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cball\OneDrive\Documentos\Pessoal\ITA\SAT\Data\CaDiCaL\"/>
    </mc:Choice>
  </mc:AlternateContent>
  <xr:revisionPtr revIDLastSave="0" documentId="13_ncr:1_{3743C412-A7AE-4D36-B767-24A576F6D101}" xr6:coauthVersionLast="47" xr6:coauthVersionMax="47" xr10:uidLastSave="{00000000-0000-0000-0000-000000000000}"/>
  <bookViews>
    <workbookView xWindow="-108" yWindow="-108" windowWidth="23256" windowHeight="12720" tabRatio="652" firstSheet="9" activeTab="17" xr2:uid="{00000000-000D-0000-FFFF-FFFF00000000}"/>
  </bookViews>
  <sheets>
    <sheet name="baseline-stats" sheetId="1" r:id="rId1"/>
    <sheet name="v21-3-320" sheetId="21" r:id="rId2"/>
    <sheet name="v21-3-640" sheetId="11" r:id="rId3"/>
    <sheet name="v21-3-1280" sheetId="9" r:id="rId4"/>
    <sheet name="v21-3-2560" sheetId="10" r:id="rId5"/>
    <sheet name="v21-5-320" sheetId="5" r:id="rId6"/>
    <sheet name="v21-5-640" sheetId="6" r:id="rId7"/>
    <sheet name="v21-5-1280" sheetId="8" r:id="rId8"/>
    <sheet name="v21-10-320" sheetId="14" r:id="rId9"/>
    <sheet name="v21-10-640" sheetId="15" r:id="rId10"/>
    <sheet name="v21-10-1280" sheetId="22" r:id="rId11"/>
    <sheet name="v21-15-320" sheetId="4" r:id="rId12"/>
    <sheet name="v21-15-640" sheetId="23" r:id="rId13"/>
    <sheet name="v21-15-1280" sheetId="24" r:id="rId14"/>
    <sheet name="results" sheetId="2" r:id="rId15"/>
    <sheet name="analysis" sheetId="3" r:id="rId16"/>
    <sheet name="comparativo" sheetId="13" r:id="rId17"/>
    <sheet name="cactus plot" sheetId="12" r:id="rId18"/>
    <sheet name="delta" sheetId="20" r:id="rId19"/>
    <sheet name="variation" sheetId="19" r:id="rId20"/>
    <sheet name="accumulated" sheetId="18" r:id="rId21"/>
    <sheet name="Sheet2" sheetId="7" r:id="rId22"/>
  </sheets>
  <definedNames>
    <definedName name="_xlnm._FilterDatabase" localSheetId="0" hidden="1">'baseline-stats'!$A$1:$AJ$401</definedName>
    <definedName name="_xlnm._FilterDatabase" localSheetId="16" hidden="1">comparativo!$A$2:$R$402</definedName>
    <definedName name="_xlnm._FilterDatabase" localSheetId="18" hidden="1">delta!$K$1:$R$401</definedName>
    <definedName name="_xlnm._FilterDatabase" localSheetId="14" hidden="1">results!$A$2:$BH$402</definedName>
    <definedName name="_xlnm._FilterDatabase" localSheetId="10" hidden="1">'v21-10-1280'!$A$1:$T$401</definedName>
    <definedName name="_xlnm._FilterDatabase" localSheetId="8" hidden="1">'v21-10-320'!$A$1:$T$401</definedName>
    <definedName name="_xlnm._FilterDatabase" localSheetId="9" hidden="1">'v21-10-640'!$A$1:$T$401</definedName>
    <definedName name="_xlnm._FilterDatabase" localSheetId="13" hidden="1">'v21-15-1280'!$A$1:$T$401</definedName>
    <definedName name="_xlnm._FilterDatabase" localSheetId="11" hidden="1">'v21-15-320'!$A$1:$T$401</definedName>
    <definedName name="_xlnm._FilterDatabase" localSheetId="12" hidden="1">'v21-15-640'!$A$1:$T$401</definedName>
    <definedName name="_xlnm._FilterDatabase" localSheetId="3" hidden="1">'v21-3-1280'!$A$1:$T$401</definedName>
    <definedName name="_xlnm._FilterDatabase" localSheetId="4" hidden="1">'v21-3-2560'!$A$1:$T$401</definedName>
    <definedName name="_xlnm._FilterDatabase" localSheetId="1" hidden="1">'v21-3-320'!$A$1:$T$401</definedName>
    <definedName name="_xlnm._FilterDatabase" localSheetId="2" hidden="1">'v21-3-640'!$A$1:$T$401</definedName>
    <definedName name="_xlnm._FilterDatabase" localSheetId="7" hidden="1">'v21-5-1280'!$A$1:$T$393</definedName>
    <definedName name="_xlnm._FilterDatabase" localSheetId="5" hidden="1">'v21-5-320'!$A$1:$T$401</definedName>
    <definedName name="_xlnm._FilterDatabase" localSheetId="6" hidden="1">'v21-5-640'!$A$1:$T$394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3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3" i="2"/>
  <c r="BF1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D3" i="2"/>
  <c r="BC3" i="2"/>
  <c r="BB1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3" i="2"/>
  <c r="AX1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" i="2"/>
  <c r="J1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3" i="2"/>
  <c r="R401" i="20"/>
  <c r="R400" i="20"/>
  <c r="R399" i="20"/>
  <c r="R398" i="20"/>
  <c r="R397" i="20"/>
  <c r="R396" i="20"/>
  <c r="R395" i="20"/>
  <c r="R394" i="20"/>
  <c r="R393" i="20"/>
  <c r="R392" i="20"/>
  <c r="R391" i="20"/>
  <c r="R390" i="20"/>
  <c r="R389" i="20"/>
  <c r="R388" i="20"/>
  <c r="R387" i="20"/>
  <c r="R386" i="20"/>
  <c r="R385" i="20"/>
  <c r="R384" i="20"/>
  <c r="R383" i="20"/>
  <c r="R382" i="20"/>
  <c r="R381" i="20"/>
  <c r="R380" i="20"/>
  <c r="R379" i="20"/>
  <c r="R378" i="20"/>
  <c r="R377" i="20"/>
  <c r="R376" i="20"/>
  <c r="R375" i="20"/>
  <c r="R374" i="20"/>
  <c r="R373" i="20"/>
  <c r="R372" i="20"/>
  <c r="R371" i="20"/>
  <c r="R370" i="20"/>
  <c r="R369" i="20"/>
  <c r="R368" i="20"/>
  <c r="R367" i="20"/>
  <c r="R366" i="20"/>
  <c r="R365" i="20"/>
  <c r="R364" i="20"/>
  <c r="R363" i="20"/>
  <c r="R362" i="20"/>
  <c r="R361" i="20"/>
  <c r="R360" i="20"/>
  <c r="R359" i="20"/>
  <c r="R358" i="20"/>
  <c r="R357" i="20"/>
  <c r="R356" i="20"/>
  <c r="R355" i="20"/>
  <c r="R354" i="20"/>
  <c r="R353" i="20"/>
  <c r="R352" i="20"/>
  <c r="R351" i="20"/>
  <c r="R350" i="20"/>
  <c r="R349" i="20"/>
  <c r="R348" i="20"/>
  <c r="R347" i="20"/>
  <c r="R346" i="20"/>
  <c r="R345" i="20"/>
  <c r="R344" i="20"/>
  <c r="R343" i="20"/>
  <c r="R342" i="20"/>
  <c r="R341" i="20"/>
  <c r="R340" i="20"/>
  <c r="R339" i="20"/>
  <c r="R338" i="20"/>
  <c r="R337" i="20"/>
  <c r="R336" i="20"/>
  <c r="R335" i="20"/>
  <c r="R334" i="20"/>
  <c r="R333" i="20"/>
  <c r="R332" i="20"/>
  <c r="R331" i="20"/>
  <c r="R330" i="20"/>
  <c r="R329" i="20"/>
  <c r="R328" i="20"/>
  <c r="R327" i="20"/>
  <c r="R326" i="20"/>
  <c r="R325" i="20"/>
  <c r="R324" i="20"/>
  <c r="R323" i="20"/>
  <c r="R322" i="20"/>
  <c r="R321" i="20"/>
  <c r="R320" i="20"/>
  <c r="R319" i="20"/>
  <c r="R318" i="20"/>
  <c r="R317" i="20"/>
  <c r="R316" i="20"/>
  <c r="R315" i="20"/>
  <c r="R314" i="20"/>
  <c r="R313" i="20"/>
  <c r="R312" i="20"/>
  <c r="R311" i="20"/>
  <c r="R310" i="20"/>
  <c r="R309" i="20"/>
  <c r="R308" i="20"/>
  <c r="R307" i="20"/>
  <c r="R306" i="20"/>
  <c r="R305" i="20"/>
  <c r="R304" i="20"/>
  <c r="R303" i="20"/>
  <c r="R302" i="20"/>
  <c r="R301" i="20"/>
  <c r="R300" i="20"/>
  <c r="R299" i="20"/>
  <c r="R298" i="20"/>
  <c r="R297" i="20"/>
  <c r="R296" i="20"/>
  <c r="R295" i="20"/>
  <c r="R294" i="20"/>
  <c r="R293" i="20"/>
  <c r="R292" i="20"/>
  <c r="R291" i="20"/>
  <c r="R290" i="20"/>
  <c r="R289" i="20"/>
  <c r="R288" i="20"/>
  <c r="R287" i="20"/>
  <c r="R286" i="20"/>
  <c r="R285" i="20"/>
  <c r="R284" i="20"/>
  <c r="R283" i="20"/>
  <c r="R282" i="20"/>
  <c r="R281" i="20"/>
  <c r="R280" i="20"/>
  <c r="R279" i="20"/>
  <c r="R278" i="20"/>
  <c r="R277" i="20"/>
  <c r="R276" i="20"/>
  <c r="R275" i="20"/>
  <c r="R274" i="20"/>
  <c r="R273" i="20"/>
  <c r="R272" i="20"/>
  <c r="R271" i="20"/>
  <c r="R270" i="20"/>
  <c r="R269" i="20"/>
  <c r="R268" i="20"/>
  <c r="R267" i="20"/>
  <c r="R266" i="20"/>
  <c r="R265" i="20"/>
  <c r="R264" i="20"/>
  <c r="R263" i="20"/>
  <c r="R262" i="20"/>
  <c r="R261" i="20"/>
  <c r="R260" i="20"/>
  <c r="R259" i="20"/>
  <c r="R258" i="20"/>
  <c r="R257" i="20"/>
  <c r="R256" i="20"/>
  <c r="R255" i="20"/>
  <c r="R254" i="20"/>
  <c r="R253" i="20"/>
  <c r="R252" i="20"/>
  <c r="R251" i="20"/>
  <c r="R250" i="20"/>
  <c r="R249" i="20"/>
  <c r="R248" i="20"/>
  <c r="R247" i="20"/>
  <c r="R246" i="20"/>
  <c r="R245" i="20"/>
  <c r="R244" i="20"/>
  <c r="R243" i="20"/>
  <c r="R242" i="20"/>
  <c r="R241" i="20"/>
  <c r="R240" i="20"/>
  <c r="R239" i="20"/>
  <c r="R238" i="20"/>
  <c r="R237" i="20"/>
  <c r="R236" i="20"/>
  <c r="R235" i="20"/>
  <c r="R234" i="20"/>
  <c r="R233" i="20"/>
  <c r="R232" i="20"/>
  <c r="R231" i="20"/>
  <c r="R230" i="20"/>
  <c r="R229" i="20"/>
  <c r="R228" i="20"/>
  <c r="R227" i="20"/>
  <c r="R226" i="20"/>
  <c r="R225" i="20"/>
  <c r="R224" i="20"/>
  <c r="R223" i="20"/>
  <c r="R222" i="20"/>
  <c r="R221" i="20"/>
  <c r="R220" i="20"/>
  <c r="R219" i="20"/>
  <c r="R218" i="20"/>
  <c r="R217" i="20"/>
  <c r="R216" i="20"/>
  <c r="R215" i="20"/>
  <c r="R214" i="20"/>
  <c r="R213" i="20"/>
  <c r="R212" i="20"/>
  <c r="R211" i="20"/>
  <c r="R210" i="20"/>
  <c r="R209" i="20"/>
  <c r="R208" i="20"/>
  <c r="R207" i="20"/>
  <c r="R206" i="20"/>
  <c r="R205" i="20"/>
  <c r="R204" i="20"/>
  <c r="R203" i="20"/>
  <c r="R202" i="20"/>
  <c r="R201" i="20"/>
  <c r="R200" i="20"/>
  <c r="R199" i="20"/>
  <c r="R198" i="20"/>
  <c r="R197" i="20"/>
  <c r="R196" i="20"/>
  <c r="R195" i="20"/>
  <c r="R194" i="20"/>
  <c r="R193" i="20"/>
  <c r="R192" i="20"/>
  <c r="R191" i="20"/>
  <c r="R190" i="20"/>
  <c r="R189" i="20"/>
  <c r="R188" i="20"/>
  <c r="R187" i="20"/>
  <c r="R186" i="20"/>
  <c r="R185" i="20"/>
  <c r="R184" i="20"/>
  <c r="R183" i="20"/>
  <c r="R182" i="20"/>
  <c r="R181" i="20"/>
  <c r="R180" i="20"/>
  <c r="R179" i="20"/>
  <c r="R178" i="20"/>
  <c r="R177" i="20"/>
  <c r="R176" i="20"/>
  <c r="R175" i="20"/>
  <c r="R174" i="20"/>
  <c r="R173" i="20"/>
  <c r="R172" i="20"/>
  <c r="R171" i="20"/>
  <c r="R170" i="20"/>
  <c r="R169" i="20"/>
  <c r="R168" i="20"/>
  <c r="R167" i="20"/>
  <c r="R166" i="20"/>
  <c r="R165" i="20"/>
  <c r="R164" i="20"/>
  <c r="R163" i="20"/>
  <c r="R162" i="20"/>
  <c r="R161" i="20"/>
  <c r="R160" i="20"/>
  <c r="R159" i="20"/>
  <c r="R158" i="20"/>
  <c r="R157" i="20"/>
  <c r="R156" i="20"/>
  <c r="R155" i="20"/>
  <c r="R154" i="20"/>
  <c r="R153" i="20"/>
  <c r="R152" i="20"/>
  <c r="R151" i="20"/>
  <c r="R150" i="20"/>
  <c r="R149" i="20"/>
  <c r="R148" i="20"/>
  <c r="R147" i="20"/>
  <c r="R146" i="20"/>
  <c r="R145" i="20"/>
  <c r="R144" i="20"/>
  <c r="R143" i="20"/>
  <c r="R142" i="20"/>
  <c r="R141" i="20"/>
  <c r="R140" i="20"/>
  <c r="R139" i="20"/>
  <c r="R138" i="20"/>
  <c r="R137" i="20"/>
  <c r="R136" i="20"/>
  <c r="R135" i="20"/>
  <c r="R134" i="20"/>
  <c r="R133" i="20"/>
  <c r="R132" i="20"/>
  <c r="R131" i="20"/>
  <c r="R130" i="20"/>
  <c r="R129" i="20"/>
  <c r="R128" i="20"/>
  <c r="R127" i="20"/>
  <c r="R126" i="20"/>
  <c r="R125" i="20"/>
  <c r="R124" i="20"/>
  <c r="R123" i="20"/>
  <c r="R122" i="20"/>
  <c r="R121" i="20"/>
  <c r="R120" i="20"/>
  <c r="R119" i="20"/>
  <c r="R118" i="20"/>
  <c r="R117" i="20"/>
  <c r="R116" i="20"/>
  <c r="R115" i="20"/>
  <c r="R114" i="20"/>
  <c r="R113" i="20"/>
  <c r="R112" i="20"/>
  <c r="R111" i="20"/>
  <c r="R110" i="20"/>
  <c r="R109" i="20"/>
  <c r="R108" i="20"/>
  <c r="R107" i="20"/>
  <c r="R106" i="20"/>
  <c r="R105" i="20"/>
  <c r="R104" i="20"/>
  <c r="R103" i="20"/>
  <c r="R102" i="20"/>
  <c r="R101" i="20"/>
  <c r="R100" i="20"/>
  <c r="R99" i="20"/>
  <c r="R98" i="20"/>
  <c r="R97" i="20"/>
  <c r="R96" i="20"/>
  <c r="R95" i="20"/>
  <c r="R94" i="20"/>
  <c r="R93" i="20"/>
  <c r="R92" i="20"/>
  <c r="R91" i="20"/>
  <c r="R90" i="20"/>
  <c r="R89" i="20"/>
  <c r="R88" i="20"/>
  <c r="R87" i="20"/>
  <c r="R86" i="20"/>
  <c r="R85" i="20"/>
  <c r="R84" i="20"/>
  <c r="R83" i="20"/>
  <c r="R82" i="20"/>
  <c r="R81" i="20"/>
  <c r="R80" i="20"/>
  <c r="R79" i="20"/>
  <c r="R78" i="20"/>
  <c r="R77" i="20"/>
  <c r="R76" i="20"/>
  <c r="R75" i="20"/>
  <c r="R74" i="20"/>
  <c r="R73" i="20"/>
  <c r="R72" i="20"/>
  <c r="R71" i="20"/>
  <c r="R70" i="20"/>
  <c r="R69" i="20"/>
  <c r="R68" i="20"/>
  <c r="R67" i="20"/>
  <c r="R66" i="20"/>
  <c r="R65" i="20"/>
  <c r="R64" i="20"/>
  <c r="R63" i="20"/>
  <c r="R62" i="20"/>
  <c r="R61" i="20"/>
  <c r="R60" i="20"/>
  <c r="R59" i="20"/>
  <c r="R58" i="20"/>
  <c r="R57" i="20"/>
  <c r="R56" i="20"/>
  <c r="R55" i="20"/>
  <c r="R54" i="20"/>
  <c r="R53" i="20"/>
  <c r="R52" i="20"/>
  <c r="R51" i="20"/>
  <c r="R50" i="20"/>
  <c r="R49" i="20"/>
  <c r="R48" i="20"/>
  <c r="R47" i="20"/>
  <c r="R46" i="20"/>
  <c r="R45" i="20"/>
  <c r="R44" i="20"/>
  <c r="R43" i="20"/>
  <c r="R42" i="20"/>
  <c r="R41" i="20"/>
  <c r="R40" i="20"/>
  <c r="R39" i="20"/>
  <c r="R38" i="20"/>
  <c r="R37" i="20"/>
  <c r="R36" i="20"/>
  <c r="R35" i="20"/>
  <c r="R34" i="20"/>
  <c r="R33" i="20"/>
  <c r="R32" i="20"/>
  <c r="R31" i="20"/>
  <c r="R30" i="20"/>
  <c r="R29" i="20"/>
  <c r="R28" i="20"/>
  <c r="R27" i="20"/>
  <c r="R26" i="20"/>
  <c r="R25" i="20"/>
  <c r="R24" i="20"/>
  <c r="R23" i="20"/>
  <c r="R22" i="20"/>
  <c r="R21" i="20"/>
  <c r="R20" i="20"/>
  <c r="R19" i="20"/>
  <c r="R18" i="20"/>
  <c r="R17" i="20"/>
  <c r="R16" i="20"/>
  <c r="R15" i="20"/>
  <c r="R14" i="20"/>
  <c r="R13" i="20"/>
  <c r="R12" i="20"/>
  <c r="R11" i="20"/>
  <c r="R10" i="20"/>
  <c r="R9" i="20"/>
  <c r="R8" i="20"/>
  <c r="R7" i="20"/>
  <c r="R6" i="20"/>
  <c r="R5" i="20"/>
  <c r="R4" i="20"/>
  <c r="R3" i="20"/>
  <c r="R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9" i="20"/>
  <c r="Q8" i="20"/>
  <c r="Q7" i="20"/>
  <c r="Q6" i="20"/>
  <c r="Q5" i="20"/>
  <c r="Q4" i="20"/>
  <c r="Q3" i="20"/>
  <c r="Q2" i="20"/>
  <c r="P401" i="20"/>
  <c r="P400" i="20"/>
  <c r="P399" i="20"/>
  <c r="P398" i="20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1" i="20"/>
  <c r="P180" i="20"/>
  <c r="P179" i="20"/>
  <c r="P178" i="20"/>
  <c r="P177" i="20"/>
  <c r="P176" i="20"/>
  <c r="P175" i="20"/>
  <c r="P174" i="20"/>
  <c r="P173" i="20"/>
  <c r="P172" i="20"/>
  <c r="P171" i="20"/>
  <c r="P170" i="20"/>
  <c r="P169" i="20"/>
  <c r="P168" i="20"/>
  <c r="P167" i="20"/>
  <c r="P166" i="20"/>
  <c r="P165" i="20"/>
  <c r="P164" i="20"/>
  <c r="P163" i="20"/>
  <c r="P162" i="20"/>
  <c r="P161" i="20"/>
  <c r="P160" i="20"/>
  <c r="P159" i="20"/>
  <c r="P158" i="20"/>
  <c r="P157" i="20"/>
  <c r="P156" i="20"/>
  <c r="P155" i="20"/>
  <c r="P154" i="20"/>
  <c r="P153" i="20"/>
  <c r="P152" i="20"/>
  <c r="P151" i="20"/>
  <c r="P150" i="20"/>
  <c r="P149" i="20"/>
  <c r="P148" i="20"/>
  <c r="P147" i="20"/>
  <c r="P146" i="20"/>
  <c r="P145" i="20"/>
  <c r="P144" i="20"/>
  <c r="P143" i="20"/>
  <c r="P142" i="20"/>
  <c r="P141" i="20"/>
  <c r="P140" i="20"/>
  <c r="P139" i="20"/>
  <c r="P138" i="20"/>
  <c r="P137" i="20"/>
  <c r="P136" i="20"/>
  <c r="P135" i="20"/>
  <c r="P134" i="20"/>
  <c r="P133" i="20"/>
  <c r="P132" i="20"/>
  <c r="P131" i="20"/>
  <c r="P130" i="20"/>
  <c r="P129" i="20"/>
  <c r="P128" i="20"/>
  <c r="P127" i="20"/>
  <c r="P126" i="20"/>
  <c r="P125" i="20"/>
  <c r="P124" i="20"/>
  <c r="P123" i="20"/>
  <c r="P122" i="20"/>
  <c r="P121" i="20"/>
  <c r="P120" i="20"/>
  <c r="P119" i="20"/>
  <c r="P118" i="20"/>
  <c r="P117" i="20"/>
  <c r="P116" i="20"/>
  <c r="P115" i="20"/>
  <c r="P114" i="20"/>
  <c r="P113" i="20"/>
  <c r="P112" i="20"/>
  <c r="P111" i="20"/>
  <c r="P110" i="20"/>
  <c r="P109" i="20"/>
  <c r="P108" i="20"/>
  <c r="P107" i="20"/>
  <c r="P106" i="20"/>
  <c r="P105" i="20"/>
  <c r="P104" i="20"/>
  <c r="P103" i="20"/>
  <c r="P102" i="20"/>
  <c r="P101" i="20"/>
  <c r="P100" i="20"/>
  <c r="P99" i="20"/>
  <c r="P98" i="20"/>
  <c r="P97" i="20"/>
  <c r="P96" i="20"/>
  <c r="P95" i="20"/>
  <c r="P94" i="20"/>
  <c r="P93" i="20"/>
  <c r="P92" i="20"/>
  <c r="P91" i="20"/>
  <c r="P90" i="20"/>
  <c r="P89" i="20"/>
  <c r="P88" i="20"/>
  <c r="P87" i="20"/>
  <c r="P86" i="20"/>
  <c r="P85" i="20"/>
  <c r="P84" i="20"/>
  <c r="P83" i="20"/>
  <c r="P82" i="20"/>
  <c r="P81" i="20"/>
  <c r="P80" i="20"/>
  <c r="P79" i="20"/>
  <c r="P78" i="20"/>
  <c r="P77" i="20"/>
  <c r="P76" i="20"/>
  <c r="P75" i="20"/>
  <c r="P74" i="20"/>
  <c r="P73" i="20"/>
  <c r="P72" i="20"/>
  <c r="P71" i="20"/>
  <c r="P70" i="20"/>
  <c r="P69" i="20"/>
  <c r="P68" i="20"/>
  <c r="P67" i="20"/>
  <c r="P66" i="20"/>
  <c r="P65" i="20"/>
  <c r="P64" i="20"/>
  <c r="P63" i="20"/>
  <c r="P62" i="20"/>
  <c r="P61" i="20"/>
  <c r="P60" i="20"/>
  <c r="P59" i="20"/>
  <c r="P58" i="20"/>
  <c r="P57" i="20"/>
  <c r="P56" i="20"/>
  <c r="P55" i="20"/>
  <c r="P54" i="20"/>
  <c r="P53" i="20"/>
  <c r="P52" i="20"/>
  <c r="P51" i="20"/>
  <c r="P50" i="20"/>
  <c r="P49" i="20"/>
  <c r="P48" i="20"/>
  <c r="P47" i="20"/>
  <c r="P46" i="20"/>
  <c r="P45" i="20"/>
  <c r="P44" i="20"/>
  <c r="P43" i="20"/>
  <c r="P42" i="20"/>
  <c r="P41" i="20"/>
  <c r="P40" i="20"/>
  <c r="P39" i="20"/>
  <c r="P38" i="20"/>
  <c r="P37" i="20"/>
  <c r="P36" i="20"/>
  <c r="P35" i="20"/>
  <c r="P34" i="20"/>
  <c r="P33" i="20"/>
  <c r="P32" i="20"/>
  <c r="P31" i="20"/>
  <c r="P30" i="20"/>
  <c r="P29" i="20"/>
  <c r="P28" i="20"/>
  <c r="P27" i="20"/>
  <c r="P26" i="20"/>
  <c r="P25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P5" i="20"/>
  <c r="P4" i="20"/>
  <c r="P3" i="20"/>
  <c r="P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O6" i="20"/>
  <c r="O5" i="20"/>
  <c r="O4" i="20"/>
  <c r="O3" i="20"/>
  <c r="O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N3" i="20"/>
  <c r="N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L401" i="20"/>
  <c r="L400" i="20"/>
  <c r="L399" i="20"/>
  <c r="L398" i="20"/>
  <c r="L397" i="20"/>
  <c r="L396" i="20"/>
  <c r="L395" i="20"/>
  <c r="L394" i="20"/>
  <c r="L393" i="20"/>
  <c r="L392" i="20"/>
  <c r="L391" i="20"/>
  <c r="L390" i="20"/>
  <c r="L389" i="20"/>
  <c r="L388" i="20"/>
  <c r="L387" i="20"/>
  <c r="L386" i="20"/>
  <c r="L385" i="20"/>
  <c r="L384" i="20"/>
  <c r="L383" i="20"/>
  <c r="L382" i="20"/>
  <c r="L381" i="20"/>
  <c r="L380" i="20"/>
  <c r="L379" i="20"/>
  <c r="L378" i="20"/>
  <c r="L377" i="20"/>
  <c r="L376" i="20"/>
  <c r="L375" i="20"/>
  <c r="L374" i="20"/>
  <c r="L373" i="20"/>
  <c r="L372" i="20"/>
  <c r="L371" i="20"/>
  <c r="L370" i="20"/>
  <c r="L369" i="20"/>
  <c r="L368" i="20"/>
  <c r="L367" i="20"/>
  <c r="L366" i="20"/>
  <c r="L365" i="20"/>
  <c r="L364" i="20"/>
  <c r="L363" i="20"/>
  <c r="L362" i="20"/>
  <c r="L361" i="20"/>
  <c r="L360" i="20"/>
  <c r="L359" i="20"/>
  <c r="L358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L332" i="20"/>
  <c r="L331" i="20"/>
  <c r="L330" i="20"/>
  <c r="L329" i="20"/>
  <c r="L328" i="20"/>
  <c r="L327" i="20"/>
  <c r="L326" i="20"/>
  <c r="L325" i="20"/>
  <c r="L324" i="20"/>
  <c r="L323" i="20"/>
  <c r="L322" i="20"/>
  <c r="L321" i="20"/>
  <c r="L320" i="20"/>
  <c r="L319" i="20"/>
  <c r="L318" i="20"/>
  <c r="L317" i="20"/>
  <c r="L316" i="20"/>
  <c r="L315" i="20"/>
  <c r="L314" i="20"/>
  <c r="L313" i="20"/>
  <c r="L312" i="20"/>
  <c r="L311" i="20"/>
  <c r="L310" i="20"/>
  <c r="L309" i="20"/>
  <c r="L308" i="20"/>
  <c r="L307" i="20"/>
  <c r="L306" i="20"/>
  <c r="L305" i="20"/>
  <c r="L304" i="20"/>
  <c r="L303" i="20"/>
  <c r="L302" i="20"/>
  <c r="L301" i="20"/>
  <c r="L300" i="20"/>
  <c r="L299" i="20"/>
  <c r="L298" i="20"/>
  <c r="L297" i="20"/>
  <c r="L296" i="20"/>
  <c r="L295" i="20"/>
  <c r="L294" i="20"/>
  <c r="L293" i="20"/>
  <c r="L292" i="20"/>
  <c r="L291" i="20"/>
  <c r="L290" i="20"/>
  <c r="L289" i="20"/>
  <c r="L288" i="20"/>
  <c r="L287" i="20"/>
  <c r="L286" i="20"/>
  <c r="L285" i="20"/>
  <c r="L284" i="20"/>
  <c r="L283" i="20"/>
  <c r="L282" i="20"/>
  <c r="L281" i="20"/>
  <c r="L280" i="20"/>
  <c r="L279" i="20"/>
  <c r="L278" i="20"/>
  <c r="L277" i="20"/>
  <c r="L276" i="20"/>
  <c r="L275" i="20"/>
  <c r="L274" i="20"/>
  <c r="L273" i="20"/>
  <c r="L272" i="20"/>
  <c r="L271" i="20"/>
  <c r="L270" i="20"/>
  <c r="L269" i="20"/>
  <c r="L268" i="20"/>
  <c r="L267" i="20"/>
  <c r="L266" i="20"/>
  <c r="L265" i="20"/>
  <c r="L264" i="20"/>
  <c r="L263" i="20"/>
  <c r="L262" i="20"/>
  <c r="L261" i="20"/>
  <c r="L260" i="20"/>
  <c r="L259" i="20"/>
  <c r="L258" i="20"/>
  <c r="L257" i="20"/>
  <c r="L256" i="20"/>
  <c r="L255" i="20"/>
  <c r="L254" i="20"/>
  <c r="L253" i="20"/>
  <c r="L252" i="20"/>
  <c r="L251" i="20"/>
  <c r="L250" i="20"/>
  <c r="L249" i="20"/>
  <c r="L248" i="20"/>
  <c r="L247" i="20"/>
  <c r="L246" i="20"/>
  <c r="L245" i="20"/>
  <c r="L244" i="20"/>
  <c r="L243" i="20"/>
  <c r="L242" i="20"/>
  <c r="L241" i="20"/>
  <c r="L240" i="20"/>
  <c r="L239" i="20"/>
  <c r="L238" i="20"/>
  <c r="L237" i="20"/>
  <c r="L236" i="20"/>
  <c r="L235" i="20"/>
  <c r="L234" i="20"/>
  <c r="L233" i="20"/>
  <c r="L232" i="20"/>
  <c r="L231" i="20"/>
  <c r="L230" i="20"/>
  <c r="L229" i="20"/>
  <c r="L228" i="20"/>
  <c r="L227" i="20"/>
  <c r="L226" i="20"/>
  <c r="L225" i="20"/>
  <c r="L224" i="20"/>
  <c r="L223" i="20"/>
  <c r="L222" i="20"/>
  <c r="L221" i="20"/>
  <c r="L220" i="20"/>
  <c r="L219" i="20"/>
  <c r="L218" i="20"/>
  <c r="L217" i="20"/>
  <c r="L216" i="20"/>
  <c r="L215" i="20"/>
  <c r="L214" i="20"/>
  <c r="L213" i="20"/>
  <c r="L212" i="20"/>
  <c r="L211" i="20"/>
  <c r="L210" i="20"/>
  <c r="L209" i="20"/>
  <c r="L208" i="20"/>
  <c r="L207" i="20"/>
  <c r="L206" i="20"/>
  <c r="L205" i="20"/>
  <c r="L204" i="20"/>
  <c r="L203" i="20"/>
  <c r="L202" i="20"/>
  <c r="L201" i="20"/>
  <c r="L200" i="20"/>
  <c r="L199" i="20"/>
  <c r="L198" i="20"/>
  <c r="L197" i="20"/>
  <c r="L196" i="20"/>
  <c r="L195" i="20"/>
  <c r="L194" i="20"/>
  <c r="L193" i="20"/>
  <c r="L192" i="20"/>
  <c r="L191" i="20"/>
  <c r="L190" i="20"/>
  <c r="L189" i="20"/>
  <c r="L188" i="20"/>
  <c r="L187" i="20"/>
  <c r="L186" i="20"/>
  <c r="L185" i="20"/>
  <c r="L184" i="20"/>
  <c r="L183" i="20"/>
  <c r="L182" i="20"/>
  <c r="L181" i="20"/>
  <c r="L180" i="20"/>
  <c r="L179" i="20"/>
  <c r="L178" i="20"/>
  <c r="L177" i="20"/>
  <c r="L176" i="20"/>
  <c r="L175" i="20"/>
  <c r="L174" i="20"/>
  <c r="L173" i="20"/>
  <c r="L172" i="20"/>
  <c r="L171" i="20"/>
  <c r="L170" i="20"/>
  <c r="L169" i="20"/>
  <c r="L168" i="20"/>
  <c r="L167" i="20"/>
  <c r="L166" i="20"/>
  <c r="L165" i="20"/>
  <c r="L164" i="20"/>
  <c r="L163" i="20"/>
  <c r="L162" i="20"/>
  <c r="L161" i="20"/>
  <c r="L160" i="20"/>
  <c r="L159" i="20"/>
  <c r="L158" i="20"/>
  <c r="L157" i="20"/>
  <c r="L156" i="20"/>
  <c r="L155" i="20"/>
  <c r="L154" i="20"/>
  <c r="L153" i="20"/>
  <c r="L152" i="20"/>
  <c r="L151" i="20"/>
  <c r="L150" i="20"/>
  <c r="L149" i="20"/>
  <c r="L148" i="20"/>
  <c r="L147" i="20"/>
  <c r="L146" i="20"/>
  <c r="L145" i="20"/>
  <c r="L144" i="20"/>
  <c r="L143" i="20"/>
  <c r="L142" i="20"/>
  <c r="L141" i="20"/>
  <c r="L140" i="20"/>
  <c r="L139" i="20"/>
  <c r="L138" i="20"/>
  <c r="L137" i="20"/>
  <c r="L136" i="20"/>
  <c r="L135" i="20"/>
  <c r="L134" i="20"/>
  <c r="L133" i="20"/>
  <c r="L132" i="20"/>
  <c r="L131" i="20"/>
  <c r="L130" i="20"/>
  <c r="L129" i="20"/>
  <c r="L128" i="20"/>
  <c r="L127" i="20"/>
  <c r="L126" i="20"/>
  <c r="L125" i="20"/>
  <c r="L124" i="20"/>
  <c r="L123" i="20"/>
  <c r="L122" i="20"/>
  <c r="L121" i="20"/>
  <c r="L120" i="20"/>
  <c r="L119" i="20"/>
  <c r="L118" i="20"/>
  <c r="L117" i="20"/>
  <c r="L116" i="20"/>
  <c r="L115" i="20"/>
  <c r="L114" i="20"/>
  <c r="L113" i="20"/>
  <c r="L112" i="20"/>
  <c r="L111" i="20"/>
  <c r="L110" i="20"/>
  <c r="L109" i="20"/>
  <c r="L108" i="20"/>
  <c r="L107" i="20"/>
  <c r="L106" i="20"/>
  <c r="L105" i="20"/>
  <c r="L104" i="20"/>
  <c r="L103" i="20"/>
  <c r="L102" i="20"/>
  <c r="L101" i="20"/>
  <c r="L100" i="20"/>
  <c r="L99" i="20"/>
  <c r="L98" i="20"/>
  <c r="L97" i="20"/>
  <c r="L96" i="20"/>
  <c r="L95" i="20"/>
  <c r="L94" i="20"/>
  <c r="L93" i="20"/>
  <c r="L92" i="20"/>
  <c r="L91" i="20"/>
  <c r="L90" i="20"/>
  <c r="L89" i="20"/>
  <c r="L88" i="20"/>
  <c r="L87" i="20"/>
  <c r="L86" i="20"/>
  <c r="L85" i="20"/>
  <c r="L84" i="20"/>
  <c r="L83" i="20"/>
  <c r="L82" i="20"/>
  <c r="L81" i="20"/>
  <c r="L80" i="20"/>
  <c r="L79" i="20"/>
  <c r="L78" i="20"/>
  <c r="L77" i="20"/>
  <c r="L76" i="20"/>
  <c r="L75" i="20"/>
  <c r="L74" i="20"/>
  <c r="L73" i="20"/>
  <c r="L72" i="20"/>
  <c r="L71" i="20"/>
  <c r="L70" i="20"/>
  <c r="L69" i="20"/>
  <c r="L68" i="20"/>
  <c r="L67" i="20"/>
  <c r="L66" i="20"/>
  <c r="L65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L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2" i="20"/>
  <c r="R401" i="19"/>
  <c r="R400" i="19"/>
  <c r="R399" i="19"/>
  <c r="R398" i="19"/>
  <c r="R397" i="19"/>
  <c r="R396" i="19"/>
  <c r="R395" i="19"/>
  <c r="R394" i="19"/>
  <c r="R393" i="19"/>
  <c r="R392" i="19"/>
  <c r="R391" i="19"/>
  <c r="R390" i="19"/>
  <c r="R389" i="19"/>
  <c r="R388" i="19"/>
  <c r="R387" i="19"/>
  <c r="R386" i="19"/>
  <c r="R385" i="19"/>
  <c r="R384" i="19"/>
  <c r="R383" i="19"/>
  <c r="R382" i="19"/>
  <c r="R381" i="19"/>
  <c r="R380" i="19"/>
  <c r="R379" i="19"/>
  <c r="R378" i="19"/>
  <c r="R377" i="19"/>
  <c r="R376" i="19"/>
  <c r="R375" i="19"/>
  <c r="R374" i="19"/>
  <c r="R373" i="19"/>
  <c r="R372" i="19"/>
  <c r="R371" i="19"/>
  <c r="R370" i="19"/>
  <c r="R369" i="19"/>
  <c r="R368" i="19"/>
  <c r="R367" i="19"/>
  <c r="R366" i="19"/>
  <c r="R365" i="19"/>
  <c r="R364" i="19"/>
  <c r="R363" i="19"/>
  <c r="R362" i="19"/>
  <c r="R361" i="19"/>
  <c r="R360" i="19"/>
  <c r="R359" i="19"/>
  <c r="R358" i="19"/>
  <c r="R357" i="19"/>
  <c r="R356" i="19"/>
  <c r="R355" i="19"/>
  <c r="R354" i="19"/>
  <c r="R353" i="19"/>
  <c r="R352" i="19"/>
  <c r="R351" i="19"/>
  <c r="R350" i="19"/>
  <c r="R349" i="19"/>
  <c r="R348" i="19"/>
  <c r="R347" i="19"/>
  <c r="R346" i="19"/>
  <c r="R345" i="19"/>
  <c r="R344" i="19"/>
  <c r="R343" i="19"/>
  <c r="R342" i="19"/>
  <c r="R341" i="19"/>
  <c r="R340" i="19"/>
  <c r="R339" i="19"/>
  <c r="R338" i="19"/>
  <c r="R337" i="19"/>
  <c r="R336" i="19"/>
  <c r="R335" i="19"/>
  <c r="R334" i="19"/>
  <c r="R333" i="19"/>
  <c r="R332" i="19"/>
  <c r="R331" i="19"/>
  <c r="R330" i="19"/>
  <c r="R329" i="19"/>
  <c r="R328" i="19"/>
  <c r="R327" i="19"/>
  <c r="R326" i="19"/>
  <c r="R325" i="19"/>
  <c r="R324" i="19"/>
  <c r="R323" i="19"/>
  <c r="R322" i="19"/>
  <c r="R321" i="19"/>
  <c r="R320" i="19"/>
  <c r="R319" i="19"/>
  <c r="R318" i="19"/>
  <c r="R317" i="19"/>
  <c r="R316" i="19"/>
  <c r="R315" i="19"/>
  <c r="R314" i="19"/>
  <c r="R313" i="19"/>
  <c r="R312" i="19"/>
  <c r="R311" i="19"/>
  <c r="R310" i="19"/>
  <c r="R309" i="19"/>
  <c r="R308" i="19"/>
  <c r="R307" i="19"/>
  <c r="R306" i="19"/>
  <c r="R305" i="19"/>
  <c r="R304" i="19"/>
  <c r="R303" i="19"/>
  <c r="R302" i="19"/>
  <c r="R301" i="19"/>
  <c r="R300" i="19"/>
  <c r="R299" i="19"/>
  <c r="R298" i="19"/>
  <c r="R297" i="19"/>
  <c r="R296" i="19"/>
  <c r="R295" i="19"/>
  <c r="R294" i="19"/>
  <c r="R293" i="19"/>
  <c r="R292" i="19"/>
  <c r="R291" i="19"/>
  <c r="R290" i="19"/>
  <c r="R289" i="19"/>
  <c r="R288" i="19"/>
  <c r="R287" i="19"/>
  <c r="R286" i="19"/>
  <c r="R285" i="19"/>
  <c r="R284" i="19"/>
  <c r="R283" i="19"/>
  <c r="R282" i="19"/>
  <c r="R281" i="19"/>
  <c r="R280" i="19"/>
  <c r="R279" i="19"/>
  <c r="R278" i="19"/>
  <c r="R277" i="19"/>
  <c r="R276" i="19"/>
  <c r="R275" i="19"/>
  <c r="R274" i="19"/>
  <c r="R273" i="19"/>
  <c r="R272" i="19"/>
  <c r="R271" i="19"/>
  <c r="R270" i="19"/>
  <c r="R269" i="19"/>
  <c r="R268" i="19"/>
  <c r="R267" i="19"/>
  <c r="R266" i="19"/>
  <c r="R265" i="19"/>
  <c r="R264" i="19"/>
  <c r="R263" i="19"/>
  <c r="R262" i="19"/>
  <c r="R261" i="19"/>
  <c r="R260" i="19"/>
  <c r="R259" i="19"/>
  <c r="R258" i="19"/>
  <c r="R257" i="19"/>
  <c r="R256" i="19"/>
  <c r="R255" i="19"/>
  <c r="R254" i="19"/>
  <c r="R253" i="19"/>
  <c r="R252" i="19"/>
  <c r="R251" i="19"/>
  <c r="R250" i="19"/>
  <c r="R249" i="19"/>
  <c r="R248" i="19"/>
  <c r="R247" i="19"/>
  <c r="R246" i="19"/>
  <c r="R245" i="19"/>
  <c r="R244" i="19"/>
  <c r="R243" i="19"/>
  <c r="R242" i="19"/>
  <c r="R241" i="19"/>
  <c r="R240" i="19"/>
  <c r="R239" i="19"/>
  <c r="R238" i="19"/>
  <c r="R237" i="19"/>
  <c r="R236" i="19"/>
  <c r="R235" i="19"/>
  <c r="R234" i="19"/>
  <c r="R233" i="19"/>
  <c r="R232" i="19"/>
  <c r="R231" i="19"/>
  <c r="R230" i="19"/>
  <c r="R229" i="19"/>
  <c r="R228" i="19"/>
  <c r="R227" i="19"/>
  <c r="R226" i="19"/>
  <c r="R225" i="19"/>
  <c r="R224" i="19"/>
  <c r="R223" i="19"/>
  <c r="R222" i="19"/>
  <c r="R221" i="19"/>
  <c r="R220" i="19"/>
  <c r="R219" i="19"/>
  <c r="R218" i="19"/>
  <c r="R217" i="19"/>
  <c r="R216" i="19"/>
  <c r="R215" i="19"/>
  <c r="R214" i="19"/>
  <c r="R213" i="19"/>
  <c r="R212" i="19"/>
  <c r="R211" i="19"/>
  <c r="R210" i="19"/>
  <c r="R209" i="19"/>
  <c r="R208" i="19"/>
  <c r="R207" i="19"/>
  <c r="R206" i="19"/>
  <c r="R205" i="19"/>
  <c r="R204" i="19"/>
  <c r="R203" i="19"/>
  <c r="R202" i="19"/>
  <c r="R201" i="19"/>
  <c r="R200" i="19"/>
  <c r="R199" i="19"/>
  <c r="R198" i="19"/>
  <c r="R197" i="19"/>
  <c r="R196" i="19"/>
  <c r="R195" i="19"/>
  <c r="R194" i="19"/>
  <c r="R193" i="19"/>
  <c r="R192" i="19"/>
  <c r="R191" i="19"/>
  <c r="R190" i="19"/>
  <c r="R189" i="19"/>
  <c r="R188" i="19"/>
  <c r="R187" i="19"/>
  <c r="R186" i="19"/>
  <c r="R185" i="19"/>
  <c r="R184" i="19"/>
  <c r="R183" i="19"/>
  <c r="R182" i="19"/>
  <c r="R181" i="19"/>
  <c r="R180" i="19"/>
  <c r="R179" i="19"/>
  <c r="R178" i="19"/>
  <c r="R177" i="19"/>
  <c r="R176" i="19"/>
  <c r="R175" i="19"/>
  <c r="R174" i="19"/>
  <c r="R173" i="19"/>
  <c r="R172" i="19"/>
  <c r="R171" i="19"/>
  <c r="R170" i="19"/>
  <c r="R169" i="19"/>
  <c r="R168" i="19"/>
  <c r="R167" i="19"/>
  <c r="R166" i="19"/>
  <c r="R165" i="19"/>
  <c r="R164" i="19"/>
  <c r="R163" i="19"/>
  <c r="R162" i="19"/>
  <c r="R161" i="19"/>
  <c r="R160" i="19"/>
  <c r="R159" i="19"/>
  <c r="R158" i="19"/>
  <c r="R157" i="19"/>
  <c r="R156" i="19"/>
  <c r="R155" i="19"/>
  <c r="R154" i="19"/>
  <c r="R153" i="19"/>
  <c r="R152" i="19"/>
  <c r="R151" i="19"/>
  <c r="R150" i="19"/>
  <c r="R149" i="19"/>
  <c r="R148" i="19"/>
  <c r="R147" i="19"/>
  <c r="R146" i="19"/>
  <c r="R145" i="19"/>
  <c r="R144" i="19"/>
  <c r="R143" i="19"/>
  <c r="R142" i="19"/>
  <c r="R141" i="19"/>
  <c r="R140" i="19"/>
  <c r="R139" i="19"/>
  <c r="R138" i="19"/>
  <c r="R137" i="19"/>
  <c r="R136" i="19"/>
  <c r="R135" i="19"/>
  <c r="R134" i="19"/>
  <c r="R133" i="19"/>
  <c r="R132" i="19"/>
  <c r="R131" i="19"/>
  <c r="R130" i="19"/>
  <c r="R129" i="19"/>
  <c r="R128" i="19"/>
  <c r="R127" i="19"/>
  <c r="R126" i="19"/>
  <c r="R125" i="19"/>
  <c r="R124" i="19"/>
  <c r="R123" i="19"/>
  <c r="R122" i="19"/>
  <c r="R121" i="19"/>
  <c r="R120" i="19"/>
  <c r="R119" i="19"/>
  <c r="R118" i="19"/>
  <c r="R117" i="19"/>
  <c r="R116" i="19"/>
  <c r="R115" i="19"/>
  <c r="R114" i="19"/>
  <c r="R113" i="19"/>
  <c r="R112" i="19"/>
  <c r="R111" i="19"/>
  <c r="R110" i="19"/>
  <c r="R109" i="19"/>
  <c r="R108" i="19"/>
  <c r="R107" i="19"/>
  <c r="R106" i="19"/>
  <c r="R105" i="19"/>
  <c r="R104" i="19"/>
  <c r="R103" i="19"/>
  <c r="R102" i="19"/>
  <c r="R101" i="19"/>
  <c r="R100" i="19"/>
  <c r="R99" i="19"/>
  <c r="R98" i="19"/>
  <c r="R97" i="19"/>
  <c r="R96" i="19"/>
  <c r="R95" i="19"/>
  <c r="R94" i="19"/>
  <c r="R93" i="19"/>
  <c r="R92" i="19"/>
  <c r="R91" i="19"/>
  <c r="R90" i="19"/>
  <c r="R89" i="19"/>
  <c r="R88" i="19"/>
  <c r="R87" i="19"/>
  <c r="R86" i="19"/>
  <c r="R85" i="19"/>
  <c r="R84" i="19"/>
  <c r="R83" i="19"/>
  <c r="R82" i="19"/>
  <c r="R81" i="19"/>
  <c r="R80" i="19"/>
  <c r="R79" i="19"/>
  <c r="R78" i="19"/>
  <c r="R77" i="19"/>
  <c r="R76" i="19"/>
  <c r="R75" i="19"/>
  <c r="R74" i="19"/>
  <c r="R73" i="19"/>
  <c r="R72" i="19"/>
  <c r="R71" i="19"/>
  <c r="R70" i="19"/>
  <c r="R69" i="19"/>
  <c r="R68" i="19"/>
  <c r="R67" i="19"/>
  <c r="R66" i="19"/>
  <c r="R65" i="19"/>
  <c r="R64" i="19"/>
  <c r="R63" i="19"/>
  <c r="R62" i="19"/>
  <c r="R61" i="19"/>
  <c r="R60" i="19"/>
  <c r="R59" i="19"/>
  <c r="R58" i="19"/>
  <c r="R57" i="19"/>
  <c r="R56" i="19"/>
  <c r="R55" i="19"/>
  <c r="R54" i="19"/>
  <c r="R53" i="19"/>
  <c r="R52" i="19"/>
  <c r="R51" i="19"/>
  <c r="R50" i="19"/>
  <c r="R49" i="19"/>
  <c r="R48" i="19"/>
  <c r="R47" i="19"/>
  <c r="R46" i="19"/>
  <c r="R45" i="19"/>
  <c r="R44" i="19"/>
  <c r="R43" i="19"/>
  <c r="R42" i="19"/>
  <c r="R41" i="19"/>
  <c r="R40" i="19"/>
  <c r="R39" i="19"/>
  <c r="R38" i="19"/>
  <c r="R37" i="19"/>
  <c r="R36" i="19"/>
  <c r="R35" i="19"/>
  <c r="R34" i="19"/>
  <c r="R33" i="19"/>
  <c r="R32" i="19"/>
  <c r="R31" i="19"/>
  <c r="R30" i="19"/>
  <c r="R29" i="19"/>
  <c r="R28" i="19"/>
  <c r="R27" i="19"/>
  <c r="R26" i="19"/>
  <c r="R25" i="19"/>
  <c r="R24" i="19"/>
  <c r="R23" i="19"/>
  <c r="R22" i="19"/>
  <c r="R21" i="19"/>
  <c r="R20" i="19"/>
  <c r="R19" i="19"/>
  <c r="R18" i="19"/>
  <c r="R17" i="19"/>
  <c r="R16" i="19"/>
  <c r="R15" i="19"/>
  <c r="R14" i="19"/>
  <c r="R13" i="19"/>
  <c r="R12" i="19"/>
  <c r="R11" i="19"/>
  <c r="R10" i="19"/>
  <c r="R9" i="19"/>
  <c r="R8" i="19"/>
  <c r="R7" i="19"/>
  <c r="R6" i="19"/>
  <c r="R5" i="19"/>
  <c r="R4" i="19"/>
  <c r="R3" i="19"/>
  <c r="R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9" i="19"/>
  <c r="Q8" i="19"/>
  <c r="Q7" i="19"/>
  <c r="Q6" i="19"/>
  <c r="Q5" i="19"/>
  <c r="Q4" i="19"/>
  <c r="Q3" i="19"/>
  <c r="Q2" i="19"/>
  <c r="P401" i="19"/>
  <c r="P400" i="19"/>
  <c r="P399" i="19"/>
  <c r="P398" i="19"/>
  <c r="P397" i="19"/>
  <c r="P396" i="19"/>
  <c r="P395" i="19"/>
  <c r="P394" i="19"/>
  <c r="P393" i="19"/>
  <c r="P392" i="19"/>
  <c r="P391" i="19"/>
  <c r="P390" i="19"/>
  <c r="P389" i="19"/>
  <c r="P388" i="19"/>
  <c r="P387" i="19"/>
  <c r="P386" i="19"/>
  <c r="P385" i="19"/>
  <c r="P384" i="19"/>
  <c r="P383" i="19"/>
  <c r="P382" i="19"/>
  <c r="P381" i="19"/>
  <c r="P380" i="19"/>
  <c r="P379" i="19"/>
  <c r="P378" i="19"/>
  <c r="P377" i="19"/>
  <c r="P376" i="19"/>
  <c r="P375" i="19"/>
  <c r="P374" i="19"/>
  <c r="P373" i="19"/>
  <c r="P372" i="19"/>
  <c r="P371" i="19"/>
  <c r="P370" i="19"/>
  <c r="P369" i="19"/>
  <c r="P368" i="19"/>
  <c r="P367" i="19"/>
  <c r="P366" i="19"/>
  <c r="P365" i="19"/>
  <c r="P364" i="19"/>
  <c r="P363" i="19"/>
  <c r="P362" i="19"/>
  <c r="P361" i="19"/>
  <c r="P360" i="19"/>
  <c r="P359" i="19"/>
  <c r="P358" i="19"/>
  <c r="P357" i="19"/>
  <c r="P356" i="19"/>
  <c r="P355" i="19"/>
  <c r="P354" i="19"/>
  <c r="P353" i="19"/>
  <c r="P352" i="19"/>
  <c r="P351" i="19"/>
  <c r="P350" i="19"/>
  <c r="P349" i="19"/>
  <c r="P348" i="19"/>
  <c r="P347" i="19"/>
  <c r="P346" i="19"/>
  <c r="P345" i="19"/>
  <c r="P344" i="19"/>
  <c r="P343" i="19"/>
  <c r="P342" i="19"/>
  <c r="P341" i="19"/>
  <c r="P340" i="19"/>
  <c r="P339" i="19"/>
  <c r="P338" i="19"/>
  <c r="P337" i="19"/>
  <c r="P336" i="19"/>
  <c r="P335" i="19"/>
  <c r="P334" i="19"/>
  <c r="P333" i="19"/>
  <c r="P332" i="19"/>
  <c r="P331" i="19"/>
  <c r="P330" i="19"/>
  <c r="P329" i="19"/>
  <c r="P328" i="19"/>
  <c r="P327" i="19"/>
  <c r="P326" i="19"/>
  <c r="P325" i="19"/>
  <c r="P324" i="19"/>
  <c r="P323" i="19"/>
  <c r="P322" i="19"/>
  <c r="P321" i="19"/>
  <c r="P320" i="19"/>
  <c r="P319" i="19"/>
  <c r="P318" i="19"/>
  <c r="P317" i="19"/>
  <c r="P316" i="19"/>
  <c r="P315" i="19"/>
  <c r="P314" i="19"/>
  <c r="P313" i="19"/>
  <c r="P312" i="19"/>
  <c r="P311" i="19"/>
  <c r="P310" i="19"/>
  <c r="P309" i="19"/>
  <c r="P308" i="19"/>
  <c r="P307" i="19"/>
  <c r="P306" i="19"/>
  <c r="P305" i="19"/>
  <c r="P304" i="19"/>
  <c r="P303" i="19"/>
  <c r="P302" i="19"/>
  <c r="P301" i="19"/>
  <c r="P300" i="19"/>
  <c r="P299" i="19"/>
  <c r="P298" i="19"/>
  <c r="P297" i="19"/>
  <c r="P296" i="19"/>
  <c r="P295" i="19"/>
  <c r="P294" i="19"/>
  <c r="P293" i="19"/>
  <c r="P292" i="19"/>
  <c r="P291" i="19"/>
  <c r="P290" i="19"/>
  <c r="P289" i="19"/>
  <c r="P288" i="19"/>
  <c r="P287" i="19"/>
  <c r="P286" i="19"/>
  <c r="P285" i="19"/>
  <c r="P284" i="19"/>
  <c r="P283" i="19"/>
  <c r="P282" i="19"/>
  <c r="P281" i="19"/>
  <c r="P280" i="19"/>
  <c r="P279" i="19"/>
  <c r="P278" i="19"/>
  <c r="P277" i="19"/>
  <c r="P276" i="19"/>
  <c r="P275" i="19"/>
  <c r="P274" i="19"/>
  <c r="P273" i="19"/>
  <c r="P272" i="19"/>
  <c r="P271" i="19"/>
  <c r="P270" i="19"/>
  <c r="P269" i="19"/>
  <c r="P268" i="19"/>
  <c r="P267" i="19"/>
  <c r="P266" i="19"/>
  <c r="P265" i="19"/>
  <c r="P264" i="19"/>
  <c r="P263" i="19"/>
  <c r="P262" i="19"/>
  <c r="P261" i="19"/>
  <c r="P260" i="19"/>
  <c r="P259" i="19"/>
  <c r="P258" i="19"/>
  <c r="P257" i="19"/>
  <c r="P256" i="19"/>
  <c r="P255" i="19"/>
  <c r="P254" i="19"/>
  <c r="P253" i="19"/>
  <c r="P252" i="19"/>
  <c r="P251" i="19"/>
  <c r="P250" i="19"/>
  <c r="P249" i="19"/>
  <c r="P248" i="19"/>
  <c r="P247" i="19"/>
  <c r="P246" i="19"/>
  <c r="P245" i="19"/>
  <c r="P244" i="19"/>
  <c r="P243" i="19"/>
  <c r="P242" i="19"/>
  <c r="P241" i="19"/>
  <c r="P240" i="19"/>
  <c r="P239" i="19"/>
  <c r="P238" i="19"/>
  <c r="P237" i="19"/>
  <c r="P236" i="19"/>
  <c r="P235" i="19"/>
  <c r="P234" i="19"/>
  <c r="P233" i="19"/>
  <c r="P232" i="19"/>
  <c r="P231" i="19"/>
  <c r="P230" i="19"/>
  <c r="P229" i="19"/>
  <c r="P228" i="19"/>
  <c r="P227" i="19"/>
  <c r="P226" i="19"/>
  <c r="P225" i="19"/>
  <c r="P224" i="19"/>
  <c r="P223" i="19"/>
  <c r="P222" i="19"/>
  <c r="P221" i="19"/>
  <c r="P220" i="19"/>
  <c r="P219" i="19"/>
  <c r="P218" i="19"/>
  <c r="P217" i="19"/>
  <c r="P216" i="19"/>
  <c r="P215" i="19"/>
  <c r="P214" i="19"/>
  <c r="P213" i="19"/>
  <c r="P212" i="19"/>
  <c r="P211" i="19"/>
  <c r="P210" i="19"/>
  <c r="P209" i="19"/>
  <c r="P208" i="19"/>
  <c r="P207" i="19"/>
  <c r="P206" i="19"/>
  <c r="P205" i="19"/>
  <c r="P204" i="19"/>
  <c r="P203" i="19"/>
  <c r="P202" i="19"/>
  <c r="P201" i="19"/>
  <c r="P200" i="19"/>
  <c r="P199" i="19"/>
  <c r="P198" i="19"/>
  <c r="P197" i="19"/>
  <c r="P196" i="19"/>
  <c r="P195" i="19"/>
  <c r="P194" i="19"/>
  <c r="P193" i="19"/>
  <c r="P192" i="19"/>
  <c r="P191" i="19"/>
  <c r="P190" i="19"/>
  <c r="P189" i="19"/>
  <c r="P188" i="19"/>
  <c r="P187" i="19"/>
  <c r="P186" i="19"/>
  <c r="P185" i="19"/>
  <c r="P184" i="19"/>
  <c r="P183" i="19"/>
  <c r="P182" i="19"/>
  <c r="P181" i="19"/>
  <c r="P180" i="19"/>
  <c r="P179" i="19"/>
  <c r="P178" i="19"/>
  <c r="P177" i="19"/>
  <c r="P176" i="19"/>
  <c r="P175" i="19"/>
  <c r="P174" i="19"/>
  <c r="P173" i="19"/>
  <c r="P172" i="19"/>
  <c r="P171" i="19"/>
  <c r="P170" i="19"/>
  <c r="P169" i="19"/>
  <c r="P168" i="19"/>
  <c r="P167" i="19"/>
  <c r="P166" i="19"/>
  <c r="P165" i="19"/>
  <c r="P164" i="19"/>
  <c r="P163" i="19"/>
  <c r="P162" i="19"/>
  <c r="P161" i="19"/>
  <c r="P160" i="19"/>
  <c r="P159" i="19"/>
  <c r="P158" i="19"/>
  <c r="P157" i="19"/>
  <c r="P156" i="19"/>
  <c r="P155" i="19"/>
  <c r="P154" i="19"/>
  <c r="P153" i="19"/>
  <c r="P152" i="19"/>
  <c r="P151" i="19"/>
  <c r="P150" i="19"/>
  <c r="P149" i="19"/>
  <c r="P148" i="19"/>
  <c r="P147" i="19"/>
  <c r="P146" i="19"/>
  <c r="P145" i="19"/>
  <c r="P144" i="19"/>
  <c r="P143" i="19"/>
  <c r="P142" i="19"/>
  <c r="P141" i="19"/>
  <c r="P140" i="19"/>
  <c r="P139" i="19"/>
  <c r="P138" i="19"/>
  <c r="P137" i="19"/>
  <c r="P136" i="19"/>
  <c r="P135" i="19"/>
  <c r="P134" i="19"/>
  <c r="P133" i="19"/>
  <c r="P132" i="19"/>
  <c r="P131" i="19"/>
  <c r="P130" i="19"/>
  <c r="P129" i="19"/>
  <c r="P128" i="19"/>
  <c r="P127" i="19"/>
  <c r="P126" i="19"/>
  <c r="P125" i="19"/>
  <c r="P124" i="19"/>
  <c r="P123" i="19"/>
  <c r="P122" i="19"/>
  <c r="P121" i="19"/>
  <c r="P120" i="19"/>
  <c r="P119" i="19"/>
  <c r="P118" i="19"/>
  <c r="P117" i="19"/>
  <c r="P116" i="19"/>
  <c r="P115" i="19"/>
  <c r="P114" i="19"/>
  <c r="P113" i="19"/>
  <c r="P112" i="19"/>
  <c r="P111" i="19"/>
  <c r="P110" i="19"/>
  <c r="P109" i="19"/>
  <c r="P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P93" i="19"/>
  <c r="P92" i="19"/>
  <c r="P91" i="19"/>
  <c r="P90" i="19"/>
  <c r="P89" i="19"/>
  <c r="P88" i="19"/>
  <c r="P87" i="19"/>
  <c r="P86" i="19"/>
  <c r="P85" i="19"/>
  <c r="P84" i="19"/>
  <c r="P83" i="19"/>
  <c r="P82" i="19"/>
  <c r="P81" i="19"/>
  <c r="P80" i="19"/>
  <c r="P79" i="19"/>
  <c r="P78" i="19"/>
  <c r="P77" i="19"/>
  <c r="P76" i="19"/>
  <c r="P75" i="19"/>
  <c r="P74" i="19"/>
  <c r="P73" i="19"/>
  <c r="P72" i="19"/>
  <c r="P71" i="19"/>
  <c r="P70" i="19"/>
  <c r="P69" i="19"/>
  <c r="P68" i="19"/>
  <c r="P67" i="19"/>
  <c r="P66" i="19"/>
  <c r="P65" i="19"/>
  <c r="P64" i="19"/>
  <c r="P63" i="19"/>
  <c r="P62" i="19"/>
  <c r="P61" i="19"/>
  <c r="P60" i="19"/>
  <c r="P59" i="19"/>
  <c r="P58" i="19"/>
  <c r="P57" i="19"/>
  <c r="P56" i="19"/>
  <c r="P55" i="19"/>
  <c r="P54" i="19"/>
  <c r="P53" i="19"/>
  <c r="P52" i="19"/>
  <c r="P51" i="19"/>
  <c r="P50" i="19"/>
  <c r="P49" i="19"/>
  <c r="P48" i="19"/>
  <c r="P47" i="19"/>
  <c r="P46" i="19"/>
  <c r="P45" i="19"/>
  <c r="P44" i="19"/>
  <c r="P43" i="19"/>
  <c r="P42" i="19"/>
  <c r="P41" i="19"/>
  <c r="P40" i="19"/>
  <c r="P39" i="19"/>
  <c r="P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P3" i="19"/>
  <c r="P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6" i="19"/>
  <c r="O5" i="19"/>
  <c r="O4" i="19"/>
  <c r="O3" i="19"/>
  <c r="O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N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9" i="19"/>
  <c r="M8" i="19"/>
  <c r="M7" i="19"/>
  <c r="M6" i="19"/>
  <c r="M5" i="19"/>
  <c r="M4" i="19"/>
  <c r="M3" i="19"/>
  <c r="M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2" i="19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S331" i="18"/>
  <c r="S332" i="18"/>
  <c r="S333" i="18"/>
  <c r="S334" i="18"/>
  <c r="S335" i="18"/>
  <c r="S336" i="18"/>
  <c r="S337" i="18"/>
  <c r="S338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T2" i="18"/>
  <c r="S2" i="18"/>
  <c r="R2" i="18"/>
  <c r="Q2" i="18"/>
  <c r="P2" i="18"/>
  <c r="O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2" i="18"/>
  <c r="U3" i="4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2" i="4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U95" i="15" s="1"/>
  <c r="U96" i="15" s="1"/>
  <c r="U97" i="15" s="1"/>
  <c r="U98" i="15" s="1"/>
  <c r="U99" i="15" s="1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U119" i="15" s="1"/>
  <c r="U120" i="15" s="1"/>
  <c r="U121" i="15" s="1"/>
  <c r="U122" i="15" s="1"/>
  <c r="U123" i="15" s="1"/>
  <c r="U124" i="15" s="1"/>
  <c r="U125" i="15" s="1"/>
  <c r="U126" i="15" s="1"/>
  <c r="U127" i="15" s="1"/>
  <c r="U128" i="15" s="1"/>
  <c r="U129" i="15" s="1"/>
  <c r="U130" i="15" s="1"/>
  <c r="U131" i="15" s="1"/>
  <c r="U132" i="15" s="1"/>
  <c r="U133" i="15" s="1"/>
  <c r="U134" i="15" s="1"/>
  <c r="U135" i="15" s="1"/>
  <c r="U136" i="15" s="1"/>
  <c r="U137" i="15" s="1"/>
  <c r="U138" i="15" s="1"/>
  <c r="U139" i="15" s="1"/>
  <c r="U140" i="15" s="1"/>
  <c r="U141" i="15" s="1"/>
  <c r="U142" i="15" s="1"/>
  <c r="U143" i="15" s="1"/>
  <c r="U144" i="15" s="1"/>
  <c r="U145" i="15" s="1"/>
  <c r="U146" i="15" s="1"/>
  <c r="U147" i="15" s="1"/>
  <c r="U148" i="15" s="1"/>
  <c r="U149" i="15" s="1"/>
  <c r="U150" i="15" s="1"/>
  <c r="U151" i="15" s="1"/>
  <c r="U152" i="15" s="1"/>
  <c r="U153" i="15" s="1"/>
  <c r="U154" i="15" s="1"/>
  <c r="U155" i="15" s="1"/>
  <c r="U156" i="15" s="1"/>
  <c r="U157" i="15" s="1"/>
  <c r="U158" i="15" s="1"/>
  <c r="U159" i="15" s="1"/>
  <c r="U160" i="15" s="1"/>
  <c r="U161" i="15" s="1"/>
  <c r="U162" i="15" s="1"/>
  <c r="U163" i="15" s="1"/>
  <c r="U164" i="15" s="1"/>
  <c r="U165" i="15" s="1"/>
  <c r="U166" i="15" s="1"/>
  <c r="U167" i="15" s="1"/>
  <c r="U168" i="15" s="1"/>
  <c r="U169" i="15" s="1"/>
  <c r="U170" i="15" s="1"/>
  <c r="U171" i="15" s="1"/>
  <c r="U172" i="15" s="1"/>
  <c r="U173" i="15" s="1"/>
  <c r="U174" i="15" s="1"/>
  <c r="U175" i="15" s="1"/>
  <c r="U176" i="15" s="1"/>
  <c r="U177" i="15" s="1"/>
  <c r="U178" i="15" s="1"/>
  <c r="U179" i="15" s="1"/>
  <c r="U180" i="15" s="1"/>
  <c r="U181" i="15" s="1"/>
  <c r="U182" i="15" s="1"/>
  <c r="U183" i="15" s="1"/>
  <c r="U184" i="15" s="1"/>
  <c r="U185" i="15" s="1"/>
  <c r="U186" i="15" s="1"/>
  <c r="U187" i="15" s="1"/>
  <c r="U188" i="15" s="1"/>
  <c r="U189" i="15" s="1"/>
  <c r="U190" i="15" s="1"/>
  <c r="U191" i="15" s="1"/>
  <c r="U192" i="15" s="1"/>
  <c r="U193" i="15" s="1"/>
  <c r="U194" i="15" s="1"/>
  <c r="U195" i="15" s="1"/>
  <c r="U196" i="15" s="1"/>
  <c r="U197" i="15" s="1"/>
  <c r="U198" i="15" s="1"/>
  <c r="U199" i="15" s="1"/>
  <c r="U200" i="15" s="1"/>
  <c r="U201" i="15" s="1"/>
  <c r="U202" i="15" s="1"/>
  <c r="U203" i="15" s="1"/>
  <c r="U204" i="15" s="1"/>
  <c r="U205" i="15" s="1"/>
  <c r="U206" i="15" s="1"/>
  <c r="U207" i="15" s="1"/>
  <c r="U208" i="15" s="1"/>
  <c r="U209" i="15" s="1"/>
  <c r="U210" i="15" s="1"/>
  <c r="U211" i="15" s="1"/>
  <c r="U212" i="15" s="1"/>
  <c r="U213" i="15" s="1"/>
  <c r="U214" i="15" s="1"/>
  <c r="U215" i="15" s="1"/>
  <c r="U216" i="15" s="1"/>
  <c r="U217" i="15" s="1"/>
  <c r="U218" i="15" s="1"/>
  <c r="U219" i="15" s="1"/>
  <c r="U220" i="15" s="1"/>
  <c r="U221" i="15" s="1"/>
  <c r="U222" i="15" s="1"/>
  <c r="U223" i="15" s="1"/>
  <c r="U224" i="15" s="1"/>
  <c r="U225" i="15" s="1"/>
  <c r="U226" i="15" s="1"/>
  <c r="U227" i="15" s="1"/>
  <c r="U228" i="15" s="1"/>
  <c r="U229" i="15" s="1"/>
  <c r="U230" i="15" s="1"/>
  <c r="U231" i="15" s="1"/>
  <c r="U232" i="15" s="1"/>
  <c r="U233" i="15" s="1"/>
  <c r="U234" i="15" s="1"/>
  <c r="U235" i="15" s="1"/>
  <c r="U236" i="15" s="1"/>
  <c r="U237" i="15" s="1"/>
  <c r="U238" i="15" s="1"/>
  <c r="U239" i="15" s="1"/>
  <c r="U240" i="15" s="1"/>
  <c r="U241" i="15" s="1"/>
  <c r="U242" i="15" s="1"/>
  <c r="U243" i="15" s="1"/>
  <c r="U244" i="15" s="1"/>
  <c r="U245" i="15" s="1"/>
  <c r="U246" i="15" s="1"/>
  <c r="U247" i="15" s="1"/>
  <c r="U248" i="15" s="1"/>
  <c r="U249" i="15" s="1"/>
  <c r="U250" i="15" s="1"/>
  <c r="U251" i="15" s="1"/>
  <c r="U252" i="15" s="1"/>
  <c r="U253" i="15" s="1"/>
  <c r="U254" i="15" s="1"/>
  <c r="U255" i="15" s="1"/>
  <c r="U256" i="15" s="1"/>
  <c r="U257" i="15" s="1"/>
  <c r="U258" i="15" s="1"/>
  <c r="U259" i="15" s="1"/>
  <c r="U260" i="15" s="1"/>
  <c r="U261" i="15" s="1"/>
  <c r="U262" i="15" s="1"/>
  <c r="U263" i="15" s="1"/>
  <c r="U264" i="15" s="1"/>
  <c r="U265" i="15" s="1"/>
  <c r="U266" i="15" s="1"/>
  <c r="U267" i="15" s="1"/>
  <c r="U268" i="15" s="1"/>
  <c r="U269" i="15" s="1"/>
  <c r="U270" i="15" s="1"/>
  <c r="U271" i="15" s="1"/>
  <c r="U272" i="15" s="1"/>
  <c r="U273" i="15" s="1"/>
  <c r="U274" i="15" s="1"/>
  <c r="U275" i="15" s="1"/>
  <c r="U276" i="15" s="1"/>
  <c r="U277" i="15" s="1"/>
  <c r="U278" i="15" s="1"/>
  <c r="U279" i="15" s="1"/>
  <c r="U280" i="15" s="1"/>
  <c r="U281" i="15" s="1"/>
  <c r="U282" i="15" s="1"/>
  <c r="U283" i="15" s="1"/>
  <c r="U284" i="15" s="1"/>
  <c r="U285" i="15" s="1"/>
  <c r="U286" i="15" s="1"/>
  <c r="U287" i="15" s="1"/>
  <c r="U288" i="15" s="1"/>
  <c r="U289" i="15" s="1"/>
  <c r="U290" i="15" s="1"/>
  <c r="U291" i="15" s="1"/>
  <c r="U292" i="15" s="1"/>
  <c r="U293" i="15" s="1"/>
  <c r="U294" i="15" s="1"/>
  <c r="U295" i="15" s="1"/>
  <c r="U296" i="15" s="1"/>
  <c r="U297" i="15" s="1"/>
  <c r="U298" i="15" s="1"/>
  <c r="U299" i="15" s="1"/>
  <c r="U300" i="15" s="1"/>
  <c r="U301" i="15" s="1"/>
  <c r="U302" i="15" s="1"/>
  <c r="U303" i="15" s="1"/>
  <c r="U304" i="15" s="1"/>
  <c r="U305" i="15" s="1"/>
  <c r="U306" i="15" s="1"/>
  <c r="U307" i="15" s="1"/>
  <c r="U308" i="15" s="1"/>
  <c r="U309" i="15" s="1"/>
  <c r="U310" i="15" s="1"/>
  <c r="U311" i="15" s="1"/>
  <c r="U312" i="15" s="1"/>
  <c r="U313" i="15" s="1"/>
  <c r="U314" i="15" s="1"/>
  <c r="U315" i="15" s="1"/>
  <c r="U316" i="15" s="1"/>
  <c r="U317" i="15" s="1"/>
  <c r="U318" i="15" s="1"/>
  <c r="U319" i="15" s="1"/>
  <c r="U320" i="15" s="1"/>
  <c r="U321" i="15" s="1"/>
  <c r="U322" i="15" s="1"/>
  <c r="U323" i="15" s="1"/>
  <c r="U324" i="15" s="1"/>
  <c r="U325" i="15" s="1"/>
  <c r="U326" i="15" s="1"/>
  <c r="U327" i="15" s="1"/>
  <c r="U328" i="15" s="1"/>
  <c r="U329" i="15" s="1"/>
  <c r="U330" i="15" s="1"/>
  <c r="U331" i="15" s="1"/>
  <c r="U332" i="15" s="1"/>
  <c r="U333" i="15" s="1"/>
  <c r="U334" i="15" s="1"/>
  <c r="U335" i="15" s="1"/>
  <c r="U336" i="15" s="1"/>
  <c r="U337" i="15" s="1"/>
  <c r="U338" i="15" s="1"/>
  <c r="U339" i="15" s="1"/>
  <c r="U340" i="15" s="1"/>
  <c r="U341" i="15" s="1"/>
  <c r="U342" i="15" s="1"/>
  <c r="U343" i="15" s="1"/>
  <c r="U344" i="15" s="1"/>
  <c r="U345" i="15" s="1"/>
  <c r="U346" i="15" s="1"/>
  <c r="U347" i="15" s="1"/>
  <c r="U348" i="15" s="1"/>
  <c r="U349" i="15" s="1"/>
  <c r="U350" i="15" s="1"/>
  <c r="U351" i="15" s="1"/>
  <c r="U352" i="15" s="1"/>
  <c r="U353" i="15" s="1"/>
  <c r="U354" i="15" s="1"/>
  <c r="U355" i="15" s="1"/>
  <c r="U356" i="15" s="1"/>
  <c r="U357" i="15" s="1"/>
  <c r="U358" i="15" s="1"/>
  <c r="U359" i="15" s="1"/>
  <c r="U360" i="15" s="1"/>
  <c r="U361" i="15" s="1"/>
  <c r="U362" i="15" s="1"/>
  <c r="U363" i="15" s="1"/>
  <c r="U364" i="15" s="1"/>
  <c r="U365" i="15" s="1"/>
  <c r="U366" i="15" s="1"/>
  <c r="U367" i="15" s="1"/>
  <c r="U368" i="15" s="1"/>
  <c r="U369" i="15" s="1"/>
  <c r="U370" i="15" s="1"/>
  <c r="U371" i="15" s="1"/>
  <c r="U372" i="15" s="1"/>
  <c r="U373" i="15" s="1"/>
  <c r="U374" i="15" s="1"/>
  <c r="U375" i="15" s="1"/>
  <c r="U376" i="15" s="1"/>
  <c r="U377" i="15" s="1"/>
  <c r="U378" i="15" s="1"/>
  <c r="U379" i="15" s="1"/>
  <c r="U380" i="15" s="1"/>
  <c r="U381" i="15" s="1"/>
  <c r="U382" i="15" s="1"/>
  <c r="U383" i="15" s="1"/>
  <c r="U384" i="15" s="1"/>
  <c r="U385" i="15" s="1"/>
  <c r="U386" i="15" s="1"/>
  <c r="U387" i="15" s="1"/>
  <c r="U388" i="15" s="1"/>
  <c r="U389" i="15" s="1"/>
  <c r="U390" i="15" s="1"/>
  <c r="U391" i="15" s="1"/>
  <c r="U392" i="15" s="1"/>
  <c r="U393" i="15" s="1"/>
  <c r="U394" i="15" s="1"/>
  <c r="U395" i="15" s="1"/>
  <c r="U396" i="15" s="1"/>
  <c r="U397" i="15" s="1"/>
  <c r="U398" i="15" s="1"/>
  <c r="U399" i="15" s="1"/>
  <c r="U400" i="15" s="1"/>
  <c r="U401" i="15" s="1"/>
  <c r="U3" i="14"/>
  <c r="U4" i="14" s="1"/>
  <c r="U5" i="14" s="1"/>
  <c r="U6" i="14" s="1"/>
  <c r="U7" i="14" s="1"/>
  <c r="U8" i="14" s="1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U95" i="14" s="1"/>
  <c r="U96" i="14" s="1"/>
  <c r="U97" i="14" s="1"/>
  <c r="U98" i="14" s="1"/>
  <c r="U99" i="14" s="1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U119" i="14" s="1"/>
  <c r="U120" i="14" s="1"/>
  <c r="U121" i="14" s="1"/>
  <c r="U122" i="14" s="1"/>
  <c r="U123" i="14" s="1"/>
  <c r="U124" i="14" s="1"/>
  <c r="U125" i="14" s="1"/>
  <c r="U126" i="14" s="1"/>
  <c r="U127" i="14" s="1"/>
  <c r="U128" i="14" s="1"/>
  <c r="U129" i="14" s="1"/>
  <c r="U130" i="14" s="1"/>
  <c r="U131" i="14" s="1"/>
  <c r="U132" i="14" s="1"/>
  <c r="U133" i="14" s="1"/>
  <c r="U134" i="14" s="1"/>
  <c r="U135" i="14" s="1"/>
  <c r="U136" i="14" s="1"/>
  <c r="U137" i="14" s="1"/>
  <c r="U138" i="14" s="1"/>
  <c r="U139" i="14" s="1"/>
  <c r="U140" i="14" s="1"/>
  <c r="U141" i="14" s="1"/>
  <c r="U142" i="14" s="1"/>
  <c r="U143" i="14" s="1"/>
  <c r="U144" i="14" s="1"/>
  <c r="U145" i="14" s="1"/>
  <c r="U146" i="14" s="1"/>
  <c r="U147" i="14" s="1"/>
  <c r="U148" i="14" s="1"/>
  <c r="U149" i="14" s="1"/>
  <c r="U150" i="14" s="1"/>
  <c r="U151" i="14" s="1"/>
  <c r="U152" i="14" s="1"/>
  <c r="U153" i="14" s="1"/>
  <c r="U154" i="14" s="1"/>
  <c r="U155" i="14" s="1"/>
  <c r="U156" i="14" s="1"/>
  <c r="U157" i="14" s="1"/>
  <c r="U158" i="14" s="1"/>
  <c r="U159" i="14" s="1"/>
  <c r="U160" i="14" s="1"/>
  <c r="U161" i="14" s="1"/>
  <c r="U162" i="14" s="1"/>
  <c r="U163" i="14" s="1"/>
  <c r="U164" i="14" s="1"/>
  <c r="U165" i="14" s="1"/>
  <c r="U166" i="14" s="1"/>
  <c r="U167" i="14" s="1"/>
  <c r="U168" i="14" s="1"/>
  <c r="U169" i="14" s="1"/>
  <c r="U170" i="14" s="1"/>
  <c r="U171" i="14" s="1"/>
  <c r="U172" i="14" s="1"/>
  <c r="U173" i="14" s="1"/>
  <c r="U174" i="14" s="1"/>
  <c r="U175" i="14" s="1"/>
  <c r="U176" i="14" s="1"/>
  <c r="U177" i="14" s="1"/>
  <c r="U178" i="14" s="1"/>
  <c r="U179" i="14" s="1"/>
  <c r="U180" i="14" s="1"/>
  <c r="U181" i="14" s="1"/>
  <c r="U182" i="14" s="1"/>
  <c r="U183" i="14" s="1"/>
  <c r="U184" i="14" s="1"/>
  <c r="U185" i="14" s="1"/>
  <c r="U186" i="14" s="1"/>
  <c r="U187" i="14" s="1"/>
  <c r="U188" i="14" s="1"/>
  <c r="U189" i="14" s="1"/>
  <c r="U190" i="14" s="1"/>
  <c r="U191" i="14" s="1"/>
  <c r="U192" i="14" s="1"/>
  <c r="U193" i="14" s="1"/>
  <c r="U194" i="14" s="1"/>
  <c r="U195" i="14" s="1"/>
  <c r="U196" i="14" s="1"/>
  <c r="U197" i="14" s="1"/>
  <c r="U198" i="14" s="1"/>
  <c r="U199" i="14" s="1"/>
  <c r="U200" i="14" s="1"/>
  <c r="U201" i="14" s="1"/>
  <c r="U202" i="14" s="1"/>
  <c r="U203" i="14" s="1"/>
  <c r="U204" i="14" s="1"/>
  <c r="U205" i="14" s="1"/>
  <c r="U206" i="14" s="1"/>
  <c r="U207" i="14" s="1"/>
  <c r="U208" i="14" s="1"/>
  <c r="U209" i="14" s="1"/>
  <c r="U210" i="14" s="1"/>
  <c r="U211" i="14" s="1"/>
  <c r="U212" i="14" s="1"/>
  <c r="U213" i="14" s="1"/>
  <c r="U214" i="14" s="1"/>
  <c r="U215" i="14" s="1"/>
  <c r="U216" i="14" s="1"/>
  <c r="U217" i="14" s="1"/>
  <c r="U218" i="14" s="1"/>
  <c r="U219" i="14" s="1"/>
  <c r="U220" i="14" s="1"/>
  <c r="U221" i="14" s="1"/>
  <c r="U222" i="14" s="1"/>
  <c r="U223" i="14" s="1"/>
  <c r="U224" i="14" s="1"/>
  <c r="U225" i="14" s="1"/>
  <c r="U226" i="14" s="1"/>
  <c r="U227" i="14" s="1"/>
  <c r="U228" i="14" s="1"/>
  <c r="U229" i="14" s="1"/>
  <c r="U230" i="14" s="1"/>
  <c r="U231" i="14" s="1"/>
  <c r="U232" i="14" s="1"/>
  <c r="U233" i="14" s="1"/>
  <c r="U234" i="14" s="1"/>
  <c r="U235" i="14" s="1"/>
  <c r="U236" i="14" s="1"/>
  <c r="U237" i="14" s="1"/>
  <c r="U238" i="14" s="1"/>
  <c r="U239" i="14" s="1"/>
  <c r="U240" i="14" s="1"/>
  <c r="U241" i="14" s="1"/>
  <c r="U242" i="14" s="1"/>
  <c r="U243" i="14" s="1"/>
  <c r="U244" i="14" s="1"/>
  <c r="U245" i="14" s="1"/>
  <c r="U246" i="14" s="1"/>
  <c r="U247" i="14" s="1"/>
  <c r="U248" i="14" s="1"/>
  <c r="U249" i="14" s="1"/>
  <c r="U250" i="14" s="1"/>
  <c r="U251" i="14" s="1"/>
  <c r="U252" i="14" s="1"/>
  <c r="U253" i="14" s="1"/>
  <c r="U254" i="14" s="1"/>
  <c r="U255" i="14" s="1"/>
  <c r="U256" i="14" s="1"/>
  <c r="U257" i="14" s="1"/>
  <c r="U258" i="14" s="1"/>
  <c r="U259" i="14" s="1"/>
  <c r="U260" i="14" s="1"/>
  <c r="U261" i="14" s="1"/>
  <c r="U262" i="14" s="1"/>
  <c r="U263" i="14" s="1"/>
  <c r="U264" i="14" s="1"/>
  <c r="U265" i="14" s="1"/>
  <c r="U266" i="14" s="1"/>
  <c r="U267" i="14" s="1"/>
  <c r="U268" i="14" s="1"/>
  <c r="U269" i="14" s="1"/>
  <c r="U270" i="14" s="1"/>
  <c r="U271" i="14" s="1"/>
  <c r="U272" i="14" s="1"/>
  <c r="U273" i="14" s="1"/>
  <c r="U274" i="14" s="1"/>
  <c r="U275" i="14" s="1"/>
  <c r="U276" i="14" s="1"/>
  <c r="U277" i="14" s="1"/>
  <c r="U278" i="14" s="1"/>
  <c r="U279" i="14" s="1"/>
  <c r="U280" i="14" s="1"/>
  <c r="U281" i="14" s="1"/>
  <c r="U282" i="14" s="1"/>
  <c r="U283" i="14" s="1"/>
  <c r="U284" i="14" s="1"/>
  <c r="U285" i="14" s="1"/>
  <c r="U286" i="14" s="1"/>
  <c r="U287" i="14" s="1"/>
  <c r="U288" i="14" s="1"/>
  <c r="U289" i="14" s="1"/>
  <c r="U290" i="14" s="1"/>
  <c r="U291" i="14" s="1"/>
  <c r="U292" i="14" s="1"/>
  <c r="U293" i="14" s="1"/>
  <c r="U294" i="14" s="1"/>
  <c r="U295" i="14" s="1"/>
  <c r="U296" i="14" s="1"/>
  <c r="U297" i="14" s="1"/>
  <c r="U298" i="14" s="1"/>
  <c r="U299" i="14" s="1"/>
  <c r="U300" i="14" s="1"/>
  <c r="U301" i="14" s="1"/>
  <c r="U302" i="14" s="1"/>
  <c r="U303" i="14" s="1"/>
  <c r="U304" i="14" s="1"/>
  <c r="U305" i="14" s="1"/>
  <c r="U306" i="14" s="1"/>
  <c r="U307" i="14" s="1"/>
  <c r="U308" i="14" s="1"/>
  <c r="U309" i="14" s="1"/>
  <c r="U310" i="14" s="1"/>
  <c r="U311" i="14" s="1"/>
  <c r="U312" i="14" s="1"/>
  <c r="U313" i="14" s="1"/>
  <c r="U314" i="14" s="1"/>
  <c r="U315" i="14" s="1"/>
  <c r="U316" i="14" s="1"/>
  <c r="U317" i="14" s="1"/>
  <c r="U318" i="14" s="1"/>
  <c r="U319" i="14" s="1"/>
  <c r="U320" i="14" s="1"/>
  <c r="U321" i="14" s="1"/>
  <c r="U322" i="14" s="1"/>
  <c r="U323" i="14" s="1"/>
  <c r="U324" i="14" s="1"/>
  <c r="U325" i="14" s="1"/>
  <c r="U326" i="14" s="1"/>
  <c r="U327" i="14" s="1"/>
  <c r="U328" i="14" s="1"/>
  <c r="U329" i="14" s="1"/>
  <c r="U330" i="14" s="1"/>
  <c r="U331" i="14" s="1"/>
  <c r="U332" i="14" s="1"/>
  <c r="U333" i="14" s="1"/>
  <c r="U334" i="14" s="1"/>
  <c r="U335" i="14" s="1"/>
  <c r="U336" i="14" s="1"/>
  <c r="U337" i="14" s="1"/>
  <c r="U338" i="14" s="1"/>
  <c r="U339" i="14" s="1"/>
  <c r="U340" i="14" s="1"/>
  <c r="U341" i="14" s="1"/>
  <c r="U342" i="14" s="1"/>
  <c r="U343" i="14" s="1"/>
  <c r="U344" i="14" s="1"/>
  <c r="U345" i="14" s="1"/>
  <c r="U346" i="14" s="1"/>
  <c r="U347" i="14" s="1"/>
  <c r="U348" i="14" s="1"/>
  <c r="U349" i="14" s="1"/>
  <c r="U350" i="14" s="1"/>
  <c r="U351" i="14" s="1"/>
  <c r="U352" i="14" s="1"/>
  <c r="U353" i="14" s="1"/>
  <c r="U354" i="14" s="1"/>
  <c r="U355" i="14" s="1"/>
  <c r="U356" i="14" s="1"/>
  <c r="U357" i="14" s="1"/>
  <c r="U358" i="14" s="1"/>
  <c r="U359" i="14" s="1"/>
  <c r="U360" i="14" s="1"/>
  <c r="U361" i="14" s="1"/>
  <c r="U362" i="14" s="1"/>
  <c r="U363" i="14" s="1"/>
  <c r="U364" i="14" s="1"/>
  <c r="U365" i="14" s="1"/>
  <c r="U366" i="14" s="1"/>
  <c r="U367" i="14" s="1"/>
  <c r="U368" i="14" s="1"/>
  <c r="U369" i="14" s="1"/>
  <c r="U370" i="14" s="1"/>
  <c r="U371" i="14" s="1"/>
  <c r="U372" i="14" s="1"/>
  <c r="U373" i="14" s="1"/>
  <c r="U374" i="14" s="1"/>
  <c r="U375" i="14" s="1"/>
  <c r="U376" i="14" s="1"/>
  <c r="U377" i="14" s="1"/>
  <c r="U378" i="14" s="1"/>
  <c r="U379" i="14" s="1"/>
  <c r="U380" i="14" s="1"/>
  <c r="U381" i="14" s="1"/>
  <c r="U382" i="14" s="1"/>
  <c r="U383" i="14" s="1"/>
  <c r="U384" i="14" s="1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U395" i="14" s="1"/>
  <c r="U396" i="14" s="1"/>
  <c r="U397" i="14" s="1"/>
  <c r="U398" i="14" s="1"/>
  <c r="U399" i="14" s="1"/>
  <c r="U400" i="14" s="1"/>
  <c r="U401" i="14" s="1"/>
  <c r="U2" i="14"/>
  <c r="U4" i="8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U270" i="8" s="1"/>
  <c r="U271" i="8" s="1"/>
  <c r="U272" i="8" s="1"/>
  <c r="U273" i="8" s="1"/>
  <c r="U274" i="8" s="1"/>
  <c r="U275" i="8" s="1"/>
  <c r="U276" i="8" s="1"/>
  <c r="U277" i="8" s="1"/>
  <c r="U278" i="8" s="1"/>
  <c r="U279" i="8" s="1"/>
  <c r="U280" i="8" s="1"/>
  <c r="U281" i="8" s="1"/>
  <c r="U282" i="8" s="1"/>
  <c r="U283" i="8" s="1"/>
  <c r="U284" i="8" s="1"/>
  <c r="U285" i="8" s="1"/>
  <c r="U286" i="8" s="1"/>
  <c r="U287" i="8" s="1"/>
  <c r="U288" i="8" s="1"/>
  <c r="U289" i="8" s="1"/>
  <c r="U290" i="8" s="1"/>
  <c r="U291" i="8" s="1"/>
  <c r="U292" i="8" s="1"/>
  <c r="U293" i="8" s="1"/>
  <c r="U294" i="8" s="1"/>
  <c r="U295" i="8" s="1"/>
  <c r="U296" i="8" s="1"/>
  <c r="U297" i="8" s="1"/>
  <c r="U298" i="8" s="1"/>
  <c r="U299" i="8" s="1"/>
  <c r="U300" i="8" s="1"/>
  <c r="U301" i="8" s="1"/>
  <c r="U302" i="8" s="1"/>
  <c r="U303" i="8" s="1"/>
  <c r="U304" i="8" s="1"/>
  <c r="U305" i="8" s="1"/>
  <c r="U306" i="8" s="1"/>
  <c r="U307" i="8" s="1"/>
  <c r="U308" i="8" s="1"/>
  <c r="U309" i="8" s="1"/>
  <c r="U310" i="8" s="1"/>
  <c r="U311" i="8" s="1"/>
  <c r="U312" i="8" s="1"/>
  <c r="U313" i="8" s="1"/>
  <c r="U314" i="8" s="1"/>
  <c r="U315" i="8" s="1"/>
  <c r="U316" i="8" s="1"/>
  <c r="U317" i="8" s="1"/>
  <c r="U318" i="8" s="1"/>
  <c r="U319" i="8" s="1"/>
  <c r="U320" i="8" s="1"/>
  <c r="U321" i="8" s="1"/>
  <c r="U322" i="8" s="1"/>
  <c r="U323" i="8" s="1"/>
  <c r="U324" i="8" s="1"/>
  <c r="U325" i="8" s="1"/>
  <c r="U326" i="8" s="1"/>
  <c r="U327" i="8" s="1"/>
  <c r="U328" i="8" s="1"/>
  <c r="U329" i="8" s="1"/>
  <c r="U330" i="8" s="1"/>
  <c r="U331" i="8" s="1"/>
  <c r="U332" i="8" s="1"/>
  <c r="U333" i="8" s="1"/>
  <c r="U334" i="8" s="1"/>
  <c r="U335" i="8" s="1"/>
  <c r="U336" i="8" s="1"/>
  <c r="U337" i="8" s="1"/>
  <c r="U338" i="8" s="1"/>
  <c r="U339" i="8" s="1"/>
  <c r="U340" i="8" s="1"/>
  <c r="U341" i="8" s="1"/>
  <c r="U342" i="8" s="1"/>
  <c r="U343" i="8" s="1"/>
  <c r="U344" i="8" s="1"/>
  <c r="U345" i="8" s="1"/>
  <c r="U346" i="8" s="1"/>
  <c r="U347" i="8" s="1"/>
  <c r="U348" i="8" s="1"/>
  <c r="U349" i="8" s="1"/>
  <c r="U350" i="8" s="1"/>
  <c r="U351" i="8" s="1"/>
  <c r="U352" i="8" s="1"/>
  <c r="U353" i="8" s="1"/>
  <c r="U354" i="8" s="1"/>
  <c r="U355" i="8" s="1"/>
  <c r="U356" i="8" s="1"/>
  <c r="U357" i="8" s="1"/>
  <c r="U358" i="8" s="1"/>
  <c r="U359" i="8" s="1"/>
  <c r="U360" i="8" s="1"/>
  <c r="U361" i="8" s="1"/>
  <c r="U362" i="8" s="1"/>
  <c r="U363" i="8" s="1"/>
  <c r="U364" i="8" s="1"/>
  <c r="U365" i="8" s="1"/>
  <c r="U366" i="8" s="1"/>
  <c r="U367" i="8" s="1"/>
  <c r="U368" i="8" s="1"/>
  <c r="U369" i="8" s="1"/>
  <c r="U370" i="8" s="1"/>
  <c r="U371" i="8" s="1"/>
  <c r="U372" i="8" s="1"/>
  <c r="U373" i="8" s="1"/>
  <c r="U374" i="8" s="1"/>
  <c r="U375" i="8" s="1"/>
  <c r="U376" i="8" s="1"/>
  <c r="U377" i="8" s="1"/>
  <c r="U378" i="8" s="1"/>
  <c r="U379" i="8" s="1"/>
  <c r="U380" i="8" s="1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U391" i="8" s="1"/>
  <c r="U392" i="8" s="1"/>
  <c r="U393" i="8" s="1"/>
  <c r="U394" i="8" s="1"/>
  <c r="U395" i="8" s="1"/>
  <c r="U396" i="8" s="1"/>
  <c r="U397" i="8" s="1"/>
  <c r="U398" i="8" s="1"/>
  <c r="U399" i="8" s="1"/>
  <c r="U400" i="8" s="1"/>
  <c r="U401" i="8" s="1"/>
  <c r="U3" i="8"/>
  <c r="U2" i="8"/>
  <c r="U3" i="6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U95" i="6" s="1"/>
  <c r="U96" i="6" s="1"/>
  <c r="U97" i="6" s="1"/>
  <c r="U98" i="6" s="1"/>
  <c r="U99" i="6" s="1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19" i="6" s="1"/>
  <c r="U120" i="6" s="1"/>
  <c r="U121" i="6" s="1"/>
  <c r="U122" i="6" s="1"/>
  <c r="U123" i="6" s="1"/>
  <c r="U124" i="6" s="1"/>
  <c r="U125" i="6" s="1"/>
  <c r="U126" i="6" s="1"/>
  <c r="U127" i="6" s="1"/>
  <c r="U128" i="6" s="1"/>
  <c r="U129" i="6" s="1"/>
  <c r="U130" i="6" s="1"/>
  <c r="U131" i="6" s="1"/>
  <c r="U132" i="6" s="1"/>
  <c r="U133" i="6" s="1"/>
  <c r="U134" i="6" s="1"/>
  <c r="U135" i="6" s="1"/>
  <c r="U136" i="6" s="1"/>
  <c r="U137" i="6" s="1"/>
  <c r="U138" i="6" s="1"/>
  <c r="U139" i="6" s="1"/>
  <c r="U140" i="6" s="1"/>
  <c r="U141" i="6" s="1"/>
  <c r="U142" i="6" s="1"/>
  <c r="U143" i="6" s="1"/>
  <c r="U144" i="6" s="1"/>
  <c r="U145" i="6" s="1"/>
  <c r="U146" i="6" s="1"/>
  <c r="U147" i="6" s="1"/>
  <c r="U148" i="6" s="1"/>
  <c r="U149" i="6" s="1"/>
  <c r="U150" i="6" s="1"/>
  <c r="U151" i="6" s="1"/>
  <c r="U152" i="6" s="1"/>
  <c r="U153" i="6" s="1"/>
  <c r="U154" i="6" s="1"/>
  <c r="U155" i="6" s="1"/>
  <c r="U156" i="6" s="1"/>
  <c r="U157" i="6" s="1"/>
  <c r="U158" i="6" s="1"/>
  <c r="U159" i="6" s="1"/>
  <c r="U160" i="6" s="1"/>
  <c r="U161" i="6" s="1"/>
  <c r="U162" i="6" s="1"/>
  <c r="U163" i="6" s="1"/>
  <c r="U164" i="6" s="1"/>
  <c r="U165" i="6" s="1"/>
  <c r="U166" i="6" s="1"/>
  <c r="U167" i="6" s="1"/>
  <c r="U168" i="6" s="1"/>
  <c r="U169" i="6" s="1"/>
  <c r="U170" i="6" s="1"/>
  <c r="U171" i="6" s="1"/>
  <c r="U172" i="6" s="1"/>
  <c r="U173" i="6" s="1"/>
  <c r="U174" i="6" s="1"/>
  <c r="U175" i="6" s="1"/>
  <c r="U176" i="6" s="1"/>
  <c r="U177" i="6" s="1"/>
  <c r="U178" i="6" s="1"/>
  <c r="U179" i="6" s="1"/>
  <c r="U180" i="6" s="1"/>
  <c r="U181" i="6" s="1"/>
  <c r="U182" i="6" s="1"/>
  <c r="U183" i="6" s="1"/>
  <c r="U184" i="6" s="1"/>
  <c r="U185" i="6" s="1"/>
  <c r="U186" i="6" s="1"/>
  <c r="U187" i="6" s="1"/>
  <c r="U188" i="6" s="1"/>
  <c r="U189" i="6" s="1"/>
  <c r="U190" i="6" s="1"/>
  <c r="U191" i="6" s="1"/>
  <c r="U192" i="6" s="1"/>
  <c r="U193" i="6" s="1"/>
  <c r="U194" i="6" s="1"/>
  <c r="U195" i="6" s="1"/>
  <c r="U196" i="6" s="1"/>
  <c r="U197" i="6" s="1"/>
  <c r="U198" i="6" s="1"/>
  <c r="U199" i="6" s="1"/>
  <c r="U200" i="6" s="1"/>
  <c r="U201" i="6" s="1"/>
  <c r="U202" i="6" s="1"/>
  <c r="U203" i="6" s="1"/>
  <c r="U204" i="6" s="1"/>
  <c r="U205" i="6" s="1"/>
  <c r="U206" i="6" s="1"/>
  <c r="U207" i="6" s="1"/>
  <c r="U208" i="6" s="1"/>
  <c r="U209" i="6" s="1"/>
  <c r="U210" i="6" s="1"/>
  <c r="U211" i="6" s="1"/>
  <c r="U212" i="6" s="1"/>
  <c r="U213" i="6" s="1"/>
  <c r="U214" i="6" s="1"/>
  <c r="U215" i="6" s="1"/>
  <c r="U216" i="6" s="1"/>
  <c r="U217" i="6" s="1"/>
  <c r="U218" i="6" s="1"/>
  <c r="U219" i="6" s="1"/>
  <c r="U220" i="6" s="1"/>
  <c r="U221" i="6" s="1"/>
  <c r="U222" i="6" s="1"/>
  <c r="U223" i="6" s="1"/>
  <c r="U224" i="6" s="1"/>
  <c r="U225" i="6" s="1"/>
  <c r="U226" i="6" s="1"/>
  <c r="U227" i="6" s="1"/>
  <c r="U228" i="6" s="1"/>
  <c r="U229" i="6" s="1"/>
  <c r="U230" i="6" s="1"/>
  <c r="U231" i="6" s="1"/>
  <c r="U232" i="6" s="1"/>
  <c r="U233" i="6" s="1"/>
  <c r="U234" i="6" s="1"/>
  <c r="U235" i="6" s="1"/>
  <c r="U236" i="6" s="1"/>
  <c r="U237" i="6" s="1"/>
  <c r="U238" i="6" s="1"/>
  <c r="U239" i="6" s="1"/>
  <c r="U240" i="6" s="1"/>
  <c r="U241" i="6" s="1"/>
  <c r="U242" i="6" s="1"/>
  <c r="U243" i="6" s="1"/>
  <c r="U244" i="6" s="1"/>
  <c r="U245" i="6" s="1"/>
  <c r="U246" i="6" s="1"/>
  <c r="U247" i="6" s="1"/>
  <c r="U248" i="6" s="1"/>
  <c r="U249" i="6" s="1"/>
  <c r="U250" i="6" s="1"/>
  <c r="U251" i="6" s="1"/>
  <c r="U252" i="6" s="1"/>
  <c r="U253" i="6" s="1"/>
  <c r="U254" i="6" s="1"/>
  <c r="U255" i="6" s="1"/>
  <c r="U256" i="6" s="1"/>
  <c r="U257" i="6" s="1"/>
  <c r="U258" i="6" s="1"/>
  <c r="U259" i="6" s="1"/>
  <c r="U260" i="6" s="1"/>
  <c r="U261" i="6" s="1"/>
  <c r="U262" i="6" s="1"/>
  <c r="U263" i="6" s="1"/>
  <c r="U264" i="6" s="1"/>
  <c r="U265" i="6" s="1"/>
  <c r="U266" i="6" s="1"/>
  <c r="U267" i="6" s="1"/>
  <c r="U268" i="6" s="1"/>
  <c r="U269" i="6" s="1"/>
  <c r="U270" i="6" s="1"/>
  <c r="U271" i="6" s="1"/>
  <c r="U272" i="6" s="1"/>
  <c r="U273" i="6" s="1"/>
  <c r="U274" i="6" s="1"/>
  <c r="U275" i="6" s="1"/>
  <c r="U276" i="6" s="1"/>
  <c r="U277" i="6" s="1"/>
  <c r="U278" i="6" s="1"/>
  <c r="U279" i="6" s="1"/>
  <c r="U280" i="6" s="1"/>
  <c r="U281" i="6" s="1"/>
  <c r="U282" i="6" s="1"/>
  <c r="U283" i="6" s="1"/>
  <c r="U284" i="6" s="1"/>
  <c r="U285" i="6" s="1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U297" i="6" s="1"/>
  <c r="U298" i="6" s="1"/>
  <c r="U299" i="6" s="1"/>
  <c r="U300" i="6" s="1"/>
  <c r="U301" i="6" s="1"/>
  <c r="U302" i="6" s="1"/>
  <c r="U303" i="6" s="1"/>
  <c r="U304" i="6" s="1"/>
  <c r="U305" i="6" s="1"/>
  <c r="U306" i="6" s="1"/>
  <c r="U307" i="6" s="1"/>
  <c r="U308" i="6" s="1"/>
  <c r="U309" i="6" s="1"/>
  <c r="U310" i="6" s="1"/>
  <c r="U311" i="6" s="1"/>
  <c r="U312" i="6" s="1"/>
  <c r="U313" i="6" s="1"/>
  <c r="U314" i="6" s="1"/>
  <c r="U315" i="6" s="1"/>
  <c r="U316" i="6" s="1"/>
  <c r="U317" i="6" s="1"/>
  <c r="U318" i="6" s="1"/>
  <c r="U319" i="6" s="1"/>
  <c r="U320" i="6" s="1"/>
  <c r="U321" i="6" s="1"/>
  <c r="U322" i="6" s="1"/>
  <c r="U323" i="6" s="1"/>
  <c r="U324" i="6" s="1"/>
  <c r="U325" i="6" s="1"/>
  <c r="U326" i="6" s="1"/>
  <c r="U327" i="6" s="1"/>
  <c r="U328" i="6" s="1"/>
  <c r="U329" i="6" s="1"/>
  <c r="U330" i="6" s="1"/>
  <c r="U331" i="6" s="1"/>
  <c r="U332" i="6" s="1"/>
  <c r="U333" i="6" s="1"/>
  <c r="U334" i="6" s="1"/>
  <c r="U335" i="6" s="1"/>
  <c r="U336" i="6" s="1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U348" i="6" s="1"/>
  <c r="U349" i="6" s="1"/>
  <c r="U350" i="6" s="1"/>
  <c r="U351" i="6" s="1"/>
  <c r="U352" i="6" s="1"/>
  <c r="U353" i="6" s="1"/>
  <c r="U354" i="6" s="1"/>
  <c r="U355" i="6" s="1"/>
  <c r="U356" i="6" s="1"/>
  <c r="U357" i="6" s="1"/>
  <c r="U358" i="6" s="1"/>
  <c r="U359" i="6" s="1"/>
  <c r="U360" i="6" s="1"/>
  <c r="U361" i="6" s="1"/>
  <c r="U362" i="6" s="1"/>
  <c r="U363" i="6" s="1"/>
  <c r="U364" i="6" s="1"/>
  <c r="U365" i="6" s="1"/>
  <c r="U366" i="6" s="1"/>
  <c r="U367" i="6" s="1"/>
  <c r="U368" i="6" s="1"/>
  <c r="U369" i="6" s="1"/>
  <c r="U370" i="6" s="1"/>
  <c r="U371" i="6" s="1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U391" i="6" s="1"/>
  <c r="U392" i="6" s="1"/>
  <c r="U393" i="6" s="1"/>
  <c r="U394" i="6" s="1"/>
  <c r="U395" i="6" s="1"/>
  <c r="U396" i="6" s="1"/>
  <c r="U397" i="6" s="1"/>
  <c r="U398" i="6" s="1"/>
  <c r="U399" i="6" s="1"/>
  <c r="U400" i="6" s="1"/>
  <c r="U401" i="6" s="1"/>
  <c r="U2" i="6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U95" i="10" s="1"/>
  <c r="U96" i="10" s="1"/>
  <c r="U97" i="10" s="1"/>
  <c r="U98" i="10" s="1"/>
  <c r="U99" i="10" s="1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U119" i="10" s="1"/>
  <c r="U120" i="10" s="1"/>
  <c r="U121" i="10" s="1"/>
  <c r="U122" i="10" s="1"/>
  <c r="U123" i="10" s="1"/>
  <c r="U124" i="10" s="1"/>
  <c r="U125" i="10" s="1"/>
  <c r="U126" i="10" s="1"/>
  <c r="U127" i="10" s="1"/>
  <c r="U128" i="10" s="1"/>
  <c r="U129" i="10" s="1"/>
  <c r="U130" i="10" s="1"/>
  <c r="U131" i="10" s="1"/>
  <c r="U132" i="10" s="1"/>
  <c r="U133" i="10" s="1"/>
  <c r="U134" i="10" s="1"/>
  <c r="U135" i="10" s="1"/>
  <c r="U136" i="10" s="1"/>
  <c r="U137" i="10" s="1"/>
  <c r="U138" i="10" s="1"/>
  <c r="U139" i="10" s="1"/>
  <c r="U140" i="10" s="1"/>
  <c r="U141" i="10" s="1"/>
  <c r="U142" i="10" s="1"/>
  <c r="U143" i="10" s="1"/>
  <c r="U144" i="10" s="1"/>
  <c r="U145" i="10" s="1"/>
  <c r="U146" i="10" s="1"/>
  <c r="U147" i="10" s="1"/>
  <c r="U148" i="10" s="1"/>
  <c r="U149" i="10" s="1"/>
  <c r="U150" i="10" s="1"/>
  <c r="U151" i="10" s="1"/>
  <c r="U152" i="10" s="1"/>
  <c r="U153" i="10" s="1"/>
  <c r="U154" i="10" s="1"/>
  <c r="U155" i="10" s="1"/>
  <c r="U156" i="10" s="1"/>
  <c r="U157" i="10" s="1"/>
  <c r="U158" i="10" s="1"/>
  <c r="U159" i="10" s="1"/>
  <c r="U160" i="10" s="1"/>
  <c r="U161" i="10" s="1"/>
  <c r="U162" i="10" s="1"/>
  <c r="U163" i="10" s="1"/>
  <c r="U164" i="10" s="1"/>
  <c r="U165" i="10" s="1"/>
  <c r="U166" i="10" s="1"/>
  <c r="U167" i="10" s="1"/>
  <c r="U168" i="10" s="1"/>
  <c r="U169" i="10" s="1"/>
  <c r="U170" i="10" s="1"/>
  <c r="U171" i="10" s="1"/>
  <c r="U172" i="10" s="1"/>
  <c r="U173" i="10" s="1"/>
  <c r="U174" i="10" s="1"/>
  <c r="U175" i="10" s="1"/>
  <c r="U176" i="10" s="1"/>
  <c r="U177" i="10" s="1"/>
  <c r="U178" i="10" s="1"/>
  <c r="U179" i="10" s="1"/>
  <c r="U180" i="10" s="1"/>
  <c r="U181" i="10" s="1"/>
  <c r="U182" i="10" s="1"/>
  <c r="U183" i="10" s="1"/>
  <c r="U184" i="10" s="1"/>
  <c r="U185" i="10" s="1"/>
  <c r="U186" i="10" s="1"/>
  <c r="U187" i="10" s="1"/>
  <c r="U188" i="10" s="1"/>
  <c r="U189" i="10" s="1"/>
  <c r="U190" i="10" s="1"/>
  <c r="U191" i="10" s="1"/>
  <c r="U192" i="10" s="1"/>
  <c r="U193" i="10" s="1"/>
  <c r="U194" i="10" s="1"/>
  <c r="U195" i="10" s="1"/>
  <c r="U196" i="10" s="1"/>
  <c r="U197" i="10" s="1"/>
  <c r="U198" i="10" s="1"/>
  <c r="U199" i="10" s="1"/>
  <c r="U200" i="10" s="1"/>
  <c r="U201" i="10" s="1"/>
  <c r="U202" i="10" s="1"/>
  <c r="U203" i="10" s="1"/>
  <c r="U204" i="10" s="1"/>
  <c r="U205" i="10" s="1"/>
  <c r="U206" i="10" s="1"/>
  <c r="U207" i="10" s="1"/>
  <c r="U208" i="10" s="1"/>
  <c r="U209" i="10" s="1"/>
  <c r="U210" i="10" s="1"/>
  <c r="U211" i="10" s="1"/>
  <c r="U212" i="10" s="1"/>
  <c r="U213" i="10" s="1"/>
  <c r="U214" i="10" s="1"/>
  <c r="U215" i="10" s="1"/>
  <c r="U216" i="10" s="1"/>
  <c r="U217" i="10" s="1"/>
  <c r="U218" i="10" s="1"/>
  <c r="U219" i="10" s="1"/>
  <c r="U220" i="10" s="1"/>
  <c r="U221" i="10" s="1"/>
  <c r="U222" i="10" s="1"/>
  <c r="U223" i="10" s="1"/>
  <c r="U224" i="10" s="1"/>
  <c r="U225" i="10" s="1"/>
  <c r="U226" i="10" s="1"/>
  <c r="U227" i="10" s="1"/>
  <c r="U228" i="10" s="1"/>
  <c r="U229" i="10" s="1"/>
  <c r="U230" i="10" s="1"/>
  <c r="U231" i="10" s="1"/>
  <c r="U232" i="10" s="1"/>
  <c r="U233" i="10" s="1"/>
  <c r="U234" i="10" s="1"/>
  <c r="U235" i="10" s="1"/>
  <c r="U236" i="10" s="1"/>
  <c r="U237" i="10" s="1"/>
  <c r="U238" i="10" s="1"/>
  <c r="U239" i="10" s="1"/>
  <c r="U240" i="10" s="1"/>
  <c r="U241" i="10" s="1"/>
  <c r="U242" i="10" s="1"/>
  <c r="U243" i="10" s="1"/>
  <c r="U244" i="10" s="1"/>
  <c r="U245" i="10" s="1"/>
  <c r="U246" i="10" s="1"/>
  <c r="U247" i="10" s="1"/>
  <c r="U248" i="10" s="1"/>
  <c r="U249" i="10" s="1"/>
  <c r="U250" i="10" s="1"/>
  <c r="U251" i="10" s="1"/>
  <c r="U252" i="10" s="1"/>
  <c r="U253" i="10" s="1"/>
  <c r="U254" i="10" s="1"/>
  <c r="U255" i="10" s="1"/>
  <c r="U256" i="10" s="1"/>
  <c r="U257" i="10" s="1"/>
  <c r="U258" i="10" s="1"/>
  <c r="U259" i="10" s="1"/>
  <c r="U260" i="10" s="1"/>
  <c r="U261" i="10" s="1"/>
  <c r="U262" i="10" s="1"/>
  <c r="U263" i="10" s="1"/>
  <c r="U264" i="10" s="1"/>
  <c r="U265" i="10" s="1"/>
  <c r="U266" i="10" s="1"/>
  <c r="U267" i="10" s="1"/>
  <c r="U268" i="10" s="1"/>
  <c r="U269" i="10" s="1"/>
  <c r="U270" i="10" s="1"/>
  <c r="U271" i="10" s="1"/>
  <c r="U272" i="10" s="1"/>
  <c r="U273" i="10" s="1"/>
  <c r="U274" i="10" s="1"/>
  <c r="U275" i="10" s="1"/>
  <c r="U276" i="10" s="1"/>
  <c r="U277" i="10" s="1"/>
  <c r="U278" i="10" s="1"/>
  <c r="U279" i="10" s="1"/>
  <c r="U280" i="10" s="1"/>
  <c r="U281" i="10" s="1"/>
  <c r="U282" i="10" s="1"/>
  <c r="U283" i="10" s="1"/>
  <c r="U284" i="10" s="1"/>
  <c r="U285" i="10" s="1"/>
  <c r="U286" i="10" s="1"/>
  <c r="U287" i="10" s="1"/>
  <c r="U288" i="10" s="1"/>
  <c r="U289" i="10" s="1"/>
  <c r="U290" i="10" s="1"/>
  <c r="U291" i="10" s="1"/>
  <c r="U292" i="10" s="1"/>
  <c r="U293" i="10" s="1"/>
  <c r="U294" i="10" s="1"/>
  <c r="U295" i="10" s="1"/>
  <c r="U296" i="10" s="1"/>
  <c r="U297" i="10" s="1"/>
  <c r="U298" i="10" s="1"/>
  <c r="U299" i="10" s="1"/>
  <c r="U300" i="10" s="1"/>
  <c r="U301" i="10" s="1"/>
  <c r="U302" i="10" s="1"/>
  <c r="U303" i="10" s="1"/>
  <c r="U304" i="10" s="1"/>
  <c r="U305" i="10" s="1"/>
  <c r="U306" i="10" s="1"/>
  <c r="U307" i="10" s="1"/>
  <c r="U308" i="10" s="1"/>
  <c r="U309" i="10" s="1"/>
  <c r="U310" i="10" s="1"/>
  <c r="U311" i="10" s="1"/>
  <c r="U312" i="10" s="1"/>
  <c r="U313" i="10" s="1"/>
  <c r="U314" i="10" s="1"/>
  <c r="U315" i="10" s="1"/>
  <c r="U316" i="10" s="1"/>
  <c r="U317" i="10" s="1"/>
  <c r="U318" i="10" s="1"/>
  <c r="U319" i="10" s="1"/>
  <c r="U320" i="10" s="1"/>
  <c r="U321" i="10" s="1"/>
  <c r="U322" i="10" s="1"/>
  <c r="U323" i="10" s="1"/>
  <c r="U324" i="10" s="1"/>
  <c r="U325" i="10" s="1"/>
  <c r="U326" i="10" s="1"/>
  <c r="U327" i="10" s="1"/>
  <c r="U328" i="10" s="1"/>
  <c r="U329" i="10" s="1"/>
  <c r="U330" i="10" s="1"/>
  <c r="U331" i="10" s="1"/>
  <c r="U332" i="10" s="1"/>
  <c r="U333" i="10" s="1"/>
  <c r="U334" i="10" s="1"/>
  <c r="U335" i="10" s="1"/>
  <c r="U336" i="10" s="1"/>
  <c r="U337" i="10" s="1"/>
  <c r="U338" i="10" s="1"/>
  <c r="U339" i="10" s="1"/>
  <c r="U340" i="10" s="1"/>
  <c r="U341" i="10" s="1"/>
  <c r="U342" i="10" s="1"/>
  <c r="U343" i="10" s="1"/>
  <c r="U344" i="10" s="1"/>
  <c r="U345" i="10" s="1"/>
  <c r="U346" i="10" s="1"/>
  <c r="U347" i="10" s="1"/>
  <c r="U348" i="10" s="1"/>
  <c r="U349" i="10" s="1"/>
  <c r="U350" i="10" s="1"/>
  <c r="U351" i="10" s="1"/>
  <c r="U352" i="10" s="1"/>
  <c r="U353" i="10" s="1"/>
  <c r="U354" i="10" s="1"/>
  <c r="U355" i="10" s="1"/>
  <c r="U356" i="10" s="1"/>
  <c r="U357" i="10" s="1"/>
  <c r="U358" i="10" s="1"/>
  <c r="U359" i="10" s="1"/>
  <c r="U360" i="10" s="1"/>
  <c r="U361" i="10" s="1"/>
  <c r="U362" i="10" s="1"/>
  <c r="U363" i="10" s="1"/>
  <c r="U364" i="10" s="1"/>
  <c r="U365" i="10" s="1"/>
  <c r="U366" i="10" s="1"/>
  <c r="U367" i="10" s="1"/>
  <c r="U368" i="10" s="1"/>
  <c r="U369" i="10" s="1"/>
  <c r="U370" i="10" s="1"/>
  <c r="U371" i="10" s="1"/>
  <c r="U372" i="10" s="1"/>
  <c r="U373" i="10" s="1"/>
  <c r="U374" i="10" s="1"/>
  <c r="U375" i="10" s="1"/>
  <c r="U376" i="10" s="1"/>
  <c r="U377" i="10" s="1"/>
  <c r="U378" i="10" s="1"/>
  <c r="U379" i="10" s="1"/>
  <c r="U380" i="10" s="1"/>
  <c r="U381" i="10" s="1"/>
  <c r="U382" i="10" s="1"/>
  <c r="U383" i="10" s="1"/>
  <c r="U384" i="10" s="1"/>
  <c r="U385" i="10" s="1"/>
  <c r="U386" i="10" s="1"/>
  <c r="U387" i="10" s="1"/>
  <c r="U388" i="10" s="1"/>
  <c r="U389" i="10" s="1"/>
  <c r="U390" i="10" s="1"/>
  <c r="U391" i="10" s="1"/>
  <c r="U392" i="10" s="1"/>
  <c r="U393" i="10" s="1"/>
  <c r="U394" i="10" s="1"/>
  <c r="U395" i="10" s="1"/>
  <c r="U396" i="10" s="1"/>
  <c r="U397" i="10" s="1"/>
  <c r="U398" i="10" s="1"/>
  <c r="U399" i="10" s="1"/>
  <c r="U400" i="10" s="1"/>
  <c r="U401" i="10" s="1"/>
  <c r="U2" i="10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U185" i="9" s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U204" i="9" s="1"/>
  <c r="U205" i="9" s="1"/>
  <c r="U206" i="9" s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U217" i="9" s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3" i="9"/>
  <c r="U2" i="9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U95" i="11" s="1"/>
  <c r="U96" i="11" s="1"/>
  <c r="U97" i="11" s="1"/>
  <c r="U98" i="11" s="1"/>
  <c r="U99" i="11" s="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U119" i="11" s="1"/>
  <c r="U120" i="11" s="1"/>
  <c r="U121" i="11" s="1"/>
  <c r="U122" i="11" s="1"/>
  <c r="U123" i="11" s="1"/>
  <c r="U124" i="11" s="1"/>
  <c r="U125" i="11" s="1"/>
  <c r="U126" i="11" s="1"/>
  <c r="U127" i="11" s="1"/>
  <c r="U128" i="11" s="1"/>
  <c r="U129" i="11" s="1"/>
  <c r="U130" i="11" s="1"/>
  <c r="U131" i="11" s="1"/>
  <c r="U132" i="11" s="1"/>
  <c r="U133" i="11" s="1"/>
  <c r="U134" i="11" s="1"/>
  <c r="U135" i="11" s="1"/>
  <c r="U136" i="11" s="1"/>
  <c r="U137" i="11" s="1"/>
  <c r="U138" i="11" s="1"/>
  <c r="U139" i="11" s="1"/>
  <c r="U140" i="11" s="1"/>
  <c r="U141" i="11" s="1"/>
  <c r="U142" i="11" s="1"/>
  <c r="U143" i="11" s="1"/>
  <c r="U144" i="11" s="1"/>
  <c r="U145" i="11" s="1"/>
  <c r="U146" i="11" s="1"/>
  <c r="U147" i="11" s="1"/>
  <c r="U148" i="11" s="1"/>
  <c r="U149" i="11" s="1"/>
  <c r="U150" i="11" s="1"/>
  <c r="U151" i="11" s="1"/>
  <c r="U152" i="11" s="1"/>
  <c r="U153" i="11" s="1"/>
  <c r="U154" i="11" s="1"/>
  <c r="U155" i="11" s="1"/>
  <c r="U156" i="11" s="1"/>
  <c r="U157" i="11" s="1"/>
  <c r="U158" i="11" s="1"/>
  <c r="U159" i="11" s="1"/>
  <c r="U160" i="11" s="1"/>
  <c r="U161" i="11" s="1"/>
  <c r="U162" i="11" s="1"/>
  <c r="U163" i="11" s="1"/>
  <c r="U164" i="11" s="1"/>
  <c r="U165" i="11" s="1"/>
  <c r="U166" i="11" s="1"/>
  <c r="U167" i="11" s="1"/>
  <c r="U168" i="11" s="1"/>
  <c r="U169" i="11" s="1"/>
  <c r="U170" i="11" s="1"/>
  <c r="U171" i="11" s="1"/>
  <c r="U172" i="11" s="1"/>
  <c r="U173" i="11" s="1"/>
  <c r="U174" i="11" s="1"/>
  <c r="U175" i="11" s="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U205" i="11" s="1"/>
  <c r="U206" i="11" s="1"/>
  <c r="U207" i="11" s="1"/>
  <c r="U208" i="11" s="1"/>
  <c r="U209" i="11" s="1"/>
  <c r="U210" i="11" s="1"/>
  <c r="U211" i="11" s="1"/>
  <c r="U212" i="11" s="1"/>
  <c r="U213" i="11" s="1"/>
  <c r="U214" i="11" s="1"/>
  <c r="U215" i="11" s="1"/>
  <c r="U216" i="11" s="1"/>
  <c r="U217" i="11" s="1"/>
  <c r="U218" i="11" s="1"/>
  <c r="U219" i="11" s="1"/>
  <c r="U220" i="11" s="1"/>
  <c r="U221" i="11" s="1"/>
  <c r="U222" i="11" s="1"/>
  <c r="U223" i="11" s="1"/>
  <c r="U224" i="11" s="1"/>
  <c r="U225" i="11" s="1"/>
  <c r="U226" i="11" s="1"/>
  <c r="U227" i="11" s="1"/>
  <c r="U228" i="11" s="1"/>
  <c r="U229" i="11" s="1"/>
  <c r="U230" i="11" s="1"/>
  <c r="U231" i="11" s="1"/>
  <c r="U232" i="11" s="1"/>
  <c r="U233" i="11" s="1"/>
  <c r="U234" i="11" s="1"/>
  <c r="U235" i="11" s="1"/>
  <c r="U236" i="11" s="1"/>
  <c r="U237" i="11" s="1"/>
  <c r="U238" i="11" s="1"/>
  <c r="U239" i="11" s="1"/>
  <c r="U240" i="11" s="1"/>
  <c r="U241" i="11" s="1"/>
  <c r="U242" i="11" s="1"/>
  <c r="U243" i="11" s="1"/>
  <c r="U244" i="11" s="1"/>
  <c r="U245" i="11" s="1"/>
  <c r="U246" i="11" s="1"/>
  <c r="U247" i="11" s="1"/>
  <c r="U248" i="11" s="1"/>
  <c r="U249" i="11" s="1"/>
  <c r="U250" i="11" s="1"/>
  <c r="U251" i="11" s="1"/>
  <c r="U252" i="11" s="1"/>
  <c r="U253" i="11" s="1"/>
  <c r="U254" i="11" s="1"/>
  <c r="U255" i="11" s="1"/>
  <c r="U256" i="11" s="1"/>
  <c r="U257" i="11" s="1"/>
  <c r="U258" i="11" s="1"/>
  <c r="U259" i="11" s="1"/>
  <c r="U260" i="11" s="1"/>
  <c r="U261" i="11" s="1"/>
  <c r="U262" i="11" s="1"/>
  <c r="U263" i="11" s="1"/>
  <c r="U264" i="11" s="1"/>
  <c r="U265" i="11" s="1"/>
  <c r="U266" i="11" s="1"/>
  <c r="U267" i="11" s="1"/>
  <c r="U268" i="11" s="1"/>
  <c r="U269" i="11" s="1"/>
  <c r="U270" i="11" s="1"/>
  <c r="U271" i="11" s="1"/>
  <c r="U272" i="11" s="1"/>
  <c r="U273" i="11" s="1"/>
  <c r="U274" i="11" s="1"/>
  <c r="U275" i="11" s="1"/>
  <c r="U276" i="11" s="1"/>
  <c r="U277" i="11" s="1"/>
  <c r="U278" i="11" s="1"/>
  <c r="U279" i="11" s="1"/>
  <c r="U280" i="11" s="1"/>
  <c r="U281" i="11" s="1"/>
  <c r="U282" i="11" s="1"/>
  <c r="U283" i="11" s="1"/>
  <c r="U284" i="11" s="1"/>
  <c r="U285" i="11" s="1"/>
  <c r="U286" i="11" s="1"/>
  <c r="U287" i="11" s="1"/>
  <c r="U288" i="11" s="1"/>
  <c r="U289" i="11" s="1"/>
  <c r="U290" i="11" s="1"/>
  <c r="U291" i="11" s="1"/>
  <c r="U292" i="11" s="1"/>
  <c r="U293" i="11" s="1"/>
  <c r="U294" i="11" s="1"/>
  <c r="U295" i="11" s="1"/>
  <c r="U296" i="11" s="1"/>
  <c r="U297" i="11" s="1"/>
  <c r="U298" i="11" s="1"/>
  <c r="U299" i="11" s="1"/>
  <c r="U300" i="11" s="1"/>
  <c r="U301" i="11" s="1"/>
  <c r="U302" i="11" s="1"/>
  <c r="U303" i="11" s="1"/>
  <c r="U304" i="11" s="1"/>
  <c r="U305" i="11" s="1"/>
  <c r="U306" i="11" s="1"/>
  <c r="U307" i="11" s="1"/>
  <c r="U308" i="11" s="1"/>
  <c r="U309" i="11" s="1"/>
  <c r="U310" i="11" s="1"/>
  <c r="U311" i="11" s="1"/>
  <c r="U312" i="11" s="1"/>
  <c r="U313" i="11" s="1"/>
  <c r="U314" i="11" s="1"/>
  <c r="U315" i="11" s="1"/>
  <c r="U316" i="11" s="1"/>
  <c r="U317" i="11" s="1"/>
  <c r="U318" i="11" s="1"/>
  <c r="U319" i="11" s="1"/>
  <c r="U320" i="11" s="1"/>
  <c r="U321" i="11" s="1"/>
  <c r="U322" i="11" s="1"/>
  <c r="U323" i="11" s="1"/>
  <c r="U324" i="11" s="1"/>
  <c r="U325" i="11" s="1"/>
  <c r="U326" i="11" s="1"/>
  <c r="U327" i="11" s="1"/>
  <c r="U328" i="11" s="1"/>
  <c r="U329" i="11" s="1"/>
  <c r="U330" i="11" s="1"/>
  <c r="U331" i="11" s="1"/>
  <c r="U332" i="11" s="1"/>
  <c r="U333" i="11" s="1"/>
  <c r="U334" i="11" s="1"/>
  <c r="U335" i="11" s="1"/>
  <c r="U336" i="11" s="1"/>
  <c r="U337" i="11" s="1"/>
  <c r="U338" i="11" s="1"/>
  <c r="U339" i="11" s="1"/>
  <c r="U340" i="11" s="1"/>
  <c r="U341" i="11" s="1"/>
  <c r="U342" i="11" s="1"/>
  <c r="U343" i="11" s="1"/>
  <c r="U344" i="11" s="1"/>
  <c r="U345" i="11" s="1"/>
  <c r="U346" i="11" s="1"/>
  <c r="U347" i="11" s="1"/>
  <c r="U348" i="11" s="1"/>
  <c r="U349" i="11" s="1"/>
  <c r="U350" i="11" s="1"/>
  <c r="U351" i="11" s="1"/>
  <c r="U352" i="11" s="1"/>
  <c r="U353" i="11" s="1"/>
  <c r="U354" i="11" s="1"/>
  <c r="U355" i="11" s="1"/>
  <c r="U356" i="11" s="1"/>
  <c r="U357" i="11" s="1"/>
  <c r="U358" i="11" s="1"/>
  <c r="U359" i="11" s="1"/>
  <c r="U360" i="11" s="1"/>
  <c r="U361" i="11" s="1"/>
  <c r="U362" i="11" s="1"/>
  <c r="U363" i="11" s="1"/>
  <c r="U364" i="11" s="1"/>
  <c r="U365" i="11" s="1"/>
  <c r="U366" i="11" s="1"/>
  <c r="U367" i="11" s="1"/>
  <c r="U368" i="11" s="1"/>
  <c r="U369" i="11" s="1"/>
  <c r="U370" i="11" s="1"/>
  <c r="U371" i="11" s="1"/>
  <c r="U372" i="11" s="1"/>
  <c r="U373" i="11" s="1"/>
  <c r="U374" i="11" s="1"/>
  <c r="U375" i="11" s="1"/>
  <c r="U376" i="11" s="1"/>
  <c r="U377" i="11" s="1"/>
  <c r="U378" i="11" s="1"/>
  <c r="U379" i="11" s="1"/>
  <c r="U380" i="11" s="1"/>
  <c r="U381" i="11" s="1"/>
  <c r="U382" i="11" s="1"/>
  <c r="U383" i="11" s="1"/>
  <c r="U384" i="11" s="1"/>
  <c r="U385" i="11" s="1"/>
  <c r="U386" i="11" s="1"/>
  <c r="U387" i="11" s="1"/>
  <c r="U388" i="11" s="1"/>
  <c r="U389" i="11" s="1"/>
  <c r="U390" i="11" s="1"/>
  <c r="U391" i="11" s="1"/>
  <c r="U392" i="11" s="1"/>
  <c r="U393" i="11" s="1"/>
  <c r="U394" i="11" s="1"/>
  <c r="U395" i="11" s="1"/>
  <c r="U396" i="11" s="1"/>
  <c r="U397" i="11" s="1"/>
  <c r="U398" i="11" s="1"/>
  <c r="U399" i="11" s="1"/>
  <c r="U400" i="11" s="1"/>
  <c r="U401" i="11" s="1"/>
  <c r="U2" i="11"/>
  <c r="AJ2" i="1"/>
  <c r="AJ3" i="1" s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D12" i="3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3" i="2"/>
  <c r="AT1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3" i="2"/>
  <c r="AP1" i="2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R3" i="13"/>
  <c r="Q3" i="13"/>
  <c r="P3" i="13"/>
  <c r="O3" i="13"/>
  <c r="W16" i="3"/>
  <c r="W15" i="3"/>
  <c r="W14" i="3"/>
  <c r="W13" i="3"/>
  <c r="W12" i="3"/>
  <c r="W11" i="3"/>
  <c r="W10" i="3"/>
  <c r="W9" i="3"/>
  <c r="W8" i="3"/>
  <c r="W7" i="3"/>
  <c r="W6" i="3"/>
  <c r="W4" i="3"/>
  <c r="W5" i="3"/>
  <c r="R4" i="3"/>
  <c r="Q4" i="3"/>
  <c r="I4" i="3"/>
  <c r="D4" i="3"/>
  <c r="F4" i="3" s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3" i="2"/>
  <c r="P3" i="2"/>
  <c r="N1" i="2"/>
  <c r="R5" i="3"/>
  <c r="Q5" i="3"/>
  <c r="I5" i="3"/>
  <c r="D5" i="3"/>
  <c r="F5" i="3" s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V1" i="2"/>
  <c r="R7" i="3"/>
  <c r="Q7" i="3"/>
  <c r="I7" i="3"/>
  <c r="D7" i="3"/>
  <c r="N7" i="3" s="1"/>
  <c r="O7" i="3" s="1"/>
  <c r="X7" i="3" s="1"/>
  <c r="R1" i="2"/>
  <c r="T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3" i="2"/>
  <c r="R15" i="3"/>
  <c r="Q15" i="3"/>
  <c r="I15" i="3"/>
  <c r="D15" i="3"/>
  <c r="N15" i="3" s="1"/>
  <c r="O15" i="3" s="1"/>
  <c r="X15" i="3" s="1"/>
  <c r="AN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3" i="2"/>
  <c r="AL1" i="2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R16" i="3"/>
  <c r="Q16" i="3"/>
  <c r="I16" i="3"/>
  <c r="D16" i="3"/>
  <c r="N16" i="3" s="1"/>
  <c r="O16" i="3" s="1"/>
  <c r="X16" i="3" s="1"/>
  <c r="R13" i="3"/>
  <c r="Q13" i="3"/>
  <c r="I13" i="3"/>
  <c r="D13" i="3"/>
  <c r="N13" i="3" s="1"/>
  <c r="O13" i="3" s="1"/>
  <c r="X13" i="3" s="1"/>
  <c r="R10" i="3"/>
  <c r="Q10" i="3"/>
  <c r="I10" i="3"/>
  <c r="D10" i="3"/>
  <c r="N10" i="3" s="1"/>
  <c r="O10" i="3" s="1"/>
  <c r="X10" i="3" s="1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3" i="2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I2" i="7"/>
  <c r="I3" i="7" s="1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G2" i="7"/>
  <c r="G3" i="7" s="1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AJ3" i="2"/>
  <c r="AH1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R6" i="3"/>
  <c r="Q6" i="3"/>
  <c r="I6" i="3"/>
  <c r="D6" i="3"/>
  <c r="N6" i="3" s="1"/>
  <c r="O6" i="3" s="1"/>
  <c r="X6" i="3" s="1"/>
  <c r="R12" i="3"/>
  <c r="Q12" i="3"/>
  <c r="I12" i="3"/>
  <c r="N12" i="3"/>
  <c r="O12" i="3" s="1"/>
  <c r="R9" i="3"/>
  <c r="Q9" i="3"/>
  <c r="I9" i="3"/>
  <c r="D9" i="3"/>
  <c r="N9" i="3" s="1"/>
  <c r="O9" i="3" s="1"/>
  <c r="X9" i="3" s="1"/>
  <c r="R11" i="3"/>
  <c r="Q11" i="3"/>
  <c r="I11" i="3"/>
  <c r="D11" i="3"/>
  <c r="N11" i="3" s="1"/>
  <c r="O11" i="3" s="1"/>
  <c r="Z1" i="2"/>
  <c r="AB3" i="2"/>
  <c r="AA3" i="2"/>
  <c r="AF3" i="2"/>
  <c r="R14" i="3"/>
  <c r="Q14" i="3"/>
  <c r="I14" i="3"/>
  <c r="D14" i="3"/>
  <c r="F14" i="3" s="1"/>
  <c r="R8" i="3"/>
  <c r="Q8" i="3"/>
  <c r="D8" i="3"/>
  <c r="N8" i="3" s="1"/>
  <c r="O8" i="3" s="1"/>
  <c r="X8" i="3" s="1"/>
  <c r="D3" i="3"/>
  <c r="N3" i="3" s="1"/>
  <c r="O3" i="3" s="1"/>
  <c r="I8" i="3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3" i="2"/>
  <c r="R3" i="3"/>
  <c r="T4" i="3" s="1"/>
  <c r="Q3" i="3"/>
  <c r="B400" i="2" l="1"/>
  <c r="B388" i="2"/>
  <c r="B376" i="2"/>
  <c r="B364" i="2"/>
  <c r="B352" i="2"/>
  <c r="B340" i="2"/>
  <c r="B328" i="2"/>
  <c r="B316" i="2"/>
  <c r="B304" i="2"/>
  <c r="B292" i="2"/>
  <c r="B280" i="2"/>
  <c r="B268" i="2"/>
  <c r="B256" i="2"/>
  <c r="B244" i="2"/>
  <c r="B232" i="2"/>
  <c r="B220" i="2"/>
  <c r="B208" i="2"/>
  <c r="B196" i="2"/>
  <c r="B184" i="2"/>
  <c r="B172" i="2"/>
  <c r="B160" i="2"/>
  <c r="B148" i="2"/>
  <c r="B136" i="2"/>
  <c r="B124" i="2"/>
  <c r="B112" i="2"/>
  <c r="B100" i="2"/>
  <c r="B88" i="2"/>
  <c r="B76" i="2"/>
  <c r="B64" i="2"/>
  <c r="B52" i="2"/>
  <c r="B40" i="2"/>
  <c r="B28" i="2"/>
  <c r="B16" i="2"/>
  <c r="B4" i="2"/>
  <c r="B375" i="2"/>
  <c r="B303" i="2"/>
  <c r="B231" i="2"/>
  <c r="B195" i="2"/>
  <c r="B123" i="2"/>
  <c r="B75" i="2"/>
  <c r="B398" i="2"/>
  <c r="B386" i="2"/>
  <c r="B374" i="2"/>
  <c r="B362" i="2"/>
  <c r="B350" i="2"/>
  <c r="B338" i="2"/>
  <c r="B326" i="2"/>
  <c r="B314" i="2"/>
  <c r="B302" i="2"/>
  <c r="B290" i="2"/>
  <c r="B278" i="2"/>
  <c r="B266" i="2"/>
  <c r="B254" i="2"/>
  <c r="B242" i="2"/>
  <c r="B230" i="2"/>
  <c r="B218" i="2"/>
  <c r="B206" i="2"/>
  <c r="B194" i="2"/>
  <c r="B182" i="2"/>
  <c r="B170" i="2"/>
  <c r="B158" i="2"/>
  <c r="B146" i="2"/>
  <c r="B134" i="2"/>
  <c r="B122" i="2"/>
  <c r="B110" i="2"/>
  <c r="B98" i="2"/>
  <c r="B86" i="2"/>
  <c r="B74" i="2"/>
  <c r="B62" i="2"/>
  <c r="B50" i="2"/>
  <c r="B38" i="2"/>
  <c r="B26" i="2"/>
  <c r="B14" i="2"/>
  <c r="B363" i="2"/>
  <c r="B291" i="2"/>
  <c r="B219" i="2"/>
  <c r="B159" i="2"/>
  <c r="B99" i="2"/>
  <c r="B39" i="2"/>
  <c r="B397" i="2"/>
  <c r="B385" i="2"/>
  <c r="B373" i="2"/>
  <c r="B361" i="2"/>
  <c r="B349" i="2"/>
  <c r="B337" i="2"/>
  <c r="B325" i="2"/>
  <c r="B313" i="2"/>
  <c r="B301" i="2"/>
  <c r="B289" i="2"/>
  <c r="B277" i="2"/>
  <c r="B265" i="2"/>
  <c r="B253" i="2"/>
  <c r="B241" i="2"/>
  <c r="B229" i="2"/>
  <c r="B217" i="2"/>
  <c r="B205" i="2"/>
  <c r="B193" i="2"/>
  <c r="B181" i="2"/>
  <c r="B169" i="2"/>
  <c r="B157" i="2"/>
  <c r="B145" i="2"/>
  <c r="B133" i="2"/>
  <c r="B121" i="2"/>
  <c r="B109" i="2"/>
  <c r="B97" i="2"/>
  <c r="B85" i="2"/>
  <c r="B73" i="2"/>
  <c r="B61" i="2"/>
  <c r="B49" i="2"/>
  <c r="B37" i="2"/>
  <c r="B25" i="2"/>
  <c r="B13" i="2"/>
  <c r="B387" i="2"/>
  <c r="B315" i="2"/>
  <c r="B243" i="2"/>
  <c r="B183" i="2"/>
  <c r="B111" i="2"/>
  <c r="B51" i="2"/>
  <c r="B396" i="2"/>
  <c r="B384" i="2"/>
  <c r="B372" i="2"/>
  <c r="B360" i="2"/>
  <c r="B348" i="2"/>
  <c r="B336" i="2"/>
  <c r="B324" i="2"/>
  <c r="B312" i="2"/>
  <c r="B300" i="2"/>
  <c r="B288" i="2"/>
  <c r="B276" i="2"/>
  <c r="B264" i="2"/>
  <c r="B252" i="2"/>
  <c r="B240" i="2"/>
  <c r="B228" i="2"/>
  <c r="B216" i="2"/>
  <c r="B204" i="2"/>
  <c r="B192" i="2"/>
  <c r="B180" i="2"/>
  <c r="B168" i="2"/>
  <c r="B156" i="2"/>
  <c r="B144" i="2"/>
  <c r="B132" i="2"/>
  <c r="B120" i="2"/>
  <c r="B108" i="2"/>
  <c r="B96" i="2"/>
  <c r="B84" i="2"/>
  <c r="B72" i="2"/>
  <c r="B60" i="2"/>
  <c r="B48" i="2"/>
  <c r="B36" i="2"/>
  <c r="B24" i="2"/>
  <c r="B12" i="2"/>
  <c r="B399" i="2"/>
  <c r="B339" i="2"/>
  <c r="B267" i="2"/>
  <c r="B171" i="2"/>
  <c r="B27" i="2"/>
  <c r="B395" i="2"/>
  <c r="B383" i="2"/>
  <c r="B371" i="2"/>
  <c r="B359" i="2"/>
  <c r="B347" i="2"/>
  <c r="B335" i="2"/>
  <c r="B323" i="2"/>
  <c r="B311" i="2"/>
  <c r="B299" i="2"/>
  <c r="B287" i="2"/>
  <c r="B275" i="2"/>
  <c r="B263" i="2"/>
  <c r="B251" i="2"/>
  <c r="B239" i="2"/>
  <c r="B227" i="2"/>
  <c r="B215" i="2"/>
  <c r="B203" i="2"/>
  <c r="B191" i="2"/>
  <c r="B179" i="2"/>
  <c r="B167" i="2"/>
  <c r="B155" i="2"/>
  <c r="B143" i="2"/>
  <c r="B131" i="2"/>
  <c r="B119" i="2"/>
  <c r="B107" i="2"/>
  <c r="B95" i="2"/>
  <c r="B83" i="2"/>
  <c r="B71" i="2"/>
  <c r="B59" i="2"/>
  <c r="B47" i="2"/>
  <c r="B35" i="2"/>
  <c r="B23" i="2"/>
  <c r="B11" i="2"/>
  <c r="B351" i="2"/>
  <c r="B279" i="2"/>
  <c r="B207" i="2"/>
  <c r="B135" i="2"/>
  <c r="B87" i="2"/>
  <c r="B63" i="2"/>
  <c r="B394" i="2"/>
  <c r="B382" i="2"/>
  <c r="B370" i="2"/>
  <c r="B358" i="2"/>
  <c r="B346" i="2"/>
  <c r="B334" i="2"/>
  <c r="B322" i="2"/>
  <c r="B310" i="2"/>
  <c r="B298" i="2"/>
  <c r="B286" i="2"/>
  <c r="B274" i="2"/>
  <c r="B262" i="2"/>
  <c r="B250" i="2"/>
  <c r="B238" i="2"/>
  <c r="B226" i="2"/>
  <c r="B214" i="2"/>
  <c r="B202" i="2"/>
  <c r="B190" i="2"/>
  <c r="B178" i="2"/>
  <c r="B166" i="2"/>
  <c r="B154" i="2"/>
  <c r="B142" i="2"/>
  <c r="B130" i="2"/>
  <c r="B118" i="2"/>
  <c r="B106" i="2"/>
  <c r="B94" i="2"/>
  <c r="B82" i="2"/>
  <c r="B70" i="2"/>
  <c r="B58" i="2"/>
  <c r="B46" i="2"/>
  <c r="B34" i="2"/>
  <c r="B22" i="2"/>
  <c r="B10" i="2"/>
  <c r="B327" i="2"/>
  <c r="B255" i="2"/>
  <c r="B147" i="2"/>
  <c r="B15" i="2"/>
  <c r="B392" i="2"/>
  <c r="B380" i="2"/>
  <c r="B368" i="2"/>
  <c r="B356" i="2"/>
  <c r="B344" i="2"/>
  <c r="B332" i="2"/>
  <c r="B320" i="2"/>
  <c r="B308" i="2"/>
  <c r="B296" i="2"/>
  <c r="B284" i="2"/>
  <c r="B272" i="2"/>
  <c r="B260" i="2"/>
  <c r="B248" i="2"/>
  <c r="B236" i="2"/>
  <c r="B224" i="2"/>
  <c r="B212" i="2"/>
  <c r="B200" i="2"/>
  <c r="B188" i="2"/>
  <c r="B176" i="2"/>
  <c r="B164" i="2"/>
  <c r="B152" i="2"/>
  <c r="B140" i="2"/>
  <c r="B128" i="2"/>
  <c r="B116" i="2"/>
  <c r="B104" i="2"/>
  <c r="B92" i="2"/>
  <c r="B80" i="2"/>
  <c r="B68" i="2"/>
  <c r="B56" i="2"/>
  <c r="B44" i="2"/>
  <c r="B32" i="2"/>
  <c r="B20" i="2"/>
  <c r="B393" i="2"/>
  <c r="B381" i="2"/>
  <c r="B369" i="2"/>
  <c r="B357" i="2"/>
  <c r="B345" i="2"/>
  <c r="B333" i="2"/>
  <c r="B321" i="2"/>
  <c r="B309" i="2"/>
  <c r="B297" i="2"/>
  <c r="B285" i="2"/>
  <c r="B273" i="2"/>
  <c r="B261" i="2"/>
  <c r="B249" i="2"/>
  <c r="B237" i="2"/>
  <c r="B225" i="2"/>
  <c r="B213" i="2"/>
  <c r="B201" i="2"/>
  <c r="B189" i="2"/>
  <c r="B177" i="2"/>
  <c r="B165" i="2"/>
  <c r="B153" i="2"/>
  <c r="B141" i="2"/>
  <c r="B129" i="2"/>
  <c r="B117" i="2"/>
  <c r="B105" i="2"/>
  <c r="B93" i="2"/>
  <c r="B81" i="2"/>
  <c r="B69" i="2"/>
  <c r="B57" i="2"/>
  <c r="B45" i="2"/>
  <c r="B33" i="2"/>
  <c r="B21" i="2"/>
  <c r="B9" i="2"/>
  <c r="B8" i="2"/>
  <c r="B3" i="2"/>
  <c r="B391" i="2"/>
  <c r="B379" i="2"/>
  <c r="B367" i="2"/>
  <c r="B355" i="2"/>
  <c r="B343" i="2"/>
  <c r="B331" i="2"/>
  <c r="B319" i="2"/>
  <c r="B307" i="2"/>
  <c r="B295" i="2"/>
  <c r="B283" i="2"/>
  <c r="B271" i="2"/>
  <c r="B259" i="2"/>
  <c r="B247" i="2"/>
  <c r="B235" i="2"/>
  <c r="B223" i="2"/>
  <c r="B211" i="2"/>
  <c r="B199" i="2"/>
  <c r="B187" i="2"/>
  <c r="B175" i="2"/>
  <c r="B163" i="2"/>
  <c r="B151" i="2"/>
  <c r="B139" i="2"/>
  <c r="B127" i="2"/>
  <c r="B115" i="2"/>
  <c r="B103" i="2"/>
  <c r="B91" i="2"/>
  <c r="B79" i="2"/>
  <c r="B67" i="2"/>
  <c r="B55" i="2"/>
  <c r="B43" i="2"/>
  <c r="B31" i="2"/>
  <c r="B19" i="2"/>
  <c r="B7" i="2"/>
  <c r="B402" i="2"/>
  <c r="B390" i="2"/>
  <c r="B378" i="2"/>
  <c r="B366" i="2"/>
  <c r="B354" i="2"/>
  <c r="B342" i="2"/>
  <c r="B330" i="2"/>
  <c r="B318" i="2"/>
  <c r="B306" i="2"/>
  <c r="B294" i="2"/>
  <c r="B282" i="2"/>
  <c r="B270" i="2"/>
  <c r="B258" i="2"/>
  <c r="B246" i="2"/>
  <c r="B234" i="2"/>
  <c r="B222" i="2"/>
  <c r="B210" i="2"/>
  <c r="B198" i="2"/>
  <c r="B186" i="2"/>
  <c r="B174" i="2"/>
  <c r="B162" i="2"/>
  <c r="B150" i="2"/>
  <c r="B138" i="2"/>
  <c r="B126" i="2"/>
  <c r="B114" i="2"/>
  <c r="B102" i="2"/>
  <c r="B90" i="2"/>
  <c r="B78" i="2"/>
  <c r="B66" i="2"/>
  <c r="B54" i="2"/>
  <c r="B42" i="2"/>
  <c r="B30" i="2"/>
  <c r="B18" i="2"/>
  <c r="B6" i="2"/>
  <c r="B401" i="2"/>
  <c r="B389" i="2"/>
  <c r="B377" i="2"/>
  <c r="B365" i="2"/>
  <c r="B353" i="2"/>
  <c r="B341" i="2"/>
  <c r="B329" i="2"/>
  <c r="B317" i="2"/>
  <c r="B305" i="2"/>
  <c r="B293" i="2"/>
  <c r="B281" i="2"/>
  <c r="B269" i="2"/>
  <c r="B257" i="2"/>
  <c r="B245" i="2"/>
  <c r="B233" i="2"/>
  <c r="B221" i="2"/>
  <c r="B209" i="2"/>
  <c r="B197" i="2"/>
  <c r="B185" i="2"/>
  <c r="B173" i="2"/>
  <c r="B161" i="2"/>
  <c r="B149" i="2"/>
  <c r="B137" i="2"/>
  <c r="B125" i="2"/>
  <c r="B113" i="2"/>
  <c r="B101" i="2"/>
  <c r="B89" i="2"/>
  <c r="B77" i="2"/>
  <c r="B65" i="2"/>
  <c r="B53" i="2"/>
  <c r="B41" i="2"/>
  <c r="B29" i="2"/>
  <c r="B17" i="2"/>
  <c r="B5" i="2"/>
  <c r="J4" i="3"/>
  <c r="X11" i="3"/>
  <c r="S4" i="3"/>
  <c r="X12" i="3"/>
  <c r="E12" i="3"/>
  <c r="A1" i="2"/>
  <c r="K4" i="3"/>
  <c r="E14" i="3"/>
  <c r="U12" i="3"/>
  <c r="N4" i="3"/>
  <c r="S5" i="3"/>
  <c r="T5" i="3"/>
  <c r="E4" i="3"/>
  <c r="J5" i="3"/>
  <c r="N5" i="3"/>
  <c r="U5" i="3" s="1"/>
  <c r="K5" i="3"/>
  <c r="E15" i="3"/>
  <c r="U13" i="3"/>
  <c r="E13" i="3"/>
  <c r="U11" i="3"/>
  <c r="U10" i="3"/>
  <c r="E11" i="3"/>
  <c r="U9" i="3"/>
  <c r="E10" i="3"/>
  <c r="U8" i="3"/>
  <c r="E9" i="3"/>
  <c r="U3" i="3"/>
  <c r="E8" i="3"/>
  <c r="U6" i="3"/>
  <c r="U16" i="3"/>
  <c r="E6" i="3"/>
  <c r="U15" i="3"/>
  <c r="E5" i="3"/>
  <c r="E16" i="3"/>
  <c r="E7" i="3"/>
  <c r="U7" i="3"/>
  <c r="F7" i="3"/>
  <c r="K7" i="3" s="1"/>
  <c r="T11" i="3"/>
  <c r="T6" i="3"/>
  <c r="P7" i="3"/>
  <c r="S15" i="3"/>
  <c r="T15" i="3"/>
  <c r="S7" i="3"/>
  <c r="T7" i="3"/>
  <c r="P15" i="3"/>
  <c r="F15" i="3"/>
  <c r="K15" i="3" s="1"/>
  <c r="S11" i="3"/>
  <c r="S6" i="3"/>
  <c r="F13" i="3"/>
  <c r="K13" i="3" s="1"/>
  <c r="P9" i="3"/>
  <c r="S13" i="3"/>
  <c r="T13" i="3"/>
  <c r="S9" i="3"/>
  <c r="P16" i="3"/>
  <c r="P8" i="3"/>
  <c r="T9" i="3"/>
  <c r="F16" i="3"/>
  <c r="K16" i="3" s="1"/>
  <c r="S8" i="3"/>
  <c r="P12" i="3"/>
  <c r="P10" i="3"/>
  <c r="S16" i="3"/>
  <c r="S12" i="3"/>
  <c r="T16" i="3"/>
  <c r="T12" i="3"/>
  <c r="S10" i="3"/>
  <c r="S14" i="3"/>
  <c r="P11" i="3"/>
  <c r="P6" i="3"/>
  <c r="T10" i="3"/>
  <c r="P13" i="3"/>
  <c r="F10" i="3"/>
  <c r="K10" i="3" s="1"/>
  <c r="F9" i="3"/>
  <c r="K9" i="3" s="1"/>
  <c r="F6" i="3"/>
  <c r="F12" i="3"/>
  <c r="K12" i="3" s="1"/>
  <c r="T8" i="3"/>
  <c r="F11" i="3"/>
  <c r="K11" i="3" s="1"/>
  <c r="D1" i="2"/>
  <c r="T14" i="3"/>
  <c r="J14" i="3"/>
  <c r="K14" i="3"/>
  <c r="N14" i="3"/>
  <c r="F8" i="3"/>
  <c r="F3" i="3"/>
  <c r="AD1" i="2"/>
  <c r="H1" i="2"/>
  <c r="V12" i="3" l="1"/>
  <c r="V11" i="3"/>
  <c r="V16" i="3"/>
  <c r="V10" i="3"/>
  <c r="V13" i="3"/>
  <c r="V15" i="3"/>
  <c r="V6" i="3"/>
  <c r="V5" i="3"/>
  <c r="B1" i="2"/>
  <c r="V7" i="3"/>
  <c r="O5" i="3"/>
  <c r="V9" i="3"/>
  <c r="V8" i="3"/>
  <c r="J15" i="3"/>
  <c r="U4" i="3"/>
  <c r="V4" i="3" s="1"/>
  <c r="O4" i="3"/>
  <c r="O14" i="3"/>
  <c r="U14" i="3"/>
  <c r="V14" i="3" s="1"/>
  <c r="J7" i="3"/>
  <c r="E1" i="2"/>
  <c r="J10" i="3"/>
  <c r="J13" i="3"/>
  <c r="J11" i="3"/>
  <c r="J9" i="3"/>
  <c r="J16" i="3"/>
  <c r="J6" i="3"/>
  <c r="K6" i="3"/>
  <c r="J12" i="3"/>
  <c r="K8" i="3"/>
  <c r="J8" i="3"/>
  <c r="P5" i="3" l="1"/>
  <c r="X5" i="3"/>
  <c r="P4" i="3"/>
  <c r="X4" i="3"/>
  <c r="P14" i="3"/>
  <c r="X14" i="3"/>
</calcChain>
</file>

<file path=xl/sharedStrings.xml><?xml version="1.0" encoding="utf-8"?>
<sst xmlns="http://schemas.openxmlformats.org/spreadsheetml/2006/main" count="29357" uniqueCount="4715">
  <si>
    <t>ID</t>
  </si>
  <si>
    <t>version</t>
  </si>
  <si>
    <t>file</t>
  </si>
  <si>
    <t>vars</t>
  </si>
  <si>
    <t>clauses</t>
  </si>
  <si>
    <t>conflicts</t>
  </si>
  <si>
    <t>restarts</t>
  </si>
  <si>
    <t>restarts stable</t>
  </si>
  <si>
    <t>restarts unstable</t>
  </si>
  <si>
    <t>restarts per conflict</t>
  </si>
  <si>
    <t>restarts stable per conflict</t>
  </si>
  <si>
    <t>restarts unstable per conflict</t>
  </si>
  <si>
    <t>diff conflicts 10</t>
  </si>
  <si>
    <t>diff conflicts per learned 10</t>
  </si>
  <si>
    <t>diff conflicts 30</t>
  </si>
  <si>
    <t>diff conflicts per learned 30</t>
  </si>
  <si>
    <t>diff conflicts 50</t>
  </si>
  <si>
    <t>diff conflicts per learned 50</t>
  </si>
  <si>
    <t>diff conflicts 100</t>
  </si>
  <si>
    <t>diff conflicts per learned 100</t>
  </si>
  <si>
    <t>diff conflicts avg</t>
  </si>
  <si>
    <t>conflicts stack avg</t>
  </si>
  <si>
    <t>learned</t>
  </si>
  <si>
    <t>decisions</t>
  </si>
  <si>
    <t>propagations</t>
  </si>
  <si>
    <t>learned avg size</t>
  </si>
  <si>
    <t>avg decisions between conflicts</t>
  </si>
  <si>
    <t>vars any</t>
  </si>
  <si>
    <t>vars 50%</t>
  </si>
  <si>
    <t>vars 80%</t>
  </si>
  <si>
    <t>vars 90%</t>
  </si>
  <si>
    <t>vars 95%</t>
  </si>
  <si>
    <t>vars 99%</t>
  </si>
  <si>
    <t>answer</t>
  </si>
  <si>
    <t>cpu time</t>
  </si>
  <si>
    <t>cadical_baseline_stats</t>
  </si>
  <si>
    <t>C:/Users/cball/OneDrive/Documentos/Pessoal/ITA/SAT/Competições/SATRace2019/Benchmark/001-80-12-sc2014,cnf</t>
  </si>
  <si>
    <t>SAT</t>
  </si>
  <si>
    <t>C:/Users/cball/OneDrive/Documentos/Pessoal/ITA/SAT/Competições/SATRace2019/Benchmark/002-80-8-sc2014,cnf</t>
  </si>
  <si>
    <t>C:/Users/cball/OneDrive/Documentos/Pessoal/ITA/SAT/Competições/SATRace2019/Benchmark/002-sc2013,cnf</t>
  </si>
  <si>
    <t>IND</t>
  </si>
  <si>
    <t>C:/Users/cball/OneDrive/Documentos/Pessoal/ITA/SAT/Competições/SATRace2019/Benchmark/003-sc2013,cnf</t>
  </si>
  <si>
    <t>C:/Users/cball/OneDrive/Documentos/Pessoal/ITA/SAT/Competições/SATRace2019/Benchmark/004-22-160-sc2014,cnf</t>
  </si>
  <si>
    <t>C:/Users/cball/OneDrive/Documentos/Pessoal/ITA/SAT/Competições/SATRace2019/Benchmark/004-80-8-sc2014,cnf</t>
  </si>
  <si>
    <t>C:/Users/cball/OneDrive/Documentos/Pessoal/ITA/SAT/Competições/SATRace2019/Benchmark/004-sc2013,cnf</t>
  </si>
  <si>
    <t>C:/Users/cball/OneDrive/Documentos/Pessoal/ITA/SAT/Competições/SATRace2019/Benchmark/006-23-96-sc2014,cnf</t>
  </si>
  <si>
    <t>C:/Users/cball/OneDrive/Documentos/Pessoal/ITA/SAT/Competições/SATRace2019/Benchmark/007-sc2013,cnf</t>
  </si>
  <si>
    <t>C:/Users/cball/OneDrive/Documentos/Pessoal/ITA/SAT/Competições/SATRace2019/Benchmark/008-80-8-sc2014,cnf</t>
  </si>
  <si>
    <t>C:/Users/cball/OneDrive/Documentos/Pessoal/ITA/SAT/Competições/SATRace2019/Benchmark/11pipe_11_ooo-sc2011,cnf</t>
  </si>
  <si>
    <t>UNSAT</t>
  </si>
  <si>
    <t>C:/Users/cball/OneDrive/Documentos/Pessoal/ITA/SAT/Competições/SATRace2019/Benchmark/20180322_164224543_p_cnf_320_1120-sc2018,cnf</t>
  </si>
  <si>
    <t>C:/Users/cball/OneDrive/Documentos/Pessoal/ITA/SAT/Competições/SATRace2019/Benchmark/20180326_095804936_p_cnf_320_1120-sc2018,cnf</t>
  </si>
  <si>
    <t>C:/Users/cball/OneDrive/Documentos/Pessoal/ITA/SAT/Competições/SATRace2019/Benchmark/24,4-sc2017,cnf</t>
  </si>
  <si>
    <t>C:/Users/cball/OneDrive/Documentos/Pessoal/ITA/SAT/Competições/SATRace2019/Benchmark/26_stack_cas_longest_true-unreach-call,i-cbmc-u2-sc2016,cnf</t>
  </si>
  <si>
    <t>C:/Users/cball/OneDrive/Documentos/Pessoal/ITA/SAT/Competições/SATRace2019/Benchmark/289-unsat-21x14-sc2011,cnf</t>
  </si>
  <si>
    <t>C:/Users/cball/OneDrive/Documentos/Pessoal/ITA/SAT/Competições/SATRace2019/Benchmark/58bits_13,dimacs-sr2015,cnf</t>
  </si>
  <si>
    <t>C:/Users/cball/OneDrive/Documentos/Pessoal/ITA/SAT/Competições/SATRace2019/Benchmark/6-4-6-sc2018,cnf</t>
  </si>
  <si>
    <t>C:/Users/cball/OneDrive/Documentos/Pessoal/ITA/SAT/Competições/SATRace2019/Benchmark/62bits_14,dimacs-sr2015,cnf</t>
  </si>
  <si>
    <t>C:/Users/cball/OneDrive/Documentos/Pessoal/ITA/SAT/Competições/SATRace2019/Benchmark/6s126-opt-sc2014,cnf</t>
  </si>
  <si>
    <t>C:/Users/cball/OneDrive/Documentos/Pessoal/ITA/SAT/Competições/SATRace2019/Benchmark/6s133-sc2014,cnf</t>
  </si>
  <si>
    <t>C:/Users/cball/OneDrive/Documentos/Pessoal/ITA/SAT/Competições/SATRace2019/Benchmark/6s139-sc2013,cnf</t>
  </si>
  <si>
    <t>C:/Users/cball/OneDrive/Documentos/Pessoal/ITA/SAT/Competições/SATRace2019/Benchmark/6s166-sc2013,cnf</t>
  </si>
  <si>
    <t>C:/Users/cball/OneDrive/Documentos/Pessoal/ITA/SAT/Competições/SATRace2019/Benchmark/6s169-opt-sc2014,cnf</t>
  </si>
  <si>
    <t>C:/Users/cball/OneDrive/Documentos/Pessoal/ITA/SAT/Competições/SATRace2019/Benchmark/6s20-sc2013,cnf</t>
  </si>
  <si>
    <t>C:/Users/cball/OneDrive/Documentos/Pessoal/ITA/SAT/Competições/SATRace2019/Benchmark/9_50-sc2017,cnf</t>
  </si>
  <si>
    <t>C:/Users/cball/OneDrive/Documentos/Pessoal/ITA/SAT/Competições/SATRace2019/Benchmark/9dlx_vliw_at_b_iq8-sc2007,cnf</t>
  </si>
  <si>
    <t>C:/Users/cball/OneDrive/Documentos/Pessoal/ITA/SAT/Competições/SATRace2019/Benchmark/9pipe_k-sc2012,cnf</t>
  </si>
  <si>
    <t>C:/Users/cball/OneDrive/Documentos/Pessoal/ITA/SAT/Competições/SATRace2019/Benchmark/ACG-20-10p1-sc2009,cnf</t>
  </si>
  <si>
    <t>C:/Users/cball/OneDrive/Documentos/Pessoal/ITA/SAT/Competições/SATRace2019/Benchmark/AProVE07-26-sc2007,cnf</t>
  </si>
  <si>
    <t>C:/Users/cball/OneDrive/Documentos/Pessoal/ITA/SAT/Competições/SATRace2019/Benchmark/ASG_72_keystream76_1,cnf</t>
  </si>
  <si>
    <t>C:/Users/cball/OneDrive/Documentos/Pessoal/ITA/SAT/Competições/SATRace2019/Benchmark/ASG_72_keystream76_2,cnf</t>
  </si>
  <si>
    <t>C:/Users/cball/OneDrive/Documentos/Pessoal/ITA/SAT/Competições/SATRace2019/Benchmark/ASG_96_len112_known_last12_2,cnf</t>
  </si>
  <si>
    <t>C:/Users/cball/OneDrive/Documentos/Pessoal/ITA/SAT/Competições/SATRace2019/Benchmark/ASG_96_len112_known_last12_2_u,cnf</t>
  </si>
  <si>
    <t>C:/Users/cball/OneDrive/Documentos/Pessoal/ITA/SAT/Competições/SATRace2019/Benchmark/ASG_96_len112_known_last13_2,cnf</t>
  </si>
  <si>
    <t>C:/Users/cball/OneDrive/Documentos/Pessoal/ITA/SAT/Competições/SATRace2019/Benchmark/ASG_96_len112_known_last13_2_u,cnf</t>
  </si>
  <si>
    <t>C:/Users/cball/OneDrive/Documentos/Pessoal/ITA/SAT/Competições/SATRace2019/Benchmark/Bibd-sc-10-03-08_c18,cnf</t>
  </si>
  <si>
    <t>C:/Users/cball/OneDrive/Documentos/Pessoal/ITA/SAT/Competições/SATRace2019/Benchmark/CarSequencing-90-01_c18,cnf</t>
  </si>
  <si>
    <t>C:/Users/cball/OneDrive/Documentos/Pessoal/ITA/SAT/Competições/SATRace2019/Benchmark/CarSequencing-90-02_c18,cnf</t>
  </si>
  <si>
    <t>C:/Users/cball/OneDrive/Documentos/Pessoal/ITA/SAT/Competições/SATRace2019/Benchmark/EDP3-70000-sc2014,cnf</t>
  </si>
  <si>
    <t>C:/Users/cball/OneDrive/Documentos/Pessoal/ITA/SAT/Competições/SATRace2019/Benchmark/Eternity-10-05_c18,cnf</t>
  </si>
  <si>
    <t>C:/Users/cball/OneDrive/Documentos/Pessoal/ITA/SAT/Competições/SATRace2019/Benchmark/Eternity-10-06_c18,cnf</t>
  </si>
  <si>
    <t>C:/Users/cball/OneDrive/Documentos/Pessoal/ITA/SAT/Competições/SATRace2019/Benchmark/GracefulGraph-K04-P04_c18,cnf</t>
  </si>
  <si>
    <t>C:/Users/cball/OneDrive/Documentos/Pessoal/ITA/SAT/Competições/SATRace2019/Benchmark/GracefulGraph-K05-P02_c18,cnf</t>
  </si>
  <si>
    <t>C:/Users/cball/OneDrive/Documentos/Pessoal/ITA/SAT/Competições/SATRace2019/Benchmark/Grain_no_init_ver1_out200_known_last104_0,cnf</t>
  </si>
  <si>
    <t>C:/Users/cball/OneDrive/Documentos/Pessoal/ITA/SAT/Competições/SATRace2019/Benchmark/Grain_no_init_ver1_out200_known_last104_0_u,cnf</t>
  </si>
  <si>
    <t>C:/Users/cball/OneDrive/Documentos/Pessoal/ITA/SAT/Competições/SATRace2019/Benchmark/Grain_no_init_ver1_out200_known_last105_0,cnf</t>
  </si>
  <si>
    <t>C:/Users/cball/OneDrive/Documentos/Pessoal/ITA/SAT/Competições/SATRace2019/Benchmark/Grain_no_init_ver1_out200_known_last105_0_u,cnf</t>
  </si>
  <si>
    <t>C:/Users/cball/OneDrive/Documentos/Pessoal/ITA/SAT/Competições/SATRace2019/Benchmark/Haystacks-ext-12_c18,cnf</t>
  </si>
  <si>
    <t>C:/Users/cball/OneDrive/Documentos/Pessoal/ITA/SAT/Competições/SATRace2019/Benchmark/Haystacks-ext-13_c18,cnf</t>
  </si>
  <si>
    <t>C:/Users/cball/OneDrive/Documentos/Pessoal/ITA/SAT/Competições/SATRace2019/Benchmark/IBM_FV_20002_31_1_rule_1_SAT_dat,k95-sc2007,cnf</t>
  </si>
  <si>
    <t>C:/Users/cball/OneDrive/Documentos/Pessoal/ITA/SAT/Competições/SATRace2019/Benchmark/IBM_FV_2004_rule_batch_2_31_2_SAT_dat,k45,debugged-sc2012,cnf</t>
  </si>
  <si>
    <t>C:/Users/cball/OneDrive/Documentos/Pessoal/ITA/SAT/Competições/SATRace2019/Benchmark/LABS_n066_goal005-sc2013,cnf</t>
  </si>
  <si>
    <t>C:/Users/cball/OneDrive/Documentos/Pessoal/ITA/SAT/Competições/SATRace2019/Benchmark/LABS_n071_goal001-sc2013,cnf</t>
  </si>
  <si>
    <t>C:/Users/cball/OneDrive/Documentos/Pessoal/ITA/SAT/Competições/SATRace2019/Benchmark/LABS_n087_goal008-sc2013,cnf</t>
  </si>
  <si>
    <t>C:/Users/cball/OneDrive/Documentos/Pessoal/ITA/SAT/Competições/SATRace2019/Benchmark/LABS_n089_goal008-sc2013,cnf</t>
  </si>
  <si>
    <t>C:/Users/cball/OneDrive/Documentos/Pessoal/ITA/SAT/Competições/SATRace2019/Benchmark/MASG0_72_keystream76_0,cnf</t>
  </si>
  <si>
    <t>C:/Users/cball/OneDrive/Documentos/Pessoal/ITA/SAT/Competições/SATRace2019/Benchmark/MASG_72_keystream76_0,cnf</t>
  </si>
  <si>
    <t>C:/Users/cball/OneDrive/Documentos/Pessoal/ITA/SAT/Competições/SATRace2019/Benchmark/MD5-29-4-sc2014,cnf</t>
  </si>
  <si>
    <t>C:/Users/cball/OneDrive/Documentos/Pessoal/ITA/SAT/Competições/SATRace2019/Benchmark/MD5-29-5-sc2014,cnf</t>
  </si>
  <si>
    <t>C:/Users/cball/OneDrive/Documentos/Pessoal/ITA/SAT/Competições/SATRace2019/Benchmark/MM-22,cnf</t>
  </si>
  <si>
    <t>C:/Users/cball/OneDrive/Documentos/Pessoal/ITA/SAT/Competições/SATRace2019/Benchmark/MM-23-2-2-2-2-3,cnf</t>
  </si>
  <si>
    <t>C:/Users/cball/OneDrive/Documentos/Pessoal/ITA/SAT/Competições/SATRace2019/Benchmark/MM-23-2-2-2-2-A,cnf</t>
  </si>
  <si>
    <t>C:/Users/cball/OneDrive/Documentos/Pessoal/ITA/SAT/Competições/SATRace2019/Benchmark/MM-23-2-2-2-2-B,cnf</t>
  </si>
  <si>
    <t>C:/Users/cball/OneDrive/Documentos/Pessoal/ITA/SAT/Competições/SATRace2019/Benchmark/MM-23-2-2-2-2-C,cnf</t>
  </si>
  <si>
    <t>C:/Users/cball/OneDrive/Documentos/Pessoal/ITA/SAT/Competições/SATRace2019/Benchmark/MM-23-2-2-2-2-D,cnf</t>
  </si>
  <si>
    <t>C:/Users/cball/OneDrive/Documentos/Pessoal/ITA/SAT/Competições/SATRace2019/Benchmark/MM-23-2-2-2-2-M,cnf</t>
  </si>
  <si>
    <t>C:/Users/cball/OneDrive/Documentos/Pessoal/ITA/SAT/Competições/SATRace2019/Benchmark/MM-23-2-2-2-3-4,cnf</t>
  </si>
  <si>
    <t>C:/Users/cball/OneDrive/Documentos/Pessoal/ITA/SAT/Competições/SATRace2019/Benchmark/MM-23-2-2-2-4-A,cnf</t>
  </si>
  <si>
    <t>C:/Users/cball/OneDrive/Documentos/Pessoal/ITA/SAT/Competições/SATRace2019/Benchmark/MM-23-2-2-2-4-B,cnf</t>
  </si>
  <si>
    <t>C:/Users/cball/OneDrive/Documentos/Pessoal/ITA/SAT/Competições/SATRace2019/Benchmark/MM-23-2-2-3-A,cnf</t>
  </si>
  <si>
    <t>C:/Users/cball/OneDrive/Documentos/Pessoal/ITA/SAT/Competições/SATRace2019/Benchmark/MM-23-2-2-3-B,cnf</t>
  </si>
  <si>
    <t>C:/Users/cball/OneDrive/Documentos/Pessoal/ITA/SAT/Competições/SATRace2019/Benchmark/MM-23-2-4-A,cnf</t>
  </si>
  <si>
    <t>C:/Users/cball/OneDrive/Documentos/Pessoal/ITA/SAT/Competições/SATRace2019/Benchmark/MM-23-2-4-B,cnf</t>
  </si>
  <si>
    <t>C:/Users/cball/OneDrive/Documentos/Pessoal/ITA/SAT/Competições/SATRace2019/Benchmark/MM-23-3-3-A,cnf</t>
  </si>
  <si>
    <t>C:/Users/cball/OneDrive/Documentos/Pessoal/ITA/SAT/Competições/SATRace2019/Benchmark/MM-23-3-3-B,cnf</t>
  </si>
  <si>
    <t>C:/Users/cball/OneDrive/Documentos/Pessoal/ITA/SAT/Competições/SATRace2019/Benchmark/MM-23-3-3-M,cnf</t>
  </si>
  <si>
    <t>C:/Users/cball/OneDrive/Documentos/Pessoal/ITA/SAT/Competições/SATRace2019/Benchmark/MM-23-3-3-N,cnf</t>
  </si>
  <si>
    <t>C:/Users/cball/OneDrive/Documentos/Pessoal/ITA/SAT/Competições/SATRace2019/Benchmark/MM-23-4-4-4-4-1,cnf</t>
  </si>
  <si>
    <t>C:/Users/cball/OneDrive/Documentos/Pessoal/ITA/SAT/Competições/SATRace2019/Benchmark/MM-23-5-A,cnf</t>
  </si>
  <si>
    <t>C:/Users/cball/OneDrive/Documentos/Pessoal/ITA/SAT/Competições/SATRace2019/Benchmark/MM-23-5-B,cnf</t>
  </si>
  <si>
    <t>C:/Users/cball/OneDrive/Documentos/Pessoal/ITA/SAT/Competições/SATRace2019/Benchmark/MM-23-no-type3,cnf</t>
  </si>
  <si>
    <t>C:/Users/cball/OneDrive/Documentos/Pessoal/ITA/SAT/Competições/SATRace2019/Benchmark/MUS-v310-4-sc2013,cnf</t>
  </si>
  <si>
    <t>C:/Users/cball/OneDrive/Documentos/Pessoal/ITA/SAT/Competições/SATRace2019/Benchmark/Mario-t-hard-2_c18,cnf</t>
  </si>
  <si>
    <t>C:/Users/cball/OneDrive/Documentos/Pessoal/ITA/SAT/Competições/SATRace2019/Benchmark/Mario-t-hard-5_c18,cnf</t>
  </si>
  <si>
    <t>C:/Users/cball/OneDrive/Documentos/Pessoal/ITA/SAT/Competições/SATRace2019/Benchmark/Mickey_out250_known_last146_0,cnf</t>
  </si>
  <si>
    <t>C:/Users/cball/OneDrive/Documentos/Pessoal/ITA/SAT/Competições/SATRace2019/Benchmark/Mickey_out250_known_last146_0_u,cnf</t>
  </si>
  <si>
    <t>C:/Users/cball/OneDrive/Documentos/Pessoal/ITA/SAT/Competições/SATRace2019/Benchmark/Mickey_out250_known_last147_0,cnf</t>
  </si>
  <si>
    <t>C:/Users/cball/OneDrive/Documentos/Pessoal/ITA/SAT/Competições/SATRace2019/Benchmark/Mickey_out250_known_last147_0_u,cnf</t>
  </si>
  <si>
    <t>C:/Users/cball/OneDrive/Documentos/Pessoal/ITA/SAT/Competições/SATRace2019/Benchmark/Nb51T6-sc2018,cnf</t>
  </si>
  <si>
    <t>C:/Users/cball/OneDrive/Documentos/Pessoal/ITA/SAT/Competições/SATRace2019/Benchmark/Nb7T44-sc2017,cnf</t>
  </si>
  <si>
    <t>C:/Users/cball/OneDrive/Documentos/Pessoal/ITA/SAT/Competições/SATRace2019/Benchmark/Pb-chnl15-16_c18,cnf</t>
  </si>
  <si>
    <t>C:/Users/cball/OneDrive/Documentos/Pessoal/ITA/SAT/Competições/SATRace2019/Benchmark/Pb-chnl20-21_c18,cnf</t>
  </si>
  <si>
    <t>C:/Users/cball/OneDrive/Documentos/Pessoal/ITA/SAT/Competições/SATRace2019/Benchmark/QG7a-gensys-icl001,sat05-3822,reshuffled-07-sc2007,cnf</t>
  </si>
  <si>
    <t>C:/Users/cball/OneDrive/Documentos/Pessoal/ITA/SAT/Competições/SATRace2019/Benchmark/QG7a-gensys-ukn002,sat05-3842,reshuffled-07-sc2007,cnf</t>
  </si>
  <si>
    <t>C:/Users/cball/OneDrive/Documentos/Pessoal/ITA/SAT/Competições/SATRace2019/Benchmark/QuasiGroup-4-10_c18,cnf</t>
  </si>
  <si>
    <t>C:/Users/cball/OneDrive/Documentos/Pessoal/ITA/SAT/Competições/SATRace2019/Benchmark/QuasiGroup-4-12_c18,cnf</t>
  </si>
  <si>
    <t>C:/Users/cball/OneDrive/Documentos/Pessoal/ITA/SAT/Competições/SATRace2019/Benchmark/SAT_dat,k100-sc2012,cnf</t>
  </si>
  <si>
    <t>C:/Users/cball/OneDrive/Documentos/Pessoal/ITA/SAT/Competições/SATRace2019/Benchmark/SAT_dat,k85-sc2013,cnf</t>
  </si>
  <si>
    <t>C:/Users/cball/OneDrive/Documentos/Pessoal/ITA/SAT/Competições/SATRace2019/Benchmark/SGI_30_60_24_40_2-dir,shuffled-as,sat03-118-sc2002,cnf</t>
  </si>
  <si>
    <t>C:/Users/cball/OneDrive/Documentos/Pessoal/ITA/SAT/Competições/SATRace2019/Benchmark/SGI_30_60_28_40_2-dir,shuffled-as,sat03-124-sc2002,cnf</t>
  </si>
  <si>
    <t>C:/Users/cball/OneDrive/Documentos/Pessoal/ITA/SAT/Competições/SATRace2019/Benchmark/Schur_160_5_d38-sc2016,cnf</t>
  </si>
  <si>
    <t>C:/Users/cball/OneDrive/Documentos/Pessoal/ITA/SAT/Competições/SATRace2019/Benchmark/Schur_161_5_d22-sc2016,cnf</t>
  </si>
  <si>
    <t>C:/Users/cball/OneDrive/Documentos/Pessoal/ITA/SAT/Competições/SATRace2019/Benchmark/SocialGolfers-6-6-6-cp_c18,cnf</t>
  </si>
  <si>
    <t>C:/Users/cball/OneDrive/Documentos/Pessoal/ITA/SAT/Competições/SATRace2019/Benchmark/SocialGolfers-6-6-7-cp_c18,cnf</t>
  </si>
  <si>
    <t>C:/Users/cball/OneDrive/Documentos/Pessoal/ITA/SAT/Competições/SATRace2019/Benchmark/Subisomorphism-g10-g23_c18,cnf</t>
  </si>
  <si>
    <t>C:/Users/cball/OneDrive/Documentos/Pessoal/ITA/SAT/Competições/SATRace2019/Benchmark/Subisomorphism-g10-g27_c18,cnf</t>
  </si>
  <si>
    <t>C:/Users/cball/OneDrive/Documentos/Pessoal/ITA/SAT/Competições/SATRace2019/Benchmark/T103,2,1-sc2017,cnf</t>
  </si>
  <si>
    <t>C:/Users/cball/OneDrive/Documentos/Pessoal/ITA/SAT/Competições/SATRace2019/Benchmark/T169,1,0-sc2017,cnf</t>
  </si>
  <si>
    <t>C:/Users/cball/OneDrive/Documentos/Pessoal/ITA/SAT/Competições/SATRace2019/Benchmark/Tal-07_c18,cnf</t>
  </si>
  <si>
    <t>C:/Users/cball/OneDrive/Documentos/Pessoal/ITA/SAT/Competições/SATRace2019/Benchmark/Tal-08_c18,cnf</t>
  </si>
  <si>
    <t>C:/Users/cball/OneDrive/Documentos/Pessoal/ITA/SAT/Competições/SATRace2019/Benchmark/TimetableCNFEncoding_5_UNKNOWN-sc2018,cnf</t>
  </si>
  <si>
    <t>C:/Users/cball/OneDrive/Documentos/Pessoal/ITA/SAT/Competições/SATRace2019/Benchmark/Trivium_no_init_out350_known_last142_1,cnf</t>
  </si>
  <si>
    <t>C:/Users/cball/OneDrive/Documentos/Pessoal/ITA/SAT/Competições/SATRace2019/Benchmark/Trivium_no_init_out350_known_last142_1_u,cnf</t>
  </si>
  <si>
    <t>C:/Users/cball/OneDrive/Documentos/Pessoal/ITA/SAT/Competições/SATRace2019/Benchmark/Trivium_no_init_out350_known_last143_1,cnf</t>
  </si>
  <si>
    <t>C:/Users/cball/OneDrive/Documentos/Pessoal/ITA/SAT/Competições/SATRace2019/Benchmark/Trivium_no_init_out350_known_last143_1_u,cnf</t>
  </si>
  <si>
    <t>C:/Users/cball/OneDrive/Documentos/Pessoal/ITA/SAT/Competições/SATRace2019/Benchmark/UCG-20-10p1-sc2009,cnf</t>
  </si>
  <si>
    <t>C:/Users/cball/OneDrive/Documentos/Pessoal/ITA/SAT/Competições/SATRace2019/Benchmark/UR-20-5p1-sc2009,cnf</t>
  </si>
  <si>
    <t>C:/Users/cball/OneDrive/Documentos/Pessoal/ITA/SAT/Competições/SATRace2019/Benchmark/UTI-20-10p0-sc2009,cnf</t>
  </si>
  <si>
    <t>C:/Users/cball/OneDrive/Documentos/Pessoal/ITA/SAT/Competições/SATRace2019/Benchmark/UTI-20-10p1-sc2009,cnf</t>
  </si>
  <si>
    <t>C:/Users/cball/OneDrive/Documentos/Pessoal/ITA/SAT/Competições/SATRace2019/Benchmark/UTI-20-5p0-sc2009,cnf</t>
  </si>
  <si>
    <t>C:/Users/cball/OneDrive/Documentos/Pessoal/ITA/SAT/Competições/SATRace2019/Benchmark/aaai10-planning-ipc5-TPP-21-step11-sc2011,cnf</t>
  </si>
  <si>
    <t>C:/Users/cball/OneDrive/Documentos/Pessoal/ITA/SAT/Competições/SATRace2019/Benchmark/aaai10-planning-ipc5-pathways-17-step21-sc2011,cnf</t>
  </si>
  <si>
    <t>C:/Users/cball/OneDrive/Documentos/Pessoal/ITA/SAT/Competições/SATRace2019/Benchmark/ablmulub16x4o-sc2016,cnf</t>
  </si>
  <si>
    <t>C:/Users/cball/OneDrive/Documentos/Pessoal/ITA/SAT/Competições/SATRace2019/Benchmark/ablmulub2x32o-sc2016,cnf</t>
  </si>
  <si>
    <t>C:/Users/cball/OneDrive/Documentos/Pessoal/ITA/SAT/Competições/SATRace2019/Benchmark/ae_rphp095_04-sc2018,cnf</t>
  </si>
  <si>
    <t>C:/Users/cball/OneDrive/Documentos/Pessoal/ITA/SAT/Competições/SATRace2019/Benchmark/aes_24_4_keyfind_2-sc2013,cnf</t>
  </si>
  <si>
    <t>C:/Users/cball/OneDrive/Documentos/Pessoal/ITA/SAT/Competições/SATRace2019/Benchmark/aes_24_4_keyfind_5-sc2014,cnf</t>
  </si>
  <si>
    <t>C:/Users/cball/OneDrive/Documentos/Pessoal/ITA/SAT/Competições/SATRace2019/Benchmark/aes_32_3_keyfind_1-sc2011,cnf</t>
  </si>
  <si>
    <t>C:/Users/cball/OneDrive/Documentos/Pessoal/ITA/SAT/Competições/SATRace2019/Benchmark/aes_equiv_encry_3_rounds,debugged-sc2012,cnf</t>
  </si>
  <si>
    <t>C:/Users/cball/OneDrive/Documentos/Pessoal/ITA/SAT/Competições/SATRace2019/Benchmark/ak128astepbg2msaig-sc2016,cnf</t>
  </si>
  <si>
    <t>C:/Users/cball/OneDrive/Documentos/Pessoal/ITA/SAT/Competições/SATRace2019/Benchmark/ak128modasbg2asisc-sc2016,cnf</t>
  </si>
  <si>
    <t>C:/Users/cball/OneDrive/Documentos/Pessoal/ITA/SAT/Competições/SATRace2019/Benchmark/apn-sbox6-cut4-helpbox31-sc2018,cnf</t>
  </si>
  <si>
    <t>C:/Users/cball/OneDrive/Documentos/Pessoal/ITA/SAT/Competições/SATRace2019/Benchmark/atco_enc1_opt1_04_32-sc2014,cnf</t>
  </si>
  <si>
    <t>C:/Users/cball/OneDrive/Documentos/Pessoal/ITA/SAT/Competições/SATRace2019/Benchmark/atco_enc1_opt2_10_16-sc2014,cnf</t>
  </si>
  <si>
    <t>C:/Users/cball/OneDrive/Documentos/Pessoal/ITA/SAT/Competições/SATRace2019/Benchmark/atco_enc1_opt2_20_12-sc2014,cnf</t>
  </si>
  <si>
    <t>C:/Users/cball/OneDrive/Documentos/Pessoal/ITA/SAT/Competições/SATRace2019/Benchmark/atco_enc2_opt2_05_9-sc2014,cnf</t>
  </si>
  <si>
    <t>C:/Users/cball/OneDrive/Documentos/Pessoal/ITA/SAT/Competições/SATRace2019/Benchmark/atco_enc2_opt2_10_21-sc2014,cnf</t>
  </si>
  <si>
    <t>C:/Users/cball/OneDrive/Documentos/Pessoal/ITA/SAT/Competições/SATRace2019/Benchmark/atco_enc3_opt2_10_12-sc2014,cnf</t>
  </si>
  <si>
    <t>C:/Users/cball/OneDrive/Documentos/Pessoal/ITA/SAT/Competições/SATRace2019/Benchmark/b04_s_2_unknown_pre-sc2013,cnf</t>
  </si>
  <si>
    <t>C:/Users/cball/OneDrive/Documentos/Pessoal/ITA/SAT/Competições/SATRace2019/Benchmark/b04_s_unknown-sc2013,cnf</t>
  </si>
  <si>
    <t>C:/Users/cball/OneDrive/Documentos/Pessoal/ITA/SAT/Competições/SATRace2019/Benchmark/b1904P1-8x8c6h5SAT,cnf</t>
  </si>
  <si>
    <t>C:/Users/cball/OneDrive/Documentos/Pessoal/ITA/SAT/Competições/SATRace2019/Benchmark/b1904P1-8x8c6h7SAT,cnf</t>
  </si>
  <si>
    <t>C:/Users/cball/OneDrive/Documentos/Pessoal/ITA/SAT/Competições/SATRace2019/Benchmark/b1904P2-8x8c9h5SAT,cnf</t>
  </si>
  <si>
    <t>C:/Users/cball/OneDrive/Documentos/Pessoal/ITA/SAT/Competições/SATRace2019/Benchmark/b1904P2-8x8c9h7UNSAT,cnf</t>
  </si>
  <si>
    <t>C:/Users/cball/OneDrive/Documentos/Pessoal/ITA/SAT/Competições/SATRace2019/Benchmark/b1904P3-8x8c11h0SAT,cnf</t>
  </si>
  <si>
    <t>C:/Users/cball/OneDrive/Documentos/Pessoal/ITA/SAT/Competições/SATRace2019/Benchmark/b1904P3-8x8c11h7SAT,cnf</t>
  </si>
  <si>
    <t>C:/Users/cball/OneDrive/Documentos/Pessoal/ITA/SAT/Competições/SATRace2019/Benchmark/b1904P3-8x8c11h7UNSAT,cnf</t>
  </si>
  <si>
    <t>C:/Users/cball/OneDrive/Documentos/Pessoal/ITA/SAT/Competições/SATRace2019/Benchmark/b_unsat-sc2013,cnf</t>
  </si>
  <si>
    <t>C:/Users/cball/OneDrive/Documentos/Pessoal/ITA/SAT/Competições/SATRace2019/Benchmark/blockpuzzle_5x10_s3_free4-sc2017,cnf</t>
  </si>
  <si>
    <t>C:/Users/cball/OneDrive/Documentos/Pessoal/ITA/SAT/Competições/SATRace2019/Benchmark/blocks-blocks-36-0,120-NOTKNOWN-sc2011,cnf</t>
  </si>
  <si>
    <t>C:/Users/cball/OneDrive/Documentos/Pessoal/ITA/SAT/Competições/SATRace2019/Benchmark/blocks-blocks-37-1,130-NOTKNOWN-sc2011,cnf</t>
  </si>
  <si>
    <t>C:/Users/cball/OneDrive/Documentos/Pessoal/ITA/SAT/Competições/SATRace2019/Benchmark/bob12s06-sc2013,cnf</t>
  </si>
  <si>
    <t>C:/Users/cball/OneDrive/Documentos/Pessoal/ITA/SAT/Competições/SATRace2019/Benchmark/c6288mul,miter,shuffled-as,sat03-346-sc2002,cnf</t>
  </si>
  <si>
    <t>C:/Users/cball/OneDrive/Documentos/Pessoal/ITA/SAT/Competições/SATRace2019/Benchmark/cms-scheel-md5-families-r24-c8-p0-3-5-6-14-16-18-19-sc2018,cnf</t>
  </si>
  <si>
    <t>C:/Users/cball/OneDrive/Documentos/Pessoal/ITA/SAT/Competições/SATRace2019/Benchmark/connm-ue-csp-sat-n800-d0,02-s111845174,used-as,sat04-958-sc2011,cnf</t>
  </si>
  <si>
    <t xml:space="preserve">        -nan</t>
  </si>
  <si>
    <t>C:/Users/cball/OneDrive/Documentos/Pessoal/ITA/SAT/Competições/SATRace2019/Benchmark/countbitsrotate032-sc2009,cnf</t>
  </si>
  <si>
    <t>C:/Users/cball/OneDrive/Documentos/Pessoal/ITA/SAT/Competições/SATRace2019/Benchmark/countbitssrl032-sc2009,cnf</t>
  </si>
  <si>
    <t>C:/Users/cball/OneDrive/Documentos/Pessoal/ITA/SAT/Competições/SATRace2019/Benchmark/countbitswegner128-sc2011,cnf</t>
  </si>
  <si>
    <t>C:/Users/cball/OneDrive/Documentos/Pessoal/ITA/SAT/Competições/SATRace2019/Benchmark/course0,2_2018_3-sc2018,cnf</t>
  </si>
  <si>
    <t>C:/Users/cball/OneDrive/Documentos/Pessoal/ITA/SAT/Competições/SATRace2019/Benchmark/crafted_n11_d6_c3_num24-sc2013,cnf</t>
  </si>
  <si>
    <t>C:/Users/cball/OneDrive/Documentos/Pessoal/ITA/SAT/Competições/SATRace2019/Benchmark/cruxmiter28seed8,cnf</t>
  </si>
  <si>
    <t>C:/Users/cball/OneDrive/Documentos/Pessoal/ITA/SAT/Competições/SATRace2019/Benchmark/cruxmiter29seed4,cnf</t>
  </si>
  <si>
    <t>C:/Users/cball/OneDrive/Documentos/Pessoal/ITA/SAT/Competições/SATRace2019/Benchmark/cruxmiter29seed9,cnf</t>
  </si>
  <si>
    <t>C:/Users/cball/OneDrive/Documentos/Pessoal/ITA/SAT/Competições/SATRace2019/Benchmark/cruxmiter32seed4,cnf</t>
  </si>
  <si>
    <t>C:/Users/cball/OneDrive/Documentos/Pessoal/ITA/SAT/Competições/SATRace2019/Benchmark/ctl_4291_567_2_unsat-sc2013,cnf</t>
  </si>
  <si>
    <t>C:/Users/cball/OneDrive/Documentos/Pessoal/ITA/SAT/Competições/SATRace2019/Benchmark/ctl_4291_567_2_unsat_pre-sc2013,cnf</t>
  </si>
  <si>
    <t>C:/Users/cball/OneDrive/Documentos/Pessoal/ITA/SAT/Competições/SATRace2019/Benchmark/ctl_4291_567_5_unsat_pre-sc2014,cnf</t>
  </si>
  <si>
    <t>C:/Users/cball/OneDrive/Documentos/Pessoal/ITA/SAT/Competições/SATRace2019/Benchmark/custmulsb2x32o-sc2016,cnf</t>
  </si>
  <si>
    <t>C:/Users/cball/OneDrive/Documentos/Pessoal/ITA/SAT/Competições/SATRace2019/Benchmark/custmulun16x16o-sc2016,cnf</t>
  </si>
  <si>
    <t>C:/Users/cball/OneDrive/Documentos/Pessoal/ITA/SAT/Competições/SATRace2019/Benchmark/dist6,c-sc2018,cnf</t>
  </si>
  <si>
    <t>C:/Users/cball/OneDrive/Documentos/Pessoal/ITA/SAT/Competições/SATRace2019/Benchmark/dp12u11,used-as,sat04-358-sc2004,cnf</t>
  </si>
  <si>
    <t>C:/Users/cball/OneDrive/Documentos/Pessoal/ITA/SAT/Competições/SATRace2019/Benchmark/e_rphp035_05-sc2018,cnf</t>
  </si>
  <si>
    <t>C:/Users/cball/OneDrive/Documentos/Pessoal/ITA/SAT/Competições/SATRace2019/Benchmark/ecarev-110-1031-23-40-8-sc2018,cnf</t>
  </si>
  <si>
    <t>C:/Users/cball/OneDrive/Documentos/Pessoal/ITA/SAT/Competições/SATRace2019/Benchmark/edges-024-4-5613555-1-00-sc2014,cnf</t>
  </si>
  <si>
    <t>C:/Users/cball/OneDrive/Documentos/Pessoal/ITA/SAT/Competições/SATRace2019/Benchmark/eq2csparrc162cbpwtcl16,cnf</t>
  </si>
  <si>
    <t>C:/Users/cball/OneDrive/Documentos/Pessoal/ITA/SAT/Competições/SATRace2019/Benchmark/eqbparrc12spctbk12,cnf</t>
  </si>
  <si>
    <t>C:/Users/cball/OneDrive/Documentos/Pessoal/ITA/SAT/Competições/SATRace2019/Benchmark/eqbparrc14spwtcl14,cnf</t>
  </si>
  <si>
    <t>C:/Users/cball/OneDrive/Documentos/Pessoal/ITA/SAT/Competições/SATRace2019/Benchmark/eqbparrc18spwtrc18,cnf</t>
  </si>
  <si>
    <t>C:/Users/cball/OneDrive/Documentos/Pessoal/ITA/SAT/Competições/SATRace2019/Benchmark/eqbpdtlf12bparrc12,cnf</t>
  </si>
  <si>
    <t>C:/Users/cball/OneDrive/Documentos/Pessoal/ITA/SAT/Competições/SATRace2019/Benchmark/eqbpdtlf14bpwtcl14,cnf</t>
  </si>
  <si>
    <t>C:/Users/cball/OneDrive/Documentos/Pessoal/ITA/SAT/Competições/SATRace2019/Benchmark/eqbpdtlf14spctbk14,cnf</t>
  </si>
  <si>
    <t>C:/Users/cball/OneDrive/Documentos/Pessoal/ITA/SAT/Competições/SATRace2019/Benchmark/eqbpdtlf14spdtlf14,cnf</t>
  </si>
  <si>
    <t>C:/Users/cball/OneDrive/Documentos/Pessoal/ITA/SAT/Competições/SATRace2019/Benchmark/eqbpdtlf16spdtlf16,cnf</t>
  </si>
  <si>
    <t>C:/Users/cball/OneDrive/Documentos/Pessoal/ITA/SAT/Competições/SATRace2019/Benchmark/eqbpdtlf18sparcl18,cnf</t>
  </si>
  <si>
    <t>C:/Users/cball/OneDrive/Documentos/Pessoal/ITA/SAT/Competições/SATRace2019/Benchmark/eqbpwtcl10spwtcl10,cnf</t>
  </si>
  <si>
    <t>C:/Users/cball/OneDrive/Documentos/Pessoal/ITA/SAT/Competições/SATRace2019/Benchmark/eqbpwtrc10bpdtlf10,cnf</t>
  </si>
  <si>
    <t>C:/Users/cball/OneDrive/Documentos/Pessoal/ITA/SAT/Competições/SATRace2019/Benchmark/eqbpwtrc10spctbk10,cnf</t>
  </si>
  <si>
    <t>C:/Users/cball/OneDrive/Documentos/Pessoal/ITA/SAT/Competições/SATRace2019/Benchmark/eqsparcl10bpwtrc10,cnf</t>
  </si>
  <si>
    <t>C:/Users/cball/OneDrive/Documentos/Pessoal/ITA/SAT/Competições/SATRace2019/Benchmark/eqsparcl12bpwtrc12,cnf</t>
  </si>
  <si>
    <t>C:/Users/cball/OneDrive/Documentos/Pessoal/ITA/SAT/Competições/SATRace2019/Benchmark/eqsparrc12bpdtlf12,cnf</t>
  </si>
  <si>
    <t>C:/Users/cball/OneDrive/Documentos/Pessoal/ITA/SAT/Competições/SATRace2019/Benchmark/eqsparrc14spctbk14,cnf</t>
  </si>
  <si>
    <t>C:/Users/cball/OneDrive/Documentos/Pessoal/ITA/SAT/Competições/SATRace2019/Benchmark/eqsparrc16spwtcl16,cnf</t>
  </si>
  <si>
    <t>C:/Users/cball/OneDrive/Documentos/Pessoal/ITA/SAT/Competições/SATRace2019/Benchmark/eqspctbk12bpwtrc12,cnf</t>
  </si>
  <si>
    <t>C:/Users/cball/OneDrive/Documentos/Pessoal/ITA/SAT/Competições/SATRace2019/Benchmark/eqspctbk14sparcl14,cnf</t>
  </si>
  <si>
    <t>C:/Users/cball/OneDrive/Documentos/Pessoal/ITA/SAT/Competições/SATRace2019/Benchmark/eqspctbk14spwtcl14,cnf</t>
  </si>
  <si>
    <t>C:/Users/cball/OneDrive/Documentos/Pessoal/ITA/SAT/Competições/SATRace2019/Benchmark/eqspdtlf14bpwtrc14,cnf</t>
  </si>
  <si>
    <t>C:/Users/cball/OneDrive/Documentos/Pessoal/ITA/SAT/Competições/SATRace2019/Benchmark/eqspwtcl14bpwtcl14,cnf</t>
  </si>
  <si>
    <t>C:/Users/cball/OneDrive/Documentos/Pessoal/ITA/SAT/Competições/SATRace2019/Benchmark/eqspwtrc16bparrc16,cnf</t>
  </si>
  <si>
    <t>C:/Users/cball/OneDrive/Documentos/Pessoal/ITA/SAT/Competições/SATRace2019/Benchmark/ex051_9-sc2018,cnf</t>
  </si>
  <si>
    <t>C:/Users/cball/OneDrive/Documentos/Pessoal/ITA/SAT/Competições/SATRace2019/Benchmark/ex145_11-sc2018,cnf</t>
  </si>
  <si>
    <t>C:/Users/cball/OneDrive/Documentos/Pessoal/ITA/SAT/Competições/SATRace2019/Benchmark/ex175_17-sc2018,cnf</t>
  </si>
  <si>
    <t>C:/Users/cball/OneDrive/Documentos/Pessoal/ITA/SAT/Competições/SATRace2019/Benchmark/ex175_18-sc2018,cnf</t>
  </si>
  <si>
    <t>C:/Users/cball/OneDrive/Documentos/Pessoal/ITA/SAT/Competições/SATRace2019/Benchmark/ezfact64_6,shuffled-as,sat03-1522-sc2002,cnf</t>
  </si>
  <si>
    <t>C:/Users/cball/OneDrive/Documentos/Pessoal/ITA/SAT/Competições/SATRace2019/Benchmark/ezfact64_8,shuffled-as,sat03-1524-sc2002,cnf</t>
  </si>
  <si>
    <t>C:/Users/cball/OneDrive/Documentos/Pessoal/ITA/SAT/Competições/SATRace2019/Benchmark/f10nidw-sc2012,cnf</t>
  </si>
  <si>
    <t>C:/Users/cball/OneDrive/Documentos/Pessoal/ITA/SAT/Competições/SATRace2019/Benchmark/f6nidw-sc2012,cnf</t>
  </si>
  <si>
    <t>C:/Users/cball/OneDrive/Documentos/Pessoal/ITA/SAT/Competições/SATRace2019/Benchmark/frb-40-19-1-mgd_c18,cnf</t>
  </si>
  <si>
    <t>C:/Users/cball/OneDrive/Documentos/Pessoal/ITA/SAT/Competições/SATRace2019/Benchmark/frb59-26-1,used-as,sat04-891-sc2011,cnf</t>
  </si>
  <si>
    <t>C:/Users/cball/OneDrive/Documentos/Pessoal/ITA/SAT/Competições/SATRace2019/Benchmark/gensys-icl005,shuffled-as,sat05-3826-sc2011,cnf</t>
  </si>
  <si>
    <t>C:/Users/cball/OneDrive/Documentos/Pessoal/ITA/SAT/Competições/SATRace2019/Benchmark/gss-20-s100-sc2009,cnf</t>
  </si>
  <si>
    <t>C:/Users/cball/OneDrive/Documentos/Pessoal/ITA/SAT/Competições/SATRace2019/Benchmark/gss-33-s100-sc2009,cnf</t>
  </si>
  <si>
    <t>C:/Users/cball/OneDrive/Documentos/Pessoal/ITA/SAT/Competições/SATRace2019/Benchmark/gto_p60c238-sc2018,cnf</t>
  </si>
  <si>
    <t>C:/Users/cball/OneDrive/Documentos/Pessoal/ITA/SAT/Competições/SATRace2019/Benchmark/gus-md5-14-sc2009,cnf</t>
  </si>
  <si>
    <t>C:/Users/cball/OneDrive/Documentos/Pessoal/ITA/SAT/Competições/SATRace2019/Benchmark/hcp_CP14_14,cnf</t>
  </si>
  <si>
    <t>C:/Users/cball/OneDrive/Documentos/Pessoal/ITA/SAT/Competições/SATRace2019/Benchmark/hcp_CP16_16,cnf</t>
  </si>
  <si>
    <t>C:/Users/cball/OneDrive/Documentos/Pessoal/ITA/SAT/Competições/SATRace2019/Benchmark/hcp_CP18_18,cnf</t>
  </si>
  <si>
    <t>C:/Users/cball/OneDrive/Documentos/Pessoal/ITA/SAT/Competições/SATRace2019/Benchmark/hcp_CP20_20,cnf</t>
  </si>
  <si>
    <t>C:/Users/cball/OneDrive/Documentos/Pessoal/ITA/SAT/Competições/SATRace2019/Benchmark/hcp_CP22_22,cnf</t>
  </si>
  <si>
    <t>C:/Users/cball/OneDrive/Documentos/Pessoal/ITA/SAT/Competições/SATRace2019/Benchmark/hcp_CP24_24,cnf</t>
  </si>
  <si>
    <t>C:/Users/cball/OneDrive/Documentos/Pessoal/ITA/SAT/Competições/SATRace2019/Benchmark/hcp_CP26_26,cnf</t>
  </si>
  <si>
    <t>C:/Users/cball/OneDrive/Documentos/Pessoal/ITA/SAT/Competições/SATRace2019/Benchmark/hcp_bij16_16,cnf</t>
  </si>
  <si>
    <t>C:/Users/cball/OneDrive/Documentos/Pessoal/ITA/SAT/Competições/SATRace2019/Benchmark/hcp_d12_12,cnf</t>
  </si>
  <si>
    <t>C:/Users/cball/OneDrive/Documentos/Pessoal/ITA/SAT/Competições/SATRace2019/Benchmark/hcp_d14_14,cnf</t>
  </si>
  <si>
    <t>C:/Users/cball/OneDrive/Documentos/Pessoal/ITA/SAT/Competições/SATRace2019/Benchmark/hcp_d16_16,cnf</t>
  </si>
  <si>
    <t>C:/Users/cball/OneDrive/Documentos/Pessoal/ITA/SAT/Competições/SATRace2019/Benchmark/hcp_d18_18,cnf</t>
  </si>
  <si>
    <t>C:/Users/cball/OneDrive/Documentos/Pessoal/ITA/SAT/Competições/SATRace2019/Benchmark/hcp_d20_20,cnf</t>
  </si>
  <si>
    <t>C:/Users/cball/OneDrive/Documentos/Pessoal/ITA/SAT/Competições/SATRace2019/Benchmark/hcp_d22_22,cnf</t>
  </si>
  <si>
    <t>C:/Users/cball/OneDrive/Documentos/Pessoal/ITA/SAT/Competições/SATRace2019/Benchmark/hcp_d24_24,cnf</t>
  </si>
  <si>
    <t>C:/Users/cball/OneDrive/Documentos/Pessoal/ITA/SAT/Competições/SATRace2019/Benchmark/hcp_r20_20,cnf</t>
  </si>
  <si>
    <t>C:/Users/cball/OneDrive/Documentos/Pessoal/ITA/SAT/Competições/SATRace2019/Benchmark/hcp_r26_26,cnf</t>
  </si>
  <si>
    <t>C:/Users/cball/OneDrive/Documentos/Pessoal/ITA/SAT/Competições/SATRace2019/Benchmark/hitag2-8-60-0-0x880693399044612-25-SAT-sc2013,cnf</t>
  </si>
  <si>
    <t>C:/Users/cball/OneDrive/Documentos/Pessoal/ITA/SAT/Competições/SATRace2019/Benchmark/hwb-n26-01-S1957858365,shuffled-as,sat03-1622-sc2002,cnf</t>
  </si>
  <si>
    <t>C:/Users/cball/OneDrive/Documentos/Pessoal/ITA/SAT/Competições/SATRace2019/Benchmark/hwb-n26-03-S540351185,sat05-490,reshuffled-07-sc2007,cnf</t>
  </si>
  <si>
    <t>C:/Users/cball/OneDrive/Documentos/Pessoal/ITA/SAT/Competições/SATRace2019/Benchmark/hwmcc10-timeframe-expansion-k45-pdtpmspalu-tseitin-sc2011,cnf</t>
  </si>
  <si>
    <t>C:/Users/cball/OneDrive/Documentos/Pessoal/ITA/SAT/Competições/SATRace2019/Benchmark/hwmcc15deep-6s516r-k18-sc2017,cnf</t>
  </si>
  <si>
    <t>C:/Users/cball/OneDrive/Documentos/Pessoal/ITA/SAT/Competições/SATRace2019/Benchmark/hwmcc15deep-oski15a10b10s-k22-sc2017,cnf</t>
  </si>
  <si>
    <t>C:/Users/cball/OneDrive/Documentos/Pessoal/ITA/SAT/Competições/SATRace2019/Benchmark/jgiraldezlevy,2200,9086,08,40,149-sr2015,cnf</t>
  </si>
  <si>
    <t>C:/Users/cball/OneDrive/Documentos/Pessoal/ITA/SAT/Competições/SATRace2019/Benchmark/k_unsat-sc2013,cnf</t>
  </si>
  <si>
    <t>C:/Users/cball/OneDrive/Documentos/Pessoal/ITA/SAT/Competições/SATRace2019/Benchmark/knight_14,cnf</t>
  </si>
  <si>
    <t>C:/Users/cball/OneDrive/Documentos/Pessoal/ITA/SAT/Competições/SATRace2019/Benchmark/knight_16,cnf</t>
  </si>
  <si>
    <t>C:/Users/cball/OneDrive/Documentos/Pessoal/ITA/SAT/Competições/SATRace2019/Benchmark/knight_18,cnf</t>
  </si>
  <si>
    <t>C:/Users/cball/OneDrive/Documentos/Pessoal/ITA/SAT/Competições/SATRace2019/Benchmark/knight_20,cnf</t>
  </si>
  <si>
    <t>C:/Users/cball/OneDrive/Documentos/Pessoal/ITA/SAT/Competições/SATRace2019/Benchmark/le450_15b,col,15-sc2018,cnf</t>
  </si>
  <si>
    <t>C:/Users/cball/OneDrive/Documentos/Pessoal/ITA/SAT/Competições/SATRace2019/Benchmark/li-exam-63,shuffled-as,sat03-368-sc2002,cnf</t>
  </si>
  <si>
    <t>C:/Users/cball/OneDrive/Documentos/Pessoal/ITA/SAT/Competições/SATRace2019/Benchmark/li-test4-99,shuffled-as,sat03-377-sc2002,cnf</t>
  </si>
  <si>
    <t>C:/Users/cball/OneDrive/Documentos/Pessoal/ITA/SAT/Competições/SATRace2019/Benchmark/manthey_DimacsSorter_37_3-sr2015,cnf</t>
  </si>
  <si>
    <t>C:/Users/cball/OneDrive/Documentos/Pessoal/ITA/SAT/Competições/SATRace2019/Benchmark/manthey_single-ordered-initialized-w50-b7-sr2015,cnf</t>
  </si>
  <si>
    <t>C:/Users/cball/OneDrive/Documentos/Pessoal/ITA/SAT/Competições/SATRace2019/Benchmark/maxxor032-sc2011,cnf</t>
  </si>
  <si>
    <t>C:/Users/cball/OneDrive/Documentos/Pessoal/ITA/SAT/Competições/SATRace2019/Benchmark/minxorminand128-sc2009,cnf</t>
  </si>
  <si>
    <t>C:/Users/cball/OneDrive/Documentos/Pessoal/ITA/SAT/Competições/SATRace2019/Benchmark/mod2c-3cage-unsat-10-2,sat05-2567,reshuffled-07-sc2007,cnf</t>
  </si>
  <si>
    <t>C:/Users/cball/OneDrive/Documentos/Pessoal/ITA/SAT/Competições/SATRace2019/Benchmark/mod2c-3cage-unsat-10-3,sat05-2568,reshuffled-07-sc2007,cnf</t>
  </si>
  <si>
    <t>C:/Users/cball/OneDrive/Documentos/Pessoal/ITA/SAT/Competições/SATRace2019/Benchmark/mod4block_2vars_10gates_u2_autoenc-sc2009,cnf</t>
  </si>
  <si>
    <t>C:/Users/cball/OneDrive/Documentos/Pessoal/ITA/SAT/Competições/SATRace2019/Benchmark/mrpp_6x6#12_24-sc2013,cnf</t>
  </si>
  <si>
    <t>C:/Users/cball/OneDrive/Documentos/Pessoal/ITA/SAT/Competições/SATRace2019/Benchmark/mrpp_8x8#20_24-sc2014,cnf</t>
  </si>
  <si>
    <t>C:/Users/cball/OneDrive/Documentos/Pessoal/ITA/SAT/Competições/SATRace2019/Benchmark/mulhs016-sc2009,cnf</t>
  </si>
  <si>
    <t>C:/Users/cball/OneDrive/Documentos/Pessoal/ITA/SAT/Competições/SATRace2019/Benchmark/ndhf_xits_16_UNKNOWN-sc2009,cnf</t>
  </si>
  <si>
    <t>C:/Users/cball/OneDrive/Documentos/Pessoal/ITA/SAT/Competições/SATRace2019/Benchmark/ndhf_xits_19_UNKNOWN-sc2011,cnf</t>
  </si>
  <si>
    <t>C:/Users/cball/OneDrive/Documentos/Pessoal/ITA/SAT/Competições/SATRace2019/Benchmark/newton,2,3,i,smt2-cvc4-sc2016,cnf</t>
  </si>
  <si>
    <t>C:/Users/cball/OneDrive/Documentos/Pessoal/ITA/SAT/Competições/SATRace2019/Benchmark/par32-1-c,shuffled-as,sat03-1531-sc2002,cnf</t>
  </si>
  <si>
    <t>C:/Users/cball/OneDrive/Documentos/Pessoal/ITA/SAT/Competições/SATRace2019/Benchmark/partial-10-11-s-sc2007,cnf</t>
  </si>
  <si>
    <t>C:/Users/cball/OneDrive/Documentos/Pessoal/ITA/SAT/Competições/SATRace2019/Benchmark/partial-10-11-u-sc2007,cnf</t>
  </si>
  <si>
    <t>C:/Users/cball/OneDrive/Documentos/Pessoal/ITA/SAT/Competições/SATRace2019/Benchmark/partial-5-11-u-sc2007,cnf</t>
  </si>
  <si>
    <t>C:/Users/cball/OneDrive/Documentos/Pessoal/ITA/SAT/Competições/SATRace2019/Benchmark/partial-5-17-s-sc2007,cnf</t>
  </si>
  <si>
    <t>C:/Users/cball/OneDrive/Documentos/Pessoal/ITA/SAT/Competições/SATRace2019/Benchmark/partial-5-19-u-sc2007,cnf</t>
  </si>
  <si>
    <t>C:/Users/cball/OneDrive/Documentos/Pessoal/ITA/SAT/Competições/SATRace2019/Benchmark/pb_300_10_lb_08-sc2014,cnf</t>
  </si>
  <si>
    <t>C:/Users/cball/OneDrive/Documentos/Pessoal/ITA/SAT/Competições/SATRace2019/Benchmark/ps_5000_21250_3_0_0,7_0_1,45_4-sc2017,cnf</t>
  </si>
  <si>
    <t>C:/Users/cball/OneDrive/Documentos/Pessoal/ITA/SAT/Competições/SATRace2019/Benchmark/ps_5000_21250_3_0_0,8_0_1,55_2-sc2017,cnf</t>
  </si>
  <si>
    <t>C:/Users/cball/OneDrive/Documentos/Pessoal/ITA/SAT/Competições/SATRace2019/Benchmark/rbcl_xits_11_UNKNOWN-sc2009,cnf</t>
  </si>
  <si>
    <t>C:/Users/cball/OneDrive/Documentos/Pessoal/ITA/SAT/Competições/SATRace2019/Benchmark/rbcl_xits_13_UNKNOWN-sc2009,cnf</t>
  </si>
  <si>
    <t>C:/Users/cball/OneDrive/Documentos/Pessoal/ITA/SAT/Competições/SATRace2019/Benchmark/rbsat-v2100c215164g4-sc2011,cnf</t>
  </si>
  <si>
    <t>C:/Users/cball/OneDrive/Documentos/Pessoal/ITA/SAT/Competições/SATRace2019/Benchmark/rbsat-v2400c266431g5-sc2009,cnf</t>
  </si>
  <si>
    <t>C:/Users/cball/OneDrive/Documentos/Pessoal/ITA/SAT/Competições/SATRace2019/Benchmark/rbsat-v945c61409gyes9-sc2009,cnf</t>
  </si>
  <si>
    <t>C:/Users/cball/OneDrive/Documentos/Pessoal/ITA/SAT/Competições/SATRace2019/Benchmark/rphp5_100_shuffled-sc2016,cnf</t>
  </si>
  <si>
    <t>C:/Users/cball/OneDrive/Documentos/Pessoal/ITA/SAT/Competições/SATRace2019/Benchmark/rpoc_xits_11_UNKNOWN-sc2009,cnf</t>
  </si>
  <si>
    <t>C:/Users/cball/OneDrive/Documentos/Pessoal/ITA/SAT/Competições/SATRace2019/Benchmark/rpoc_xits_12_UNKNOWN-sc2009,cnf</t>
  </si>
  <si>
    <t>C:/Users/cball/OneDrive/Documentos/Pessoal/ITA/SAT/Competições/SATRace2019/Benchmark/rubikcube701-sc2017,cnf</t>
  </si>
  <si>
    <t>C:/Users/cball/OneDrive/Documentos/Pessoal/ITA/SAT/Competições/SATRace2019/Benchmark/rubikcube912-sc2017,cnf</t>
  </si>
  <si>
    <t>C:/Users/cball/OneDrive/Documentos/Pessoal/ITA/SAT/Competições/SATRace2019/Benchmark/safe-30-h29-unsat-sc2007,cnf</t>
  </si>
  <si>
    <t>C:/Users/cball/OneDrive/Documentos/Pessoal/ITA/SAT/Competições/SATRace2019/Benchmark/satcoin-genesis-SAT-10-sc2018,cnf</t>
  </si>
  <si>
    <t>C:/Users/cball/OneDrive/Documentos/Pessoal/ITA/SAT/Competições/SATRace2019/Benchmark/sgen1-sat-180-100-sc2009,cnf</t>
  </si>
  <si>
    <t>C:/Users/cball/OneDrive/Documentos/Pessoal/ITA/SAT/Competições/SATRace2019/Benchmark/sgen1-unsat-109-100-sc2009,cnf</t>
  </si>
  <si>
    <t>C:/Users/cball/OneDrive/Documentos/Pessoal/ITA/SAT/Competições/SATRace2019/Benchmark/sha1r17m145ABCD,cnf</t>
  </si>
  <si>
    <t>C:/Users/cball/OneDrive/Documentos/Pessoal/ITA/SAT/Competições/SATRace2019/Benchmark/sha1r17m145ABCD_p,cnf</t>
  </si>
  <si>
    <t>C:/Users/cball/OneDrive/Documentos/Pessoal/ITA/SAT/Competições/SATRace2019/Benchmark/sha1r17m146ABCD,cnf</t>
  </si>
  <si>
    <t>C:/Users/cball/OneDrive/Documentos/Pessoal/ITA/SAT/Competições/SATRace2019/Benchmark/sha1r17m146ABCD_p,cnf</t>
  </si>
  <si>
    <t>C:/Users/cball/OneDrive/Documentos/Pessoal/ITA/SAT/Competições/SATRace2019/Benchmark/sha1r17m147ABCD,cnf</t>
  </si>
  <si>
    <t>C:/Users/cball/OneDrive/Documentos/Pessoal/ITA/SAT/Competições/SATRace2019/Benchmark/sha1r17m147ABCD_p,cnf</t>
  </si>
  <si>
    <t>C:/Users/cball/OneDrive/Documentos/Pessoal/ITA/SAT/Competições/SATRace2019/Benchmark/sha1r17m148ABCD,cnf</t>
  </si>
  <si>
    <t>C:/Users/cball/OneDrive/Documentos/Pessoal/ITA/SAT/Competições/SATRace2019/Benchmark/sha1r17m148ABCD_p,cnf</t>
  </si>
  <si>
    <t>C:/Users/cball/OneDrive/Documentos/Pessoal/ITA/SAT/Competições/SATRace2019/Benchmark/sha1r17m149ABCD,cnf</t>
  </si>
  <si>
    <t>C:/Users/cball/OneDrive/Documentos/Pessoal/ITA/SAT/Competições/SATRace2019/Benchmark/sha1r17m149ABCD_p,cnf</t>
  </si>
  <si>
    <t>C:/Users/cball/OneDrive/Documentos/Pessoal/ITA/SAT/Competições/SATRace2019/Benchmark/sha1r17m63a,cnf</t>
  </si>
  <si>
    <t>C:/Users/cball/OneDrive/Documentos/Pessoal/ITA/SAT/Competições/SATRace2019/Benchmark/sha1r17m63a_p,cnf</t>
  </si>
  <si>
    <t>C:/Users/cball/OneDrive/Documentos/Pessoal/ITA/SAT/Competições/SATRace2019/Benchmark/sha1r17m66a,cnf</t>
  </si>
  <si>
    <t>C:/Users/cball/OneDrive/Documentos/Pessoal/ITA/SAT/Competições/SATRace2019/Benchmark/sha1r17m66a_p,cnf</t>
  </si>
  <si>
    <t>C:/Users/cball/OneDrive/Documentos/Pessoal/ITA/SAT/Competições/SATRace2019/Benchmark/sha1r17m67a,cnf</t>
  </si>
  <si>
    <t>C:/Users/cball/OneDrive/Documentos/Pessoal/ITA/SAT/Competições/SATRace2019/Benchmark/sha1r17m67a_p,cnf</t>
  </si>
  <si>
    <t>C:/Users/cball/OneDrive/Documentos/Pessoal/ITA/SAT/Competições/SATRace2019/Benchmark/sha1r17m72a,cnf</t>
  </si>
  <si>
    <t>C:/Users/cball/OneDrive/Documentos/Pessoal/ITA/SAT/Competições/SATRace2019/Benchmark/sha1r17m72a_p,cnf</t>
  </si>
  <si>
    <t>C:/Users/cball/OneDrive/Documentos/Pessoal/ITA/SAT/Competições/SATRace2019/Benchmark/sha1r17m75a,cnf</t>
  </si>
  <si>
    <t>C:/Users/cball/OneDrive/Documentos/Pessoal/ITA/SAT/Competições/SATRace2019/Benchmark/sha1r17m75a_p,cnf</t>
  </si>
  <si>
    <t>C:/Users/cball/OneDrive/Documentos/Pessoal/ITA/SAT/Competições/SATRace2019/Benchmark/sha2,shuffled-as,sat03-442-sc2002,cnf</t>
  </si>
  <si>
    <t>C:/Users/cball/OneDrive/Documentos/Pessoal/ITA/SAT/Competições/SATRace2019/Benchmark/sin,c,75,smt2-cvc4-sc2016,cnf</t>
  </si>
  <si>
    <t>C:/Users/cball/OneDrive/Documentos/Pessoal/ITA/SAT/Competições/SATRace2019/Benchmark/size_4_4_4_i0418_r8,cnf</t>
  </si>
  <si>
    <t>C:/Users/cball/OneDrive/Documentos/Pessoal/ITA/SAT/Competições/SATRace2019/Benchmark/size_4_4_4_i0566_r8,cnf</t>
  </si>
  <si>
    <t>C:/Users/cball/OneDrive/Documentos/Pessoal/ITA/SAT/Competições/SATRace2019/Benchmark/size_4_4_4_i2704_r8,cnf</t>
  </si>
  <si>
    <t>C:/Users/cball/OneDrive/Documentos/Pessoal/ITA/SAT/Competições/SATRace2019/Benchmark/size_4_4_4_i3499_r8,cnf</t>
  </si>
  <si>
    <t>C:/Users/cball/OneDrive/Documentos/Pessoal/ITA/SAT/Competições/SATRace2019/Benchmark/size_4_4_4_i4096_r8,cnf</t>
  </si>
  <si>
    <t>C:/Users/cball/OneDrive/Documentos/Pessoal/ITA/SAT/Competições/SATRace2019/Benchmark/size_4_4_4_i4295_r8,cnf</t>
  </si>
  <si>
    <t>C:/Users/cball/OneDrive/Documentos/Pessoal/ITA/SAT/Competições/SATRace2019/Benchmark/size_4_4_4_i4473_r8,cnf</t>
  </si>
  <si>
    <t>C:/Users/cball/OneDrive/Documentos/Pessoal/ITA/SAT/Competições/SATRace2019/Benchmark/size_4_4_4_i4828_r8,cnf</t>
  </si>
  <si>
    <t>C:/Users/cball/OneDrive/Documentos/Pessoal/ITA/SAT/Competições/SATRace2019/Benchmark/size_5_5_5_i003_r12,cnf</t>
  </si>
  <si>
    <t>C:/Users/cball/OneDrive/Documentos/Pessoal/ITA/SAT/Competições/SATRace2019/Benchmark/size_5_5_5_i044_r12,cnf</t>
  </si>
  <si>
    <t>C:/Users/cball/OneDrive/Documentos/Pessoal/ITA/SAT/Competições/SATRace2019/Benchmark/size_5_5_5_i063_r12,cnf</t>
  </si>
  <si>
    <t>C:/Users/cball/OneDrive/Documentos/Pessoal/ITA/SAT/Competições/SATRace2019/Benchmark/size_5_5_5_i116_r12,cnf</t>
  </si>
  <si>
    <t>C:/Users/cball/OneDrive/Documentos/Pessoal/ITA/SAT/Competições/SATRace2019/Benchmark/size_5_5_5_i171_r12,cnf</t>
  </si>
  <si>
    <t>C:/Users/cball/OneDrive/Documentos/Pessoal/ITA/SAT/Competições/SATRace2019/Benchmark/size_5_5_5_i198_r12,cnf</t>
  </si>
  <si>
    <t>C:/Users/cball/OneDrive/Documentos/Pessoal/ITA/SAT/Competições/SATRace2019/Benchmark/size_5_5_5_i218_r12,cnf</t>
  </si>
  <si>
    <t>C:/Users/cball/OneDrive/Documentos/Pessoal/ITA/SAT/Competições/SATRace2019/Benchmark/size_5_5_5_i223_r12,cnf</t>
  </si>
  <si>
    <t>C:/Users/cball/OneDrive/Documentos/Pessoal/ITA/SAT/Competições/SATRace2019/Benchmark/size_5_5_5_i235_r12,cnf</t>
  </si>
  <si>
    <t>C:/Users/cball/OneDrive/Documentos/Pessoal/ITA/SAT/Competições/SATRace2019/Benchmark/size_5_5_5_i251_r12,cnf</t>
  </si>
  <si>
    <t>C:/Users/cball/OneDrive/Documentos/Pessoal/ITA/SAT/Competições/SATRace2019/Benchmark/size_5_5_5_i260_r12,cnf</t>
  </si>
  <si>
    <t>C:/Users/cball/OneDrive/Documentos/Pessoal/ITA/SAT/Competições/SATRace2019/Benchmark/size_5_5_5_i272_r12,cnf</t>
  </si>
  <si>
    <t>C:/Users/cball/OneDrive/Documentos/Pessoal/ITA/SAT/Competições/SATRace2019/Benchmark/slp-synthesis-aes-bottom13-sc2011,cnf</t>
  </si>
  <si>
    <t>C:/Users/cball/OneDrive/Documentos/Pessoal/ITA/SAT/Competições/SATRace2019/Benchmark/slp-synthesis-aes-bottom18-sc2011,cnf</t>
  </si>
  <si>
    <t>C:/Users/cball/OneDrive/Documentos/Pessoal/ITA/SAT/Competições/SATRace2019/Benchmark/slp-synthesis-aes-bottom22-sc2011,cnf</t>
  </si>
  <si>
    <t>C:/Users/cball/OneDrive/Documentos/Pessoal/ITA/SAT/Competições/SATRace2019/Benchmark/slp-synthesis-aes-bottom26-sc2011,cnf</t>
  </si>
  <si>
    <t>C:/Users/cball/OneDrive/Documentos/Pessoal/ITA/SAT/Competições/SATRace2019/Benchmark/slp-synthesis-aes-top21-sc2011,cnf</t>
  </si>
  <si>
    <t>C:/Users/cball/OneDrive/Documentos/Pessoal/ITA/SAT/Competições/SATRace2019/Benchmark/slp-synthesis-aes-top26-sc2011,cnf</t>
  </si>
  <si>
    <t>C:/Users/cball/OneDrive/Documentos/Pessoal/ITA/SAT/Competições/SATRace2019/Benchmark/smtlib-qfbv-aigs-countbits128-tseitin-sc2011,cnf</t>
  </si>
  <si>
    <t>C:/Users/cball/OneDrive/Documentos/Pessoal/ITA/SAT/Competições/SATRace2019/Benchmark/smulo032-sc2012,cnf</t>
  </si>
  <si>
    <t>C:/Users/cball/OneDrive/Documentos/Pessoal/ITA/SAT/Competições/SATRace2019/Benchmark/snw_13_8_pre-sc2016,cnf</t>
  </si>
  <si>
    <t>C:/Users/cball/OneDrive/Documentos/Pessoal/ITA/SAT/Competições/SATRace2019/Benchmark/snw_16_8_nopre-sc2016,cnf</t>
  </si>
  <si>
    <t>C:/Users/cball/OneDrive/Documentos/Pessoal/ITA/SAT/Competições/SATRace2019/Benchmark/snw_16_8_pre-sc2016,cnf</t>
  </si>
  <si>
    <t>C:/Users/cball/OneDrive/Documentos/Pessoal/ITA/SAT/Competições/SATRace2019/Benchmark/sokoban-p16,sas,ex,15-sc2016,cnf</t>
  </si>
  <si>
    <t>C:/Users/cball/OneDrive/Documentos/Pessoal/ITA/SAT/Competições/SATRace2019/Benchmark/sokoban-p16,sas,ex,19-sc2016,cnf</t>
  </si>
  <si>
    <t>C:/Users/cball/OneDrive/Documentos/Pessoal/ITA/SAT/Competições/SATRace2019/Benchmark/sokoban-p16,sas,ex,21-sc2016,cnf</t>
  </si>
  <si>
    <t>C:/Users/cball/OneDrive/Documentos/Pessoal/ITA/SAT/Competições/SATRace2019/Benchmark/sokoban-p16,sas,ex,23-sc2016,cnf</t>
  </si>
  <si>
    <t>C:/Users/cball/OneDrive/Documentos/Pessoal/ITA/SAT/Competições/SATRace2019/Benchmark/sokoban-p20,sas,cr,35-sc2016,cnf</t>
  </si>
  <si>
    <t>C:/Users/cball/OneDrive/Documentos/Pessoal/ITA/SAT/Competições/SATRace2019/Benchmark/sokoban-p20,sas,ex,15-sc2016,cnf</t>
  </si>
  <si>
    <t>C:/Users/cball/OneDrive/Documentos/Pessoal/ITA/SAT/Competições/SATRace2019/Benchmark/sokoban-p20,sas,ex,17-sc2016,cnf</t>
  </si>
  <si>
    <t>C:/Users/cball/OneDrive/Documentos/Pessoal/ITA/SAT/Competições/SATRace2019/Benchmark/sokoban-p20,sas,ex,23-sc2016,cnf</t>
  </si>
  <si>
    <t>C:/Users/cball/OneDrive/Documentos/Pessoal/ITA/SAT/Competições/SATRace2019/Benchmark/squ_ali_s10x10_c39_abix_SAT-sc2017,cnf</t>
  </si>
  <si>
    <t>C:/Users/cball/OneDrive/Documentos/Pessoal/ITA/SAT/Competições/SATRace2019/Benchmark/squ_any_s09x07_c27_abio_UNS-sc2017,cnf</t>
  </si>
  <si>
    <t>C:/Users/cball/OneDrive/Documentos/Pessoal/ITA/SAT/Competições/SATRace2019/Benchmark/srhd-sgi-m62-q1504,5-n60-p30-s88600538-sc2011,cnf</t>
  </si>
  <si>
    <t>C:/Users/cball/OneDrive/Documentos/Pessoal/ITA/SAT/Competições/SATRace2019/Benchmark/stable-400-0,1-4-9876543214004-sc2014,cnf</t>
  </si>
  <si>
    <t>C:/Users/cball/OneDrive/Documentos/Pessoal/ITA/SAT/Competições/SATRace2019/Benchmark/sted1_0x0-380-sc2018,cnf</t>
  </si>
  <si>
    <t>C:/Users/cball/OneDrive/Documentos/Pessoal/ITA/SAT/Competições/SATRace2019/Benchmark/stone-width3chain-nmarkers-20_shuffled-sc2016,cnf</t>
  </si>
  <si>
    <t>C:/Users/cball/OneDrive/Documentos/Pessoal/ITA/SAT/Competições/SATRace2019/Benchmark/sv-comp19_prop-reachsafety,25_stack_longest_false-unreach-call,i-witness,cnf</t>
  </si>
  <si>
    <t>C:/Users/cball/OneDrive/Documentos/Pessoal/ITA/SAT/Competições/SATRace2019/Benchmark/sv-comp19_prop-reachsafety,26_stack_cas_longer_false-unreach-call,i-witness,cnf</t>
  </si>
  <si>
    <t>C:/Users/cball/OneDrive/Documentos/Pessoal/ITA/SAT/Competições/SATRace2019/Benchmark/sv-comp19_prop-reachsafety,barrier_3t_true-unreach-call,i-witness,cnf</t>
  </si>
  <si>
    <t>C:/Users/cball/OneDrive/Documentos/Pessoal/ITA/SAT/Competições/SATRace2019/Benchmark/sv-comp19_prop-reachsafety,fib_bench_longest_false-unreach-call,i-witness,cnf</t>
  </si>
  <si>
    <t>C:/Users/cball/OneDrive/Documentos/Pessoal/ITA/SAT/Competições/SATRace2019/Benchmark/sv-comp19_prop-reachsafety,newton_2_2_true-unreach-call_true-termination,i-witness,cnf</t>
  </si>
  <si>
    <t>C:/Users/cball/OneDrive/Documentos/Pessoal/ITA/SAT/Competições/SATRace2019/Benchmark/sv-comp19_prop-reachsafety,newton_2_3_true-unreach-call_true-termination,i-witness,cnf</t>
  </si>
  <si>
    <t>C:/Users/cball/OneDrive/Documentos/Pessoal/ITA/SAT/Competições/SATRace2019/Benchmark/sv-comp19_prop-reachsafety,newton_2_4_true-unreach-call_true-termination,i-witness,cnf</t>
  </si>
  <si>
    <t>C:/Users/cball/OneDrive/Documentos/Pessoal/ITA/SAT/Competições/SATRace2019/Benchmark/sv-comp19_prop-reachsafety,newton_2_6_false-unreach-call_true-termination,i-witness,cnf</t>
  </si>
  <si>
    <t>C:/Users/cball/OneDrive/Documentos/Pessoal/ITA/SAT/Competições/SATRace2019/Benchmark/sv-comp19_prop-reachsafety,newton_2_8_false-unreach-call_true-termination,i-witness,cnf</t>
  </si>
  <si>
    <t>C:/Users/cball/OneDrive/Documentos/Pessoal/ITA/SAT/Competições/SATRace2019/Benchmark/sv-comp19_prop-reachsafety,newton_3_6_false-unreach-call_true-termination,i-witness,cnf</t>
  </si>
  <si>
    <t>C:/Users/cball/OneDrive/Documentos/Pessoal/ITA/SAT/Competições/SATRace2019/Benchmark/sv-comp19_prop-reachsafety,newton_3_7_false-unreach-call_true-termination,i-witness,cnf</t>
  </si>
  <si>
    <t>C:/Users/cball/OneDrive/Documentos/Pessoal/ITA/SAT/Competições/SATRace2019/Benchmark/sv-comp19_prop-reachsafety,newton_3_8_false-unreach-call_true-termination,i-witness,cnf</t>
  </si>
  <si>
    <t>C:/Users/cball/OneDrive/Documentos/Pessoal/ITA/SAT/Competições/SATRace2019/Benchmark/sv-comp19_prop-reachsafety,queue_longer_false-unreach-call,i-witness,cnf</t>
  </si>
  <si>
    <t>C:/Users/cball/OneDrive/Documentos/Pessoal/ITA/SAT/Competições/SATRace2019/Benchmark/sv-comp19_prop-reachsafety,race-4_2-thread_local_vars_false-unreach-call,i-witness,cnf</t>
  </si>
  <si>
    <t>C:/Users/cball/OneDrive/Documentos/Pessoal/ITA/SAT/Competições/SATRace2019/Benchmark/sv-comp19_prop-reachsafety,sigma_false-unreach-call,i-witness,cnf</t>
  </si>
  <si>
    <t>C:/Users/cball/OneDrive/Documentos/Pessoal/ITA/SAT/Competições/SATRace2019/Benchmark/sv-comp19_prop-reachsafety,sine_8_true-unreach-call_true-termination,i-witness,cnf</t>
  </si>
  <si>
    <t>C:/Users/cball/OneDrive/Documentos/Pessoal/ITA/SAT/Competições/SATRace2019/Benchmark/sv-comp19_prop-reachsafety,square_5_true-unreach-call_true-termination,i-witness,cnf</t>
  </si>
  <si>
    <t>C:/Users/cball/OneDrive/Documentos/Pessoal/ITA/SAT/Competições/SATRace2019/Benchmark/sv-comp19_prop-reachsafety,triangular-longer_false-unreach-call,i-witness,cnf</t>
  </si>
  <si>
    <t>C:/Users/cball/OneDrive/Documentos/Pessoal/ITA/SAT/Competições/SATRace2019/Benchmark/test_v7_r12_vr10_c1_s18160,smt2-stp212-sc2016,cnf</t>
  </si>
  <si>
    <t>C:/Users/cball/OneDrive/Documentos/Pessoal/ITA/SAT/Competições/SATRace2019/Benchmark/total-10-15-s-sc2007,cnf</t>
  </si>
  <si>
    <t>C:/Users/cball/OneDrive/Documentos/Pessoal/ITA/SAT/Competições/SATRace2019/Benchmark/total-10-15-u-sc2007,cnf</t>
  </si>
  <si>
    <t>C:/Users/cball/OneDrive/Documentos/Pessoal/ITA/SAT/Competições/SATRace2019/Benchmark/toughsat_22bits_0,cnf</t>
  </si>
  <si>
    <t>C:/Users/cball/OneDrive/Documentos/Pessoal/ITA/SAT/Competições/SATRace2019/Benchmark/toughsat_22bits_1,cnf</t>
  </si>
  <si>
    <t>C:/Users/cball/OneDrive/Documentos/Pessoal/ITA/SAT/Competições/SATRace2019/Benchmark/toughsat_23bits_0,cnf</t>
  </si>
  <si>
    <t>C:/Users/cball/OneDrive/Documentos/Pessoal/ITA/SAT/Competições/SATRace2019/Benchmark/toughsat_23bits_1,cnf</t>
  </si>
  <si>
    <t>C:/Users/cball/OneDrive/Documentos/Pessoal/ITA/SAT/Competições/SATRace2019/Benchmark/toughsat_23bits_2,cnf</t>
  </si>
  <si>
    <t>C:/Users/cball/OneDrive/Documentos/Pessoal/ITA/SAT/Competições/SATRace2019/Benchmark/toughsat_23bits_3,cnf</t>
  </si>
  <si>
    <t>C:/Users/cball/OneDrive/Documentos/Pessoal/ITA/SAT/Competições/SATRace2019/Benchmark/toughsat_24bits_0,cnf</t>
  </si>
  <si>
    <t>C:/Users/cball/OneDrive/Documentos/Pessoal/ITA/SAT/Competições/SATRace2019/Benchmark/toughsat_24bits_1,cnf</t>
  </si>
  <si>
    <t>C:/Users/cball/OneDrive/Documentos/Pessoal/ITA/SAT/Competições/SATRace2019/Benchmark/toughsat_24bits_2,cnf</t>
  </si>
  <si>
    <t>C:/Users/cball/OneDrive/Documentos/Pessoal/ITA/SAT/Competições/SATRace2019/Benchmark/toughsat_24bits_3,cnf</t>
  </si>
  <si>
    <t>C:/Users/cball/OneDrive/Documentos/Pessoal/ITA/SAT/Competições/SATRace2019/Benchmark/toughsat_25bits_0,cnf</t>
  </si>
  <si>
    <t>C:/Users/cball/OneDrive/Documentos/Pessoal/ITA/SAT/Competições/SATRace2019/Benchmark/toughsat_25bits_1,cnf</t>
  </si>
  <si>
    <t>C:/Users/cball/OneDrive/Documentos/Pessoal/ITA/SAT/Competições/SATRace2019/Benchmark/toughsat_25bits_2,cnf</t>
  </si>
  <si>
    <t>C:/Users/cball/OneDrive/Documentos/Pessoal/ITA/SAT/Competições/SATRace2019/Benchmark/toughsat_25bits_3,cnf</t>
  </si>
  <si>
    <t>C:/Users/cball/OneDrive/Documentos/Pessoal/ITA/SAT/Competições/SATRace2019/Benchmark/toughsat_26bits_0,cnf</t>
  </si>
  <si>
    <t>C:/Users/cball/OneDrive/Documentos/Pessoal/ITA/SAT/Competições/SATRace2019/Benchmark/toughsat_26bits_1,cnf</t>
  </si>
  <si>
    <t>C:/Users/cball/OneDrive/Documentos/Pessoal/ITA/SAT/Competições/SATRace2019/Benchmark/toughsat_26bits_2,cnf</t>
  </si>
  <si>
    <t>C:/Users/cball/OneDrive/Documentos/Pessoal/ITA/SAT/Competições/SATRace2019/Benchmark/toughsat_26bits_3,cnf</t>
  </si>
  <si>
    <t>C:/Users/cball/OneDrive/Documentos/Pessoal/ITA/SAT/Competições/SATRace2019/Benchmark/toughsat_27bits_0,cnf</t>
  </si>
  <si>
    <t>C:/Users/cball/OneDrive/Documentos/Pessoal/ITA/SAT/Competições/SATRace2019/Benchmark/toughsat_28bits_0,cnf</t>
  </si>
  <si>
    <t>C:/Users/cball/OneDrive/Documentos/Pessoal/ITA/SAT/Competições/SATRace2019/Benchmark/toughsat_29bits_0,cnf</t>
  </si>
  <si>
    <t>C:/Users/cball/OneDrive/Documentos/Pessoal/ITA/SAT/Competições/SATRace2019/Benchmark/toughsat_30bits_0,cnf</t>
  </si>
  <si>
    <t>C:/Users/cball/OneDrive/Documentos/Pessoal/ITA/SAT/Competições/SATRace2019/Benchmark/tseitingrid7x160_shuffled-sc2016,cnf</t>
  </si>
  <si>
    <t>C:/Users/cball/OneDrive/Documentos/Pessoal/ITA/SAT/Competições/SATRace2019/Benchmark/uniqinv47prop-sc2018,cnf</t>
  </si>
  <si>
    <t>C:/Users/cball/OneDrive/Documentos/Pessoal/ITA/SAT/Competições/SATRace2019/Benchmark/unsat-set-a-fclqcolor-20-13-14,sat05-1278,reshuffled-07-sc2007,cnf</t>
  </si>
  <si>
    <t>C:/Users/cball/OneDrive/Documentos/Pessoal/ITA/SAT/Competições/SATRace2019/Benchmark/vmpc_30-sc2007,cnf</t>
  </si>
  <si>
    <t>C:/Users/cball/OneDrive/Documentos/Pessoal/ITA/SAT/Competições/SATRace2019/Benchmark/vmpc_31-sc2007,cnf</t>
  </si>
  <si>
    <t>C:/Users/cball/OneDrive/Documentos/Pessoal/ITA/SAT/Competições/SATRace2019/Benchmark/vmpc_34,shuffled-as,sat05-1958-sc2005,cnf</t>
  </si>
  <si>
    <t>C:/Users/cball/OneDrive/Documentos/Pessoal/ITA/SAT/Competições/SATRace2019/Benchmark/vmpc_36,renamed-as,sat05-1922-sc2005,cnf</t>
  </si>
  <si>
    <t>C:/Users/cball/OneDrive/Documentos/Pessoal/ITA/SAT/Competições/SATRace2019/Benchmark/x2_128,shuffled-as,sat03-1598-sc2002,cnf</t>
  </si>
  <si>
    <t>result</t>
  </si>
  <si>
    <t>cpu time baseline</t>
  </si>
  <si>
    <t>result baseline</t>
  </si>
  <si>
    <t>Total</t>
  </si>
  <si>
    <t>lower than baseline</t>
  </si>
  <si>
    <t>time</t>
  </si>
  <si>
    <t>% Total</t>
  </si>
  <si>
    <t>% Baseline</t>
  </si>
  <si>
    <t>Average SAT</t>
  </si>
  <si>
    <t>Average UNSAT</t>
  </si>
  <si>
    <t>% SAT</t>
  </si>
  <si>
    <t>% UNSAT</t>
  </si>
  <si>
    <t>lower</t>
  </si>
  <si>
    <t>min cpu time</t>
  </si>
  <si>
    <t>cpu time v21-15-320</t>
  </si>
  <si>
    <t>result v21-15-320</t>
  </si>
  <si>
    <t>lower v21-15-320</t>
  </si>
  <si>
    <t>restart base fast</t>
  </si>
  <si>
    <t>restart base slow</t>
  </si>
  <si>
    <t>learned avg, size</t>
  </si>
  <si>
    <t>learnt stack avg</t>
  </si>
  <si>
    <t>learnt stack stable counter</t>
  </si>
  <si>
    <t>learnt stack unstable counter</t>
  </si>
  <si>
    <t>cadical_v21</t>
  </si>
  <si>
    <t>v21-15-320</t>
  </si>
  <si>
    <t>baseline-stats</t>
  </si>
  <si>
    <t>% Tot Adj</t>
  </si>
  <si>
    <t>v21-5-320</t>
  </si>
  <si>
    <t>diff cpu time v21-15-320</t>
  </si>
  <si>
    <t>C:/Users/cball/OneDrive/Documentos/Pessoal/ITA/SAT/Competições/SATRace2019-2/Benchmark/eqsparrc16spwtcl16,cnf</t>
  </si>
  <si>
    <t>C:/Users/cball/OneDrive/Documentos/Pessoal/ITA/SAT/Competições/SATRace2019-2/Benchmark/eqspctbk12bpwtrc12,cnf</t>
  </si>
  <si>
    <t>C:/Users/cball/OneDrive/Documentos/Pessoal/ITA/SAT/Competições/SATRace2019-2/Benchmark/eqspctbk14sparcl14,cnf</t>
  </si>
  <si>
    <t>C:/Users/cball/OneDrive/Documentos/Pessoal/ITA/SAT/Competições/SATRace2019-2/Benchmark/eqspctbk14spwtcl14,cnf</t>
  </si>
  <si>
    <t>C:/Users/cball/OneDrive/Documentos/Pessoal/ITA/SAT/Competições/SATRace2019-2/Benchmark/eqspdtlf14bpwtrc14,cnf</t>
  </si>
  <si>
    <t>C:/Users/cball/OneDrive/Documentos/Pessoal/ITA/SAT/Competições/SATRace2019-2/Benchmark/eqspwtcl14bpwtcl14,cnf</t>
  </si>
  <si>
    <t>C:/Users/cball/OneDrive/Documentos/Pessoal/ITA/SAT/Competições/SATRace2019-2/Benchmark/eqspwtrc16bparrc16,cnf</t>
  </si>
  <si>
    <t>C:/Users/cball/OneDrive/Documentos/Pessoal/ITA/SAT/Competições/SATRace2019-2/Benchmark/ex051_9-sc2018,cnf</t>
  </si>
  <si>
    <t>C:/Users/cball/OneDrive/Documentos/Pessoal/ITA/SAT/Competições/SATRace2019-2/Benchmark/ex145_11-sc2018,cnf</t>
  </si>
  <si>
    <t>C:/Users/cball/OneDrive/Documentos/Pessoal/ITA/SAT/Competições/SATRace2019-2/Benchmark/ex175_17-sc2018,cnf</t>
  </si>
  <si>
    <t>C:/Users/cball/OneDrive/Documentos/Pessoal/ITA/SAT/Competições/SATRace2019-2/Benchmark/ex175_18-sc2018,cnf</t>
  </si>
  <si>
    <t>C:/Users/cball/OneDrive/Documentos/Pessoal/ITA/SAT/Competições/SATRace2019-2/Benchmark/ezfact64_6,shuffled-as,sat03-1522-sc2002,cnf</t>
  </si>
  <si>
    <t>C:/Users/cball/OneDrive/Documentos/Pessoal/ITA/SAT/Competições/SATRace2019-2/Benchmark/ezfact64_8,shuffled-as,sat03-1524-sc2002,cnf</t>
  </si>
  <si>
    <t>C:/Users/cball/OneDrive/Documentos/Pessoal/ITA/SAT/Competições/SATRace2019-2/Benchmark/f10nidw-sc2012,cnf</t>
  </si>
  <si>
    <t>C:/Users/cball/OneDrive/Documentos/Pessoal/ITA/SAT/Competições/SATRace2019-2/Benchmark/f6nidw-sc2012,cnf</t>
  </si>
  <si>
    <t>C:/Users/cball/OneDrive/Documentos/Pessoal/ITA/SAT/Competições/SATRace2019-2/Benchmark/frb-40-19-1-mgd_c18,cnf</t>
  </si>
  <si>
    <t>C:/Users/cball/OneDrive/Documentos/Pessoal/ITA/SAT/Competições/SATRace2019-2/Benchmark/frb59-26-1,used-as,sat04-891-sc2011,cnf</t>
  </si>
  <si>
    <t>C:/Users/cball/OneDrive/Documentos/Pessoal/ITA/SAT/Competições/SATRace2019-2/Benchmark/gensys-icl005,shuffled-as,sat05-3826-sc2011,cnf</t>
  </si>
  <si>
    <t>C:/Users/cball/OneDrive/Documentos/Pessoal/ITA/SAT/Competições/SATRace2019-2/Benchmark/gss-20-s100-sc2009,cnf</t>
  </si>
  <si>
    <t>C:/Users/cball/OneDrive/Documentos/Pessoal/ITA/SAT/Competições/SATRace2019-2/Benchmark/gss-33-s100-sc2009,cnf</t>
  </si>
  <si>
    <t>C:/Users/cball/OneDrive/Documentos/Pessoal/ITA/SAT/Competições/SATRace2019-2/Benchmark/gto_p60c238-sc2018,cnf</t>
  </si>
  <si>
    <t>C:/Users/cball/OneDrive/Documentos/Pessoal/ITA/SAT/Competições/SATRace2019-2/Benchmark/gus-md5-14-sc2009,cnf</t>
  </si>
  <si>
    <t>C:/Users/cball/OneDrive/Documentos/Pessoal/ITA/SAT/Competições/SATRace2019-2/Benchmark/hcp_CP14_14,cnf</t>
  </si>
  <si>
    <t>C:/Users/cball/OneDrive/Documentos/Pessoal/ITA/SAT/Competições/SATRace2019-2/Benchmark/hcp_CP16_16,cnf</t>
  </si>
  <si>
    <t>C:/Users/cball/OneDrive/Documentos/Pessoal/ITA/SAT/Competições/SATRace2019-2/Benchmark/hcp_CP18_18,cnf</t>
  </si>
  <si>
    <t>C:/Users/cball/OneDrive/Documentos/Pessoal/ITA/SAT/Competições/SATRace2019-2/Benchmark/hcp_CP20_20,cnf</t>
  </si>
  <si>
    <t>C:/Users/cball/OneDrive/Documentos/Pessoal/ITA/SAT/Competições/SATRace2019-2/Benchmark/hcp_CP22_22,cnf</t>
  </si>
  <si>
    <t>C:/Users/cball/OneDrive/Documentos/Pessoal/ITA/SAT/Competições/SATRace2019-2/Benchmark/hcp_CP24_24,cnf</t>
  </si>
  <si>
    <t>C:/Users/cball/OneDrive/Documentos/Pessoal/ITA/SAT/Competições/SATRace2019-2/Benchmark/hcp_CP26_26,cnf</t>
  </si>
  <si>
    <t>C:/Users/cball/OneDrive/Documentos/Pessoal/ITA/SAT/Competições/SATRace2019-2/Benchmark/hcp_bij16_16,cnf</t>
  </si>
  <si>
    <t>C:/Users/cball/OneDrive/Documentos/Pessoal/ITA/SAT/Competições/SATRace2019-2/Benchmark/hcp_d12_12,cnf</t>
  </si>
  <si>
    <t>C:/Users/cball/OneDrive/Documentos/Pessoal/ITA/SAT/Competições/SATRace2019-2/Benchmark/hcp_d14_14,cnf</t>
  </si>
  <si>
    <t>C:/Users/cball/OneDrive/Documentos/Pessoal/ITA/SAT/Competições/SATRace2019-2/Benchmark/hcp_d16_16,cnf</t>
  </si>
  <si>
    <t>C:/Users/cball/OneDrive/Documentos/Pessoal/ITA/SAT/Competições/SATRace2019-2/Benchmark/hcp_d18_18,cnf</t>
  </si>
  <si>
    <t>C:/Users/cball/OneDrive/Documentos/Pessoal/ITA/SAT/Competições/SATRace2019-2/Benchmark/hcp_d20_20,cnf</t>
  </si>
  <si>
    <t>C:/Users/cball/OneDrive/Documentos/Pessoal/ITA/SAT/Competições/SATRace2019-2/Benchmark/hcp_d22_22,cnf</t>
  </si>
  <si>
    <t>C:/Users/cball/OneDrive/Documentos/Pessoal/ITA/SAT/Competições/SATRace2019-2/Benchmark/hcp_d24_24,cnf</t>
  </si>
  <si>
    <t>C:/Users/cball/OneDrive/Documentos/Pessoal/ITA/SAT/Competições/SATRace2019-2/Benchmark/hcp_r20_20,cnf</t>
  </si>
  <si>
    <t>C:/Users/cball/OneDrive/Documentos/Pessoal/ITA/SAT/Competições/SATRace2019-2/Benchmark/hcp_r26_26,cnf</t>
  </si>
  <si>
    <t>C:/Users/cball/OneDrive/Documentos/Pessoal/ITA/SAT/Competições/SATRace2019-2/Benchmark/hitag2-8-60-0-0x880693399044612-25-SAT-sc2013,cnf</t>
  </si>
  <si>
    <t>C:/Users/cball/OneDrive/Documentos/Pessoal/ITA/SAT/Competições/SATRace2019-2/Benchmark/hwb-n26-01-S1957858365,shuffled-as,sat03-1622-sc2002,cnf</t>
  </si>
  <si>
    <t>C:/Users/cball/OneDrive/Documentos/Pessoal/ITA/SAT/Competições/SATRace2019-2/Benchmark/hwb-n26-03-S540351185,sat05-490,reshuffled-07-sc2007,cnf</t>
  </si>
  <si>
    <t>C:/Users/cball/OneDrive/Documentos/Pessoal/ITA/SAT/Competições/SATRace2019-2/Benchmark/hwmcc10-timeframe-expansion-k45-pdtpmspalu-tseitin-sc2011,cnf</t>
  </si>
  <si>
    <t>C:/Users/cball/OneDrive/Documentos/Pessoal/ITA/SAT/Competições/SATRace2019-2/Benchmark/hwmcc15deep-6s516r-k18-sc2017,cnf</t>
  </si>
  <si>
    <t>C:/Users/cball/OneDrive/Documentos/Pessoal/ITA/SAT/Competições/SATRace2019-2/Benchmark/hwmcc15deep-oski15a10b10s-k22-sc2017,cnf</t>
  </si>
  <si>
    <t>C:/Users/cball/OneDrive/Documentos/Pessoal/ITA/SAT/Competições/SATRace2019-2/Benchmark/jgiraldezlevy,2200,9086,08,40,149-sr2015,cnf</t>
  </si>
  <si>
    <t>C:/Users/cball/OneDrive/Documentos/Pessoal/ITA/SAT/Competições/SATRace2019-2/Benchmark/k_unsat-sc2013,cnf</t>
  </si>
  <si>
    <t>C:/Users/cball/OneDrive/Documentos/Pessoal/ITA/SAT/Competições/SATRace2019-2/Benchmark/knight_14,cnf</t>
  </si>
  <si>
    <t>C:/Users/cball/OneDrive/Documentos/Pessoal/ITA/SAT/Competições/SATRace2019-2/Benchmark/knight_16,cnf</t>
  </si>
  <si>
    <t>C:/Users/cball/OneDrive/Documentos/Pessoal/ITA/SAT/Competições/SATRace2019-2/Benchmark/knight_18,cnf</t>
  </si>
  <si>
    <t>C:/Users/cball/OneDrive/Documentos/Pessoal/ITA/SAT/Competições/SATRace2019-2/Benchmark/knight_20,cnf</t>
  </si>
  <si>
    <t>C:/Users/cball/OneDrive/Documentos/Pessoal/ITA/SAT/Competições/SATRace2019-2/Benchmark/le450_15b,col,15-sc2018,cnf</t>
  </si>
  <si>
    <t>C:/Users/cball/OneDrive/Documentos/Pessoal/ITA/SAT/Competições/SATRace2019-2/Benchmark/li-exam-63,shuffled-as,sat03-368-sc2002,cnf</t>
  </si>
  <si>
    <t>C:/Users/cball/OneDrive/Documentos/Pessoal/ITA/SAT/Competições/SATRace2019-2/Benchmark/li-test4-99,shuffled-as,sat03-377-sc2002,cnf</t>
  </si>
  <si>
    <t>C:/Users/cball/OneDrive/Documentos/Pessoal/ITA/SAT/Competições/SATRace2019-2/Benchmark/manthey_DimacsSorter_37_3-sr2015,cnf</t>
  </si>
  <si>
    <t>C:/Users/cball/OneDrive/Documentos/Pessoal/ITA/SAT/Competições/SATRace2019-2/Benchmark/manthey_single-ordered-initialized-w50-b7-sr2015,cnf</t>
  </si>
  <si>
    <t>C:/Users/cball/OneDrive/Documentos/Pessoal/ITA/SAT/Competições/SATRace2019-2/Benchmark/maxxor032-sc2011,cnf</t>
  </si>
  <si>
    <t>C:/Users/cball/OneDrive/Documentos/Pessoal/ITA/SAT/Competições/SATRace2019-2/Benchmark/minxorminand128-sc2009,cnf</t>
  </si>
  <si>
    <t>C:/Users/cball/OneDrive/Documentos/Pessoal/ITA/SAT/Competições/SATRace2019-2/Benchmark/mod2c-3cage-unsat-10-2,sat05-2567,reshuffled-07-sc2007,cnf</t>
  </si>
  <si>
    <t>C:/Users/cball/OneDrive/Documentos/Pessoal/ITA/SAT/Competições/SATRace2019-2/Benchmark/mod2c-3cage-unsat-10-3,sat05-2568,reshuffled-07-sc2007,cnf</t>
  </si>
  <si>
    <t>C:/Users/cball/OneDrive/Documentos/Pessoal/ITA/SAT/Competições/SATRace2019-2/Benchmark/mod4block_2vars_10gates_u2_autoenc-sc2009,cnf</t>
  </si>
  <si>
    <t>C:/Users/cball/OneDrive/Documentos/Pessoal/ITA/SAT/Competições/SATRace2019-2/Benchmark/mrpp_6x6#12_24-sc2013,cnf</t>
  </si>
  <si>
    <t>C:/Users/cball/OneDrive/Documentos/Pessoal/ITA/SAT/Competições/SATRace2019-2/Benchmark/mrpp_8x8#20_24-sc2014,cnf</t>
  </si>
  <si>
    <t>C:/Users/cball/OneDrive/Documentos/Pessoal/ITA/SAT/Competições/SATRace2019-2/Benchmark/mulhs016-sc2009,cnf</t>
  </si>
  <si>
    <t>C:/Users/cball/OneDrive/Documentos/Pessoal/ITA/SAT/Competições/SATRace2019-2/Benchmark/ndhf_xits_16_UNKNOWN-sc2009,cnf</t>
  </si>
  <si>
    <t>C:/Users/cball/OneDrive/Documentos/Pessoal/ITA/SAT/Competições/SATRace2019-2/Benchmark/ndhf_xits_19_UNKNOWN-sc2011,cnf</t>
  </si>
  <si>
    <t>C:/Users/cball/OneDrive/Documentos/Pessoal/ITA/SAT/Competições/SATRace2019-2/Benchmark/newton,2,3,i,smt2-cvc4-sc2016,cnf</t>
  </si>
  <si>
    <t>C:/Users/cball/OneDrive/Documentos/Pessoal/ITA/SAT/Competições/SATRace2019-2/Benchmark/par32-1-c,shuffled-as,sat03-1531-sc2002,cnf</t>
  </si>
  <si>
    <t>C:/Users/cball/OneDrive/Documentos/Pessoal/ITA/SAT/Competições/SATRace2019-2/Benchmark/partial-10-11-s-sc2007,cnf</t>
  </si>
  <si>
    <t>C:/Users/cball/OneDrive/Documentos/Pessoal/ITA/SAT/Competições/SATRace2019-2/Benchmark/partial-10-11-u-sc2007,cnf</t>
  </si>
  <si>
    <t>C:/Users/cball/OneDrive/Documentos/Pessoal/ITA/SAT/Competições/SATRace2019-2/Benchmark/partial-5-11-u-sc2007,cnf</t>
  </si>
  <si>
    <t>C:/Users/cball/OneDrive/Documentos/Pessoal/ITA/SAT/Competições/SATRace2019-2/Benchmark/partial-5-17-s-sc2007,cnf</t>
  </si>
  <si>
    <t>C:/Users/cball/OneDrive/Documentos/Pessoal/ITA/SAT/Competições/SATRace2019-2/Benchmark/partial-5-19-u-sc2007,cnf</t>
  </si>
  <si>
    <t>C:/Users/cball/OneDrive/Documentos/Pessoal/ITA/SAT/Competições/SATRace2019-2/Benchmark/pb_300_10_lb_08-sc2014,cnf</t>
  </si>
  <si>
    <t>C:/Users/cball/OneDrive/Documentos/Pessoal/ITA/SAT/Competições/SATRace2019-2/Benchmark/ps_5000_21250_3_0_0,7_0_1,45_4-sc2017,cnf</t>
  </si>
  <si>
    <t>C:/Users/cball/OneDrive/Documentos/Pessoal/ITA/SAT/Competições/SATRace2019-2/Benchmark/ps_5000_21250_3_0_0,8_0_1,55_2-sc2017,cnf</t>
  </si>
  <si>
    <t>C:/Users/cball/OneDrive/Documentos/Pessoal/ITA/SAT/Competições/SATRace2019-2/Benchmark/rbcl_xits_11_UNKNOWN-sc2009,cnf</t>
  </si>
  <si>
    <t>C:/Users/cball/OneDrive/Documentos/Pessoal/ITA/SAT/Competições/SATRace2019-2/Benchmark/rbcl_xits_13_UNKNOWN-sc2009,cnf</t>
  </si>
  <si>
    <t>C:/Users/cball/OneDrive/Documentos/Pessoal/ITA/SAT/Competições/SATRace2019-2/Benchmark/rbsat-v2100c215164g4-sc2011,cnf</t>
  </si>
  <si>
    <t>C:/Users/cball/OneDrive/Documentos/Pessoal/ITA/SAT/Competições/SATRace2019-2/Benchmark/rbsat-v2400c266431g5-sc2009,cnf</t>
  </si>
  <si>
    <t>C:/Users/cball/OneDrive/Documentos/Pessoal/ITA/SAT/Competições/SATRace2019-2/Benchmark/rbsat-v945c61409gyes9-sc2009,cnf</t>
  </si>
  <si>
    <t>C:/Users/cball/OneDrive/Documentos/Pessoal/ITA/SAT/Competições/SATRace2019-2/Benchmark/rphp5_100_shuffled-sc2016,cnf</t>
  </si>
  <si>
    <t>C:/Users/cball/OneDrive/Documentos/Pessoal/ITA/SAT/Competições/SATRace2019-2/Benchmark/rpoc_xits_11_UNKNOWN-sc2009,cnf</t>
  </si>
  <si>
    <t>C:/Users/cball/OneDrive/Documentos/Pessoal/ITA/SAT/Competições/SATRace2019-2/Benchmark/rpoc_xits_12_UNKNOWN-sc2009,cnf</t>
  </si>
  <si>
    <t>C:/Users/cball/OneDrive/Documentos/Pessoal/ITA/SAT/Competições/SATRace2019-2/Benchmark/rubikcube701-sc2017,cnf</t>
  </si>
  <si>
    <t>C:/Users/cball/OneDrive/Documentos/Pessoal/ITA/SAT/Competições/SATRace2019-2/Benchmark/rubikcube912-sc2017,cnf</t>
  </si>
  <si>
    <t>C:/Users/cball/OneDrive/Documentos/Pessoal/ITA/SAT/Competições/SATRace2019-2/Benchmark/safe-30-h29-unsat-sc2007,cnf</t>
  </si>
  <si>
    <t>C:/Users/cball/OneDrive/Documentos/Pessoal/ITA/SAT/Competições/SATRace2019-2/Benchmark/satcoin-genesis-SAT-10-sc2018,cnf</t>
  </si>
  <si>
    <t>C:/Users/cball/OneDrive/Documentos/Pessoal/ITA/SAT/Competições/SATRace2019-2/Benchmark/sgen1-sat-180-100-sc2009,cnf</t>
  </si>
  <si>
    <t>result v21-5-320</t>
  </si>
  <si>
    <t>cpu time v21-5-320</t>
  </si>
  <si>
    <t>lower v21-5-320</t>
  </si>
  <si>
    <t>diff cpu time v21-5-320</t>
  </si>
  <si>
    <t>v21-10-320</t>
  </si>
  <si>
    <t>v21-5-640</t>
  </si>
  <si>
    <t>v21-15-640</t>
  </si>
  <si>
    <t>v21-10-640</t>
  </si>
  <si>
    <t>C:/Users/cball/OneDrive/Documentos/Pessoal/ITA/SAT/Competições/SATRace2019-3/Benchmark/sgen1-unsat-109-100-sc2009,cnf</t>
  </si>
  <si>
    <t>C:/Users/cball/OneDrive/Documentos/Pessoal/ITA/SAT/Competições/SATRace2019-3/Benchmark/sha1r17m145ABCD,cnf</t>
  </si>
  <si>
    <t>C:/Users/cball/OneDrive/Documentos/Pessoal/ITA/SAT/Competições/SATRace2019-3/Benchmark/sha1r17m145ABCD_p,cnf</t>
  </si>
  <si>
    <t>C:/Users/cball/OneDrive/Documentos/Pessoal/ITA/SAT/Competições/SATRace2019-3/Benchmark/sha1r17m146ABCD,cnf</t>
  </si>
  <si>
    <t>C:/Users/cball/OneDrive/Documentos/Pessoal/ITA/SAT/Competições/SATRace2019-3/Benchmark/sha1r17m146ABCD_p,cnf</t>
  </si>
  <si>
    <t>C:/Users/cball/OneDrive/Documentos/Pessoal/ITA/SAT/Competições/SATRace2019-3/Benchmark/sha1r17m147ABCD,cnf</t>
  </si>
  <si>
    <t>C:/Users/cball/OneDrive/Documentos/Pessoal/ITA/SAT/Competições/SATRace2019-3/Benchmark/sha1r17m147ABCD_p,cnf</t>
  </si>
  <si>
    <t>C:/Users/cball/OneDrive/Documentos/Pessoal/ITA/SAT/Competições/SATRace2019-3/Benchmark/sha1r17m148ABCD,cnf</t>
  </si>
  <si>
    <t>C:/Users/cball/OneDrive/Documentos/Pessoal/ITA/SAT/Competições/SATRace2019-3/Benchmark/sha1r17m148ABCD_p,cnf</t>
  </si>
  <si>
    <t>C:/Users/cball/OneDrive/Documentos/Pessoal/ITA/SAT/Competições/SATRace2019-3/Benchmark/sha1r17m149ABCD,cnf</t>
  </si>
  <si>
    <t>C:/Users/cball/OneDrive/Documentos/Pessoal/ITA/SAT/Competições/SATRace2019-3/Benchmark/sha1r17m149ABCD_p,cnf</t>
  </si>
  <si>
    <t>C:/Users/cball/OneDrive/Documentos/Pessoal/ITA/SAT/Competições/SATRace2019-3/Benchmark/sha1r17m63a,cnf</t>
  </si>
  <si>
    <t>C:/Users/cball/OneDrive/Documentos/Pessoal/ITA/SAT/Competições/SATRace2019-3/Benchmark/sha1r17m63a_p,cnf</t>
  </si>
  <si>
    <t>C:/Users/cball/OneDrive/Documentos/Pessoal/ITA/SAT/Competições/SATRace2019-3/Benchmark/sha1r17m66a,cnf</t>
  </si>
  <si>
    <t>C:/Users/cball/OneDrive/Documentos/Pessoal/ITA/SAT/Competições/SATRace2019-3/Benchmark/sha1r17m66a_p,cnf</t>
  </si>
  <si>
    <t>C:/Users/cball/OneDrive/Documentos/Pessoal/ITA/SAT/Competições/SATRace2019-3/Benchmark/sha1r17m67a,cnf</t>
  </si>
  <si>
    <t>C:/Users/cball/OneDrive/Documentos/Pessoal/ITA/SAT/Competições/SATRace2019-3/Benchmark/sha1r17m67a_p,cnf</t>
  </si>
  <si>
    <t>C:/Users/cball/OneDrive/Documentos/Pessoal/ITA/SAT/Competições/SATRace2019-3/Benchmark/sha1r17m72a,cnf</t>
  </si>
  <si>
    <t>C:/Users/cball/OneDrive/Documentos/Pessoal/ITA/SAT/Competições/SATRace2019-3/Benchmark/sha1r17m72a_p,cnf</t>
  </si>
  <si>
    <t>C:/Users/cball/OneDrive/Documentos/Pessoal/ITA/SAT/Competições/SATRace2019-3/Benchmark/sha1r17m75a,cnf</t>
  </si>
  <si>
    <t>C:/Users/cball/OneDrive/Documentos/Pessoal/ITA/SAT/Competições/SATRace2019-3/Benchmark/sha1r17m75a_p,cnf</t>
  </si>
  <si>
    <t>C:/Users/cball/OneDrive/Documentos/Pessoal/ITA/SAT/Competições/SATRace2019-3/Benchmark/sha2,shuffled-as,sat03-442-sc2002,cnf</t>
  </si>
  <si>
    <t>C:/Users/cball/OneDrive/Documentos/Pessoal/ITA/SAT/Competições/SATRace2019-3/Benchmark/sin,c,75,smt2-cvc4-sc2016,cnf</t>
  </si>
  <si>
    <t>C:/Users/cball/OneDrive/Documentos/Pessoal/ITA/SAT/Competições/SATRace2019-3/Benchmark/size_4_4_4_i0418_r8,cnf</t>
  </si>
  <si>
    <t>C:/Users/cball/OneDrive/Documentos/Pessoal/ITA/SAT/Competições/SATRace2019-3/Benchmark/size_4_4_4_i0566_r8,cnf</t>
  </si>
  <si>
    <t>C:/Users/cball/OneDrive/Documentos/Pessoal/ITA/SAT/Competições/SATRace2019-3/Benchmark/size_4_4_4_i2704_r8,cnf</t>
  </si>
  <si>
    <t>C:/Users/cball/OneDrive/Documentos/Pessoal/ITA/SAT/Competições/SATRace2019-3/Benchmark/size_4_4_4_i3499_r8,cnf</t>
  </si>
  <si>
    <t>C:/Users/cball/OneDrive/Documentos/Pessoal/ITA/SAT/Competições/SATRace2019-3/Benchmark/size_4_4_4_i4096_r8,cnf</t>
  </si>
  <si>
    <t>C:/Users/cball/OneDrive/Documentos/Pessoal/ITA/SAT/Competições/SATRace2019-3/Benchmark/size_4_4_4_i4295_r8,cnf</t>
  </si>
  <si>
    <t>C:/Users/cball/OneDrive/Documentos/Pessoal/ITA/SAT/Competições/SATRace2019-3/Benchmark/size_4_4_4_i4473_r8,cnf</t>
  </si>
  <si>
    <t>C:/Users/cball/OneDrive/Documentos/Pessoal/ITA/SAT/Competições/SATRace2019-3/Benchmark/size_4_4_4_i4828_r8,cnf</t>
  </si>
  <si>
    <t>C:/Users/cball/OneDrive/Documentos/Pessoal/ITA/SAT/Competições/SATRace2019-3/Benchmark/size_5_5_5_i003_r12,cnf</t>
  </si>
  <si>
    <t>C:/Users/cball/OneDrive/Documentos/Pessoal/ITA/SAT/Competições/SATRace2019-3/Benchmark/size_5_5_5_i044_r12,cnf</t>
  </si>
  <si>
    <t>C:/Users/cball/OneDrive/Documentos/Pessoal/ITA/SAT/Competições/SATRace2019-3/Benchmark/size_5_5_5_i063_r12,cnf</t>
  </si>
  <si>
    <t>C:/Users/cball/OneDrive/Documentos/Pessoal/ITA/SAT/Competições/SATRace2019-3/Benchmark/size_5_5_5_i116_r12,cnf</t>
  </si>
  <si>
    <t>C:/Users/cball/OneDrive/Documentos/Pessoal/ITA/SAT/Competições/SATRace2019-3/Benchmark/size_5_5_5_i171_r12,cnf</t>
  </si>
  <si>
    <t>C:/Users/cball/OneDrive/Documentos/Pessoal/ITA/SAT/Competições/SATRace2019-3/Benchmark/size_5_5_5_i198_r12,cnf</t>
  </si>
  <si>
    <t>C:/Users/cball/OneDrive/Documentos/Pessoal/ITA/SAT/Competições/SATRace2019-3/Benchmark/size_5_5_5_i218_r12,cnf</t>
  </si>
  <si>
    <t>C:/Users/cball/OneDrive/Documentos/Pessoal/ITA/SAT/Competições/SATRace2019-3/Benchmark/size_5_5_5_i223_r12,cnf</t>
  </si>
  <si>
    <t>C:/Users/cball/OneDrive/Documentos/Pessoal/ITA/SAT/Competições/SATRace2019-3/Benchmark/size_5_5_5_i235_r12,cnf</t>
  </si>
  <si>
    <t>C:/Users/cball/OneDrive/Documentos/Pessoal/ITA/SAT/Competições/SATRace2019-3/Benchmark/size_5_5_5_i251_r12,cnf</t>
  </si>
  <si>
    <t>C:/Users/cball/OneDrive/Documentos/Pessoal/ITA/SAT/Competições/SATRace2019-3/Benchmark/size_5_5_5_i260_r12,cnf</t>
  </si>
  <si>
    <t>C:/Users/cball/OneDrive/Documentos/Pessoal/ITA/SAT/Competições/SATRace2019-3/Benchmark/size_5_5_5_i272_r12,cnf</t>
  </si>
  <si>
    <t>C:/Users/cball/OneDrive/Documentos/Pessoal/ITA/SAT/Competições/SATRace2019-3/Benchmark/slp-synthesis-aes-bottom13-sc2011,cnf</t>
  </si>
  <si>
    <t>C:/Users/cball/OneDrive/Documentos/Pessoal/ITA/SAT/Competições/SATRace2019-3/Benchmark/slp-synthesis-aes-bottom18-sc2011,cnf</t>
  </si>
  <si>
    <t>C:/Users/cball/OneDrive/Documentos/Pessoal/ITA/SAT/Competições/SATRace2019-3/Benchmark/slp-synthesis-aes-bottom22-sc2011,cnf</t>
  </si>
  <si>
    <t>C:/Users/cball/OneDrive/Documentos/Pessoal/ITA/SAT/Competições/SATRace2019-3/Benchmark/slp-synthesis-aes-bottom26-sc2011,cnf</t>
  </si>
  <si>
    <t>C:/Users/cball/OneDrive/Documentos/Pessoal/ITA/SAT/Competições/SATRace2019-3/Benchmark/slp-synthesis-aes-top21-sc2011,cnf</t>
  </si>
  <si>
    <t>C:/Users/cball/OneDrive/Documentos/Pessoal/ITA/SAT/Competições/SATRace2019-3/Benchmark/slp-synthesis-aes-top26-sc2011,cnf</t>
  </si>
  <si>
    <t>C:/Users/cball/OneDrive/Documentos/Pessoal/ITA/SAT/Competições/SATRace2019-3/Benchmark/smtlib-qfbv-aigs-countbits128-tseitin-sc2011,cnf</t>
  </si>
  <si>
    <t>C:/Users/cball/OneDrive/Documentos/Pessoal/ITA/SAT/Competições/SATRace2019-3/Benchmark/smulo032-sc2012,cnf</t>
  </si>
  <si>
    <t>C:/Users/cball/OneDrive/Documentos/Pessoal/ITA/SAT/Competições/SATRace2019-3/Benchmark/snw_13_8_pre-sc2016,cnf</t>
  </si>
  <si>
    <t>C:/Users/cball/OneDrive/Documentos/Pessoal/ITA/SAT/Competições/SATRace2019-3/Benchmark/snw_16_8_nopre-sc2016,cnf</t>
  </si>
  <si>
    <t>C:/Users/cball/OneDrive/Documentos/Pessoal/ITA/SAT/Competições/SATRace2019-3/Benchmark/snw_16_8_pre-sc2016,cnf</t>
  </si>
  <si>
    <t>C:/Users/cball/OneDrive/Documentos/Pessoal/ITA/SAT/Competições/SATRace2019-3/Benchmark/sokoban-p16,sas,ex,15-sc2016,cnf</t>
  </si>
  <si>
    <t>C:/Users/cball/OneDrive/Documentos/Pessoal/ITA/SAT/Competições/SATRace2019-3/Benchmark/sokoban-p16,sas,ex,19-sc2016,cnf</t>
  </si>
  <si>
    <t>C:/Users/cball/OneDrive/Documentos/Pessoal/ITA/SAT/Competições/SATRace2019-3/Benchmark/sokoban-p16,sas,ex,21-sc2016,cnf</t>
  </si>
  <si>
    <t>C:/Users/cball/OneDrive/Documentos/Pessoal/ITA/SAT/Competições/SATRace2019-3/Benchmark/sokoban-p16,sas,ex,23-sc2016,cnf</t>
  </si>
  <si>
    <t>C:/Users/cball/OneDrive/Documentos/Pessoal/ITA/SAT/Competições/SATRace2019-3/Benchmark/sokoban-p20,sas,cr,35-sc2016,cnf</t>
  </si>
  <si>
    <t>C:/Users/cball/OneDrive/Documentos/Pessoal/ITA/SAT/Competições/SATRace2019-3/Benchmark/sokoban-p20,sas,ex,15-sc2016,cnf</t>
  </si>
  <si>
    <t>C:/Users/cball/OneDrive/Documentos/Pessoal/ITA/SAT/Competições/SATRace2019-3/Benchmark/sokoban-p20,sas,ex,17-sc2016,cnf</t>
  </si>
  <si>
    <t>C:/Users/cball/OneDrive/Documentos/Pessoal/ITA/SAT/Competições/SATRace2019-3/Benchmark/sokoban-p20,sas,ex,23-sc2016,cnf</t>
  </si>
  <si>
    <t>C:/Users/cball/OneDrive/Documentos/Pessoal/ITA/SAT/Competições/SATRace2019-3/Benchmark/squ_ali_s10x10_c39_abix_SAT-sc2017,cnf</t>
  </si>
  <si>
    <t>C:/Users/cball/OneDrive/Documentos/Pessoal/ITA/SAT/Competições/SATRace2019-3/Benchmark/squ_any_s09x07_c27_abio_UNS-sc2017,cnf</t>
  </si>
  <si>
    <t>C:/Users/cball/OneDrive/Documentos/Pessoal/ITA/SAT/Competições/SATRace2019-3/Benchmark/srhd-sgi-m62-q1504,5-n60-p30-s88600538-sc2011,cnf</t>
  </si>
  <si>
    <t>C:/Users/cball/OneDrive/Documentos/Pessoal/ITA/SAT/Competições/SATRace2019-3/Benchmark/stable-400-0,1-4-9876543214004-sc2014,cnf</t>
  </si>
  <si>
    <t>C:/Users/cball/OneDrive/Documentos/Pessoal/ITA/SAT/Competições/SATRace2019-3/Benchmark/sted1_0x0-380-sc2018,cnf</t>
  </si>
  <si>
    <t>C:/Users/cball/OneDrive/Documentos/Pessoal/ITA/SAT/Competições/SATRace2019-3/Benchmark/stone-width3chain-nmarkers-20_shuffled-sc2016,cnf</t>
  </si>
  <si>
    <t>C:/Users/cball/OneDrive/Documentos/Pessoal/ITA/SAT/Competições/SATRace2019-3/Benchmark/sv-comp19_prop-reachsafety,25_stack_longest_false-unreach-call,i-witness,cnf</t>
  </si>
  <si>
    <t>C:/Users/cball/OneDrive/Documentos/Pessoal/ITA/SAT/Competições/SATRace2019-3/Benchmark/sv-comp19_prop-reachsafety,26_stack_cas_longer_false-unreach-call,i-witness,cnf</t>
  </si>
  <si>
    <t>C:/Users/cball/OneDrive/Documentos/Pessoal/ITA/SAT/Competições/SATRace2019-3/Benchmark/sv-comp19_prop-reachsafety,barrier_3t_true-unreach-call,i-witness,cnf</t>
  </si>
  <si>
    <t>C:/Users/cball/OneDrive/Documentos/Pessoal/ITA/SAT/Competições/SATRace2019-3/Benchmark/sv-comp19_prop-reachsafety,fib_bench_longest_false-unreach-call,i-witness,cnf</t>
  </si>
  <si>
    <t>C:/Users/cball/OneDrive/Documentos/Pessoal/ITA/SAT/Competições/SATRace2019-3/Benchmark/sv-comp19_prop-reachsafety,newton_2_2_true-unreach-call_true-termination,i-witness,cnf</t>
  </si>
  <si>
    <t>C:/Users/cball/OneDrive/Documentos/Pessoal/ITA/SAT/Competições/SATRace2019-3/Benchmark/sv-comp19_prop-reachsafety,newton_2_3_true-unreach-call_true-termination,i-witness,cnf</t>
  </si>
  <si>
    <t>C:/Users/cball/OneDrive/Documentos/Pessoal/ITA/SAT/Competições/SATRace2019-3/Benchmark/sv-comp19_prop-reachsafety,newton_2_4_true-unreach-call_true-termination,i-witness,cnf</t>
  </si>
  <si>
    <t>C:/Users/cball/OneDrive/Documentos/Pessoal/ITA/SAT/Competições/SATRace2019-3/Benchmark/sv-comp19_prop-reachsafety,newton_2_6_false-unreach-call_true-termination,i-witness,cnf</t>
  </si>
  <si>
    <t>C:/Users/cball/OneDrive/Documentos/Pessoal/ITA/SAT/Competições/SATRace2019-3/Benchmark/sv-comp19_prop-reachsafety,newton_2_8_false-unreach-call_true-termination,i-witness,cnf</t>
  </si>
  <si>
    <t>C:/Users/cball/OneDrive/Documentos/Pessoal/ITA/SAT/Competições/SATRace2019-3/Benchmark/sv-comp19_prop-reachsafety,newton_3_6_false-unreach-call_true-termination,i-witness,cnf</t>
  </si>
  <si>
    <t>C:/Users/cball/OneDrive/Documentos/Pessoal/ITA/SAT/Competições/SATRace2019-3/Benchmark/sv-comp19_prop-reachsafety,newton_3_7_false-unreach-call_true-termination,i-witness,cnf</t>
  </si>
  <si>
    <t>C:/Users/cball/OneDrive/Documentos/Pessoal/ITA/SAT/Competições/SATRace2019-3/Benchmark/sv-comp19_prop-reachsafety,newton_3_8_false-unreach-call_true-termination,i-witness,cnf</t>
  </si>
  <si>
    <t>C:/Users/cball/OneDrive/Documentos/Pessoal/ITA/SAT/Competições/SATRace2019-3/Benchmark/sv-comp19_prop-reachsafety,queue_longer_false-unreach-call,i-witness,cnf</t>
  </si>
  <si>
    <t>C:/Users/cball/OneDrive/Documentos/Pessoal/ITA/SAT/Competições/SATRace2019-3/Benchmark/sv-comp19_prop-reachsafety,race-4_2-thread_local_vars_false-unreach-call,i-witness,cnf</t>
  </si>
  <si>
    <t>C:/Users/cball/OneDrive/Documentos/Pessoal/ITA/SAT/Competições/SATRace2019-3/Benchmark/sv-comp19_prop-reachsafety,sigma_false-unreach-call,i-witness,cnf</t>
  </si>
  <si>
    <t>C:/Users/cball/OneDrive/Documentos/Pessoal/ITA/SAT/Competições/SATRace2019-3/Benchmark/sv-comp19_prop-reachsafety,sine_8_true-unreach-call_true-termination,i-witness,cnf</t>
  </si>
  <si>
    <t>C:/Users/cball/OneDrive/Documentos/Pessoal/ITA/SAT/Competições/SATRace2019-3/Benchmark/sv-comp19_prop-reachsafety,square_5_true-unreach-call_true-termination,i-witness,cnf</t>
  </si>
  <si>
    <t>C:/Users/cball/OneDrive/Documentos/Pessoal/ITA/SAT/Competições/SATRace2019-3/Benchmark/sv-comp19_prop-reachsafety,triangular-longer_false-unreach-call,i-witness,cnf</t>
  </si>
  <si>
    <t>C:/Users/cball/OneDrive/Documentos/Pessoal/ITA/SAT/Competições/SATRace2019-3/Benchmark/test_v7_r12_vr10_c1_s18160,smt2-stp212-sc2016,cnf</t>
  </si>
  <si>
    <t>C:/Users/cball/OneDrive/Documentos/Pessoal/ITA/SAT/Competições/SATRace2019-3/Benchmark/total-10-15-s-sc2007,cnf</t>
  </si>
  <si>
    <t>C:/Users/cball/OneDrive/Documentos/Pessoal/ITA/SAT/Competições/SATRace2019-3/Benchmark/total-10-15-u-sc2007,cnf</t>
  </si>
  <si>
    <t>C:/Users/cball/OneDrive/Documentos/Pessoal/ITA/SAT/Competições/SATRace2019-3/Benchmark/toughsat_22bits_0,cnf</t>
  </si>
  <si>
    <t>C:/Users/cball/OneDrive/Documentos/Pessoal/ITA/SAT/Competições/SATRace2019-3/Benchmark/toughsat_22bits_1,cnf</t>
  </si>
  <si>
    <t>C:/Users/cball/OneDrive/Documentos/Pessoal/ITA/SAT/Competições/SATRace2019-3/Benchmark/toughsat_23bits_0,cnf</t>
  </si>
  <si>
    <t>C:/Users/cball/OneDrive/Documentos/Pessoal/ITA/SAT/Competições/SATRace2019-3/Benchmark/toughsat_23bits_1,cnf</t>
  </si>
  <si>
    <t>C:/Users/cball/OneDrive/Documentos/Pessoal/ITA/SAT/Competições/SATRace2019-3/Benchmark/toughsat_23bits_2,cnf</t>
  </si>
  <si>
    <t>C:/Users/cball/OneDrive/Documentos/Pessoal/ITA/SAT/Competições/SATRace2019-3/Benchmark/toughsat_23bits_3,cnf</t>
  </si>
  <si>
    <t>C:/Users/cball/OneDrive/Documentos/Pessoal/ITA/SAT/Competições/SATRace2019-3/Benchmark/toughsat_24bits_0,cnf</t>
  </si>
  <si>
    <t>C:/Users/cball/OneDrive/Documentos/Pessoal/ITA/SAT/Competições/SATRace2019-3/Benchmark/toughsat_24bits_1,cnf</t>
  </si>
  <si>
    <t>C:/Users/cball/OneDrive/Documentos/Pessoal/ITA/SAT/Competições/SATRace2019-3/Benchmark/toughsat_24bits_2,cnf</t>
  </si>
  <si>
    <t>C:/Users/cball/OneDrive/Documentos/Pessoal/ITA/SAT/Competições/SATRace2019-3/Benchmark/toughsat_24bits_3,cnf</t>
  </si>
  <si>
    <t>C:/Users/cball/OneDrive/Documentos/Pessoal/ITA/SAT/Competições/SATRace2019-3/Benchmark/toughsat_25bits_0,cnf</t>
  </si>
  <si>
    <t>C:/Users/cball/OneDrive/Documentos/Pessoal/ITA/SAT/Competições/SATRace2019-3/Benchmark/toughsat_25bits_1,cnf</t>
  </si>
  <si>
    <t>C:/Users/cball/OneDrive/Documentos/Pessoal/ITA/SAT/Competições/SATRace2019-3/Benchmark/toughsat_25bits_2,cnf</t>
  </si>
  <si>
    <t>C:/Users/cball/OneDrive/Documentos/Pessoal/ITA/SAT/Competições/SATRace2019-3/Benchmark/toughsat_25bits_3,cnf</t>
  </si>
  <si>
    <t>C:/Users/cball/OneDrive/Documentos/Pessoal/ITA/SAT/Competições/SATRace2019-3/Benchmark/toughsat_26bits_0,cnf</t>
  </si>
  <si>
    <t>C:/Users/cball/OneDrive/Documentos/Pessoal/ITA/SAT/Competições/SATRace2019-3/Benchmark/toughsat_26bits_1,cnf</t>
  </si>
  <si>
    <t>C:/Users/cball/OneDrive/Documentos/Pessoal/ITA/SAT/Competições/SATRace2019-3/Benchmark/toughsat_26bits_2,cnf</t>
  </si>
  <si>
    <t>C:/Users/cball/OneDrive/Documentos/Pessoal/ITA/SAT/Competições/SATRace2019-3/Benchmark/toughsat_26bits_3,cnf</t>
  </si>
  <si>
    <t>C:/Users/cball/OneDrive/Documentos/Pessoal/ITA/SAT/Competições/SATRace2019-3/Benchmark/toughsat_27bits_0,cnf</t>
  </si>
  <si>
    <t>C:/Users/cball/OneDrive/Documentos/Pessoal/ITA/SAT/Competições/SATRace2019-3/Benchmark/toughsat_28bits_0,cnf</t>
  </si>
  <si>
    <t>C:/Users/cball/OneDrive/Documentos/Pessoal/ITA/SAT/Competições/SATRace2019-3/Benchmark/toughsat_29bits_0,cnf</t>
  </si>
  <si>
    <t>C:/Users/cball/OneDrive/Documentos/Pessoal/ITA/SAT/Competições/SATRace2019-3/Benchmark/toughsat_30bits_0,cnf</t>
  </si>
  <si>
    <t>C:/Users/cball/OneDrive/Documentos/Pessoal/ITA/SAT/Competições/SATRace2019-3/Benchmark/tseitingrid7x160_shuffled-sc2016,cnf</t>
  </si>
  <si>
    <t>C:/Users/cball/OneDrive/Documentos/Pessoal/ITA/SAT/Competições/SATRace2019-3/Benchmark/uniqinv47prop-sc2018,cnf</t>
  </si>
  <si>
    <t>C:/Users/cball/OneDrive/Documentos/Pessoal/ITA/SAT/Competições/SATRace2019-3/Benchmark/unsat-set-a-fclqcolor-20-13-14,sat05-1278,reshuffled-07-sc2007,cnf</t>
  </si>
  <si>
    <t>C:/Users/cball/OneDrive/Documentos/Pessoal/ITA/SAT/Competições/SATRace2019-3/Benchmark/vmpc_30-sc2007,cnf</t>
  </si>
  <si>
    <t>C:/Users/cball/OneDrive/Documentos/Pessoal/ITA/SAT/Competições/SATRace2019-3/Benchmark/vmpc_31-sc2007,cnf</t>
  </si>
  <si>
    <t>C:/Users/cball/OneDrive/Documentos/Pessoal/ITA/SAT/Competições/SATRace2019-3/Benchmark/vmpc_34,shuffled-as,sat05-1958-sc2005,cnf</t>
  </si>
  <si>
    <t>C:/Users/cball/OneDrive/Documentos/Pessoal/ITA/SAT/Competições/SATRace2019-3/Benchmark/vmpc_36,renamed-as,sat05-1922-sc2005,cnf</t>
  </si>
  <si>
    <t>C:/Users/cball/OneDrive/Documentos/Pessoal/ITA/SAT/Competições/SATRace2019-3/Benchmark/x2_128,shuffled-as,sat03-1598-sc2002,cnf</t>
  </si>
  <si>
    <t>result v21-5-640</t>
  </si>
  <si>
    <t>cpu time v21-5-640</t>
  </si>
  <si>
    <t>lower v21-5-640</t>
  </si>
  <si>
    <t>diff cpu time v21-5-640</t>
  </si>
  <si>
    <t>C:/Users/cball/OneDrive/Documentos/Pessoal/ITA/SAT/Competições/SATRace2019-2/Benchmark/MM-23-2-2-2-2-3,cnf</t>
  </si>
  <si>
    <t>C:/Users/cball/OneDrive/Documentos/Pessoal/ITA/SAT/Competições/SATRace2019-2/Benchmark/MM-23-2-2-2-2-A,cnf</t>
  </si>
  <si>
    <t>C:/Users/cball/OneDrive/Documentos/Pessoal/ITA/SAT/Competições/SATRace2019-2/Benchmark/MM-23-2-2-2-2-B,cnf</t>
  </si>
  <si>
    <t>C:/Users/cball/OneDrive/Documentos/Pessoal/ITA/SAT/Competições/SATRace2019-2/Benchmark/MM-23-2-2-2-2-C,cnf</t>
  </si>
  <si>
    <t>C:/Users/cball/OneDrive/Documentos/Pessoal/ITA/SAT/Competições/SATRace2019-2/Benchmark/MM-23-2-2-2-2-D,cnf</t>
  </si>
  <si>
    <t>C:/Users/cball/OneDrive/Documentos/Pessoal/ITA/SAT/Competições/SATRace2019-2/Benchmark/MM-23-2-2-2-2-M,cnf</t>
  </si>
  <si>
    <t>C:/Users/cball/OneDrive/Documentos/Pessoal/ITA/SAT/Competições/SATRace2019-2/Benchmark/MM-23-2-2-2-3-4,cnf</t>
  </si>
  <si>
    <t>C:/Users/cball/OneDrive/Documentos/Pessoal/ITA/SAT/Competições/SATRace2019-2/Benchmark/MM-23-2-2-2-4-A,cnf</t>
  </si>
  <si>
    <t>C:/Users/cball/OneDrive/Documentos/Pessoal/ITA/SAT/Competições/SATRace2019-2/Benchmark/MM-23-2-2-2-4-B,cnf</t>
  </si>
  <si>
    <t>C:/Users/cball/OneDrive/Documentos/Pessoal/ITA/SAT/Competições/SATRace2019-2/Benchmark/MM-23-2-2-3-A,cnf</t>
  </si>
  <si>
    <t>C:/Users/cball/OneDrive/Documentos/Pessoal/ITA/SAT/Competições/SATRace2019-2/Benchmark/MM-23-2-2-3-B,cnf</t>
  </si>
  <si>
    <t>C:/Users/cball/OneDrive/Documentos/Pessoal/ITA/SAT/Competições/SATRace2019-2/Benchmark/MM-23-2-4-A,cnf</t>
  </si>
  <si>
    <t>C:/Users/cball/OneDrive/Documentos/Pessoal/ITA/SAT/Competições/SATRace2019-2/Benchmark/MM-23-2-4-B,cnf</t>
  </si>
  <si>
    <t>C:/Users/cball/OneDrive/Documentos/Pessoal/ITA/SAT/Competições/SATRace2019-2/Benchmark/MM-23-3-3-A,cnf</t>
  </si>
  <si>
    <t>C:/Users/cball/OneDrive/Documentos/Pessoal/ITA/SAT/Competições/SATRace2019-2/Benchmark/MM-23-3-3-B,cnf</t>
  </si>
  <si>
    <t>C:/Users/cball/OneDrive/Documentos/Pessoal/ITA/SAT/Competições/SATRace2019-2/Benchmark/MM-23-3-3-M,cnf</t>
  </si>
  <si>
    <t>C:/Users/cball/OneDrive/Documentos/Pessoal/ITA/SAT/Competições/SATRace2019-2/Benchmark/MM-23-3-3-N,cnf</t>
  </si>
  <si>
    <t>C:/Users/cball/OneDrive/Documentos/Pessoal/ITA/SAT/Competições/SATRace2019-2/Benchmark/MM-23-4-4-4-4-1,cnf</t>
  </si>
  <si>
    <t>C:/Users/cball/OneDrive/Documentos/Pessoal/ITA/SAT/Competições/SATRace2019-2/Benchmark/MM-23-5-A,cnf</t>
  </si>
  <si>
    <t>C:/Users/cball/OneDrive/Documentos/Pessoal/ITA/SAT/Competições/SATRace2019-2/Benchmark/MM-23-5-B,cnf</t>
  </si>
  <si>
    <t>C:/Users/cball/OneDrive/Documentos/Pessoal/ITA/SAT/Competições/SATRace2019-2/Benchmark/MM-23-no-type3,cnf</t>
  </si>
  <si>
    <t>C:/Users/cball/OneDrive/Documentos/Pessoal/ITA/SAT/Competições/SATRace2019-2/Benchmark/MUS-v310-4-sc2013,cnf</t>
  </si>
  <si>
    <t>C:/Users/cball/OneDrive/Documentos/Pessoal/ITA/SAT/Competições/SATRace2019-2/Benchmark/Mario-t-hard-2_c18,cnf</t>
  </si>
  <si>
    <t>C:/Users/cball/OneDrive/Documentos/Pessoal/ITA/SAT/Competições/SATRace2019-2/Benchmark/Mario-t-hard-5_c18,cnf</t>
  </si>
  <si>
    <t>C:/Users/cball/OneDrive/Documentos/Pessoal/ITA/SAT/Competições/SATRace2019-2/Benchmark/Mickey_out250_known_last146_0,cnf</t>
  </si>
  <si>
    <t>C:/Users/cball/OneDrive/Documentos/Pessoal/ITA/SAT/Competições/SATRace2019-2/Benchmark/Mickey_out250_known_last146_0_u,cnf</t>
  </si>
  <si>
    <t>C:/Users/cball/OneDrive/Documentos/Pessoal/ITA/SAT/Competições/SATRace2019-2/Benchmark/Mickey_out250_known_last147_0,cnf</t>
  </si>
  <si>
    <t>C:/Users/cball/OneDrive/Documentos/Pessoal/ITA/SAT/Competições/SATRace2019-2/Benchmark/Mickey_out250_known_last147_0_u,cnf</t>
  </si>
  <si>
    <t>C:/Users/cball/OneDrive/Documentos/Pessoal/ITA/SAT/Competições/SATRace2019-2/Benchmark/Nb51T6-sc2018,cnf</t>
  </si>
  <si>
    <t>C:/Users/cball/OneDrive/Documentos/Pessoal/ITA/SAT/Competições/SATRace2019-2/Benchmark/Nb7T44-sc2017,cnf</t>
  </si>
  <si>
    <t>C:/Users/cball/OneDrive/Documentos/Pessoal/ITA/SAT/Competições/SATRace2019-2/Benchmark/Pb-chnl15-16_c18,cnf</t>
  </si>
  <si>
    <t>C:/Users/cball/OneDrive/Documentos/Pessoal/ITA/SAT/Competições/SATRace2019-2/Benchmark/Pb-chnl20-21_c18,cnf</t>
  </si>
  <si>
    <t>C:/Users/cball/OneDrive/Documentos/Pessoal/ITA/SAT/Competições/SATRace2019-2/Benchmark/QG7a-gensys-icl001,sat05-3822,reshuffled-07-sc2007,cnf</t>
  </si>
  <si>
    <t>C:/Users/cball/OneDrive/Documentos/Pessoal/ITA/SAT/Competições/SATRace2019-2/Benchmark/QG7a-gensys-ukn002,sat05-3842,reshuffled-07-sc2007,cnf</t>
  </si>
  <si>
    <t>C:/Users/cball/OneDrive/Documentos/Pessoal/ITA/SAT/Competições/SATRace2019-2/Benchmark/QuasiGroup-4-10_c18,cnf</t>
  </si>
  <si>
    <t>C:/Users/cball/OneDrive/Documentos/Pessoal/ITA/SAT/Competições/SATRace2019-2/Benchmark/QuasiGroup-4-12_c18,cnf</t>
  </si>
  <si>
    <t>C:/Users/cball/OneDrive/Documentos/Pessoal/ITA/SAT/Competições/SATRace2019-2/Benchmark/SAT_dat,k100-sc2012,cnf</t>
  </si>
  <si>
    <t>C:/Users/cball/OneDrive/Documentos/Pessoal/ITA/SAT/Competições/SATRace2019-2/Benchmark/SAT_dat,k85-sc2013,cnf</t>
  </si>
  <si>
    <t>C:/Users/cball/OneDrive/Documentos/Pessoal/ITA/SAT/Competições/SATRace2019-2/Benchmark/SGI_30_60_24_40_2-dir,shuffled-as,sat03-118-sc2002,cnf</t>
  </si>
  <si>
    <t>C:/Users/cball/OneDrive/Documentos/Pessoal/ITA/SAT/Competições/SATRace2019-2/Benchmark/SGI_30_60_28_40_2-dir,shuffled-as,sat03-124-sc2002,cnf</t>
  </si>
  <si>
    <t>C:/Users/cball/OneDrive/Documentos/Pessoal/ITA/SAT/Competições/SATRace2019-2/Benchmark/Schur_160_5_d38-sc2016,cnf</t>
  </si>
  <si>
    <t>C:/Users/cball/OneDrive/Documentos/Pessoal/ITA/SAT/Competições/SATRace2019-2/Benchmark/Schur_161_5_d22-sc2016,cnf</t>
  </si>
  <si>
    <t>C:/Users/cball/OneDrive/Documentos/Pessoal/ITA/SAT/Competições/SATRace2019-2/Benchmark/SocialGolfers-6-6-6-cp_c18,cnf</t>
  </si>
  <si>
    <t>C:/Users/cball/OneDrive/Documentos/Pessoal/ITA/SAT/Competições/SATRace2019-2/Benchmark/SocialGolfers-6-6-7-cp_c18,cnf</t>
  </si>
  <si>
    <t>C:/Users/cball/OneDrive/Documentos/Pessoal/ITA/SAT/Competições/SATRace2019-2/Benchmark/Subisomorphism-g10-g23_c18,cnf</t>
  </si>
  <si>
    <t>C:/Users/cball/OneDrive/Documentos/Pessoal/ITA/SAT/Competições/SATRace2019-2/Benchmark/Subisomorphism-g10-g27_c18,cnf</t>
  </si>
  <si>
    <t>C:/Users/cball/OneDrive/Documentos/Pessoal/ITA/SAT/Competições/SATRace2019-2/Benchmark/T103,2,1-sc2017,cnf</t>
  </si>
  <si>
    <t>C:/Users/cball/OneDrive/Documentos/Pessoal/ITA/SAT/Competições/SATRace2019-2/Benchmark/T169,1,0-sc2017,cnf</t>
  </si>
  <si>
    <t>C:/Users/cball/OneDrive/Documentos/Pessoal/ITA/SAT/Competições/SATRace2019-2/Benchmark/Tal-07_c18,cnf</t>
  </si>
  <si>
    <t>C:/Users/cball/OneDrive/Documentos/Pessoal/ITA/SAT/Competições/SATRace2019-2/Benchmark/Tal-08_c18,cnf</t>
  </si>
  <si>
    <t>C:/Users/cball/OneDrive/Documentos/Pessoal/ITA/SAT/Competições/SATRace2019-2/Benchmark/TimetableCNFEncoding_5_UNKNOWN-sc2018,cnf</t>
  </si>
  <si>
    <t>C:/Users/cball/OneDrive/Documentos/Pessoal/ITA/SAT/Competições/SATRace2019-2/Benchmark/Trivium_no_init_out350_known_last142_1,cnf</t>
  </si>
  <si>
    <t>C:/Users/cball/OneDrive/Documentos/Pessoal/ITA/SAT/Competições/SATRace2019-2/Benchmark/Trivium_no_init_out350_known_last142_1_u,cnf</t>
  </si>
  <si>
    <t>C:/Users/cball/OneDrive/Documentos/Pessoal/ITA/SAT/Competições/SATRace2019-2/Benchmark/Trivium_no_init_out350_known_last143_1,cnf</t>
  </si>
  <si>
    <t>C:/Users/cball/OneDrive/Documentos/Pessoal/ITA/SAT/Competições/SATRace2019-2/Benchmark/Trivium_no_init_out350_known_last143_1_u,cnf</t>
  </si>
  <si>
    <t>C:/Users/cball/OneDrive/Documentos/Pessoal/ITA/SAT/Competições/SATRace2019-2/Benchmark/UCG-20-10p1-sc2009,cnf</t>
  </si>
  <si>
    <t>C:/Users/cball/OneDrive/Documentos/Pessoal/ITA/SAT/Competições/SATRace2019-2/Benchmark/UR-20-5p1-sc2009,cnf</t>
  </si>
  <si>
    <t>C:/Users/cball/OneDrive/Documentos/Pessoal/ITA/SAT/Competições/SATRace2019-2/Benchmark/UTI-20-10p0-sc2009,cnf</t>
  </si>
  <si>
    <t>C:/Users/cball/OneDrive/Documentos/Pessoal/ITA/SAT/Competições/SATRace2019-2/Benchmark/UTI-20-10p1-sc2009,cnf</t>
  </si>
  <si>
    <t>C:/Users/cball/OneDrive/Documentos/Pessoal/ITA/SAT/Competições/SATRace2019-2/Benchmark/UTI-20-5p0-sc2009,cnf</t>
  </si>
  <si>
    <t>C:/Users/cball/OneDrive/Documentos/Pessoal/ITA/SAT/Competições/SATRace2019-2/Benchmark/aaai10-planning-ipc5-TPP-21-step11-sc2011,cnf</t>
  </si>
  <si>
    <t>C:/Users/cball/OneDrive/Documentos/Pessoal/ITA/SAT/Competições/SATRace2019-2/Benchmark/aaai10-planning-ipc5-pathways-17-step21-sc2011,cnf</t>
  </si>
  <si>
    <t>C:/Users/cball/OneDrive/Documentos/Pessoal/ITA/SAT/Competições/SATRace2019-2/Benchmark/ablmulub16x4o-sc2016,cnf</t>
  </si>
  <si>
    <t>C:/Users/cball/OneDrive/Documentos/Pessoal/ITA/SAT/Competições/SATRace2019-2/Benchmark/ablmulub2x32o-sc2016,cnf</t>
  </si>
  <si>
    <t>C:/Users/cball/OneDrive/Documentos/Pessoal/ITA/SAT/Competições/SATRace2019-2/Benchmark/ae_rphp095_04-sc2018,cnf</t>
  </si>
  <si>
    <t>C:/Users/cball/OneDrive/Documentos/Pessoal/ITA/SAT/Competições/SATRace2019-2/Benchmark/aes_24_4_keyfind_2-sc2013,cnf</t>
  </si>
  <si>
    <t>C:/Users/cball/OneDrive/Documentos/Pessoal/ITA/SAT/Competições/SATRace2019-2/Benchmark/aes_24_4_keyfind_5-sc2014,cnf</t>
  </si>
  <si>
    <t>C:/Users/cball/OneDrive/Documentos/Pessoal/ITA/SAT/Competições/SATRace2019-2/Benchmark/aes_32_3_keyfind_1-sc2011,cnf</t>
  </si>
  <si>
    <t>C:/Users/cball/OneDrive/Documentos/Pessoal/ITA/SAT/Competições/SATRace2019-2/Benchmark/aes_equiv_encry_3_rounds,debugged-sc2012,cnf</t>
  </si>
  <si>
    <t>C:/Users/cball/OneDrive/Documentos/Pessoal/ITA/SAT/Competições/SATRace2019-2/Benchmark/ak128astepbg2msaig-sc2016,cnf</t>
  </si>
  <si>
    <t>C:/Users/cball/OneDrive/Documentos/Pessoal/ITA/SAT/Competições/SATRace2019-2/Benchmark/ak128modasbg2asisc-sc2016,cnf</t>
  </si>
  <si>
    <t>C:/Users/cball/OneDrive/Documentos/Pessoal/ITA/SAT/Competições/SATRace2019-2/Benchmark/apn-sbox6-cut4-helpbox31-sc2018,cnf</t>
  </si>
  <si>
    <t>C:/Users/cball/OneDrive/Documentos/Pessoal/ITA/SAT/Competições/SATRace2019-2/Benchmark/atco_enc1_opt1_04_32-sc2014,cnf</t>
  </si>
  <si>
    <t>C:/Users/cball/OneDrive/Documentos/Pessoal/ITA/SAT/Competições/SATRace2019-2/Benchmark/atco_enc1_opt2_10_16-sc2014,cnf</t>
  </si>
  <si>
    <t>C:/Users/cball/OneDrive/Documentos/Pessoal/ITA/SAT/Competições/SATRace2019-2/Benchmark/atco_enc1_opt2_20_12-sc2014,cnf</t>
  </si>
  <si>
    <t>C:/Users/cball/OneDrive/Documentos/Pessoal/ITA/SAT/Competições/SATRace2019-2/Benchmark/atco_enc2_opt2_05_9-sc2014,cnf</t>
  </si>
  <si>
    <t>C:/Users/cball/OneDrive/Documentos/Pessoal/ITA/SAT/Competições/SATRace2019-2/Benchmark/atco_enc2_opt2_10_21-sc2014,cnf</t>
  </si>
  <si>
    <t>C:/Users/cball/OneDrive/Documentos/Pessoal/ITA/SAT/Competições/SATRace2019-2/Benchmark/atco_enc3_opt2_10_12-sc2014,cnf</t>
  </si>
  <si>
    <t>C:/Users/cball/OneDrive/Documentos/Pessoal/ITA/SAT/Competições/SATRace2019-2/Benchmark/b04_s_2_unknown_pre-sc2013,cnf</t>
  </si>
  <si>
    <t>C:/Users/cball/OneDrive/Documentos/Pessoal/ITA/SAT/Competições/SATRace2019-2/Benchmark/b04_s_unknown-sc2013,cnf</t>
  </si>
  <si>
    <t>C:/Users/cball/OneDrive/Documentos/Pessoal/ITA/SAT/Competições/SATRace2019-2/Benchmark/b1904P1-8x8c6h5SAT,cnf</t>
  </si>
  <si>
    <t>C:/Users/cball/OneDrive/Documentos/Pessoal/ITA/SAT/Competições/SATRace2019-2/Benchmark/b1904P1-8x8c6h7SAT,cnf</t>
  </si>
  <si>
    <t>C:/Users/cball/OneDrive/Documentos/Pessoal/ITA/SAT/Competições/SATRace2019-2/Benchmark/b1904P2-8x8c9h5SAT,cnf</t>
  </si>
  <si>
    <t>C:/Users/cball/OneDrive/Documentos/Pessoal/ITA/SAT/Competições/SATRace2019-2/Benchmark/b1904P2-8x8c9h7UNSAT,cnf</t>
  </si>
  <si>
    <t>C:/Users/cball/OneDrive/Documentos/Pessoal/ITA/SAT/Competições/SATRace2019-2/Benchmark/b1904P3-8x8c11h0SAT,cnf</t>
  </si>
  <si>
    <t>C:/Users/cball/OneDrive/Documentos/Pessoal/ITA/SAT/Competições/SATRace2019-2/Benchmark/b1904P3-8x8c11h7SAT,cnf</t>
  </si>
  <si>
    <t>C:/Users/cball/OneDrive/Documentos/Pessoal/ITA/SAT/Competições/SATRace2019-2/Benchmark/b1904P3-8x8c11h7UNSAT,cnf</t>
  </si>
  <si>
    <t>C:/Users/cball/OneDrive/Documentos/Pessoal/ITA/SAT/Competições/SATRace2019-2/Benchmark/b_unsat-sc2013,cnf</t>
  </si>
  <si>
    <t>C:/Users/cball/OneDrive/Documentos/Pessoal/ITA/SAT/Competições/SATRace2019-2/Benchmark/blockpuzzle_5x10_s3_free4-sc2017,cnf</t>
  </si>
  <si>
    <t>C:/Users/cball/OneDrive/Documentos/Pessoal/ITA/SAT/Competições/SATRace2019-2/Benchmark/blocks-blocks-36-0,120-NOTKNOWN-sc2011,cnf</t>
  </si>
  <si>
    <t>C:/Users/cball/OneDrive/Documentos/Pessoal/ITA/SAT/Competições/SATRace2019-2/Benchmark/blocks-blocks-37-1,130-NOTKNOWN-sc2011,cnf</t>
  </si>
  <si>
    <t>C:/Users/cball/OneDrive/Documentos/Pessoal/ITA/SAT/Competições/SATRace2019-2/Benchmark/bob12s06-sc2013,cnf</t>
  </si>
  <si>
    <t>C:/Users/cball/OneDrive/Documentos/Pessoal/ITA/SAT/Competições/SATRace2019-2/Benchmark/c6288mul,miter,shuffled-as,sat03-346-sc2002,cnf</t>
  </si>
  <si>
    <t>C:/Users/cball/OneDrive/Documentos/Pessoal/ITA/SAT/Competições/SATRace2019-2/Benchmark/cms-scheel-md5-families-r24-c8-p0-3-5-6-14-16-18-19-sc2018,cnf</t>
  </si>
  <si>
    <t>C:/Users/cball/OneDrive/Documentos/Pessoal/ITA/SAT/Competições/SATRace2019-2/Benchmark/connm-ue-csp-sat-n800-d0,02-s111845174,used-as,sat04-958-sc2011,cnf</t>
  </si>
  <si>
    <t>C:/Users/cball/OneDrive/Documentos/Pessoal/ITA/SAT/Competições/SATRace2019-2/Benchmark/countbitsrotate032-sc2009,cnf</t>
  </si>
  <si>
    <t>C:/Users/cball/OneDrive/Documentos/Pessoal/ITA/SAT/Competições/SATRace2019-2/Benchmark/countbitssrl032-sc2009,cnf</t>
  </si>
  <si>
    <t>C:/Users/cball/OneDrive/Documentos/Pessoal/ITA/SAT/Competições/SATRace2019-2/Benchmark/countbitswegner128-sc2011,cnf</t>
  </si>
  <si>
    <t>C:/Users/cball/OneDrive/Documentos/Pessoal/ITA/SAT/Competições/SATRace2019-2/Benchmark/course0,2_2018_3-sc2018,cnf</t>
  </si>
  <si>
    <t>C:/Users/cball/OneDrive/Documentos/Pessoal/ITA/SAT/Competições/SATRace2019-2/Benchmark/crafted_n11_d6_c3_num24-sc2013,cnf</t>
  </si>
  <si>
    <t>C:/Users/cball/OneDrive/Documentos/Pessoal/ITA/SAT/Competições/SATRace2019-2/Benchmark/cruxmiter28seed8,cnf</t>
  </si>
  <si>
    <t>C:/Users/cball/OneDrive/Documentos/Pessoal/ITA/SAT/Competições/SATRace2019-2/Benchmark/cruxmiter29seed4,cnf</t>
  </si>
  <si>
    <t>C:/Users/cball/OneDrive/Documentos/Pessoal/ITA/SAT/Competições/SATRace2019-2/Benchmark/cruxmiter29seed9,cnf</t>
  </si>
  <si>
    <t>C:/Users/cball/OneDrive/Documentos/Pessoal/ITA/SAT/Competições/SATRace2019-2/Benchmark/cruxmiter32seed4,cnf</t>
  </si>
  <si>
    <t>C:/Users/cball/OneDrive/Documentos/Pessoal/ITA/SAT/Competições/SATRace2019-2/Benchmark/ctl_4291_567_2_unsat-sc2013,cnf</t>
  </si>
  <si>
    <t>C:/Users/cball/OneDrive/Documentos/Pessoal/ITA/SAT/Competições/SATRace2019-2/Benchmark/ctl_4291_567_2_unsat_pre-sc2013,cnf</t>
  </si>
  <si>
    <t>C:/Users/cball/OneDrive/Documentos/Pessoal/ITA/SAT/Competições/SATRace2019-2/Benchmark/ctl_4291_567_5_unsat_pre-sc2014,cnf</t>
  </si>
  <si>
    <t>C:/Users/cball/OneDrive/Documentos/Pessoal/ITA/SAT/Competições/SATRace2019-2/Benchmark/custmulsb2x32o-sc2016,cnf</t>
  </si>
  <si>
    <t>C:/Users/cball/OneDrive/Documentos/Pessoal/ITA/SAT/Competições/SATRace2019-2/Benchmark/custmulun16x16o-sc2016,cnf</t>
  </si>
  <si>
    <t>C:/Users/cball/OneDrive/Documentos/Pessoal/ITA/SAT/Competições/SATRace2019-2/Benchmark/dist6,c-sc2018,cnf</t>
  </si>
  <si>
    <t>C:/Users/cball/OneDrive/Documentos/Pessoal/ITA/SAT/Competições/SATRace2019-2/Benchmark/dp12u11,used-as,sat04-358-sc2004,cnf</t>
  </si>
  <si>
    <t>C:/Users/cball/OneDrive/Documentos/Pessoal/ITA/SAT/Competições/SATRace2019-2/Benchmark/e_rphp035_05-sc2018,cnf</t>
  </si>
  <si>
    <t>C:/Users/cball/OneDrive/Documentos/Pessoal/ITA/SAT/Competições/SATRace2019-2/Benchmark/ecarev-110-1031-23-40-8-sc2018,cnf</t>
  </si>
  <si>
    <t>C:/Users/cball/OneDrive/Documentos/Pessoal/ITA/SAT/Competições/SATRace2019-2/Benchmark/edges-024-4-5613555-1-00-sc2014,cnf</t>
  </si>
  <si>
    <t>C:/Users/cball/OneDrive/Documentos/Pessoal/ITA/SAT/Competições/SATRace2019-2/Benchmark/eq2csparrc162cbpwtcl16,cnf</t>
  </si>
  <si>
    <t>C:/Users/cball/OneDrive/Documentos/Pessoal/ITA/SAT/Competições/SATRace2019-2/Benchmark/eqbparrc12spctbk12,cnf</t>
  </si>
  <si>
    <t>C:/Users/cball/OneDrive/Documentos/Pessoal/ITA/SAT/Competições/SATRace2019-2/Benchmark/eqbparrc14spwtcl14,cnf</t>
  </si>
  <si>
    <t>C:/Users/cball/OneDrive/Documentos/Pessoal/ITA/SAT/Competições/SATRace2019-2/Benchmark/eqbparrc18spwtrc18,cnf</t>
  </si>
  <si>
    <t>C:/Users/cball/OneDrive/Documentos/Pessoal/ITA/SAT/Competições/SATRace2019-2/Benchmark/eqbpdtlf12bparrc12,cnf</t>
  </si>
  <si>
    <t>C:/Users/cball/OneDrive/Documentos/Pessoal/ITA/SAT/Competições/SATRace2019-2/Benchmark/eqbpdtlf14bpwtcl14,cnf</t>
  </si>
  <si>
    <t>C:/Users/cball/OneDrive/Documentos/Pessoal/ITA/SAT/Competições/SATRace2019-2/Benchmark/eqbpdtlf14spctbk14,cnf</t>
  </si>
  <si>
    <t>C:/Users/cball/OneDrive/Documentos/Pessoal/ITA/SAT/Competições/SATRace2019-2/Benchmark/eqbpdtlf14spdtlf14,cnf</t>
  </si>
  <si>
    <t>C:/Users/cball/OneDrive/Documentos/Pessoal/ITA/SAT/Competições/SATRace2019-2/Benchmark/eqbpdtlf16spdtlf16,cnf</t>
  </si>
  <si>
    <t>C:/Users/cball/OneDrive/Documentos/Pessoal/ITA/SAT/Competições/SATRace2019-2/Benchmark/eqbpdtlf18sparcl18,cnf</t>
  </si>
  <si>
    <t>C:/Users/cball/OneDrive/Documentos/Pessoal/ITA/SAT/Competições/SATRace2019-2/Benchmark/eqbpwtcl10spwtcl10,cnf</t>
  </si>
  <si>
    <t>C:/Users/cball/OneDrive/Documentos/Pessoal/ITA/SAT/Competições/SATRace2019-2/Benchmark/eqbpwtrc10bpdtlf10,cnf</t>
  </si>
  <si>
    <t>C:/Users/cball/OneDrive/Documentos/Pessoal/ITA/SAT/Competições/SATRace2019-2/Benchmark/eqbpwtrc10spctbk10,cnf</t>
  </si>
  <si>
    <t>C:/Users/cball/OneDrive/Documentos/Pessoal/ITA/SAT/Competições/SATRace2019-2/Benchmark/eqsparcl10bpwtrc10,cnf</t>
  </si>
  <si>
    <t>C:/Users/cball/OneDrive/Documentos/Pessoal/ITA/SAT/Competições/SATRace2019-2/Benchmark/eqsparcl12bpwtrc12,cnf</t>
  </si>
  <si>
    <t>C:/Users/cball/OneDrive/Documentos/Pessoal/ITA/SAT/Competições/SATRace2019-2/Benchmark/eqsparrc12bpdtlf12,cnf</t>
  </si>
  <si>
    <t>C:/Users/cball/OneDrive/Documentos/Pessoal/ITA/SAT/Competições/SATRace2019-2/Benchmark/eqsparrc14spctbk14,cnf</t>
  </si>
  <si>
    <t>C:/Users/cball/OneDrive/Documentos/Pessoal/ITA/SAT/Competições/SATRace2019-2/Benchmark/sgen1-unsat-109-100-sc2009,cnf</t>
  </si>
  <si>
    <t>C:/Users/cball/OneDrive/Documentos/Pessoal/ITA/SAT/Competições/SATRace2019-2/Benchmark/sha1r17m145ABCD,cnf</t>
  </si>
  <si>
    <t>C:/Users/cball/OneDrive/Documentos/Pessoal/ITA/SAT/Competições/SATRace2019-2/Benchmark/sha1r17m145ABCD_p,cnf</t>
  </si>
  <si>
    <t>C:/Users/cball/OneDrive/Documentos/Pessoal/ITA/SAT/Competições/SATRace2019-2/Benchmark/sha1r17m146ABCD,cnf</t>
  </si>
  <si>
    <t>C:/Users/cball/OneDrive/Documentos/Pessoal/ITA/SAT/Competições/SATRace2019-2/Benchmark/sha1r17m146ABCD_p,cnf</t>
  </si>
  <si>
    <t>C:/Users/cball/OneDrive/Documentos/Pessoal/ITA/SAT/Competições/SATRace2019-2/Benchmark/sha1r17m147ABCD,cnf</t>
  </si>
  <si>
    <t>C:/Users/cball/OneDrive/Documentos/Pessoal/ITA/SAT/Competições/SATRace2019-2/Benchmark/sha1r17m147ABCD_p,cnf</t>
  </si>
  <si>
    <t>C:/Users/cball/OneDrive/Documentos/Pessoal/ITA/SAT/Competições/SATRace2019-2/Benchmark/sha1r17m148ABCD,cnf</t>
  </si>
  <si>
    <t>C:/Users/cball/OneDrive/Documentos/Pessoal/ITA/SAT/Competições/SATRace2019-2/Benchmark/sha1r17m148ABCD_p,cnf</t>
  </si>
  <si>
    <t>C:/Users/cball/OneDrive/Documentos/Pessoal/ITA/SAT/Competições/SATRace2019-2/Benchmark/sha1r17m149ABCD,cnf</t>
  </si>
  <si>
    <t>C:/Users/cball/OneDrive/Documentos/Pessoal/ITA/SAT/Competições/SATRace2019-2/Benchmark/sha1r17m149ABCD_p,cnf</t>
  </si>
  <si>
    <t>C:/Users/cball/OneDrive/Documentos/Pessoal/ITA/SAT/Competições/SATRace2019-2/Benchmark/sha1r17m63a,cnf</t>
  </si>
  <si>
    <t>C:/Users/cball/OneDrive/Documentos/Pessoal/ITA/SAT/Competições/SATRace2019-2/Benchmark/sha1r17m63a_p,cnf</t>
  </si>
  <si>
    <t>C:/Users/cball/OneDrive/Documentos/Pessoal/ITA/SAT/Competições/SATRace2019-2/Benchmark/sha1r17m66a,cnf</t>
  </si>
  <si>
    <t>C:/Users/cball/OneDrive/Documentos/Pessoal/ITA/SAT/Competições/SATRace2019-2/Benchmark/sha1r17m66a_p,cnf</t>
  </si>
  <si>
    <t>C:/Users/cball/OneDrive/Documentos/Pessoal/ITA/SAT/Competições/SATRace2019-2/Benchmark/sha1r17m67a,cnf</t>
  </si>
  <si>
    <t>C:/Users/cball/OneDrive/Documentos/Pessoal/ITA/SAT/Competições/SATRace2019-2/Benchmark/sha1r17m67a_p,cnf</t>
  </si>
  <si>
    <t>C:/Users/cball/OneDrive/Documentos/Pessoal/ITA/SAT/Competições/SATRace2019-2/Benchmark/sha1r17m72a,cnf</t>
  </si>
  <si>
    <t>C:/Users/cball/OneDrive/Documentos/Pessoal/ITA/SAT/Competições/SATRace2019-2/Benchmark/sha1r17m72a_p,cnf</t>
  </si>
  <si>
    <t>C:/Users/cball/OneDrive/Documentos/Pessoal/ITA/SAT/Competições/SATRace2019-2/Benchmark/sha1r17m75a,cnf</t>
  </si>
  <si>
    <t>C:/Users/cball/OneDrive/Documentos/Pessoal/ITA/SAT/Competições/SATRace2019-2/Benchmark/sha1r17m75a_p,cnf</t>
  </si>
  <si>
    <t>C:/Users/cball/OneDrive/Documentos/Pessoal/ITA/SAT/Competições/SATRace2019-2/Benchmark/sha2,shuffled-as,sat03-442-sc2002,cnf</t>
  </si>
  <si>
    <t>C:/Users/cball/OneDrive/Documentos/Pessoal/ITA/SAT/Competições/SATRace2019-2/Benchmark/sin,c,75,smt2-cvc4-sc2016,cnf</t>
  </si>
  <si>
    <t>C:/Users/cball/OneDrive/Documentos/Pessoal/ITA/SAT/Competições/SATRace2019-2/Benchmark/size_4_4_4_i0418_r8,cnf</t>
  </si>
  <si>
    <t>C:/Users/cball/OneDrive/Documentos/Pessoal/ITA/SAT/Competições/SATRace2019-2/Benchmark/size_4_4_4_i0566_r8,cnf</t>
  </si>
  <si>
    <t>C:/Users/cball/OneDrive/Documentos/Pessoal/ITA/SAT/Competições/SATRace2019-2/Benchmark/size_4_4_4_i2704_r8,cnf</t>
  </si>
  <si>
    <t>C:/Users/cball/OneDrive/Documentos/Pessoal/ITA/SAT/Competições/SATRace2019-2/Benchmark/size_4_4_4_i3499_r8,cnf</t>
  </si>
  <si>
    <t>C:/Users/cball/OneDrive/Documentos/Pessoal/ITA/SAT/Competições/SATRace2019-2/Benchmark/size_4_4_4_i4096_r8,cnf</t>
  </si>
  <si>
    <t>C:/Users/cball/OneDrive/Documentos/Pessoal/ITA/SAT/Competições/SATRace2019-2/Benchmark/size_4_4_4_i4295_r8,cnf</t>
  </si>
  <si>
    <t>C:/Users/cball/OneDrive/Documentos/Pessoal/ITA/SAT/Competições/SATRace2019-2/Benchmark/size_4_4_4_i4473_r8,cnf</t>
  </si>
  <si>
    <t>C:/Users/cball/OneDrive/Documentos/Pessoal/ITA/SAT/Competições/SATRace2019-2/Benchmark/size_4_4_4_i4828_r8,cnf</t>
  </si>
  <si>
    <t>C:/Users/cball/OneDrive/Documentos/Pessoal/ITA/SAT/Competições/SATRace2019-2/Benchmark/size_5_5_5_i003_r12,cnf</t>
  </si>
  <si>
    <t>C:/Users/cball/OneDrive/Documentos/Pessoal/ITA/SAT/Competições/SATRace2019-2/Benchmark/size_5_5_5_i044_r12,cnf</t>
  </si>
  <si>
    <t>C:/Users/cball/OneDrive/Documentos/Pessoal/ITA/SAT/Competições/SATRace2019-2/Benchmark/size_5_5_5_i063_r12,cnf</t>
  </si>
  <si>
    <t>C:/Users/cball/OneDrive/Documentos/Pessoal/ITA/SAT/Competições/SATRace2019-2/Benchmark/size_5_5_5_i116_r12,cnf</t>
  </si>
  <si>
    <t>C:/Users/cball/OneDrive/Documentos/Pessoal/ITA/SAT/Competições/SATRace2019-2/Benchmark/size_5_5_5_i171_r12,cnf</t>
  </si>
  <si>
    <t>C:/Users/cball/OneDrive/Documentos/Pessoal/ITA/SAT/Competições/SATRace2019-2/Benchmark/size_5_5_5_i198_r12,cnf</t>
  </si>
  <si>
    <t>C:/Users/cball/OneDrive/Documentos/Pessoal/ITA/SAT/Competições/SATRace2019-2/Benchmark/size_5_5_5_i218_r12,cnf</t>
  </si>
  <si>
    <t>C:/Users/cball/OneDrive/Documentos/Pessoal/ITA/SAT/Competições/SATRace2019-2/Benchmark/size_5_5_5_i223_r12,cnf</t>
  </si>
  <si>
    <t>C:/Users/cball/OneDrive/Documentos/Pessoal/ITA/SAT/Competições/SATRace2019-2/Benchmark/size_5_5_5_i235_r12,cnf</t>
  </si>
  <si>
    <t>C:/Users/cball/OneDrive/Documentos/Pessoal/ITA/SAT/Competições/SATRace2019-2/Benchmark/size_5_5_5_i251_r12,cnf</t>
  </si>
  <si>
    <t>C:/Users/cball/OneDrive/Documentos/Pessoal/ITA/SAT/Competições/SATRace2019-2/Benchmark/size_5_5_5_i260_r12,cnf</t>
  </si>
  <si>
    <t>C:/Users/cball/OneDrive/Documentos/Pessoal/ITA/SAT/Competições/SATRace2019-2/Benchmark/size_5_5_5_i272_r12,cnf</t>
  </si>
  <si>
    <t>C:/Users/cball/OneDrive/Documentos/Pessoal/ITA/SAT/Competições/SATRace2019-2/Benchmark/slp-synthesis-aes-bottom13-sc2011,cnf</t>
  </si>
  <si>
    <t>C:/Users/cball/OneDrive/Documentos/Pessoal/ITA/SAT/Competições/SATRace2019-2/Benchmark/slp-synthesis-aes-bottom18-sc2011,cnf</t>
  </si>
  <si>
    <t>C:/Users/cball/OneDrive/Documentos/Pessoal/ITA/SAT/Competições/SATRace2019-2/Benchmark/slp-synthesis-aes-bottom22-sc2011,cnf</t>
  </si>
  <si>
    <t>C:/Users/cball/OneDrive/Documentos/Pessoal/ITA/SAT/Competições/SATRace2019-2/Benchmark/slp-synthesis-aes-bottom26-sc2011,cnf</t>
  </si>
  <si>
    <t>C:/Users/cball/OneDrive/Documentos/Pessoal/ITA/SAT/Competições/SATRace2019-2/Benchmark/slp-synthesis-aes-top21-sc2011,cnf</t>
  </si>
  <si>
    <t>C:/Users/cball/OneDrive/Documentos/Pessoal/ITA/SAT/Competições/SATRace2019-2/Benchmark/slp-synthesis-aes-top26-sc2011,cnf</t>
  </si>
  <si>
    <t>C:/Users/cball/OneDrive/Documentos/Pessoal/ITA/SAT/Competições/SATRace2019-2/Benchmark/smtlib-qfbv-aigs-countbits128-tseitin-sc2011,cnf</t>
  </si>
  <si>
    <t>C:/Users/cball/OneDrive/Documentos/Pessoal/ITA/SAT/Competições/SATRace2019-2/Benchmark/smulo032-sc2012,cnf</t>
  </si>
  <si>
    <t>C:/Users/cball/OneDrive/Documentos/Pessoal/ITA/SAT/Competições/SATRace2019-2/Benchmark/snw_13_8_pre-sc2016,cnf</t>
  </si>
  <si>
    <t>C:/Users/cball/OneDrive/Documentos/Pessoal/ITA/SAT/Competições/SATRace2019-2/Benchmark/snw_16_8_nopre-sc2016,cnf</t>
  </si>
  <si>
    <t>C:/Users/cball/OneDrive/Documentos/Pessoal/ITA/SAT/Competições/SATRace2019-2/Benchmark/snw_16_8_pre-sc2016,cnf</t>
  </si>
  <si>
    <t>C:/Users/cball/OneDrive/Documentos/Pessoal/ITA/SAT/Competições/SATRace2019-2/Benchmark/sokoban-p16,sas,ex,15-sc2016,cnf</t>
  </si>
  <si>
    <t>C:/Users/cball/OneDrive/Documentos/Pessoal/ITA/SAT/Competições/SATRace2019-2/Benchmark/sokoban-p16,sas,ex,19-sc2016,cnf</t>
  </si>
  <si>
    <t>C:/Users/cball/OneDrive/Documentos/Pessoal/ITA/SAT/Competições/SATRace2019-2/Benchmark/sokoban-p16,sas,ex,21-sc2016,cnf</t>
  </si>
  <si>
    <t>C:/Users/cball/OneDrive/Documentos/Pessoal/ITA/SAT/Competições/SATRace2019-2/Benchmark/sokoban-p16,sas,ex,23-sc2016,cnf</t>
  </si>
  <si>
    <t>C:/Users/cball/OneDrive/Documentos/Pessoal/ITA/SAT/Competições/SATRace2019-2/Benchmark/sokoban-p20,sas,cr,35-sc2016,cnf</t>
  </si>
  <si>
    <t>C:/Users/cball/OneDrive/Documentos/Pessoal/ITA/SAT/Competições/SATRace2019-2/Benchmark/sokoban-p20,sas,ex,15-sc2016,cnf</t>
  </si>
  <si>
    <t>C:/Users/cball/OneDrive/Documentos/Pessoal/ITA/SAT/Competições/SATRace2019-2/Benchmark/sokoban-p20,sas,ex,17-sc2016,cnf</t>
  </si>
  <si>
    <t>C:/Users/cball/OneDrive/Documentos/Pessoal/ITA/SAT/Competições/SATRace2019-2/Benchmark/sokoban-p20,sas,ex,23-sc2016,cnf</t>
  </si>
  <si>
    <t>C:/Users/cball/OneDrive/Documentos/Pessoal/ITA/SAT/Competições/SATRace2019-2/Benchmark/squ_ali_s10x10_c39_abix_SAT-sc2017,cnf</t>
  </si>
  <si>
    <t>C:/Users/cball/OneDrive/Documentos/Pessoal/ITA/SAT/Competições/SATRace2019-2/Benchmark/squ_any_s09x07_c27_abio_UNS-sc2017,cnf</t>
  </si>
  <si>
    <t>C:/Users/cball/OneDrive/Documentos/Pessoal/ITA/SAT/Competições/SATRace2019-2/Benchmark/srhd-sgi-m62-q1504,5-n60-p30-s88600538-sc2011,cnf</t>
  </si>
  <si>
    <t>C:/Users/cball/OneDrive/Documentos/Pessoal/ITA/SAT/Competições/SATRace2019-2/Benchmark/stable-400-0,1-4-9876543214004-sc2014,cnf</t>
  </si>
  <si>
    <t>C:/Users/cball/OneDrive/Documentos/Pessoal/ITA/SAT/Competições/SATRace2019-2/Benchmark/sted1_0x0-380-sc2018,cnf</t>
  </si>
  <si>
    <t>C:/Users/cball/OneDrive/Documentos/Pessoal/ITA/SAT/Competições/SATRace2019-2/Benchmark/stone-width3chain-nmarkers-20_shuffled-sc2016,cnf</t>
  </si>
  <si>
    <t>C:/Users/cball/OneDrive/Documentos/Pessoal/ITA/SAT/Competições/SATRace2019-2/Benchmark/sv-comp19_prop-reachsafety,25_stack_longest_false-unreach-call,i-witness,cnf</t>
  </si>
  <si>
    <t>C:/Users/cball/OneDrive/Documentos/Pessoal/ITA/SAT/Competições/SATRace2019-2/Benchmark/sv-comp19_prop-reachsafety,26_stack_cas_longer_false-unreach-call,i-witness,cnf</t>
  </si>
  <si>
    <t>C:/Users/cball/OneDrive/Documentos/Pessoal/ITA/SAT/Competições/SATRace2019-2/Benchmark/sv-comp19_prop-reachsafety,barrier_3t_true-unreach-call,i-witness,cnf</t>
  </si>
  <si>
    <t>C:/Users/cball/OneDrive/Documentos/Pessoal/ITA/SAT/Competições/SATRace2019-2/Benchmark/sv-comp19_prop-reachsafety,fib_bench_longest_false-unreach-call,i-witness,cnf</t>
  </si>
  <si>
    <t>C:/Users/cball/OneDrive/Documentos/Pessoal/ITA/SAT/Competições/SATRace2019-2/Benchmark/sv-comp19_prop-reachsafety,newton_2_2_true-unreach-call_true-termination,i-witness,cnf</t>
  </si>
  <si>
    <t>C:/Users/cball/OneDrive/Documentos/Pessoal/ITA/SAT/Competições/SATRace2019-2/Benchmark/sv-comp19_prop-reachsafety,newton_2_3_true-unreach-call_true-termination,i-witness,cnf</t>
  </si>
  <si>
    <t>C:/Users/cball/OneDrive/Documentos/Pessoal/ITA/SAT/Competições/SATRace2019-2/Benchmark/sv-comp19_prop-reachsafety,newton_2_4_true-unreach-call_true-termination,i-witness,cnf</t>
  </si>
  <si>
    <t>C:/Users/cball/OneDrive/Documentos/Pessoal/ITA/SAT/Competições/SATRace2019-2/Benchmark/sv-comp19_prop-reachsafety,newton_2_6_false-unreach-call_true-termination,i-witness,cnf</t>
  </si>
  <si>
    <t>C:/Users/cball/OneDrive/Documentos/Pessoal/ITA/SAT/Competições/SATRace2019-2/Benchmark/sv-comp19_prop-reachsafety,newton_2_8_false-unreach-call_true-termination,i-witness,cnf</t>
  </si>
  <si>
    <t>C:/Users/cball/OneDrive/Documentos/Pessoal/ITA/SAT/Competições/SATRace2019-2/Benchmark/sv-comp19_prop-reachsafety,newton_3_6_false-unreach-call_true-termination,i-witness,cnf</t>
  </si>
  <si>
    <t>C:/Users/cball/OneDrive/Documentos/Pessoal/ITA/SAT/Competições/SATRace2019-2/Benchmark/sv-comp19_prop-reachsafety,newton_3_7_false-unreach-call_true-termination,i-witness,cnf</t>
  </si>
  <si>
    <t>C:/Users/cball/OneDrive/Documentos/Pessoal/ITA/SAT/Competições/SATRace2019-2/Benchmark/sv-comp19_prop-reachsafety,newton_3_8_false-unreach-call_true-termination,i-witness,cnf</t>
  </si>
  <si>
    <t>C:/Users/cball/OneDrive/Documentos/Pessoal/ITA/SAT/Competições/SATRace2019-2/Benchmark/sv-comp19_prop-reachsafety,queue_longer_false-unreach-call,i-witness,cnf</t>
  </si>
  <si>
    <t>C:/Users/cball/OneDrive/Documentos/Pessoal/ITA/SAT/Competições/SATRace2019-2/Benchmark/sv-comp19_prop-reachsafety,race-4_2-thread_local_vars_false-unreach-call,i-witness,cnf</t>
  </si>
  <si>
    <t>C:/Users/cball/OneDrive/Documentos/Pessoal/ITA/SAT/Competições/SATRace2019-2/Benchmark/sv-comp19_prop-reachsafety,sigma_false-unreach-call,i-witness,cnf</t>
  </si>
  <si>
    <t>C:/Users/cball/OneDrive/Documentos/Pessoal/ITA/SAT/Competições/SATRace2019-2/Benchmark/sv-comp19_prop-reachsafety,sine_8_true-unreach-call_true-termination,i-witness,cnf</t>
  </si>
  <si>
    <t>C:/Users/cball/OneDrive/Documentos/Pessoal/ITA/SAT/Competições/SATRace2019-2/Benchmark/sv-comp19_prop-reachsafety,square_5_true-unreach-call_true-termination,i-witness,cnf</t>
  </si>
  <si>
    <t>C:/Users/cball/OneDrive/Documentos/Pessoal/ITA/SAT/Competições/SATRace2019-2/Benchmark/sv-comp19_prop-reachsafety,triangular-longer_false-unreach-call,i-witness,cnf</t>
  </si>
  <si>
    <t>C:/Users/cball/OneDrive/Documentos/Pessoal/ITA/SAT/Competições/SATRace2019-2/Benchmark/test_v7_r12_vr10_c1_s18160,smt2-stp212-sc2016,cnf</t>
  </si>
  <si>
    <t>C:/Users/cball/OneDrive/Documentos/Pessoal/ITA/SAT/Competições/SATRace2019-2/Benchmark/total-10-15-s-sc2007,cnf</t>
  </si>
  <si>
    <t>C:/Users/cball/OneDrive/Documentos/Pessoal/ITA/SAT/Competições/SATRace2019-2/Benchmark/total-10-15-u-sc2007,cnf</t>
  </si>
  <si>
    <t>C:/Users/cball/OneDrive/Documentos/Pessoal/ITA/SAT/Competições/SATRace2019-2/Benchmark/toughsat_22bits_0,cnf</t>
  </si>
  <si>
    <t>C:/Users/cball/OneDrive/Documentos/Pessoal/ITA/SAT/Competições/SATRace2019-2/Benchmark/toughsat_22bits_1,cnf</t>
  </si>
  <si>
    <t>C:/Users/cball/OneDrive/Documentos/Pessoal/ITA/SAT/Competições/SATRace2019-2/Benchmark/toughsat_23bits_0,cnf</t>
  </si>
  <si>
    <t>C:/Users/cball/OneDrive/Documentos/Pessoal/ITA/SAT/Competições/SATRace2019-2/Benchmark/toughsat_23bits_1,cnf</t>
  </si>
  <si>
    <t>C:/Users/cball/OneDrive/Documentos/Pessoal/ITA/SAT/Competições/SATRace2019-2/Benchmark/toughsat_23bits_2,cnf</t>
  </si>
  <si>
    <t>C:/Users/cball/OneDrive/Documentos/Pessoal/ITA/SAT/Competições/SATRace2019-2/Benchmark/toughsat_23bits_3,cnf</t>
  </si>
  <si>
    <t>C:/Users/cball/OneDrive/Documentos/Pessoal/ITA/SAT/Competições/SATRace2019-2/Benchmark/toughsat_24bits_0,cnf</t>
  </si>
  <si>
    <t>C:/Users/cball/OneDrive/Documentos/Pessoal/ITA/SAT/Competições/SATRace2019-2/Benchmark/toughsat_24bits_1,cnf</t>
  </si>
  <si>
    <t>C:/Users/cball/OneDrive/Documentos/Pessoal/ITA/SAT/Competições/SATRace2019-2/Benchmark/toughsat_24bits_2,cnf</t>
  </si>
  <si>
    <t>C:/Users/cball/OneDrive/Documentos/Pessoal/ITA/SAT/Competições/SATRace2019-2/Benchmark/toughsat_24bits_3,cnf</t>
  </si>
  <si>
    <t>C:/Users/cball/OneDrive/Documentos/Pessoal/ITA/SAT/Competições/SATRace2019-2/Benchmark/toughsat_25bits_0,cnf</t>
  </si>
  <si>
    <t>C:/Users/cball/OneDrive/Documentos/Pessoal/ITA/SAT/Competições/SATRace2019-2/Benchmark/toughsat_25bits_1,cnf</t>
  </si>
  <si>
    <t>C:/Users/cball/OneDrive/Documentos/Pessoal/ITA/SAT/Competições/SATRace2019-2/Benchmark/toughsat_25bits_2,cnf</t>
  </si>
  <si>
    <t>C:/Users/cball/OneDrive/Documentos/Pessoal/ITA/SAT/Competições/SATRace2019-2/Benchmark/toughsat_25bits_3,cnf</t>
  </si>
  <si>
    <t>C:/Users/cball/OneDrive/Documentos/Pessoal/ITA/SAT/Competições/SATRace2019-2/Benchmark/toughsat_26bits_0,cnf</t>
  </si>
  <si>
    <t>C:/Users/cball/OneDrive/Documentos/Pessoal/ITA/SAT/Competições/SATRace2019-2/Benchmark/toughsat_26bits_1,cnf</t>
  </si>
  <si>
    <t>C:/Users/cball/OneDrive/Documentos/Pessoal/ITA/SAT/Competições/SATRace2019-2/Benchmark/toughsat_26bits_2,cnf</t>
  </si>
  <si>
    <t>C:/Users/cball/OneDrive/Documentos/Pessoal/ITA/SAT/Competições/SATRace2019-2/Benchmark/toughsat_26bits_3,cnf</t>
  </si>
  <si>
    <t>C:/Users/cball/OneDrive/Documentos/Pessoal/ITA/SAT/Competições/SATRace2019-2/Benchmark/toughsat_27bits_0,cnf</t>
  </si>
  <si>
    <t>C:/Users/cball/OneDrive/Documentos/Pessoal/ITA/SAT/Competições/SATRace2019-2/Benchmark/toughsat_28bits_0,cnf</t>
  </si>
  <si>
    <t>C:/Users/cball/OneDrive/Documentos/Pessoal/ITA/SAT/Competições/SATRace2019-2/Benchmark/toughsat_29bits_0,cnf</t>
  </si>
  <si>
    <t>C:/Users/cball/OneDrive/Documentos/Pessoal/ITA/SAT/Competições/SATRace2019-2/Benchmark/toughsat_30bits_0,cnf</t>
  </si>
  <si>
    <t>C:/Users/cball/OneDrive/Documentos/Pessoal/ITA/SAT/Competições/SATRace2019-2/Benchmark/tseitingrid7x160_shuffled-sc2016,cnf</t>
  </si>
  <si>
    <t>C:/Users/cball/OneDrive/Documentos/Pessoal/ITA/SAT/Competições/SATRace2019-2/Benchmark/uniqinv47prop-sc2018,cnf</t>
  </si>
  <si>
    <t>C:/Users/cball/OneDrive/Documentos/Pessoal/ITA/SAT/Competições/SATRace2019-2/Benchmark/unsat-set-a-fclqcolor-20-13-14,sat05-1278,reshuffled-07-sc2007,cnf</t>
  </si>
  <si>
    <t>C:/Users/cball/OneDrive/Documentos/Pessoal/ITA/SAT/Competições/SATRace2019-2/Benchmark/vmpc_30-sc2007,cnf</t>
  </si>
  <si>
    <t>C:/Users/cball/OneDrive/Documentos/Pessoal/ITA/SAT/Competições/SATRace2019-2/Benchmark/vmpc_31-sc2007,cnf</t>
  </si>
  <si>
    <t>C:/Users/cball/OneDrive/Documentos/Pessoal/ITA/SAT/Competições/SATRace2019-2/Benchmark/vmpc_34,shuffled-as,sat05-1958-sc2005,cnf</t>
  </si>
  <si>
    <t>C:/Users/cball/OneDrive/Documentos/Pessoal/ITA/SAT/Competições/SATRace2019-2/Benchmark/vmpc_36,renamed-as,sat05-1922-sc2005,cnf</t>
  </si>
  <si>
    <t>C:/Users/cball/OneDrive/Documentos/Pessoal/ITA/SAT/Competições/SATRace2019-2/Benchmark/x2_128,shuffled-as,sat03-1598-sc2002,cnf</t>
  </si>
  <si>
    <t>v21-5-1280</t>
  </si>
  <si>
    <t>v21-10-1280</t>
  </si>
  <si>
    <t>v21-15-1280</t>
  </si>
  <si>
    <t>cpu time v21-5-1280</t>
  </si>
  <si>
    <t>lower v21-5-1280</t>
  </si>
  <si>
    <t>diff cpu time v21-5-1280</t>
  </si>
  <si>
    <t>result v21-5-1280</t>
  </si>
  <si>
    <t>v21-3-1280</t>
  </si>
  <si>
    <t>result v21-3-1280</t>
  </si>
  <si>
    <t>cpu time v21-3-1280</t>
  </si>
  <si>
    <t>lower v21-3-1280</t>
  </si>
  <si>
    <t>diff cpu time v21-3-1280</t>
  </si>
  <si>
    <t>v21-3-2560</t>
  </si>
  <si>
    <t>Diff</t>
  </si>
  <si>
    <t>PAR-2</t>
  </si>
  <si>
    <t>result v21-3-2560</t>
  </si>
  <si>
    <t>cpu time v21-3-2560</t>
  </si>
  <si>
    <t>lower v21-3-2560</t>
  </si>
  <si>
    <t>diff cpu time v21-3-2560</t>
  </si>
  <si>
    <t xml:space="preserve"> IND</t>
  </si>
  <si>
    <t>v21-3-640</t>
  </si>
  <si>
    <t>result v21-3-640</t>
  </si>
  <si>
    <t>cpu time v21-3-640</t>
  </si>
  <si>
    <t>lower v21-3-640</t>
  </si>
  <si>
    <t>diff cpu time v21-3-640</t>
  </si>
  <si>
    <t>--</t>
  </si>
  <si>
    <t>v21-3-320</t>
  </si>
  <si>
    <t>Instâncias</t>
  </si>
  <si>
    <t>cpu time v21-3-320</t>
  </si>
  <si>
    <t>cpu time v21-15-640</t>
  </si>
  <si>
    <t>cpu time v21-15-1280</t>
  </si>
  <si>
    <t>cpu time v21-10-320</t>
  </si>
  <si>
    <t>cpu time v21-10-640</t>
  </si>
  <si>
    <t>cpu time v21-10-1280</t>
  </si>
  <si>
    <t>001-80-12-sc2014</t>
  </si>
  <si>
    <t>002-80-8-sc2014</t>
  </si>
  <si>
    <t>002-sc2013</t>
  </si>
  <si>
    <t>003-sc2013</t>
  </si>
  <si>
    <t>004-22-160-sc2014</t>
  </si>
  <si>
    <t>004-80-8-sc2014</t>
  </si>
  <si>
    <t>004-sc2013</t>
  </si>
  <si>
    <t>006-23-96-sc2014</t>
  </si>
  <si>
    <t>007-sc2013</t>
  </si>
  <si>
    <t>008-80-8-sc2014</t>
  </si>
  <si>
    <t>11pipe_11_ooo-sc2011</t>
  </si>
  <si>
    <t>289-unsat-21x14-sc2011</t>
  </si>
  <si>
    <t>6-4-6-sc2018</t>
  </si>
  <si>
    <t>6s126-opt-sc2014</t>
  </si>
  <si>
    <t>6s133-sc2014</t>
  </si>
  <si>
    <t>6s139-sc2013</t>
  </si>
  <si>
    <t>6s166-sc2013</t>
  </si>
  <si>
    <t>6s169-opt-sc2014</t>
  </si>
  <si>
    <t>6s20-sc2013</t>
  </si>
  <si>
    <t>9_50-sc2017</t>
  </si>
  <si>
    <t>9dlx_vliw_at_b_iq8-sc2007</t>
  </si>
  <si>
    <t>9pipe_k-sc2012</t>
  </si>
  <si>
    <t>ACG-20-10p1-sc2009</t>
  </si>
  <si>
    <t>AProVE07-26-sc2007</t>
  </si>
  <si>
    <t>ASG_72_keystream76_1</t>
  </si>
  <si>
    <t>ASG_72_keystream76_2</t>
  </si>
  <si>
    <t>ASG_96_len112_known_last12_2</t>
  </si>
  <si>
    <t>ASG_96_len112_known_last12_2_u</t>
  </si>
  <si>
    <t>ASG_96_len112_known_last13_2</t>
  </si>
  <si>
    <t>ASG_96_len112_known_last13_2_u</t>
  </si>
  <si>
    <t>Bibd-sc-10-03-08_c18</t>
  </si>
  <si>
    <t>CarSequencing-90-01_c18</t>
  </si>
  <si>
    <t>CarSequencing-90-02_c18</t>
  </si>
  <si>
    <t>EDP3-70000-sc2014</t>
  </si>
  <si>
    <t>Eternity-10-05_c18</t>
  </si>
  <si>
    <t>Eternity-10-06_c18</t>
  </si>
  <si>
    <t>GracefulGraph-K04-P04_c18</t>
  </si>
  <si>
    <t>GracefulGraph-K05-P02_c18</t>
  </si>
  <si>
    <t>Haystacks-ext-12_c18</t>
  </si>
  <si>
    <t>Haystacks-ext-13_c18</t>
  </si>
  <si>
    <t>LABS_n066_goal005-sc2013</t>
  </si>
  <si>
    <t>LABS_n071_goal001-sc2013</t>
  </si>
  <si>
    <t>LABS_n087_goal008-sc2013</t>
  </si>
  <si>
    <t>LABS_n089_goal008-sc2013</t>
  </si>
  <si>
    <t>MASG0_72_keystream76_0</t>
  </si>
  <si>
    <t>MASG_72_keystream76_0</t>
  </si>
  <si>
    <t>MD5-29-4-sc2014</t>
  </si>
  <si>
    <t>MD5-29-5-sc2014</t>
  </si>
  <si>
    <t>MM-22</t>
  </si>
  <si>
    <t>MM-23-2-2-2-2-3</t>
  </si>
  <si>
    <t>MM-23-2-2-2-2-A</t>
  </si>
  <si>
    <t>MM-23-2-2-2-2-B</t>
  </si>
  <si>
    <t>MM-23-2-2-2-2-C</t>
  </si>
  <si>
    <t>MM-23-2-2-2-2-D</t>
  </si>
  <si>
    <t>MM-23-2-2-2-2-M</t>
  </si>
  <si>
    <t>MM-23-2-2-2-3-4</t>
  </si>
  <si>
    <t>MM-23-2-2-2-4-A</t>
  </si>
  <si>
    <t>MM-23-2-2-2-4-B</t>
  </si>
  <si>
    <t>MM-23-2-2-3-A</t>
  </si>
  <si>
    <t>MM-23-2-2-3-B</t>
  </si>
  <si>
    <t>MM-23-2-4-A</t>
  </si>
  <si>
    <t>MM-23-2-4-B</t>
  </si>
  <si>
    <t>MM-23-3-3-A</t>
  </si>
  <si>
    <t>MM-23-3-3-B</t>
  </si>
  <si>
    <t>MM-23-3-3-M</t>
  </si>
  <si>
    <t>MM-23-3-3-N</t>
  </si>
  <si>
    <t>MM-23-4-4-4-4-1</t>
  </si>
  <si>
    <t>MM-23-5-A</t>
  </si>
  <si>
    <t>MM-23-5-B</t>
  </si>
  <si>
    <t>MM-23-no-type3</t>
  </si>
  <si>
    <t>MUS-v310-4-sc2013</t>
  </si>
  <si>
    <t>Mario-t-hard-2_c18</t>
  </si>
  <si>
    <t>Mario-t-hard-5_c18</t>
  </si>
  <si>
    <t>Mickey_out250_known_last146_0</t>
  </si>
  <si>
    <t>Mickey_out250_known_last146_0_u</t>
  </si>
  <si>
    <t>Mickey_out250_known_last147_0</t>
  </si>
  <si>
    <t>Mickey_out250_known_last147_0_u</t>
  </si>
  <si>
    <t>Nb51T6-sc2018</t>
  </si>
  <si>
    <t>Nb7T44-sc2017</t>
  </si>
  <si>
    <t>Pb-chnl15-16_c18</t>
  </si>
  <si>
    <t>Pb-chnl20-21_c18</t>
  </si>
  <si>
    <t>QuasiGroup-4-10_c18</t>
  </si>
  <si>
    <t>QuasiGroup-4-12_c18</t>
  </si>
  <si>
    <t>Schur_160_5_d38-sc2016</t>
  </si>
  <si>
    <t>Schur_161_5_d22-sc2016</t>
  </si>
  <si>
    <t>SocialGolfers-6-6-6-cp_c18</t>
  </si>
  <si>
    <t>SocialGolfers-6-6-7-cp_c18</t>
  </si>
  <si>
    <t>Subisomorphism-g10-g23_c18</t>
  </si>
  <si>
    <t>Subisomorphism-g10-g27_c18</t>
  </si>
  <si>
    <t>Tal-07_c18</t>
  </si>
  <si>
    <t>Tal-08_c18</t>
  </si>
  <si>
    <t>UCG-20-10p1-sc2009</t>
  </si>
  <si>
    <t>UR-20-5p1-sc2009</t>
  </si>
  <si>
    <t>UTI-20-10p0-sc2009</t>
  </si>
  <si>
    <t>UTI-20-10p1-sc2009</t>
  </si>
  <si>
    <t>UTI-20-5p0-sc2009</t>
  </si>
  <si>
    <t>ablmulub16x4o-sc2016</t>
  </si>
  <si>
    <t>ablmulub2x32o-sc2016</t>
  </si>
  <si>
    <t>ae_rphp095_04-sc2018</t>
  </si>
  <si>
    <t>aes_24_4_keyfind_2-sc2013</t>
  </si>
  <si>
    <t>aes_24_4_keyfind_5-sc2014</t>
  </si>
  <si>
    <t>aes_32_3_keyfind_1-sc2011</t>
  </si>
  <si>
    <t>ak128astepbg2msaig-sc2016</t>
  </si>
  <si>
    <t>ak128modasbg2asisc-sc2016</t>
  </si>
  <si>
    <t>apn-sbox6-cut4-helpbox31-sc2018</t>
  </si>
  <si>
    <t>atco_enc1_opt1_04_32-sc2014</t>
  </si>
  <si>
    <t>atco_enc1_opt2_10_16-sc2014</t>
  </si>
  <si>
    <t>atco_enc1_opt2_20_12-sc2014</t>
  </si>
  <si>
    <t>atco_enc2_opt2_05_9-sc2014</t>
  </si>
  <si>
    <t>atco_enc2_opt2_10_21-sc2014</t>
  </si>
  <si>
    <t>atco_enc3_opt2_10_12-sc2014</t>
  </si>
  <si>
    <t>b04_s_2_unknown_pre-sc2013</t>
  </si>
  <si>
    <t>b04_s_unknown-sc2013</t>
  </si>
  <si>
    <t>b1904P1-8x8c6h5SAT</t>
  </si>
  <si>
    <t>b1904P1-8x8c6h7SAT</t>
  </si>
  <si>
    <t>b1904P2-8x8c9h5SAT</t>
  </si>
  <si>
    <t>b1904P2-8x8c9h7UNSAT</t>
  </si>
  <si>
    <t>b1904P3-8x8c11h0SAT</t>
  </si>
  <si>
    <t>b1904P3-8x8c11h7SAT</t>
  </si>
  <si>
    <t>b1904P3-8x8c11h7UNSAT</t>
  </si>
  <si>
    <t>b_unsat-sc2013</t>
  </si>
  <si>
    <t>blockpuzzle_5x10_s3_free4-sc2017</t>
  </si>
  <si>
    <t>bob12s06-sc2013</t>
  </si>
  <si>
    <t>countbitsrotate032-sc2009</t>
  </si>
  <si>
    <t>countbitssrl032-sc2009</t>
  </si>
  <si>
    <t>countbitswegner128-sc2011</t>
  </si>
  <si>
    <t>crafted_n11_d6_c3_num24-sc2013</t>
  </si>
  <si>
    <t>cruxmiter28seed8</t>
  </si>
  <si>
    <t>cruxmiter29seed4</t>
  </si>
  <si>
    <t>cruxmiter29seed9</t>
  </si>
  <si>
    <t>cruxmiter32seed4</t>
  </si>
  <si>
    <t>ctl_4291_567_2_unsat-sc2013</t>
  </si>
  <si>
    <t>ctl_4291_567_2_unsat_pre-sc2013</t>
  </si>
  <si>
    <t>ctl_4291_567_5_unsat_pre-sc2014</t>
  </si>
  <si>
    <t>custmulsb2x32o-sc2016</t>
  </si>
  <si>
    <t>custmulun16x16o-sc2016</t>
  </si>
  <si>
    <t>e_rphp035_05-sc2018</t>
  </si>
  <si>
    <t>ecarev-110-1031-23-40-8-sc2018</t>
  </si>
  <si>
    <t>edges-024-4-5613555-1-00-sc2014</t>
  </si>
  <si>
    <t>eq2csparrc162cbpwtcl16</t>
  </si>
  <si>
    <t>eqbparrc12spctbk12</t>
  </si>
  <si>
    <t>eqbparrc14spwtcl14</t>
  </si>
  <si>
    <t>eqbparrc18spwtrc18</t>
  </si>
  <si>
    <t>eqbpdtlf12bparrc12</t>
  </si>
  <si>
    <t>eqbpdtlf14bpwtcl14</t>
  </si>
  <si>
    <t>eqbpdtlf14spctbk14</t>
  </si>
  <si>
    <t>eqbpdtlf14spdtlf14</t>
  </si>
  <si>
    <t>eqbpdtlf16spdtlf16</t>
  </si>
  <si>
    <t>eqbpdtlf18sparcl18</t>
  </si>
  <si>
    <t>eqbpwtcl10spwtcl10</t>
  </si>
  <si>
    <t>eqbpwtrc10bpdtlf10</t>
  </si>
  <si>
    <t>eqbpwtrc10spctbk10</t>
  </si>
  <si>
    <t>eqsparcl10bpwtrc10</t>
  </si>
  <si>
    <t>eqsparcl12bpwtrc12</t>
  </si>
  <si>
    <t>eqsparrc12bpdtlf12</t>
  </si>
  <si>
    <t>eqsparrc14spctbk14</t>
  </si>
  <si>
    <t>eqsparrc16spwtcl16</t>
  </si>
  <si>
    <t>eqspctbk12bpwtrc12</t>
  </si>
  <si>
    <t>eqspctbk14sparcl14</t>
  </si>
  <si>
    <t>eqspctbk14spwtcl14</t>
  </si>
  <si>
    <t>eqspdtlf14bpwtrc14</t>
  </si>
  <si>
    <t>eqspwtcl14bpwtcl14</t>
  </si>
  <si>
    <t>eqspwtrc16bparrc16</t>
  </si>
  <si>
    <t>ex051_9-sc2018</t>
  </si>
  <si>
    <t>ex145_11-sc2018</t>
  </si>
  <si>
    <t>ex175_17-sc2018</t>
  </si>
  <si>
    <t>ex175_18-sc2018</t>
  </si>
  <si>
    <t>f10nidw-sc2012</t>
  </si>
  <si>
    <t>f6nidw-sc2012</t>
  </si>
  <si>
    <t>frb-40-19-1-mgd_c18</t>
  </si>
  <si>
    <t>gss-20-s100-sc2009</t>
  </si>
  <si>
    <t>gss-33-s100-sc2009</t>
  </si>
  <si>
    <t>gto_p60c238-sc2018</t>
  </si>
  <si>
    <t>gus-md5-14-sc2009</t>
  </si>
  <si>
    <t>hcp_CP14_14</t>
  </si>
  <si>
    <t>hcp_CP16_16</t>
  </si>
  <si>
    <t>hcp_CP18_18</t>
  </si>
  <si>
    <t>hcp_CP20_20</t>
  </si>
  <si>
    <t>hcp_CP22_22</t>
  </si>
  <si>
    <t>hcp_CP24_24</t>
  </si>
  <si>
    <t>hcp_CP26_26</t>
  </si>
  <si>
    <t>hcp_bij16_16</t>
  </si>
  <si>
    <t>hcp_d12_12</t>
  </si>
  <si>
    <t>hcp_d14_14</t>
  </si>
  <si>
    <t>hcp_d16_16</t>
  </si>
  <si>
    <t>hcp_d18_18</t>
  </si>
  <si>
    <t>hcp_d20_20</t>
  </si>
  <si>
    <t>hcp_d22_22</t>
  </si>
  <si>
    <t>hcp_d24_24</t>
  </si>
  <si>
    <t>hcp_r20_20</t>
  </si>
  <si>
    <t>hcp_r26_26</t>
  </si>
  <si>
    <t>hwmcc15deep-6s516r-k18-sc2017</t>
  </si>
  <si>
    <t>hwmcc15deep-oski15a10b10s-k22-sc2017</t>
  </si>
  <si>
    <t>k_unsat-sc2013</t>
  </si>
  <si>
    <t>knight_14</t>
  </si>
  <si>
    <t>knight_16</t>
  </si>
  <si>
    <t>knight_18</t>
  </si>
  <si>
    <t>knight_20</t>
  </si>
  <si>
    <t>manthey_DimacsSorter_37_3-sr2015</t>
  </si>
  <si>
    <t>maxxor032-sc2011</t>
  </si>
  <si>
    <t>minxorminand128-sc2009</t>
  </si>
  <si>
    <t>mrpp_6x6#12_24-sc2013</t>
  </si>
  <si>
    <t>mrpp_8x8#20_24-sc2014</t>
  </si>
  <si>
    <t>mulhs016-sc2009</t>
  </si>
  <si>
    <t>ndhf_xits_16_UNKNOWN-sc2009</t>
  </si>
  <si>
    <t>ndhf_xits_19_UNKNOWN-sc2011</t>
  </si>
  <si>
    <t>partial-10-11-s-sc2007</t>
  </si>
  <si>
    <t>partial-10-11-u-sc2007</t>
  </si>
  <si>
    <t>partial-5-11-u-sc2007</t>
  </si>
  <si>
    <t>partial-5-17-s-sc2007</t>
  </si>
  <si>
    <t>partial-5-19-u-sc2007</t>
  </si>
  <si>
    <t>pb_300_10_lb_08-sc2014</t>
  </si>
  <si>
    <t>rbcl_xits_11_UNKNOWN-sc2009</t>
  </si>
  <si>
    <t>rbcl_xits_13_UNKNOWN-sc2009</t>
  </si>
  <si>
    <t>rbsat-v2100c215164g4-sc2011</t>
  </si>
  <si>
    <t>rbsat-v2400c266431g5-sc2009</t>
  </si>
  <si>
    <t>rbsat-v945c61409gyes9-sc2009</t>
  </si>
  <si>
    <t>rphp5_100_shuffled-sc2016</t>
  </si>
  <si>
    <t>rpoc_xits_11_UNKNOWN-sc2009</t>
  </si>
  <si>
    <t>rpoc_xits_12_UNKNOWN-sc2009</t>
  </si>
  <si>
    <t>rubikcube701-sc2017</t>
  </si>
  <si>
    <t>rubikcube912-sc2017</t>
  </si>
  <si>
    <t>safe-30-h29-unsat-sc2007</t>
  </si>
  <si>
    <t>satcoin-genesis-SAT-10-sc2018</t>
  </si>
  <si>
    <t>sgen1-sat-180-100-sc2009</t>
  </si>
  <si>
    <t>sgen1-unsat-109-100-sc2009</t>
  </si>
  <si>
    <t>sha1r17m145ABCD</t>
  </si>
  <si>
    <t>sha1r17m145ABCD_p</t>
  </si>
  <si>
    <t>sha1r17m146ABCD</t>
  </si>
  <si>
    <t>sha1r17m146ABCD_p</t>
  </si>
  <si>
    <t>sha1r17m147ABCD</t>
  </si>
  <si>
    <t>sha1r17m147ABCD_p</t>
  </si>
  <si>
    <t>sha1r17m148ABCD</t>
  </si>
  <si>
    <t>sha1r17m148ABCD_p</t>
  </si>
  <si>
    <t>sha1r17m149ABCD</t>
  </si>
  <si>
    <t>sha1r17m149ABCD_p</t>
  </si>
  <si>
    <t>sha1r17m63a</t>
  </si>
  <si>
    <t>sha1r17m63a_p</t>
  </si>
  <si>
    <t>sha1r17m66a</t>
  </si>
  <si>
    <t>sha1r17m66a_p</t>
  </si>
  <si>
    <t>sha1r17m67a</t>
  </si>
  <si>
    <t>sha1r17m67a_p</t>
  </si>
  <si>
    <t>sha1r17m72a</t>
  </si>
  <si>
    <t>sha1r17m72a_p</t>
  </si>
  <si>
    <t>sha1r17m75a</t>
  </si>
  <si>
    <t>sha1r17m75a_p</t>
  </si>
  <si>
    <t>size_4_4_4_i0418_r8</t>
  </si>
  <si>
    <t>size_4_4_4_i0566_r8</t>
  </si>
  <si>
    <t>size_4_4_4_i2704_r8</t>
  </si>
  <si>
    <t>size_4_4_4_i3499_r8</t>
  </si>
  <si>
    <t>size_4_4_4_i4096_r8</t>
  </si>
  <si>
    <t>size_4_4_4_i4295_r8</t>
  </si>
  <si>
    <t>size_4_4_4_i4473_r8</t>
  </si>
  <si>
    <t>size_4_4_4_i4828_r8</t>
  </si>
  <si>
    <t>size_5_5_5_i003_r12</t>
  </si>
  <si>
    <t>size_5_5_5_i044_r12</t>
  </si>
  <si>
    <t>size_5_5_5_i063_r12</t>
  </si>
  <si>
    <t>size_5_5_5_i116_r12</t>
  </si>
  <si>
    <t>size_5_5_5_i171_r12</t>
  </si>
  <si>
    <t>size_5_5_5_i198_r12</t>
  </si>
  <si>
    <t>size_5_5_5_i218_r12</t>
  </si>
  <si>
    <t>size_5_5_5_i223_r12</t>
  </si>
  <si>
    <t>size_5_5_5_i235_r12</t>
  </si>
  <si>
    <t>size_5_5_5_i251_r12</t>
  </si>
  <si>
    <t>size_5_5_5_i260_r12</t>
  </si>
  <si>
    <t>size_5_5_5_i272_r12</t>
  </si>
  <si>
    <t>slp-synthesis-aes-bottom13-sc2011</t>
  </si>
  <si>
    <t>slp-synthesis-aes-bottom18-sc2011</t>
  </si>
  <si>
    <t>slp-synthesis-aes-bottom22-sc2011</t>
  </si>
  <si>
    <t>slp-synthesis-aes-bottom26-sc2011</t>
  </si>
  <si>
    <t>slp-synthesis-aes-top21-sc2011</t>
  </si>
  <si>
    <t>slp-synthesis-aes-top26-sc2011</t>
  </si>
  <si>
    <t>smulo032-sc2012</t>
  </si>
  <si>
    <t>snw_13_8_pre-sc2016</t>
  </si>
  <si>
    <t>snw_16_8_nopre-sc2016</t>
  </si>
  <si>
    <t>snw_16_8_pre-sc2016</t>
  </si>
  <si>
    <t>squ_ali_s10x10_c39_abix_SAT-sc2017</t>
  </si>
  <si>
    <t>squ_any_s09x07_c27_abio_UNS-sc2017</t>
  </si>
  <si>
    <t>sted1_0x0-380-sc2018</t>
  </si>
  <si>
    <t>total-10-15-s-sc2007</t>
  </si>
  <si>
    <t>total-10-15-u-sc2007</t>
  </si>
  <si>
    <t>toughsat_22bits_0</t>
  </si>
  <si>
    <t>toughsat_22bits_1</t>
  </si>
  <si>
    <t>toughsat_23bits_0</t>
  </si>
  <si>
    <t>toughsat_23bits_1</t>
  </si>
  <si>
    <t>toughsat_23bits_2</t>
  </si>
  <si>
    <t>toughsat_23bits_3</t>
  </si>
  <si>
    <t>toughsat_24bits_0</t>
  </si>
  <si>
    <t>toughsat_24bits_1</t>
  </si>
  <si>
    <t>toughsat_24bits_2</t>
  </si>
  <si>
    <t>toughsat_24bits_3</t>
  </si>
  <si>
    <t>toughsat_25bits_0</t>
  </si>
  <si>
    <t>toughsat_25bits_1</t>
  </si>
  <si>
    <t>toughsat_25bits_2</t>
  </si>
  <si>
    <t>toughsat_25bits_3</t>
  </si>
  <si>
    <t>toughsat_26bits_0</t>
  </si>
  <si>
    <t>toughsat_26bits_1</t>
  </si>
  <si>
    <t>toughsat_26bits_2</t>
  </si>
  <si>
    <t>toughsat_26bits_3</t>
  </si>
  <si>
    <t>toughsat_27bits_0</t>
  </si>
  <si>
    <t>toughsat_28bits_0</t>
  </si>
  <si>
    <t>toughsat_29bits_0</t>
  </si>
  <si>
    <t>toughsat_30bits_0</t>
  </si>
  <si>
    <t>tseitingrid7x160_shuffled-sc2016</t>
  </si>
  <si>
    <t>uniqinv47prop-sc2018</t>
  </si>
  <si>
    <t>vmpc_30-sc2007</t>
  </si>
  <si>
    <t>vmpc_31-sc2007</t>
  </si>
  <si>
    <t>24.4-sc2017</t>
  </si>
  <si>
    <t>58bits_13.dimacs-sr2015</t>
  </si>
  <si>
    <t>62bits_14.dimacs-sr2015</t>
  </si>
  <si>
    <t>SAT_dat.k100-sc2012</t>
  </si>
  <si>
    <t>SAT_dat.k85-sc2013</t>
  </si>
  <si>
    <t>T103.2.1-sc2017</t>
  </si>
  <si>
    <t>T169.1.0-sc2017</t>
  </si>
  <si>
    <t>course0.2_2018_3-sc2018</t>
  </si>
  <si>
    <t>dist6.c-sc2018</t>
  </si>
  <si>
    <t>dp12u11.used-as.sat04-358-sc2004</t>
  </si>
  <si>
    <t>ezfact64_6.shuffled-as.sat03-1522-sc2002</t>
  </si>
  <si>
    <t>ezfact64_8.shuffled-as.sat03-1524-sc2002</t>
  </si>
  <si>
    <t>frb59-26-1.used-as.sat04-891-sc2011</t>
  </si>
  <si>
    <t>jgiraldezlevy.2200.9086.08.40.149-sr2015</t>
  </si>
  <si>
    <t>le450_15b.col.15-sc2018</t>
  </si>
  <si>
    <t>li-exam-63.shuffled-as.sat03-368-sc2002</t>
  </si>
  <si>
    <t>li-test4-99.shuffled-as.sat03-377-sc2002</t>
  </si>
  <si>
    <t>newton.2.3.i.smt2-cvc4-sc2016</t>
  </si>
  <si>
    <t>par32-1-c.shuffled-as.sat03-1531-sc2002</t>
  </si>
  <si>
    <t>ps_5000_21250_3_0_0.7_0_1.45_4-sc2017</t>
  </si>
  <si>
    <t>ps_5000_21250_3_0_0.8_0_1.55_2-sc2017</t>
  </si>
  <si>
    <t>sha2.shuffled-as.sat03-442-sc2002</t>
  </si>
  <si>
    <t>sin.c.75.smt2-cvc4-sc2016</t>
  </si>
  <si>
    <t>sokoban-p16.sas.ex.15-sc2016</t>
  </si>
  <si>
    <t>sokoban-p16.sas.ex.19-sc2016</t>
  </si>
  <si>
    <t>sokoban-p16.sas.ex.21-sc2016</t>
  </si>
  <si>
    <t>sokoban-p16.sas.ex.23-sc2016</t>
  </si>
  <si>
    <t>sokoban-p20.sas.cr.35-sc2016</t>
  </si>
  <si>
    <t>sokoban-p20.sas.ex.15-sc2016</t>
  </si>
  <si>
    <t>sokoban-p20.sas.ex.17-sc2016</t>
  </si>
  <si>
    <t>sokoban-p20.sas.ex.23-sc2016</t>
  </si>
  <si>
    <t>stable-400-0.1-4-9876543214004-sc2014</t>
  </si>
  <si>
    <t>vmpc_34.shuffled-as.sat05-1958-sc2005</t>
  </si>
  <si>
    <t>vmpc_36.renamed-as.sat05-1922-sc2005</t>
  </si>
  <si>
    <t>x2_128.shuffled-as.sat03-1598-sc2002</t>
  </si>
  <si>
    <t>Instância</t>
  </si>
  <si>
    <t>v21-5</t>
  </si>
  <si>
    <t>v21-3</t>
  </si>
  <si>
    <t>v21-10</t>
  </si>
  <si>
    <t>v21-15</t>
  </si>
  <si>
    <t>493,08</t>
  </si>
  <si>
    <t>815,81</t>
  </si>
  <si>
    <t>559,26</t>
  </si>
  <si>
    <t>713,16</t>
  </si>
  <si>
    <t>859,09</t>
  </si>
  <si>
    <t>637,19</t>
  </si>
  <si>
    <t>1062,94</t>
  </si>
  <si>
    <t>476,78</t>
  </si>
  <si>
    <t>505,88</t>
  </si>
  <si>
    <t>494,59</t>
  </si>
  <si>
    <t>396,78</t>
  </si>
  <si>
    <t>692,19</t>
  </si>
  <si>
    <t>301,30</t>
  </si>
  <si>
    <t>1209,13</t>
  </si>
  <si>
    <t>2346,31</t>
  </si>
  <si>
    <t>3678,06</t>
  </si>
  <si>
    <t>2978,58</t>
  </si>
  <si>
    <t>2918,39</t>
  </si>
  <si>
    <t>3395,94</t>
  </si>
  <si>
    <t>2292,25</t>
  </si>
  <si>
    <t>444,17</t>
  </si>
  <si>
    <t>3093,70</t>
  </si>
  <si>
    <t>398,78</t>
  </si>
  <si>
    <t>305,11</t>
  </si>
  <si>
    <t>507,06</t>
  </si>
  <si>
    <t>685,20</t>
  </si>
  <si>
    <t>598,70</t>
  </si>
  <si>
    <t>232,73</t>
  </si>
  <si>
    <t>290,81</t>
  </si>
  <si>
    <t>2750,28</t>
  </si>
  <si>
    <t>3416,87</t>
  </si>
  <si>
    <t>3990,84</t>
  </si>
  <si>
    <t>643,83</t>
  </si>
  <si>
    <t>2390,67</t>
  </si>
  <si>
    <t>2277,61</t>
  </si>
  <si>
    <t>2876,65</t>
  </si>
  <si>
    <t>3260,45</t>
  </si>
  <si>
    <t>386,64</t>
  </si>
  <si>
    <t>233,11</t>
  </si>
  <si>
    <t>453,56</t>
  </si>
  <si>
    <t>459,05</t>
  </si>
  <si>
    <t>507,97</t>
  </si>
  <si>
    <t>247,38</t>
  </si>
  <si>
    <t>304,69</t>
  </si>
  <si>
    <t>631,91</t>
  </si>
  <si>
    <t>1952,62</t>
  </si>
  <si>
    <t>2050,02</t>
  </si>
  <si>
    <t>1840,05</t>
  </si>
  <si>
    <t>2239,91</t>
  </si>
  <si>
    <t>1989,47</t>
  </si>
  <si>
    <t>2039,53</t>
  </si>
  <si>
    <t>2309,06</t>
  </si>
  <si>
    <t>728,76</t>
  </si>
  <si>
    <t>1414,83</t>
  </si>
  <si>
    <t>545,36</t>
  </si>
  <si>
    <t>2464,26</t>
  </si>
  <si>
    <t>351,14</t>
  </si>
  <si>
    <t>917,58</t>
  </si>
  <si>
    <t>659,06</t>
  </si>
  <si>
    <t>83,78</t>
  </si>
  <si>
    <t>105,69</t>
  </si>
  <si>
    <t>108,45</t>
  </si>
  <si>
    <t>39,02</t>
  </si>
  <si>
    <t>350,86</t>
  </si>
  <si>
    <t>74,72</t>
  </si>
  <si>
    <t>221,03</t>
  </si>
  <si>
    <t>136,89</t>
  </si>
  <si>
    <t>135,56</t>
  </si>
  <si>
    <t>136,59</t>
  </si>
  <si>
    <t>145,11</t>
  </si>
  <si>
    <t>138,58</t>
  </si>
  <si>
    <t>136,53</t>
  </si>
  <si>
    <t>155,33</t>
  </si>
  <si>
    <t>4813,30</t>
  </si>
  <si>
    <t>1171,67</t>
  </si>
  <si>
    <t>800,81</t>
  </si>
  <si>
    <t>1593,41</t>
  </si>
  <si>
    <t>1078,19</t>
  </si>
  <si>
    <t>583,80</t>
  </si>
  <si>
    <t>965,72</t>
  </si>
  <si>
    <t>1047,30</t>
  </si>
  <si>
    <t>264,28</t>
  </si>
  <si>
    <t>256,84</t>
  </si>
  <si>
    <t>251,77</t>
  </si>
  <si>
    <t>233,73</t>
  </si>
  <si>
    <t>273,26</t>
  </si>
  <si>
    <t>257,33</t>
  </si>
  <si>
    <t>251,23</t>
  </si>
  <si>
    <t>1424,70</t>
  </si>
  <si>
    <t>1169,97</t>
  </si>
  <si>
    <t>1249,83</t>
  </si>
  <si>
    <t>1273,25</t>
  </si>
  <si>
    <t>1403,23</t>
  </si>
  <si>
    <t>1215,27</t>
  </si>
  <si>
    <t>1237,11</t>
  </si>
  <si>
    <t>36,98</t>
  </si>
  <si>
    <t>119,06</t>
  </si>
  <si>
    <t>39,64</t>
  </si>
  <si>
    <t>28,62</t>
  </si>
  <si>
    <t>128,41</t>
  </si>
  <si>
    <t>35,02</t>
  </si>
  <si>
    <t>29,27</t>
  </si>
  <si>
    <t>16,17</t>
  </si>
  <si>
    <t>15,30</t>
  </si>
  <si>
    <t>16,80</t>
  </si>
  <si>
    <t>14,19</t>
  </si>
  <si>
    <t>19,97</t>
  </si>
  <si>
    <t>15,78</t>
  </si>
  <si>
    <t>18,83</t>
  </si>
  <si>
    <t>697,97</t>
  </si>
  <si>
    <t>655,58</t>
  </si>
  <si>
    <t>790,70</t>
  </si>
  <si>
    <t>639,91</t>
  </si>
  <si>
    <t>659,61</t>
  </si>
  <si>
    <t>603,17</t>
  </si>
  <si>
    <t>586,83</t>
  </si>
  <si>
    <t>1036,06</t>
  </si>
  <si>
    <t>502,09</t>
  </si>
  <si>
    <t>1377,27</t>
  </si>
  <si>
    <t>441,44</t>
  </si>
  <si>
    <t>644,09</t>
  </si>
  <si>
    <t>1614,59</t>
  </si>
  <si>
    <t>168,08</t>
  </si>
  <si>
    <t>1227,20</t>
  </si>
  <si>
    <t>914,84</t>
  </si>
  <si>
    <t>1013,76</t>
  </si>
  <si>
    <t>971,28</t>
  </si>
  <si>
    <t>1037,77</t>
  </si>
  <si>
    <t>1032,33</t>
  </si>
  <si>
    <t>1101,83</t>
  </si>
  <si>
    <t>229,91</t>
  </si>
  <si>
    <t>163,45</t>
  </si>
  <si>
    <t>169,25</t>
  </si>
  <si>
    <t>144,27</t>
  </si>
  <si>
    <t>185,84</t>
  </si>
  <si>
    <t>135,50</t>
  </si>
  <si>
    <t>184,67</t>
  </si>
  <si>
    <t>1341,06</t>
  </si>
  <si>
    <t>1431,81</t>
  </si>
  <si>
    <t>1162,56</t>
  </si>
  <si>
    <t>1006,08</t>
  </si>
  <si>
    <t>1185,92</t>
  </si>
  <si>
    <t>1173,73</t>
  </si>
  <si>
    <t>1163,48</t>
  </si>
  <si>
    <t>1507,48</t>
  </si>
  <si>
    <t>1088,25</t>
  </si>
  <si>
    <t>984,76</t>
  </si>
  <si>
    <t>1850,70</t>
  </si>
  <si>
    <t>286,70</t>
  </si>
  <si>
    <t>227,14</t>
  </si>
  <si>
    <t>1050,67</t>
  </si>
  <si>
    <t>799,53</t>
  </si>
  <si>
    <t>1109,77</t>
  </si>
  <si>
    <t>509,97</t>
  </si>
  <si>
    <t>1073,20</t>
  </si>
  <si>
    <t>941,72</t>
  </si>
  <si>
    <t>1319,13</t>
  </si>
  <si>
    <t>1200,23</t>
  </si>
  <si>
    <t>759,05</t>
  </si>
  <si>
    <t>69,73</t>
  </si>
  <si>
    <t>1061,58</t>
  </si>
  <si>
    <t>683,91</t>
  </si>
  <si>
    <t>414,05</t>
  </si>
  <si>
    <t>1030,86</t>
  </si>
  <si>
    <t>242,67</t>
  </si>
  <si>
    <t>759,64</t>
  </si>
  <si>
    <t>69,66</t>
  </si>
  <si>
    <t>1061,78</t>
  </si>
  <si>
    <t>683,81</t>
  </si>
  <si>
    <t>411,95</t>
  </si>
  <si>
    <t>1030,89</t>
  </si>
  <si>
    <t>242,11</t>
  </si>
  <si>
    <t>219,24</t>
  </si>
  <si>
    <t>159,67</t>
  </si>
  <si>
    <t>576,58</t>
  </si>
  <si>
    <t>1088,78</t>
  </si>
  <si>
    <t>131,84</t>
  </si>
  <si>
    <t>549,00</t>
  </si>
  <si>
    <t>289,89</t>
  </si>
  <si>
    <t>623,16</t>
  </si>
  <si>
    <t>605,27</t>
  </si>
  <si>
    <t>611,94</t>
  </si>
  <si>
    <t>596,97</t>
  </si>
  <si>
    <t>628,92</t>
  </si>
  <si>
    <t>611,27</t>
  </si>
  <si>
    <t>573,12</t>
  </si>
  <si>
    <t>6,53</t>
  </si>
  <si>
    <t>6,20</t>
  </si>
  <si>
    <t>6,69</t>
  </si>
  <si>
    <t>6,27</t>
  </si>
  <si>
    <t>2,80</t>
  </si>
  <si>
    <t>0,92</t>
  </si>
  <si>
    <t>2,70</t>
  </si>
  <si>
    <t>62,66</t>
  </si>
  <si>
    <t>47,89</t>
  </si>
  <si>
    <t>58,95</t>
  </si>
  <si>
    <t>59,20</t>
  </si>
  <si>
    <t>49,73</t>
  </si>
  <si>
    <t>50,89</t>
  </si>
  <si>
    <t>47,08</t>
  </si>
  <si>
    <t>35,98</t>
  </si>
  <si>
    <t>35,25</t>
  </si>
  <si>
    <t>34,05</t>
  </si>
  <si>
    <t>38,31</t>
  </si>
  <si>
    <t>34,81</t>
  </si>
  <si>
    <t>33,11</t>
  </si>
  <si>
    <t>35,59</t>
  </si>
  <si>
    <t>27,83</t>
  </si>
  <si>
    <t>15,72</t>
  </si>
  <si>
    <t>14,65</t>
  </si>
  <si>
    <t>24,02</t>
  </si>
  <si>
    <t>30,22</t>
  </si>
  <si>
    <t>13,70</t>
  </si>
  <si>
    <t>29,20</t>
  </si>
  <si>
    <t>3012,37</t>
  </si>
  <si>
    <t>817,91</t>
  </si>
  <si>
    <t>602,47</t>
  </si>
  <si>
    <t>3654,67</t>
  </si>
  <si>
    <t>4846,78</t>
  </si>
  <si>
    <t>4587,66</t>
  </si>
  <si>
    <t>899,03</t>
  </si>
  <si>
    <t>23,02</t>
  </si>
  <si>
    <t>105,47</t>
  </si>
  <si>
    <t>82,78</t>
  </si>
  <si>
    <t>480,45</t>
  </si>
  <si>
    <t>340,03</t>
  </si>
  <si>
    <t>104,13</t>
  </si>
  <si>
    <t>106,53</t>
  </si>
  <si>
    <t>3,41</t>
  </si>
  <si>
    <t>18,45</t>
  </si>
  <si>
    <t>4,09</t>
  </si>
  <si>
    <t>115,98</t>
  </si>
  <si>
    <t>64,23</t>
  </si>
  <si>
    <t>15,45</t>
  </si>
  <si>
    <t>4,48</t>
  </si>
  <si>
    <t>1879,72</t>
  </si>
  <si>
    <t>174,92</t>
  </si>
  <si>
    <t>1590,89</t>
  </si>
  <si>
    <t>1353,09</t>
  </si>
  <si>
    <t>1427,94</t>
  </si>
  <si>
    <t>702,06</t>
  </si>
  <si>
    <t>1158,64</t>
  </si>
  <si>
    <t>2785,16</t>
  </si>
  <si>
    <t>2273,78</t>
  </si>
  <si>
    <t>3141,89</t>
  </si>
  <si>
    <t>3046,91</t>
  </si>
  <si>
    <t>2360,42</t>
  </si>
  <si>
    <t>3286,37</t>
  </si>
  <si>
    <t>2432,99</t>
  </si>
  <si>
    <t>764,22</t>
  </si>
  <si>
    <t>1202,95</t>
  </si>
  <si>
    <t>3304,42</t>
  </si>
  <si>
    <t>665,59</t>
  </si>
  <si>
    <t>458,78</t>
  </si>
  <si>
    <t>30,75</t>
  </si>
  <si>
    <t>1046,78</t>
  </si>
  <si>
    <t>1923,91</t>
  </si>
  <si>
    <t>664,55</t>
  </si>
  <si>
    <t>1994,44</t>
  </si>
  <si>
    <t>1000,17</t>
  </si>
  <si>
    <t>576,61</t>
  </si>
  <si>
    <t>434,17</t>
  </si>
  <si>
    <t>345,38</t>
  </si>
  <si>
    <t>329,67</t>
  </si>
  <si>
    <t>398,20</t>
  </si>
  <si>
    <t>416,08</t>
  </si>
  <si>
    <t>329,00</t>
  </si>
  <si>
    <t>429,64</t>
  </si>
  <si>
    <t>307,44</t>
  </si>
  <si>
    <t>3780,16</t>
  </si>
  <si>
    <t>3414,12</t>
  </si>
  <si>
    <t>2495,69</t>
  </si>
  <si>
    <t>2309,94</t>
  </si>
  <si>
    <t>2581,50</t>
  </si>
  <si>
    <t>2881,19</t>
  </si>
  <si>
    <t>2434,92</t>
  </si>
  <si>
    <t>2523,67</t>
  </si>
  <si>
    <t>2774,94</t>
  </si>
  <si>
    <t>2049,70</t>
  </si>
  <si>
    <t>536,27</t>
  </si>
  <si>
    <t>1266,50</t>
  </si>
  <si>
    <t>1565,97</t>
  </si>
  <si>
    <t>156,05</t>
  </si>
  <si>
    <t>1436,36</t>
  </si>
  <si>
    <t>2170,45</t>
  </si>
  <si>
    <t>3770,36</t>
  </si>
  <si>
    <t>1917,20</t>
  </si>
  <si>
    <t>505,56</t>
  </si>
  <si>
    <t>159,50</t>
  </si>
  <si>
    <t>1616,69</t>
  </si>
  <si>
    <t>2699,26</t>
  </si>
  <si>
    <t>1054,62</t>
  </si>
  <si>
    <t>1501,89</t>
  </si>
  <si>
    <t>3298,56</t>
  </si>
  <si>
    <t>3509,53</t>
  </si>
  <si>
    <t>3084,94</t>
  </si>
  <si>
    <t>1408,61</t>
  </si>
  <si>
    <t>3493,33</t>
  </si>
  <si>
    <t>989,91</t>
  </si>
  <si>
    <t>2177,23</t>
  </si>
  <si>
    <t>4204,08</t>
  </si>
  <si>
    <t>3220,50</t>
  </si>
  <si>
    <t>2824,33</t>
  </si>
  <si>
    <t>995,92</t>
  </si>
  <si>
    <t>2820,26</t>
  </si>
  <si>
    <t>2338,25</t>
  </si>
  <si>
    <t>2382,69</t>
  </si>
  <si>
    <t>2563,67</t>
  </si>
  <si>
    <t>2492,98</t>
  </si>
  <si>
    <t>2562,83</t>
  </si>
  <si>
    <t>2720,56</t>
  </si>
  <si>
    <t>2,72</t>
  </si>
  <si>
    <t>2,73</t>
  </si>
  <si>
    <t>2,81</t>
  </si>
  <si>
    <t>2,78</t>
  </si>
  <si>
    <t>2,66</t>
  </si>
  <si>
    <t>2,65</t>
  </si>
  <si>
    <t>2,69</t>
  </si>
  <si>
    <t>2,67</t>
  </si>
  <si>
    <t>2,77</t>
  </si>
  <si>
    <t>6,78</t>
  </si>
  <si>
    <t>601,97</t>
  </si>
  <si>
    <t>557,26</t>
  </si>
  <si>
    <t>533,94</t>
  </si>
  <si>
    <t>34,75</t>
  </si>
  <si>
    <t>145,23</t>
  </si>
  <si>
    <t>766,83</t>
  </si>
  <si>
    <t>799,48</t>
  </si>
  <si>
    <t>693,86</t>
  </si>
  <si>
    <t>772,53</t>
  </si>
  <si>
    <t>3615,64</t>
  </si>
  <si>
    <t>655,00</t>
  </si>
  <si>
    <t>793,22</t>
  </si>
  <si>
    <t>849,76</t>
  </si>
  <si>
    <t>7,02</t>
  </si>
  <si>
    <t>137,22</t>
  </si>
  <si>
    <t>139,91</t>
  </si>
  <si>
    <t>572,62</t>
  </si>
  <si>
    <t>120,83</t>
  </si>
  <si>
    <t>126,16</t>
  </si>
  <si>
    <t>536,42</t>
  </si>
  <si>
    <t>258,00</t>
  </si>
  <si>
    <t>251,89</t>
  </si>
  <si>
    <t>211,05</t>
  </si>
  <si>
    <t>735,64</t>
  </si>
  <si>
    <t>212,91</t>
  </si>
  <si>
    <t>582,72</t>
  </si>
  <si>
    <t>2685,09</t>
  </si>
  <si>
    <t>2717,39</t>
  </si>
  <si>
    <t>2966,70</t>
  </si>
  <si>
    <t>2714,44</t>
  </si>
  <si>
    <t>3091,56</t>
  </si>
  <si>
    <t>3037,89</t>
  </si>
  <si>
    <t>3688,51</t>
  </si>
  <si>
    <t>3,81</t>
  </si>
  <si>
    <t>110,84</t>
  </si>
  <si>
    <t>108,39</t>
  </si>
  <si>
    <t>160,44</t>
  </si>
  <si>
    <t>33,45</t>
  </si>
  <si>
    <t>161,58</t>
  </si>
  <si>
    <t>4,42</t>
  </si>
  <si>
    <t>81,17</t>
  </si>
  <si>
    <t>75,83</t>
  </si>
  <si>
    <t>87,59</t>
  </si>
  <si>
    <t>91,14</t>
  </si>
  <si>
    <t>90,14</t>
  </si>
  <si>
    <t>83,70</t>
  </si>
  <si>
    <t>90,58</t>
  </si>
  <si>
    <t>345,03</t>
  </si>
  <si>
    <t>338,58</t>
  </si>
  <si>
    <t>355,86</t>
  </si>
  <si>
    <t>1046,55</t>
  </si>
  <si>
    <t>687,12</t>
  </si>
  <si>
    <t>725,94</t>
  </si>
  <si>
    <t>626,78</t>
  </si>
  <si>
    <t>941,61</t>
  </si>
  <si>
    <t>1100,83</t>
  </si>
  <si>
    <t>3067,55</t>
  </si>
  <si>
    <t>1503,83</t>
  </si>
  <si>
    <t>450,25</t>
  </si>
  <si>
    <t>261,44</t>
  </si>
  <si>
    <t>1264,89</t>
  </si>
  <si>
    <t>379,42</t>
  </si>
  <si>
    <t>336,01</t>
  </si>
  <si>
    <t>313,11</t>
  </si>
  <si>
    <t>367,09</t>
  </si>
  <si>
    <t>374,09</t>
  </si>
  <si>
    <t>349,28</t>
  </si>
  <si>
    <t>355,16</t>
  </si>
  <si>
    <t>1570,39</t>
  </si>
  <si>
    <t>1610,61</t>
  </si>
  <si>
    <t>1584,22</t>
  </si>
  <si>
    <t>1623,91</t>
  </si>
  <si>
    <t>1687,52</t>
  </si>
  <si>
    <t>1729,84</t>
  </si>
  <si>
    <t>1585,19</t>
  </si>
  <si>
    <t>1677,39</t>
  </si>
  <si>
    <t>1721,38</t>
  </si>
  <si>
    <t>1675,02</t>
  </si>
  <si>
    <t>1800,06</t>
  </si>
  <si>
    <t>1883,37</t>
  </si>
  <si>
    <t>1909,56</t>
  </si>
  <si>
    <t>1631,89</t>
  </si>
  <si>
    <t>335,91</t>
  </si>
  <si>
    <t>2749,52</t>
  </si>
  <si>
    <t>367,42</t>
  </si>
  <si>
    <t>3115,97</t>
  </si>
  <si>
    <t>2327,52</t>
  </si>
  <si>
    <t>4363,09</t>
  </si>
  <si>
    <t>3937,97</t>
  </si>
  <si>
    <t>4182,70</t>
  </si>
  <si>
    <t>4357,69</t>
  </si>
  <si>
    <t>3841,88</t>
  </si>
  <si>
    <t>2931,95</t>
  </si>
  <si>
    <t>107,61</t>
  </si>
  <si>
    <t>611,05</t>
  </si>
  <si>
    <t>1708,20</t>
  </si>
  <si>
    <t>527,94</t>
  </si>
  <si>
    <t>71,58</t>
  </si>
  <si>
    <t>4083,75</t>
  </si>
  <si>
    <t>392,78</t>
  </si>
  <si>
    <t>1414,61</t>
  </si>
  <si>
    <t>1009,89</t>
  </si>
  <si>
    <t>1041,09</t>
  </si>
  <si>
    <t>1686,86</t>
  </si>
  <si>
    <t>1732,59</t>
  </si>
  <si>
    <t>1172,48</t>
  </si>
  <si>
    <t>1763,50</t>
  </si>
  <si>
    <t>403,52</t>
  </si>
  <si>
    <t>369,26</t>
  </si>
  <si>
    <t>402,66</t>
  </si>
  <si>
    <t>388,00</t>
  </si>
  <si>
    <t>397,76</t>
  </si>
  <si>
    <t>404,76</t>
  </si>
  <si>
    <t>406,41</t>
  </si>
  <si>
    <t>70,50</t>
  </si>
  <si>
    <t>88,80</t>
  </si>
  <si>
    <t>100,64</t>
  </si>
  <si>
    <t>75,16</t>
  </si>
  <si>
    <t>29,56</t>
  </si>
  <si>
    <t>67,86</t>
  </si>
  <si>
    <t>85,36</t>
  </si>
  <si>
    <t>127,27</t>
  </si>
  <si>
    <t>109,03</t>
  </si>
  <si>
    <t>92,53</t>
  </si>
  <si>
    <t>126,62</t>
  </si>
  <si>
    <t>126,23</t>
  </si>
  <si>
    <t>104,53</t>
  </si>
  <si>
    <t>93,91</t>
  </si>
  <si>
    <t>2419,23</t>
  </si>
  <si>
    <t>2697,22</t>
  </si>
  <si>
    <t>1877,83</t>
  </si>
  <si>
    <t>2914,53</t>
  </si>
  <si>
    <t>3183,65</t>
  </si>
  <si>
    <t>2447,92</t>
  </si>
  <si>
    <t>291,37</t>
  </si>
  <si>
    <t>3556,19</t>
  </si>
  <si>
    <t>3167,05</t>
  </si>
  <si>
    <t>3675,12</t>
  </si>
  <si>
    <t>3280,15</t>
  </si>
  <si>
    <t>2945,97</t>
  </si>
  <si>
    <t>4452,64</t>
  </si>
  <si>
    <t>2581,55</t>
  </si>
  <si>
    <t>1478,73</t>
  </si>
  <si>
    <t>1560,42</t>
  </si>
  <si>
    <t>1441,31</t>
  </si>
  <si>
    <t>767,05</t>
  </si>
  <si>
    <t>1240,97</t>
  </si>
  <si>
    <t>351,97</t>
  </si>
  <si>
    <t>923,64</t>
  </si>
  <si>
    <t>1885,97</t>
  </si>
  <si>
    <t>1666,09</t>
  </si>
  <si>
    <t>1469,17</t>
  </si>
  <si>
    <t>1575,83</t>
  </si>
  <si>
    <t>1679,84</t>
  </si>
  <si>
    <t>1883,09</t>
  </si>
  <si>
    <t>1637,20</t>
  </si>
  <si>
    <t>721,11</t>
  </si>
  <si>
    <t>684,52</t>
  </si>
  <si>
    <t>585,09</t>
  </si>
  <si>
    <t>580,20</t>
  </si>
  <si>
    <t>738,03</t>
  </si>
  <si>
    <t>589,09</t>
  </si>
  <si>
    <t>967,01</t>
  </si>
  <si>
    <t>179,56</t>
  </si>
  <si>
    <t>375,72</t>
  </si>
  <si>
    <t>101,41</t>
  </si>
  <si>
    <t>442,48</t>
  </si>
  <si>
    <t>527,23</t>
  </si>
  <si>
    <t>140,78</t>
  </si>
  <si>
    <t>535,58</t>
  </si>
  <si>
    <t>807,80</t>
  </si>
  <si>
    <t>871,26</t>
  </si>
  <si>
    <t>781,97</t>
  </si>
  <si>
    <t>888,02</t>
  </si>
  <si>
    <t>833,75</t>
  </si>
  <si>
    <t>891,97</t>
  </si>
  <si>
    <t>1086,45</t>
  </si>
  <si>
    <t>1317,22</t>
  </si>
  <si>
    <t>1339,41</t>
  </si>
  <si>
    <t>1491,03</t>
  </si>
  <si>
    <t>1256,52</t>
  </si>
  <si>
    <t>1236,76</t>
  </si>
  <si>
    <t>1163,00</t>
  </si>
  <si>
    <t>1546,95</t>
  </si>
  <si>
    <t>625,33</t>
  </si>
  <si>
    <t>703,45</t>
  </si>
  <si>
    <t>719,20</t>
  </si>
  <si>
    <t>520,34</t>
  </si>
  <si>
    <t>607,66</t>
  </si>
  <si>
    <t>846,80</t>
  </si>
  <si>
    <t>341,75</t>
  </si>
  <si>
    <t>378,20</t>
  </si>
  <si>
    <t>364,72</t>
  </si>
  <si>
    <t>367,94</t>
  </si>
  <si>
    <t>346,05</t>
  </si>
  <si>
    <t>362,02</t>
  </si>
  <si>
    <t>371,58</t>
  </si>
  <si>
    <t>5,51</t>
  </si>
  <si>
    <t>202,58</t>
  </si>
  <si>
    <t>212,62</t>
  </si>
  <si>
    <t>206,34</t>
  </si>
  <si>
    <t>76,25</t>
  </si>
  <si>
    <t>20,06</t>
  </si>
  <si>
    <t>280,26</t>
  </si>
  <si>
    <t>124,28</t>
  </si>
  <si>
    <t>133,11</t>
  </si>
  <si>
    <t>134,69</t>
  </si>
  <si>
    <t>134,36</t>
  </si>
  <si>
    <t>133,58</t>
  </si>
  <si>
    <t>160,20</t>
  </si>
  <si>
    <t>136,92</t>
  </si>
  <si>
    <t>275,33</t>
  </si>
  <si>
    <t>284,83</t>
  </si>
  <si>
    <t>255,99</t>
  </si>
  <si>
    <t>266,77</t>
  </si>
  <si>
    <t>278,64</t>
  </si>
  <si>
    <t>266,95</t>
  </si>
  <si>
    <t>270,62</t>
  </si>
  <si>
    <t>4302,16</t>
  </si>
  <si>
    <t>4955,47</t>
  </si>
  <si>
    <t>4988,58</t>
  </si>
  <si>
    <t>4429,58</t>
  </si>
  <si>
    <t>4360,56</t>
  </si>
  <si>
    <t>4306,88</t>
  </si>
  <si>
    <t>2257,98</t>
  </si>
  <si>
    <t>790,92</t>
  </si>
  <si>
    <t>861,75</t>
  </si>
  <si>
    <t>602,75</t>
  </si>
  <si>
    <t>801,69</t>
  </si>
  <si>
    <t>3084,56</t>
  </si>
  <si>
    <t>541,50</t>
  </si>
  <si>
    <t>3899,51</t>
  </si>
  <si>
    <t>197,58</t>
  </si>
  <si>
    <t>1857,17</t>
  </si>
  <si>
    <t>1932,95</t>
  </si>
  <si>
    <t>297,77</t>
  </si>
  <si>
    <t>4021,83</t>
  </si>
  <si>
    <t>1525,45</t>
  </si>
  <si>
    <t>748,83</t>
  </si>
  <si>
    <t>321,47</t>
  </si>
  <si>
    <t>316,94</t>
  </si>
  <si>
    <t>304,78</t>
  </si>
  <si>
    <t>478,34</t>
  </si>
  <si>
    <t>315,67</t>
  </si>
  <si>
    <t>317,06</t>
  </si>
  <si>
    <t>640,19</t>
  </si>
  <si>
    <t>1235,83</t>
  </si>
  <si>
    <t>3640,37</t>
  </si>
  <si>
    <t>3117,01</t>
  </si>
  <si>
    <t>4934,78</t>
  </si>
  <si>
    <t>4769,94</t>
  </si>
  <si>
    <t>1889,81</t>
  </si>
  <si>
    <t>105,42</t>
  </si>
  <si>
    <t>343,26</t>
  </si>
  <si>
    <t>1702,06</t>
  </si>
  <si>
    <t>1128,61</t>
  </si>
  <si>
    <t>117,19</t>
  </si>
  <si>
    <t>838,84</t>
  </si>
  <si>
    <t>21,41</t>
  </si>
  <si>
    <t>72,34</t>
  </si>
  <si>
    <t>67,59</t>
  </si>
  <si>
    <t>74,75</t>
  </si>
  <si>
    <t>78,08</t>
  </si>
  <si>
    <t>73,09</t>
  </si>
  <si>
    <t>87,25</t>
  </si>
  <si>
    <t>407,66</t>
  </si>
  <si>
    <t>297,02</t>
  </si>
  <si>
    <t>402,31</t>
  </si>
  <si>
    <t>297,22</t>
  </si>
  <si>
    <t>328,67</t>
  </si>
  <si>
    <t>574,36</t>
  </si>
  <si>
    <t>315,89</t>
  </si>
  <si>
    <t>1887,53</t>
  </si>
  <si>
    <t>1748,45</t>
  </si>
  <si>
    <t>1816,70</t>
  </si>
  <si>
    <t>1795,77</t>
  </si>
  <si>
    <t>1792,75</t>
  </si>
  <si>
    <t>1932,39</t>
  </si>
  <si>
    <t>1785,91</t>
  </si>
  <si>
    <t>32,23</t>
  </si>
  <si>
    <t>435,81</t>
  </si>
  <si>
    <t>125,64</t>
  </si>
  <si>
    <t>147,08</t>
  </si>
  <si>
    <t>180,92</t>
  </si>
  <si>
    <t>177,89</t>
  </si>
  <si>
    <t>682,05</t>
  </si>
  <si>
    <t>17,06</t>
  </si>
  <si>
    <t>59,30</t>
  </si>
  <si>
    <t>74,59</t>
  </si>
  <si>
    <t>75,02</t>
  </si>
  <si>
    <t>82,50</t>
  </si>
  <si>
    <t>63,44</t>
  </si>
  <si>
    <t>99,44</t>
  </si>
  <si>
    <t>1397,41</t>
  </si>
  <si>
    <t>925,70</t>
  </si>
  <si>
    <t>983,30</t>
  </si>
  <si>
    <t>948,67</t>
  </si>
  <si>
    <t>1203,20</t>
  </si>
  <si>
    <t>969,51</t>
  </si>
  <si>
    <t>1056,28</t>
  </si>
  <si>
    <t>664,33</t>
  </si>
  <si>
    <t>712,48</t>
  </si>
  <si>
    <t>2020,92</t>
  </si>
  <si>
    <t>539,78</t>
  </si>
  <si>
    <t>776,62</t>
  </si>
  <si>
    <t>2082,51</t>
  </si>
  <si>
    <t>803,55</t>
  </si>
  <si>
    <t>183,53</t>
  </si>
  <si>
    <t>211,22</t>
  </si>
  <si>
    <t>193,72</t>
  </si>
  <si>
    <t>188,81</t>
  </si>
  <si>
    <t>203,15</t>
  </si>
  <si>
    <t>213,45</t>
  </si>
  <si>
    <t>181,97</t>
  </si>
  <si>
    <t>4015,59</t>
  </si>
  <si>
    <t>3655,69</t>
  </si>
  <si>
    <t>3734,12</t>
  </si>
  <si>
    <t>945,30</t>
  </si>
  <si>
    <t>2919,50</t>
  </si>
  <si>
    <t>546,94</t>
  </si>
  <si>
    <t>3670,05</t>
  </si>
  <si>
    <t>1051,34</t>
  </si>
  <si>
    <t>3042,24</t>
  </si>
  <si>
    <t>568,64</t>
  </si>
  <si>
    <t>4237,09</t>
  </si>
  <si>
    <t>4964,86</t>
  </si>
  <si>
    <t>4817,53</t>
  </si>
  <si>
    <t>4437,41</t>
  </si>
  <si>
    <t>3029,17</t>
  </si>
  <si>
    <t>3397,09</t>
  </si>
  <si>
    <t>1950,91</t>
  </si>
  <si>
    <t>519,25</t>
  </si>
  <si>
    <t>1137,36</t>
  </si>
  <si>
    <t>917,09</t>
  </si>
  <si>
    <t>3563,56</t>
  </si>
  <si>
    <t>735,41</t>
  </si>
  <si>
    <t>2004,23</t>
  </si>
  <si>
    <t>1596,73</t>
  </si>
  <si>
    <t>1000,41</t>
  </si>
  <si>
    <t>780,53</t>
  </si>
  <si>
    <t>937,84</t>
  </si>
  <si>
    <t>1958,09</t>
  </si>
  <si>
    <t>1075,50</t>
  </si>
  <si>
    <t>1126,34</t>
  </si>
  <si>
    <t>1140,39</t>
  </si>
  <si>
    <t>1196,25</t>
  </si>
  <si>
    <t>1166,39</t>
  </si>
  <si>
    <t>1426,59</t>
  </si>
  <si>
    <t>1188,02</t>
  </si>
  <si>
    <t>1279,12</t>
  </si>
  <si>
    <t>1310,80</t>
  </si>
  <si>
    <t>1305,20</t>
  </si>
  <si>
    <t>1302,56</t>
  </si>
  <si>
    <t>1388,28</t>
  </si>
  <si>
    <t>1302,12</t>
  </si>
  <si>
    <t>1427,50</t>
  </si>
  <si>
    <t>2054,97</t>
  </si>
  <si>
    <t>4730,47</t>
  </si>
  <si>
    <t>3260,05</t>
  </si>
  <si>
    <t>3646,58</t>
  </si>
  <si>
    <t>4901,87</t>
  </si>
  <si>
    <t>1734,53</t>
  </si>
  <si>
    <t>4211,91</t>
  </si>
  <si>
    <t>1661,48</t>
  </si>
  <si>
    <t>1848,81</t>
  </si>
  <si>
    <t>1429,42</t>
  </si>
  <si>
    <t>1325,02</t>
  </si>
  <si>
    <t>1338,27</t>
  </si>
  <si>
    <t>1525,06</t>
  </si>
  <si>
    <t>1751,37</t>
  </si>
  <si>
    <t>1140,31</t>
  </si>
  <si>
    <t>1169,95</t>
  </si>
  <si>
    <t>1008,75</t>
  </si>
  <si>
    <t>1183,05</t>
  </si>
  <si>
    <t>1042,81</t>
  </si>
  <si>
    <t>1083,75</t>
  </si>
  <si>
    <t>1236,69</t>
  </si>
  <si>
    <t>328,08</t>
  </si>
  <si>
    <t>2060,89</t>
  </si>
  <si>
    <t>1688,53</t>
  </si>
  <si>
    <t>1767,89</t>
  </si>
  <si>
    <t>1998,59</t>
  </si>
  <si>
    <t>440,02</t>
  </si>
  <si>
    <t>1741,98</t>
  </si>
  <si>
    <t>4307,72</t>
  </si>
  <si>
    <t>3505,94</t>
  </si>
  <si>
    <t>4000,75</t>
  </si>
  <si>
    <t>4336,78</t>
  </si>
  <si>
    <t>4769,81</t>
  </si>
  <si>
    <t>4687,50</t>
  </si>
  <si>
    <t>4577,09</t>
  </si>
  <si>
    <t>61,91</t>
  </si>
  <si>
    <t>99,83</t>
  </si>
  <si>
    <t>72,16</t>
  </si>
  <si>
    <t>67,48</t>
  </si>
  <si>
    <t>75,08</t>
  </si>
  <si>
    <t>60,98</t>
  </si>
  <si>
    <t>59,39</t>
  </si>
  <si>
    <t>1243,25</t>
  </si>
  <si>
    <t>1178,81</t>
  </si>
  <si>
    <t>1294,86</t>
  </si>
  <si>
    <t>1161,47</t>
  </si>
  <si>
    <t>1197,47</t>
  </si>
  <si>
    <t>1238,56</t>
  </si>
  <si>
    <t>1205,22</t>
  </si>
  <si>
    <t>881,42</t>
  </si>
  <si>
    <t>777,91</t>
  </si>
  <si>
    <t>887,06</t>
  </si>
  <si>
    <t>736,17</t>
  </si>
  <si>
    <t>855,86</t>
  </si>
  <si>
    <t>835,50</t>
  </si>
  <si>
    <t>290,49</t>
  </si>
  <si>
    <t>266,15</t>
  </si>
  <si>
    <t>208,78</t>
  </si>
  <si>
    <t>235,98</t>
  </si>
  <si>
    <t>247,78</t>
  </si>
  <si>
    <t>252,80</t>
  </si>
  <si>
    <t>215,81</t>
  </si>
  <si>
    <t>206,14</t>
  </si>
  <si>
    <t>332,73</t>
  </si>
  <si>
    <t>366,03</t>
  </si>
  <si>
    <t>287,67</t>
  </si>
  <si>
    <t>331,34</t>
  </si>
  <si>
    <t>331,91</t>
  </si>
  <si>
    <t>318,48</t>
  </si>
  <si>
    <t>323,64</t>
  </si>
  <si>
    <t>906,11</t>
  </si>
  <si>
    <t>643,69</t>
  </si>
  <si>
    <t>714,03</t>
  </si>
  <si>
    <t>1628,22</t>
  </si>
  <si>
    <t>1597,42</t>
  </si>
  <si>
    <t>1104,66</t>
  </si>
  <si>
    <t>864,39</t>
  </si>
  <si>
    <t>2971,66</t>
  </si>
  <si>
    <t>4750,77</t>
  </si>
  <si>
    <t>4535,92</t>
  </si>
  <si>
    <t>4968,70</t>
  </si>
  <si>
    <t>2233,70</t>
  </si>
  <si>
    <t>2064,95</t>
  </si>
  <si>
    <t>2089,59</t>
  </si>
  <si>
    <t>1992,73</t>
  </si>
  <si>
    <t>1968,33</t>
  </si>
  <si>
    <t>1922,94</t>
  </si>
  <si>
    <t>2176,19</t>
  </si>
  <si>
    <t>2463,25</t>
  </si>
  <si>
    <t>2006,03</t>
  </si>
  <si>
    <t>2077,28</t>
  </si>
  <si>
    <t>2061,31</t>
  </si>
  <si>
    <t>1962,84</t>
  </si>
  <si>
    <t>2117,55</t>
  </si>
  <si>
    <t>2191,81</t>
  </si>
  <si>
    <t>94,28</t>
  </si>
  <si>
    <t>97,03</t>
  </si>
  <si>
    <t>86,69</t>
  </si>
  <si>
    <t>94,20</t>
  </si>
  <si>
    <t>87,66</t>
  </si>
  <si>
    <t>90,59</t>
  </si>
  <si>
    <t>165,42</t>
  </si>
  <si>
    <t>169,12</t>
  </si>
  <si>
    <t>158,75</t>
  </si>
  <si>
    <t>157,42</t>
  </si>
  <si>
    <t>177,80</t>
  </si>
  <si>
    <t>191,31</t>
  </si>
  <si>
    <t>171,31</t>
  </si>
  <si>
    <t>878,00</t>
  </si>
  <si>
    <t>957,31</t>
  </si>
  <si>
    <t>845,66</t>
  </si>
  <si>
    <t>875,00</t>
  </si>
  <si>
    <t>1022,72</t>
  </si>
  <si>
    <t>811,51</t>
  </si>
  <si>
    <t>1167,92</t>
  </si>
  <si>
    <t>2039,80</t>
  </si>
  <si>
    <t>568,09</t>
  </si>
  <si>
    <t>501,47</t>
  </si>
  <si>
    <t>383,81</t>
  </si>
  <si>
    <t>2461,31</t>
  </si>
  <si>
    <t>615,33</t>
  </si>
  <si>
    <t>2104,66</t>
  </si>
  <si>
    <t>1255,03</t>
  </si>
  <si>
    <t>4427,44</t>
  </si>
  <si>
    <t>1080,37</t>
  </si>
  <si>
    <t>1823,06</t>
  </si>
  <si>
    <t>2170,05</t>
  </si>
  <si>
    <t>1709,92</t>
  </si>
  <si>
    <t>2668,94</t>
  </si>
  <si>
    <t>2407,26</t>
  </si>
  <si>
    <t>1956,09</t>
  </si>
  <si>
    <t>2538,50</t>
  </si>
  <si>
    <t>1997,05</t>
  </si>
  <si>
    <t>1891,97</t>
  </si>
  <si>
    <t>2585,23</t>
  </si>
  <si>
    <t>414,16</t>
  </si>
  <si>
    <t>475,61</t>
  </si>
  <si>
    <t>416,91</t>
  </si>
  <si>
    <t>465,69</t>
  </si>
  <si>
    <t>451,39</t>
  </si>
  <si>
    <t>528,95</t>
  </si>
  <si>
    <t>469,98</t>
  </si>
  <si>
    <t>182,97</t>
  </si>
  <si>
    <t>307,70</t>
  </si>
  <si>
    <t>247,33</t>
  </si>
  <si>
    <t>396,66</t>
  </si>
  <si>
    <t>195,78</t>
  </si>
  <si>
    <t>379,24</t>
  </si>
  <si>
    <t>420,20</t>
  </si>
  <si>
    <t>384,78</t>
  </si>
  <si>
    <t>388,97</t>
  </si>
  <si>
    <t>393,30</t>
  </si>
  <si>
    <t>363,22</t>
  </si>
  <si>
    <t>386,11</t>
  </si>
  <si>
    <t>407,91</t>
  </si>
  <si>
    <t>355,48</t>
  </si>
  <si>
    <t>315,44</t>
  </si>
  <si>
    <t>336,86</t>
  </si>
  <si>
    <t>287,70</t>
  </si>
  <si>
    <t>298,48</t>
  </si>
  <si>
    <t>346,08</t>
  </si>
  <si>
    <t>375,92</t>
  </si>
  <si>
    <t>2004,06</t>
  </si>
  <si>
    <t>2312,89</t>
  </si>
  <si>
    <t>2013,56</t>
  </si>
  <si>
    <t>2308,89</t>
  </si>
  <si>
    <t>2316,78</t>
  </si>
  <si>
    <t>2358,78</t>
  </si>
  <si>
    <t>2429,42</t>
  </si>
  <si>
    <t>2810,94</t>
  </si>
  <si>
    <t>2124,23</t>
  </si>
  <si>
    <t>4640,09</t>
  </si>
  <si>
    <t>2346,58</t>
  </si>
  <si>
    <t>1289,87</t>
  </si>
  <si>
    <t>2602,09</t>
  </si>
  <si>
    <t>945,94</t>
  </si>
  <si>
    <t>3168,38</t>
  </si>
  <si>
    <t>3241,62</t>
  </si>
  <si>
    <t>889,78</t>
  </si>
  <si>
    <t>2238,08</t>
  </si>
  <si>
    <t>103,73</t>
  </si>
  <si>
    <t>109,52</t>
  </si>
  <si>
    <t>120,55</t>
  </si>
  <si>
    <t>162,51</t>
  </si>
  <si>
    <t>34,45</t>
  </si>
  <si>
    <t>165,72</t>
  </si>
  <si>
    <t>114,72</t>
  </si>
  <si>
    <t>100,41</t>
  </si>
  <si>
    <t>143,20</t>
  </si>
  <si>
    <t>275,44</t>
  </si>
  <si>
    <t>113,41</t>
  </si>
  <si>
    <t>146,12</t>
  </si>
  <si>
    <t>118,52</t>
  </si>
  <si>
    <t>359,50</t>
  </si>
  <si>
    <t>421,77</t>
  </si>
  <si>
    <t>395,53</t>
  </si>
  <si>
    <t>380,61</t>
  </si>
  <si>
    <t>467,94</t>
  </si>
  <si>
    <t>383,12</t>
  </si>
  <si>
    <t>391,53</t>
  </si>
  <si>
    <t>356,47</t>
  </si>
  <si>
    <t>11,36</t>
  </si>
  <si>
    <t>13,94</t>
  </si>
  <si>
    <t>12,67</t>
  </si>
  <si>
    <t>14,50</t>
  </si>
  <si>
    <t>13,86</t>
  </si>
  <si>
    <t>2,19</t>
  </si>
  <si>
    <t>3,78</t>
  </si>
  <si>
    <t>8,62</t>
  </si>
  <si>
    <t>2,56</t>
  </si>
  <si>
    <t>4,76</t>
  </si>
  <si>
    <t>13,20</t>
  </si>
  <si>
    <t>16,05</t>
  </si>
  <si>
    <t>332,94</t>
  </si>
  <si>
    <t>412,72</t>
  </si>
  <si>
    <t>404,64</t>
  </si>
  <si>
    <t>451,73</t>
  </si>
  <si>
    <t>365,97</t>
  </si>
  <si>
    <t>363,02</t>
  </si>
  <si>
    <t>424,44</t>
  </si>
  <si>
    <t>401,23</t>
  </si>
  <si>
    <t>731,73</t>
  </si>
  <si>
    <t>1085,42</t>
  </si>
  <si>
    <t>378,38</t>
  </si>
  <si>
    <t>545,52</t>
  </si>
  <si>
    <t>458,76</t>
  </si>
  <si>
    <t>1151,75</t>
  </si>
  <si>
    <t>339,77</t>
  </si>
  <si>
    <t>346,56</t>
  </si>
  <si>
    <t>335,61</t>
  </si>
  <si>
    <t>326,02</t>
  </si>
  <si>
    <t>333,50</t>
  </si>
  <si>
    <t>326,64</t>
  </si>
  <si>
    <t>395,58</t>
  </si>
  <si>
    <t>1116,22</t>
  </si>
  <si>
    <t>915,58</t>
  </si>
  <si>
    <t>213,00</t>
  </si>
  <si>
    <t>330,88</t>
  </si>
  <si>
    <t>1032,52</t>
  </si>
  <si>
    <t>1126,42</t>
  </si>
  <si>
    <t>1307,86</t>
  </si>
  <si>
    <t>1412,05</t>
  </si>
  <si>
    <t>1796,06</t>
  </si>
  <si>
    <t>1489,95</t>
  </si>
  <si>
    <t>1914,95</t>
  </si>
  <si>
    <t>2331,59</t>
  </si>
  <si>
    <t>2222,28</t>
  </si>
  <si>
    <t>1589,23</t>
  </si>
  <si>
    <t>1720,44</t>
  </si>
  <si>
    <t>645,64</t>
  </si>
  <si>
    <t>2046,61</t>
  </si>
  <si>
    <t>2269,36</t>
  </si>
  <si>
    <t>2283,02</t>
  </si>
  <si>
    <t>3013,44</t>
  </si>
  <si>
    <t>4,06</t>
  </si>
  <si>
    <t>5,64</t>
  </si>
  <si>
    <t>4,47</t>
  </si>
  <si>
    <t>4,16</t>
  </si>
  <si>
    <t>4,84</t>
  </si>
  <si>
    <t>6,56</t>
  </si>
  <si>
    <t>5,48</t>
  </si>
  <si>
    <t>20,37</t>
  </si>
  <si>
    <t>5,34</t>
  </si>
  <si>
    <t>525,81</t>
  </si>
  <si>
    <t>432,73</t>
  </si>
  <si>
    <t>3269,72</t>
  </si>
  <si>
    <t>26,28</t>
  </si>
  <si>
    <t>26,36</t>
  </si>
  <si>
    <t>26,64</t>
  </si>
  <si>
    <t>27,14</t>
  </si>
  <si>
    <t>26,11</t>
  </si>
  <si>
    <t>26,34</t>
  </si>
  <si>
    <t>27,64</t>
  </si>
  <si>
    <t>137,84</t>
  </si>
  <si>
    <t>132,56</t>
  </si>
  <si>
    <t>132,66</t>
  </si>
  <si>
    <t>157,36</t>
  </si>
  <si>
    <t>130,39</t>
  </si>
  <si>
    <t>154,34</t>
  </si>
  <si>
    <t>155,67</t>
  </si>
  <si>
    <t>690,84</t>
  </si>
  <si>
    <t>1740,31</t>
  </si>
  <si>
    <t>4205,01</t>
  </si>
  <si>
    <t>1052,44</t>
  </si>
  <si>
    <t>1073,33</t>
  </si>
  <si>
    <t>1283,94</t>
  </si>
  <si>
    <t>1928,22</t>
  </si>
  <si>
    <t>1217,17</t>
  </si>
  <si>
    <t>1619,66</t>
  </si>
  <si>
    <t>1502,27</t>
  </si>
  <si>
    <t>3213,33</t>
  </si>
  <si>
    <t>2046,59</t>
  </si>
  <si>
    <t>2646,39</t>
  </si>
  <si>
    <t>1816,95</t>
  </si>
  <si>
    <t>1622,09</t>
  </si>
  <si>
    <t>3080,28</t>
  </si>
  <si>
    <t>1857,94</t>
  </si>
  <si>
    <t>2163,31</t>
  </si>
  <si>
    <t>2186,44</t>
  </si>
  <si>
    <t>2269,08</t>
  </si>
  <si>
    <t>2250,84</t>
  </si>
  <si>
    <t>2200,24</t>
  </si>
  <si>
    <t>2208,11</t>
  </si>
  <si>
    <t>2856,69</t>
  </si>
  <si>
    <t>1005,02</t>
  </si>
  <si>
    <t>1012,08</t>
  </si>
  <si>
    <t>955,94</t>
  </si>
  <si>
    <t>940,02</t>
  </si>
  <si>
    <t>965,42</t>
  </si>
  <si>
    <t>716,59</t>
  </si>
  <si>
    <t>1356,55</t>
  </si>
  <si>
    <t>2057,92</t>
  </si>
  <si>
    <t>1923,42</t>
  </si>
  <si>
    <t>2093,89</t>
  </si>
  <si>
    <t>2085,39</t>
  </si>
  <si>
    <t>2176,64</t>
  </si>
  <si>
    <t>2072,28</t>
  </si>
  <si>
    <t>2580,05</t>
  </si>
  <si>
    <t>20,89</t>
  </si>
  <si>
    <t>13,12</t>
  </si>
  <si>
    <t>470,64</t>
  </si>
  <si>
    <t>613,33</t>
  </si>
  <si>
    <t>93,03</t>
  </si>
  <si>
    <t>115,64</t>
  </si>
  <si>
    <t>88,59</t>
  </si>
  <si>
    <t>437,45</t>
  </si>
  <si>
    <t>101,86</t>
  </si>
  <si>
    <t>4422,52</t>
  </si>
  <si>
    <t>4896,52</t>
  </si>
  <si>
    <t>734,44</t>
  </si>
  <si>
    <t>487,59</t>
  </si>
  <si>
    <t>187,94</t>
  </si>
  <si>
    <t>1131,81</t>
  </si>
  <si>
    <t>267,44</t>
  </si>
  <si>
    <t>2250,76</t>
  </si>
  <si>
    <t>121,61</t>
  </si>
  <si>
    <t>1226,20</t>
  </si>
  <si>
    <t>1254,13</t>
  </si>
  <si>
    <t>1140,19</t>
  </si>
  <si>
    <t>1450,45</t>
  </si>
  <si>
    <t>1323,91</t>
  </si>
  <si>
    <t>1094,17</t>
  </si>
  <si>
    <t>1775,33</t>
  </si>
  <si>
    <t>42,52</t>
  </si>
  <si>
    <t>34,22</t>
  </si>
  <si>
    <t>37,17</t>
  </si>
  <si>
    <t>34,98</t>
  </si>
  <si>
    <t>38,86</t>
  </si>
  <si>
    <t>39,05</t>
  </si>
  <si>
    <t>42,00</t>
  </si>
  <si>
    <t>1122,70</t>
  </si>
  <si>
    <t>1302,41</t>
  </si>
  <si>
    <t>1070,28</t>
  </si>
  <si>
    <t>1125,30</t>
  </si>
  <si>
    <t>1376,19</t>
  </si>
  <si>
    <t>1033,27</t>
  </si>
  <si>
    <t>1584,56</t>
  </si>
  <si>
    <t>1249,11</t>
  </si>
  <si>
    <t>3128,94</t>
  </si>
  <si>
    <t>1211,00</t>
  </si>
  <si>
    <t>3009,11</t>
  </si>
  <si>
    <t>4498,30</t>
  </si>
  <si>
    <t>1211,50</t>
  </si>
  <si>
    <t>1111,03</t>
  </si>
  <si>
    <t>1167,81</t>
  </si>
  <si>
    <t>1743,17</t>
  </si>
  <si>
    <t>2110,50</t>
  </si>
  <si>
    <t>1001,64</t>
  </si>
  <si>
    <t>865,91</t>
  </si>
  <si>
    <t>1205,23</t>
  </si>
  <si>
    <t>3223,84</t>
  </si>
  <si>
    <t>306,39</t>
  </si>
  <si>
    <t>464,81</t>
  </si>
  <si>
    <t>1532,52</t>
  </si>
  <si>
    <t>314,55</t>
  </si>
  <si>
    <t>2749,89</t>
  </si>
  <si>
    <t>315,41</t>
  </si>
  <si>
    <t>315,78</t>
  </si>
  <si>
    <t>36,70</t>
  </si>
  <si>
    <t>13,16</t>
  </si>
  <si>
    <t>13,05</t>
  </si>
  <si>
    <t>7,69</t>
  </si>
  <si>
    <t>7,84</t>
  </si>
  <si>
    <t>8,66</t>
  </si>
  <si>
    <t>9,98</t>
  </si>
  <si>
    <t>260,05</t>
  </si>
  <si>
    <t>280,16</t>
  </si>
  <si>
    <t>211,25</t>
  </si>
  <si>
    <t>250,98</t>
  </si>
  <si>
    <t>222,91</t>
  </si>
  <si>
    <t>216,03</t>
  </si>
  <si>
    <t>359,09</t>
  </si>
  <si>
    <t>333,14</t>
  </si>
  <si>
    <t>415,63</t>
  </si>
  <si>
    <t>93,14</t>
  </si>
  <si>
    <t>17,59</t>
  </si>
  <si>
    <t>43,55</t>
  </si>
  <si>
    <t>84,83</t>
  </si>
  <si>
    <t>9,86</t>
  </si>
  <si>
    <t>3223,27</t>
  </si>
  <si>
    <t>1615,72</t>
  </si>
  <si>
    <t>149,89</t>
  </si>
  <si>
    <t>350,27</t>
  </si>
  <si>
    <t>538,23</t>
  </si>
  <si>
    <t>4447,62</t>
  </si>
  <si>
    <t>151,08</t>
  </si>
  <si>
    <t>1919,11</t>
  </si>
  <si>
    <t>1901,83</t>
  </si>
  <si>
    <t>4690,41</t>
  </si>
  <si>
    <t>2247,53</t>
  </si>
  <si>
    <t>4817,75</t>
  </si>
  <si>
    <t>2386,72</t>
  </si>
  <si>
    <t>120,75</t>
  </si>
  <si>
    <t>117,03</t>
  </si>
  <si>
    <t>110,69</t>
  </si>
  <si>
    <t>134,92</t>
  </si>
  <si>
    <t>119,41</t>
  </si>
  <si>
    <t>114,55</t>
  </si>
  <si>
    <t>127,36</t>
  </si>
  <si>
    <t>1591,55</t>
  </si>
  <si>
    <t>1763,70</t>
  </si>
  <si>
    <t>1760,89</t>
  </si>
  <si>
    <t>1731,23</t>
  </si>
  <si>
    <t>1608,03</t>
  </si>
  <si>
    <t>1801,84</t>
  </si>
  <si>
    <t>1807,19</t>
  </si>
  <si>
    <t>97,81</t>
  </si>
  <si>
    <t>709,76</t>
  </si>
  <si>
    <t>379,03</t>
  </si>
  <si>
    <t>106,72</t>
  </si>
  <si>
    <t>1,45</t>
  </si>
  <si>
    <t>15,75</t>
  </si>
  <si>
    <t>429,23</t>
  </si>
  <si>
    <t>1952,87</t>
  </si>
  <si>
    <t>2769,73</t>
  </si>
  <si>
    <t>2082,70</t>
  </si>
  <si>
    <t>2274,25</t>
  </si>
  <si>
    <t>2533,39</t>
  </si>
  <si>
    <t>2290,94</t>
  </si>
  <si>
    <t>2084,11</t>
  </si>
  <si>
    <t>2,11</t>
  </si>
  <si>
    <t>2,10</t>
  </si>
  <si>
    <t>2,09</t>
  </si>
  <si>
    <t>2,26</t>
  </si>
  <si>
    <t>2,14</t>
  </si>
  <si>
    <t>424,38</t>
  </si>
  <si>
    <t>1016,39</t>
  </si>
  <si>
    <t>2908,27</t>
  </si>
  <si>
    <t>2188,73</t>
  </si>
  <si>
    <t>1916,28</t>
  </si>
  <si>
    <t>4598,45</t>
  </si>
  <si>
    <t>3375,45</t>
  </si>
  <si>
    <t>725,77</t>
  </si>
  <si>
    <t>4168,14</t>
  </si>
  <si>
    <t>1012,23</t>
  </si>
  <si>
    <t>84,05</t>
  </si>
  <si>
    <t>1797,83</t>
  </si>
  <si>
    <t>918,95</t>
  </si>
  <si>
    <t>3375,64</t>
  </si>
  <si>
    <t>1763,89</t>
  </si>
  <si>
    <t>1001,94</t>
  </si>
  <si>
    <t>3108,53</t>
  </si>
  <si>
    <t>1971,00</t>
  </si>
  <si>
    <t>165,14</t>
  </si>
  <si>
    <t>127,20</t>
  </si>
  <si>
    <t>4665,67</t>
  </si>
  <si>
    <t>1260,83</t>
  </si>
  <si>
    <t>3271,42</t>
  </si>
  <si>
    <t>2599,66</t>
  </si>
  <si>
    <t>3884,81</t>
  </si>
  <si>
    <t>2682,49</t>
  </si>
  <si>
    <t>1007,16</t>
  </si>
  <si>
    <t>1606,00</t>
  </si>
  <si>
    <t>546,45</t>
  </si>
  <si>
    <t>1234,48</t>
  </si>
  <si>
    <t>727,00</t>
  </si>
  <si>
    <t>516,20</t>
  </si>
  <si>
    <t>3491,64</t>
  </si>
  <si>
    <t>509,67</t>
  </si>
  <si>
    <t>2354,00</t>
  </si>
  <si>
    <t>1152,55</t>
  </si>
  <si>
    <t>992,05</t>
  </si>
  <si>
    <t>4043,09</t>
  </si>
  <si>
    <t>451,28</t>
  </si>
  <si>
    <t>3454,36</t>
  </si>
  <si>
    <t>3403,94</t>
  </si>
  <si>
    <t>453,17</t>
  </si>
  <si>
    <t>64,41</t>
  </si>
  <si>
    <t>485,48</t>
  </si>
  <si>
    <t>879,08</t>
  </si>
  <si>
    <t>3780,08</t>
  </si>
  <si>
    <t>669,08</t>
  </si>
  <si>
    <t>1745,80</t>
  </si>
  <si>
    <t>4051,16</t>
  </si>
  <si>
    <t>3569,62</t>
  </si>
  <si>
    <t>3757,97</t>
  </si>
  <si>
    <t>2652,09</t>
  </si>
  <si>
    <t>3730,55</t>
  </si>
  <si>
    <t>1189,52</t>
  </si>
  <si>
    <t>696,06</t>
  </si>
  <si>
    <t>1220,17</t>
  </si>
  <si>
    <t>2816,64</t>
  </si>
  <si>
    <t>746,03</t>
  </si>
  <si>
    <t>2734,55</t>
  </si>
  <si>
    <t>1529,45</t>
  </si>
  <si>
    <t>113,14</t>
  </si>
  <si>
    <t>713,42</t>
  </si>
  <si>
    <t>776,16</t>
  </si>
  <si>
    <t>916,63</t>
  </si>
  <si>
    <t>2661,42</t>
  </si>
  <si>
    <t>65,12</t>
  </si>
  <si>
    <t>1185,97</t>
  </si>
  <si>
    <t>601,56</t>
  </si>
  <si>
    <t>495,05</t>
  </si>
  <si>
    <t>92,75</t>
  </si>
  <si>
    <t>185,67</t>
  </si>
  <si>
    <t>96,25</t>
  </si>
  <si>
    <t>62,14</t>
  </si>
  <si>
    <t>208,06</t>
  </si>
  <si>
    <t>167,17</t>
  </si>
  <si>
    <t>405,95</t>
  </si>
  <si>
    <t>525,69</t>
  </si>
  <si>
    <t>248,05</t>
  </si>
  <si>
    <t>123,58</t>
  </si>
  <si>
    <t>12,33</t>
  </si>
  <si>
    <t>86,19</t>
  </si>
  <si>
    <t>60,58</t>
  </si>
  <si>
    <t>69,97</t>
  </si>
  <si>
    <t>98,48</t>
  </si>
  <si>
    <t>118,94</t>
  </si>
  <si>
    <t>415,25</t>
  </si>
  <si>
    <t>71,38</t>
  </si>
  <si>
    <t>364,98</t>
  </si>
  <si>
    <t>557,83</t>
  </si>
  <si>
    <t>68,02</t>
  </si>
  <si>
    <t>22,81</t>
  </si>
  <si>
    <t>643,06</t>
  </si>
  <si>
    <t>437,12</t>
  </si>
  <si>
    <t>79,02</t>
  </si>
  <si>
    <t>58,39</t>
  </si>
  <si>
    <t>494,14</t>
  </si>
  <si>
    <t>44,56</t>
  </si>
  <si>
    <t>588,95</t>
  </si>
  <si>
    <t>555,19</t>
  </si>
  <si>
    <t>71,41</t>
  </si>
  <si>
    <t>741,47</t>
  </si>
  <si>
    <t>468,61</t>
  </si>
  <si>
    <t>197,22</t>
  </si>
  <si>
    <t>671,75</t>
  </si>
  <si>
    <t>405,39</t>
  </si>
  <si>
    <t>701,58</t>
  </si>
  <si>
    <t>606,00</t>
  </si>
  <si>
    <t>368,69</t>
  </si>
  <si>
    <t>484,33</t>
  </si>
  <si>
    <t>635,09</t>
  </si>
  <si>
    <t>404,45</t>
  </si>
  <si>
    <t>319,64</t>
  </si>
  <si>
    <t>182,70</t>
  </si>
  <si>
    <t>61,27</t>
  </si>
  <si>
    <t>12,53</t>
  </si>
  <si>
    <t>101,48</t>
  </si>
  <si>
    <t>522,90</t>
  </si>
  <si>
    <t>410,56</t>
  </si>
  <si>
    <t>255,55</t>
  </si>
  <si>
    <t>308,64</t>
  </si>
  <si>
    <t>656,23</t>
  </si>
  <si>
    <t>549,20</t>
  </si>
  <si>
    <t>62,06</t>
  </si>
  <si>
    <t>78,52</t>
  </si>
  <si>
    <t>478,61</t>
  </si>
  <si>
    <t>116,56</t>
  </si>
  <si>
    <t>287,19</t>
  </si>
  <si>
    <t>180,09</t>
  </si>
  <si>
    <t>452,80</t>
  </si>
  <si>
    <t>335,03</t>
  </si>
  <si>
    <t>14,00</t>
  </si>
  <si>
    <t>124,72</t>
  </si>
  <si>
    <t>677,41</t>
  </si>
  <si>
    <t>496,64</t>
  </si>
  <si>
    <t>399,50</t>
  </si>
  <si>
    <t>102,51</t>
  </si>
  <si>
    <t>997,44</t>
  </si>
  <si>
    <t>261,39</t>
  </si>
  <si>
    <t>277,58</t>
  </si>
  <si>
    <t>187,78</t>
  </si>
  <si>
    <t>202,36</t>
  </si>
  <si>
    <t>265,09</t>
  </si>
  <si>
    <t>268,62</t>
  </si>
  <si>
    <t>582,44</t>
  </si>
  <si>
    <t>607,17</t>
  </si>
  <si>
    <t>524,39</t>
  </si>
  <si>
    <t>525,33</t>
  </si>
  <si>
    <t>518,00</t>
  </si>
  <si>
    <t>460,19</t>
  </si>
  <si>
    <t>601,55</t>
  </si>
  <si>
    <t>343,09</t>
  </si>
  <si>
    <t>314,64</t>
  </si>
  <si>
    <t>328,92</t>
  </si>
  <si>
    <t>350,97</t>
  </si>
  <si>
    <t>353,14</t>
  </si>
  <si>
    <t>397,26</t>
  </si>
  <si>
    <t>513,02</t>
  </si>
  <si>
    <t>469,00</t>
  </si>
  <si>
    <t>353,40</t>
  </si>
  <si>
    <t>462,88</t>
  </si>
  <si>
    <t>299,53</t>
  </si>
  <si>
    <t>484,30</t>
  </si>
  <si>
    <t>497,62</t>
  </si>
  <si>
    <t>480,39</t>
  </si>
  <si>
    <t>247,97</t>
  </si>
  <si>
    <t>452,87</t>
  </si>
  <si>
    <t>252,78</t>
  </si>
  <si>
    <t>253,66</t>
  </si>
  <si>
    <t>262,89</t>
  </si>
  <si>
    <t>281,34</t>
  </si>
  <si>
    <t>210,95</t>
  </si>
  <si>
    <t>192,53</t>
  </si>
  <si>
    <t>199,78</t>
  </si>
  <si>
    <t>198,61</t>
  </si>
  <si>
    <t>199,13</t>
  </si>
  <si>
    <t>182,65</t>
  </si>
  <si>
    <t>216,52</t>
  </si>
  <si>
    <t>254,95</t>
  </si>
  <si>
    <t>303,12</t>
  </si>
  <si>
    <t>270,09</t>
  </si>
  <si>
    <t>266,19</t>
  </si>
  <si>
    <t>241,41</t>
  </si>
  <si>
    <t>248,92</t>
  </si>
  <si>
    <t>282,97</t>
  </si>
  <si>
    <t>264,88</t>
  </si>
  <si>
    <t>267,86</t>
  </si>
  <si>
    <t>383,87</t>
  </si>
  <si>
    <t>374,19</t>
  </si>
  <si>
    <t>362,64</t>
  </si>
  <si>
    <t>374,94</t>
  </si>
  <si>
    <t>396,30</t>
  </si>
  <si>
    <t>331,73</t>
  </si>
  <si>
    <t>1654,78</t>
  </si>
  <si>
    <t>2009,72</t>
  </si>
  <si>
    <t>68,09</t>
  </si>
  <si>
    <t>2093,06</t>
  </si>
  <si>
    <t>298,92</t>
  </si>
  <si>
    <t>2452,76</t>
  </si>
  <si>
    <t>1207,44</t>
  </si>
  <si>
    <t>332,62</t>
  </si>
  <si>
    <t>1295,61</t>
  </si>
  <si>
    <t>1684,56</t>
  </si>
  <si>
    <t>1548,92</t>
  </si>
  <si>
    <t>304,22</t>
  </si>
  <si>
    <t>1457,17</t>
  </si>
  <si>
    <t>306,98</t>
  </si>
  <si>
    <t>240,97</t>
  </si>
  <si>
    <t>65,19</t>
  </si>
  <si>
    <t>1632,56</t>
  </si>
  <si>
    <t>224,81</t>
  </si>
  <si>
    <t>399,88</t>
  </si>
  <si>
    <t>55,81</t>
  </si>
  <si>
    <t>320,47</t>
  </si>
  <si>
    <t>322,89</t>
  </si>
  <si>
    <t>252,66</t>
  </si>
  <si>
    <t>281,19</t>
  </si>
  <si>
    <t>63,47</t>
  </si>
  <si>
    <t>179,16</t>
  </si>
  <si>
    <t>1778,56</t>
  </si>
  <si>
    <t>376,66</t>
  </si>
  <si>
    <t>203,42</t>
  </si>
  <si>
    <t>261,19</t>
  </si>
  <si>
    <t>345,64</t>
  </si>
  <si>
    <t>446,51</t>
  </si>
  <si>
    <t>1495,88</t>
  </si>
  <si>
    <t>2006,55</t>
  </si>
  <si>
    <t>2039,36</t>
  </si>
  <si>
    <t>1719,97</t>
  </si>
  <si>
    <t>348,53</t>
  </si>
  <si>
    <t>1552,85</t>
  </si>
  <si>
    <t>1943,03</t>
  </si>
  <si>
    <t>42,84</t>
  </si>
  <si>
    <t>431,53</t>
  </si>
  <si>
    <t>244,69</t>
  </si>
  <si>
    <t>392,36</t>
  </si>
  <si>
    <t>79,16</t>
  </si>
  <si>
    <t>224,22</t>
  </si>
  <si>
    <t>212,44</t>
  </si>
  <si>
    <t>301,28</t>
  </si>
  <si>
    <t>208,51</t>
  </si>
  <si>
    <t>66,30</t>
  </si>
  <si>
    <t>530,67</t>
  </si>
  <si>
    <t>402,14</t>
  </si>
  <si>
    <t>264,55</t>
  </si>
  <si>
    <t>237,19</t>
  </si>
  <si>
    <t>285,72</t>
  </si>
  <si>
    <t>245,70</t>
  </si>
  <si>
    <t>308,30</t>
  </si>
  <si>
    <t>415,23</t>
  </si>
  <si>
    <t>253,97</t>
  </si>
  <si>
    <t>2122,64</t>
  </si>
  <si>
    <t>1379,84</t>
  </si>
  <si>
    <t>2697,41</t>
  </si>
  <si>
    <t>1714,52</t>
  </si>
  <si>
    <t>382,84</t>
  </si>
  <si>
    <t>1803,42</t>
  </si>
  <si>
    <t>264,14</t>
  </si>
  <si>
    <t>386,83</t>
  </si>
  <si>
    <t>168,38</t>
  </si>
  <si>
    <t>1567,38</t>
  </si>
  <si>
    <t>1439,20</t>
  </si>
  <si>
    <t>1665,45</t>
  </si>
  <si>
    <t>1764,97</t>
  </si>
  <si>
    <t>314,97</t>
  </si>
  <si>
    <t>2870,59</t>
  </si>
  <si>
    <t>422,06</t>
  </si>
  <si>
    <t>234,88</t>
  </si>
  <si>
    <t>11,94</t>
  </si>
  <si>
    <t>315,27</t>
  </si>
  <si>
    <t>1660,16</t>
  </si>
  <si>
    <t>335,38</t>
  </si>
  <si>
    <t>2351,95</t>
  </si>
  <si>
    <t>43,95</t>
  </si>
  <si>
    <t>39,61</t>
  </si>
  <si>
    <t>49,22</t>
  </si>
  <si>
    <t>38,22</t>
  </si>
  <si>
    <t>48,53</t>
  </si>
  <si>
    <t>41,85</t>
  </si>
  <si>
    <t>4912,03</t>
  </si>
  <si>
    <t>4771,81</t>
  </si>
  <si>
    <t>4579,02</t>
  </si>
  <si>
    <t>39,98</t>
  </si>
  <si>
    <t>109,06</t>
  </si>
  <si>
    <t>142,31</t>
  </si>
  <si>
    <t>137,36</t>
  </si>
  <si>
    <t>140,45</t>
  </si>
  <si>
    <t>114,78</t>
  </si>
  <si>
    <t>154,20</t>
  </si>
  <si>
    <t>1198,59</t>
  </si>
  <si>
    <t>1168,45</t>
  </si>
  <si>
    <t>1255,11</t>
  </si>
  <si>
    <t>1187,62</t>
  </si>
  <si>
    <t>1280,55</t>
  </si>
  <si>
    <t>1221,39</t>
  </si>
  <si>
    <t>1205,28</t>
  </si>
  <si>
    <t>194,67</t>
  </si>
  <si>
    <t>182,11</t>
  </si>
  <si>
    <t>183,00</t>
  </si>
  <si>
    <t>182,75</t>
  </si>
  <si>
    <t>195,45</t>
  </si>
  <si>
    <t>175,59</t>
  </si>
  <si>
    <t>208,30</t>
  </si>
  <si>
    <t>1949,15</t>
  </si>
  <si>
    <t>1755,66</t>
  </si>
  <si>
    <t>1840,64</t>
  </si>
  <si>
    <t>1826,91</t>
  </si>
  <si>
    <t>1852,64</t>
  </si>
  <si>
    <t>1757,97</t>
  </si>
  <si>
    <t>1780,51</t>
  </si>
  <si>
    <t>3469,69</t>
  </si>
  <si>
    <t>3354,41</t>
  </si>
  <si>
    <t>3225,92</t>
  </si>
  <si>
    <t>3475,00</t>
  </si>
  <si>
    <t>3567,80</t>
  </si>
  <si>
    <t>3661,99</t>
  </si>
  <si>
    <t>3069,72</t>
  </si>
  <si>
    <t>3058,77</t>
  </si>
  <si>
    <t>3488,94</t>
  </si>
  <si>
    <t>2859,20</t>
  </si>
  <si>
    <t>3121,76</t>
  </si>
  <si>
    <t>2913,08</t>
  </si>
  <si>
    <t>3078,14</t>
  </si>
  <si>
    <t>2913,64</t>
  </si>
  <si>
    <t>1320,03</t>
  </si>
  <si>
    <t>1437,86</t>
  </si>
  <si>
    <t>1142,14</t>
  </si>
  <si>
    <t>1378,30</t>
  </si>
  <si>
    <t>1562,47</t>
  </si>
  <si>
    <t>1438,09</t>
  </si>
  <si>
    <t>1527,33</t>
  </si>
  <si>
    <t>3024,20</t>
  </si>
  <si>
    <t>4489,33</t>
  </si>
  <si>
    <t>169,17</t>
  </si>
  <si>
    <t>360,84</t>
  </si>
  <si>
    <t>700,55</t>
  </si>
  <si>
    <t>71,89</t>
  </si>
  <si>
    <t>53,00</t>
  </si>
  <si>
    <t>347,97</t>
  </si>
  <si>
    <t>296,36</t>
  </si>
  <si>
    <t>1128,80</t>
  </si>
  <si>
    <t>1210,36</t>
  </si>
  <si>
    <t>1069,41</t>
  </si>
  <si>
    <t>1444,36</t>
  </si>
  <si>
    <t>1328,73</t>
  </si>
  <si>
    <t>1297,12</t>
  </si>
  <si>
    <t>1142,66</t>
  </si>
  <si>
    <t>3883,72</t>
  </si>
  <si>
    <t>3749,47</t>
  </si>
  <si>
    <t>52,55</t>
  </si>
  <si>
    <t>53,56</t>
  </si>
  <si>
    <t>52,52</t>
  </si>
  <si>
    <t>55,98</t>
  </si>
  <si>
    <t>54,08</t>
  </si>
  <si>
    <t>52,84</t>
  </si>
  <si>
    <t>54,75</t>
  </si>
  <si>
    <t>44,39</t>
  </si>
  <si>
    <t>44,97</t>
  </si>
  <si>
    <t>47,14</t>
  </si>
  <si>
    <t>45,64</t>
  </si>
  <si>
    <t>44,86</t>
  </si>
  <si>
    <t>46,26</t>
  </si>
  <si>
    <t>2016,89</t>
  </si>
  <si>
    <t>1433,09</t>
  </si>
  <si>
    <t>4149,12</t>
  </si>
  <si>
    <t>4297,38</t>
  </si>
  <si>
    <t>1429,12</t>
  </si>
  <si>
    <t>4808,08</t>
  </si>
  <si>
    <t>1415,17</t>
  </si>
  <si>
    <t>142,14</t>
  </si>
  <si>
    <t>326,75</t>
  </si>
  <si>
    <t>337,56</t>
  </si>
  <si>
    <t>377,44</t>
  </si>
  <si>
    <t>346,39</t>
  </si>
  <si>
    <t>362,45</t>
  </si>
  <si>
    <t>383,61</t>
  </si>
  <si>
    <t>116,98</t>
  </si>
  <si>
    <t>340,72</t>
  </si>
  <si>
    <t>353,84</t>
  </si>
  <si>
    <t>445,16</t>
  </si>
  <si>
    <t>421,06</t>
  </si>
  <si>
    <t>278,58</t>
  </si>
  <si>
    <t>278,94</t>
  </si>
  <si>
    <t>312,95</t>
  </si>
  <si>
    <t>286,00</t>
  </si>
  <si>
    <t>194,16</t>
  </si>
  <si>
    <t>255,02</t>
  </si>
  <si>
    <t>327,59</t>
  </si>
  <si>
    <t>257,70</t>
  </si>
  <si>
    <t>299,06</t>
  </si>
  <si>
    <t>343,81</t>
  </si>
  <si>
    <t>254,94</t>
  </si>
  <si>
    <t>171,33</t>
  </si>
  <si>
    <t>290,97</t>
  </si>
  <si>
    <t>398,64</t>
  </si>
  <si>
    <t>309,72</t>
  </si>
  <si>
    <t>614,50</t>
  </si>
  <si>
    <t>56,84</t>
  </si>
  <si>
    <t>161,12</t>
  </si>
  <si>
    <t>94,45</t>
  </si>
  <si>
    <t>115,16</t>
  </si>
  <si>
    <t>62,41</t>
  </si>
  <si>
    <t>93,59</t>
  </si>
  <si>
    <t>177,28</t>
  </si>
  <si>
    <t>60,03</t>
  </si>
  <si>
    <t>70,73</t>
  </si>
  <si>
    <t>58,44</t>
  </si>
  <si>
    <t>49,30</t>
  </si>
  <si>
    <t>73,39</t>
  </si>
  <si>
    <t>114,77</t>
  </si>
  <si>
    <t>128,61</t>
  </si>
  <si>
    <t>483,09</t>
  </si>
  <si>
    <t>672,61</t>
  </si>
  <si>
    <t>185,09</t>
  </si>
  <si>
    <t>141,89</t>
  </si>
  <si>
    <t>161,94</t>
  </si>
  <si>
    <t>778,08</t>
  </si>
  <si>
    <t>231,36</t>
  </si>
  <si>
    <t>195,01</t>
  </si>
  <si>
    <t>101,69</t>
  </si>
  <si>
    <t>205,36</t>
  </si>
  <si>
    <t>107,91</t>
  </si>
  <si>
    <t>205,67</t>
  </si>
  <si>
    <t>449,11</t>
  </si>
  <si>
    <t>176,28</t>
  </si>
  <si>
    <t>215,14</t>
  </si>
  <si>
    <t>202,59</t>
  </si>
  <si>
    <t>399,36</t>
  </si>
  <si>
    <t>395,95</t>
  </si>
  <si>
    <t>189,22</t>
  </si>
  <si>
    <t>298,67</t>
  </si>
  <si>
    <t>1149,59</t>
  </si>
  <si>
    <t>1330,27</t>
  </si>
  <si>
    <t>788,73</t>
  </si>
  <si>
    <t>829,51</t>
  </si>
  <si>
    <t>854,09</t>
  </si>
  <si>
    <t>793,12</t>
  </si>
  <si>
    <t>819,67</t>
  </si>
  <si>
    <t>52,31</t>
  </si>
  <si>
    <t>51,66</t>
  </si>
  <si>
    <t>52,09</t>
  </si>
  <si>
    <t>54,42</t>
  </si>
  <si>
    <t>51,72</t>
  </si>
  <si>
    <t>52,50</t>
  </si>
  <si>
    <t>50,92</t>
  </si>
  <si>
    <t>732,89</t>
  </si>
  <si>
    <t>832,94</t>
  </si>
  <si>
    <t>636,61</t>
  </si>
  <si>
    <t>266,51</t>
  </si>
  <si>
    <t>633,83</t>
  </si>
  <si>
    <t>679,63</t>
  </si>
  <si>
    <t>1210,00</t>
  </si>
  <si>
    <t>26,97</t>
  </si>
  <si>
    <t>85,59</t>
  </si>
  <si>
    <t>28,50</t>
  </si>
  <si>
    <t>30,34</t>
  </si>
  <si>
    <t>22,92</t>
  </si>
  <si>
    <t>35,26</t>
  </si>
  <si>
    <t>220,64</t>
  </si>
  <si>
    <t>298,03</t>
  </si>
  <si>
    <t>320,41</t>
  </si>
  <si>
    <t>162,00</t>
  </si>
  <si>
    <t>143,84</t>
  </si>
  <si>
    <t>102,81</t>
  </si>
  <si>
    <t>323,91</t>
  </si>
  <si>
    <t>176,11</t>
  </si>
  <si>
    <t>742,31</t>
  </si>
  <si>
    <t>285,33</t>
  </si>
  <si>
    <t>3674,23</t>
  </si>
  <si>
    <t>3110,20</t>
  </si>
  <si>
    <t>988,33</t>
  </si>
  <si>
    <t>3621,50</t>
  </si>
  <si>
    <t>519,42</t>
  </si>
  <si>
    <t>48,06</t>
  </si>
  <si>
    <t>207,27</t>
  </si>
  <si>
    <t>366,84</t>
  </si>
  <si>
    <t>15,91</t>
  </si>
  <si>
    <t>91,36</t>
  </si>
  <si>
    <t>54,34</t>
  </si>
  <si>
    <t>103,52</t>
  </si>
  <si>
    <t>17,27</t>
  </si>
  <si>
    <t>4,33</t>
  </si>
  <si>
    <t>49,75</t>
  </si>
  <si>
    <t>80,98</t>
  </si>
  <si>
    <t>64,89</t>
  </si>
  <si>
    <t>66,73</t>
  </si>
  <si>
    <t>105,72</t>
  </si>
  <si>
    <t>17,23</t>
  </si>
  <si>
    <t>30,52</t>
  </si>
  <si>
    <t>19,88</t>
  </si>
  <si>
    <t>30,44</t>
  </si>
  <si>
    <t>36,53</t>
  </si>
  <si>
    <t>14,48</t>
  </si>
  <si>
    <t>19,23</t>
  </si>
  <si>
    <t>15,92</t>
  </si>
  <si>
    <t>16,55</t>
  </si>
  <si>
    <t>84,94</t>
  </si>
  <si>
    <t>84,44</t>
  </si>
  <si>
    <t>90,81</t>
  </si>
  <si>
    <t>95,06</t>
  </si>
  <si>
    <t>35,50</t>
  </si>
  <si>
    <t>78,00</t>
  </si>
  <si>
    <t>118,41</t>
  </si>
  <si>
    <t>144,62</t>
  </si>
  <si>
    <t>77,14</t>
  </si>
  <si>
    <t>56,19</t>
  </si>
  <si>
    <t>22,19</t>
  </si>
  <si>
    <t>76,69</t>
  </si>
  <si>
    <t>99,34</t>
  </si>
  <si>
    <t>161,63</t>
  </si>
  <si>
    <t>185,33</t>
  </si>
  <si>
    <t>250,91</t>
  </si>
  <si>
    <t>234,69</t>
  </si>
  <si>
    <t>101,28</t>
  </si>
  <si>
    <t>72,78</t>
  </si>
  <si>
    <t>148,39</t>
  </si>
  <si>
    <t>98,70</t>
  </si>
  <si>
    <t>18,91</t>
  </si>
  <si>
    <t>132,50</t>
  </si>
  <si>
    <t>140,67</t>
  </si>
  <si>
    <t>184,61</t>
  </si>
  <si>
    <t>22,34</t>
  </si>
  <si>
    <t>168,06</t>
  </si>
  <si>
    <t>293,92</t>
  </si>
  <si>
    <t>137,74</t>
  </si>
  <si>
    <t>142,44</t>
  </si>
  <si>
    <t>135,39</t>
  </si>
  <si>
    <t>115,45</t>
  </si>
  <si>
    <t>112,27</t>
  </si>
  <si>
    <t>147,02</t>
  </si>
  <si>
    <t>176,72</t>
  </si>
  <si>
    <t>319,28</t>
  </si>
  <si>
    <t>9,62</t>
  </si>
  <si>
    <t>324,86</t>
  </si>
  <si>
    <t>103,86</t>
  </si>
  <si>
    <t>126,31</t>
  </si>
  <si>
    <t>88,53</t>
  </si>
  <si>
    <t>200,84</t>
  </si>
  <si>
    <t>265,41</t>
  </si>
  <si>
    <t>152,98</t>
  </si>
  <si>
    <t>136,05</t>
  </si>
  <si>
    <t>157,83</t>
  </si>
  <si>
    <t>212,59</t>
  </si>
  <si>
    <t>128,97</t>
  </si>
  <si>
    <t>186,76</t>
  </si>
  <si>
    <t>154,39</t>
  </si>
  <si>
    <t>89,58</t>
  </si>
  <si>
    <t>12,25</t>
  </si>
  <si>
    <t>427,91</t>
  </si>
  <si>
    <t>243,45</t>
  </si>
  <si>
    <t>383,66</t>
  </si>
  <si>
    <t>504,56</t>
  </si>
  <si>
    <t>102,98</t>
  </si>
  <si>
    <t>206,89</t>
  </si>
  <si>
    <t>94,34</t>
  </si>
  <si>
    <t>606,42</t>
  </si>
  <si>
    <t>841,30</t>
  </si>
  <si>
    <t>490,61</t>
  </si>
  <si>
    <t>702,92</t>
  </si>
  <si>
    <t>1004,06</t>
  </si>
  <si>
    <t>587,64</t>
  </si>
  <si>
    <t>140,62</t>
  </si>
  <si>
    <t>462,67</t>
  </si>
  <si>
    <t>178,91</t>
  </si>
  <si>
    <t>583,89</t>
  </si>
  <si>
    <t>499,61</t>
  </si>
  <si>
    <t>361,81</t>
  </si>
  <si>
    <t>74,97</t>
  </si>
  <si>
    <t>270,92</t>
  </si>
  <si>
    <t>532,81</t>
  </si>
  <si>
    <t>24,97</t>
  </si>
  <si>
    <t>22,08</t>
  </si>
  <si>
    <t>19,17</t>
  </si>
  <si>
    <t>542,34</t>
  </si>
  <si>
    <t>479,84</t>
  </si>
  <si>
    <t>593,69</t>
  </si>
  <si>
    <t>427,34</t>
  </si>
  <si>
    <t>797,06</t>
  </si>
  <si>
    <t>727,61</t>
  </si>
  <si>
    <t>1006,48</t>
  </si>
  <si>
    <t>385,41</t>
  </si>
  <si>
    <t>343,22</t>
  </si>
  <si>
    <t>669,03</t>
  </si>
  <si>
    <t>157,48</t>
  </si>
  <si>
    <t>688,89</t>
  </si>
  <si>
    <t>405,12</t>
  </si>
  <si>
    <t>715,53</t>
  </si>
  <si>
    <t>870,37</t>
  </si>
  <si>
    <t>1159,95</t>
  </si>
  <si>
    <t>451,88</t>
  </si>
  <si>
    <t>919,91</t>
  </si>
  <si>
    <t>322,55</t>
  </si>
  <si>
    <t>932,73</t>
  </si>
  <si>
    <t>769,73</t>
  </si>
  <si>
    <t>1514,47</t>
  </si>
  <si>
    <t>714,56</t>
  </si>
  <si>
    <t>673,45</t>
  </si>
  <si>
    <t>94,62</t>
  </si>
  <si>
    <t>799,06</t>
  </si>
  <si>
    <t>465,09</t>
  </si>
  <si>
    <t>412,11</t>
  </si>
  <si>
    <t>107,27</t>
  </si>
  <si>
    <t>83,86</t>
  </si>
  <si>
    <t>2179,05</t>
  </si>
  <si>
    <t>1584,28</t>
  </si>
  <si>
    <t>2110,70</t>
  </si>
  <si>
    <t>3083,73</t>
  </si>
  <si>
    <t>2848,36</t>
  </si>
  <si>
    <t>3323,94</t>
  </si>
  <si>
    <t>945,31</t>
  </si>
  <si>
    <t>258,28</t>
  </si>
  <si>
    <t>4601,55</t>
  </si>
  <si>
    <t>1403,86</t>
  </si>
  <si>
    <t>872,38</t>
  </si>
  <si>
    <t>3515,47</t>
  </si>
  <si>
    <t>1705,45</t>
  </si>
  <si>
    <t>62,16</t>
  </si>
  <si>
    <t>2262,05</t>
  </si>
  <si>
    <t>3808,28</t>
  </si>
  <si>
    <t>683,77</t>
  </si>
  <si>
    <t>436,64</t>
  </si>
  <si>
    <t>938,97</t>
  </si>
  <si>
    <t>cms-scheel-md5-families...sc2018</t>
  </si>
  <si>
    <t>connm-ue-csp-sat-n800...sc2011</t>
  </si>
  <si>
    <t>IBM_FV_20002...sc2007</t>
  </si>
  <si>
    <t>IBM_FV_2004...sc2012</t>
  </si>
  <si>
    <t>hitag2-8-60-0...25-SAT-sc2013</t>
  </si>
  <si>
    <t>hwb-n26-01...sat03-1622-sc2002</t>
  </si>
  <si>
    <t>hwb-n26-03...reshuffled-07-sc2007</t>
  </si>
  <si>
    <t>hwmcc10-timeframe...sc2011</t>
  </si>
  <si>
    <t>unsat-set-a-fclqcolor...sc2007</t>
  </si>
  <si>
    <t>mod2c-3cage-unsat-10-2...sc2007</t>
  </si>
  <si>
    <t>mod2c-3cage-unsat-10-3...sc2007</t>
  </si>
  <si>
    <t>26_stack_cas_longest...sc2016</t>
  </si>
  <si>
    <t>QG7a-gensys-icl001...sc2007</t>
  </si>
  <si>
    <t>QG7a-gensys-ukn002...sc2007</t>
  </si>
  <si>
    <t>SGI_30_60_24_40_2...sc2002</t>
  </si>
  <si>
    <t>SGI_30_60_28_40_2...sc2002</t>
  </si>
  <si>
    <t>manthey_single...w50-b7-sr2015</t>
  </si>
  <si>
    <t>aaai10...TPP-21-step11-sc2011</t>
  </si>
  <si>
    <t>aaai10...pathways-17-step21-sc2011</t>
  </si>
  <si>
    <t>Timetable...UNKNOWN-sc2018</t>
  </si>
  <si>
    <t>Trivium...known_last142_1</t>
  </si>
  <si>
    <t>Trivium...known_last142_1_u</t>
  </si>
  <si>
    <t>Trivium...known_last143_1</t>
  </si>
  <si>
    <t>Trivium...known_last143_1_u</t>
  </si>
  <si>
    <t>srhd-sgi-m62...sc2011</t>
  </si>
  <si>
    <t>stone-width3chain...sc2016</t>
  </si>
  <si>
    <t>sv-comp19...25_stack_longest_false...</t>
  </si>
  <si>
    <t>sv-comp19...26_stack_cas_longer_false...</t>
  </si>
  <si>
    <t>sv-comp19...barrier_3t_true...</t>
  </si>
  <si>
    <t>sv-comp19...fib_bench_longest_false...</t>
  </si>
  <si>
    <t>sv-comp19...newton_2_2_true...</t>
  </si>
  <si>
    <t>sv-comp19...newton_2_3_true...</t>
  </si>
  <si>
    <t>sv-comp19...newton_2_4_true...</t>
  </si>
  <si>
    <t>sv-comp19...newton_2_6_false...</t>
  </si>
  <si>
    <t>sv-comp19...newton_2_8_false...</t>
  </si>
  <si>
    <t>sv-comp19...newton_3_6_false...</t>
  </si>
  <si>
    <t>sv-comp19...newton_3_7_false...</t>
  </si>
  <si>
    <t>sv-comp19...newton_3_8_false...</t>
  </si>
  <si>
    <t>sv-comp19...queue_longer_false...</t>
  </si>
  <si>
    <t>sv-comp19...race-4_2...false...</t>
  </si>
  <si>
    <t>sv-comp19...sigma_false...</t>
  </si>
  <si>
    <t>sv-comp19...sine_8_true...</t>
  </si>
  <si>
    <t>sv-comp19...square_5_true...</t>
  </si>
  <si>
    <t>sv-comp19...triangular-longer_false...</t>
  </si>
  <si>
    <t>test_v7_r12_vr10_c1...sc2016</t>
  </si>
  <si>
    <t>Grain...known_last104_0</t>
  </si>
  <si>
    <t>Grain...known_last104_0_u</t>
  </si>
  <si>
    <t>Grain...known_last105_0</t>
  </si>
  <si>
    <t>Grain...known_last105_0_u</t>
  </si>
  <si>
    <t>20180322_164224543...sc2018</t>
  </si>
  <si>
    <t>20180326_095804936...sc2018</t>
  </si>
  <si>
    <t>aes_equiv_encry...sc2012</t>
  </si>
  <si>
    <t>blocks...36-0.120-NOTKNOWN-sc2011</t>
  </si>
  <si>
    <t>blocks...37-1.130-NOTKNOWN-sc2011</t>
  </si>
  <si>
    <t>c6288mul.miter...sc2002</t>
  </si>
  <si>
    <t>mod4block_2vars...sc2009</t>
  </si>
  <si>
    <t>smtlib-qfbv...sc2011</t>
  </si>
  <si>
    <t>gensys-icl005...sc2011</t>
  </si>
  <si>
    <t>result v21-10-320</t>
  </si>
  <si>
    <t>lower v21-10-320</t>
  </si>
  <si>
    <t>diff cpu time v21-10-320</t>
  </si>
  <si>
    <t>541,12</t>
  </si>
  <si>
    <t>379,60</t>
  </si>
  <si>
    <t>101,89</t>
  </si>
  <si>
    <t>2903,06</t>
  </si>
  <si>
    <t>471,11</t>
  </si>
  <si>
    <t>2633,37</t>
  </si>
  <si>
    <t>443,61</t>
  </si>
  <si>
    <t>1924,94</t>
  </si>
  <si>
    <t>2358,42</t>
  </si>
  <si>
    <t>377,56</t>
  </si>
  <si>
    <t>135,72</t>
  </si>
  <si>
    <t>869,61</t>
  </si>
  <si>
    <t>260,41</t>
  </si>
  <si>
    <t>1119,19</t>
  </si>
  <si>
    <t>26,66</t>
  </si>
  <si>
    <t>16,42</t>
  </si>
  <si>
    <t>614,86</t>
  </si>
  <si>
    <t>377,42</t>
  </si>
  <si>
    <t>1147,06</t>
  </si>
  <si>
    <t>182,81</t>
  </si>
  <si>
    <t>1028,37</t>
  </si>
  <si>
    <t>1190,37</t>
  </si>
  <si>
    <t>279,53</t>
  </si>
  <si>
    <t>740,87</t>
  </si>
  <si>
    <t>739,37</t>
  </si>
  <si>
    <t>491,83</t>
  </si>
  <si>
    <t>612,66</t>
  </si>
  <si>
    <t>2,84</t>
  </si>
  <si>
    <t>51,12</t>
  </si>
  <si>
    <t>5,05</t>
  </si>
  <si>
    <t>129,80</t>
  </si>
  <si>
    <t>382,22</t>
  </si>
  <si>
    <t>11,55</t>
  </si>
  <si>
    <t>112,53</t>
  </si>
  <si>
    <t>2922,61</t>
  </si>
  <si>
    <t>1449,39</t>
  </si>
  <si>
    <t>752,55</t>
  </si>
  <si>
    <t>450,05</t>
  </si>
  <si>
    <t>279,06</t>
  </si>
  <si>
    <t>2314,89</t>
  </si>
  <si>
    <t>2326,76</t>
  </si>
  <si>
    <t>3869,44</t>
  </si>
  <si>
    <t>3356,81</t>
  </si>
  <si>
    <t>968,92</t>
  </si>
  <si>
    <t>2358,02</t>
  </si>
  <si>
    <t>2,64</t>
  </si>
  <si>
    <t>527,08</t>
  </si>
  <si>
    <t>709,05</t>
  </si>
  <si>
    <t>30,48</t>
  </si>
  <si>
    <t>832,77</t>
  </si>
  <si>
    <t>3058,81</t>
  </si>
  <si>
    <t>503,81</t>
  </si>
  <si>
    <t>82,61</t>
  </si>
  <si>
    <t>440,98</t>
  </si>
  <si>
    <t>1579,08</t>
  </si>
  <si>
    <t>326,83</t>
  </si>
  <si>
    <t>1557,84</t>
  </si>
  <si>
    <t>1666,61</t>
  </si>
  <si>
    <t>205,84</t>
  </si>
  <si>
    <t>4615,45</t>
  </si>
  <si>
    <t>669,28</t>
  </si>
  <si>
    <t>1678,34</t>
  </si>
  <si>
    <t>408,05</t>
  </si>
  <si>
    <t>76,23</t>
  </si>
  <si>
    <t>119,25</t>
  </si>
  <si>
    <t>3207,33</t>
  </si>
  <si>
    <t>4243,98</t>
  </si>
  <si>
    <t>1688,10</t>
  </si>
  <si>
    <t>1722,00</t>
  </si>
  <si>
    <t>534,48</t>
  </si>
  <si>
    <t>395,41</t>
  </si>
  <si>
    <t>617,02</t>
  </si>
  <si>
    <t>1242,97</t>
  </si>
  <si>
    <t>623,89</t>
  </si>
  <si>
    <t>298,78</t>
  </si>
  <si>
    <t>76,08</t>
  </si>
  <si>
    <t>128,80</t>
  </si>
  <si>
    <t>288,22</t>
  </si>
  <si>
    <t>3147,09</t>
  </si>
  <si>
    <t>2361,06</t>
  </si>
  <si>
    <t>1691,70</t>
  </si>
  <si>
    <t>289,64</t>
  </si>
  <si>
    <t>637,39</t>
  </si>
  <si>
    <t>73,73</t>
  </si>
  <si>
    <t>486,08</t>
  </si>
  <si>
    <t>1885,72</t>
  </si>
  <si>
    <t>225,70</t>
  </si>
  <si>
    <t>104,55</t>
  </si>
  <si>
    <t>1045,50</t>
  </si>
  <si>
    <t>636,98</t>
  </si>
  <si>
    <t>237,92</t>
  </si>
  <si>
    <t>3903,11</t>
  </si>
  <si>
    <t>3641,06</t>
  </si>
  <si>
    <t>355,42</t>
  </si>
  <si>
    <t>1126,09</t>
  </si>
  <si>
    <t>1415,98</t>
  </si>
  <si>
    <t>3785,55</t>
  </si>
  <si>
    <t>1526,81</t>
  </si>
  <si>
    <t>926,39</t>
  </si>
  <si>
    <t>1786,66</t>
  </si>
  <si>
    <t>4487,42</t>
  </si>
  <si>
    <t>65,72</t>
  </si>
  <si>
    <t>1244,31</t>
  </si>
  <si>
    <t>737,30</t>
  </si>
  <si>
    <t>209,78</t>
  </si>
  <si>
    <t>336,16</t>
  </si>
  <si>
    <t>1670,52</t>
  </si>
  <si>
    <t>3435,14</t>
  </si>
  <si>
    <t>2187,50</t>
  </si>
  <si>
    <t>1939,31</t>
  </si>
  <si>
    <t>88,34</t>
  </si>
  <si>
    <t>172,97</t>
  </si>
  <si>
    <t>813,62</t>
  </si>
  <si>
    <t>426,39</t>
  </si>
  <si>
    <t>1984,92</t>
  </si>
  <si>
    <t>1609,95</t>
  </si>
  <si>
    <t>473,36</t>
  </si>
  <si>
    <t>264,75</t>
  </si>
  <si>
    <t>392,38</t>
  </si>
  <si>
    <t>272,97</t>
  </si>
  <si>
    <t>2175,31</t>
  </si>
  <si>
    <t>2747,66</t>
  </si>
  <si>
    <t>2438,64</t>
  </si>
  <si>
    <t>257,60</t>
  </si>
  <si>
    <t>156,51</t>
  </si>
  <si>
    <t>562,33</t>
  </si>
  <si>
    <t>21,33</t>
  </si>
  <si>
    <t>7,31</t>
  </si>
  <si>
    <t>426,00</t>
  </si>
  <si>
    <t>831,01</t>
  </si>
  <si>
    <t>306,05</t>
  </si>
  <si>
    <t>1820,59</t>
  </si>
  <si>
    <t>3,95</t>
  </si>
  <si>
    <t>18,03</t>
  </si>
  <si>
    <t>28,84</t>
  </si>
  <si>
    <t>145,44</t>
  </si>
  <si>
    <t>375,70</t>
  </si>
  <si>
    <t>1368,14</t>
  </si>
  <si>
    <t>1774,80</t>
  </si>
  <si>
    <t>2360,62</t>
  </si>
  <si>
    <t>956,27</t>
  </si>
  <si>
    <t>2063,83</t>
  </si>
  <si>
    <t>81,03</t>
  </si>
  <si>
    <t>75,58</t>
  </si>
  <si>
    <t>4237,80</t>
  </si>
  <si>
    <t>537,92</t>
  </si>
  <si>
    <t>1185,22</t>
  </si>
  <si>
    <t>38,77</t>
  </si>
  <si>
    <t>1091,94</t>
  </si>
  <si>
    <t>1065,55</t>
  </si>
  <si>
    <t>1624,42</t>
  </si>
  <si>
    <t>338,42</t>
  </si>
  <si>
    <t>10,05</t>
  </si>
  <si>
    <t>53,33</t>
  </si>
  <si>
    <t>104,48</t>
  </si>
  <si>
    <t>2878,50</t>
  </si>
  <si>
    <t>2493,12</t>
  </si>
  <si>
    <t>1685,31</t>
  </si>
  <si>
    <t>57,67</t>
  </si>
  <si>
    <t>2206,08</t>
  </si>
  <si>
    <t>605,11</t>
  </si>
  <si>
    <t>4559,03</t>
  </si>
  <si>
    <t>3413,08</t>
  </si>
  <si>
    <t>2851,09</t>
  </si>
  <si>
    <t>780,80</t>
  </si>
  <si>
    <t>1180,89</t>
  </si>
  <si>
    <t>3409,00</t>
  </si>
  <si>
    <t>3527,08</t>
  </si>
  <si>
    <t>2663,77</t>
  </si>
  <si>
    <t>3642,67</t>
  </si>
  <si>
    <t>119,42</t>
  </si>
  <si>
    <t>141,27</t>
  </si>
  <si>
    <t>251,72</t>
  </si>
  <si>
    <t>685,17</t>
  </si>
  <si>
    <t>540,03</t>
  </si>
  <si>
    <t>102,28</t>
  </si>
  <si>
    <t>695,25</t>
  </si>
  <si>
    <t>438,30</t>
  </si>
  <si>
    <t>436,36</t>
  </si>
  <si>
    <t>406,12</t>
  </si>
  <si>
    <t>556,75</t>
  </si>
  <si>
    <t>344,36</t>
  </si>
  <si>
    <t>245,45</t>
  </si>
  <si>
    <t>181,91</t>
  </si>
  <si>
    <t>261,78</t>
  </si>
  <si>
    <t>332,34</t>
  </si>
  <si>
    <t>1652,16</t>
  </si>
  <si>
    <t>56,83</t>
  </si>
  <si>
    <t>1193,25</t>
  </si>
  <si>
    <t>253,86</t>
  </si>
  <si>
    <t>1574,39</t>
  </si>
  <si>
    <t>69,06</t>
  </si>
  <si>
    <t>46,47</t>
  </si>
  <si>
    <t>2500,58</t>
  </si>
  <si>
    <t>266,86</t>
  </si>
  <si>
    <t>1476,19</t>
  </si>
  <si>
    <t>1486,14</t>
  </si>
  <si>
    <t>39,38</t>
  </si>
  <si>
    <t>4477,84</t>
  </si>
  <si>
    <t>36,17</t>
  </si>
  <si>
    <t>1294,06</t>
  </si>
  <si>
    <t>168,81</t>
  </si>
  <si>
    <t>1811,89</t>
  </si>
  <si>
    <t>3480,25</t>
  </si>
  <si>
    <t>2693,41</t>
  </si>
  <si>
    <t>1379,64</t>
  </si>
  <si>
    <t>73,17</t>
  </si>
  <si>
    <t>1168,91</t>
  </si>
  <si>
    <t>52,73</t>
  </si>
  <si>
    <t>44,84</t>
  </si>
  <si>
    <t>4211,56</t>
  </si>
  <si>
    <t>355,74</t>
  </si>
  <si>
    <t>311,83</t>
  </si>
  <si>
    <t>74,66</t>
  </si>
  <si>
    <t>242,86</t>
  </si>
  <si>
    <t>83,42</t>
  </si>
  <si>
    <t>261,00</t>
  </si>
  <si>
    <t>497,36</t>
  </si>
  <si>
    <t>296,53</t>
  </si>
  <si>
    <t>390,66</t>
  </si>
  <si>
    <t>819,61</t>
  </si>
  <si>
    <t>49,53</t>
  </si>
  <si>
    <t>663,70</t>
  </si>
  <si>
    <t>134,77</t>
  </si>
  <si>
    <t>186,56</t>
  </si>
  <si>
    <t>87,94</t>
  </si>
  <si>
    <t>42,92</t>
  </si>
  <si>
    <t>25,39</t>
  </si>
  <si>
    <t>26,67</t>
  </si>
  <si>
    <t>41,19</t>
  </si>
  <si>
    <t>87,95</t>
  </si>
  <si>
    <t>16,58</t>
  </si>
  <si>
    <t>147,45</t>
  </si>
  <si>
    <t>181,48</t>
  </si>
  <si>
    <t>113,61</t>
  </si>
  <si>
    <t>278,63</t>
  </si>
  <si>
    <t>585,69</t>
  </si>
  <si>
    <t>314,25</t>
  </si>
  <si>
    <t>1027,30</t>
  </si>
  <si>
    <t>99,78</t>
  </si>
  <si>
    <t>390,78</t>
  </si>
  <si>
    <t>57,89</t>
  </si>
  <si>
    <t>2407,76</t>
  </si>
  <si>
    <t>131,25</t>
  </si>
  <si>
    <t>% Resolvidas</t>
  </si>
  <si>
    <t>% Tempo</t>
  </si>
  <si>
    <t>result v21-10-640</t>
  </si>
  <si>
    <t>lower v21-10-640</t>
  </si>
  <si>
    <t>diff cpu time v21-10-640</t>
  </si>
  <si>
    <t>accum cpu time</t>
  </si>
  <si>
    <t>accum cpu time baseline</t>
  </si>
  <si>
    <t>accum cpu time v21-3-640</t>
  </si>
  <si>
    <t>accum cpu time v21-3-1280</t>
  </si>
  <si>
    <t>accum cpu time v21-3-2560</t>
  </si>
  <si>
    <t>accum cpu time v21-5-320</t>
  </si>
  <si>
    <t>accum cpu time v21-5-640</t>
  </si>
  <si>
    <t>accum cpu time v21-5-1280</t>
  </si>
  <si>
    <t>accum cpu time v21-10-320</t>
  </si>
  <si>
    <t>accum cpu time v21-10-640</t>
  </si>
  <si>
    <t>accum cpu time v21-15-320</t>
  </si>
  <si>
    <t>accum diff cpu time v21-3-640</t>
  </si>
  <si>
    <t>accum diff cpu time v21-3-1280</t>
  </si>
  <si>
    <t>accum diff cpu time v21-3-2560</t>
  </si>
  <si>
    <t>accum diff cpu time v21-5-320</t>
  </si>
  <si>
    <t>accum diff cpu time v21-5-640</t>
  </si>
  <si>
    <t>accum diff cpu time v21-5-1280</t>
  </si>
  <si>
    <t>accum diff cpu time v21-10-320</t>
  </si>
  <si>
    <t>accum diff cpu time v21-10-640</t>
  </si>
  <si>
    <t>accum diff cpu time v21-15-320</t>
  </si>
  <si>
    <t>% diff cpu time v21-3-640</t>
  </si>
  <si>
    <t>% diff cpu time v21-3-1280</t>
  </si>
  <si>
    <t>% diff cpu time v21-5-320</t>
  </si>
  <si>
    <t>% diff cpu time v21-5-640</t>
  </si>
  <si>
    <t>% diff cpu time v21-5-1280</t>
  </si>
  <si>
    <t>% diff cpu time v21-10-320</t>
  </si>
  <si>
    <t>% diff cpu time v21-10-640</t>
  </si>
  <si>
    <t>% diff cpu time v21-15-320</t>
  </si>
  <si>
    <t>min selected</t>
  </si>
  <si>
    <t>result v21-3-320</t>
  </si>
  <si>
    <t>lower v21-3-320</t>
  </si>
  <si>
    <t>diff cpu time v21-3-320</t>
  </si>
  <si>
    <t>623,83</t>
  </si>
  <si>
    <t>459,17</t>
  </si>
  <si>
    <t>3549,95</t>
  </si>
  <si>
    <t>3181,75</t>
  </si>
  <si>
    <t>470,61</t>
  </si>
  <si>
    <t>2550,77</t>
  </si>
  <si>
    <t>452,67</t>
  </si>
  <si>
    <t>395,70</t>
  </si>
  <si>
    <t>1842,45</t>
  </si>
  <si>
    <t>110,20</t>
  </si>
  <si>
    <t>5,81</t>
  </si>
  <si>
    <t>139,17</t>
  </si>
  <si>
    <t>670,45</t>
  </si>
  <si>
    <t>284,56</t>
  </si>
  <si>
    <t>1273,81</t>
  </si>
  <si>
    <t>34,91</t>
  </si>
  <si>
    <t>17,09</t>
  </si>
  <si>
    <t>1789,30</t>
  </si>
  <si>
    <t>1363,33</t>
  </si>
  <si>
    <t>184,76</t>
  </si>
  <si>
    <t>392,62</t>
  </si>
  <si>
    <t>1369,72</t>
  </si>
  <si>
    <t>785,53</t>
  </si>
  <si>
    <t>239,00</t>
  </si>
  <si>
    <t>239,83</t>
  </si>
  <si>
    <t>231,77</t>
  </si>
  <si>
    <t>583,92</t>
  </si>
  <si>
    <t>6,23</t>
  </si>
  <si>
    <t>46,70</t>
  </si>
  <si>
    <t>35,16</t>
  </si>
  <si>
    <t>3,56</t>
  </si>
  <si>
    <t>109,95</t>
  </si>
  <si>
    <t>23,55</t>
  </si>
  <si>
    <t>706,83</t>
  </si>
  <si>
    <t>3133,83</t>
  </si>
  <si>
    <t>390,52</t>
  </si>
  <si>
    <t>747,44</t>
  </si>
  <si>
    <t>415,30</t>
  </si>
  <si>
    <t>4440,59</t>
  </si>
  <si>
    <t>2733,05</t>
  </si>
  <si>
    <t>515,92</t>
  </si>
  <si>
    <t>1297,55</t>
  </si>
  <si>
    <t>4212,58</t>
  </si>
  <si>
    <t>2155,41</t>
  </si>
  <si>
    <t>666,19</t>
  </si>
  <si>
    <t>798,37</t>
  </si>
  <si>
    <t>46,64</t>
  </si>
  <si>
    <t>547,08</t>
  </si>
  <si>
    <t>3004,22</t>
  </si>
  <si>
    <t>155,42</t>
  </si>
  <si>
    <t>78,12</t>
  </si>
  <si>
    <t>340,61</t>
  </si>
  <si>
    <t>1588,08</t>
  </si>
  <si>
    <t>374,16</t>
  </si>
  <si>
    <t>1646,94</t>
  </si>
  <si>
    <t>1774,72</t>
  </si>
  <si>
    <t>3877,20</t>
  </si>
  <si>
    <t>33,28</t>
  </si>
  <si>
    <t>1398,42</t>
  </si>
  <si>
    <t>413,28</t>
  </si>
  <si>
    <t>62,61</t>
  </si>
  <si>
    <t>94,67</t>
  </si>
  <si>
    <t>2282,58</t>
  </si>
  <si>
    <t>4876,48</t>
  </si>
  <si>
    <t>1363,20</t>
  </si>
  <si>
    <t>1743,33</t>
  </si>
  <si>
    <t>538,92</t>
  </si>
  <si>
    <t>397,67</t>
  </si>
  <si>
    <t>899,69</t>
  </si>
  <si>
    <t>1133,36</t>
  </si>
  <si>
    <t>656,84</t>
  </si>
  <si>
    <t>382,67</t>
  </si>
  <si>
    <t>73,44</t>
  </si>
  <si>
    <t>136,99</t>
  </si>
  <si>
    <t>288,20</t>
  </si>
  <si>
    <t>4356,67</t>
  </si>
  <si>
    <t>1329,91</t>
  </si>
  <si>
    <t>1096,92</t>
  </si>
  <si>
    <t>376,69</t>
  </si>
  <si>
    <t>679,50</t>
  </si>
  <si>
    <t>293,22</t>
  </si>
  <si>
    <t>1797,95</t>
  </si>
  <si>
    <t>203,69</t>
  </si>
  <si>
    <t>19,83</t>
  </si>
  <si>
    <t>1029,03</t>
  </si>
  <si>
    <t>2415,47</t>
  </si>
  <si>
    <t>180,77</t>
  </si>
  <si>
    <t>3288,05</t>
  </si>
  <si>
    <t>954,00</t>
  </si>
  <si>
    <t>1304,50</t>
  </si>
  <si>
    <t>1330,58</t>
  </si>
  <si>
    <t>3087,59</t>
  </si>
  <si>
    <t>1488,55</t>
  </si>
  <si>
    <t>1147,44</t>
  </si>
  <si>
    <t>1784,84</t>
  </si>
  <si>
    <t>4041,02</t>
  </si>
  <si>
    <t>51,56</t>
  </si>
  <si>
    <t>1115,19</t>
  </si>
  <si>
    <t>2616,47</t>
  </si>
  <si>
    <t>349,00</t>
  </si>
  <si>
    <t>851,34</t>
  </si>
  <si>
    <t>1841,69</t>
  </si>
  <si>
    <t>2135,03</t>
  </si>
  <si>
    <t>96,30</t>
  </si>
  <si>
    <t>185,59</t>
  </si>
  <si>
    <t>832,84</t>
  </si>
  <si>
    <t>1492,75</t>
  </si>
  <si>
    <t>1459,69</t>
  </si>
  <si>
    <t>2380,53</t>
  </si>
  <si>
    <t>530,44</t>
  </si>
  <si>
    <t>247,11</t>
  </si>
  <si>
    <t>428,33</t>
  </si>
  <si>
    <t>309,66</t>
  </si>
  <si>
    <t>2086,84</t>
  </si>
  <si>
    <t>2502,38</t>
  </si>
  <si>
    <t>30,56</t>
  </si>
  <si>
    <t>124,27</t>
  </si>
  <si>
    <t>408,20</t>
  </si>
  <si>
    <t>22,28</t>
  </si>
  <si>
    <t>8,89</t>
  </si>
  <si>
    <t>373,88</t>
  </si>
  <si>
    <t>1000,20</t>
  </si>
  <si>
    <t>325,20</t>
  </si>
  <si>
    <t>1617,52</t>
  </si>
  <si>
    <t>1675,14</t>
  </si>
  <si>
    <t>2726,94</t>
  </si>
  <si>
    <t>3,75</t>
  </si>
  <si>
    <t>26,30</t>
  </si>
  <si>
    <t>139,41</t>
  </si>
  <si>
    <t>1289,41</t>
  </si>
  <si>
    <t>4084,03</t>
  </si>
  <si>
    <t>2107,61</t>
  </si>
  <si>
    <t>993,03</t>
  </si>
  <si>
    <t>2261,72</t>
  </si>
  <si>
    <t>2250,70</t>
  </si>
  <si>
    <t>1262,45</t>
  </si>
  <si>
    <t>36,41</t>
  </si>
  <si>
    <t>1121,61</t>
  </si>
  <si>
    <t>1132,92</t>
  </si>
  <si>
    <t>2458,33</t>
  </si>
  <si>
    <t>419,92</t>
  </si>
  <si>
    <t>12,06</t>
  </si>
  <si>
    <t>217,61</t>
  </si>
  <si>
    <t>80,91</t>
  </si>
  <si>
    <t>1598,06</t>
  </si>
  <si>
    <t>100,78</t>
  </si>
  <si>
    <t>1752,95</t>
  </si>
  <si>
    <t>71,48</t>
  </si>
  <si>
    <t>2111,27</t>
  </si>
  <si>
    <t>3313,36</t>
  </si>
  <si>
    <t>25,42</t>
  </si>
  <si>
    <t>3373,95</t>
  </si>
  <si>
    <t>1288,56</t>
  </si>
  <si>
    <t>4877,86</t>
  </si>
  <si>
    <t>2449,39</t>
  </si>
  <si>
    <t>4920,34</t>
  </si>
  <si>
    <t>3548,66</t>
  </si>
  <si>
    <t>3193,94</t>
  </si>
  <si>
    <t>440,91</t>
  </si>
  <si>
    <t>554,95</t>
  </si>
  <si>
    <t>16,33</t>
  </si>
  <si>
    <t>465,66</t>
  </si>
  <si>
    <t>502,88</t>
  </si>
  <si>
    <t>646,11</t>
  </si>
  <si>
    <t>384,25</t>
  </si>
  <si>
    <t>54,98</t>
  </si>
  <si>
    <t>417,69</t>
  </si>
  <si>
    <t>269,26</t>
  </si>
  <si>
    <t>504,69</t>
  </si>
  <si>
    <t>410,47</t>
  </si>
  <si>
    <t>445,72</t>
  </si>
  <si>
    <t>319,52</t>
  </si>
  <si>
    <t>192,14</t>
  </si>
  <si>
    <t>255,17</t>
  </si>
  <si>
    <t>381,11</t>
  </si>
  <si>
    <t>340,95</t>
  </si>
  <si>
    <t>1989,81</t>
  </si>
  <si>
    <t>44,05</t>
  </si>
  <si>
    <t>260,97</t>
  </si>
  <si>
    <t>250,33</t>
  </si>
  <si>
    <t>37,61</t>
  </si>
  <si>
    <t>8,36</t>
  </si>
  <si>
    <t>232,78</t>
  </si>
  <si>
    <t>398,86</t>
  </si>
  <si>
    <t>2163,42</t>
  </si>
  <si>
    <t>2337,22</t>
  </si>
  <si>
    <t>2400,12</t>
  </si>
  <si>
    <t>42,08</t>
  </si>
  <si>
    <t>4291,41</t>
  </si>
  <si>
    <t>35,28</t>
  </si>
  <si>
    <t>1246,95</t>
  </si>
  <si>
    <t>151,33</t>
  </si>
  <si>
    <t>1785,70</t>
  </si>
  <si>
    <t>3283,17</t>
  </si>
  <si>
    <t>3040,92</t>
  </si>
  <si>
    <t>1279,59</t>
  </si>
  <si>
    <t>1092,30</t>
  </si>
  <si>
    <t>52,91</t>
  </si>
  <si>
    <t>44,81</t>
  </si>
  <si>
    <t>1574,55</t>
  </si>
  <si>
    <t>331,49</t>
  </si>
  <si>
    <t>208,12</t>
  </si>
  <si>
    <t>212,48</t>
  </si>
  <si>
    <t>187,00</t>
  </si>
  <si>
    <t>62,99</t>
  </si>
  <si>
    <t>89,62</t>
  </si>
  <si>
    <t>591,42</t>
  </si>
  <si>
    <t>209,70</t>
  </si>
  <si>
    <t>1251,12</t>
  </si>
  <si>
    <t>50,66</t>
  </si>
  <si>
    <t>806,61</t>
  </si>
  <si>
    <t>28,36</t>
  </si>
  <si>
    <t>529,06</t>
  </si>
  <si>
    <t>3369,00</t>
  </si>
  <si>
    <t>131,30</t>
  </si>
  <si>
    <t>86,58</t>
  </si>
  <si>
    <t>15,27</t>
  </si>
  <si>
    <t>99,98</t>
  </si>
  <si>
    <t>108,88</t>
  </si>
  <si>
    <t>91,39</t>
  </si>
  <si>
    <t>108,91</t>
  </si>
  <si>
    <t>197,36</t>
  </si>
  <si>
    <t>162,88</t>
  </si>
  <si>
    <t>97,97</t>
  </si>
  <si>
    <t>8,27</t>
  </si>
  <si>
    <t>90,16</t>
  </si>
  <si>
    <t>544,03</t>
  </si>
  <si>
    <t>139,34</t>
  </si>
  <si>
    <t>620,12</t>
  </si>
  <si>
    <t>1499,31</t>
  </si>
  <si>
    <t>151,48</t>
  </si>
  <si>
    <t>674,94</t>
  </si>
  <si>
    <t>778,28</t>
  </si>
  <si>
    <t>2673,08</t>
  </si>
  <si>
    <t>66,92</t>
  </si>
  <si>
    <t>3022,51</t>
  </si>
  <si>
    <t>170,42</t>
  </si>
  <si>
    <t>substituir _ por \_ e # por \#</t>
  </si>
  <si>
    <t>result v21-10-1280</t>
  </si>
  <si>
    <t>lower v21-10-1280</t>
  </si>
  <si>
    <t>diff cpu time v21-10-1280</t>
  </si>
  <si>
    <t>1010,25</t>
  </si>
  <si>
    <t>326,05</t>
  </si>
  <si>
    <t>2546,67</t>
  </si>
  <si>
    <t>2937,37</t>
  </si>
  <si>
    <t>512,00</t>
  </si>
  <si>
    <t>2830,94</t>
  </si>
  <si>
    <t>2312,00</t>
  </si>
  <si>
    <t>677,38</t>
  </si>
  <si>
    <t>1915,59</t>
  </si>
  <si>
    <t>134,28</t>
  </si>
  <si>
    <t>83,55</t>
  </si>
  <si>
    <t>136,39</t>
  </si>
  <si>
    <t>964,20</t>
  </si>
  <si>
    <t>268,39</t>
  </si>
  <si>
    <t>1317,39</t>
  </si>
  <si>
    <t>18,17</t>
  </si>
  <si>
    <t>559,00</t>
  </si>
  <si>
    <t>1063,14</t>
  </si>
  <si>
    <t>1003,86</t>
  </si>
  <si>
    <t>174,88</t>
  </si>
  <si>
    <t>1300,00</t>
  </si>
  <si>
    <t>1311,64</t>
  </si>
  <si>
    <t>699,53</t>
  </si>
  <si>
    <t>691,14</t>
  </si>
  <si>
    <t>687,84</t>
  </si>
  <si>
    <t>704,39</t>
  </si>
  <si>
    <t>619,89</t>
  </si>
  <si>
    <t>6,55</t>
  </si>
  <si>
    <t>29,98</t>
  </si>
  <si>
    <t>17,95</t>
  </si>
  <si>
    <t>404,24</t>
  </si>
  <si>
    <t>124,11</t>
  </si>
  <si>
    <t>87,34</t>
  </si>
  <si>
    <t>748,87</t>
  </si>
  <si>
    <t>2864,14</t>
  </si>
  <si>
    <t>750,14</t>
  </si>
  <si>
    <t>535,05</t>
  </si>
  <si>
    <t>364,17</t>
  </si>
  <si>
    <t>733,84</t>
  </si>
  <si>
    <t>2633,09</t>
  </si>
  <si>
    <t>1521,42</t>
  </si>
  <si>
    <t>2468,11</t>
  </si>
  <si>
    <t>196,00</t>
  </si>
  <si>
    <t>2185,41</t>
  </si>
  <si>
    <t>2690,41</t>
  </si>
  <si>
    <t>2,88</t>
  </si>
  <si>
    <t>745,47</t>
  </si>
  <si>
    <t>736,20</t>
  </si>
  <si>
    <t>201,73</t>
  </si>
  <si>
    <t>541,14</t>
  </si>
  <si>
    <t>3718,31</t>
  </si>
  <si>
    <t>178,26</t>
  </si>
  <si>
    <t>78,14</t>
  </si>
  <si>
    <t>586,08</t>
  </si>
  <si>
    <t>1143,69</t>
  </si>
  <si>
    <t>369,66</t>
  </si>
  <si>
    <t>1594,50</t>
  </si>
  <si>
    <t>1655,42</t>
  </si>
  <si>
    <t>4133,13</t>
  </si>
  <si>
    <t>3855,94</t>
  </si>
  <si>
    <t>1380,44</t>
  </si>
  <si>
    <t>1399,44</t>
  </si>
  <si>
    <t>406,08</t>
  </si>
  <si>
    <t>85,56</t>
  </si>
  <si>
    <t>91,84</t>
  </si>
  <si>
    <t>2064,48</t>
  </si>
  <si>
    <t>3041,31</t>
  </si>
  <si>
    <t>1567,61</t>
  </si>
  <si>
    <t>1548,03</t>
  </si>
  <si>
    <t>548,22</t>
  </si>
  <si>
    <t>470,56</t>
  </si>
  <si>
    <t>812,05</t>
  </si>
  <si>
    <t>1199,75</t>
  </si>
  <si>
    <t>610,45</t>
  </si>
  <si>
    <t>385,80</t>
  </si>
  <si>
    <t>151,81</t>
  </si>
  <si>
    <t>141,83</t>
  </si>
  <si>
    <t>253,23</t>
  </si>
  <si>
    <t>4484,64</t>
  </si>
  <si>
    <t>87,58</t>
  </si>
  <si>
    <t>3259,20</t>
  </si>
  <si>
    <t>370,52</t>
  </si>
  <si>
    <t>284,73</t>
  </si>
  <si>
    <t>376,56</t>
  </si>
  <si>
    <t>75,19</t>
  </si>
  <si>
    <t>285,41</t>
  </si>
  <si>
    <t>1808,97</t>
  </si>
  <si>
    <t>145,38</t>
  </si>
  <si>
    <t>72,52</t>
  </si>
  <si>
    <t>1088,30</t>
  </si>
  <si>
    <t>2308,80</t>
  </si>
  <si>
    <t>190,55</t>
  </si>
  <si>
    <t>2737,69</t>
  </si>
  <si>
    <t>3191,00</t>
  </si>
  <si>
    <t>2057,67</t>
  </si>
  <si>
    <t>1157,61</t>
  </si>
  <si>
    <t>1361,20</t>
  </si>
  <si>
    <t>3032,59</t>
  </si>
  <si>
    <t>1421,70</t>
  </si>
  <si>
    <t>1106,41</t>
  </si>
  <si>
    <t>2252,61</t>
  </si>
  <si>
    <t>3135,23</t>
  </si>
  <si>
    <t>73,66</t>
  </si>
  <si>
    <t>1118,52</t>
  </si>
  <si>
    <t>2520,62</t>
  </si>
  <si>
    <t>289,45</t>
  </si>
  <si>
    <t>986,45</t>
  </si>
  <si>
    <t>2112,19</t>
  </si>
  <si>
    <t>2225,88</t>
  </si>
  <si>
    <t>87,55</t>
  </si>
  <si>
    <t>177,22</t>
  </si>
  <si>
    <t>955,30</t>
  </si>
  <si>
    <t>2305,42</t>
  </si>
  <si>
    <t>1735,31</t>
  </si>
  <si>
    <t>1422,61</t>
  </si>
  <si>
    <t>395,20</t>
  </si>
  <si>
    <t>347,53</t>
  </si>
  <si>
    <t>354,22</t>
  </si>
  <si>
    <t>325,78</t>
  </si>
  <si>
    <t>2286,72</t>
  </si>
  <si>
    <t>3238,42</t>
  </si>
  <si>
    <t>1183,61</t>
  </si>
  <si>
    <t>126,55</t>
  </si>
  <si>
    <t>89,69</t>
  </si>
  <si>
    <t>400,84</t>
  </si>
  <si>
    <t>14,16</t>
  </si>
  <si>
    <t>8,70</t>
  </si>
  <si>
    <t>551,62</t>
  </si>
  <si>
    <t>113,58</t>
  </si>
  <si>
    <t>318,74</t>
  </si>
  <si>
    <t>1406,03</t>
  </si>
  <si>
    <t>2200,09</t>
  </si>
  <si>
    <t>3,91</t>
  </si>
  <si>
    <t>26,31</t>
  </si>
  <si>
    <t>132,17</t>
  </si>
  <si>
    <t>1927,58</t>
  </si>
  <si>
    <t>3696,84</t>
  </si>
  <si>
    <t>2297,34</t>
  </si>
  <si>
    <t>938,70</t>
  </si>
  <si>
    <t>2122,51</t>
  </si>
  <si>
    <t>508,69</t>
  </si>
  <si>
    <t>3,19</t>
  </si>
  <si>
    <t>169,34</t>
  </si>
  <si>
    <t>1295,55</t>
  </si>
  <si>
    <t>39,08</t>
  </si>
  <si>
    <t>1187,64</t>
  </si>
  <si>
    <t>1277,52</t>
  </si>
  <si>
    <t>1004,75</t>
  </si>
  <si>
    <t>51,27</t>
  </si>
  <si>
    <t>9,83</t>
  </si>
  <si>
    <t>57,00</t>
  </si>
  <si>
    <t>148,51</t>
  </si>
  <si>
    <t>4645,59</t>
  </si>
  <si>
    <t>4218,41</t>
  </si>
  <si>
    <t>117,98</t>
  </si>
  <si>
    <t>1661,03</t>
  </si>
  <si>
    <t>346,81</t>
  </si>
  <si>
    <t>2261,38</t>
  </si>
  <si>
    <t>2343,47</t>
  </si>
  <si>
    <t>4600,05</t>
  </si>
  <si>
    <t>2737,84</t>
  </si>
  <si>
    <t>2975,22</t>
  </si>
  <si>
    <t>651,99</t>
  </si>
  <si>
    <t>647,25</t>
  </si>
  <si>
    <t>3662,78</t>
  </si>
  <si>
    <t>2213,94</t>
  </si>
  <si>
    <t>523,03</t>
  </si>
  <si>
    <t>3807,00</t>
  </si>
  <si>
    <t>1033,86</t>
  </si>
  <si>
    <t>55,14</t>
  </si>
  <si>
    <t>262,83</t>
  </si>
  <si>
    <t>175,97</t>
  </si>
  <si>
    <t>114,48</t>
  </si>
  <si>
    <t>459,91</t>
  </si>
  <si>
    <t>201,81</t>
  </si>
  <si>
    <t>439,89</t>
  </si>
  <si>
    <t>514,75</t>
  </si>
  <si>
    <t>102,38</t>
  </si>
  <si>
    <t>447,25</t>
  </si>
  <si>
    <t>245,02</t>
  </si>
  <si>
    <t>541,27</t>
  </si>
  <si>
    <t>348,42</t>
  </si>
  <si>
    <t>364,55</t>
  </si>
  <si>
    <t>233,40</t>
  </si>
  <si>
    <t>200,66</t>
  </si>
  <si>
    <t>227,78</t>
  </si>
  <si>
    <t>348,45</t>
  </si>
  <si>
    <t>1394,03</t>
  </si>
  <si>
    <t>253,61</t>
  </si>
  <si>
    <t>253,14</t>
  </si>
  <si>
    <t>39,25</t>
  </si>
  <si>
    <t>304,58</t>
  </si>
  <si>
    <t>195,25</t>
  </si>
  <si>
    <t>257,58</t>
  </si>
  <si>
    <t>2409,09</t>
  </si>
  <si>
    <t>1464,17</t>
  </si>
  <si>
    <t>1826,44</t>
  </si>
  <si>
    <t>2762,23</t>
  </si>
  <si>
    <t>39,14</t>
  </si>
  <si>
    <t>4678,73</t>
  </si>
  <si>
    <t>1223,11</t>
  </si>
  <si>
    <t>145,00</t>
  </si>
  <si>
    <t>1834,55</t>
  </si>
  <si>
    <t>3457,53</t>
  </si>
  <si>
    <t>2544,72</t>
  </si>
  <si>
    <t>1454,23</t>
  </si>
  <si>
    <t>341,34</t>
  </si>
  <si>
    <t>1476,95</t>
  </si>
  <si>
    <t>4269,61</t>
  </si>
  <si>
    <t>52,70</t>
  </si>
  <si>
    <t>44,67</t>
  </si>
  <si>
    <t>4261,92</t>
  </si>
  <si>
    <t>362,58</t>
  </si>
  <si>
    <t>279,38</t>
  </si>
  <si>
    <t>288,45</t>
  </si>
  <si>
    <t>519,03</t>
  </si>
  <si>
    <t>244,38</t>
  </si>
  <si>
    <t>38,56</t>
  </si>
  <si>
    <t>428,30</t>
  </si>
  <si>
    <t>238,89</t>
  </si>
  <si>
    <t>316,97</t>
  </si>
  <si>
    <t>1227,16</t>
  </si>
  <si>
    <t>52,25</t>
  </si>
  <si>
    <t>1242,37</t>
  </si>
  <si>
    <t>36,44</t>
  </si>
  <si>
    <t>349,48</t>
  </si>
  <si>
    <t>750,44</t>
  </si>
  <si>
    <t>157,00</t>
  </si>
  <si>
    <t>69,81</t>
  </si>
  <si>
    <t>11,47</t>
  </si>
  <si>
    <t>81,16</t>
  </si>
  <si>
    <t>146,53</t>
  </si>
  <si>
    <t>98,36</t>
  </si>
  <si>
    <t>124,92</t>
  </si>
  <si>
    <t>110,11</t>
  </si>
  <si>
    <t>85,92</t>
  </si>
  <si>
    <t>76,41</t>
  </si>
  <si>
    <t>537,27</t>
  </si>
  <si>
    <t>174,74</t>
  </si>
  <si>
    <t>331,44</t>
  </si>
  <si>
    <t>154,53</t>
  </si>
  <si>
    <t>761,80</t>
  </si>
  <si>
    <t>681,56</t>
  </si>
  <si>
    <t>1001,42</t>
  </si>
  <si>
    <t>118,22</t>
  </si>
  <si>
    <t>722,55</t>
  </si>
  <si>
    <t>4665,95</t>
  </si>
  <si>
    <t>learned avg. size</t>
  </si>
  <si>
    <t>C:/Users/cball/OneDrive/Documentos/Pessoal/ITA/SAT/Competições/SATRace2019/Benchmark/001-80-12-sc2014.cnf</t>
  </si>
  <si>
    <t xml:space="preserve">       84.06</t>
  </si>
  <si>
    <t xml:space="preserve">       -0.20</t>
  </si>
  <si>
    <t>C:/Users/cball/OneDrive/Documentos/Pessoal/ITA/SAT/Competições/SATRace2019/Benchmark/002-80-8-sc2014.cnf</t>
  </si>
  <si>
    <t xml:space="preserve">       84.55</t>
  </si>
  <si>
    <t xml:space="preserve">       -0.15</t>
  </si>
  <si>
    <t>C:/Users/cball/OneDrive/Documentos/Pessoal/ITA/SAT/Competições/SATRace2019/Benchmark/002-sc2013.cnf</t>
  </si>
  <si>
    <t xml:space="preserve">       91.63</t>
  </si>
  <si>
    <t>C:/Users/cball/OneDrive/Documentos/Pessoal/ITA/SAT/Competições/SATRace2019/Benchmark/003-sc2013.cnf</t>
  </si>
  <si>
    <t xml:space="preserve">      100.52</t>
  </si>
  <si>
    <t>C:/Users/cball/OneDrive/Documentos/Pessoal/ITA/SAT/Competições/SATRace2019/Benchmark/004-22-160-sc2014.cnf</t>
  </si>
  <si>
    <t xml:space="preserve">       95.33</t>
  </si>
  <si>
    <t xml:space="preserve">       -0.14</t>
  </si>
  <si>
    <t>C:/Users/cball/OneDrive/Documentos/Pessoal/ITA/SAT/Competições/SATRace2019/Benchmark/004-80-8-sc2014.cnf</t>
  </si>
  <si>
    <t xml:space="preserve">       68.69</t>
  </si>
  <si>
    <t>C:/Users/cball/OneDrive/Documentos/Pessoal/ITA/SAT/Competições/SATRace2019/Benchmark/004-sc2013.cnf</t>
  </si>
  <si>
    <t xml:space="preserve">      100.14</t>
  </si>
  <si>
    <t>C:/Users/cball/OneDrive/Documentos/Pessoal/ITA/SAT/Competições/SATRace2019/Benchmark/006-23-96-sc2014.cnf</t>
  </si>
  <si>
    <t xml:space="preserve">       96.14</t>
  </si>
  <si>
    <t xml:space="preserve">       -0.16</t>
  </si>
  <si>
    <t>C:/Users/cball/OneDrive/Documentos/Pessoal/ITA/SAT/Competições/SATRace2019/Benchmark/007-sc2013.cnf</t>
  </si>
  <si>
    <t xml:space="preserve">       98.46</t>
  </si>
  <si>
    <t>C:/Users/cball/OneDrive/Documentos/Pessoal/ITA/SAT/Competições/SATRace2019/Benchmark/008-80-8-sc2014.cnf</t>
  </si>
  <si>
    <t xml:space="preserve">       94.66</t>
  </si>
  <si>
    <t xml:space="preserve">       -0.19</t>
  </si>
  <si>
    <t>C:/Users/cball/OneDrive/Documentos/Pessoal/ITA/SAT/Competições/SATRace2019/Benchmark/11pipe_11_ooo-sc2011.cnf</t>
  </si>
  <si>
    <t xml:space="preserve">      180.05</t>
  </si>
  <si>
    <t xml:space="preserve">       -0.09</t>
  </si>
  <si>
    <t>C:/Users/cball/OneDrive/Documentos/Pessoal/ITA/SAT/Competições/SATRace2019/Benchmark/20180322_164224543_p_cnf_320_1120-sc2018.cnf</t>
  </si>
  <si>
    <t xml:space="preserve">       24.69</t>
  </si>
  <si>
    <t xml:space="preserve">       -0.06</t>
  </si>
  <si>
    <t>C:/Users/cball/OneDrive/Documentos/Pessoal/ITA/SAT/Competições/SATRace2019/Benchmark/20180326_095804936_p_cnf_320_1120-sc2018.cnf</t>
  </si>
  <si>
    <t xml:space="preserve">       25.10</t>
  </si>
  <si>
    <t xml:space="preserve">       -0.05</t>
  </si>
  <si>
    <t>C:/Users/cball/OneDrive/Documentos/Pessoal/ITA/SAT/Competições/SATRace2019/Benchmark/24.4-sc2017.cnf</t>
  </si>
  <si>
    <t xml:space="preserve">       90.69</t>
  </si>
  <si>
    <t>C:/Users/cball/OneDrive/Documentos/Pessoal/ITA/SAT/Competições/SATRace2019/Benchmark/26_stack_cas_longest_true-unreach-call.i-cbmc-u2-sc2016.cnf</t>
  </si>
  <si>
    <t xml:space="preserve">       15.74</t>
  </si>
  <si>
    <t xml:space="preserve">       -0.27</t>
  </si>
  <si>
    <t>C:/Users/cball/OneDrive/Documentos/Pessoal/ITA/SAT/Competições/SATRace2019/Benchmark/289-unsat-21x14-sc2011.cnf</t>
  </si>
  <si>
    <t xml:space="preserve">       67.45</t>
  </si>
  <si>
    <t xml:space="preserve">       -0.08</t>
  </si>
  <si>
    <t>C:/Users/cball/OneDrive/Documentos/Pessoal/ITA/SAT/Competições/SATRace2019/Benchmark/58bits_13.dimacs-sr2015.cnf</t>
  </si>
  <si>
    <t xml:space="preserve">       34.21</t>
  </si>
  <si>
    <t xml:space="preserve">       -0.07</t>
  </si>
  <si>
    <t>C:/Users/cball/OneDrive/Documentos/Pessoal/ITA/SAT/Competições/SATRace2019/Benchmark/6-4-6-sc2018.cnf</t>
  </si>
  <si>
    <t xml:space="preserve">       57.14</t>
  </si>
  <si>
    <t xml:space="preserve">       -0.10</t>
  </si>
  <si>
    <t>C:/Users/cball/OneDrive/Documentos/Pessoal/ITA/SAT/Competições/SATRace2019/Benchmark/62bits_14.dimacs-sr2015.cnf</t>
  </si>
  <si>
    <t xml:space="preserve">       34.20</t>
  </si>
  <si>
    <t>C:/Users/cball/OneDrive/Documentos/Pessoal/ITA/SAT/Competições/SATRace2019/Benchmark/6s126-opt-sc2014.cnf</t>
  </si>
  <si>
    <t xml:space="preserve">       90.44</t>
  </si>
  <si>
    <t xml:space="preserve">       -0.11</t>
  </si>
  <si>
    <t>C:/Users/cball/OneDrive/Documentos/Pessoal/ITA/SAT/Competições/SATRace2019/Benchmark/6s133-sc2014.cnf</t>
  </si>
  <si>
    <t xml:space="preserve">       22.57</t>
  </si>
  <si>
    <t xml:space="preserve">       -0.12</t>
  </si>
  <si>
    <t>C:/Users/cball/OneDrive/Documentos/Pessoal/ITA/SAT/Competições/SATRace2019/Benchmark/6s139-sc2013.cnf</t>
  </si>
  <si>
    <t xml:space="preserve">       25.90</t>
  </si>
  <si>
    <t>C:/Users/cball/OneDrive/Documentos/Pessoal/ITA/SAT/Competições/SATRace2019/Benchmark/6s166-sc2013.cnf</t>
  </si>
  <si>
    <t xml:space="preserve">       24.93</t>
  </si>
  <si>
    <t>C:/Users/cball/OneDrive/Documentos/Pessoal/ITA/SAT/Competições/SATRace2019/Benchmark/6s169-opt-sc2014.cnf</t>
  </si>
  <si>
    <t xml:space="preserve">       21.53</t>
  </si>
  <si>
    <t>C:/Users/cball/OneDrive/Documentos/Pessoal/ITA/SAT/Competições/SATRace2019/Benchmark/6s20-sc2013.cnf</t>
  </si>
  <si>
    <t xml:space="preserve">       33.45</t>
  </si>
  <si>
    <t>C:/Users/cball/OneDrive/Documentos/Pessoal/ITA/SAT/Competições/SATRace2019/Benchmark/9_50-sc2017.cnf</t>
  </si>
  <si>
    <t xml:space="preserve">       41.48</t>
  </si>
  <si>
    <t>C:/Users/cball/OneDrive/Documentos/Pessoal/ITA/SAT/Competições/SATRace2019/Benchmark/9dlx_vliw_at_b_iq8-sc2007.cnf</t>
  </si>
  <si>
    <t xml:space="preserve">       83.28</t>
  </si>
  <si>
    <t>C:/Users/cball/OneDrive/Documentos/Pessoal/ITA/SAT/Competições/SATRace2019/Benchmark/9pipe_k-sc2012.cnf</t>
  </si>
  <si>
    <t xml:space="preserve">      339.69</t>
  </si>
  <si>
    <t>C:/Users/cball/OneDrive/Documentos/Pessoal/ITA/SAT/Competições/SATRace2019/Benchmark/ACG-20-10p1-sc2009.cnf</t>
  </si>
  <si>
    <t xml:space="preserve">      269.27</t>
  </si>
  <si>
    <t>C:/Users/cball/OneDrive/Documentos/Pessoal/ITA/SAT/Competições/SATRace2019/Benchmark/AProVE07-26-sc2007.cnf</t>
  </si>
  <si>
    <t xml:space="preserve">       57.19</t>
  </si>
  <si>
    <t>C:/Users/cball/OneDrive/Documentos/Pessoal/ITA/SAT/Competições/SATRace2019/Benchmark/ASG_72_keystream76_1.cnf</t>
  </si>
  <si>
    <t xml:space="preserve">       18.24</t>
  </si>
  <si>
    <t xml:space="preserve">       -0.00</t>
  </si>
  <si>
    <t>C:/Users/cball/OneDrive/Documentos/Pessoal/ITA/SAT/Competições/SATRace2019/Benchmark/ASG_72_keystream76_2.cnf</t>
  </si>
  <si>
    <t xml:space="preserve">       18.73</t>
  </si>
  <si>
    <t>C:/Users/cball/OneDrive/Documentos/Pessoal/ITA/SAT/Competições/SATRace2019/Benchmark/ASG_96_len112_known_last12_2.cnf</t>
  </si>
  <si>
    <t xml:space="preserve">       20.77</t>
  </si>
  <si>
    <t xml:space="preserve">       -0.01</t>
  </si>
  <si>
    <t>C:/Users/cball/OneDrive/Documentos/Pessoal/ITA/SAT/Competições/SATRace2019/Benchmark/ASG_96_len112_known_last12_2_u.cnf</t>
  </si>
  <si>
    <t>C:/Users/cball/OneDrive/Documentos/Pessoal/ITA/SAT/Competições/SATRace2019/Benchmark/ASG_96_len112_known_last13_2.cnf</t>
  </si>
  <si>
    <t xml:space="preserve">       19.85</t>
  </si>
  <si>
    <t>C:/Users/cball/OneDrive/Documentos/Pessoal/ITA/SAT/Competições/SATRace2019/Benchmark/ASG_96_len112_known_last13_2_u.cnf</t>
  </si>
  <si>
    <t xml:space="preserve">       17.64</t>
  </si>
  <si>
    <t>C:/Users/cball/OneDrive/Documentos/Pessoal/ITA/SAT/Competições/SATRace2019/Benchmark/Bibd-sc-10-03-08_c18.cnf</t>
  </si>
  <si>
    <t xml:space="preserve">       20.29</t>
  </si>
  <si>
    <t xml:space="preserve">       -0.22</t>
  </si>
  <si>
    <t>C:/Users/cball/OneDrive/Documentos/Pessoal/ITA/SAT/Competições/SATRace2019/Benchmark/CarSequencing-90-01_c18.cnf</t>
  </si>
  <si>
    <t xml:space="preserve">       11.89</t>
  </si>
  <si>
    <t xml:space="preserve">       -0.26</t>
  </si>
  <si>
    <t>C:/Users/cball/OneDrive/Documentos/Pessoal/ITA/SAT/Competições/SATRace2019/Benchmark/CarSequencing-90-02_c18.cnf</t>
  </si>
  <si>
    <t xml:space="preserve">       12.18</t>
  </si>
  <si>
    <t xml:space="preserve">       -0.17</t>
  </si>
  <si>
    <t>C:/Users/cball/OneDrive/Documentos/Pessoal/ITA/SAT/Competições/SATRace2019/Benchmark/EDP3-70000-sc2014.cnf</t>
  </si>
  <si>
    <t xml:space="preserve">      396.58</t>
  </si>
  <si>
    <t>C:/Users/cball/OneDrive/Documentos/Pessoal/ITA/SAT/Competições/SATRace2019/Benchmark/Eternity-10-05_c18.cnf</t>
  </si>
  <si>
    <t xml:space="preserve">       68.75</t>
  </si>
  <si>
    <t>C:/Users/cball/OneDrive/Documentos/Pessoal/ITA/SAT/Competições/SATRace2019/Benchmark/Eternity-10-06_c18.cnf</t>
  </si>
  <si>
    <t xml:space="preserve">      143.67</t>
  </si>
  <si>
    <t>C:/Users/cball/OneDrive/Documentos/Pessoal/ITA/SAT/Competições/SATRace2019/Benchmark/GracefulGraph-K04-P04_c18.cnf</t>
  </si>
  <si>
    <t xml:space="preserve">       53.78</t>
  </si>
  <si>
    <t>C:/Users/cball/OneDrive/Documentos/Pessoal/ITA/SAT/Competições/SATRace2019/Benchmark/GracefulGraph-K05-P02_c18.cnf</t>
  </si>
  <si>
    <t xml:space="preserve">       40.91</t>
  </si>
  <si>
    <t xml:space="preserve">       20.67</t>
  </si>
  <si>
    <t>C:/Users/cball/OneDrive/Documentos/Pessoal/ITA/SAT/Competições/SATRace2019/Benchmark/Grain_no_init_ver1_out200_known_last104_0.cnf</t>
  </si>
  <si>
    <t xml:space="preserve">       20.45</t>
  </si>
  <si>
    <t xml:space="preserve">       -0.02</t>
  </si>
  <si>
    <t>C:/Users/cball/OneDrive/Documentos/Pessoal/ITA/SAT/Competições/SATRace2019/Benchmark/Grain_no_init_ver1_out200_known_last104_0_u.cnf</t>
  </si>
  <si>
    <t xml:space="preserve">       19.71</t>
  </si>
  <si>
    <t>C:/Users/cball/OneDrive/Documentos/Pessoal/ITA/SAT/Competições/SATRace2019/Benchmark/Grain_no_init_ver1_out200_known_last105_0.cnf</t>
  </si>
  <si>
    <t xml:space="preserve">       19.08</t>
  </si>
  <si>
    <t>C:/Users/cball/OneDrive/Documentos/Pessoal/ITA/SAT/Competições/SATRace2019/Benchmark/Grain_no_init_ver1_out200_known_last105_0_u.cnf</t>
  </si>
  <si>
    <t xml:space="preserve">       18.37</t>
  </si>
  <si>
    <t>C:/Users/cball/OneDrive/Documentos/Pessoal/ITA/SAT/Competições/SATRace2019/Benchmark/Haystacks-ext-12_c18.cnf</t>
  </si>
  <si>
    <t xml:space="preserve">       44.10</t>
  </si>
  <si>
    <t>C:/Users/cball/OneDrive/Documentos/Pessoal/ITA/SAT/Competições/SATRace2019/Benchmark/Haystacks-ext-13_c18.cnf</t>
  </si>
  <si>
    <t xml:space="preserve">       49.36</t>
  </si>
  <si>
    <t>C:/Users/cball/OneDrive/Documentos/Pessoal/ITA/SAT/Competições/SATRace2019/Benchmark/IBM_FV_20002_31_1_rule_1_SAT_dat.k95-sc2007.cnf</t>
  </si>
  <si>
    <t xml:space="preserve">       61.23</t>
  </si>
  <si>
    <t>C:/Users/cball/OneDrive/Documentos/Pessoal/ITA/SAT/Competições/SATRace2019/Benchmark/IBM_FV_2004_rule_batch_2_31_2_SAT_dat.k45.debugged-sc2012.cnf</t>
  </si>
  <si>
    <t xml:space="preserve">       55.70</t>
  </si>
  <si>
    <t>C:/Users/cball/OneDrive/Documentos/Pessoal/ITA/SAT/Competições/SATRace2019/Benchmark/LABS_n066_goal005-sc2013.cnf</t>
  </si>
  <si>
    <t xml:space="preserve">       44.64</t>
  </si>
  <si>
    <t>C:/Users/cball/OneDrive/Documentos/Pessoal/ITA/SAT/Competições/SATRace2019/Benchmark/LABS_n071_goal001-sc2013.cnf</t>
  </si>
  <si>
    <t xml:space="preserve">       30.69</t>
  </si>
  <si>
    <t>C:/Users/cball/OneDrive/Documentos/Pessoal/ITA/SAT/Competições/SATRace2019/Benchmark/LABS_n087_goal008-sc2013.cnf</t>
  </si>
  <si>
    <t xml:space="preserve">       62.66</t>
  </si>
  <si>
    <t>C:/Users/cball/OneDrive/Documentos/Pessoal/ITA/SAT/Competições/SATRace2019/Benchmark/LABS_n089_goal008-sc2013.cnf</t>
  </si>
  <si>
    <t xml:space="preserve">       57.52</t>
  </si>
  <si>
    <t>C:/Users/cball/OneDrive/Documentos/Pessoal/ITA/SAT/Competições/SATRace2019/Benchmark/MASG0_72_keystream76_0.cnf</t>
  </si>
  <si>
    <t xml:space="preserve">       14.38</t>
  </si>
  <si>
    <t>C:/Users/cball/OneDrive/Documentos/Pessoal/ITA/SAT/Competições/SATRace2019/Benchmark/MASG_72_keystream76_0.cnf</t>
  </si>
  <si>
    <t xml:space="preserve">       17.16</t>
  </si>
  <si>
    <t>C:/Users/cball/OneDrive/Documentos/Pessoal/ITA/SAT/Competições/SATRace2019/Benchmark/MD5-29-4-sc2014.cnf</t>
  </si>
  <si>
    <t xml:space="preserve">      124.61</t>
  </si>
  <si>
    <t>C:/Users/cball/OneDrive/Documentos/Pessoal/ITA/SAT/Competições/SATRace2019/Benchmark/MD5-29-5-sc2014.cnf</t>
  </si>
  <si>
    <t xml:space="preserve">      123.93</t>
  </si>
  <si>
    <t>C:/Users/cball/OneDrive/Documentos/Pessoal/ITA/SAT/Competições/SATRace2019/Benchmark/MM-22.cnf</t>
  </si>
  <si>
    <t xml:space="preserve">       68.53</t>
  </si>
  <si>
    <t>C:/Users/cball/OneDrive/Documentos/Pessoal/ITA/SAT/Competições/SATRace2019/Benchmark/MM-23-2-2-2-2-3.cnf</t>
  </si>
  <si>
    <t xml:space="preserve">       66.39</t>
  </si>
  <si>
    <t xml:space="preserve">       -0.13</t>
  </si>
  <si>
    <t>C:/Users/cball/OneDrive/Documentos/Pessoal/ITA/SAT/Competições/SATRace2019/Benchmark/MM-23-2-2-2-2-A.cnf</t>
  </si>
  <si>
    <t xml:space="preserve">       66.60</t>
  </si>
  <si>
    <t>C:/Users/cball/OneDrive/Documentos/Pessoal/ITA/SAT/Competições/SATRace2019/Benchmark/MM-23-2-2-2-2-B.cnf</t>
  </si>
  <si>
    <t xml:space="preserve">       68.00</t>
  </si>
  <si>
    <t>C:/Users/cball/OneDrive/Documentos/Pessoal/ITA/SAT/Competições/SATRace2019/Benchmark/MM-23-2-2-2-2-C.cnf</t>
  </si>
  <si>
    <t xml:space="preserve">       68.43</t>
  </si>
  <si>
    <t>C:/Users/cball/OneDrive/Documentos/Pessoal/ITA/SAT/Competições/SATRace2019/Benchmark/MM-23-2-2-2-2-D.cnf</t>
  </si>
  <si>
    <t xml:space="preserve">       70.59</t>
  </si>
  <si>
    <t>C:/Users/cball/OneDrive/Documentos/Pessoal/ITA/SAT/Competições/SATRace2019/Benchmark/MM-23-2-2-2-2-M.cnf</t>
  </si>
  <si>
    <t xml:space="preserve">       68.56</t>
  </si>
  <si>
    <t>C:/Users/cball/OneDrive/Documentos/Pessoal/ITA/SAT/Competições/SATRace2019/Benchmark/MM-23-2-2-2-3-4.cnf</t>
  </si>
  <si>
    <t xml:space="preserve">       67.80</t>
  </si>
  <si>
    <t>C:/Users/cball/OneDrive/Documentos/Pessoal/ITA/SAT/Competições/SATRace2019/Benchmark/MM-23-2-2-2-4-A.cnf</t>
  </si>
  <si>
    <t xml:space="preserve">       69.56</t>
  </si>
  <si>
    <t>C:/Users/cball/OneDrive/Documentos/Pessoal/ITA/SAT/Competições/SATRace2019/Benchmark/MM-23-2-2-2-4-B.cnf</t>
  </si>
  <si>
    <t xml:space="preserve">       69.65</t>
  </si>
  <si>
    <t>C:/Users/cball/OneDrive/Documentos/Pessoal/ITA/SAT/Competições/SATRace2019/Benchmark/MM-23-2-2-3-A.cnf</t>
  </si>
  <si>
    <t xml:space="preserve">       72.02</t>
  </si>
  <si>
    <t>C:/Users/cball/OneDrive/Documentos/Pessoal/ITA/SAT/Competições/SATRace2019/Benchmark/MM-23-2-2-3-B.cnf</t>
  </si>
  <si>
    <t xml:space="preserve">       75.82</t>
  </si>
  <si>
    <t>C:/Users/cball/OneDrive/Documentos/Pessoal/ITA/SAT/Competições/SATRace2019/Benchmark/MM-23-2-4-A.cnf</t>
  </si>
  <si>
    <t xml:space="preserve">       75.04</t>
  </si>
  <si>
    <t>C:/Users/cball/OneDrive/Documentos/Pessoal/ITA/SAT/Competições/SATRace2019/Benchmark/MM-23-2-4-B.cnf</t>
  </si>
  <si>
    <t xml:space="preserve">       69.13</t>
  </si>
  <si>
    <t>C:/Users/cball/OneDrive/Documentos/Pessoal/ITA/SAT/Competições/SATRace2019/Benchmark/MM-23-3-3-A.cnf</t>
  </si>
  <si>
    <t xml:space="preserve">       66.76</t>
  </si>
  <si>
    <t xml:space="preserve">       70.20</t>
  </si>
  <si>
    <t xml:space="preserve">       70.24</t>
  </si>
  <si>
    <t xml:space="preserve">       65.39</t>
  </si>
  <si>
    <t xml:space="preserve">       75.41</t>
  </si>
  <si>
    <t xml:space="preserve">       73.58</t>
  </si>
  <si>
    <t xml:space="preserve">       73.22</t>
  </si>
  <si>
    <t xml:space="preserve">       73.51</t>
  </si>
  <si>
    <t xml:space="preserve">       17.75</t>
  </si>
  <si>
    <t xml:space="preserve">       14.02</t>
  </si>
  <si>
    <t xml:space="preserve">       19.18</t>
  </si>
  <si>
    <t xml:space="preserve">       41.84</t>
  </si>
  <si>
    <t xml:space="preserve">       28.20</t>
  </si>
  <si>
    <t xml:space="preserve">       31.79</t>
  </si>
  <si>
    <t xml:space="preserve">       -0.18</t>
  </si>
  <si>
    <t xml:space="preserve">       27.54</t>
  </si>
  <si>
    <t xml:space="preserve">       15.98</t>
  </si>
  <si>
    <t xml:space="preserve">       88.58</t>
  </si>
  <si>
    <t xml:space="preserve">       67.40</t>
  </si>
  <si>
    <t xml:space="preserve">       -0.03</t>
  </si>
  <si>
    <t xml:space="preserve">      121.20</t>
  </si>
  <si>
    <t xml:space="preserve">       26.03</t>
  </si>
  <si>
    <t xml:space="preserve">       38.33</t>
  </si>
  <si>
    <t xml:space="preserve">       -0.04</t>
  </si>
  <si>
    <t xml:space="preserve">       56.15</t>
  </si>
  <si>
    <t xml:space="preserve">       78.12</t>
  </si>
  <si>
    <t xml:space="preserve">       35.14</t>
  </si>
  <si>
    <t xml:space="preserve">       41.83</t>
  </si>
  <si>
    <t xml:space="preserve">      107.75</t>
  </si>
  <si>
    <t xml:space="preserve">      124.07</t>
  </si>
  <si>
    <t xml:space="preserve">       39.22</t>
  </si>
  <si>
    <t xml:space="preserve">       41.14</t>
  </si>
  <si>
    <t xml:space="preserve">       31.43</t>
  </si>
  <si>
    <t xml:space="preserve">       32.12</t>
  </si>
  <si>
    <t xml:space="preserve">      138.54</t>
  </si>
  <si>
    <t xml:space="preserve">      125.77</t>
  </si>
  <si>
    <t xml:space="preserve">       31.98</t>
  </si>
  <si>
    <t xml:space="preserve">       12.25</t>
  </si>
  <si>
    <t xml:space="preserve">       -0.21</t>
  </si>
  <si>
    <t xml:space="preserve">     1936.89</t>
  </si>
  <si>
    <t xml:space="preserve">     1652.67</t>
  </si>
  <si>
    <t xml:space="preserve">      119.95</t>
  </si>
  <si>
    <t xml:space="preserve">       23.42</t>
  </si>
  <si>
    <t xml:space="preserve">       22.75</t>
  </si>
  <si>
    <t xml:space="preserve">       22.49</t>
  </si>
  <si>
    <t xml:space="preserve">       22.46</t>
  </si>
  <si>
    <t xml:space="preserve">      209.15</t>
  </si>
  <si>
    <t xml:space="preserve">      237.53</t>
  </si>
  <si>
    <t xml:space="preserve">      213.44</t>
  </si>
  <si>
    <t xml:space="preserve">      254.73</t>
  </si>
  <si>
    <t xml:space="preserve">      131.38</t>
  </si>
  <si>
    <t xml:space="preserve">      101.58</t>
  </si>
  <si>
    <t xml:space="preserve">      155.25</t>
  </si>
  <si>
    <t xml:space="preserve">       46.28</t>
  </si>
  <si>
    <t xml:space="preserve">       22.38</t>
  </si>
  <si>
    <t xml:space="preserve">       40.51</t>
  </si>
  <si>
    <t xml:space="preserve">       26.34</t>
  </si>
  <si>
    <t xml:space="preserve">       24.88</t>
  </si>
  <si>
    <t xml:space="preserve">       22.12</t>
  </si>
  <si>
    <t xml:space="preserve">       18.52</t>
  </si>
  <si>
    <t xml:space="preserve">      110.87</t>
  </si>
  <si>
    <t xml:space="preserve">       69.42</t>
  </si>
  <si>
    <t xml:space="preserve">       21.93</t>
  </si>
  <si>
    <t xml:space="preserve">       25.16</t>
  </si>
  <si>
    <t xml:space="preserve">       -0.24</t>
  </si>
  <si>
    <t xml:space="preserve">       22.33</t>
  </si>
  <si>
    <t xml:space="preserve">       26.10</t>
  </si>
  <si>
    <t xml:space="preserve">       42.15</t>
  </si>
  <si>
    <t xml:space="preserve">       24.77</t>
  </si>
  <si>
    <t xml:space="preserve">       24.13</t>
  </si>
  <si>
    <t xml:space="preserve">       72.61</t>
  </si>
  <si>
    <t xml:space="preserve">       49.67</t>
  </si>
  <si>
    <t xml:space="preserve">       51.93</t>
  </si>
  <si>
    <t xml:space="preserve">       59.97</t>
  </si>
  <si>
    <t xml:space="preserve">       68.31</t>
  </si>
  <si>
    <t xml:space="preserve">       55.78</t>
  </si>
  <si>
    <t xml:space="preserve">       93.31</t>
  </si>
  <si>
    <t xml:space="preserve">       52.29</t>
  </si>
  <si>
    <t xml:space="preserve">       55.68</t>
  </si>
  <si>
    <t xml:space="preserve">       58.06</t>
  </si>
  <si>
    <t xml:space="preserve">      104.01</t>
  </si>
  <si>
    <t xml:space="preserve">     1261.29</t>
  </si>
  <si>
    <t xml:space="preserve">     1479.77</t>
  </si>
  <si>
    <t xml:space="preserve">       25.86</t>
  </si>
  <si>
    <t xml:space="preserve">       41.85</t>
  </si>
  <si>
    <t xml:space="preserve">       32.61</t>
  </si>
  <si>
    <t xml:space="preserve">       24.40</t>
  </si>
  <si>
    <t xml:space="preserve">       28.93</t>
  </si>
  <si>
    <t xml:space="preserve">       32.95</t>
  </si>
  <si>
    <t xml:space="preserve">       81.89</t>
  </si>
  <si>
    <t xml:space="preserve">       39.32</t>
  </si>
  <si>
    <t xml:space="preserve">      315.15</t>
  </si>
  <si>
    <t xml:space="preserve">       19.11</t>
  </si>
  <si>
    <t xml:space="preserve">       20.58</t>
  </si>
  <si>
    <t xml:space="preserve">       19.82</t>
  </si>
  <si>
    <t xml:space="preserve">       24.39</t>
  </si>
  <si>
    <t xml:space="preserve">       17.88</t>
  </si>
  <si>
    <t xml:space="preserve">       17.70</t>
  </si>
  <si>
    <t xml:space="preserve">       17.54</t>
  </si>
  <si>
    <t xml:space="preserve">       52.55</t>
  </si>
  <si>
    <t xml:space="preserve">       46.10</t>
  </si>
  <si>
    <t xml:space="preserve">       25.55</t>
  </si>
  <si>
    <t xml:space="preserve">       21.17</t>
  </si>
  <si>
    <t xml:space="preserve">       23.84</t>
  </si>
  <si>
    <t xml:space="preserve">       26.91</t>
  </si>
  <si>
    <t xml:space="preserve">       51.02</t>
  </si>
  <si>
    <t xml:space="preserve">       36.75</t>
  </si>
  <si>
    <t xml:space="preserve">       47.64</t>
  </si>
  <si>
    <t xml:space="preserve">       68.57</t>
  </si>
  <si>
    <t xml:space="preserve">       31.87</t>
  </si>
  <si>
    <t xml:space="preserve">       36.94</t>
  </si>
  <si>
    <t xml:space="preserve">       41.32</t>
  </si>
  <si>
    <t xml:space="preserve">       47.14</t>
  </si>
  <si>
    <t xml:space="preserve">       58.52</t>
  </si>
  <si>
    <t xml:space="preserve">       57.47</t>
  </si>
  <si>
    <t xml:space="preserve">       29.21</t>
  </si>
  <si>
    <t xml:space="preserve">       24.15</t>
  </si>
  <si>
    <t xml:space="preserve">       28.36</t>
  </si>
  <si>
    <t xml:space="preserve">       25.66</t>
  </si>
  <si>
    <t xml:space="preserve">       31.60</t>
  </si>
  <si>
    <t xml:space="preserve">       33.74</t>
  </si>
  <si>
    <t xml:space="preserve">       36.03</t>
  </si>
  <si>
    <t xml:space="preserve">       46.38</t>
  </si>
  <si>
    <t xml:space="preserve">       33.25</t>
  </si>
  <si>
    <t xml:space="preserve">       37.08</t>
  </si>
  <si>
    <t xml:space="preserve">       44.74</t>
  </si>
  <si>
    <t xml:space="preserve">       46.17</t>
  </si>
  <si>
    <t xml:space="preserve">       49.91</t>
  </si>
  <si>
    <t xml:space="preserve">       61.78</t>
  </si>
  <si>
    <t xml:space="preserve">       24.98</t>
  </si>
  <si>
    <t xml:space="preserve">       26.30</t>
  </si>
  <si>
    <t xml:space="preserve">       26.67</t>
  </si>
  <si>
    <t xml:space="preserve">       23.20</t>
  </si>
  <si>
    <t xml:space="preserve">       28.34</t>
  </si>
  <si>
    <t xml:space="preserve">       37.52</t>
  </si>
  <si>
    <t xml:space="preserve">       15.24</t>
  </si>
  <si>
    <t xml:space="preserve">       44.32</t>
  </si>
  <si>
    <t xml:space="preserve">       77.87</t>
  </si>
  <si>
    <t xml:space="preserve">       28.39</t>
  </si>
  <si>
    <t xml:space="preserve">       35.70</t>
  </si>
  <si>
    <t xml:space="preserve">       57.64</t>
  </si>
  <si>
    <t xml:space="preserve">      117.18</t>
  </si>
  <si>
    <t xml:space="preserve">      101.48</t>
  </si>
  <si>
    <t xml:space="preserve">       79.55</t>
  </si>
  <si>
    <t xml:space="preserve">       67.57</t>
  </si>
  <si>
    <t xml:space="preserve">       66.82</t>
  </si>
  <si>
    <t xml:space="preserve">       75.79</t>
  </si>
  <si>
    <t xml:space="preserve">       82.67</t>
  </si>
  <si>
    <t xml:space="preserve">       86.28</t>
  </si>
  <si>
    <t xml:space="preserve">      357.55</t>
  </si>
  <si>
    <t xml:space="preserve">       49.57</t>
  </si>
  <si>
    <t xml:space="preserve">      102.24</t>
  </si>
  <si>
    <t xml:space="preserve">       93.18</t>
  </si>
  <si>
    <t xml:space="preserve">       79.32</t>
  </si>
  <si>
    <t xml:space="preserve">       78.60</t>
  </si>
  <si>
    <t xml:space="preserve">       77.47</t>
  </si>
  <si>
    <t xml:space="preserve">        9.19</t>
  </si>
  <si>
    <t xml:space="preserve">       -0.74</t>
  </si>
  <si>
    <t xml:space="preserve">        0.00</t>
  </si>
  <si>
    <t xml:space="preserve">       22.73</t>
  </si>
  <si>
    <t xml:space="preserve">       19.63</t>
  </si>
  <si>
    <t xml:space="preserve">       18.85</t>
  </si>
  <si>
    <t xml:space="preserve">       32.33</t>
  </si>
  <si>
    <t xml:space="preserve">       50.15</t>
  </si>
  <si>
    <t xml:space="preserve">       37.56</t>
  </si>
  <si>
    <t xml:space="preserve">       27.23</t>
  </si>
  <si>
    <t xml:space="preserve">       27.53</t>
  </si>
  <si>
    <t xml:space="preserve">       52.22</t>
  </si>
  <si>
    <t xml:space="preserve">      513.21</t>
  </si>
  <si>
    <t xml:space="preserve">      587.87</t>
  </si>
  <si>
    <t xml:space="preserve">      609.65</t>
  </si>
  <si>
    <t xml:space="preserve">       53.74</t>
  </si>
  <si>
    <t xml:space="preserve">      175.30</t>
  </si>
  <si>
    <t xml:space="preserve">      273.96</t>
  </si>
  <si>
    <t xml:space="preserve">       65.00</t>
  </si>
  <si>
    <t xml:space="preserve">       32.10</t>
  </si>
  <si>
    <t xml:space="preserve">       36.74</t>
  </si>
  <si>
    <t xml:space="preserve">      129.84</t>
  </si>
  <si>
    <t xml:space="preserve">       17.74</t>
  </si>
  <si>
    <t xml:space="preserve">       17.63</t>
  </si>
  <si>
    <t xml:space="preserve">       25.25</t>
  </si>
  <si>
    <t xml:space="preserve">       15.10</t>
  </si>
  <si>
    <t xml:space="preserve">       19.94</t>
  </si>
  <si>
    <t xml:space="preserve">       40.31</t>
  </si>
  <si>
    <t xml:space="preserve">       73.08</t>
  </si>
  <si>
    <t xml:space="preserve">       97.00</t>
  </si>
  <si>
    <t xml:space="preserve">       49.35</t>
  </si>
  <si>
    <t xml:space="preserve">       23.00</t>
  </si>
  <si>
    <t xml:space="preserve">      383.68</t>
  </si>
  <si>
    <t xml:space="preserve">      297.48</t>
  </si>
  <si>
    <t xml:space="preserve">      168.21</t>
  </si>
  <si>
    <t xml:space="preserve">      233.53</t>
  </si>
  <si>
    <t xml:space="preserve">      330.43</t>
  </si>
  <si>
    <t xml:space="preserve">       42.70</t>
  </si>
  <si>
    <t xml:space="preserve">       35.29</t>
  </si>
  <si>
    <t xml:space="preserve">       20.48</t>
  </si>
  <si>
    <t xml:space="preserve">       31.93</t>
  </si>
  <si>
    <t xml:space="preserve">       38.49</t>
  </si>
  <si>
    <t xml:space="preserve">       97.25</t>
  </si>
  <si>
    <t xml:space="preserve">      126.29</t>
  </si>
  <si>
    <t xml:space="preserve">       56.46</t>
  </si>
  <si>
    <t xml:space="preserve">       37.79</t>
  </si>
  <si>
    <t xml:space="preserve">       31.52</t>
  </si>
  <si>
    <t xml:space="preserve">       25.24</t>
  </si>
  <si>
    <t xml:space="preserve">       43.89</t>
  </si>
  <si>
    <t xml:space="preserve">       26.63</t>
  </si>
  <si>
    <t xml:space="preserve">       23.45</t>
  </si>
  <si>
    <t xml:space="preserve">       20.36</t>
  </si>
  <si>
    <t xml:space="preserve">       38.09</t>
  </si>
  <si>
    <t xml:space="preserve">       38.41</t>
  </si>
  <si>
    <t xml:space="preserve">       36.97</t>
  </si>
  <si>
    <t xml:space="preserve">       38.79</t>
  </si>
  <si>
    <t xml:space="preserve">       38.51</t>
  </si>
  <si>
    <t xml:space="preserve">       37.36</t>
  </si>
  <si>
    <t xml:space="preserve">       38.05</t>
  </si>
  <si>
    <t xml:space="preserve">       38.98</t>
  </si>
  <si>
    <t xml:space="preserve">       38.37</t>
  </si>
  <si>
    <t xml:space="preserve">       39.23</t>
  </si>
  <si>
    <t xml:space="preserve">       34.52</t>
  </si>
  <si>
    <t xml:space="preserve">       33.22</t>
  </si>
  <si>
    <t xml:space="preserve">       34.11</t>
  </si>
  <si>
    <t xml:space="preserve">       33.75</t>
  </si>
  <si>
    <t xml:space="preserve">       33.78</t>
  </si>
  <si>
    <t xml:space="preserve">       34.31</t>
  </si>
  <si>
    <t xml:space="preserve">       32.60</t>
  </si>
  <si>
    <t xml:space="preserve">       31.72</t>
  </si>
  <si>
    <t xml:space="preserve">       33.66</t>
  </si>
  <si>
    <t xml:space="preserve">      356.32</t>
  </si>
  <si>
    <t xml:space="preserve">       28.05</t>
  </si>
  <si>
    <t xml:space="preserve">       19.42</t>
  </si>
  <si>
    <t xml:space="preserve">       19.96</t>
  </si>
  <si>
    <t xml:space="preserve">       20.52</t>
  </si>
  <si>
    <t xml:space="preserve">       19.32</t>
  </si>
  <si>
    <t xml:space="preserve">       19.79</t>
  </si>
  <si>
    <t xml:space="preserve">       19.19</t>
  </si>
  <si>
    <t xml:space="preserve">       37.07</t>
  </si>
  <si>
    <t xml:space="preserve">       37.24</t>
  </si>
  <si>
    <t xml:space="preserve">       34.01</t>
  </si>
  <si>
    <t xml:space="preserve">       30.33</t>
  </si>
  <si>
    <t xml:space="preserve">       34.19</t>
  </si>
  <si>
    <t xml:space="preserve">       35.28</t>
  </si>
  <si>
    <t xml:space="preserve">       36.33</t>
  </si>
  <si>
    <t xml:space="preserve">       30.89</t>
  </si>
  <si>
    <t xml:space="preserve">       32.92</t>
  </si>
  <si>
    <t xml:space="preserve">       38.96</t>
  </si>
  <si>
    <t xml:space="preserve">       33.37</t>
  </si>
  <si>
    <t xml:space="preserve">       56.87</t>
  </si>
  <si>
    <t xml:space="preserve">       69.82</t>
  </si>
  <si>
    <t xml:space="preserve">       79.85</t>
  </si>
  <si>
    <t xml:space="preserve">       26.74</t>
  </si>
  <si>
    <t xml:space="preserve">       43.56</t>
  </si>
  <si>
    <t xml:space="preserve">       78.38</t>
  </si>
  <si>
    <t xml:space="preserve">       28.21</t>
  </si>
  <si>
    <t xml:space="preserve">       25.56</t>
  </si>
  <si>
    <t xml:space="preserve">       28.15</t>
  </si>
  <si>
    <t xml:space="preserve">       26.40</t>
  </si>
  <si>
    <t xml:space="preserve">      423.77</t>
  </si>
  <si>
    <t xml:space="preserve">      628.16</t>
  </si>
  <si>
    <t xml:space="preserve">      677.22</t>
  </si>
  <si>
    <t xml:space="preserve">      696.67</t>
  </si>
  <si>
    <t xml:space="preserve">      744.57</t>
  </si>
  <si>
    <t xml:space="preserve">      622.09</t>
  </si>
  <si>
    <t xml:space="preserve">      664.66</t>
  </si>
  <si>
    <t xml:space="preserve">      621.65</t>
  </si>
  <si>
    <t xml:space="preserve">       23.79</t>
  </si>
  <si>
    <t xml:space="preserve">       17.34</t>
  </si>
  <si>
    <t xml:space="preserve">      209.53</t>
  </si>
  <si>
    <t xml:space="preserve">       89.15</t>
  </si>
  <si>
    <t xml:space="preserve">       54.36</t>
  </si>
  <si>
    <t xml:space="preserve">       71.50</t>
  </si>
  <si>
    <t xml:space="preserve">      101.56</t>
  </si>
  <si>
    <t xml:space="preserve">       -0.23</t>
  </si>
  <si>
    <t xml:space="preserve">      165.19</t>
  </si>
  <si>
    <t xml:space="preserve">       66.90</t>
  </si>
  <si>
    <t xml:space="preserve">       80.99</t>
  </si>
  <si>
    <t xml:space="preserve">       89.25</t>
  </si>
  <si>
    <t xml:space="preserve">       69.60</t>
  </si>
  <si>
    <t xml:space="preserve">       84.87</t>
  </si>
  <si>
    <t xml:space="preserve">       65.70</t>
  </si>
  <si>
    <t xml:space="preserve">       75.36</t>
  </si>
  <si>
    <t xml:space="preserve">      109.75</t>
  </si>
  <si>
    <t xml:space="preserve">       59.87</t>
  </si>
  <si>
    <t xml:space="preserve">       52.13</t>
  </si>
  <si>
    <t xml:space="preserve">       28.18</t>
  </si>
  <si>
    <t xml:space="preserve">       45.41</t>
  </si>
  <si>
    <t xml:space="preserve">       41.99</t>
  </si>
  <si>
    <t xml:space="preserve">       24.82</t>
  </si>
  <si>
    <t xml:space="preserve">       72.99</t>
  </si>
  <si>
    <t xml:space="preserve">       60.07</t>
  </si>
  <si>
    <t xml:space="preserve">      142.31</t>
  </si>
  <si>
    <t xml:space="preserve">       49.88</t>
  </si>
  <si>
    <t xml:space="preserve">       21.11</t>
  </si>
  <si>
    <t xml:space="preserve">       19.89</t>
  </si>
  <si>
    <t xml:space="preserve">       20.72</t>
  </si>
  <si>
    <t xml:space="preserve">       21.34</t>
  </si>
  <si>
    <t xml:space="preserve">       22.29</t>
  </si>
  <si>
    <t xml:space="preserve">       21.39</t>
  </si>
  <si>
    <t xml:space="preserve">       22.85</t>
  </si>
  <si>
    <t xml:space="preserve">       21.62</t>
  </si>
  <si>
    <t xml:space="preserve">       21.72</t>
  </si>
  <si>
    <t xml:space="preserve">       23.06</t>
  </si>
  <si>
    <t xml:space="preserve">       25.32</t>
  </si>
  <si>
    <t xml:space="preserve">       23.23</t>
  </si>
  <si>
    <t xml:space="preserve">       23.36</t>
  </si>
  <si>
    <t xml:space="preserve">       25.63</t>
  </si>
  <si>
    <t xml:space="preserve">       24.65</t>
  </si>
  <si>
    <t xml:space="preserve">       25.22</t>
  </si>
  <si>
    <t xml:space="preserve">       23.81</t>
  </si>
  <si>
    <t xml:space="preserve">       27.02</t>
  </si>
  <si>
    <t xml:space="preserve">       32.51</t>
  </si>
  <si>
    <t xml:space="preserve">       32.04</t>
  </si>
  <si>
    <t xml:space="preserve">       21.15</t>
  </si>
  <si>
    <t xml:space="preserve">       45.92</t>
  </si>
  <si>
    <t xml:space="preserve">       51.03</t>
  </si>
  <si>
    <t xml:space="preserve">       46.32</t>
  </si>
  <si>
    <t xml:space="preserve">       52.82</t>
  </si>
  <si>
    <t xml:space="preserve">       62.08</t>
  </si>
  <si>
    <t xml:space="preserve">       65.89</t>
  </si>
  <si>
    <t xml:space="preserve">       38.94</t>
  </si>
  <si>
    <t>C:/Users/cball/OneDrive/Documentos/Pessoal/ITA/SAT/Competições/SATRace2019/Benchmark/MM-23-3-3-B.cnf</t>
  </si>
  <si>
    <t>C:/Users/cball/OneDrive/Documentos/Pessoal/ITA/SAT/Competições/SATRace2019/Benchmark/MM-23-3-3-M.cnf</t>
  </si>
  <si>
    <t>C:/Users/cball/OneDrive/Documentos/Pessoal/ITA/SAT/Competições/SATRace2019/Benchmark/MM-23-3-3-N.cnf</t>
  </si>
  <si>
    <t>C:/Users/cball/OneDrive/Documentos/Pessoal/ITA/SAT/Competições/SATRace2019/Benchmark/MM-23-4-4-4-4-1.cnf</t>
  </si>
  <si>
    <t>C:/Users/cball/OneDrive/Documentos/Pessoal/ITA/SAT/Competições/SATRace2019/Benchmark/MM-23-5-A.cnf</t>
  </si>
  <si>
    <t>C:/Users/cball/OneDrive/Documentos/Pessoal/ITA/SAT/Competições/SATRace2019/Benchmark/MM-23-5-B.cnf</t>
  </si>
  <si>
    <t>C:/Users/cball/OneDrive/Documentos/Pessoal/ITA/SAT/Competições/SATRace2019/Benchmark/MM-23-no-type3.cnf</t>
  </si>
  <si>
    <t>C:/Users/cball/OneDrive/Documentos/Pessoal/ITA/SAT/Competições/SATRace2019/Benchmark/MUS-v310-4-sc2013.cnf</t>
  </si>
  <si>
    <t>C:/Users/cball/OneDrive/Documentos/Pessoal/ITA/SAT/Competições/SATRace2019/Benchmark/Mario-t-hard-2_c18.cnf</t>
  </si>
  <si>
    <t>C:/Users/cball/OneDrive/Documentos/Pessoal/ITA/SAT/Competições/SATRace2019/Benchmark/Mario-t-hard-5_c18.cnf</t>
  </si>
  <si>
    <t>C:/Users/cball/OneDrive/Documentos/Pessoal/ITA/SAT/Competições/SATRace2019/Benchmark/Mickey_out250_known_last146_0.cnf</t>
  </si>
  <si>
    <t>C:/Users/cball/OneDrive/Documentos/Pessoal/ITA/SAT/Competições/SATRace2019/Benchmark/Mickey_out250_known_last146_0_u.cnf</t>
  </si>
  <si>
    <t>C:/Users/cball/OneDrive/Documentos/Pessoal/ITA/SAT/Competições/SATRace2019/Benchmark/Mickey_out250_known_last147_0.cnf</t>
  </si>
  <si>
    <t>C:/Users/cball/OneDrive/Documentos/Pessoal/ITA/SAT/Competições/SATRace2019/Benchmark/Mickey_out250_known_last147_0_u.cnf</t>
  </si>
  <si>
    <t>C:/Users/cball/OneDrive/Documentos/Pessoal/ITA/SAT/Competições/SATRace2019/Benchmark/Nb51T6-sc2018.cnf</t>
  </si>
  <si>
    <t>C:/Users/cball/OneDrive/Documentos/Pessoal/ITA/SAT/Competições/SATRace2019/Benchmark/Nb7T44-sc2017.cnf</t>
  </si>
  <si>
    <t>C:/Users/cball/OneDrive/Documentos/Pessoal/ITA/SAT/Competições/SATRace2019/Benchmark/Pb-chnl15-16_c18.cnf</t>
  </si>
  <si>
    <t>C:/Users/cball/OneDrive/Documentos/Pessoal/ITA/SAT/Competições/SATRace2019/Benchmark/Pb-chnl20-21_c18.cnf</t>
  </si>
  <si>
    <t>C:/Users/cball/OneDrive/Documentos/Pessoal/ITA/SAT/Competições/SATRace2019/Benchmark/QG7a-gensys-icl001.sat05-3822.reshuffled-07-sc2007.cnf</t>
  </si>
  <si>
    <t>C:/Users/cball/OneDrive/Documentos/Pessoal/ITA/SAT/Competições/SATRace2019/Benchmark/QG7a-gensys-ukn002.sat05-3842.reshuffled-07-sc2007.cnf</t>
  </si>
  <si>
    <t>C:/Users/cball/OneDrive/Documentos/Pessoal/ITA/SAT/Competições/SATRace2019/Benchmark/QuasiGroup-4-10_c18.cnf</t>
  </si>
  <si>
    <t>C:/Users/cball/OneDrive/Documentos/Pessoal/ITA/SAT/Competições/SATRace2019/Benchmark/QuasiGroup-4-12_c18.cnf</t>
  </si>
  <si>
    <t>C:/Users/cball/OneDrive/Documentos/Pessoal/ITA/SAT/Competições/SATRace2019/Benchmark/SAT_dat.k100-sc2012.cnf</t>
  </si>
  <si>
    <t>C:/Users/cball/OneDrive/Documentos/Pessoal/ITA/SAT/Competições/SATRace2019/Benchmark/SAT_dat.k85-sc2013.cnf</t>
  </si>
  <si>
    <t>C:/Users/cball/OneDrive/Documentos/Pessoal/ITA/SAT/Competições/SATRace2019/Benchmark/SGI_30_60_24_40_2-dir.shuffled-as.sat03-118-sc2002.cnf</t>
  </si>
  <si>
    <t>C:/Users/cball/OneDrive/Documentos/Pessoal/ITA/SAT/Competições/SATRace2019/Benchmark/SGI_30_60_28_40_2-dir.shuffled-as.sat03-124-sc2002.cnf</t>
  </si>
  <si>
    <t>C:/Users/cball/OneDrive/Documentos/Pessoal/ITA/SAT/Competições/SATRace2019/Benchmark/Schur_160_5_d38-sc2016.cnf</t>
  </si>
  <si>
    <t>C:/Users/cball/OneDrive/Documentos/Pessoal/ITA/SAT/Competições/SATRace2019/Benchmark/Schur_161_5_d22-sc2016.cnf</t>
  </si>
  <si>
    <t>C:/Users/cball/OneDrive/Documentos/Pessoal/ITA/SAT/Competições/SATRace2019/Benchmark/SocialGolfers-6-6-6-cp_c18.cnf</t>
  </si>
  <si>
    <t>C:/Users/cball/OneDrive/Documentos/Pessoal/ITA/SAT/Competições/SATRace2019/Benchmark/SocialGolfers-6-6-7-cp_c18.cnf</t>
  </si>
  <si>
    <t>C:/Users/cball/OneDrive/Documentos/Pessoal/ITA/SAT/Competições/SATRace2019/Benchmark/Subisomorphism-g10-g23_c18.cnf</t>
  </si>
  <si>
    <t>C:/Users/cball/OneDrive/Documentos/Pessoal/ITA/SAT/Competições/SATRace2019/Benchmark/Subisomorphism-g10-g27_c18.cnf</t>
  </si>
  <si>
    <t>C:/Users/cball/OneDrive/Documentos/Pessoal/ITA/SAT/Competições/SATRace2019/Benchmark/T103.2.1-sc2017.cnf</t>
  </si>
  <si>
    <t>C:/Users/cball/OneDrive/Documentos/Pessoal/ITA/SAT/Competições/SATRace2019/Benchmark/T169.1.0-sc2017.cnf</t>
  </si>
  <si>
    <t>C:/Users/cball/OneDrive/Documentos/Pessoal/ITA/SAT/Competições/SATRace2019/Benchmark/Tal-07_c18.cnf</t>
  </si>
  <si>
    <t>C:/Users/cball/OneDrive/Documentos/Pessoal/ITA/SAT/Competições/SATRace2019/Benchmark/Tal-08_c18.cnf</t>
  </si>
  <si>
    <t>C:/Users/cball/OneDrive/Documentos/Pessoal/ITA/SAT/Competições/SATRace2019/Benchmark/TimetableCNFEncoding_5_UNKNOWN-sc2018.cnf</t>
  </si>
  <si>
    <t>C:/Users/cball/OneDrive/Documentos/Pessoal/ITA/SAT/Competições/SATRace2019/Benchmark/Trivium_no_init_out350_known_last142_1.cnf</t>
  </si>
  <si>
    <t>C:/Users/cball/OneDrive/Documentos/Pessoal/ITA/SAT/Competições/SATRace2019/Benchmark/Trivium_no_init_out350_known_last142_1_u.cnf</t>
  </si>
  <si>
    <t>C:/Users/cball/OneDrive/Documentos/Pessoal/ITA/SAT/Competições/SATRace2019/Benchmark/Trivium_no_init_out350_known_last143_1.cnf</t>
  </si>
  <si>
    <t>C:/Users/cball/OneDrive/Documentos/Pessoal/ITA/SAT/Competições/SATRace2019/Benchmark/Trivium_no_init_out350_known_last143_1_u.cnf</t>
  </si>
  <si>
    <t>C:/Users/cball/OneDrive/Documentos/Pessoal/ITA/SAT/Competições/SATRace2019/Benchmark/UCG-20-10p1-sc2009.cnf</t>
  </si>
  <si>
    <t>C:/Users/cball/OneDrive/Documentos/Pessoal/ITA/SAT/Competições/SATRace2019/Benchmark/UR-20-5p1-sc2009.cnf</t>
  </si>
  <si>
    <t>C:/Users/cball/OneDrive/Documentos/Pessoal/ITA/SAT/Competições/SATRace2019/Benchmark/UTI-20-10p0-sc2009.cnf</t>
  </si>
  <si>
    <t>C:/Users/cball/OneDrive/Documentos/Pessoal/ITA/SAT/Competições/SATRace2019/Benchmark/UTI-20-10p1-sc2009.cnf</t>
  </si>
  <si>
    <t>C:/Users/cball/OneDrive/Documentos/Pessoal/ITA/SAT/Competições/SATRace2019/Benchmark/UTI-20-5p0-sc2009.cnf</t>
  </si>
  <si>
    <t>C:/Users/cball/OneDrive/Documentos/Pessoal/ITA/SAT/Competições/SATRace2019/Benchmark/aaai10-planning-ipc5-TPP-21-step11-sc2011.cnf</t>
  </si>
  <si>
    <t>C:/Users/cball/OneDrive/Documentos/Pessoal/ITA/SAT/Competições/SATRace2019/Benchmark/aaai10-planning-ipc5-pathways-17-step21-sc2011.cnf</t>
  </si>
  <si>
    <t>C:/Users/cball/OneDrive/Documentos/Pessoal/ITA/SAT/Competições/SATRace2019/Benchmark/ablmulub16x4o-sc2016.cnf</t>
  </si>
  <si>
    <t>C:/Users/cball/OneDrive/Documentos/Pessoal/ITA/SAT/Competições/SATRace2019/Benchmark/ablmulub2x32o-sc2016.cnf</t>
  </si>
  <si>
    <t>C:/Users/cball/OneDrive/Documentos/Pessoal/ITA/SAT/Competições/SATRace2019/Benchmark/ae_rphp095_04-sc2018.cnf</t>
  </si>
  <si>
    <t>C:/Users/cball/OneDrive/Documentos/Pessoal/ITA/SAT/Competições/SATRace2019/Benchmark/aes_24_4_keyfind_2-sc2013.cnf</t>
  </si>
  <si>
    <t>C:/Users/cball/OneDrive/Documentos/Pessoal/ITA/SAT/Competições/SATRace2019/Benchmark/aes_24_4_keyfind_5-sc2014.cnf</t>
  </si>
  <si>
    <t>C:/Users/cball/OneDrive/Documentos/Pessoal/ITA/SAT/Competições/SATRace2019/Benchmark/aes_32_3_keyfind_1-sc2011.cnf</t>
  </si>
  <si>
    <t>C:/Users/cball/OneDrive/Documentos/Pessoal/ITA/SAT/Competições/SATRace2019/Benchmark/aes_equiv_encry_3_rounds.debugged-sc2012.cnf</t>
  </si>
  <si>
    <t>C:/Users/cball/OneDrive/Documentos/Pessoal/ITA/SAT/Competições/SATRace2019/Benchmark/ak128astepbg2msaig-sc2016.cnf</t>
  </si>
  <si>
    <t>C:/Users/cball/OneDrive/Documentos/Pessoal/ITA/SAT/Competições/SATRace2019/Benchmark/ak128modasbg2asisc-sc2016.cnf</t>
  </si>
  <si>
    <t>C:/Users/cball/OneDrive/Documentos/Pessoal/ITA/SAT/Competições/SATRace2019/Benchmark/apn-sbox6-cut4-helpbox31-sc2018.cnf</t>
  </si>
  <si>
    <t>C:/Users/cball/OneDrive/Documentos/Pessoal/ITA/SAT/Competições/SATRace2019/Benchmark/atco_enc1_opt1_04_32-sc2014.cnf</t>
  </si>
  <si>
    <t>C:/Users/cball/OneDrive/Documentos/Pessoal/ITA/SAT/Competições/SATRace2019/Benchmark/atco_enc1_opt2_10_16-sc2014.cnf</t>
  </si>
  <si>
    <t>C:/Users/cball/OneDrive/Documentos/Pessoal/ITA/SAT/Competições/SATRace2019/Benchmark/atco_enc1_opt2_20_12-sc2014.cnf</t>
  </si>
  <si>
    <t>C:/Users/cball/OneDrive/Documentos/Pessoal/ITA/SAT/Competições/SATRace2019/Benchmark/atco_enc2_opt2_05_9-sc2014.cnf</t>
  </si>
  <si>
    <t>C:/Users/cball/OneDrive/Documentos/Pessoal/ITA/SAT/Competições/SATRace2019/Benchmark/atco_enc2_opt2_10_21-sc2014.cnf</t>
  </si>
  <si>
    <t>C:/Users/cball/OneDrive/Documentos/Pessoal/ITA/SAT/Competições/SATRace2019/Benchmark/atco_enc3_opt2_10_12-sc2014.cnf</t>
  </si>
  <si>
    <t>C:/Users/cball/OneDrive/Documentos/Pessoal/ITA/SAT/Competições/SATRace2019/Benchmark/b04_s_2_unknown_pre-sc2013.cnf</t>
  </si>
  <si>
    <t>C:/Users/cball/OneDrive/Documentos/Pessoal/ITA/SAT/Competições/SATRace2019/Benchmark/b04_s_unknown-sc2013.cnf</t>
  </si>
  <si>
    <t>C:/Users/cball/OneDrive/Documentos/Pessoal/ITA/SAT/Competições/SATRace2019/Benchmark/b1904P1-8x8c6h5SAT.cnf</t>
  </si>
  <si>
    <t>C:/Users/cball/OneDrive/Documentos/Pessoal/ITA/SAT/Competições/SATRace2019/Benchmark/b1904P1-8x8c6h7SAT.cnf</t>
  </si>
  <si>
    <t>C:/Users/cball/OneDrive/Documentos/Pessoal/ITA/SAT/Competições/SATRace2019/Benchmark/b1904P2-8x8c9h5SAT.cnf</t>
  </si>
  <si>
    <t>C:/Users/cball/OneDrive/Documentos/Pessoal/ITA/SAT/Competições/SATRace2019/Benchmark/b1904P2-8x8c9h7UNSAT.cnf</t>
  </si>
  <si>
    <t>C:/Users/cball/OneDrive/Documentos/Pessoal/ITA/SAT/Competições/SATRace2019/Benchmark/b1904P3-8x8c11h0SAT.cnf</t>
  </si>
  <si>
    <t>C:/Users/cball/OneDrive/Documentos/Pessoal/ITA/SAT/Competições/SATRace2019/Benchmark/b1904P3-8x8c11h7SAT.cnf</t>
  </si>
  <si>
    <t>C:/Users/cball/OneDrive/Documentos/Pessoal/ITA/SAT/Competições/SATRace2019/Benchmark/b1904P3-8x8c11h7UNSAT.cnf</t>
  </si>
  <si>
    <t>C:/Users/cball/OneDrive/Documentos/Pessoal/ITA/SAT/Competições/SATRace2019/Benchmark/b_unsat-sc2013.cnf</t>
  </si>
  <si>
    <t>C:/Users/cball/OneDrive/Documentos/Pessoal/ITA/SAT/Competições/SATRace2019/Benchmark/blockpuzzle_5x10_s3_free4-sc2017.cnf</t>
  </si>
  <si>
    <t>C:/Users/cball/OneDrive/Documentos/Pessoal/ITA/SAT/Competições/SATRace2019/Benchmark/blocks-blocks-36-0.120-NOTKNOWN-sc2011.cnf</t>
  </si>
  <si>
    <t>C:/Users/cball/OneDrive/Documentos/Pessoal/ITA/SAT/Competições/SATRace2019/Benchmark/blocks-blocks-37-1.130-NOTKNOWN-sc2011.cnf</t>
  </si>
  <si>
    <t>C:/Users/cball/OneDrive/Documentos/Pessoal/ITA/SAT/Competições/SATRace2019/Benchmark/bob12s06-sc2013.cnf</t>
  </si>
  <si>
    <t>C:/Users/cball/OneDrive/Documentos/Pessoal/ITA/SAT/Competições/SATRace2019/Benchmark/c6288mul.miter.shuffled-as.sat03-346-sc2002.cnf</t>
  </si>
  <si>
    <t>C:/Users/cball/OneDrive/Documentos/Pessoal/ITA/SAT/Competições/SATRace2019/Benchmark/cms-scheel-md5-families-r24-c8-p0-3-5-6-14-16-18-19-sc2018.cnf</t>
  </si>
  <si>
    <t>C:/Users/cball/OneDrive/Documentos/Pessoal/ITA/SAT/Competições/SATRace2019/Benchmark/connm-ue-csp-sat-n800-d0.02-s111845174.used-as.sat04-958-sc2011.cnf</t>
  </si>
  <si>
    <t>C:/Users/cball/OneDrive/Documentos/Pessoal/ITA/SAT/Competições/SATRace2019/Benchmark/countbitsrotate032-sc2009.cnf</t>
  </si>
  <si>
    <t>C:/Users/cball/OneDrive/Documentos/Pessoal/ITA/SAT/Competições/SATRace2019/Benchmark/countbitssrl032-sc2009.cnf</t>
  </si>
  <si>
    <t>C:/Users/cball/OneDrive/Documentos/Pessoal/ITA/SAT/Competições/SATRace2019/Benchmark/countbitswegner128-sc2011.cnf</t>
  </si>
  <si>
    <t>C:/Users/cball/OneDrive/Documentos/Pessoal/ITA/SAT/Competições/SATRace2019/Benchmark/course0.2_2018_3-sc2018.cnf</t>
  </si>
  <si>
    <t>C:/Users/cball/OneDrive/Documentos/Pessoal/ITA/SAT/Competições/SATRace2019/Benchmark/crafted_n11_d6_c3_num24-sc2013.cnf</t>
  </si>
  <si>
    <t>C:/Users/cball/OneDrive/Documentos/Pessoal/ITA/SAT/Competições/SATRace2019/Benchmark/cruxmiter28seed8.cnf</t>
  </si>
  <si>
    <t>C:/Users/cball/OneDrive/Documentos/Pessoal/ITA/SAT/Competições/SATRace2019/Benchmark/cruxmiter29seed4.cnf</t>
  </si>
  <si>
    <t>C:/Users/cball/OneDrive/Documentos/Pessoal/ITA/SAT/Competições/SATRace2019/Benchmark/cruxmiter29seed9.cnf</t>
  </si>
  <si>
    <t>C:/Users/cball/OneDrive/Documentos/Pessoal/ITA/SAT/Competições/SATRace2019/Benchmark/cruxmiter32seed4.cnf</t>
  </si>
  <si>
    <t>C:/Users/cball/OneDrive/Documentos/Pessoal/ITA/SAT/Competições/SATRace2019/Benchmark/ctl_4291_567_2_unsat-sc2013.cnf</t>
  </si>
  <si>
    <t>C:/Users/cball/OneDrive/Documentos/Pessoal/ITA/SAT/Competições/SATRace2019/Benchmark/ctl_4291_567_2_unsat_pre-sc2013.cnf</t>
  </si>
  <si>
    <t>C:/Users/cball/OneDrive/Documentos/Pessoal/ITA/SAT/Competições/SATRace2019/Benchmark/ctl_4291_567_5_unsat_pre-sc2014.cnf</t>
  </si>
  <si>
    <t>C:/Users/cball/OneDrive/Documentos/Pessoal/ITA/SAT/Competições/SATRace2019/Benchmark/custmulsb2x32o-sc2016.cnf</t>
  </si>
  <si>
    <t>C:/Users/cball/OneDrive/Documentos/Pessoal/ITA/SAT/Competições/SATRace2019/Benchmark/custmulun16x16o-sc2016.cnf</t>
  </si>
  <si>
    <t>C:/Users/cball/OneDrive/Documentos/Pessoal/ITA/SAT/Competições/SATRace2019/Benchmark/dist6.c-sc2018.cnf</t>
  </si>
  <si>
    <t>C:/Users/cball/OneDrive/Documentos/Pessoal/ITA/SAT/Competições/SATRace2019/Benchmark/dp12u11.used-as.sat04-358-sc2004.cnf</t>
  </si>
  <si>
    <t>C:/Users/cball/OneDrive/Documentos/Pessoal/ITA/SAT/Competições/SATRace2019/Benchmark/e_rphp035_05-sc2018.cnf</t>
  </si>
  <si>
    <t>C:/Users/cball/OneDrive/Documentos/Pessoal/ITA/SAT/Competições/SATRace2019/Benchmark/ecarev-110-1031-23-40-8-sc2018.cnf</t>
  </si>
  <si>
    <t>C:/Users/cball/OneDrive/Documentos/Pessoal/ITA/SAT/Competições/SATRace2019/Benchmark/edges-024-4-5613555-1-00-sc2014.cnf</t>
  </si>
  <si>
    <t>C:/Users/cball/OneDrive/Documentos/Pessoal/ITA/SAT/Competições/SATRace2019/Benchmark/eq2csparrc162cbpwtcl16.cnf</t>
  </si>
  <si>
    <t>C:/Users/cball/OneDrive/Documentos/Pessoal/ITA/SAT/Competições/SATRace2019/Benchmark/eqbparrc12spctbk12.cnf</t>
  </si>
  <si>
    <t>C:/Users/cball/OneDrive/Documentos/Pessoal/ITA/SAT/Competições/SATRace2019/Benchmark/eqbparrc14spwtcl14.cnf</t>
  </si>
  <si>
    <t>C:/Users/cball/OneDrive/Documentos/Pessoal/ITA/SAT/Competições/SATRace2019/Benchmark/eqbparrc18spwtrc18.cnf</t>
  </si>
  <si>
    <t>C:/Users/cball/OneDrive/Documentos/Pessoal/ITA/SAT/Competições/SATRace2019/Benchmark/eqbpdtlf12bparrc12.cnf</t>
  </si>
  <si>
    <t>C:/Users/cball/OneDrive/Documentos/Pessoal/ITA/SAT/Competições/SATRace2019/Benchmark/eqbpdtlf14bpwtcl14.cnf</t>
  </si>
  <si>
    <t>C:/Users/cball/OneDrive/Documentos/Pessoal/ITA/SAT/Competições/SATRace2019/Benchmark/eqbpdtlf14spctbk14.cnf</t>
  </si>
  <si>
    <t>C:/Users/cball/OneDrive/Documentos/Pessoal/ITA/SAT/Competições/SATRace2019/Benchmark/eqbpdtlf14spdtlf14.cnf</t>
  </si>
  <si>
    <t>C:/Users/cball/OneDrive/Documentos/Pessoal/ITA/SAT/Competições/SATRace2019/Benchmark/eqbpdtlf16spdtlf16.cnf</t>
  </si>
  <si>
    <t>C:/Users/cball/OneDrive/Documentos/Pessoal/ITA/SAT/Competições/SATRace2019/Benchmark/eqbpdtlf18sparcl18.cnf</t>
  </si>
  <si>
    <t>C:/Users/cball/OneDrive/Documentos/Pessoal/ITA/SAT/Competições/SATRace2019/Benchmark/eqbpwtcl10spwtcl10.cnf</t>
  </si>
  <si>
    <t>C:/Users/cball/OneDrive/Documentos/Pessoal/ITA/SAT/Competições/SATRace2019/Benchmark/eqbpwtrc10bpdtlf10.cnf</t>
  </si>
  <si>
    <t>C:/Users/cball/OneDrive/Documentos/Pessoal/ITA/SAT/Competições/SATRace2019/Benchmark/eqbpwtrc10spctbk10.cnf</t>
  </si>
  <si>
    <t>C:/Users/cball/OneDrive/Documentos/Pessoal/ITA/SAT/Competições/SATRace2019/Benchmark/eqsparcl10bpwtrc10.cnf</t>
  </si>
  <si>
    <t>C:/Users/cball/OneDrive/Documentos/Pessoal/ITA/SAT/Competições/SATRace2019/Benchmark/eqsparcl12bpwtrc12.cnf</t>
  </si>
  <si>
    <t>C:/Users/cball/OneDrive/Documentos/Pessoal/ITA/SAT/Competições/SATRace2019/Benchmark/eqsparrc12bpdtlf12.cnf</t>
  </si>
  <si>
    <t>C:/Users/cball/OneDrive/Documentos/Pessoal/ITA/SAT/Competições/SATRace2019/Benchmark/eqsparrc14spctbk14.cnf</t>
  </si>
  <si>
    <t>C:/Users/cball/OneDrive/Documentos/Pessoal/ITA/SAT/Competições/SATRace2019/Benchmark/eqsparrc16spwtcl16.cnf</t>
  </si>
  <si>
    <t>C:/Users/cball/OneDrive/Documentos/Pessoal/ITA/SAT/Competições/SATRace2019/Benchmark/eqspctbk12bpwtrc12.cnf</t>
  </si>
  <si>
    <t>C:/Users/cball/OneDrive/Documentos/Pessoal/ITA/SAT/Competições/SATRace2019/Benchmark/eqspctbk14sparcl14.cnf</t>
  </si>
  <si>
    <t>C:/Users/cball/OneDrive/Documentos/Pessoal/ITA/SAT/Competições/SATRace2019/Benchmark/eqspctbk14spwtcl14.cnf</t>
  </si>
  <si>
    <t>C:/Users/cball/OneDrive/Documentos/Pessoal/ITA/SAT/Competições/SATRace2019/Benchmark/eqspdtlf14bpwtrc14.cnf</t>
  </si>
  <si>
    <t>C:/Users/cball/OneDrive/Documentos/Pessoal/ITA/SAT/Competições/SATRace2019/Benchmark/eqspwtcl14bpwtcl14.cnf</t>
  </si>
  <si>
    <t>C:/Users/cball/OneDrive/Documentos/Pessoal/ITA/SAT/Competições/SATRace2019/Benchmark/eqspwtrc16bparrc16.cnf</t>
  </si>
  <si>
    <t>C:/Users/cball/OneDrive/Documentos/Pessoal/ITA/SAT/Competições/SATRace2019/Benchmark/ex051_9-sc2018.cnf</t>
  </si>
  <si>
    <t>C:/Users/cball/OneDrive/Documentos/Pessoal/ITA/SAT/Competições/SATRace2019/Benchmark/ex145_11-sc2018.cnf</t>
  </si>
  <si>
    <t>C:/Users/cball/OneDrive/Documentos/Pessoal/ITA/SAT/Competições/SATRace2019/Benchmark/ex175_17-sc2018.cnf</t>
  </si>
  <si>
    <t>C:/Users/cball/OneDrive/Documentos/Pessoal/ITA/SAT/Competições/SATRace2019/Benchmark/ex175_18-sc2018.cnf</t>
  </si>
  <si>
    <t>C:/Users/cball/OneDrive/Documentos/Pessoal/ITA/SAT/Competições/SATRace2019/Benchmark/ezfact64_6.shuffled-as.sat03-1522-sc2002.cnf</t>
  </si>
  <si>
    <t>C:/Users/cball/OneDrive/Documentos/Pessoal/ITA/SAT/Competições/SATRace2019/Benchmark/ezfact64_8.shuffled-as.sat03-1524-sc2002.cnf</t>
  </si>
  <si>
    <t>C:/Users/cball/OneDrive/Documentos/Pessoal/ITA/SAT/Competições/SATRace2019/Benchmark/f10nidw-sc2012.cnf</t>
  </si>
  <si>
    <t>C:/Users/cball/OneDrive/Documentos/Pessoal/ITA/SAT/Competições/SATRace2019/Benchmark/f6nidw-sc2012.cnf</t>
  </si>
  <si>
    <t>C:/Users/cball/OneDrive/Documentos/Pessoal/ITA/SAT/Competições/SATRace2019/Benchmark/frb-40-19-1-mgd_c18.cnf</t>
  </si>
  <si>
    <t>C:/Users/cball/OneDrive/Documentos/Pessoal/ITA/SAT/Competições/SATRace2019/Benchmark/frb59-26-1.used-as.sat04-891-sc2011.cnf</t>
  </si>
  <si>
    <t>C:/Users/cball/OneDrive/Documentos/Pessoal/ITA/SAT/Competições/SATRace2019/Benchmark/gensys-icl005.shuffled-as.sat05-3826-sc2011.cnf</t>
  </si>
  <si>
    <t>C:/Users/cball/OneDrive/Documentos/Pessoal/ITA/SAT/Competições/SATRace2019/Benchmark/gss-20-s100-sc2009.cnf</t>
  </si>
  <si>
    <t>C:/Users/cball/OneDrive/Documentos/Pessoal/ITA/SAT/Competições/SATRace2019/Benchmark/gss-33-s100-sc2009.cnf</t>
  </si>
  <si>
    <t>C:/Users/cball/OneDrive/Documentos/Pessoal/ITA/SAT/Competições/SATRace2019/Benchmark/gto_p60c238-sc2018.cnf</t>
  </si>
  <si>
    <t>C:/Users/cball/OneDrive/Documentos/Pessoal/ITA/SAT/Competições/SATRace2019/Benchmark/gus-md5-14-sc2009.cnf</t>
  </si>
  <si>
    <t>C:/Users/cball/OneDrive/Documentos/Pessoal/ITA/SAT/Competições/SATRace2019/Benchmark/hcp_CP14_14.cnf</t>
  </si>
  <si>
    <t>C:/Users/cball/OneDrive/Documentos/Pessoal/ITA/SAT/Competições/SATRace2019/Benchmark/hcp_CP16_16.cnf</t>
  </si>
  <si>
    <t>C:/Users/cball/OneDrive/Documentos/Pessoal/ITA/SAT/Competições/SATRace2019/Benchmark/hcp_CP18_18.cnf</t>
  </si>
  <si>
    <t>C:/Users/cball/OneDrive/Documentos/Pessoal/ITA/SAT/Competições/SATRace2019/Benchmark/hcp_CP20_20.cnf</t>
  </si>
  <si>
    <t>C:/Users/cball/OneDrive/Documentos/Pessoal/ITA/SAT/Competições/SATRace2019/Benchmark/hcp_CP22_22.cnf</t>
  </si>
  <si>
    <t>C:/Users/cball/OneDrive/Documentos/Pessoal/ITA/SAT/Competições/SATRace2019/Benchmark/hcp_CP24_24.cnf</t>
  </si>
  <si>
    <t>C:/Users/cball/OneDrive/Documentos/Pessoal/ITA/SAT/Competições/SATRace2019/Benchmark/hcp_CP26_26.cnf</t>
  </si>
  <si>
    <t>C:/Users/cball/OneDrive/Documentos/Pessoal/ITA/SAT/Competições/SATRace2019/Benchmark/hcp_bij16_16.cnf</t>
  </si>
  <si>
    <t>C:/Users/cball/OneDrive/Documentos/Pessoal/ITA/SAT/Competições/SATRace2019/Benchmark/hcp_d12_12.cnf</t>
  </si>
  <si>
    <t>C:/Users/cball/OneDrive/Documentos/Pessoal/ITA/SAT/Competições/SATRace2019/Benchmark/hcp_d14_14.cnf</t>
  </si>
  <si>
    <t>C:/Users/cball/OneDrive/Documentos/Pessoal/ITA/SAT/Competições/SATRace2019/Benchmark/hcp_d16_16.cnf</t>
  </si>
  <si>
    <t>C:/Users/cball/OneDrive/Documentos/Pessoal/ITA/SAT/Competições/SATRace2019/Benchmark/hcp_d18_18.cnf</t>
  </si>
  <si>
    <t>C:/Users/cball/OneDrive/Documentos/Pessoal/ITA/SAT/Competições/SATRace2019/Benchmark/hcp_d20_20.cnf</t>
  </si>
  <si>
    <t>C:/Users/cball/OneDrive/Documentos/Pessoal/ITA/SAT/Competições/SATRace2019/Benchmark/hcp_d22_22.cnf</t>
  </si>
  <si>
    <t>C:/Users/cball/OneDrive/Documentos/Pessoal/ITA/SAT/Competições/SATRace2019/Benchmark/hcp_d24_24.cnf</t>
  </si>
  <si>
    <t>C:/Users/cball/OneDrive/Documentos/Pessoal/ITA/SAT/Competições/SATRace2019/Benchmark/hcp_r20_20.cnf</t>
  </si>
  <si>
    <t>C:/Users/cball/OneDrive/Documentos/Pessoal/ITA/SAT/Competições/SATRace2019/Benchmark/hcp_r26_26.cnf</t>
  </si>
  <si>
    <t>C:/Users/cball/OneDrive/Documentos/Pessoal/ITA/SAT/Competições/SATRace2019/Benchmark/hitag2-8-60-0-0x880693399044612-25-SAT-sc2013.cnf</t>
  </si>
  <si>
    <t>C:/Users/cball/OneDrive/Documentos/Pessoal/ITA/SAT/Competições/SATRace2019/Benchmark/hwb-n26-01-S1957858365.shuffled-as.sat03-1622-sc2002.cnf</t>
  </si>
  <si>
    <t>C:/Users/cball/OneDrive/Documentos/Pessoal/ITA/SAT/Competições/SATRace2019/Benchmark/hwb-n26-03-S540351185.sat05-490.reshuffled-07-sc2007.cnf</t>
  </si>
  <si>
    <t>C:/Users/cball/OneDrive/Documentos/Pessoal/ITA/SAT/Competições/SATRace2019/Benchmark/hwmcc10-timeframe-expansion-k45-pdtpmspalu-tseitin-sc2011.cnf</t>
  </si>
  <si>
    <t>C:/Users/cball/OneDrive/Documentos/Pessoal/ITA/SAT/Competições/SATRace2019/Benchmark/hwmcc15deep-6s516r-k18-sc2017.cnf</t>
  </si>
  <si>
    <t>C:/Users/cball/OneDrive/Documentos/Pessoal/ITA/SAT/Competições/SATRace2019/Benchmark/hwmcc15deep-oski15a10b10s-k22-sc2017.cnf</t>
  </si>
  <si>
    <t>C:/Users/cball/OneDrive/Documentos/Pessoal/ITA/SAT/Competições/SATRace2019/Benchmark/jgiraldezlevy.2200.9086.08.40.149-sr2015.cnf</t>
  </si>
  <si>
    <t>C:/Users/cball/OneDrive/Documentos/Pessoal/ITA/SAT/Competições/SATRace2019/Benchmark/k_unsat-sc2013.cnf</t>
  </si>
  <si>
    <t>C:/Users/cball/OneDrive/Documentos/Pessoal/ITA/SAT/Competições/SATRace2019/Benchmark/knight_14.cnf</t>
  </si>
  <si>
    <t>C:/Users/cball/OneDrive/Documentos/Pessoal/ITA/SAT/Competições/SATRace2019/Benchmark/knight_16.cnf</t>
  </si>
  <si>
    <t>C:/Users/cball/OneDrive/Documentos/Pessoal/ITA/SAT/Competições/SATRace2019/Benchmark/knight_18.cnf</t>
  </si>
  <si>
    <t>C:/Users/cball/OneDrive/Documentos/Pessoal/ITA/SAT/Competições/SATRace2019/Benchmark/knight_20.cnf</t>
  </si>
  <si>
    <t>C:/Users/cball/OneDrive/Documentos/Pessoal/ITA/SAT/Competições/SATRace2019/Benchmark/le450_15b.col.15-sc2018.cnf</t>
  </si>
  <si>
    <t>C:/Users/cball/OneDrive/Documentos/Pessoal/ITA/SAT/Competições/SATRace2019/Benchmark/li-exam-63.shuffled-as.sat03-368-sc2002.cnf</t>
  </si>
  <si>
    <t>C:/Users/cball/OneDrive/Documentos/Pessoal/ITA/SAT/Competições/SATRace2019/Benchmark/li-test4-99.shuffled-as.sat03-377-sc2002.cnf</t>
  </si>
  <si>
    <t>C:/Users/cball/OneDrive/Documentos/Pessoal/ITA/SAT/Competições/SATRace2019/Benchmark/manthey_DimacsSorter_37_3-sr2015.cnf</t>
  </si>
  <si>
    <t>C:/Users/cball/OneDrive/Documentos/Pessoal/ITA/SAT/Competições/SATRace2019/Benchmark/manthey_single-ordered-initialized-w50-b7-sr2015.cnf</t>
  </si>
  <si>
    <t>C:/Users/cball/OneDrive/Documentos/Pessoal/ITA/SAT/Competições/SATRace2019/Benchmark/maxxor032-sc2011.cnf</t>
  </si>
  <si>
    <t>C:/Users/cball/OneDrive/Documentos/Pessoal/ITA/SAT/Competições/SATRace2019/Benchmark/minxorminand128-sc2009.cnf</t>
  </si>
  <si>
    <t>C:/Users/cball/OneDrive/Documentos/Pessoal/ITA/SAT/Competições/SATRace2019/Benchmark/mod2c-3cage-unsat-10-2.sat05-2567.reshuffled-07-sc2007.cnf</t>
  </si>
  <si>
    <t>C:/Users/cball/OneDrive/Documentos/Pessoal/ITA/SAT/Competições/SATRace2019/Benchmark/mod2c-3cage-unsat-10-3.sat05-2568.reshuffled-07-sc2007.cnf</t>
  </si>
  <si>
    <t>C:/Users/cball/OneDrive/Documentos/Pessoal/ITA/SAT/Competições/SATRace2019/Benchmark/mod4block_2vars_10gates_u2_autoenc-sc2009.cnf</t>
  </si>
  <si>
    <t>C:/Users/cball/OneDrive/Documentos/Pessoal/ITA/SAT/Competições/SATRace2019/Benchmark/mrpp_6x6#12_24-sc2013.cnf</t>
  </si>
  <si>
    <t>C:/Users/cball/OneDrive/Documentos/Pessoal/ITA/SAT/Competições/SATRace2019/Benchmark/mrpp_8x8#20_24-sc2014.cnf</t>
  </si>
  <si>
    <t>C:/Users/cball/OneDrive/Documentos/Pessoal/ITA/SAT/Competições/SATRace2019/Benchmark/mulhs016-sc2009.cnf</t>
  </si>
  <si>
    <t>C:/Users/cball/OneDrive/Documentos/Pessoal/ITA/SAT/Competições/SATRace2019/Benchmark/ndhf_xits_16_UNKNOWN-sc2009.cnf</t>
  </si>
  <si>
    <t>C:/Users/cball/OneDrive/Documentos/Pessoal/ITA/SAT/Competições/SATRace2019/Benchmark/ndhf_xits_19_UNKNOWN-sc2011.cnf</t>
  </si>
  <si>
    <t>C:/Users/cball/OneDrive/Documentos/Pessoal/ITA/SAT/Competições/SATRace2019/Benchmark/newton.2.3.i.smt2-cvc4-sc2016.cnf</t>
  </si>
  <si>
    <t>C:/Users/cball/OneDrive/Documentos/Pessoal/ITA/SAT/Competições/SATRace2019/Benchmark/par32-1-c.shuffled-as.sat03-1531-sc2002.cnf</t>
  </si>
  <si>
    <t>C:/Users/cball/OneDrive/Documentos/Pessoal/ITA/SAT/Competições/SATRace2019/Benchmark/partial-10-11-s-sc2007.cnf</t>
  </si>
  <si>
    <t>C:/Users/cball/OneDrive/Documentos/Pessoal/ITA/SAT/Competições/SATRace2019/Benchmark/partial-10-11-u-sc2007.cnf</t>
  </si>
  <si>
    <t>C:/Users/cball/OneDrive/Documentos/Pessoal/ITA/SAT/Competições/SATRace2019/Benchmark/partial-5-11-u-sc2007.cnf</t>
  </si>
  <si>
    <t>C:/Users/cball/OneDrive/Documentos/Pessoal/ITA/SAT/Competições/SATRace2019/Benchmark/partial-5-17-s-sc2007.cnf</t>
  </si>
  <si>
    <t>C:/Users/cball/OneDrive/Documentos/Pessoal/ITA/SAT/Competições/SATRace2019/Benchmark/partial-5-19-u-sc2007.cnf</t>
  </si>
  <si>
    <t>C:/Users/cball/OneDrive/Documentos/Pessoal/ITA/SAT/Competições/SATRace2019/Benchmark/pb_300_10_lb_08-sc2014.cnf</t>
  </si>
  <si>
    <t>C:/Users/cball/OneDrive/Documentos/Pessoal/ITA/SAT/Competições/SATRace2019/Benchmark/ps_5000_21250_3_0_0.7_0_1.45_4-sc2017.cnf</t>
  </si>
  <si>
    <t>C:/Users/cball/OneDrive/Documentos/Pessoal/ITA/SAT/Competições/SATRace2019/Benchmark/ps_5000_21250_3_0_0.8_0_1.55_2-sc2017.cnf</t>
  </si>
  <si>
    <t>C:/Users/cball/OneDrive/Documentos/Pessoal/ITA/SAT/Competições/SATRace2019/Benchmark/rbcl_xits_11_UNKNOWN-sc2009.cnf</t>
  </si>
  <si>
    <t>C:/Users/cball/OneDrive/Documentos/Pessoal/ITA/SAT/Competições/SATRace2019/Benchmark/rbcl_xits_13_UNKNOWN-sc2009.cnf</t>
  </si>
  <si>
    <t>C:/Users/cball/OneDrive/Documentos/Pessoal/ITA/SAT/Competições/SATRace2019/Benchmark/rbsat-v2100c215164g4-sc2011.cnf</t>
  </si>
  <si>
    <t>C:/Users/cball/OneDrive/Documentos/Pessoal/ITA/SAT/Competições/SATRace2019/Benchmark/rbsat-v2400c266431g5-sc2009.cnf</t>
  </si>
  <si>
    <t>C:/Users/cball/OneDrive/Documentos/Pessoal/ITA/SAT/Competições/SATRace2019/Benchmark/rbsat-v945c61409gyes9-sc2009.cnf</t>
  </si>
  <si>
    <t>C:/Users/cball/OneDrive/Documentos/Pessoal/ITA/SAT/Competições/SATRace2019/Benchmark/rphp5_100_shuffled-sc2016.cnf</t>
  </si>
  <si>
    <t>C:/Users/cball/OneDrive/Documentos/Pessoal/ITA/SAT/Competições/SATRace2019/Benchmark/rpoc_xits_11_UNKNOWN-sc2009.cnf</t>
  </si>
  <si>
    <t>C:/Users/cball/OneDrive/Documentos/Pessoal/ITA/SAT/Competições/SATRace2019/Benchmark/rpoc_xits_12_UNKNOWN-sc2009.cnf</t>
  </si>
  <si>
    <t>C:/Users/cball/OneDrive/Documentos/Pessoal/ITA/SAT/Competições/SATRace2019/Benchmark/rubikcube701-sc2017.cnf</t>
  </si>
  <si>
    <t>C:/Users/cball/OneDrive/Documentos/Pessoal/ITA/SAT/Competições/SATRace2019/Benchmark/rubikcube912-sc2017.cnf</t>
  </si>
  <si>
    <t>C:/Users/cball/OneDrive/Documentos/Pessoal/ITA/SAT/Competições/SATRace2019/Benchmark/safe-30-h29-unsat-sc2007.cnf</t>
  </si>
  <si>
    <t>C:/Users/cball/OneDrive/Documentos/Pessoal/ITA/SAT/Competições/SATRace2019/Benchmark/satcoin-genesis-SAT-10-sc2018.cnf</t>
  </si>
  <si>
    <t>C:/Users/cball/OneDrive/Documentos/Pessoal/ITA/SAT/Competições/SATRace2019/Benchmark/sgen1-sat-180-100-sc2009.cnf</t>
  </si>
  <si>
    <t>C:/Users/cball/OneDrive/Documentos/Pessoal/ITA/SAT/Competições/SATRace2019/Benchmark/sgen1-unsat-109-100-sc2009.cnf</t>
  </si>
  <si>
    <t>C:/Users/cball/OneDrive/Documentos/Pessoal/ITA/SAT/Competições/SATRace2019/Benchmark/sha1r17m145ABCD.cnf</t>
  </si>
  <si>
    <t>C:/Users/cball/OneDrive/Documentos/Pessoal/ITA/SAT/Competições/SATRace2019/Benchmark/sha1r17m145ABCD_p.cnf</t>
  </si>
  <si>
    <t>C:/Users/cball/OneDrive/Documentos/Pessoal/ITA/SAT/Competições/SATRace2019/Benchmark/sha1r17m146ABCD.cnf</t>
  </si>
  <si>
    <t>C:/Users/cball/OneDrive/Documentos/Pessoal/ITA/SAT/Competições/SATRace2019/Benchmark/sha1r17m146ABCD_p.cnf</t>
  </si>
  <si>
    <t>C:/Users/cball/OneDrive/Documentos/Pessoal/ITA/SAT/Competições/SATRace2019/Benchmark/sha1r17m147ABCD.cnf</t>
  </si>
  <si>
    <t>C:/Users/cball/OneDrive/Documentos/Pessoal/ITA/SAT/Competições/SATRace2019/Benchmark/sha1r17m147ABCD_p.cnf</t>
  </si>
  <si>
    <t>C:/Users/cball/OneDrive/Documentos/Pessoal/ITA/SAT/Competições/SATRace2019/Benchmark/sha1r17m148ABCD.cnf</t>
  </si>
  <si>
    <t>C:/Users/cball/OneDrive/Documentos/Pessoal/ITA/SAT/Competições/SATRace2019/Benchmark/sha1r17m148ABCD_p.cnf</t>
  </si>
  <si>
    <t>C:/Users/cball/OneDrive/Documentos/Pessoal/ITA/SAT/Competições/SATRace2019/Benchmark/sha1r17m149ABCD.cnf</t>
  </si>
  <si>
    <t>C:/Users/cball/OneDrive/Documentos/Pessoal/ITA/SAT/Competições/SATRace2019/Benchmark/sha1r17m149ABCD_p.cnf</t>
  </si>
  <si>
    <t>C:/Users/cball/OneDrive/Documentos/Pessoal/ITA/SAT/Competições/SATRace2019/Benchmark/sha1r17m63a.cnf</t>
  </si>
  <si>
    <t>C:/Users/cball/OneDrive/Documentos/Pessoal/ITA/SAT/Competições/SATRace2019/Benchmark/sha1r17m63a_p.cnf</t>
  </si>
  <si>
    <t>C:/Users/cball/OneDrive/Documentos/Pessoal/ITA/SAT/Competições/SATRace2019/Benchmark/sha1r17m66a.cnf</t>
  </si>
  <si>
    <t>C:/Users/cball/OneDrive/Documentos/Pessoal/ITA/SAT/Competições/SATRace2019/Benchmark/sha1r17m66a_p.cnf</t>
  </si>
  <si>
    <t>C:/Users/cball/OneDrive/Documentos/Pessoal/ITA/SAT/Competições/SATRace2019/Benchmark/sha1r17m67a.cnf</t>
  </si>
  <si>
    <t>C:/Users/cball/OneDrive/Documentos/Pessoal/ITA/SAT/Competições/SATRace2019/Benchmark/sha1r17m67a_p.cnf</t>
  </si>
  <si>
    <t>C:/Users/cball/OneDrive/Documentos/Pessoal/ITA/SAT/Competições/SATRace2019/Benchmark/sha1r17m72a.cnf</t>
  </si>
  <si>
    <t>C:/Users/cball/OneDrive/Documentos/Pessoal/ITA/SAT/Competições/SATRace2019/Benchmark/sha1r17m72a_p.cnf</t>
  </si>
  <si>
    <t>C:/Users/cball/OneDrive/Documentos/Pessoal/ITA/SAT/Competições/SATRace2019/Benchmark/sha1r17m75a.cnf</t>
  </si>
  <si>
    <t>C:/Users/cball/OneDrive/Documentos/Pessoal/ITA/SAT/Competições/SATRace2019/Benchmark/sha1r17m75a_p.cnf</t>
  </si>
  <si>
    <t>C:/Users/cball/OneDrive/Documentos/Pessoal/ITA/SAT/Competições/SATRace2019/Benchmark/sha2.shuffled-as.sat03-442-sc2002.cnf</t>
  </si>
  <si>
    <t>C:/Users/cball/OneDrive/Documentos/Pessoal/ITA/SAT/Competições/SATRace2019/Benchmark/sin.c.75.smt2-cvc4-sc2016.cnf</t>
  </si>
  <si>
    <t>C:/Users/cball/OneDrive/Documentos/Pessoal/ITA/SAT/Competições/SATRace2019/Benchmark/size_4_4_4_i0418_r8.cnf</t>
  </si>
  <si>
    <t>C:/Users/cball/OneDrive/Documentos/Pessoal/ITA/SAT/Competições/SATRace2019/Benchmark/size_4_4_4_i0566_r8.cnf</t>
  </si>
  <si>
    <t>C:/Users/cball/OneDrive/Documentos/Pessoal/ITA/SAT/Competições/SATRace2019/Benchmark/size_4_4_4_i2704_r8.cnf</t>
  </si>
  <si>
    <t>C:/Users/cball/OneDrive/Documentos/Pessoal/ITA/SAT/Competições/SATRace2019/Benchmark/size_4_4_4_i3499_r8.cnf</t>
  </si>
  <si>
    <t>C:/Users/cball/OneDrive/Documentos/Pessoal/ITA/SAT/Competições/SATRace2019/Benchmark/size_4_4_4_i4096_r8.cnf</t>
  </si>
  <si>
    <t>C:/Users/cball/OneDrive/Documentos/Pessoal/ITA/SAT/Competições/SATRace2019/Benchmark/size_4_4_4_i4295_r8.cnf</t>
  </si>
  <si>
    <t>C:/Users/cball/OneDrive/Documentos/Pessoal/ITA/SAT/Competições/SATRace2019/Benchmark/size_4_4_4_i4473_r8.cnf</t>
  </si>
  <si>
    <t>C:/Users/cball/OneDrive/Documentos/Pessoal/ITA/SAT/Competições/SATRace2019/Benchmark/size_4_4_4_i4828_r8.cnf</t>
  </si>
  <si>
    <t>C:/Users/cball/OneDrive/Documentos/Pessoal/ITA/SAT/Competições/SATRace2019/Benchmark/size_5_5_5_i003_r12.cnf</t>
  </si>
  <si>
    <t>C:/Users/cball/OneDrive/Documentos/Pessoal/ITA/SAT/Competições/SATRace2019/Benchmark/size_5_5_5_i044_r12.cnf</t>
  </si>
  <si>
    <t>C:/Users/cball/OneDrive/Documentos/Pessoal/ITA/SAT/Competições/SATRace2019/Benchmark/size_5_5_5_i063_r12.cnf</t>
  </si>
  <si>
    <t>C:/Users/cball/OneDrive/Documentos/Pessoal/ITA/SAT/Competições/SATRace2019/Benchmark/size_5_5_5_i116_r12.cnf</t>
  </si>
  <si>
    <t>C:/Users/cball/OneDrive/Documentos/Pessoal/ITA/SAT/Competições/SATRace2019/Benchmark/size_5_5_5_i171_r12.cnf</t>
  </si>
  <si>
    <t>C:/Users/cball/OneDrive/Documentos/Pessoal/ITA/SAT/Competições/SATRace2019/Benchmark/size_5_5_5_i198_r12.cnf</t>
  </si>
  <si>
    <t>C:/Users/cball/OneDrive/Documentos/Pessoal/ITA/SAT/Competições/SATRace2019/Benchmark/size_5_5_5_i218_r12.cnf</t>
  </si>
  <si>
    <t>C:/Users/cball/OneDrive/Documentos/Pessoal/ITA/SAT/Competições/SATRace2019/Benchmark/size_5_5_5_i223_r12.cnf</t>
  </si>
  <si>
    <t>C:/Users/cball/OneDrive/Documentos/Pessoal/ITA/SAT/Competições/SATRace2019/Benchmark/size_5_5_5_i235_r12.cnf</t>
  </si>
  <si>
    <t>C:/Users/cball/OneDrive/Documentos/Pessoal/ITA/SAT/Competições/SATRace2019/Benchmark/size_5_5_5_i251_r12.cnf</t>
  </si>
  <si>
    <t>C:/Users/cball/OneDrive/Documentos/Pessoal/ITA/SAT/Competições/SATRace2019/Benchmark/size_5_5_5_i260_r12.cnf</t>
  </si>
  <si>
    <t>C:/Users/cball/OneDrive/Documentos/Pessoal/ITA/SAT/Competições/SATRace2019/Benchmark/size_5_5_5_i272_r12.cnf</t>
  </si>
  <si>
    <t>C:/Users/cball/OneDrive/Documentos/Pessoal/ITA/SAT/Competições/SATRace2019/Benchmark/slp-synthesis-aes-bottom13-sc2011.cnf</t>
  </si>
  <si>
    <t>C:/Users/cball/OneDrive/Documentos/Pessoal/ITA/SAT/Competições/SATRace2019/Benchmark/slp-synthesis-aes-bottom18-sc2011.cnf</t>
  </si>
  <si>
    <t>C:/Users/cball/OneDrive/Documentos/Pessoal/ITA/SAT/Competições/SATRace2019/Benchmark/slp-synthesis-aes-bottom22-sc2011.cnf</t>
  </si>
  <si>
    <t>C:/Users/cball/OneDrive/Documentos/Pessoal/ITA/SAT/Competições/SATRace2019/Benchmark/slp-synthesis-aes-bottom26-sc2011.cnf</t>
  </si>
  <si>
    <t>C:/Users/cball/OneDrive/Documentos/Pessoal/ITA/SAT/Competições/SATRace2019/Benchmark/slp-synthesis-aes-top21-sc2011.cnf</t>
  </si>
  <si>
    <t>C:/Users/cball/OneDrive/Documentos/Pessoal/ITA/SAT/Competições/SATRace2019/Benchmark/slp-synthesis-aes-top26-sc2011.cnf</t>
  </si>
  <si>
    <t>C:/Users/cball/OneDrive/Documentos/Pessoal/ITA/SAT/Competições/SATRace2019/Benchmark/smtlib-qfbv-aigs-countbits128-tseitin-sc2011.cnf</t>
  </si>
  <si>
    <t>C:/Users/cball/OneDrive/Documentos/Pessoal/ITA/SAT/Competições/SATRace2019/Benchmark/smulo032-sc2012.cnf</t>
  </si>
  <si>
    <t>C:/Users/cball/OneDrive/Documentos/Pessoal/ITA/SAT/Competições/SATRace2019/Benchmark/snw_13_8_pre-sc2016.cnf</t>
  </si>
  <si>
    <t>C:/Users/cball/OneDrive/Documentos/Pessoal/ITA/SAT/Competições/SATRace2019/Benchmark/snw_16_8_nopre-sc2016.cnf</t>
  </si>
  <si>
    <t>C:/Users/cball/OneDrive/Documentos/Pessoal/ITA/SAT/Competições/SATRace2019/Benchmark/snw_16_8_pre-sc2016.cnf</t>
  </si>
  <si>
    <t>C:/Users/cball/OneDrive/Documentos/Pessoal/ITA/SAT/Competições/SATRace2019/Benchmark/sokoban-p16.sas.ex.15-sc2016.cnf</t>
  </si>
  <si>
    <t>C:/Users/cball/OneDrive/Documentos/Pessoal/ITA/SAT/Competições/SATRace2019/Benchmark/sokoban-p16.sas.ex.19-sc2016.cnf</t>
  </si>
  <si>
    <t>C:/Users/cball/OneDrive/Documentos/Pessoal/ITA/SAT/Competições/SATRace2019/Benchmark/sokoban-p16.sas.ex.21-sc2016.cnf</t>
  </si>
  <si>
    <t>C:/Users/cball/OneDrive/Documentos/Pessoal/ITA/SAT/Competições/SATRace2019/Benchmark/sokoban-p16.sas.ex.23-sc2016.cnf</t>
  </si>
  <si>
    <t>C:/Users/cball/OneDrive/Documentos/Pessoal/ITA/SAT/Competições/SATRace2019/Benchmark/sokoban-p20.sas.cr.35-sc2016.cnf</t>
  </si>
  <si>
    <t>C:/Users/cball/OneDrive/Documentos/Pessoal/ITA/SAT/Competições/SATRace2019/Benchmark/sokoban-p20.sas.ex.15-sc2016.cnf</t>
  </si>
  <si>
    <t>C:/Users/cball/OneDrive/Documentos/Pessoal/ITA/SAT/Competições/SATRace2019/Benchmark/sokoban-p20.sas.ex.17-sc2016.cnf</t>
  </si>
  <si>
    <t>C:/Users/cball/OneDrive/Documentos/Pessoal/ITA/SAT/Competições/SATRace2019/Benchmark/sokoban-p20.sas.ex.23-sc2016.cnf</t>
  </si>
  <si>
    <t>C:/Users/cball/OneDrive/Documentos/Pessoal/ITA/SAT/Competições/SATRace2019/Benchmark/squ_ali_s10x10_c39_abix_SAT-sc2017.cnf</t>
  </si>
  <si>
    <t>C:/Users/cball/OneDrive/Documentos/Pessoal/ITA/SAT/Competições/SATRace2019/Benchmark/squ_any_s09x07_c27_abio_UNS-sc2017.cnf</t>
  </si>
  <si>
    <t>C:/Users/cball/OneDrive/Documentos/Pessoal/ITA/SAT/Competições/SATRace2019/Benchmark/srhd-sgi-m62-q1504.5-n60-p30-s88600538-sc2011.cnf</t>
  </si>
  <si>
    <t>C:/Users/cball/OneDrive/Documentos/Pessoal/ITA/SAT/Competições/SATRace2019/Benchmark/stable-400-0.1-4-9876543214004-sc2014.cnf</t>
  </si>
  <si>
    <t>C:/Users/cball/OneDrive/Documentos/Pessoal/ITA/SAT/Competições/SATRace2019/Benchmark/sted1_0x0-380-sc2018.cnf</t>
  </si>
  <si>
    <t>C:/Users/cball/OneDrive/Documentos/Pessoal/ITA/SAT/Competições/SATRace2019/Benchmark/stone-width3chain-nmarkers-20_shuffled-sc2016.cnf</t>
  </si>
  <si>
    <t>C:/Users/cball/OneDrive/Documentos/Pessoal/ITA/SAT/Competições/SATRace2019/Benchmark/sv-comp19_prop-reachsafety.25_stack_longest_false-unreach-call.i-witness.cnf</t>
  </si>
  <si>
    <t>C:/Users/cball/OneDrive/Documentos/Pessoal/ITA/SAT/Competições/SATRace2019/Benchmark/sv-comp19_prop-reachsafety.26_stack_cas_longer_false-unreach-call.i-witness.cnf</t>
  </si>
  <si>
    <t>C:/Users/cball/OneDrive/Documentos/Pessoal/ITA/SAT/Competições/SATRace2019/Benchmark/sv-comp19_prop-reachsafety.barrier_3t_true-unreach-call.i-witness.cnf</t>
  </si>
  <si>
    <t>C:/Users/cball/OneDrive/Documentos/Pessoal/ITA/SAT/Competições/SATRace2019/Benchmark/sv-comp19_prop-reachsafety.fib_bench_longest_false-unreach-call.i-witness.cnf</t>
  </si>
  <si>
    <t>C:/Users/cball/OneDrive/Documentos/Pessoal/ITA/SAT/Competições/SATRace2019/Benchmark/sv-comp19_prop-reachsafety.newton_2_2_true-unreach-call_true-termination.i-witness.cnf</t>
  </si>
  <si>
    <t>C:/Users/cball/OneDrive/Documentos/Pessoal/ITA/SAT/Competições/SATRace2019/Benchmark/sv-comp19_prop-reachsafety.newton_2_3_true-unreach-call_true-termination.i-witness.cnf</t>
  </si>
  <si>
    <t>C:/Users/cball/OneDrive/Documentos/Pessoal/ITA/SAT/Competições/SATRace2019/Benchmark/sv-comp19_prop-reachsafety.newton_2_4_true-unreach-call_true-termination.i-witness.cnf</t>
  </si>
  <si>
    <t>C:/Users/cball/OneDrive/Documentos/Pessoal/ITA/SAT/Competições/SATRace2019/Benchmark/sv-comp19_prop-reachsafety.newton_2_6_false-unreach-call_true-termination.i-witness.cnf</t>
  </si>
  <si>
    <t>C:/Users/cball/OneDrive/Documentos/Pessoal/ITA/SAT/Competições/SATRace2019/Benchmark/sv-comp19_prop-reachsafety.newton_2_8_false-unreach-call_true-termination.i-witness.cnf</t>
  </si>
  <si>
    <t>C:/Users/cball/OneDrive/Documentos/Pessoal/ITA/SAT/Competições/SATRace2019/Benchmark/sv-comp19_prop-reachsafety.newton_3_6_false-unreach-call_true-termination.i-witness.cnf</t>
  </si>
  <si>
    <t>C:/Users/cball/OneDrive/Documentos/Pessoal/ITA/SAT/Competições/SATRace2019/Benchmark/sv-comp19_prop-reachsafety.newton_3_7_false-unreach-call_true-termination.i-witness.cnf</t>
  </si>
  <si>
    <t>C:/Users/cball/OneDrive/Documentos/Pessoal/ITA/SAT/Competições/SATRace2019/Benchmark/sv-comp19_prop-reachsafety.newton_3_8_false-unreach-call_true-termination.i-witness.cnf</t>
  </si>
  <si>
    <t>C:/Users/cball/OneDrive/Documentos/Pessoal/ITA/SAT/Competições/SATRace2019/Benchmark/sv-comp19_prop-reachsafety.queue_longer_false-unreach-call.i-witness.cnf</t>
  </si>
  <si>
    <t>C:/Users/cball/OneDrive/Documentos/Pessoal/ITA/SAT/Competições/SATRace2019/Benchmark/sv-comp19_prop-reachsafety.race-4_2-thread_local_vars_false-unreach-call.i-witness.cnf</t>
  </si>
  <si>
    <t>C:/Users/cball/OneDrive/Documentos/Pessoal/ITA/SAT/Competições/SATRace2019/Benchmark/sv-comp19_prop-reachsafety.sigma_false-unreach-call.i-witness.cnf</t>
  </si>
  <si>
    <t>C:/Users/cball/OneDrive/Documentos/Pessoal/ITA/SAT/Competições/SATRace2019/Benchmark/sv-comp19_prop-reachsafety.sine_8_true-unreach-call_true-termination.i-witness.cnf</t>
  </si>
  <si>
    <t>C:/Users/cball/OneDrive/Documentos/Pessoal/ITA/SAT/Competições/SATRace2019/Benchmark/sv-comp19_prop-reachsafety.square_5_true-unreach-call_true-termination.i-witness.cnf</t>
  </si>
  <si>
    <t>C:/Users/cball/OneDrive/Documentos/Pessoal/ITA/SAT/Competições/SATRace2019/Benchmark/sv-comp19_prop-reachsafety.triangular-longer_false-unreach-call.i-witness.cnf</t>
  </si>
  <si>
    <t>C:/Users/cball/OneDrive/Documentos/Pessoal/ITA/SAT/Competições/SATRace2019/Benchmark/test_v7_r12_vr10_c1_s18160.smt2-stp212-sc2016.cnf</t>
  </si>
  <si>
    <t>C:/Users/cball/OneDrive/Documentos/Pessoal/ITA/SAT/Competições/SATRace2019/Benchmark/total-10-15-s-sc2007.cnf</t>
  </si>
  <si>
    <t>C:/Users/cball/OneDrive/Documentos/Pessoal/ITA/SAT/Competições/SATRace2019/Benchmark/total-10-15-u-sc2007.cnf</t>
  </si>
  <si>
    <t>C:/Users/cball/OneDrive/Documentos/Pessoal/ITA/SAT/Competições/SATRace2019/Benchmark/toughsat_22bits_0.cnf</t>
  </si>
  <si>
    <t>C:/Users/cball/OneDrive/Documentos/Pessoal/ITA/SAT/Competições/SATRace2019/Benchmark/toughsat_22bits_1.cnf</t>
  </si>
  <si>
    <t>C:/Users/cball/OneDrive/Documentos/Pessoal/ITA/SAT/Competições/SATRace2019/Benchmark/toughsat_23bits_0.cnf</t>
  </si>
  <si>
    <t>C:/Users/cball/OneDrive/Documentos/Pessoal/ITA/SAT/Competições/SATRace2019/Benchmark/toughsat_23bits_1.cnf</t>
  </si>
  <si>
    <t>C:/Users/cball/OneDrive/Documentos/Pessoal/ITA/SAT/Competições/SATRace2019/Benchmark/toughsat_23bits_2.cnf</t>
  </si>
  <si>
    <t>C:/Users/cball/OneDrive/Documentos/Pessoal/ITA/SAT/Competições/SATRace2019/Benchmark/toughsat_23bits_3.cnf</t>
  </si>
  <si>
    <t>C:/Users/cball/OneDrive/Documentos/Pessoal/ITA/SAT/Competições/SATRace2019/Benchmark/toughsat_24bits_0.cnf</t>
  </si>
  <si>
    <t>C:/Users/cball/OneDrive/Documentos/Pessoal/ITA/SAT/Competições/SATRace2019/Benchmark/toughsat_24bits_1.cnf</t>
  </si>
  <si>
    <t>C:/Users/cball/OneDrive/Documentos/Pessoal/ITA/SAT/Competições/SATRace2019/Benchmark/toughsat_24bits_2.cnf</t>
  </si>
  <si>
    <t>C:/Users/cball/OneDrive/Documentos/Pessoal/ITA/SAT/Competições/SATRace2019/Benchmark/toughsat_24bits_3.cnf</t>
  </si>
  <si>
    <t>C:/Users/cball/OneDrive/Documentos/Pessoal/ITA/SAT/Competições/SATRace2019/Benchmark/toughsat_25bits_0.cnf</t>
  </si>
  <si>
    <t>C:/Users/cball/OneDrive/Documentos/Pessoal/ITA/SAT/Competições/SATRace2019/Benchmark/toughsat_25bits_1.cnf</t>
  </si>
  <si>
    <t>C:/Users/cball/OneDrive/Documentos/Pessoal/ITA/SAT/Competições/SATRace2019/Benchmark/toughsat_25bits_2.cnf</t>
  </si>
  <si>
    <t>C:/Users/cball/OneDrive/Documentos/Pessoal/ITA/SAT/Competições/SATRace2019/Benchmark/toughsat_25bits_3.cnf</t>
  </si>
  <si>
    <t>C:/Users/cball/OneDrive/Documentos/Pessoal/ITA/SAT/Competições/SATRace2019/Benchmark/toughsat_26bits_0.cnf</t>
  </si>
  <si>
    <t>C:/Users/cball/OneDrive/Documentos/Pessoal/ITA/SAT/Competições/SATRace2019/Benchmark/toughsat_26bits_1.cnf</t>
  </si>
  <si>
    <t>C:/Users/cball/OneDrive/Documentos/Pessoal/ITA/SAT/Competições/SATRace2019/Benchmark/toughsat_26bits_2.cnf</t>
  </si>
  <si>
    <t>C:/Users/cball/OneDrive/Documentos/Pessoal/ITA/SAT/Competições/SATRace2019/Benchmark/toughsat_26bits_3.cnf</t>
  </si>
  <si>
    <t>C:/Users/cball/OneDrive/Documentos/Pessoal/ITA/SAT/Competições/SATRace2019/Benchmark/toughsat_27bits_0.cnf</t>
  </si>
  <si>
    <t>C:/Users/cball/OneDrive/Documentos/Pessoal/ITA/SAT/Competições/SATRace2019/Benchmark/toughsat_28bits_0.cnf</t>
  </si>
  <si>
    <t>C:/Users/cball/OneDrive/Documentos/Pessoal/ITA/SAT/Competições/SATRace2019/Benchmark/toughsat_29bits_0.cnf</t>
  </si>
  <si>
    <t>C:/Users/cball/OneDrive/Documentos/Pessoal/ITA/SAT/Competições/SATRace2019/Benchmark/toughsat_30bits_0.cnf</t>
  </si>
  <si>
    <t>C:/Users/cball/OneDrive/Documentos/Pessoal/ITA/SAT/Competições/SATRace2019/Benchmark/tseitingrid7x160_shuffled-sc2016.cnf</t>
  </si>
  <si>
    <t>C:/Users/cball/OneDrive/Documentos/Pessoal/ITA/SAT/Competições/SATRace2019/Benchmark/uniqinv47prop-sc2018.cnf</t>
  </si>
  <si>
    <t>C:/Users/cball/OneDrive/Documentos/Pessoal/ITA/SAT/Competições/SATRace2019/Benchmark/unsat-set-a-fclqcolor-20-13-14.sat05-1278.reshuffled-07-sc2007.cnf</t>
  </si>
  <si>
    <t>C:/Users/cball/OneDrive/Documentos/Pessoal/ITA/SAT/Competições/SATRace2019/Benchmark/vmpc_30-sc2007.cnf</t>
  </si>
  <si>
    <t>C:/Users/cball/OneDrive/Documentos/Pessoal/ITA/SAT/Competições/SATRace2019/Benchmark/vmpc_31-sc2007.cnf</t>
  </si>
  <si>
    <t>C:/Users/cball/OneDrive/Documentos/Pessoal/ITA/SAT/Competições/SATRace2019/Benchmark/vmpc_34.shuffled-as.sat05-1958-sc2005.cnf</t>
  </si>
  <si>
    <t>C:/Users/cball/OneDrive/Documentos/Pessoal/ITA/SAT/Competições/SATRace2019/Benchmark/vmpc_36.renamed-as.sat05-1922-sc2005.cnf</t>
  </si>
  <si>
    <t>C:/Users/cball/OneDrive/Documentos/Pessoal/ITA/SAT/Competições/SATRace2019/Benchmark/x2_128.shuffled-as.sat03-1598-sc2002.cnf</t>
  </si>
  <si>
    <t>81.16</t>
  </si>
  <si>
    <t>result v21-15-640</t>
  </si>
  <si>
    <t>lower v21-15-640</t>
  </si>
  <si>
    <t>diff cpu time v21-15-640</t>
  </si>
  <si>
    <t>result v21-15-1280</t>
  </si>
  <si>
    <t>lower v21-15-1280</t>
  </si>
  <si>
    <t>diff cpu time v21-15-1280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</si>
</sst>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2" fillId="0" borderId="0" xfId="0" applyFont="1"/>
    <xf numFmtId="10" fontId="0" fillId="0" borderId="0" xfId="0" applyNumberFormat="1"/>
    <xf numFmtId="0" fontId="0" fillId="0" borderId="0" xfId="0" applyFont="1"/>
    <xf numFmtId="10" fontId="0" fillId="0" borderId="0" xfId="0" applyNumberFormat="1" applyFont="1"/>
    <xf numFmtId="10" fontId="3" fillId="0" borderId="0" xfId="0" applyNumberFormat="1" applyFont="1"/>
    <xf numFmtId="0" fontId="3" fillId="0" borderId="0" xfId="0" applyFont="1"/>
    <xf numFmtId="0" fontId="4" fillId="0" borderId="0" xfId="0" applyFont="1"/>
    <xf numFmtId="0" fontId="0" fillId="4" borderId="0" xfId="0" applyFill="1"/>
    <xf numFmtId="0" fontId="0" fillId="4" borderId="0" xfId="0" applyFont="1" applyFill="1"/>
    <xf numFmtId="0" fontId="0" fillId="5" borderId="0" xfId="0" applyFill="1"/>
    <xf numFmtId="0" fontId="0" fillId="5" borderId="0" xfId="0" applyFont="1" applyFill="1"/>
    <xf numFmtId="0" fontId="0" fillId="6" borderId="0" xfId="0" applyFill="1"/>
    <xf numFmtId="0" fontId="0" fillId="6" borderId="0" xfId="0" applyFont="1" applyFill="1"/>
    <xf numFmtId="0" fontId="0" fillId="0" borderId="0" xfId="0" quotePrefix="1" applyAlignment="1">
      <alignment horizontal="right"/>
    </xf>
    <xf numFmtId="0" fontId="0" fillId="8" borderId="0" xfId="0" applyFill="1"/>
    <xf numFmtId="0" fontId="0" fillId="8" borderId="0" xfId="0" applyFont="1" applyFill="1"/>
    <xf numFmtId="10" fontId="0" fillId="8" borderId="0" xfId="0" applyNumberFormat="1" applyFill="1"/>
    <xf numFmtId="2" fontId="0" fillId="8" borderId="0" xfId="0" applyNumberFormat="1" applyFill="1"/>
    <xf numFmtId="0" fontId="0" fillId="0" borderId="0" xfId="0" applyFill="1"/>
    <xf numFmtId="2" fontId="0" fillId="0" borderId="0" xfId="0" applyNumberFormat="1" applyFill="1"/>
    <xf numFmtId="2" fontId="0" fillId="0" borderId="0" xfId="0" applyNumberFormat="1" applyFont="1"/>
    <xf numFmtId="2" fontId="0" fillId="0" borderId="0" xfId="0" applyNumberFormat="1" applyFont="1" applyFill="1"/>
    <xf numFmtId="0" fontId="0" fillId="0" borderId="0" xfId="0" applyFont="1" applyFill="1"/>
    <xf numFmtId="0" fontId="0" fillId="9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49" fontId="0" fillId="0" borderId="0" xfId="0" applyNumberFormat="1" applyFill="1" applyAlignment="1">
      <alignment horizontal="right"/>
    </xf>
    <xf numFmtId="49" fontId="0" fillId="0" borderId="0" xfId="0" applyNumberFormat="1" applyFont="1" applyFill="1" applyAlignment="1">
      <alignment horizontal="right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/>
    <xf numFmtId="49" fontId="0" fillId="0" borderId="0" xfId="0" applyNumberFormat="1" applyFill="1"/>
    <xf numFmtId="49" fontId="0" fillId="0" borderId="0" xfId="0" applyNumberFormat="1"/>
    <xf numFmtId="0" fontId="3" fillId="0" borderId="0" xfId="0" applyFont="1" applyFill="1"/>
    <xf numFmtId="10" fontId="0" fillId="0" borderId="0" xfId="0" applyNumberFormat="1" applyFill="1"/>
    <xf numFmtId="10" fontId="3" fillId="0" borderId="0" xfId="0" applyNumberFormat="1" applyFont="1" applyFill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delta!$K$1</c:f>
              <c:strCache>
                <c:ptCount val="1"/>
                <c:pt idx="0">
                  <c:v>diff cpu time v21-3-640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delta!$K$2:$K$401</c:f>
              <c:numCache>
                <c:formatCode>General</c:formatCode>
                <c:ptCount val="400"/>
                <c:pt idx="0">
                  <c:v>569.86000000000013</c:v>
                </c:pt>
                <c:pt idx="1">
                  <c:v>732.35000000000014</c:v>
                </c:pt>
                <c:pt idx="2">
                  <c:v>2653.69</c:v>
                </c:pt>
                <c:pt idx="3">
                  <c:v>0</c:v>
                </c:pt>
                <c:pt idx="4">
                  <c:v>0</c:v>
                </c:pt>
                <c:pt idx="5">
                  <c:v>-107.96999999999997</c:v>
                </c:pt>
                <c:pt idx="6">
                  <c:v>2249.7199999999998</c:v>
                </c:pt>
                <c:pt idx="7">
                  <c:v>0</c:v>
                </c:pt>
                <c:pt idx="8">
                  <c:v>0</c:v>
                </c:pt>
                <c:pt idx="9">
                  <c:v>398.79999999999995</c:v>
                </c:pt>
                <c:pt idx="10">
                  <c:v>356.44000000000005</c:v>
                </c:pt>
                <c:pt idx="11">
                  <c:v>-69.700000000000045</c:v>
                </c:pt>
                <c:pt idx="12">
                  <c:v>137.25</c:v>
                </c:pt>
                <c:pt idx="13">
                  <c:v>0</c:v>
                </c:pt>
                <c:pt idx="14">
                  <c:v>18.440000000000026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-124.37000000000012</c:v>
                </c:pt>
                <c:pt idx="20">
                  <c:v>-13.049999999999983</c:v>
                </c:pt>
                <c:pt idx="21">
                  <c:v>-187.59000000000015</c:v>
                </c:pt>
                <c:pt idx="22">
                  <c:v>-7.7099999999999973</c:v>
                </c:pt>
                <c:pt idx="23">
                  <c:v>2.6599999999999966</c:v>
                </c:pt>
                <c:pt idx="24">
                  <c:v>-111.13999999999999</c:v>
                </c:pt>
                <c:pt idx="25">
                  <c:v>-867.9799999999999</c:v>
                </c:pt>
                <c:pt idx="26">
                  <c:v>-125.37000000000012</c:v>
                </c:pt>
                <c:pt idx="27">
                  <c:v>-45.240000000000009</c:v>
                </c:pt>
                <c:pt idx="28">
                  <c:v>-177.57999999999993</c:v>
                </c:pt>
                <c:pt idx="29">
                  <c:v>0</c:v>
                </c:pt>
                <c:pt idx="30">
                  <c:v>-456.80999999999995</c:v>
                </c:pt>
                <c:pt idx="31">
                  <c:v>400.70000000000005</c:v>
                </c:pt>
                <c:pt idx="32">
                  <c:v>-516.38</c:v>
                </c:pt>
                <c:pt idx="33">
                  <c:v>-517.53</c:v>
                </c:pt>
                <c:pt idx="34">
                  <c:v>70.649999999999977</c:v>
                </c:pt>
                <c:pt idx="35">
                  <c:v>-50.039999999999964</c:v>
                </c:pt>
                <c:pt idx="36">
                  <c:v>-3.83</c:v>
                </c:pt>
                <c:pt idx="37">
                  <c:v>-15.579999999999998</c:v>
                </c:pt>
                <c:pt idx="38">
                  <c:v>-0.38999999999999346</c:v>
                </c:pt>
                <c:pt idx="39">
                  <c:v>0</c:v>
                </c:pt>
                <c:pt idx="40">
                  <c:v>1.370000000000001</c:v>
                </c:pt>
                <c:pt idx="41">
                  <c:v>-2113.34</c:v>
                </c:pt>
                <c:pt idx="42">
                  <c:v>83.51</c:v>
                </c:pt>
                <c:pt idx="43">
                  <c:v>1.0700000000000003</c:v>
                </c:pt>
                <c:pt idx="44">
                  <c:v>-721.07999999999993</c:v>
                </c:pt>
                <c:pt idx="45">
                  <c:v>-352.17000000000007</c:v>
                </c:pt>
                <c:pt idx="46">
                  <c:v>282.55999999999995</c:v>
                </c:pt>
                <c:pt idx="47">
                  <c:v>-1489.74</c:v>
                </c:pt>
                <c:pt idx="48">
                  <c:v>-37.94</c:v>
                </c:pt>
                <c:pt idx="49">
                  <c:v>1219.8400000000001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279.25</c:v>
                </c:pt>
                <c:pt idx="54">
                  <c:v>120.75</c:v>
                </c:pt>
                <c:pt idx="55">
                  <c:v>-1071.0999999999999</c:v>
                </c:pt>
                <c:pt idx="56">
                  <c:v>2438.71</c:v>
                </c:pt>
                <c:pt idx="57">
                  <c:v>6.0099999999999909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-99.700000000000273</c:v>
                </c:pt>
                <c:pt idx="83">
                  <c:v>5.9999999999999609E-2</c:v>
                </c:pt>
                <c:pt idx="84">
                  <c:v>0</c:v>
                </c:pt>
                <c:pt idx="85">
                  <c:v>760.05000000000007</c:v>
                </c:pt>
                <c:pt idx="86">
                  <c:v>50.279999999999973</c:v>
                </c:pt>
                <c:pt idx="87">
                  <c:v>119.14</c:v>
                </c:pt>
                <c:pt idx="88">
                  <c:v>46.300000000000068</c:v>
                </c:pt>
                <c:pt idx="89">
                  <c:v>1003.4200000000001</c:v>
                </c:pt>
                <c:pt idx="90">
                  <c:v>0.60999999999999988</c:v>
                </c:pt>
                <c:pt idx="91">
                  <c:v>0</c:v>
                </c:pt>
                <c:pt idx="92">
                  <c:v>0</c:v>
                </c:pt>
                <c:pt idx="93">
                  <c:v>9.4099999999999966</c:v>
                </c:pt>
                <c:pt idx="94">
                  <c:v>281.75</c:v>
                </c:pt>
                <c:pt idx="95">
                  <c:v>0</c:v>
                </c:pt>
                <c:pt idx="96">
                  <c:v>323.28000000000009</c:v>
                </c:pt>
                <c:pt idx="97">
                  <c:v>-24.259999999999991</c:v>
                </c:pt>
                <c:pt idx="98">
                  <c:v>14.799999999999955</c:v>
                </c:pt>
                <c:pt idx="99">
                  <c:v>-45.5</c:v>
                </c:pt>
                <c:pt idx="100">
                  <c:v>0</c:v>
                </c:pt>
                <c:pt idx="101">
                  <c:v>-2672.48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636.90999999999985</c:v>
                </c:pt>
                <c:pt idx="106">
                  <c:v>285.16999999999996</c:v>
                </c:pt>
                <c:pt idx="107">
                  <c:v>348.8900000000001</c:v>
                </c:pt>
                <c:pt idx="108">
                  <c:v>2.8900000000000432</c:v>
                </c:pt>
                <c:pt idx="109">
                  <c:v>14.86</c:v>
                </c:pt>
                <c:pt idx="110">
                  <c:v>-33.36</c:v>
                </c:pt>
                <c:pt idx="111">
                  <c:v>0</c:v>
                </c:pt>
                <c:pt idx="112">
                  <c:v>-2127.86</c:v>
                </c:pt>
                <c:pt idx="113">
                  <c:v>-974.63999999999987</c:v>
                </c:pt>
                <c:pt idx="114">
                  <c:v>-555.09</c:v>
                </c:pt>
                <c:pt idx="115">
                  <c:v>-248.76999999999998</c:v>
                </c:pt>
                <c:pt idx="116">
                  <c:v>245.89999999999998</c:v>
                </c:pt>
                <c:pt idx="117">
                  <c:v>356.02000000000004</c:v>
                </c:pt>
                <c:pt idx="118">
                  <c:v>278.65000000000009</c:v>
                </c:pt>
                <c:pt idx="119">
                  <c:v>229.73000000000002</c:v>
                </c:pt>
                <c:pt idx="120">
                  <c:v>221.46999999999991</c:v>
                </c:pt>
                <c:pt idx="121">
                  <c:v>29.829999999999984</c:v>
                </c:pt>
                <c:pt idx="122">
                  <c:v>274.75</c:v>
                </c:pt>
                <c:pt idx="123">
                  <c:v>12.639999999999986</c:v>
                </c:pt>
                <c:pt idx="124">
                  <c:v>-4.7099999999999795</c:v>
                </c:pt>
                <c:pt idx="125">
                  <c:v>697.84000000000015</c:v>
                </c:pt>
                <c:pt idx="126">
                  <c:v>-3505.19</c:v>
                </c:pt>
                <c:pt idx="127">
                  <c:v>-4802.42</c:v>
                </c:pt>
                <c:pt idx="128">
                  <c:v>-1108.3400000000001</c:v>
                </c:pt>
                <c:pt idx="129">
                  <c:v>318.72000000000003</c:v>
                </c:pt>
                <c:pt idx="130">
                  <c:v>0</c:v>
                </c:pt>
                <c:pt idx="131">
                  <c:v>3534.1099999999997</c:v>
                </c:pt>
                <c:pt idx="132">
                  <c:v>-1050.9699999999998</c:v>
                </c:pt>
                <c:pt idx="133">
                  <c:v>65.84</c:v>
                </c:pt>
                <c:pt idx="134">
                  <c:v>-91.770000000000039</c:v>
                </c:pt>
                <c:pt idx="135">
                  <c:v>-101.61999999999989</c:v>
                </c:pt>
                <c:pt idx="136">
                  <c:v>649.81999999999994</c:v>
                </c:pt>
                <c:pt idx="137">
                  <c:v>82.38</c:v>
                </c:pt>
                <c:pt idx="138">
                  <c:v>-341.13000000000011</c:v>
                </c:pt>
                <c:pt idx="139">
                  <c:v>139.21999999999991</c:v>
                </c:pt>
                <c:pt idx="140">
                  <c:v>-1.5600000000000023</c:v>
                </c:pt>
                <c:pt idx="141">
                  <c:v>-3070.29</c:v>
                </c:pt>
                <c:pt idx="142">
                  <c:v>-2350.86</c:v>
                </c:pt>
                <c:pt idx="143">
                  <c:v>0</c:v>
                </c:pt>
                <c:pt idx="144">
                  <c:v>200.31999999999971</c:v>
                </c:pt>
                <c:pt idx="145">
                  <c:v>0</c:v>
                </c:pt>
                <c:pt idx="146">
                  <c:v>534.38999999999987</c:v>
                </c:pt>
                <c:pt idx="147">
                  <c:v>1222.6799999999998</c:v>
                </c:pt>
                <c:pt idx="148">
                  <c:v>112.51999999999998</c:v>
                </c:pt>
                <c:pt idx="149">
                  <c:v>148.38000000000011</c:v>
                </c:pt>
                <c:pt idx="150">
                  <c:v>0</c:v>
                </c:pt>
                <c:pt idx="151">
                  <c:v>2156.94</c:v>
                </c:pt>
                <c:pt idx="152">
                  <c:v>89.889999999999873</c:v>
                </c:pt>
                <c:pt idx="153">
                  <c:v>96.380000000000109</c:v>
                </c:pt>
                <c:pt idx="154">
                  <c:v>1413.9</c:v>
                </c:pt>
                <c:pt idx="155">
                  <c:v>269.36999999999989</c:v>
                </c:pt>
                <c:pt idx="156">
                  <c:v>0</c:v>
                </c:pt>
                <c:pt idx="157">
                  <c:v>-2.519999999999996</c:v>
                </c:pt>
                <c:pt idx="158">
                  <c:v>-38.029999999999973</c:v>
                </c:pt>
                <c:pt idx="159">
                  <c:v>-590.92999999999995</c:v>
                </c:pt>
                <c:pt idx="160">
                  <c:v>-60.009999999999991</c:v>
                </c:pt>
                <c:pt idx="161">
                  <c:v>-9.0900000000000318</c:v>
                </c:pt>
                <c:pt idx="162">
                  <c:v>-41.720000000000027</c:v>
                </c:pt>
                <c:pt idx="163">
                  <c:v>2028.3400000000001</c:v>
                </c:pt>
                <c:pt idx="164">
                  <c:v>0</c:v>
                </c:pt>
                <c:pt idx="165">
                  <c:v>-57.509999999999764</c:v>
                </c:pt>
                <c:pt idx="166">
                  <c:v>-271.44000000000005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-3.6899999999999977</c:v>
                </c:pt>
                <c:pt idx="171">
                  <c:v>5.8900000000000148</c:v>
                </c:pt>
                <c:pt idx="172">
                  <c:v>289.92000000000007</c:v>
                </c:pt>
                <c:pt idx="173">
                  <c:v>64.8599999999999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454.8900000000001</c:v>
                </c:pt>
                <c:pt idx="180">
                  <c:v>-83.710000000000036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55.819999999999993</c:v>
                </c:pt>
                <c:pt idx="186">
                  <c:v>196.27</c:v>
                </c:pt>
                <c:pt idx="187">
                  <c:v>-12.289999999999964</c:v>
                </c:pt>
                <c:pt idx="188">
                  <c:v>20.439999999999998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425.36000000000013</c:v>
                </c:pt>
                <c:pt idx="200">
                  <c:v>0</c:v>
                </c:pt>
                <c:pt idx="201">
                  <c:v>2189.06</c:v>
                </c:pt>
                <c:pt idx="202">
                  <c:v>948.21</c:v>
                </c:pt>
                <c:pt idx="203">
                  <c:v>10.989999999999995</c:v>
                </c:pt>
                <c:pt idx="204">
                  <c:v>259.09000000000003</c:v>
                </c:pt>
                <c:pt idx="205">
                  <c:v>-65.299999999999955</c:v>
                </c:pt>
                <c:pt idx="206">
                  <c:v>-0.33000000000000007</c:v>
                </c:pt>
                <c:pt idx="207">
                  <c:v>13.860000000000001</c:v>
                </c:pt>
                <c:pt idx="208">
                  <c:v>0</c:v>
                </c:pt>
                <c:pt idx="209">
                  <c:v>91.5</c:v>
                </c:pt>
                <c:pt idx="210">
                  <c:v>750.52</c:v>
                </c:pt>
                <c:pt idx="211">
                  <c:v>0</c:v>
                </c:pt>
                <c:pt idx="212">
                  <c:v>55.81</c:v>
                </c:pt>
                <c:pt idx="213">
                  <c:v>0</c:v>
                </c:pt>
                <c:pt idx="214">
                  <c:v>3883.7799999999997</c:v>
                </c:pt>
                <c:pt idx="215">
                  <c:v>-3873.58</c:v>
                </c:pt>
                <c:pt idx="216">
                  <c:v>-3510.05</c:v>
                </c:pt>
                <c:pt idx="217">
                  <c:v>131.65999999999985</c:v>
                </c:pt>
                <c:pt idx="218">
                  <c:v>2730.64</c:v>
                </c:pt>
                <c:pt idx="219">
                  <c:v>1986.56</c:v>
                </c:pt>
                <c:pt idx="220">
                  <c:v>0</c:v>
                </c:pt>
                <c:pt idx="221">
                  <c:v>0</c:v>
                </c:pt>
                <c:pt idx="222">
                  <c:v>1.4200000000000008</c:v>
                </c:pt>
                <c:pt idx="223">
                  <c:v>4979.63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1.3599999999999994</c:v>
                </c:pt>
                <c:pt idx="230">
                  <c:v>17.829999999999984</c:v>
                </c:pt>
                <c:pt idx="231">
                  <c:v>4309.16</c:v>
                </c:pt>
                <c:pt idx="232">
                  <c:v>449.82999999999993</c:v>
                </c:pt>
                <c:pt idx="233">
                  <c:v>-1355.3899999999999</c:v>
                </c:pt>
                <c:pt idx="234">
                  <c:v>693.38000000000011</c:v>
                </c:pt>
                <c:pt idx="235">
                  <c:v>351.53</c:v>
                </c:pt>
                <c:pt idx="236">
                  <c:v>522.13000000000011</c:v>
                </c:pt>
                <c:pt idx="237">
                  <c:v>67.7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-612.83000000000004</c:v>
                </c:pt>
                <c:pt idx="247">
                  <c:v>549.12999999999988</c:v>
                </c:pt>
                <c:pt idx="248">
                  <c:v>-0.52000000000000313</c:v>
                </c:pt>
                <c:pt idx="249">
                  <c:v>461.8599999999999</c:v>
                </c:pt>
                <c:pt idx="250">
                  <c:v>-138.07999999999993</c:v>
                </c:pt>
                <c:pt idx="251">
                  <c:v>2056.0300000000002</c:v>
                </c:pt>
                <c:pt idx="252">
                  <c:v>9.3899999999999864</c:v>
                </c:pt>
                <c:pt idx="253">
                  <c:v>-26.720000000000002</c:v>
                </c:pt>
                <c:pt idx="254">
                  <c:v>99.039999999999964</c:v>
                </c:pt>
                <c:pt idx="255">
                  <c:v>0</c:v>
                </c:pt>
                <c:pt idx="256">
                  <c:v>0</c:v>
                </c:pt>
                <c:pt idx="257">
                  <c:v>-323.27999999999997</c:v>
                </c:pt>
                <c:pt idx="258">
                  <c:v>0</c:v>
                </c:pt>
                <c:pt idx="259">
                  <c:v>0</c:v>
                </c:pt>
                <c:pt idx="260">
                  <c:v>303.38999999999987</c:v>
                </c:pt>
                <c:pt idx="261">
                  <c:v>0</c:v>
                </c:pt>
                <c:pt idx="262">
                  <c:v>0</c:v>
                </c:pt>
                <c:pt idx="263">
                  <c:v>3098.17</c:v>
                </c:pt>
                <c:pt idx="264">
                  <c:v>0</c:v>
                </c:pt>
                <c:pt idx="265">
                  <c:v>6.6099999999999994</c:v>
                </c:pt>
                <c:pt idx="266">
                  <c:v>0</c:v>
                </c:pt>
                <c:pt idx="267">
                  <c:v>215.6400000000001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331.42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131.24000000000024</c:v>
                </c:pt>
                <c:pt idx="277">
                  <c:v>0</c:v>
                </c:pt>
                <c:pt idx="278">
                  <c:v>0</c:v>
                </c:pt>
                <c:pt idx="279">
                  <c:v>3.0000000000000249E-2</c:v>
                </c:pt>
                <c:pt idx="280">
                  <c:v>0</c:v>
                </c:pt>
                <c:pt idx="281">
                  <c:v>0</c:v>
                </c:pt>
                <c:pt idx="282">
                  <c:v>-290.62</c:v>
                </c:pt>
                <c:pt idx="283">
                  <c:v>-2404.25</c:v>
                </c:pt>
                <c:pt idx="284">
                  <c:v>258.88999999999987</c:v>
                </c:pt>
                <c:pt idx="285">
                  <c:v>-2724.9700000000003</c:v>
                </c:pt>
                <c:pt idx="286">
                  <c:v>1119.52</c:v>
                </c:pt>
                <c:pt idx="287">
                  <c:v>-699.37999999999988</c:v>
                </c:pt>
                <c:pt idx="288">
                  <c:v>1681.3899999999999</c:v>
                </c:pt>
                <c:pt idx="289">
                  <c:v>-2861.64</c:v>
                </c:pt>
                <c:pt idx="290">
                  <c:v>833.3900000000001</c:v>
                </c:pt>
                <c:pt idx="291">
                  <c:v>1072.83</c:v>
                </c:pt>
                <c:pt idx="292">
                  <c:v>-393.49999999999994</c:v>
                </c:pt>
                <c:pt idx="293">
                  <c:v>-80.97999999999999</c:v>
                </c:pt>
                <c:pt idx="294">
                  <c:v>304.40000000000003</c:v>
                </c:pt>
                <c:pt idx="295">
                  <c:v>-499.44000000000005</c:v>
                </c:pt>
                <c:pt idx="296">
                  <c:v>-25.529999999999973</c:v>
                </c:pt>
                <c:pt idx="297">
                  <c:v>287.11</c:v>
                </c:pt>
                <c:pt idx="298">
                  <c:v>-533.61</c:v>
                </c:pt>
                <c:pt idx="299">
                  <c:v>-460.84</c:v>
                </c:pt>
                <c:pt idx="300">
                  <c:v>256.51</c:v>
                </c:pt>
                <c:pt idx="301">
                  <c:v>983.44</c:v>
                </c:pt>
                <c:pt idx="302">
                  <c:v>0</c:v>
                </c:pt>
                <c:pt idx="303">
                  <c:v>0</c:v>
                </c:pt>
                <c:pt idx="304">
                  <c:v>-27.659999999999997</c:v>
                </c:pt>
                <c:pt idx="305">
                  <c:v>19.1099999999999</c:v>
                </c:pt>
                <c:pt idx="306">
                  <c:v>169.93</c:v>
                </c:pt>
                <c:pt idx="307">
                  <c:v>11.389999999999986</c:v>
                </c:pt>
                <c:pt idx="308">
                  <c:v>33.369999999999976</c:v>
                </c:pt>
                <c:pt idx="309">
                  <c:v>5.5700000000000216</c:v>
                </c:pt>
                <c:pt idx="310">
                  <c:v>28.020000000000039</c:v>
                </c:pt>
                <c:pt idx="311">
                  <c:v>131.42000000000002</c:v>
                </c:pt>
                <c:pt idx="312">
                  <c:v>1761.33</c:v>
                </c:pt>
                <c:pt idx="313">
                  <c:v>1250</c:v>
                </c:pt>
                <c:pt idx="314">
                  <c:v>-79.410000000000025</c:v>
                </c:pt>
                <c:pt idx="315">
                  <c:v>-336.40999999999997</c:v>
                </c:pt>
                <c:pt idx="316">
                  <c:v>267.35000000000002</c:v>
                </c:pt>
                <c:pt idx="317">
                  <c:v>447.14999999999986</c:v>
                </c:pt>
                <c:pt idx="318">
                  <c:v>181.38</c:v>
                </c:pt>
                <c:pt idx="319">
                  <c:v>52.110000000000014</c:v>
                </c:pt>
                <c:pt idx="320">
                  <c:v>1885.4499999999998</c:v>
                </c:pt>
                <c:pt idx="321">
                  <c:v>-993.01</c:v>
                </c:pt>
                <c:pt idx="322">
                  <c:v>2702.21</c:v>
                </c:pt>
                <c:pt idx="323">
                  <c:v>1929.8899999999999</c:v>
                </c:pt>
                <c:pt idx="324">
                  <c:v>-2.1000000000000014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-420.97999999999956</c:v>
                </c:pt>
                <c:pt idx="329">
                  <c:v>114.22</c:v>
                </c:pt>
                <c:pt idx="330">
                  <c:v>6.6900000000000546</c:v>
                </c:pt>
                <c:pt idx="331">
                  <c:v>13.630000000000024</c:v>
                </c:pt>
                <c:pt idx="332">
                  <c:v>-168.6400000000001</c:v>
                </c:pt>
                <c:pt idx="333">
                  <c:v>-399.97000000000025</c:v>
                </c:pt>
                <c:pt idx="334">
                  <c:v>-145.13000000000011</c:v>
                </c:pt>
                <c:pt idx="335">
                  <c:v>207.29999999999995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127.19000000000003</c:v>
                </c:pt>
                <c:pt idx="344">
                  <c:v>13.860000000000127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2.2000000000000028</c:v>
                </c:pt>
                <c:pt idx="350">
                  <c:v>1.8699999999999974</c:v>
                </c:pt>
                <c:pt idx="351">
                  <c:v>-601.72</c:v>
                </c:pt>
                <c:pt idx="352">
                  <c:v>241.47000000000003</c:v>
                </c:pt>
                <c:pt idx="353">
                  <c:v>161.95999999999998</c:v>
                </c:pt>
                <c:pt idx="354">
                  <c:v>-13.889999999999986</c:v>
                </c:pt>
                <c:pt idx="355">
                  <c:v>270.69</c:v>
                </c:pt>
                <c:pt idx="356">
                  <c:v>120.44</c:v>
                </c:pt>
                <c:pt idx="357">
                  <c:v>68.580000000000013</c:v>
                </c:pt>
                <c:pt idx="358">
                  <c:v>-251.72999999999996</c:v>
                </c:pt>
                <c:pt idx="359">
                  <c:v>254.10000000000002</c:v>
                </c:pt>
                <c:pt idx="360">
                  <c:v>122.39000000000001</c:v>
                </c:pt>
                <c:pt idx="361">
                  <c:v>-329.91999999999996</c:v>
                </c:pt>
                <c:pt idx="362">
                  <c:v>-1.3900000000000006</c:v>
                </c:pt>
                <c:pt idx="363">
                  <c:v>477.11</c:v>
                </c:pt>
                <c:pt idx="364">
                  <c:v>193.67</c:v>
                </c:pt>
                <c:pt idx="365">
                  <c:v>-121.91999999999996</c:v>
                </c:pt>
                <c:pt idx="366">
                  <c:v>-222.89</c:v>
                </c:pt>
                <c:pt idx="367">
                  <c:v>0</c:v>
                </c:pt>
                <c:pt idx="368">
                  <c:v>55.459999999999994</c:v>
                </c:pt>
                <c:pt idx="369">
                  <c:v>0</c:v>
                </c:pt>
                <c:pt idx="370">
                  <c:v>88.45</c:v>
                </c:pt>
                <c:pt idx="371">
                  <c:v>2</c:v>
                </c:pt>
                <c:pt idx="372">
                  <c:v>19.579999999999998</c:v>
                </c:pt>
                <c:pt idx="373">
                  <c:v>-1.3100000000000023</c:v>
                </c:pt>
                <c:pt idx="374">
                  <c:v>-26.560000000000002</c:v>
                </c:pt>
                <c:pt idx="375">
                  <c:v>-126.04999999999998</c:v>
                </c:pt>
                <c:pt idx="376">
                  <c:v>-52.61</c:v>
                </c:pt>
                <c:pt idx="377">
                  <c:v>212.59000000000003</c:v>
                </c:pt>
                <c:pt idx="378">
                  <c:v>32.190000000000012</c:v>
                </c:pt>
                <c:pt idx="379">
                  <c:v>-145.58000000000001</c:v>
                </c:pt>
                <c:pt idx="380">
                  <c:v>-333.57000000000005</c:v>
                </c:pt>
                <c:pt idx="381">
                  <c:v>-465.79999999999995</c:v>
                </c:pt>
                <c:pt idx="382">
                  <c:v>-442.61</c:v>
                </c:pt>
                <c:pt idx="383">
                  <c:v>208.91999999999996</c:v>
                </c:pt>
                <c:pt idx="384">
                  <c:v>-250.47000000000003</c:v>
                </c:pt>
                <c:pt idx="385">
                  <c:v>490.92000000000007</c:v>
                </c:pt>
                <c:pt idx="386">
                  <c:v>262.67999999999995</c:v>
                </c:pt>
                <c:pt idx="387">
                  <c:v>-589.59</c:v>
                </c:pt>
                <c:pt idx="388">
                  <c:v>-1233.7400000000002</c:v>
                </c:pt>
                <c:pt idx="389">
                  <c:v>-3596.1400000000003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1389.67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4F36-9463-FE5A4FDD3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336143"/>
        <c:axId val="1270345295"/>
      </c:lineChart>
      <c:catAx>
        <c:axId val="1270336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45295"/>
        <c:crosses val="autoZero"/>
        <c:auto val="1"/>
        <c:lblAlgn val="ctr"/>
        <c:lblOffset val="100"/>
        <c:noMultiLvlLbl val="0"/>
      </c:catAx>
      <c:valAx>
        <c:axId val="127034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3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delta!$L$1</c:f>
              <c:strCache>
                <c:ptCount val="1"/>
                <c:pt idx="0">
                  <c:v>diff cpu time v21-3-1280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delta!$L$2:$L$401</c:f>
              <c:numCache>
                <c:formatCode>General</c:formatCode>
                <c:ptCount val="400"/>
                <c:pt idx="0">
                  <c:v>247.13000000000011</c:v>
                </c:pt>
                <c:pt idx="1">
                  <c:v>703.25000000000011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-14.300000000000011</c:v>
                </c:pt>
                <c:pt idx="6">
                  <c:v>1583.13</c:v>
                </c:pt>
                <c:pt idx="7">
                  <c:v>0</c:v>
                </c:pt>
                <c:pt idx="8">
                  <c:v>2722.39</c:v>
                </c:pt>
                <c:pt idx="9">
                  <c:v>178.34999999999997</c:v>
                </c:pt>
                <c:pt idx="10">
                  <c:v>259.03999999999996</c:v>
                </c:pt>
                <c:pt idx="11">
                  <c:v>-755.77</c:v>
                </c:pt>
                <c:pt idx="12">
                  <c:v>115.34</c:v>
                </c:pt>
                <c:pt idx="13">
                  <c:v>0</c:v>
                </c:pt>
                <c:pt idx="14">
                  <c:v>19.77000000000001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246.49</c:v>
                </c:pt>
                <c:pt idx="20">
                  <c:v>-5.6099999999999852</c:v>
                </c:pt>
                <c:pt idx="21">
                  <c:v>67.139999999999873</c:v>
                </c:pt>
                <c:pt idx="22">
                  <c:v>-89.79</c:v>
                </c:pt>
                <c:pt idx="23">
                  <c:v>3.5299999999999976</c:v>
                </c:pt>
                <c:pt idx="24">
                  <c:v>-68.75</c:v>
                </c:pt>
                <c:pt idx="25">
                  <c:v>-334.01</c:v>
                </c:pt>
                <c:pt idx="26">
                  <c:v>186.9899999999999</c:v>
                </c:pt>
                <c:pt idx="27">
                  <c:v>21.22</c:v>
                </c:pt>
                <c:pt idx="28">
                  <c:v>-268.32999999999993</c:v>
                </c:pt>
                <c:pt idx="29">
                  <c:v>0</c:v>
                </c:pt>
                <c:pt idx="30">
                  <c:v>-37.579999999999927</c:v>
                </c:pt>
                <c:pt idx="31">
                  <c:v>90.460000000000036</c:v>
                </c:pt>
                <c:pt idx="32">
                  <c:v>172.94</c:v>
                </c:pt>
                <c:pt idx="33">
                  <c:v>172.45000000000002</c:v>
                </c:pt>
                <c:pt idx="34">
                  <c:v>130.22</c:v>
                </c:pt>
                <c:pt idx="35">
                  <c:v>-32.149999999999977</c:v>
                </c:pt>
                <c:pt idx="36">
                  <c:v>-3.5</c:v>
                </c:pt>
                <c:pt idx="37">
                  <c:v>-0.81000000000000227</c:v>
                </c:pt>
                <c:pt idx="38">
                  <c:v>0.34000000000000341</c:v>
                </c:pt>
                <c:pt idx="39">
                  <c:v>0</c:v>
                </c:pt>
                <c:pt idx="40">
                  <c:v>13.479999999999999</c:v>
                </c:pt>
                <c:pt idx="41">
                  <c:v>81.12</c:v>
                </c:pt>
                <c:pt idx="42">
                  <c:v>1.0600000000000023</c:v>
                </c:pt>
                <c:pt idx="43">
                  <c:v>-13.969999999999999</c:v>
                </c:pt>
                <c:pt idx="44">
                  <c:v>983.72000000000014</c:v>
                </c:pt>
                <c:pt idx="45">
                  <c:v>159.20999999999958</c:v>
                </c:pt>
                <c:pt idx="46">
                  <c:v>-156.17000000000007</c:v>
                </c:pt>
                <c:pt idx="47">
                  <c:v>-230.37999999999994</c:v>
                </c:pt>
                <c:pt idx="48">
                  <c:v>-22.230000000000018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465</c:v>
                </c:pt>
                <c:pt idx="54">
                  <c:v>1634.1799999999998</c:v>
                </c:pt>
                <c:pt idx="55">
                  <c:v>782.06000000000017</c:v>
                </c:pt>
                <c:pt idx="56">
                  <c:v>1991.4399999999998</c:v>
                </c:pt>
                <c:pt idx="57">
                  <c:v>-1181.31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382.30999999999995</c:v>
                </c:pt>
                <c:pt idx="83">
                  <c:v>4.9999999999999822E-2</c:v>
                </c:pt>
                <c:pt idx="84">
                  <c:v>1.0000000000000231E-2</c:v>
                </c:pt>
                <c:pt idx="85">
                  <c:v>164.86</c:v>
                </c:pt>
                <c:pt idx="86">
                  <c:v>155.89999999999998</c:v>
                </c:pt>
                <c:pt idx="87">
                  <c:v>-11.060000000000002</c:v>
                </c:pt>
                <c:pt idx="88">
                  <c:v>324.72000000000003</c:v>
                </c:pt>
                <c:pt idx="89">
                  <c:v>971.12000000000035</c:v>
                </c:pt>
                <c:pt idx="90">
                  <c:v>-106.42</c:v>
                </c:pt>
                <c:pt idx="91">
                  <c:v>0</c:v>
                </c:pt>
                <c:pt idx="92">
                  <c:v>0</c:v>
                </c:pt>
                <c:pt idx="93">
                  <c:v>14.75</c:v>
                </c:pt>
                <c:pt idx="94">
                  <c:v>288.2</c:v>
                </c:pt>
                <c:pt idx="95">
                  <c:v>0</c:v>
                </c:pt>
                <c:pt idx="96">
                  <c:v>164.06000000000017</c:v>
                </c:pt>
                <c:pt idx="97">
                  <c:v>19.150000000000034</c:v>
                </c:pt>
                <c:pt idx="98">
                  <c:v>-25.419999999999845</c:v>
                </c:pt>
                <c:pt idx="99">
                  <c:v>-89.490000000000009</c:v>
                </c:pt>
                <c:pt idx="100">
                  <c:v>0</c:v>
                </c:pt>
                <c:pt idx="101">
                  <c:v>1991.61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1062.0300000000002</c:v>
                </c:pt>
                <c:pt idx="106">
                  <c:v>-218.26999999999998</c:v>
                </c:pt>
                <c:pt idx="107">
                  <c:v>753.61</c:v>
                </c:pt>
                <c:pt idx="108">
                  <c:v>37.150000000000034</c:v>
                </c:pt>
                <c:pt idx="109">
                  <c:v>-3.4399999999999977</c:v>
                </c:pt>
                <c:pt idx="110">
                  <c:v>-15.120000000000005</c:v>
                </c:pt>
                <c:pt idx="111">
                  <c:v>0</c:v>
                </c:pt>
                <c:pt idx="112">
                  <c:v>-2405.85</c:v>
                </c:pt>
                <c:pt idx="113">
                  <c:v>-585.5</c:v>
                </c:pt>
                <c:pt idx="114">
                  <c:v>-636.78000000000009</c:v>
                </c:pt>
                <c:pt idx="115">
                  <c:v>-28.889999999999873</c:v>
                </c:pt>
                <c:pt idx="116">
                  <c:v>282.49</c:v>
                </c:pt>
                <c:pt idx="117">
                  <c:v>159.86000000000001</c:v>
                </c:pt>
                <c:pt idx="118">
                  <c:v>215.19000000000005</c:v>
                </c:pt>
                <c:pt idx="119">
                  <c:v>207.53999999999996</c:v>
                </c:pt>
                <c:pt idx="120">
                  <c:v>143.34999999999991</c:v>
                </c:pt>
                <c:pt idx="121">
                  <c:v>-6.6200000000000045</c:v>
                </c:pt>
                <c:pt idx="122">
                  <c:v>77.679999999999978</c:v>
                </c:pt>
                <c:pt idx="123">
                  <c:v>3.8099999999999739</c:v>
                </c:pt>
                <c:pt idx="124">
                  <c:v>-14.20999999999998</c:v>
                </c:pt>
                <c:pt idx="125">
                  <c:v>44.529999999999745</c:v>
                </c:pt>
                <c:pt idx="126">
                  <c:v>-1456.29</c:v>
                </c:pt>
                <c:pt idx="127">
                  <c:v>-2886.98</c:v>
                </c:pt>
                <c:pt idx="128">
                  <c:v>-4251.17</c:v>
                </c:pt>
                <c:pt idx="129">
                  <c:v>323.25000000000006</c:v>
                </c:pt>
                <c:pt idx="130">
                  <c:v>0</c:v>
                </c:pt>
                <c:pt idx="131">
                  <c:v>-230.0600000000004</c:v>
                </c:pt>
                <c:pt idx="132">
                  <c:v>733.42000000000007</c:v>
                </c:pt>
                <c:pt idx="133">
                  <c:v>14.909999999999997</c:v>
                </c:pt>
                <c:pt idx="134">
                  <c:v>18.870000000000005</c:v>
                </c:pt>
                <c:pt idx="135">
                  <c:v>37.460000000000036</c:v>
                </c:pt>
                <c:pt idx="136">
                  <c:v>246.23999999999995</c:v>
                </c:pt>
                <c:pt idx="137">
                  <c:v>40.14</c:v>
                </c:pt>
                <c:pt idx="138">
                  <c:v>130.57999999999993</c:v>
                </c:pt>
                <c:pt idx="139">
                  <c:v>91.069999999999936</c:v>
                </c:pt>
                <c:pt idx="140">
                  <c:v>-29.25</c:v>
                </c:pt>
                <c:pt idx="141">
                  <c:v>-2710.3900000000003</c:v>
                </c:pt>
                <c:pt idx="142">
                  <c:v>21.699999999999932</c:v>
                </c:pt>
                <c:pt idx="143">
                  <c:v>0</c:v>
                </c:pt>
                <c:pt idx="144">
                  <c:v>-527.44999999999982</c:v>
                </c:pt>
                <c:pt idx="145">
                  <c:v>0</c:v>
                </c:pt>
                <c:pt idx="146">
                  <c:v>166.4699999999998</c:v>
                </c:pt>
                <c:pt idx="147">
                  <c:v>-46.1400000000001</c:v>
                </c:pt>
                <c:pt idx="148">
                  <c:v>61.680000000000064</c:v>
                </c:pt>
                <c:pt idx="149">
                  <c:v>116.70000000000005</c:v>
                </c:pt>
                <c:pt idx="150">
                  <c:v>0</c:v>
                </c:pt>
                <c:pt idx="151">
                  <c:v>-518.5600000000004</c:v>
                </c:pt>
                <c:pt idx="152">
                  <c:v>-97.440000000000055</c:v>
                </c:pt>
                <c:pt idx="153">
                  <c:v>66.740000000000009</c:v>
                </c:pt>
                <c:pt idx="154">
                  <c:v>-318.90999999999985</c:v>
                </c:pt>
                <c:pt idx="155">
                  <c:v>1071.1500000000001</c:v>
                </c:pt>
                <c:pt idx="156">
                  <c:v>0</c:v>
                </c:pt>
                <c:pt idx="157">
                  <c:v>-40.44</c:v>
                </c:pt>
                <c:pt idx="158">
                  <c:v>26.410000000000082</c:v>
                </c:pt>
                <c:pt idx="159">
                  <c:v>-487.41999999999996</c:v>
                </c:pt>
                <c:pt idx="160">
                  <c:v>-2.6400000000000148</c:v>
                </c:pt>
                <c:pt idx="161">
                  <c:v>-42.389999999999986</c:v>
                </c:pt>
                <c:pt idx="162">
                  <c:v>220.69999999999993</c:v>
                </c:pt>
                <c:pt idx="163">
                  <c:v>0</c:v>
                </c:pt>
                <c:pt idx="164">
                  <c:v>0</c:v>
                </c:pt>
                <c:pt idx="165">
                  <c:v>111.24000000000024</c:v>
                </c:pt>
                <c:pt idx="166">
                  <c:v>185.77999999999997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-6.4399999999999977</c:v>
                </c:pt>
                <c:pt idx="171">
                  <c:v>2.1899999999999977</c:v>
                </c:pt>
                <c:pt idx="172">
                  <c:v>210.61000000000013</c:v>
                </c:pt>
                <c:pt idx="173">
                  <c:v>1536.5699999999997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-2717.5199999999995</c:v>
                </c:pt>
                <c:pt idx="180">
                  <c:v>177.9699999999998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-5.6299999999999955</c:v>
                </c:pt>
                <c:pt idx="186">
                  <c:v>-23.069999999999993</c:v>
                </c:pt>
                <c:pt idx="187">
                  <c:v>23.130000000000052</c:v>
                </c:pt>
                <c:pt idx="188">
                  <c:v>60.480000000000018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116.5300000000002</c:v>
                </c:pt>
                <c:pt idx="200">
                  <c:v>0</c:v>
                </c:pt>
                <c:pt idx="201">
                  <c:v>0</c:v>
                </c:pt>
                <c:pt idx="202">
                  <c:v>-364.01000000000022</c:v>
                </c:pt>
                <c:pt idx="203">
                  <c:v>5.2000000000000028</c:v>
                </c:pt>
                <c:pt idx="204">
                  <c:v>216.3</c:v>
                </c:pt>
                <c:pt idx="205">
                  <c:v>-39.059999999999945</c:v>
                </c:pt>
                <c:pt idx="206">
                  <c:v>2.5</c:v>
                </c:pt>
                <c:pt idx="207">
                  <c:v>12.270000000000001</c:v>
                </c:pt>
                <c:pt idx="208">
                  <c:v>0</c:v>
                </c:pt>
                <c:pt idx="209">
                  <c:v>11.71999999999997</c:v>
                </c:pt>
                <c:pt idx="210">
                  <c:v>420.02</c:v>
                </c:pt>
                <c:pt idx="211">
                  <c:v>0</c:v>
                </c:pt>
                <c:pt idx="212">
                  <c:v>49.019999999999982</c:v>
                </c:pt>
                <c:pt idx="213">
                  <c:v>0</c:v>
                </c:pt>
                <c:pt idx="214">
                  <c:v>4084.42</c:v>
                </c:pt>
                <c:pt idx="215">
                  <c:v>-3873.58</c:v>
                </c:pt>
                <c:pt idx="216">
                  <c:v>182.09000000000015</c:v>
                </c:pt>
                <c:pt idx="217">
                  <c:v>-284.98000000000025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-0.15999999999999925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1.2800000000000011</c:v>
                </c:pt>
                <c:pt idx="230">
                  <c:v>23.109999999999985</c:v>
                </c:pt>
                <c:pt idx="231">
                  <c:v>3259.69</c:v>
                </c:pt>
                <c:pt idx="232">
                  <c:v>428.94000000000005</c:v>
                </c:pt>
                <c:pt idx="233">
                  <c:v>-188.64999999999986</c:v>
                </c:pt>
                <c:pt idx="234">
                  <c:v>670.25</c:v>
                </c:pt>
                <c:pt idx="235">
                  <c:v>344.46999999999991</c:v>
                </c:pt>
                <c:pt idx="236">
                  <c:v>656.63000000000011</c:v>
                </c:pt>
                <c:pt idx="237">
                  <c:v>75.47</c:v>
                </c:pt>
                <c:pt idx="238">
                  <c:v>0</c:v>
                </c:pt>
                <c:pt idx="239">
                  <c:v>4562.55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-365.97999999999996</c:v>
                </c:pt>
                <c:pt idx="247">
                  <c:v>521.19999999999982</c:v>
                </c:pt>
                <c:pt idx="248">
                  <c:v>7.7800000000000011</c:v>
                </c:pt>
                <c:pt idx="249">
                  <c:v>282.14999999999986</c:v>
                </c:pt>
                <c:pt idx="250">
                  <c:v>-2017.91</c:v>
                </c:pt>
                <c:pt idx="251">
                  <c:v>1480.67</c:v>
                </c:pt>
                <c:pt idx="252">
                  <c:v>-149.03000000000003</c:v>
                </c:pt>
                <c:pt idx="253">
                  <c:v>-3.1799999999999997</c:v>
                </c:pt>
                <c:pt idx="254">
                  <c:v>78.92999999999995</c:v>
                </c:pt>
                <c:pt idx="255">
                  <c:v>0</c:v>
                </c:pt>
                <c:pt idx="256">
                  <c:v>0</c:v>
                </c:pt>
                <c:pt idx="257">
                  <c:v>-405.77</c:v>
                </c:pt>
                <c:pt idx="258">
                  <c:v>1776.73</c:v>
                </c:pt>
                <c:pt idx="259">
                  <c:v>0</c:v>
                </c:pt>
                <c:pt idx="260">
                  <c:v>1769.2199999999998</c:v>
                </c:pt>
                <c:pt idx="261">
                  <c:v>0</c:v>
                </c:pt>
                <c:pt idx="262">
                  <c:v>0</c:v>
                </c:pt>
                <c:pt idx="263">
                  <c:v>309.59000000000015</c:v>
                </c:pt>
                <c:pt idx="264">
                  <c:v>0</c:v>
                </c:pt>
                <c:pt idx="265">
                  <c:v>10.329999999999998</c:v>
                </c:pt>
                <c:pt idx="266">
                  <c:v>0</c:v>
                </c:pt>
                <c:pt idx="267">
                  <c:v>43.490000000000009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-280.52999999999997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-685.61999999999989</c:v>
                </c:pt>
                <c:pt idx="277">
                  <c:v>0</c:v>
                </c:pt>
                <c:pt idx="278">
                  <c:v>0</c:v>
                </c:pt>
                <c:pt idx="279">
                  <c:v>3.0000000000000249E-2</c:v>
                </c:pt>
                <c:pt idx="280">
                  <c:v>0</c:v>
                </c:pt>
                <c:pt idx="281">
                  <c:v>0</c:v>
                </c:pt>
                <c:pt idx="282">
                  <c:v>-2182.5</c:v>
                </c:pt>
                <c:pt idx="283">
                  <c:v>751.66000000000008</c:v>
                </c:pt>
                <c:pt idx="284">
                  <c:v>-1847.7000000000003</c:v>
                </c:pt>
                <c:pt idx="285">
                  <c:v>-2053.21</c:v>
                </c:pt>
                <c:pt idx="286">
                  <c:v>1627</c:v>
                </c:pt>
                <c:pt idx="287">
                  <c:v>-538.87999999999988</c:v>
                </c:pt>
                <c:pt idx="288">
                  <c:v>1260.32</c:v>
                </c:pt>
                <c:pt idx="289">
                  <c:v>-2380.1</c:v>
                </c:pt>
                <c:pt idx="290">
                  <c:v>309.27999999999997</c:v>
                </c:pt>
                <c:pt idx="291">
                  <c:v>472.55000000000007</c:v>
                </c:pt>
                <c:pt idx="292">
                  <c:v>-286.99</c:v>
                </c:pt>
                <c:pt idx="293">
                  <c:v>-319.76</c:v>
                </c:pt>
                <c:pt idx="294">
                  <c:v>295.01</c:v>
                </c:pt>
                <c:pt idx="295">
                  <c:v>-9.6299999999999955</c:v>
                </c:pt>
                <c:pt idx="296">
                  <c:v>424.05</c:v>
                </c:pt>
                <c:pt idx="297">
                  <c:v>-187.42000000000002</c:v>
                </c:pt>
                <c:pt idx="298">
                  <c:v>-302.96999999999997</c:v>
                </c:pt>
                <c:pt idx="299">
                  <c:v>-348.5</c:v>
                </c:pt>
                <c:pt idx="300">
                  <c:v>-143.58000000000004</c:v>
                </c:pt>
                <c:pt idx="301">
                  <c:v>872.72</c:v>
                </c:pt>
                <c:pt idx="302">
                  <c:v>0</c:v>
                </c:pt>
                <c:pt idx="303">
                  <c:v>0</c:v>
                </c:pt>
                <c:pt idx="304">
                  <c:v>-43.849999999999994</c:v>
                </c:pt>
                <c:pt idx="305">
                  <c:v>-5.6200000000000045</c:v>
                </c:pt>
                <c:pt idx="306">
                  <c:v>198.38</c:v>
                </c:pt>
                <c:pt idx="307">
                  <c:v>126.99000000000001</c:v>
                </c:pt>
                <c:pt idx="308">
                  <c:v>-171.53000000000003</c:v>
                </c:pt>
                <c:pt idx="309">
                  <c:v>23.990000000000009</c:v>
                </c:pt>
                <c:pt idx="310">
                  <c:v>-20.149999999999977</c:v>
                </c:pt>
                <c:pt idx="311">
                  <c:v>128.44</c:v>
                </c:pt>
                <c:pt idx="312">
                  <c:v>438.28</c:v>
                </c:pt>
                <c:pt idx="313">
                  <c:v>-903.84000000000015</c:v>
                </c:pt>
                <c:pt idx="314">
                  <c:v>-1232.3600000000001</c:v>
                </c:pt>
                <c:pt idx="315">
                  <c:v>7.6599999999999966</c:v>
                </c:pt>
                <c:pt idx="316">
                  <c:v>-1332.05</c:v>
                </c:pt>
                <c:pt idx="317">
                  <c:v>-63.519999999999982</c:v>
                </c:pt>
                <c:pt idx="318">
                  <c:v>-207.30999999999997</c:v>
                </c:pt>
                <c:pt idx="319">
                  <c:v>-36.729999999999961</c:v>
                </c:pt>
                <c:pt idx="320">
                  <c:v>1836.9199999999998</c:v>
                </c:pt>
                <c:pt idx="321">
                  <c:v>-2310.58</c:v>
                </c:pt>
                <c:pt idx="322">
                  <c:v>1303.21</c:v>
                </c:pt>
                <c:pt idx="323">
                  <c:v>2117.0699999999997</c:v>
                </c:pt>
                <c:pt idx="324">
                  <c:v>2.240000000000002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-333.00999999999931</c:v>
                </c:pt>
                <c:pt idx="329">
                  <c:v>45.139999999999986</c:v>
                </c:pt>
                <c:pt idx="330">
                  <c:v>36.829999999999927</c:v>
                </c:pt>
                <c:pt idx="331">
                  <c:v>26.189999999999998</c:v>
                </c:pt>
                <c:pt idx="332">
                  <c:v>24.849999999999909</c:v>
                </c:pt>
                <c:pt idx="333">
                  <c:v>-284.69000000000005</c:v>
                </c:pt>
                <c:pt idx="334">
                  <c:v>-575.30000000000018</c:v>
                </c:pt>
                <c:pt idx="335">
                  <c:v>89.470000000000027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-64.479999999999961</c:v>
                </c:pt>
                <c:pt idx="344">
                  <c:v>-67.699999999999818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1.1899999999999977</c:v>
                </c:pt>
                <c:pt idx="350">
                  <c:v>1.2899999999999991</c:v>
                </c:pt>
                <c:pt idx="351">
                  <c:v>-17.919999999999845</c:v>
                </c:pt>
                <c:pt idx="352">
                  <c:v>56.860000000000014</c:v>
                </c:pt>
                <c:pt idx="353">
                  <c:v>-61.78000000000003</c:v>
                </c:pt>
                <c:pt idx="354">
                  <c:v>13.060000000000002</c:v>
                </c:pt>
                <c:pt idx="355">
                  <c:v>359.56</c:v>
                </c:pt>
                <c:pt idx="356">
                  <c:v>16.159999999999997</c:v>
                </c:pt>
                <c:pt idx="357">
                  <c:v>57.88000000000001</c:v>
                </c:pt>
                <c:pt idx="358">
                  <c:v>-441.25</c:v>
                </c:pt>
                <c:pt idx="359">
                  <c:v>347.42</c:v>
                </c:pt>
                <c:pt idx="360">
                  <c:v>83.53000000000003</c:v>
                </c:pt>
                <c:pt idx="361">
                  <c:v>-510.6</c:v>
                </c:pt>
                <c:pt idx="362">
                  <c:v>-0.73999999999999488</c:v>
                </c:pt>
                <c:pt idx="363">
                  <c:v>377.05999999999995</c:v>
                </c:pt>
                <c:pt idx="364">
                  <c:v>135.04999999999998</c:v>
                </c:pt>
                <c:pt idx="365">
                  <c:v>-144.30000000000001</c:v>
                </c:pt>
                <c:pt idx="366">
                  <c:v>234.08999999999997</c:v>
                </c:pt>
                <c:pt idx="367">
                  <c:v>0</c:v>
                </c:pt>
                <c:pt idx="368">
                  <c:v>-103.75000000000001</c:v>
                </c:pt>
                <c:pt idx="369">
                  <c:v>0</c:v>
                </c:pt>
                <c:pt idx="370">
                  <c:v>101.39</c:v>
                </c:pt>
                <c:pt idx="371">
                  <c:v>-11.29</c:v>
                </c:pt>
                <c:pt idx="372">
                  <c:v>18.95</c:v>
                </c:pt>
                <c:pt idx="373">
                  <c:v>-41.72</c:v>
                </c:pt>
                <c:pt idx="374">
                  <c:v>-88.85</c:v>
                </c:pt>
                <c:pt idx="375">
                  <c:v>-76.36</c:v>
                </c:pt>
                <c:pt idx="376">
                  <c:v>-178.47000000000003</c:v>
                </c:pt>
                <c:pt idx="377">
                  <c:v>177.84</c:v>
                </c:pt>
                <c:pt idx="378">
                  <c:v>9.7400000000000091</c:v>
                </c:pt>
                <c:pt idx="379">
                  <c:v>-200.34</c:v>
                </c:pt>
                <c:pt idx="380">
                  <c:v>-149.10999999999999</c:v>
                </c:pt>
                <c:pt idx="381">
                  <c:v>-700.68</c:v>
                </c:pt>
                <c:pt idx="382">
                  <c:v>-158.85</c:v>
                </c:pt>
                <c:pt idx="383">
                  <c:v>-52.96999999999997</c:v>
                </c:pt>
                <c:pt idx="384">
                  <c:v>-84.119999999999948</c:v>
                </c:pt>
                <c:pt idx="385">
                  <c:v>1002.47</c:v>
                </c:pt>
                <c:pt idx="386">
                  <c:v>-205.35000000000002</c:v>
                </c:pt>
                <c:pt idx="387">
                  <c:v>-10.760000000000005</c:v>
                </c:pt>
                <c:pt idx="388">
                  <c:v>-638.97</c:v>
                </c:pt>
                <c:pt idx="389">
                  <c:v>-3596.1400000000003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-1253.4199999999996</c:v>
                </c:pt>
                <c:pt idx="396">
                  <c:v>0</c:v>
                </c:pt>
                <c:pt idx="397">
                  <c:v>0</c:v>
                </c:pt>
                <c:pt idx="398">
                  <c:v>4061.0299999999997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F-4CAB-A7B0-AD94A60E0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325327"/>
        <c:axId val="1270300783"/>
      </c:lineChart>
      <c:catAx>
        <c:axId val="1270325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00783"/>
        <c:crosses val="autoZero"/>
        <c:auto val="1"/>
        <c:lblAlgn val="ctr"/>
        <c:lblOffset val="100"/>
        <c:noMultiLvlLbl val="0"/>
      </c:catAx>
      <c:valAx>
        <c:axId val="12703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2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delta!$M$1</c:f>
              <c:strCache>
                <c:ptCount val="1"/>
                <c:pt idx="0">
                  <c:v>diff cpu time v21-5-320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delta!$M$2:$M$401</c:f>
              <c:numCache>
                <c:formatCode>General</c:formatCode>
                <c:ptCount val="400"/>
                <c:pt idx="0">
                  <c:v>503.68000000000006</c:v>
                </c:pt>
                <c:pt idx="1">
                  <c:v>714.54000000000019</c:v>
                </c:pt>
                <c:pt idx="2">
                  <c:v>0</c:v>
                </c:pt>
                <c:pt idx="3">
                  <c:v>1604.06</c:v>
                </c:pt>
                <c:pt idx="4">
                  <c:v>0</c:v>
                </c:pt>
                <c:pt idx="5">
                  <c:v>-216.25</c:v>
                </c:pt>
                <c:pt idx="6">
                  <c:v>1009.1599999999999</c:v>
                </c:pt>
                <c:pt idx="7">
                  <c:v>0</c:v>
                </c:pt>
                <c:pt idx="8">
                  <c:v>2123.35</c:v>
                </c:pt>
                <c:pt idx="9">
                  <c:v>172.85999999999996</c:v>
                </c:pt>
                <c:pt idx="10">
                  <c:v>469.01</c:v>
                </c:pt>
                <c:pt idx="11">
                  <c:v>113.69999999999993</c:v>
                </c:pt>
                <c:pt idx="12">
                  <c:v>112.58</c:v>
                </c:pt>
                <c:pt idx="13">
                  <c:v>0</c:v>
                </c:pt>
                <c:pt idx="14">
                  <c:v>18.740000000000009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-546.11000000000013</c:v>
                </c:pt>
                <c:pt idx="20">
                  <c:v>-0.54000000000002046</c:v>
                </c:pt>
                <c:pt idx="21">
                  <c:v>-12.720000000000027</c:v>
                </c:pt>
                <c:pt idx="22">
                  <c:v>-10.370000000000001</c:v>
                </c:pt>
                <c:pt idx="23">
                  <c:v>2.0299999999999976</c:v>
                </c:pt>
                <c:pt idx="24">
                  <c:v>-203.87</c:v>
                </c:pt>
                <c:pt idx="25">
                  <c:v>-1209.19</c:v>
                </c:pt>
                <c:pt idx="26">
                  <c:v>88.069999999999936</c:v>
                </c:pt>
                <c:pt idx="27">
                  <c:v>15.419999999999987</c:v>
                </c:pt>
                <c:pt idx="28">
                  <c:v>0.92000000000007276</c:v>
                </c:pt>
                <c:pt idx="29">
                  <c:v>0</c:v>
                </c:pt>
                <c:pt idx="30">
                  <c:v>65.910000000000082</c:v>
                </c:pt>
                <c:pt idx="31">
                  <c:v>690.26</c:v>
                </c:pt>
                <c:pt idx="32">
                  <c:v>-818.91</c:v>
                </c:pt>
                <c:pt idx="33">
                  <c:v>-819.67</c:v>
                </c:pt>
                <c:pt idx="34">
                  <c:v>-286.69000000000005</c:v>
                </c:pt>
                <c:pt idx="35">
                  <c:v>-38.82000000000005</c:v>
                </c:pt>
                <c:pt idx="36">
                  <c:v>-3.99</c:v>
                </c:pt>
                <c:pt idx="37">
                  <c:v>-11.870000000000005</c:v>
                </c:pt>
                <c:pt idx="38">
                  <c:v>1.5400000000000063</c:v>
                </c:pt>
                <c:pt idx="39">
                  <c:v>0</c:v>
                </c:pt>
                <c:pt idx="40">
                  <c:v>14.549999999999999</c:v>
                </c:pt>
                <c:pt idx="41">
                  <c:v>296.55999999999995</c:v>
                </c:pt>
                <c:pt idx="42">
                  <c:v>23.75</c:v>
                </c:pt>
                <c:pt idx="43">
                  <c:v>0.39000000000000057</c:v>
                </c:pt>
                <c:pt idx="44">
                  <c:v>-432.25</c:v>
                </c:pt>
                <c:pt idx="45">
                  <c:v>-708.90000000000009</c:v>
                </c:pt>
                <c:pt idx="46">
                  <c:v>-2257.6400000000003</c:v>
                </c:pt>
                <c:pt idx="47">
                  <c:v>-1560.27</c:v>
                </c:pt>
                <c:pt idx="48">
                  <c:v>-90.759999999999991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193.44000000000005</c:v>
                </c:pt>
                <c:pt idx="54">
                  <c:v>903.94999999999982</c:v>
                </c:pt>
                <c:pt idx="55">
                  <c:v>-2300.7399999999998</c:v>
                </c:pt>
                <c:pt idx="56">
                  <c:v>194.76999999999998</c:v>
                </c:pt>
                <c:pt idx="57">
                  <c:v>-3208.16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337.86999999999989</c:v>
                </c:pt>
                <c:pt idx="83">
                  <c:v>4.9999999999999822E-2</c:v>
                </c:pt>
                <c:pt idx="84">
                  <c:v>-2.9999999999999805E-2</c:v>
                </c:pt>
                <c:pt idx="85">
                  <c:v>209.57000000000005</c:v>
                </c:pt>
                <c:pt idx="86">
                  <c:v>77.230000000000018</c:v>
                </c:pt>
                <c:pt idx="87">
                  <c:v>-12.420000000000016</c:v>
                </c:pt>
                <c:pt idx="88">
                  <c:v>330.83000000000004</c:v>
                </c:pt>
                <c:pt idx="89">
                  <c:v>721.8100000000004</c:v>
                </c:pt>
                <c:pt idx="90">
                  <c:v>-103.97</c:v>
                </c:pt>
                <c:pt idx="91">
                  <c:v>0</c:v>
                </c:pt>
                <c:pt idx="92">
                  <c:v>0</c:v>
                </c:pt>
                <c:pt idx="93">
                  <c:v>2.9899999999999949</c:v>
                </c:pt>
                <c:pt idx="94">
                  <c:v>270.91999999999996</c:v>
                </c:pt>
                <c:pt idx="95">
                  <c:v>0</c:v>
                </c:pt>
                <c:pt idx="96">
                  <c:v>-1802.66</c:v>
                </c:pt>
                <c:pt idx="97">
                  <c:v>42.050000000000011</c:v>
                </c:pt>
                <c:pt idx="98">
                  <c:v>0.97000000000002728</c:v>
                </c:pt>
                <c:pt idx="99">
                  <c:v>-43.129999999999882</c:v>
                </c:pt>
                <c:pt idx="100">
                  <c:v>0</c:v>
                </c:pt>
                <c:pt idx="101">
                  <c:v>-422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817.30000000000018</c:v>
                </c:pt>
                <c:pt idx="106">
                  <c:v>-1315.42</c:v>
                </c:pt>
                <c:pt idx="107">
                  <c:v>722.41000000000008</c:v>
                </c:pt>
                <c:pt idx="108">
                  <c:v>3.75</c:v>
                </c:pt>
                <c:pt idx="109">
                  <c:v>-15.280000000000001</c:v>
                </c:pt>
                <c:pt idx="110">
                  <c:v>1.3799999999999955</c:v>
                </c:pt>
                <c:pt idx="111">
                  <c:v>0</c:v>
                </c:pt>
                <c:pt idx="112">
                  <c:v>-1586.46</c:v>
                </c:pt>
                <c:pt idx="113">
                  <c:v>-1093.5699999999997</c:v>
                </c:pt>
                <c:pt idx="114">
                  <c:v>-517.66999999999996</c:v>
                </c:pt>
                <c:pt idx="115">
                  <c:v>168.02999999999997</c:v>
                </c:pt>
                <c:pt idx="116">
                  <c:v>381.91999999999996</c:v>
                </c:pt>
                <c:pt idx="117">
                  <c:v>434.17000000000007</c:v>
                </c:pt>
                <c:pt idx="118">
                  <c:v>304.48</c:v>
                </c:pt>
                <c:pt idx="119">
                  <c:v>55.920000000000073</c:v>
                </c:pt>
                <c:pt idx="120">
                  <c:v>127.59999999999991</c:v>
                </c:pt>
                <c:pt idx="121">
                  <c:v>6.8599999999999568</c:v>
                </c:pt>
                <c:pt idx="122">
                  <c:v>67.639999999999986</c:v>
                </c:pt>
                <c:pt idx="123">
                  <c:v>2.2299999999999898</c:v>
                </c:pt>
                <c:pt idx="124">
                  <c:v>14.629999999999995</c:v>
                </c:pt>
                <c:pt idx="125">
                  <c:v>11.420000000000073</c:v>
                </c:pt>
                <c:pt idx="126">
                  <c:v>10.770000000000095</c:v>
                </c:pt>
                <c:pt idx="127">
                  <c:v>-343.91999999999996</c:v>
                </c:pt>
                <c:pt idx="128">
                  <c:v>-1184.1199999999999</c:v>
                </c:pt>
                <c:pt idx="129">
                  <c:v>335.41000000000008</c:v>
                </c:pt>
                <c:pt idx="130">
                  <c:v>0</c:v>
                </c:pt>
                <c:pt idx="131">
                  <c:v>1129.5699999999997</c:v>
                </c:pt>
                <c:pt idx="132">
                  <c:v>495.58000000000004</c:v>
                </c:pt>
                <c:pt idx="133">
                  <c:v>19.659999999999997</c:v>
                </c:pt>
                <c:pt idx="134">
                  <c:v>-86.420000000000016</c:v>
                </c:pt>
                <c:pt idx="135">
                  <c:v>-30.789999999999964</c:v>
                </c:pt>
                <c:pt idx="136">
                  <c:v>556.41</c:v>
                </c:pt>
                <c:pt idx="137">
                  <c:v>24.849999999999994</c:v>
                </c:pt>
                <c:pt idx="138">
                  <c:v>72.980000000000018</c:v>
                </c:pt>
                <c:pt idx="139">
                  <c:v>-1217.3700000000001</c:v>
                </c:pt>
                <c:pt idx="140">
                  <c:v>-11.75</c:v>
                </c:pt>
                <c:pt idx="141">
                  <c:v>-4054.7</c:v>
                </c:pt>
                <c:pt idx="142">
                  <c:v>-3101.4100000000003</c:v>
                </c:pt>
                <c:pt idx="143">
                  <c:v>0</c:v>
                </c:pt>
                <c:pt idx="144">
                  <c:v>-562.59000000000015</c:v>
                </c:pt>
                <c:pt idx="145">
                  <c:v>0</c:v>
                </c:pt>
                <c:pt idx="146">
                  <c:v>1612.6499999999999</c:v>
                </c:pt>
                <c:pt idx="147">
                  <c:v>361.3599999999999</c:v>
                </c:pt>
                <c:pt idx="148">
                  <c:v>47.629999999999882</c:v>
                </c:pt>
                <c:pt idx="149">
                  <c:v>122.29999999999995</c:v>
                </c:pt>
                <c:pt idx="150">
                  <c:v>0</c:v>
                </c:pt>
                <c:pt idx="151">
                  <c:v>951.85999999999967</c:v>
                </c:pt>
                <c:pt idx="152">
                  <c:v>321.94999999999982</c:v>
                </c:pt>
                <c:pt idx="153">
                  <c:v>227.94000000000005</c:v>
                </c:pt>
                <c:pt idx="154">
                  <c:v>53.450000000000045</c:v>
                </c:pt>
                <c:pt idx="155">
                  <c:v>576.34000000000015</c:v>
                </c:pt>
                <c:pt idx="156">
                  <c:v>0</c:v>
                </c:pt>
                <c:pt idx="157">
                  <c:v>-12.769999999999996</c:v>
                </c:pt>
                <c:pt idx="158">
                  <c:v>-89.639999999999873</c:v>
                </c:pt>
                <c:pt idx="159">
                  <c:v>-596.56999999999994</c:v>
                </c:pt>
                <c:pt idx="160">
                  <c:v>-29.840000000000003</c:v>
                </c:pt>
                <c:pt idx="161">
                  <c:v>35.96999999999997</c:v>
                </c:pt>
                <c:pt idx="162">
                  <c:v>150.36000000000001</c:v>
                </c:pt>
                <c:pt idx="163">
                  <c:v>249.22999999999956</c:v>
                </c:pt>
                <c:pt idx="164">
                  <c:v>0</c:v>
                </c:pt>
                <c:pt idx="165">
                  <c:v>86.599999999999909</c:v>
                </c:pt>
                <c:pt idx="166">
                  <c:v>114.52999999999975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3.9000000000000057</c:v>
                </c:pt>
                <c:pt idx="171">
                  <c:v>12.560000000000002</c:v>
                </c:pt>
                <c:pt idx="172">
                  <c:v>322.2600000000001</c:v>
                </c:pt>
                <c:pt idx="173">
                  <c:v>1603.1899999999998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629.55000000000018</c:v>
                </c:pt>
                <c:pt idx="180">
                  <c:v>629.1400000000001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53.069999999999993</c:v>
                </c:pt>
                <c:pt idx="186">
                  <c:v>71.54000000000002</c:v>
                </c:pt>
                <c:pt idx="187">
                  <c:v>18.939999999999998</c:v>
                </c:pt>
                <c:pt idx="188">
                  <c:v>39.06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415.86000000000013</c:v>
                </c:pt>
                <c:pt idx="200">
                  <c:v>0</c:v>
                </c:pt>
                <c:pt idx="201">
                  <c:v>2875.77</c:v>
                </c:pt>
                <c:pt idx="202">
                  <c:v>1292.1399999999999</c:v>
                </c:pt>
                <c:pt idx="203">
                  <c:v>-5.8299999999999983</c:v>
                </c:pt>
                <c:pt idx="204">
                  <c:v>84.06</c:v>
                </c:pt>
                <c:pt idx="205">
                  <c:v>-24.139999999999986</c:v>
                </c:pt>
                <c:pt idx="206">
                  <c:v>-8.0000000000000071E-2</c:v>
                </c:pt>
                <c:pt idx="207">
                  <c:v>7.4300000000000015</c:v>
                </c:pt>
                <c:pt idx="208">
                  <c:v>0</c:v>
                </c:pt>
                <c:pt idx="209">
                  <c:v>19.800000000000011</c:v>
                </c:pt>
                <c:pt idx="210">
                  <c:v>66.329999999999927</c:v>
                </c:pt>
                <c:pt idx="211">
                  <c:v>0</c:v>
                </c:pt>
                <c:pt idx="212">
                  <c:v>59.96999999999997</c:v>
                </c:pt>
                <c:pt idx="213">
                  <c:v>0</c:v>
                </c:pt>
                <c:pt idx="214">
                  <c:v>0</c:v>
                </c:pt>
                <c:pt idx="215">
                  <c:v>-3873.58</c:v>
                </c:pt>
                <c:pt idx="216">
                  <c:v>-3510.05</c:v>
                </c:pt>
                <c:pt idx="217">
                  <c:v>-175.6700000000003</c:v>
                </c:pt>
                <c:pt idx="218">
                  <c:v>2716.98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1.0100000000000007</c:v>
                </c:pt>
                <c:pt idx="223">
                  <c:v>4994.66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23.009999999999991</c:v>
                </c:pt>
                <c:pt idx="231">
                  <c:v>0</c:v>
                </c:pt>
                <c:pt idx="232">
                  <c:v>218.32999999999993</c:v>
                </c:pt>
                <c:pt idx="233">
                  <c:v>-788.44999999999982</c:v>
                </c:pt>
                <c:pt idx="234">
                  <c:v>587.61000000000013</c:v>
                </c:pt>
                <c:pt idx="235">
                  <c:v>400.6099999999999</c:v>
                </c:pt>
                <c:pt idx="236">
                  <c:v>486.16000000000031</c:v>
                </c:pt>
                <c:pt idx="237">
                  <c:v>-382.04999999999995</c:v>
                </c:pt>
                <c:pt idx="238">
                  <c:v>0</c:v>
                </c:pt>
                <c:pt idx="239">
                  <c:v>4898.1400000000003</c:v>
                </c:pt>
                <c:pt idx="240">
                  <c:v>577.47999999999956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-66.33</c:v>
                </c:pt>
                <c:pt idx="247">
                  <c:v>635.13999999999987</c:v>
                </c:pt>
                <c:pt idx="248">
                  <c:v>4.8299999999999983</c:v>
                </c:pt>
                <c:pt idx="249">
                  <c:v>514.28</c:v>
                </c:pt>
                <c:pt idx="250">
                  <c:v>-99.970000000000027</c:v>
                </c:pt>
                <c:pt idx="251">
                  <c:v>1113.3400000000001</c:v>
                </c:pt>
                <c:pt idx="252">
                  <c:v>-1216.74</c:v>
                </c:pt>
                <c:pt idx="253">
                  <c:v>-3.0700000000000003</c:v>
                </c:pt>
                <c:pt idx="254">
                  <c:v>147.83999999999997</c:v>
                </c:pt>
                <c:pt idx="255">
                  <c:v>0</c:v>
                </c:pt>
                <c:pt idx="256">
                  <c:v>0</c:v>
                </c:pt>
                <c:pt idx="257">
                  <c:v>-83.28</c:v>
                </c:pt>
                <c:pt idx="258">
                  <c:v>0</c:v>
                </c:pt>
                <c:pt idx="259">
                  <c:v>0</c:v>
                </c:pt>
                <c:pt idx="260">
                  <c:v>1568.84</c:v>
                </c:pt>
                <c:pt idx="261">
                  <c:v>0</c:v>
                </c:pt>
                <c:pt idx="262">
                  <c:v>0</c:v>
                </c:pt>
                <c:pt idx="263">
                  <c:v>2752.47</c:v>
                </c:pt>
                <c:pt idx="264">
                  <c:v>0</c:v>
                </c:pt>
                <c:pt idx="265">
                  <c:v>16.670000000000002</c:v>
                </c:pt>
                <c:pt idx="266">
                  <c:v>0</c:v>
                </c:pt>
                <c:pt idx="267">
                  <c:v>46.299999999999955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50.200000000000045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1.4100000000003092</c:v>
                </c:pt>
                <c:pt idx="277">
                  <c:v>0</c:v>
                </c:pt>
                <c:pt idx="278">
                  <c:v>0</c:v>
                </c:pt>
                <c:pt idx="279">
                  <c:v>4.0000000000000036E-2</c:v>
                </c:pt>
                <c:pt idx="280">
                  <c:v>4575.62</c:v>
                </c:pt>
                <c:pt idx="281">
                  <c:v>0</c:v>
                </c:pt>
                <c:pt idx="282">
                  <c:v>-1462.96</c:v>
                </c:pt>
                <c:pt idx="283">
                  <c:v>1679.8400000000001</c:v>
                </c:pt>
                <c:pt idx="284">
                  <c:v>-710.17000000000007</c:v>
                </c:pt>
                <c:pt idx="285">
                  <c:v>-3338.3599999999997</c:v>
                </c:pt>
                <c:pt idx="286">
                  <c:v>1837.8</c:v>
                </c:pt>
                <c:pt idx="287">
                  <c:v>-3589.92</c:v>
                </c:pt>
                <c:pt idx="288">
                  <c:v>-3254.2</c:v>
                </c:pt>
                <c:pt idx="289">
                  <c:v>-2568.4499999999998</c:v>
                </c:pt>
                <c:pt idx="290">
                  <c:v>-1287.1899999999998</c:v>
                </c:pt>
                <c:pt idx="291">
                  <c:v>409.81000000000006</c:v>
                </c:pt>
                <c:pt idx="292">
                  <c:v>115.31</c:v>
                </c:pt>
                <c:pt idx="293">
                  <c:v>-439.50000000000006</c:v>
                </c:pt>
                <c:pt idx="294">
                  <c:v>266.5</c:v>
                </c:pt>
                <c:pt idx="295">
                  <c:v>35.58</c:v>
                </c:pt>
                <c:pt idx="296">
                  <c:v>-120.34000000000003</c:v>
                </c:pt>
                <c:pt idx="297">
                  <c:v>78.94</c:v>
                </c:pt>
                <c:pt idx="298">
                  <c:v>-218.15999999999997</c:v>
                </c:pt>
                <c:pt idx="299">
                  <c:v>-193.49</c:v>
                </c:pt>
                <c:pt idx="300">
                  <c:v>218.46999999999997</c:v>
                </c:pt>
                <c:pt idx="301">
                  <c:v>320.03000000000009</c:v>
                </c:pt>
                <c:pt idx="302">
                  <c:v>0</c:v>
                </c:pt>
                <c:pt idx="303">
                  <c:v>0</c:v>
                </c:pt>
                <c:pt idx="304">
                  <c:v>45.949999999999989</c:v>
                </c:pt>
                <c:pt idx="305">
                  <c:v>77.159999999999968</c:v>
                </c:pt>
                <c:pt idx="306">
                  <c:v>184.09999999999997</c:v>
                </c:pt>
                <c:pt idx="307">
                  <c:v>17.509999999999991</c:v>
                </c:pt>
                <c:pt idx="308">
                  <c:v>28.559999999999974</c:v>
                </c:pt>
                <c:pt idx="309">
                  <c:v>16.740000000000009</c:v>
                </c:pt>
                <c:pt idx="310">
                  <c:v>12.880000000000052</c:v>
                </c:pt>
                <c:pt idx="311">
                  <c:v>12.430000000000007</c:v>
                </c:pt>
                <c:pt idx="312">
                  <c:v>83.339999999999918</c:v>
                </c:pt>
                <c:pt idx="313">
                  <c:v>341.48</c:v>
                </c:pt>
                <c:pt idx="314">
                  <c:v>-82.170000000000016</c:v>
                </c:pt>
                <c:pt idx="315">
                  <c:v>-257</c:v>
                </c:pt>
                <c:pt idx="316">
                  <c:v>69.849999999999966</c:v>
                </c:pt>
                <c:pt idx="317">
                  <c:v>-96.329999999999927</c:v>
                </c:pt>
                <c:pt idx="318">
                  <c:v>-20.47</c:v>
                </c:pt>
                <c:pt idx="319">
                  <c:v>56.04000000000002</c:v>
                </c:pt>
                <c:pt idx="320">
                  <c:v>1876.9399999999998</c:v>
                </c:pt>
                <c:pt idx="321">
                  <c:v>-1327.69</c:v>
                </c:pt>
                <c:pt idx="322">
                  <c:v>1431.39</c:v>
                </c:pt>
                <c:pt idx="323">
                  <c:v>2340.0099999999998</c:v>
                </c:pt>
                <c:pt idx="324">
                  <c:v>7.0399999999999991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-420.97999999999956</c:v>
                </c:pt>
                <c:pt idx="329">
                  <c:v>11.889999999999986</c:v>
                </c:pt>
                <c:pt idx="330">
                  <c:v>-49.829999999999927</c:v>
                </c:pt>
                <c:pt idx="331">
                  <c:v>25.300000000000011</c:v>
                </c:pt>
                <c:pt idx="332">
                  <c:v>-60.130000000000109</c:v>
                </c:pt>
                <c:pt idx="333">
                  <c:v>-156.20000000000027</c:v>
                </c:pt>
                <c:pt idx="334">
                  <c:v>54.440000000000055</c:v>
                </c:pt>
                <c:pt idx="335">
                  <c:v>385.18999999999983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-404.18999999999994</c:v>
                </c:pt>
                <c:pt idx="344">
                  <c:v>73.25</c:v>
                </c:pt>
                <c:pt idx="345">
                  <c:v>0</c:v>
                </c:pt>
                <c:pt idx="346">
                  <c:v>1116.2800000000002</c:v>
                </c:pt>
                <c:pt idx="347">
                  <c:v>0</c:v>
                </c:pt>
                <c:pt idx="348">
                  <c:v>0</c:v>
                </c:pt>
                <c:pt idx="349">
                  <c:v>2.2299999999999969</c:v>
                </c:pt>
                <c:pt idx="350">
                  <c:v>1.2899999999999991</c:v>
                </c:pt>
                <c:pt idx="351">
                  <c:v>-2733.95</c:v>
                </c:pt>
                <c:pt idx="352">
                  <c:v>46.050000000000011</c:v>
                </c:pt>
                <c:pt idx="353">
                  <c:v>-74.899999999999977</c:v>
                </c:pt>
                <c:pt idx="354">
                  <c:v>104.9</c:v>
                </c:pt>
                <c:pt idx="355">
                  <c:v>443.16999999999996</c:v>
                </c:pt>
                <c:pt idx="356">
                  <c:v>82.83</c:v>
                </c:pt>
                <c:pt idx="357">
                  <c:v>70.170000000000016</c:v>
                </c:pt>
                <c:pt idx="358">
                  <c:v>46.27000000000001</c:v>
                </c:pt>
                <c:pt idx="359">
                  <c:v>243.75</c:v>
                </c:pt>
                <c:pt idx="360">
                  <c:v>96.080000000000013</c:v>
                </c:pt>
                <c:pt idx="361">
                  <c:v>30.939999999999941</c:v>
                </c:pt>
                <c:pt idx="362">
                  <c:v>-1.1700000000000017</c:v>
                </c:pt>
                <c:pt idx="363">
                  <c:v>573.39</c:v>
                </c:pt>
                <c:pt idx="364">
                  <c:v>192.14</c:v>
                </c:pt>
                <c:pt idx="365">
                  <c:v>14.110000000000014</c:v>
                </c:pt>
                <c:pt idx="366">
                  <c:v>-3154.81</c:v>
                </c:pt>
                <c:pt idx="367">
                  <c:v>0</c:v>
                </c:pt>
                <c:pt idx="368">
                  <c:v>-263.32</c:v>
                </c:pt>
                <c:pt idx="369">
                  <c:v>0</c:v>
                </c:pt>
                <c:pt idx="370">
                  <c:v>55.97</c:v>
                </c:pt>
                <c:pt idx="371">
                  <c:v>-0.64999999999999858</c:v>
                </c:pt>
                <c:pt idx="372">
                  <c:v>-49.44</c:v>
                </c:pt>
                <c:pt idx="373">
                  <c:v>-67.930000000000007</c:v>
                </c:pt>
                <c:pt idx="374">
                  <c:v>-112.55000000000001</c:v>
                </c:pt>
                <c:pt idx="375">
                  <c:v>3.4299999999999997</c:v>
                </c:pt>
                <c:pt idx="376">
                  <c:v>-22.290000000000006</c:v>
                </c:pt>
                <c:pt idx="377">
                  <c:v>148.14000000000001</c:v>
                </c:pt>
                <c:pt idx="378">
                  <c:v>47.52000000000001</c:v>
                </c:pt>
                <c:pt idx="379">
                  <c:v>-116.72</c:v>
                </c:pt>
                <c:pt idx="380">
                  <c:v>-289.32000000000005</c:v>
                </c:pt>
                <c:pt idx="381">
                  <c:v>-349.99</c:v>
                </c:pt>
                <c:pt idx="382">
                  <c:v>-563.83000000000004</c:v>
                </c:pt>
                <c:pt idx="383">
                  <c:v>454.87</c:v>
                </c:pt>
                <c:pt idx="384">
                  <c:v>-453.83999999999992</c:v>
                </c:pt>
                <c:pt idx="385">
                  <c:v>471.06000000000006</c:v>
                </c:pt>
                <c:pt idx="386">
                  <c:v>392.00999999999993</c:v>
                </c:pt>
                <c:pt idx="387">
                  <c:v>-715.19999999999993</c:v>
                </c:pt>
                <c:pt idx="388">
                  <c:v>-1165.3899999999999</c:v>
                </c:pt>
                <c:pt idx="389">
                  <c:v>-3596.1400000000003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556.60000000000014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E-4DA9-9389-2A2CCBABB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491983"/>
        <c:axId val="1266492399"/>
      </c:lineChart>
      <c:catAx>
        <c:axId val="126649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6492399"/>
        <c:crosses val="autoZero"/>
        <c:auto val="1"/>
        <c:lblAlgn val="ctr"/>
        <c:lblOffset val="100"/>
        <c:noMultiLvlLbl val="0"/>
      </c:catAx>
      <c:valAx>
        <c:axId val="12664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649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delta!$N$1</c:f>
              <c:strCache>
                <c:ptCount val="1"/>
                <c:pt idx="0">
                  <c:v>diff cpu time v21-5-640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delta!$N$2:$N$401</c:f>
              <c:numCache>
                <c:formatCode>General</c:formatCode>
                <c:ptCount val="400"/>
                <c:pt idx="0">
                  <c:v>349.78000000000009</c:v>
                </c:pt>
                <c:pt idx="1">
                  <c:v>812.35000000000014</c:v>
                </c:pt>
                <c:pt idx="2">
                  <c:v>1321.94</c:v>
                </c:pt>
                <c:pt idx="3">
                  <c:v>0</c:v>
                </c:pt>
                <c:pt idx="4">
                  <c:v>0</c:v>
                </c:pt>
                <c:pt idx="5">
                  <c:v>-394.39000000000004</c:v>
                </c:pt>
                <c:pt idx="6">
                  <c:v>4356.17</c:v>
                </c:pt>
                <c:pt idx="7">
                  <c:v>0</c:v>
                </c:pt>
                <c:pt idx="8">
                  <c:v>1739.5500000000002</c:v>
                </c:pt>
                <c:pt idx="9">
                  <c:v>123.93999999999994</c:v>
                </c:pt>
                <c:pt idx="10">
                  <c:v>69.150000000000091</c:v>
                </c:pt>
                <c:pt idx="11">
                  <c:v>-1805.2000000000003</c:v>
                </c:pt>
                <c:pt idx="12">
                  <c:v>182.01</c:v>
                </c:pt>
                <c:pt idx="13">
                  <c:v>0</c:v>
                </c:pt>
                <c:pt idx="14">
                  <c:v>10.219999999999999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-30.8900000000001</c:v>
                </c:pt>
                <c:pt idx="20">
                  <c:v>17.5</c:v>
                </c:pt>
                <c:pt idx="21">
                  <c:v>-36.1400000000001</c:v>
                </c:pt>
                <c:pt idx="22">
                  <c:v>0.64999999999999858</c:v>
                </c:pt>
                <c:pt idx="23">
                  <c:v>4.6399999999999988</c:v>
                </c:pt>
                <c:pt idx="24">
                  <c:v>-53.079999999999927</c:v>
                </c:pt>
                <c:pt idx="25">
                  <c:v>-273.36</c:v>
                </c:pt>
                <c:pt idx="26">
                  <c:v>130.54999999999995</c:v>
                </c:pt>
                <c:pt idx="27">
                  <c:v>40.399999999999977</c:v>
                </c:pt>
                <c:pt idx="28">
                  <c:v>157.39999999999998</c:v>
                </c:pt>
                <c:pt idx="29">
                  <c:v>0</c:v>
                </c:pt>
                <c:pt idx="30">
                  <c:v>-800.03</c:v>
                </c:pt>
                <c:pt idx="31">
                  <c:v>127.02999999999997</c:v>
                </c:pt>
                <c:pt idx="32">
                  <c:v>-441.24</c:v>
                </c:pt>
                <c:pt idx="33">
                  <c:v>-441.69999999999993</c:v>
                </c:pt>
                <c:pt idx="34">
                  <c:v>-798.89</c:v>
                </c:pt>
                <c:pt idx="35">
                  <c:v>-23.850000000000023</c:v>
                </c:pt>
                <c:pt idx="36">
                  <c:v>-3.5699999999999994</c:v>
                </c:pt>
                <c:pt idx="37">
                  <c:v>-12.120000000000005</c:v>
                </c:pt>
                <c:pt idx="38">
                  <c:v>-2.7199999999999989</c:v>
                </c:pt>
                <c:pt idx="39">
                  <c:v>0</c:v>
                </c:pt>
                <c:pt idx="40">
                  <c:v>5.18</c:v>
                </c:pt>
                <c:pt idx="41">
                  <c:v>-2755.6400000000003</c:v>
                </c:pt>
                <c:pt idx="42">
                  <c:v>-373.91999999999996</c:v>
                </c:pt>
                <c:pt idx="43">
                  <c:v>-111.5</c:v>
                </c:pt>
                <c:pt idx="44">
                  <c:v>-194.44999999999982</c:v>
                </c:pt>
                <c:pt idx="45">
                  <c:v>-613.92000000000007</c:v>
                </c:pt>
                <c:pt idx="46">
                  <c:v>381.18999999999994</c:v>
                </c:pt>
                <c:pt idx="47">
                  <c:v>-566</c:v>
                </c:pt>
                <c:pt idx="48">
                  <c:v>-108.63999999999999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1585.88</c:v>
                </c:pt>
                <c:pt idx="53">
                  <c:v>-106.25</c:v>
                </c:pt>
                <c:pt idx="54">
                  <c:v>604.47999999999979</c:v>
                </c:pt>
                <c:pt idx="55">
                  <c:v>2193.7000000000003</c:v>
                </c:pt>
                <c:pt idx="56">
                  <c:v>-16.200000000000273</c:v>
                </c:pt>
                <c:pt idx="57">
                  <c:v>-2224.58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156.88999999999987</c:v>
                </c:pt>
                <c:pt idx="83">
                  <c:v>-2.0000000000000018E-2</c:v>
                </c:pt>
                <c:pt idx="84">
                  <c:v>-9.9999999999997868E-3</c:v>
                </c:pt>
                <c:pt idx="85">
                  <c:v>232.89</c:v>
                </c:pt>
                <c:pt idx="86">
                  <c:v>-2765.88</c:v>
                </c:pt>
                <c:pt idx="87">
                  <c:v>-13.75</c:v>
                </c:pt>
                <c:pt idx="88">
                  <c:v>371.67</c:v>
                </c:pt>
                <c:pt idx="89">
                  <c:v>974.07000000000016</c:v>
                </c:pt>
                <c:pt idx="90">
                  <c:v>-156.02000000000001</c:v>
                </c:pt>
                <c:pt idx="91">
                  <c:v>0</c:v>
                </c:pt>
                <c:pt idx="92">
                  <c:v>0</c:v>
                </c:pt>
                <c:pt idx="93">
                  <c:v>-0.56000000000000227</c:v>
                </c:pt>
                <c:pt idx="94">
                  <c:v>-419.77</c:v>
                </c:pt>
                <c:pt idx="95">
                  <c:v>0</c:v>
                </c:pt>
                <c:pt idx="96">
                  <c:v>-238.93999999999983</c:v>
                </c:pt>
                <c:pt idx="97">
                  <c:v>-11.92999999999995</c:v>
                </c:pt>
                <c:pt idx="98">
                  <c:v>-38.720000000000027</c:v>
                </c:pt>
                <c:pt idx="99">
                  <c:v>-168.16999999999985</c:v>
                </c:pt>
                <c:pt idx="100">
                  <c:v>0</c:v>
                </c:pt>
                <c:pt idx="101">
                  <c:v>1960.1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642.3100000000004</c:v>
                </c:pt>
                <c:pt idx="106">
                  <c:v>-135.16000000000008</c:v>
                </c:pt>
                <c:pt idx="107">
                  <c:v>76.6400000000001</c:v>
                </c:pt>
                <c:pt idx="108">
                  <c:v>18.410000000000025</c:v>
                </c:pt>
                <c:pt idx="109">
                  <c:v>10.200000000000003</c:v>
                </c:pt>
                <c:pt idx="110">
                  <c:v>-32.710000000000008</c:v>
                </c:pt>
                <c:pt idx="111">
                  <c:v>0</c:v>
                </c:pt>
                <c:pt idx="112">
                  <c:v>-2623.1600000000003</c:v>
                </c:pt>
                <c:pt idx="113">
                  <c:v>-698.59999999999991</c:v>
                </c:pt>
                <c:pt idx="114">
                  <c:v>156.59000000000003</c:v>
                </c:pt>
                <c:pt idx="115">
                  <c:v>61.370000000000118</c:v>
                </c:pt>
                <c:pt idx="116">
                  <c:v>386.80999999999995</c:v>
                </c:pt>
                <c:pt idx="117">
                  <c:v>93.100000000000023</c:v>
                </c:pt>
                <c:pt idx="118">
                  <c:v>198.43000000000006</c:v>
                </c:pt>
                <c:pt idx="119">
                  <c:v>290.43000000000006</c:v>
                </c:pt>
                <c:pt idx="120">
                  <c:v>326.45999999999992</c:v>
                </c:pt>
                <c:pt idx="121">
                  <c:v>3.6399999999999864</c:v>
                </c:pt>
                <c:pt idx="122">
                  <c:v>73.919999999999987</c:v>
                </c:pt>
                <c:pt idx="123">
                  <c:v>2.5599999999999739</c:v>
                </c:pt>
                <c:pt idx="124">
                  <c:v>3.8500000000000227</c:v>
                </c:pt>
                <c:pt idx="125">
                  <c:v>570.42000000000007</c:v>
                </c:pt>
                <c:pt idx="126">
                  <c:v>695.16000000000008</c:v>
                </c:pt>
                <c:pt idx="127">
                  <c:v>-4802.42</c:v>
                </c:pt>
                <c:pt idx="128">
                  <c:v>451.06000000000006</c:v>
                </c:pt>
                <c:pt idx="129">
                  <c:v>161.85000000000008</c:v>
                </c:pt>
                <c:pt idx="130">
                  <c:v>0</c:v>
                </c:pt>
                <c:pt idx="131">
                  <c:v>1652.9299999999994</c:v>
                </c:pt>
                <c:pt idx="132">
                  <c:v>-863.21999999999991</c:v>
                </c:pt>
                <c:pt idx="133">
                  <c:v>12.5</c:v>
                </c:pt>
                <c:pt idx="134">
                  <c:v>18.669999999999959</c:v>
                </c:pt>
                <c:pt idx="135">
                  <c:v>-9.8599999999999</c:v>
                </c:pt>
                <c:pt idx="136">
                  <c:v>534.96999999999991</c:v>
                </c:pt>
                <c:pt idx="137">
                  <c:v>24.42</c:v>
                </c:pt>
                <c:pt idx="138">
                  <c:v>107.61000000000001</c:v>
                </c:pt>
                <c:pt idx="139">
                  <c:v>263.77</c:v>
                </c:pt>
                <c:pt idx="140">
                  <c:v>-6.8400000000000034</c:v>
                </c:pt>
                <c:pt idx="141">
                  <c:v>-4054.7</c:v>
                </c:pt>
                <c:pt idx="142">
                  <c:v>-4431.3599999999997</c:v>
                </c:pt>
                <c:pt idx="143">
                  <c:v>0</c:v>
                </c:pt>
                <c:pt idx="144">
                  <c:v>-562.59000000000015</c:v>
                </c:pt>
                <c:pt idx="145">
                  <c:v>0</c:v>
                </c:pt>
                <c:pt idx="146">
                  <c:v>3044.31</c:v>
                </c:pt>
                <c:pt idx="147">
                  <c:v>957.68</c:v>
                </c:pt>
                <c:pt idx="148">
                  <c:v>-8.2300000000000182</c:v>
                </c:pt>
                <c:pt idx="149">
                  <c:v>124.94000000000005</c:v>
                </c:pt>
                <c:pt idx="150">
                  <c:v>0</c:v>
                </c:pt>
                <c:pt idx="151">
                  <c:v>565.32999999999993</c:v>
                </c:pt>
                <c:pt idx="152">
                  <c:v>426.34999999999991</c:v>
                </c:pt>
                <c:pt idx="153">
                  <c:v>53.6400000000001</c:v>
                </c:pt>
                <c:pt idx="154">
                  <c:v>-25.910000000000082</c:v>
                </c:pt>
                <c:pt idx="155">
                  <c:v>240.3100000000004</c:v>
                </c:pt>
                <c:pt idx="156">
                  <c:v>0</c:v>
                </c:pt>
                <c:pt idx="157">
                  <c:v>-8.0900000000000034</c:v>
                </c:pt>
                <c:pt idx="158">
                  <c:v>43.75</c:v>
                </c:pt>
                <c:pt idx="159">
                  <c:v>-445.67999999999995</c:v>
                </c:pt>
                <c:pt idx="160">
                  <c:v>-41.640000000000015</c:v>
                </c:pt>
                <c:pt idx="161">
                  <c:v>-7.6999999999999886</c:v>
                </c:pt>
                <c:pt idx="162">
                  <c:v>-763.83</c:v>
                </c:pt>
                <c:pt idx="163">
                  <c:v>464.07999999999993</c:v>
                </c:pt>
                <c:pt idx="164">
                  <c:v>0</c:v>
                </c:pt>
                <c:pt idx="165">
                  <c:v>183.46000000000004</c:v>
                </c:pt>
                <c:pt idx="166">
                  <c:v>130.5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7.8100000000000023</c:v>
                </c:pt>
                <c:pt idx="171">
                  <c:v>13.890000000000015</c:v>
                </c:pt>
                <c:pt idx="172">
                  <c:v>292.92000000000007</c:v>
                </c:pt>
                <c:pt idx="173">
                  <c:v>1720.85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-3290.08</c:v>
                </c:pt>
                <c:pt idx="180">
                  <c:v>46.730000000000018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4.2900000000000205</c:v>
                </c:pt>
                <c:pt idx="186">
                  <c:v>131.91</c:v>
                </c:pt>
                <c:pt idx="187">
                  <c:v>14.610000000000014</c:v>
                </c:pt>
                <c:pt idx="188">
                  <c:v>88.220000000000027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120.5300000000002</c:v>
                </c:pt>
                <c:pt idx="200">
                  <c:v>0</c:v>
                </c:pt>
                <c:pt idx="201">
                  <c:v>359.90999999999985</c:v>
                </c:pt>
                <c:pt idx="202">
                  <c:v>-930.30000000000018</c:v>
                </c:pt>
                <c:pt idx="203">
                  <c:v>-47.789999999999992</c:v>
                </c:pt>
                <c:pt idx="204">
                  <c:v>246.09</c:v>
                </c:pt>
                <c:pt idx="205">
                  <c:v>-111.46999999999997</c:v>
                </c:pt>
                <c:pt idx="206">
                  <c:v>-0.33000000000000007</c:v>
                </c:pt>
                <c:pt idx="207">
                  <c:v>13.49</c:v>
                </c:pt>
                <c:pt idx="208">
                  <c:v>0</c:v>
                </c:pt>
                <c:pt idx="209">
                  <c:v>-27.29000000000002</c:v>
                </c:pt>
                <c:pt idx="210">
                  <c:v>773.37</c:v>
                </c:pt>
                <c:pt idx="211">
                  <c:v>0</c:v>
                </c:pt>
                <c:pt idx="212">
                  <c:v>69.56</c:v>
                </c:pt>
                <c:pt idx="213">
                  <c:v>0</c:v>
                </c:pt>
                <c:pt idx="214">
                  <c:v>4787</c:v>
                </c:pt>
                <c:pt idx="215">
                  <c:v>795.54000000000008</c:v>
                </c:pt>
                <c:pt idx="216">
                  <c:v>77.900000000000091</c:v>
                </c:pt>
                <c:pt idx="217">
                  <c:v>457.37999999999988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1.3200000000000003</c:v>
                </c:pt>
                <c:pt idx="223">
                  <c:v>4474.1900000000005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-1.6900000000000261</c:v>
                </c:pt>
                <c:pt idx="231">
                  <c:v>0</c:v>
                </c:pt>
                <c:pt idx="232">
                  <c:v>-425.95000000000005</c:v>
                </c:pt>
                <c:pt idx="233">
                  <c:v>40.990000000000009</c:v>
                </c:pt>
                <c:pt idx="234">
                  <c:v>605.84999999999991</c:v>
                </c:pt>
                <c:pt idx="235">
                  <c:v>416.53</c:v>
                </c:pt>
                <c:pt idx="236">
                  <c:v>494.66000000000031</c:v>
                </c:pt>
                <c:pt idx="237">
                  <c:v>-524.74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-1010.1999999999999</c:v>
                </c:pt>
                <c:pt idx="247">
                  <c:v>324.87999999999988</c:v>
                </c:pt>
                <c:pt idx="248">
                  <c:v>7.0200000000000031</c:v>
                </c:pt>
                <c:pt idx="249">
                  <c:v>459.26</c:v>
                </c:pt>
                <c:pt idx="250">
                  <c:v>-1898.0800000000002</c:v>
                </c:pt>
                <c:pt idx="251">
                  <c:v>2222.2000000000003</c:v>
                </c:pt>
                <c:pt idx="252">
                  <c:v>1.2299999999999613</c:v>
                </c:pt>
                <c:pt idx="253">
                  <c:v>2.29</c:v>
                </c:pt>
                <c:pt idx="254">
                  <c:v>108.10999999999999</c:v>
                </c:pt>
                <c:pt idx="255">
                  <c:v>0</c:v>
                </c:pt>
                <c:pt idx="256">
                  <c:v>0</c:v>
                </c:pt>
                <c:pt idx="257">
                  <c:v>-7.73</c:v>
                </c:pt>
                <c:pt idx="258">
                  <c:v>0</c:v>
                </c:pt>
                <c:pt idx="259">
                  <c:v>0</c:v>
                </c:pt>
                <c:pt idx="260">
                  <c:v>1380.8799999999999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-7.5599999999999881</c:v>
                </c:pt>
                <c:pt idx="266">
                  <c:v>0</c:v>
                </c:pt>
                <c:pt idx="267">
                  <c:v>75.960000000000036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322.51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-190.13999999999987</c:v>
                </c:pt>
                <c:pt idx="277">
                  <c:v>0</c:v>
                </c:pt>
                <c:pt idx="278">
                  <c:v>0</c:v>
                </c:pt>
                <c:pt idx="279">
                  <c:v>5.0000000000000266E-2</c:v>
                </c:pt>
                <c:pt idx="280">
                  <c:v>0</c:v>
                </c:pt>
                <c:pt idx="281">
                  <c:v>0</c:v>
                </c:pt>
                <c:pt idx="282">
                  <c:v>-1190.51</c:v>
                </c:pt>
                <c:pt idx="283">
                  <c:v>-33.939999999999827</c:v>
                </c:pt>
                <c:pt idx="284">
                  <c:v>1095.69</c:v>
                </c:pt>
                <c:pt idx="285">
                  <c:v>-2136.04</c:v>
                </c:pt>
                <c:pt idx="286">
                  <c:v>-1137.6399999999999</c:v>
                </c:pt>
                <c:pt idx="287">
                  <c:v>1.8900000000000432</c:v>
                </c:pt>
                <c:pt idx="288">
                  <c:v>866.71999999999991</c:v>
                </c:pt>
                <c:pt idx="289">
                  <c:v>-3810.48</c:v>
                </c:pt>
                <c:pt idx="290">
                  <c:v>783.42000000000007</c:v>
                </c:pt>
                <c:pt idx="291">
                  <c:v>269.34000000000003</c:v>
                </c:pt>
                <c:pt idx="292">
                  <c:v>22.390000000000015</c:v>
                </c:pt>
                <c:pt idx="293">
                  <c:v>-161.86000000000001</c:v>
                </c:pt>
                <c:pt idx="294">
                  <c:v>246.04000000000002</c:v>
                </c:pt>
                <c:pt idx="295">
                  <c:v>-584.66999999999996</c:v>
                </c:pt>
                <c:pt idx="296">
                  <c:v>-86.580000000000041</c:v>
                </c:pt>
                <c:pt idx="297">
                  <c:v>-217.25000000000006</c:v>
                </c:pt>
                <c:pt idx="298">
                  <c:v>-81.219999999999985</c:v>
                </c:pt>
                <c:pt idx="299">
                  <c:v>-246.57999999999998</c:v>
                </c:pt>
                <c:pt idx="300">
                  <c:v>47.839999999999975</c:v>
                </c:pt>
                <c:pt idx="301">
                  <c:v>500.80000000000007</c:v>
                </c:pt>
                <c:pt idx="302">
                  <c:v>0</c:v>
                </c:pt>
                <c:pt idx="303">
                  <c:v>0</c:v>
                </c:pt>
                <c:pt idx="304">
                  <c:v>31.369999999999976</c:v>
                </c:pt>
                <c:pt idx="305">
                  <c:v>76.219999999999914</c:v>
                </c:pt>
                <c:pt idx="306">
                  <c:v>162.04999999999995</c:v>
                </c:pt>
                <c:pt idx="307">
                  <c:v>180.86</c:v>
                </c:pt>
                <c:pt idx="308">
                  <c:v>27.679999999999978</c:v>
                </c:pt>
                <c:pt idx="309">
                  <c:v>17.909999999999997</c:v>
                </c:pt>
                <c:pt idx="310">
                  <c:v>16.78000000000003</c:v>
                </c:pt>
                <c:pt idx="311">
                  <c:v>22.110000000000014</c:v>
                </c:pt>
                <c:pt idx="312">
                  <c:v>1777.62</c:v>
                </c:pt>
                <c:pt idx="313">
                  <c:v>1216.3000000000002</c:v>
                </c:pt>
                <c:pt idx="314">
                  <c:v>-16.159999999999997</c:v>
                </c:pt>
                <c:pt idx="315">
                  <c:v>-259.41999999999996</c:v>
                </c:pt>
                <c:pt idx="316">
                  <c:v>243.09</c:v>
                </c:pt>
                <c:pt idx="317">
                  <c:v>223.05999999999995</c:v>
                </c:pt>
                <c:pt idx="318">
                  <c:v>-168.14000000000001</c:v>
                </c:pt>
                <c:pt idx="319">
                  <c:v>198.25</c:v>
                </c:pt>
                <c:pt idx="320">
                  <c:v>1814.34</c:v>
                </c:pt>
                <c:pt idx="321">
                  <c:v>3.9900000000000091</c:v>
                </c:pt>
                <c:pt idx="322">
                  <c:v>1205.1400000000001</c:v>
                </c:pt>
                <c:pt idx="323">
                  <c:v>2036.6799999999998</c:v>
                </c:pt>
                <c:pt idx="324">
                  <c:v>-7.3699999999999974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-192.78999999999996</c:v>
                </c:pt>
                <c:pt idx="329">
                  <c:v>16.839999999999975</c:v>
                </c:pt>
                <c:pt idx="330">
                  <c:v>17.660000000000082</c:v>
                </c:pt>
                <c:pt idx="331">
                  <c:v>25.550000000000011</c:v>
                </c:pt>
                <c:pt idx="332">
                  <c:v>-46.400000000000091</c:v>
                </c:pt>
                <c:pt idx="333">
                  <c:v>-405.2800000000002</c:v>
                </c:pt>
                <c:pt idx="334">
                  <c:v>-208.12000000000035</c:v>
                </c:pt>
                <c:pt idx="335">
                  <c:v>149.02999999999997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224.47000000000003</c:v>
                </c:pt>
                <c:pt idx="344">
                  <c:v>-301.69999999999982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-1.2299999999999969</c:v>
                </c:pt>
                <c:pt idx="350">
                  <c:v>-0.88000000000000256</c:v>
                </c:pt>
                <c:pt idx="351">
                  <c:v>-2882.21</c:v>
                </c:pt>
                <c:pt idx="352">
                  <c:v>6.1700000000000159</c:v>
                </c:pt>
                <c:pt idx="353">
                  <c:v>-166.22000000000003</c:v>
                </c:pt>
                <c:pt idx="354">
                  <c:v>44.039999999999992</c:v>
                </c:pt>
                <c:pt idx="355">
                  <c:v>323.52999999999997</c:v>
                </c:pt>
                <c:pt idx="356">
                  <c:v>62.120000000000005</c:v>
                </c:pt>
                <c:pt idx="357">
                  <c:v>79.310000000000016</c:v>
                </c:pt>
                <c:pt idx="358">
                  <c:v>89.470000000000027</c:v>
                </c:pt>
                <c:pt idx="359">
                  <c:v>341.20000000000005</c:v>
                </c:pt>
                <c:pt idx="360">
                  <c:v>-100.69</c:v>
                </c:pt>
                <c:pt idx="361">
                  <c:v>-9.8400000000000318</c:v>
                </c:pt>
                <c:pt idx="362">
                  <c:v>-3.5</c:v>
                </c:pt>
                <c:pt idx="363">
                  <c:v>943.49</c:v>
                </c:pt>
                <c:pt idx="364">
                  <c:v>190.29999999999998</c:v>
                </c:pt>
                <c:pt idx="365">
                  <c:v>32.27000000000001</c:v>
                </c:pt>
                <c:pt idx="366">
                  <c:v>-2590.7799999999997</c:v>
                </c:pt>
                <c:pt idx="367">
                  <c:v>0</c:v>
                </c:pt>
                <c:pt idx="368">
                  <c:v>87.61</c:v>
                </c:pt>
                <c:pt idx="369">
                  <c:v>0</c:v>
                </c:pt>
                <c:pt idx="370">
                  <c:v>24.739999999999995</c:v>
                </c:pt>
                <c:pt idx="371">
                  <c:v>-11.21</c:v>
                </c:pt>
                <c:pt idx="372">
                  <c:v>-48.94</c:v>
                </c:pt>
                <c:pt idx="373">
                  <c:v>-0.45000000000000284</c:v>
                </c:pt>
                <c:pt idx="374">
                  <c:v>-178.13</c:v>
                </c:pt>
                <c:pt idx="375">
                  <c:v>-110.16</c:v>
                </c:pt>
                <c:pt idx="376">
                  <c:v>-26.989999999999995</c:v>
                </c:pt>
                <c:pt idx="377">
                  <c:v>5.5800000000000409</c:v>
                </c:pt>
                <c:pt idx="378">
                  <c:v>-64.789999999999992</c:v>
                </c:pt>
                <c:pt idx="379">
                  <c:v>-174.51</c:v>
                </c:pt>
                <c:pt idx="380">
                  <c:v>-410.22</c:v>
                </c:pt>
                <c:pt idx="381">
                  <c:v>-562.29999999999995</c:v>
                </c:pt>
                <c:pt idx="382">
                  <c:v>-479.55</c:v>
                </c:pt>
                <c:pt idx="383">
                  <c:v>457.76</c:v>
                </c:pt>
                <c:pt idx="384">
                  <c:v>-384.39</c:v>
                </c:pt>
                <c:pt idx="385">
                  <c:v>754.83</c:v>
                </c:pt>
                <c:pt idx="386">
                  <c:v>-218.17000000000007</c:v>
                </c:pt>
                <c:pt idx="387">
                  <c:v>-381.22999999999996</c:v>
                </c:pt>
                <c:pt idx="388">
                  <c:v>-2138.42</c:v>
                </c:pt>
                <c:pt idx="389">
                  <c:v>1145.58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2199.8900000000003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F-41E1-87A4-4E616065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086511"/>
        <c:axId val="1490086095"/>
      </c:lineChart>
      <c:catAx>
        <c:axId val="149008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086095"/>
        <c:crosses val="autoZero"/>
        <c:auto val="1"/>
        <c:lblAlgn val="ctr"/>
        <c:lblOffset val="100"/>
        <c:noMultiLvlLbl val="0"/>
      </c:catAx>
      <c:valAx>
        <c:axId val="14900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08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delta!$O$1</c:f>
              <c:strCache>
                <c:ptCount val="1"/>
                <c:pt idx="0">
                  <c:v>diff cpu time v21-5-1280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delta!$O$2:$O$401</c:f>
              <c:numCache>
                <c:formatCode>General</c:formatCode>
                <c:ptCount val="400"/>
                <c:pt idx="0">
                  <c:v>203.85000000000002</c:v>
                </c:pt>
                <c:pt idx="1">
                  <c:v>516.94000000000005</c:v>
                </c:pt>
                <c:pt idx="2">
                  <c:v>2021.42</c:v>
                </c:pt>
                <c:pt idx="3">
                  <c:v>2707.75</c:v>
                </c:pt>
                <c:pt idx="4">
                  <c:v>4555.83</c:v>
                </c:pt>
                <c:pt idx="5">
                  <c:v>-307.89000000000004</c:v>
                </c:pt>
                <c:pt idx="6">
                  <c:v>2609.33</c:v>
                </c:pt>
                <c:pt idx="7">
                  <c:v>0</c:v>
                </c:pt>
                <c:pt idx="8">
                  <c:v>0</c:v>
                </c:pt>
                <c:pt idx="9">
                  <c:v>384.53</c:v>
                </c:pt>
                <c:pt idx="10">
                  <c:v>319.58999999999992</c:v>
                </c:pt>
                <c:pt idx="11">
                  <c:v>307.91999999999996</c:v>
                </c:pt>
                <c:pt idx="12">
                  <c:v>-129.83000000000001</c:v>
                </c:pt>
                <c:pt idx="13">
                  <c:v>0</c:v>
                </c:pt>
                <c:pt idx="14">
                  <c:v>16.75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463.5</c:v>
                </c:pt>
                <c:pt idx="20">
                  <c:v>-22.03</c:v>
                </c:pt>
                <c:pt idx="21">
                  <c:v>-166.12000000000012</c:v>
                </c:pt>
                <c:pt idx="22">
                  <c:v>-99.14</c:v>
                </c:pt>
                <c:pt idx="23">
                  <c:v>-1.1400000000000006</c:v>
                </c:pt>
                <c:pt idx="24">
                  <c:v>-72.779999999999973</c:v>
                </c:pt>
                <c:pt idx="25">
                  <c:v>-476.01</c:v>
                </c:pt>
                <c:pt idx="26">
                  <c:v>64.059999999999945</c:v>
                </c:pt>
                <c:pt idx="27">
                  <c:v>-1.1700000000000159</c:v>
                </c:pt>
                <c:pt idx="28">
                  <c:v>-22.440000000000055</c:v>
                </c:pt>
                <c:pt idx="29">
                  <c:v>0</c:v>
                </c:pt>
                <c:pt idx="30">
                  <c:v>763.97</c:v>
                </c:pt>
                <c:pt idx="31">
                  <c:v>258.51</c:v>
                </c:pt>
                <c:pt idx="32">
                  <c:v>-171.38000000000002</c:v>
                </c:pt>
                <c:pt idx="33">
                  <c:v>-169.83999999999997</c:v>
                </c:pt>
                <c:pt idx="34">
                  <c:v>158.04999999999998</c:v>
                </c:pt>
                <c:pt idx="35">
                  <c:v>-55.799999999999955</c:v>
                </c:pt>
                <c:pt idx="36">
                  <c:v>-9.9999999999999645E-2</c:v>
                </c:pt>
                <c:pt idx="37">
                  <c:v>-2.6499999999999986</c:v>
                </c:pt>
                <c:pt idx="38">
                  <c:v>0.78000000000000114</c:v>
                </c:pt>
                <c:pt idx="39">
                  <c:v>0</c:v>
                </c:pt>
                <c:pt idx="40">
                  <c:v>-1.0199999999999996</c:v>
                </c:pt>
                <c:pt idx="41">
                  <c:v>-3947.75</c:v>
                </c:pt>
                <c:pt idx="42">
                  <c:v>-233.49999999999997</c:v>
                </c:pt>
                <c:pt idx="43">
                  <c:v>-59.75</c:v>
                </c:pt>
                <c:pt idx="44">
                  <c:v>-269.29999999999995</c:v>
                </c:pt>
                <c:pt idx="45">
                  <c:v>72.569999999999709</c:v>
                </c:pt>
                <c:pt idx="46">
                  <c:v>588</c:v>
                </c:pt>
                <c:pt idx="47">
                  <c:v>-142.44</c:v>
                </c:pt>
                <c:pt idx="48">
                  <c:v>-21.560000000000002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340.02</c:v>
                </c:pt>
                <c:pt idx="54">
                  <c:v>2014.3999999999999</c:v>
                </c:pt>
                <c:pt idx="55">
                  <c:v>2539.7600000000002</c:v>
                </c:pt>
                <c:pt idx="56">
                  <c:v>408.38999999999987</c:v>
                </c:pt>
                <c:pt idx="57">
                  <c:v>-4004.08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227.57999999999993</c:v>
                </c:pt>
                <c:pt idx="83">
                  <c:v>-3.0000000000000249E-2</c:v>
                </c:pt>
                <c:pt idx="84">
                  <c:v>-0.10999999999999988</c:v>
                </c:pt>
                <c:pt idx="85">
                  <c:v>732.08</c:v>
                </c:pt>
                <c:pt idx="86">
                  <c:v>194.76</c:v>
                </c:pt>
                <c:pt idx="87">
                  <c:v>-446.46000000000004</c:v>
                </c:pt>
                <c:pt idx="88">
                  <c:v>-152.91999999999996</c:v>
                </c:pt>
                <c:pt idx="89">
                  <c:v>596.95000000000027</c:v>
                </c:pt>
                <c:pt idx="90">
                  <c:v>-29.03</c:v>
                </c:pt>
                <c:pt idx="91">
                  <c:v>0</c:v>
                </c:pt>
                <c:pt idx="92">
                  <c:v>0</c:v>
                </c:pt>
                <c:pt idx="93">
                  <c:v>0.43999999999999773</c:v>
                </c:pt>
                <c:pt idx="94">
                  <c:v>-60.340000000000032</c:v>
                </c:pt>
                <c:pt idx="95">
                  <c:v>0</c:v>
                </c:pt>
                <c:pt idx="96">
                  <c:v>814.6400000000001</c:v>
                </c:pt>
                <c:pt idx="97">
                  <c:v>-18.92999999999995</c:v>
                </c:pt>
                <c:pt idx="98">
                  <c:v>-102.32999999999993</c:v>
                </c:pt>
                <c:pt idx="99">
                  <c:v>-251.47999999999979</c:v>
                </c:pt>
                <c:pt idx="100">
                  <c:v>0</c:v>
                </c:pt>
                <c:pt idx="101">
                  <c:v>-788.44999999999982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1158.1199999999999</c:v>
                </c:pt>
                <c:pt idx="106">
                  <c:v>321.2</c:v>
                </c:pt>
                <c:pt idx="107">
                  <c:v>30.910000000000082</c:v>
                </c:pt>
                <c:pt idx="108">
                  <c:v>8.6500000000000341</c:v>
                </c:pt>
                <c:pt idx="109">
                  <c:v>55.8</c:v>
                </c:pt>
                <c:pt idx="110">
                  <c:v>-32.320000000000007</c:v>
                </c:pt>
                <c:pt idx="111">
                  <c:v>0</c:v>
                </c:pt>
                <c:pt idx="112">
                  <c:v>-2892.28</c:v>
                </c:pt>
                <c:pt idx="113">
                  <c:v>-364.41999999999962</c:v>
                </c:pt>
                <c:pt idx="114">
                  <c:v>-317.33000000000004</c:v>
                </c:pt>
                <c:pt idx="115">
                  <c:v>-42.639999999999873</c:v>
                </c:pt>
                <c:pt idx="116">
                  <c:v>228.98000000000002</c:v>
                </c:pt>
                <c:pt idx="117">
                  <c:v>8.3500000000000227</c:v>
                </c:pt>
                <c:pt idx="118">
                  <c:v>252.70000000000005</c:v>
                </c:pt>
                <c:pt idx="119">
                  <c:v>310.19000000000005</c:v>
                </c:pt>
                <c:pt idx="120">
                  <c:v>239.14</c:v>
                </c:pt>
                <c:pt idx="121">
                  <c:v>25.529999999999973</c:v>
                </c:pt>
                <c:pt idx="122">
                  <c:v>204.01</c:v>
                </c:pt>
                <c:pt idx="123">
                  <c:v>3.339999999999975</c:v>
                </c:pt>
                <c:pt idx="124">
                  <c:v>-8.0199999999999818</c:v>
                </c:pt>
                <c:pt idx="125">
                  <c:v>0</c:v>
                </c:pt>
                <c:pt idx="126">
                  <c:v>-60.059999999999945</c:v>
                </c:pt>
                <c:pt idx="127">
                  <c:v>-4802.42</c:v>
                </c:pt>
                <c:pt idx="128">
                  <c:v>-3273</c:v>
                </c:pt>
                <c:pt idx="129">
                  <c:v>324.52000000000004</c:v>
                </c:pt>
                <c:pt idx="130">
                  <c:v>0</c:v>
                </c:pt>
                <c:pt idx="131">
                  <c:v>-164.84000000000015</c:v>
                </c:pt>
                <c:pt idx="132">
                  <c:v>-289.76999999999987</c:v>
                </c:pt>
                <c:pt idx="133">
                  <c:v>9.1700000000000017</c:v>
                </c:pt>
                <c:pt idx="134">
                  <c:v>-12.78000000000003</c:v>
                </c:pt>
                <c:pt idx="135">
                  <c:v>-6.8399999999999181</c:v>
                </c:pt>
                <c:pt idx="136">
                  <c:v>501.13</c:v>
                </c:pt>
                <c:pt idx="137">
                  <c:v>16.939999999999998</c:v>
                </c:pt>
                <c:pt idx="138">
                  <c:v>-146.92000000000007</c:v>
                </c:pt>
                <c:pt idx="139">
                  <c:v>26.92999999999995</c:v>
                </c:pt>
                <c:pt idx="140">
                  <c:v>-21.180000000000007</c:v>
                </c:pt>
                <c:pt idx="141">
                  <c:v>-2788.8199999999997</c:v>
                </c:pt>
                <c:pt idx="142">
                  <c:v>-482.69999999999993</c:v>
                </c:pt>
                <c:pt idx="143">
                  <c:v>0</c:v>
                </c:pt>
                <c:pt idx="144">
                  <c:v>-380.11999999999989</c:v>
                </c:pt>
                <c:pt idx="145">
                  <c:v>0</c:v>
                </c:pt>
                <c:pt idx="146">
                  <c:v>2426.1999999999998</c:v>
                </c:pt>
                <c:pt idx="147">
                  <c:v>1177.56</c:v>
                </c:pt>
                <c:pt idx="148">
                  <c:v>21.629999999999882</c:v>
                </c:pt>
                <c:pt idx="149">
                  <c:v>39.220000000000027</c:v>
                </c:pt>
                <c:pt idx="150">
                  <c:v>0</c:v>
                </c:pt>
                <c:pt idx="151">
                  <c:v>-689.96</c:v>
                </c:pt>
                <c:pt idx="152">
                  <c:v>413.09999999999991</c:v>
                </c:pt>
                <c:pt idx="153">
                  <c:v>193.88000000000011</c:v>
                </c:pt>
                <c:pt idx="154">
                  <c:v>-256.6099999999999</c:v>
                </c:pt>
                <c:pt idx="155">
                  <c:v>-192.72000000000025</c:v>
                </c:pt>
                <c:pt idx="156">
                  <c:v>0</c:v>
                </c:pt>
                <c:pt idx="157">
                  <c:v>-15.689999999999998</c:v>
                </c:pt>
                <c:pt idx="158">
                  <c:v>7.75</c:v>
                </c:pt>
                <c:pt idx="159">
                  <c:v>-565.37</c:v>
                </c:pt>
                <c:pt idx="160">
                  <c:v>-46.660000000000025</c:v>
                </c:pt>
                <c:pt idx="161">
                  <c:v>-8.2700000000000387</c:v>
                </c:pt>
                <c:pt idx="162">
                  <c:v>-733.03000000000009</c:v>
                </c:pt>
                <c:pt idx="163">
                  <c:v>0</c:v>
                </c:pt>
                <c:pt idx="164">
                  <c:v>0</c:v>
                </c:pt>
                <c:pt idx="165">
                  <c:v>207.86000000000013</c:v>
                </c:pt>
                <c:pt idx="166">
                  <c:v>228.97000000000003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-3.6099999999999994</c:v>
                </c:pt>
                <c:pt idx="171">
                  <c:v>-6.4900000000000091</c:v>
                </c:pt>
                <c:pt idx="172">
                  <c:v>145.20000000000005</c:v>
                </c:pt>
                <c:pt idx="173">
                  <c:v>-356.65000000000009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-113.13999999999987</c:v>
                </c:pt>
                <c:pt idx="180">
                  <c:v>588.18000000000006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18.590000000000032</c:v>
                </c:pt>
                <c:pt idx="186">
                  <c:v>-17.420000000000016</c:v>
                </c:pt>
                <c:pt idx="187">
                  <c:v>44.69</c:v>
                </c:pt>
                <c:pt idx="188">
                  <c:v>77.44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112.63999999999987</c:v>
                </c:pt>
                <c:pt idx="200">
                  <c:v>0</c:v>
                </c:pt>
                <c:pt idx="201">
                  <c:v>0</c:v>
                </c:pt>
                <c:pt idx="202">
                  <c:v>-1003.54</c:v>
                </c:pt>
                <c:pt idx="203">
                  <c:v>80.27</c:v>
                </c:pt>
                <c:pt idx="204">
                  <c:v>213.38</c:v>
                </c:pt>
                <c:pt idx="205">
                  <c:v>-26.649999999999977</c:v>
                </c:pt>
                <c:pt idx="206">
                  <c:v>1.1899999999999995</c:v>
                </c:pt>
                <c:pt idx="207">
                  <c:v>11.290000000000001</c:v>
                </c:pt>
                <c:pt idx="208">
                  <c:v>0</c:v>
                </c:pt>
                <c:pt idx="209">
                  <c:v>58.46999999999997</c:v>
                </c:pt>
                <c:pt idx="210">
                  <c:v>606.23</c:v>
                </c:pt>
                <c:pt idx="211">
                  <c:v>0</c:v>
                </c:pt>
                <c:pt idx="212">
                  <c:v>62.079999999999984</c:v>
                </c:pt>
                <c:pt idx="213">
                  <c:v>0</c:v>
                </c:pt>
                <c:pt idx="214">
                  <c:v>0</c:v>
                </c:pt>
                <c:pt idx="215">
                  <c:v>93.900000000000091</c:v>
                </c:pt>
                <c:pt idx="216">
                  <c:v>-306.1099999999999</c:v>
                </c:pt>
                <c:pt idx="217">
                  <c:v>326.16999999999985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0.64000000000000057</c:v>
                </c:pt>
                <c:pt idx="223">
                  <c:v>4567.2700000000004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1.5300000000000011</c:v>
                </c:pt>
                <c:pt idx="230">
                  <c:v>25.28</c:v>
                </c:pt>
                <c:pt idx="231">
                  <c:v>794.98999999999978</c:v>
                </c:pt>
                <c:pt idx="232">
                  <c:v>285.09999999999991</c:v>
                </c:pt>
                <c:pt idx="233">
                  <c:v>235.85000000000014</c:v>
                </c:pt>
                <c:pt idx="234">
                  <c:v>656.45000000000027</c:v>
                </c:pt>
                <c:pt idx="235">
                  <c:v>391.13</c:v>
                </c:pt>
                <c:pt idx="236">
                  <c:v>403.41000000000031</c:v>
                </c:pt>
                <c:pt idx="237">
                  <c:v>-4.4399999999999977</c:v>
                </c:pt>
                <c:pt idx="238">
                  <c:v>0</c:v>
                </c:pt>
                <c:pt idx="239">
                  <c:v>0</c:v>
                </c:pt>
                <c:pt idx="240">
                  <c:v>103.47999999999956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-145.82999999999998</c:v>
                </c:pt>
                <c:pt idx="247">
                  <c:v>451.41999999999985</c:v>
                </c:pt>
                <c:pt idx="248">
                  <c:v>3.1400000000000006</c:v>
                </c:pt>
                <c:pt idx="249">
                  <c:v>208.36999999999989</c:v>
                </c:pt>
                <c:pt idx="250">
                  <c:v>-3387.2700000000004</c:v>
                </c:pt>
                <c:pt idx="251">
                  <c:v>2357.9300000000003</c:v>
                </c:pt>
                <c:pt idx="252">
                  <c:v>-2434.1099999999997</c:v>
                </c:pt>
                <c:pt idx="253">
                  <c:v>2.1400000000000006</c:v>
                </c:pt>
                <c:pt idx="254">
                  <c:v>136.17999999999998</c:v>
                </c:pt>
                <c:pt idx="255">
                  <c:v>0</c:v>
                </c:pt>
                <c:pt idx="256">
                  <c:v>0</c:v>
                </c:pt>
                <c:pt idx="257">
                  <c:v>-33.69</c:v>
                </c:pt>
                <c:pt idx="258">
                  <c:v>0</c:v>
                </c:pt>
                <c:pt idx="259">
                  <c:v>0</c:v>
                </c:pt>
                <c:pt idx="260">
                  <c:v>-2528.5100000000002</c:v>
                </c:pt>
                <c:pt idx="261">
                  <c:v>0</c:v>
                </c:pt>
                <c:pt idx="262">
                  <c:v>0</c:v>
                </c:pt>
                <c:pt idx="263">
                  <c:v>182.25</c:v>
                </c:pt>
                <c:pt idx="264">
                  <c:v>0</c:v>
                </c:pt>
                <c:pt idx="265">
                  <c:v>7.9500000000000028</c:v>
                </c:pt>
                <c:pt idx="266">
                  <c:v>0</c:v>
                </c:pt>
                <c:pt idx="267">
                  <c:v>199.16000000000008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427.78000000000003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-449.27999999999975</c:v>
                </c:pt>
                <c:pt idx="277">
                  <c:v>0</c:v>
                </c:pt>
                <c:pt idx="278">
                  <c:v>0</c:v>
                </c:pt>
                <c:pt idx="279">
                  <c:v>-0.11999999999999966</c:v>
                </c:pt>
                <c:pt idx="280">
                  <c:v>0</c:v>
                </c:pt>
                <c:pt idx="281">
                  <c:v>0</c:v>
                </c:pt>
                <c:pt idx="282">
                  <c:v>-3872.68</c:v>
                </c:pt>
                <c:pt idx="283">
                  <c:v>844.94</c:v>
                </c:pt>
                <c:pt idx="284">
                  <c:v>1133.6299999999999</c:v>
                </c:pt>
                <c:pt idx="285">
                  <c:v>-460.70999999999992</c:v>
                </c:pt>
                <c:pt idx="286">
                  <c:v>1844.33</c:v>
                </c:pt>
                <c:pt idx="287">
                  <c:v>-3001.19</c:v>
                </c:pt>
                <c:pt idx="288">
                  <c:v>-2034.28</c:v>
                </c:pt>
                <c:pt idx="289">
                  <c:v>-1462.5700000000002</c:v>
                </c:pt>
                <c:pt idx="290">
                  <c:v>-1205.1000000000001</c:v>
                </c:pt>
                <c:pt idx="291">
                  <c:v>-1475.45</c:v>
                </c:pt>
                <c:pt idx="292">
                  <c:v>111.81</c:v>
                </c:pt>
                <c:pt idx="293">
                  <c:v>-37.39</c:v>
                </c:pt>
                <c:pt idx="294">
                  <c:v>-50.269999999999982</c:v>
                </c:pt>
                <c:pt idx="295">
                  <c:v>-378.73</c:v>
                </c:pt>
                <c:pt idx="296">
                  <c:v>397.20000000000005</c:v>
                </c:pt>
                <c:pt idx="297">
                  <c:v>-121.67000000000002</c:v>
                </c:pt>
                <c:pt idx="298">
                  <c:v>40.21</c:v>
                </c:pt>
                <c:pt idx="299">
                  <c:v>-594.17000000000007</c:v>
                </c:pt>
                <c:pt idx="300">
                  <c:v>154.93999999999997</c:v>
                </c:pt>
                <c:pt idx="301">
                  <c:v>597.94000000000005</c:v>
                </c:pt>
                <c:pt idx="302">
                  <c:v>0</c:v>
                </c:pt>
                <c:pt idx="303">
                  <c:v>0</c:v>
                </c:pt>
                <c:pt idx="304">
                  <c:v>-31.359999999999985</c:v>
                </c:pt>
                <c:pt idx="305">
                  <c:v>83.549999999999955</c:v>
                </c:pt>
                <c:pt idx="306">
                  <c:v>159.88</c:v>
                </c:pt>
                <c:pt idx="307">
                  <c:v>-3.910000000000025</c:v>
                </c:pt>
                <c:pt idx="308">
                  <c:v>18.449999999999989</c:v>
                </c:pt>
                <c:pt idx="309">
                  <c:v>17.390000000000015</c:v>
                </c:pt>
                <c:pt idx="310">
                  <c:v>41.560000000000031</c:v>
                </c:pt>
                <c:pt idx="311">
                  <c:v>33.660000000000025</c:v>
                </c:pt>
                <c:pt idx="312">
                  <c:v>2024.97</c:v>
                </c:pt>
                <c:pt idx="313">
                  <c:v>253.31000000000017</c:v>
                </c:pt>
                <c:pt idx="314">
                  <c:v>159.62</c:v>
                </c:pt>
                <c:pt idx="315">
                  <c:v>-189.19</c:v>
                </c:pt>
                <c:pt idx="316">
                  <c:v>185.32</c:v>
                </c:pt>
                <c:pt idx="317">
                  <c:v>1594.5</c:v>
                </c:pt>
                <c:pt idx="318">
                  <c:v>145.06</c:v>
                </c:pt>
                <c:pt idx="319">
                  <c:v>-266.11999999999995</c:v>
                </c:pt>
                <c:pt idx="320">
                  <c:v>1707.4099999999999</c:v>
                </c:pt>
                <c:pt idx="321">
                  <c:v>-1416.5900000000001</c:v>
                </c:pt>
                <c:pt idx="322">
                  <c:v>1105.6200000000001</c:v>
                </c:pt>
                <c:pt idx="323">
                  <c:v>691.78999999999974</c:v>
                </c:pt>
                <c:pt idx="324">
                  <c:v>3.6300000000000026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-420.97999999999956</c:v>
                </c:pt>
                <c:pt idx="329">
                  <c:v>13.75</c:v>
                </c:pt>
                <c:pt idx="330">
                  <c:v>-75.269999999999982</c:v>
                </c:pt>
                <c:pt idx="331">
                  <c:v>12.850000000000023</c:v>
                </c:pt>
                <c:pt idx="332">
                  <c:v>-72.130000000000109</c:v>
                </c:pt>
                <c:pt idx="333">
                  <c:v>-498.08000000000038</c:v>
                </c:pt>
                <c:pt idx="334">
                  <c:v>0.55999999999994543</c:v>
                </c:pt>
                <c:pt idx="335">
                  <c:v>-35.1400000000001</c:v>
                </c:pt>
                <c:pt idx="336">
                  <c:v>0</c:v>
                </c:pt>
                <c:pt idx="337">
                  <c:v>1975.8000000000002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243.36</c:v>
                </c:pt>
                <c:pt idx="344">
                  <c:v>-186.06999999999994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0.67000000000000171</c:v>
                </c:pt>
                <c:pt idx="350">
                  <c:v>0.61999999999999744</c:v>
                </c:pt>
                <c:pt idx="351">
                  <c:v>-13.949999999999818</c:v>
                </c:pt>
                <c:pt idx="352">
                  <c:v>37.220000000000027</c:v>
                </c:pt>
                <c:pt idx="353">
                  <c:v>-142.12</c:v>
                </c:pt>
                <c:pt idx="354">
                  <c:v>-28.529999999999973</c:v>
                </c:pt>
                <c:pt idx="355">
                  <c:v>215.86</c:v>
                </c:pt>
                <c:pt idx="356">
                  <c:v>114.87</c:v>
                </c:pt>
                <c:pt idx="357">
                  <c:v>55.220000000000013</c:v>
                </c:pt>
                <c:pt idx="358">
                  <c:v>69.420000000000016</c:v>
                </c:pt>
                <c:pt idx="359">
                  <c:v>316.45000000000005</c:v>
                </c:pt>
                <c:pt idx="360">
                  <c:v>-97.279999999999973</c:v>
                </c:pt>
                <c:pt idx="361">
                  <c:v>-34.420000000000073</c:v>
                </c:pt>
                <c:pt idx="362">
                  <c:v>-0.79999999999999716</c:v>
                </c:pt>
                <c:pt idx="363">
                  <c:v>576.16999999999996</c:v>
                </c:pt>
                <c:pt idx="364">
                  <c:v>197.71999999999997</c:v>
                </c:pt>
                <c:pt idx="365">
                  <c:v>73.300000000000011</c:v>
                </c:pt>
                <c:pt idx="366">
                  <c:v>-468.91000000000008</c:v>
                </c:pt>
                <c:pt idx="367">
                  <c:v>0</c:v>
                </c:pt>
                <c:pt idx="368">
                  <c:v>12.159999999999997</c:v>
                </c:pt>
                <c:pt idx="369">
                  <c:v>0</c:v>
                </c:pt>
                <c:pt idx="370">
                  <c:v>40.83</c:v>
                </c:pt>
                <c:pt idx="371">
                  <c:v>-17.3</c:v>
                </c:pt>
                <c:pt idx="372">
                  <c:v>-55.31</c:v>
                </c:pt>
                <c:pt idx="373">
                  <c:v>20.5</c:v>
                </c:pt>
                <c:pt idx="374">
                  <c:v>-161.91</c:v>
                </c:pt>
                <c:pt idx="375">
                  <c:v>-118.32999999999998</c:v>
                </c:pt>
                <c:pt idx="376">
                  <c:v>-19.939999999999984</c:v>
                </c:pt>
                <c:pt idx="377">
                  <c:v>315.24</c:v>
                </c:pt>
                <c:pt idx="378">
                  <c:v>-129.36000000000001</c:v>
                </c:pt>
                <c:pt idx="379">
                  <c:v>-142.13999999999999</c:v>
                </c:pt>
                <c:pt idx="380">
                  <c:v>-8.64</c:v>
                </c:pt>
                <c:pt idx="381">
                  <c:v>-863.43999999999994</c:v>
                </c:pt>
                <c:pt idx="382">
                  <c:v>-341.75</c:v>
                </c:pt>
                <c:pt idx="383">
                  <c:v>460.66999999999996</c:v>
                </c:pt>
                <c:pt idx="384">
                  <c:v>-663.26</c:v>
                </c:pt>
                <c:pt idx="385">
                  <c:v>444.42000000000007</c:v>
                </c:pt>
                <c:pt idx="386">
                  <c:v>-55.170000000000073</c:v>
                </c:pt>
                <c:pt idx="387">
                  <c:v>-328.25</c:v>
                </c:pt>
                <c:pt idx="388">
                  <c:v>-1903.0500000000002</c:v>
                </c:pt>
                <c:pt idx="389">
                  <c:v>-3197.6900000000005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-2737.95</c:v>
                </c:pt>
                <c:pt idx="396">
                  <c:v>1191.7199999999998</c:v>
                </c:pt>
                <c:pt idx="397">
                  <c:v>4563.3599999999997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0-48F4-9CB5-0339E61D9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44415"/>
        <c:axId val="1331845247"/>
      </c:lineChart>
      <c:catAx>
        <c:axId val="133184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45247"/>
        <c:crosses val="autoZero"/>
        <c:auto val="1"/>
        <c:lblAlgn val="ctr"/>
        <c:lblOffset val="100"/>
        <c:noMultiLvlLbl val="0"/>
      </c:catAx>
      <c:valAx>
        <c:axId val="133184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4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delta!$P$1</c:f>
              <c:strCache>
                <c:ptCount val="1"/>
                <c:pt idx="0">
                  <c:v>diff cpu time v21-10-320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delta!$P$2:$P$401</c:f>
              <c:numCache>
                <c:formatCode>General</c:formatCode>
                <c:ptCount val="400"/>
                <c:pt idx="0">
                  <c:v>521.82000000000005</c:v>
                </c:pt>
                <c:pt idx="1">
                  <c:v>829.53000000000009</c:v>
                </c:pt>
                <c:pt idx="2">
                  <c:v>4898.1099999999997</c:v>
                </c:pt>
                <c:pt idx="3">
                  <c:v>2096.94</c:v>
                </c:pt>
                <c:pt idx="4">
                  <c:v>0</c:v>
                </c:pt>
                <c:pt idx="5">
                  <c:v>-180.3</c:v>
                </c:pt>
                <c:pt idx="6">
                  <c:v>0</c:v>
                </c:pt>
                <c:pt idx="7">
                  <c:v>0</c:v>
                </c:pt>
                <c:pt idx="8">
                  <c:v>2366.63</c:v>
                </c:pt>
                <c:pt idx="9">
                  <c:v>188.29999999999995</c:v>
                </c:pt>
                <c:pt idx="10">
                  <c:v>384.11999999999989</c:v>
                </c:pt>
                <c:pt idx="11">
                  <c:v>-1699.3600000000001</c:v>
                </c:pt>
                <c:pt idx="12">
                  <c:v>-156.53</c:v>
                </c:pt>
                <c:pt idx="13">
                  <c:v>0</c:v>
                </c:pt>
                <c:pt idx="14">
                  <c:v>19.610000000000014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177.68999999999994</c:v>
                </c:pt>
                <c:pt idx="20">
                  <c:v>-9.1800000000000352</c:v>
                </c:pt>
                <c:pt idx="21">
                  <c:v>117.91999999999985</c:v>
                </c:pt>
                <c:pt idx="22">
                  <c:v>2.6099999999999994</c:v>
                </c:pt>
                <c:pt idx="23">
                  <c:v>2.4099999999999966</c:v>
                </c:pt>
                <c:pt idx="24">
                  <c:v>-28.029999999999973</c:v>
                </c:pt>
                <c:pt idx="25">
                  <c:v>-209.34</c:v>
                </c:pt>
                <c:pt idx="26">
                  <c:v>-45.230000000000018</c:v>
                </c:pt>
                <c:pt idx="27">
                  <c:v>1.8599999999999852</c:v>
                </c:pt>
                <c:pt idx="28">
                  <c:v>135.11000000000013</c:v>
                </c:pt>
                <c:pt idx="29">
                  <c:v>0</c:v>
                </c:pt>
                <c:pt idx="30">
                  <c:v>-139.69999999999982</c:v>
                </c:pt>
                <c:pt idx="31">
                  <c:v>920.7</c:v>
                </c:pt>
                <c:pt idx="32">
                  <c:v>-498.20000000000005</c:v>
                </c:pt>
                <c:pt idx="33">
                  <c:v>-497.26</c:v>
                </c:pt>
                <c:pt idx="34">
                  <c:v>-201.94</c:v>
                </c:pt>
                <c:pt idx="35">
                  <c:v>-39.539999999999964</c:v>
                </c:pt>
                <c:pt idx="36">
                  <c:v>-0.13999999999999968</c:v>
                </c:pt>
                <c:pt idx="37">
                  <c:v>-4.0399999999999991</c:v>
                </c:pt>
                <c:pt idx="38">
                  <c:v>6.9700000000000024</c:v>
                </c:pt>
                <c:pt idx="39">
                  <c:v>0</c:v>
                </c:pt>
                <c:pt idx="40">
                  <c:v>24.15</c:v>
                </c:pt>
                <c:pt idx="41">
                  <c:v>769.23</c:v>
                </c:pt>
                <c:pt idx="42">
                  <c:v>-275.69000000000005</c:v>
                </c:pt>
                <c:pt idx="43">
                  <c:v>-7.07</c:v>
                </c:pt>
                <c:pt idx="44">
                  <c:v>1046.1100000000001</c:v>
                </c:pt>
                <c:pt idx="45">
                  <c:v>-489.62000000000035</c:v>
                </c:pt>
                <c:pt idx="46">
                  <c:v>-402.61000000000013</c:v>
                </c:pt>
                <c:pt idx="47">
                  <c:v>-318.37999999999994</c:v>
                </c:pt>
                <c:pt idx="48">
                  <c:v>-142.61000000000001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4720.9399999999996</c:v>
                </c:pt>
                <c:pt idx="53">
                  <c:v>460.05000000000018</c:v>
                </c:pt>
                <c:pt idx="54">
                  <c:v>-156.3100000000004</c:v>
                </c:pt>
                <c:pt idx="55">
                  <c:v>-1170.1799999999998</c:v>
                </c:pt>
                <c:pt idx="56">
                  <c:v>136.51999999999998</c:v>
                </c:pt>
                <c:pt idx="57">
                  <c:v>27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362.53999999999996</c:v>
                </c:pt>
                <c:pt idx="83">
                  <c:v>5.9999999999999609E-2</c:v>
                </c:pt>
                <c:pt idx="84">
                  <c:v>2.0000000000000018E-2</c:v>
                </c:pt>
                <c:pt idx="85">
                  <c:v>239.75</c:v>
                </c:pt>
                <c:pt idx="86">
                  <c:v>140.71000000000004</c:v>
                </c:pt>
                <c:pt idx="87">
                  <c:v>95.679999999999993</c:v>
                </c:pt>
                <c:pt idx="88">
                  <c:v>-250.04999999999995</c:v>
                </c:pt>
                <c:pt idx="89">
                  <c:v>629.70000000000027</c:v>
                </c:pt>
                <c:pt idx="90">
                  <c:v>-499.39</c:v>
                </c:pt>
                <c:pt idx="91">
                  <c:v>0</c:v>
                </c:pt>
                <c:pt idx="92">
                  <c:v>0</c:v>
                </c:pt>
                <c:pt idx="93">
                  <c:v>7.9699999999999989</c:v>
                </c:pt>
                <c:pt idx="94">
                  <c:v>185.79999999999995</c:v>
                </c:pt>
                <c:pt idx="95">
                  <c:v>0</c:v>
                </c:pt>
                <c:pt idx="96">
                  <c:v>-314.18999999999983</c:v>
                </c:pt>
                <c:pt idx="97">
                  <c:v>28.330000000000041</c:v>
                </c:pt>
                <c:pt idx="98">
                  <c:v>27.350000000000136</c:v>
                </c:pt>
                <c:pt idx="99">
                  <c:v>-34.7199999999998</c:v>
                </c:pt>
                <c:pt idx="100">
                  <c:v>0</c:v>
                </c:pt>
                <c:pt idx="101">
                  <c:v>2121.6799999999998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384.55000000000018</c:v>
                </c:pt>
                <c:pt idx="106">
                  <c:v>-276.5</c:v>
                </c:pt>
                <c:pt idx="107">
                  <c:v>85.160000000000082</c:v>
                </c:pt>
                <c:pt idx="108">
                  <c:v>-1.6399999999999864</c:v>
                </c:pt>
                <c:pt idx="109">
                  <c:v>9.1299999999999955</c:v>
                </c:pt>
                <c:pt idx="110">
                  <c:v>-25.340000000000003</c:v>
                </c:pt>
                <c:pt idx="111">
                  <c:v>0</c:v>
                </c:pt>
                <c:pt idx="112">
                  <c:v>-2915.96</c:v>
                </c:pt>
                <c:pt idx="113">
                  <c:v>-1662.4299999999994</c:v>
                </c:pt>
                <c:pt idx="114">
                  <c:v>-764.45999999999992</c:v>
                </c:pt>
                <c:pt idx="115">
                  <c:v>-84.799999999999955</c:v>
                </c:pt>
                <c:pt idx="116">
                  <c:v>432.53</c:v>
                </c:pt>
                <c:pt idx="117">
                  <c:v>140.17000000000002</c:v>
                </c:pt>
                <c:pt idx="118">
                  <c:v>469.43000000000006</c:v>
                </c:pt>
                <c:pt idx="119">
                  <c:v>303.98</c:v>
                </c:pt>
                <c:pt idx="120">
                  <c:v>222.90999999999997</c:v>
                </c:pt>
                <c:pt idx="121">
                  <c:v>72.800000000000011</c:v>
                </c:pt>
                <c:pt idx="122">
                  <c:v>204.18</c:v>
                </c:pt>
                <c:pt idx="123">
                  <c:v>8.1199999999999761</c:v>
                </c:pt>
                <c:pt idx="124">
                  <c:v>-17.600000000000023</c:v>
                </c:pt>
                <c:pt idx="125">
                  <c:v>0</c:v>
                </c:pt>
                <c:pt idx="126">
                  <c:v>-2345.4</c:v>
                </c:pt>
                <c:pt idx="127">
                  <c:v>-2163.48</c:v>
                </c:pt>
                <c:pt idx="128">
                  <c:v>-942.87</c:v>
                </c:pt>
                <c:pt idx="129">
                  <c:v>350.55000000000007</c:v>
                </c:pt>
                <c:pt idx="130">
                  <c:v>0</c:v>
                </c:pt>
                <c:pt idx="131">
                  <c:v>-230.0600000000004</c:v>
                </c:pt>
                <c:pt idx="132">
                  <c:v>201.45000000000005</c:v>
                </c:pt>
                <c:pt idx="133">
                  <c:v>13.519999999999996</c:v>
                </c:pt>
                <c:pt idx="134">
                  <c:v>-170.19</c:v>
                </c:pt>
                <c:pt idx="135">
                  <c:v>-99.809999999999945</c:v>
                </c:pt>
                <c:pt idx="136">
                  <c:v>456.34999999999997</c:v>
                </c:pt>
                <c:pt idx="137">
                  <c:v>-5.1099999999999994</c:v>
                </c:pt>
                <c:pt idx="138">
                  <c:v>10.779999999999973</c:v>
                </c:pt>
                <c:pt idx="139">
                  <c:v>166.56999999999994</c:v>
                </c:pt>
                <c:pt idx="140">
                  <c:v>-55.949999999999989</c:v>
                </c:pt>
                <c:pt idx="141">
                  <c:v>-4054.7</c:v>
                </c:pt>
                <c:pt idx="142">
                  <c:v>-3334.4700000000003</c:v>
                </c:pt>
                <c:pt idx="143">
                  <c:v>0</c:v>
                </c:pt>
                <c:pt idx="144">
                  <c:v>-562.59000000000015</c:v>
                </c:pt>
                <c:pt idx="145">
                  <c:v>0</c:v>
                </c:pt>
                <c:pt idx="146">
                  <c:v>-77.5</c:v>
                </c:pt>
                <c:pt idx="147">
                  <c:v>1602.6699999999998</c:v>
                </c:pt>
                <c:pt idx="148">
                  <c:v>61.930000000000064</c:v>
                </c:pt>
                <c:pt idx="149">
                  <c:v>11.519999999999982</c:v>
                </c:pt>
                <c:pt idx="150">
                  <c:v>0</c:v>
                </c:pt>
                <c:pt idx="151">
                  <c:v>426.35999999999967</c:v>
                </c:pt>
                <c:pt idx="152">
                  <c:v>224.55999999999995</c:v>
                </c:pt>
                <c:pt idx="153">
                  <c:v>310.30000000000007</c:v>
                </c:pt>
                <c:pt idx="154">
                  <c:v>-44.680000000000064</c:v>
                </c:pt>
                <c:pt idx="155">
                  <c:v>89.670000000000073</c:v>
                </c:pt>
                <c:pt idx="156">
                  <c:v>0</c:v>
                </c:pt>
                <c:pt idx="157">
                  <c:v>-6.3299999999999983</c:v>
                </c:pt>
                <c:pt idx="158">
                  <c:v>-39.089999999999918</c:v>
                </c:pt>
                <c:pt idx="159">
                  <c:v>-446.80999999999995</c:v>
                </c:pt>
                <c:pt idx="160">
                  <c:v>-3.6400000000000148</c:v>
                </c:pt>
                <c:pt idx="161">
                  <c:v>-12.520000000000039</c:v>
                </c:pt>
                <c:pt idx="162">
                  <c:v>-806.13</c:v>
                </c:pt>
                <c:pt idx="163">
                  <c:v>1564.8600000000001</c:v>
                </c:pt>
                <c:pt idx="164">
                  <c:v>0</c:v>
                </c:pt>
                <c:pt idx="165">
                  <c:v>-11.309999999999945</c:v>
                </c:pt>
                <c:pt idx="166">
                  <c:v>252.5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2.25</c:v>
                </c:pt>
                <c:pt idx="171">
                  <c:v>-1.6599999999999966</c:v>
                </c:pt>
                <c:pt idx="172">
                  <c:v>354.30000000000007</c:v>
                </c:pt>
                <c:pt idx="173">
                  <c:v>1678.27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-275</c:v>
                </c:pt>
                <c:pt idx="180">
                  <c:v>975.28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-3.3799999999999955</c:v>
                </c:pt>
                <c:pt idx="186">
                  <c:v>114.49000000000001</c:v>
                </c:pt>
                <c:pt idx="187">
                  <c:v>15.53000000000003</c:v>
                </c:pt>
                <c:pt idx="188">
                  <c:v>102.94999999999999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254.11000000000013</c:v>
                </c:pt>
                <c:pt idx="200">
                  <c:v>0</c:v>
                </c:pt>
                <c:pt idx="201">
                  <c:v>2252.34</c:v>
                </c:pt>
                <c:pt idx="202">
                  <c:v>-200.55999999999995</c:v>
                </c:pt>
                <c:pt idx="203">
                  <c:v>-142.88000000000002</c:v>
                </c:pt>
                <c:pt idx="204">
                  <c:v>202.99</c:v>
                </c:pt>
                <c:pt idx="205">
                  <c:v>-205.86</c:v>
                </c:pt>
                <c:pt idx="206">
                  <c:v>-7.4699999999999989</c:v>
                </c:pt>
                <c:pt idx="207">
                  <c:v>8.740000000000002</c:v>
                </c:pt>
                <c:pt idx="208">
                  <c:v>0</c:v>
                </c:pt>
                <c:pt idx="209">
                  <c:v>-1.5600000000000023</c:v>
                </c:pt>
                <c:pt idx="210">
                  <c:v>320.74</c:v>
                </c:pt>
                <c:pt idx="211">
                  <c:v>0</c:v>
                </c:pt>
                <c:pt idx="212">
                  <c:v>89.529999999999973</c:v>
                </c:pt>
                <c:pt idx="213">
                  <c:v>0</c:v>
                </c:pt>
                <c:pt idx="214">
                  <c:v>0</c:v>
                </c:pt>
                <c:pt idx="215">
                  <c:v>-3873.58</c:v>
                </c:pt>
                <c:pt idx="216">
                  <c:v>-3510.05</c:v>
                </c:pt>
                <c:pt idx="217">
                  <c:v>226.01999999999998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1.5300000000000002</c:v>
                </c:pt>
                <c:pt idx="223">
                  <c:v>4981.97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-1.1999999999999993</c:v>
                </c:pt>
                <c:pt idx="230">
                  <c:v>10.22999999999999</c:v>
                </c:pt>
                <c:pt idx="231">
                  <c:v>4624.3</c:v>
                </c:pt>
                <c:pt idx="232">
                  <c:v>134.12999999999988</c:v>
                </c:pt>
                <c:pt idx="233">
                  <c:v>83.1400000000001</c:v>
                </c:pt>
                <c:pt idx="234">
                  <c:v>496.07000000000016</c:v>
                </c:pt>
                <c:pt idx="235">
                  <c:v>400.28</c:v>
                </c:pt>
                <c:pt idx="236">
                  <c:v>516.22000000000025</c:v>
                </c:pt>
                <c:pt idx="237">
                  <c:v>7.5600000000000023</c:v>
                </c:pt>
                <c:pt idx="238">
                  <c:v>0</c:v>
                </c:pt>
                <c:pt idx="239">
                  <c:v>4924.42</c:v>
                </c:pt>
                <c:pt idx="240">
                  <c:v>762.19999999999982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-416.30999999999995</c:v>
                </c:pt>
                <c:pt idx="247">
                  <c:v>590.1099999999999</c:v>
                </c:pt>
                <c:pt idx="248">
                  <c:v>3.2299999999999969</c:v>
                </c:pt>
                <c:pt idx="249">
                  <c:v>492.61999999999989</c:v>
                </c:pt>
                <c:pt idx="250">
                  <c:v>45.480000000000018</c:v>
                </c:pt>
                <c:pt idx="251">
                  <c:v>1599.42</c:v>
                </c:pt>
                <c:pt idx="252">
                  <c:v>-22.640000000000043</c:v>
                </c:pt>
                <c:pt idx="253">
                  <c:v>-7.0000000000000284E-2</c:v>
                </c:pt>
                <c:pt idx="254">
                  <c:v>305.76</c:v>
                </c:pt>
                <c:pt idx="255">
                  <c:v>0</c:v>
                </c:pt>
                <c:pt idx="256">
                  <c:v>0</c:v>
                </c:pt>
                <c:pt idx="257">
                  <c:v>-94.62</c:v>
                </c:pt>
                <c:pt idx="258">
                  <c:v>2121.5</c:v>
                </c:pt>
                <c:pt idx="259">
                  <c:v>0</c:v>
                </c:pt>
                <c:pt idx="260">
                  <c:v>-574.01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10.170000000000002</c:v>
                </c:pt>
                <c:pt idx="266">
                  <c:v>0</c:v>
                </c:pt>
                <c:pt idx="267">
                  <c:v>121.88000000000011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371.56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-121.9699999999998</c:v>
                </c:pt>
                <c:pt idx="277">
                  <c:v>0</c:v>
                </c:pt>
                <c:pt idx="278">
                  <c:v>0</c:v>
                </c:pt>
                <c:pt idx="279">
                  <c:v>4.0000000000000036E-2</c:v>
                </c:pt>
                <c:pt idx="280">
                  <c:v>4394.8900000000003</c:v>
                </c:pt>
                <c:pt idx="281">
                  <c:v>0</c:v>
                </c:pt>
                <c:pt idx="282">
                  <c:v>-3833.2599999999998</c:v>
                </c:pt>
                <c:pt idx="283">
                  <c:v>-1649.1899999999998</c:v>
                </c:pt>
                <c:pt idx="284">
                  <c:v>-1590.2600000000002</c:v>
                </c:pt>
                <c:pt idx="285">
                  <c:v>-234.34999999999991</c:v>
                </c:pt>
                <c:pt idx="286">
                  <c:v>1173.1099999999999</c:v>
                </c:pt>
                <c:pt idx="287">
                  <c:v>-2955.83</c:v>
                </c:pt>
                <c:pt idx="288">
                  <c:v>-1781.28</c:v>
                </c:pt>
                <c:pt idx="289">
                  <c:v>-1474.25</c:v>
                </c:pt>
                <c:pt idx="290">
                  <c:v>-2113.2200000000003</c:v>
                </c:pt>
                <c:pt idx="291">
                  <c:v>-3814.0299999999997</c:v>
                </c:pt>
                <c:pt idx="292">
                  <c:v>88.64</c:v>
                </c:pt>
                <c:pt idx="293">
                  <c:v>-55.080000000000013</c:v>
                </c:pt>
                <c:pt idx="294">
                  <c:v>113.26000000000002</c:v>
                </c:pt>
                <c:pt idx="295">
                  <c:v>-626.78</c:v>
                </c:pt>
                <c:pt idx="296">
                  <c:v>-71.419999999999959</c:v>
                </c:pt>
                <c:pt idx="297">
                  <c:v>382.04999999999995</c:v>
                </c:pt>
                <c:pt idx="298">
                  <c:v>17.040000000000006</c:v>
                </c:pt>
                <c:pt idx="299">
                  <c:v>-633.19000000000005</c:v>
                </c:pt>
                <c:pt idx="300">
                  <c:v>-103.27000000000004</c:v>
                </c:pt>
                <c:pt idx="301">
                  <c:v>561.08000000000004</c:v>
                </c:pt>
                <c:pt idx="302">
                  <c:v>0</c:v>
                </c:pt>
                <c:pt idx="303">
                  <c:v>0</c:v>
                </c:pt>
                <c:pt idx="304">
                  <c:v>-172.39000000000001</c:v>
                </c:pt>
                <c:pt idx="305">
                  <c:v>44.799999999999955</c:v>
                </c:pt>
                <c:pt idx="306">
                  <c:v>153.51999999999998</c:v>
                </c:pt>
                <c:pt idx="307">
                  <c:v>136.02999999999997</c:v>
                </c:pt>
                <c:pt idx="308">
                  <c:v>35.889999999999986</c:v>
                </c:pt>
                <c:pt idx="309">
                  <c:v>34.610000000000014</c:v>
                </c:pt>
                <c:pt idx="310">
                  <c:v>21.190000000000055</c:v>
                </c:pt>
                <c:pt idx="311">
                  <c:v>63.960000000000036</c:v>
                </c:pt>
                <c:pt idx="312">
                  <c:v>-2906.94</c:v>
                </c:pt>
                <c:pt idx="313">
                  <c:v>-103.24000000000001</c:v>
                </c:pt>
                <c:pt idx="314">
                  <c:v>167.98000000000002</c:v>
                </c:pt>
                <c:pt idx="315">
                  <c:v>-1129.78</c:v>
                </c:pt>
                <c:pt idx="316">
                  <c:v>192.64999999999998</c:v>
                </c:pt>
                <c:pt idx="317">
                  <c:v>368.63999999999987</c:v>
                </c:pt>
                <c:pt idx="318">
                  <c:v>155.16</c:v>
                </c:pt>
                <c:pt idx="319">
                  <c:v>218.08</c:v>
                </c:pt>
                <c:pt idx="320">
                  <c:v>-377.94000000000005</c:v>
                </c:pt>
                <c:pt idx="321">
                  <c:v>119.96999999999997</c:v>
                </c:pt>
                <c:pt idx="322">
                  <c:v>1394.4</c:v>
                </c:pt>
                <c:pt idx="323">
                  <c:v>865.80999999999972</c:v>
                </c:pt>
                <c:pt idx="324">
                  <c:v>2.4699999999999989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101.18000000000029</c:v>
                </c:pt>
                <c:pt idx="329">
                  <c:v>118.02999999999999</c:v>
                </c:pt>
                <c:pt idx="330">
                  <c:v>-88.779999999999973</c:v>
                </c:pt>
                <c:pt idx="331">
                  <c:v>39.490000000000009</c:v>
                </c:pt>
                <c:pt idx="332">
                  <c:v>-31.380000000000109</c:v>
                </c:pt>
                <c:pt idx="333">
                  <c:v>-410.5300000000002</c:v>
                </c:pt>
                <c:pt idx="334">
                  <c:v>220.23000000000002</c:v>
                </c:pt>
                <c:pt idx="335">
                  <c:v>147.68999999999983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223.19</c:v>
                </c:pt>
                <c:pt idx="344">
                  <c:v>-26.25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2.0200000000000031</c:v>
                </c:pt>
                <c:pt idx="350">
                  <c:v>1.4199999999999946</c:v>
                </c:pt>
                <c:pt idx="351">
                  <c:v>-2796.3900000000003</c:v>
                </c:pt>
                <c:pt idx="352">
                  <c:v>27.870000000000005</c:v>
                </c:pt>
                <c:pt idx="353">
                  <c:v>-32.889999999999986</c:v>
                </c:pt>
                <c:pt idx="354">
                  <c:v>224.4</c:v>
                </c:pt>
                <c:pt idx="355">
                  <c:v>371.64</c:v>
                </c:pt>
                <c:pt idx="356">
                  <c:v>93.86</c:v>
                </c:pt>
                <c:pt idx="357">
                  <c:v>-132.38999999999999</c:v>
                </c:pt>
                <c:pt idx="358">
                  <c:v>-266</c:v>
                </c:pt>
                <c:pt idx="359">
                  <c:v>152.58000000000004</c:v>
                </c:pt>
                <c:pt idx="360">
                  <c:v>-91.990000000000009</c:v>
                </c:pt>
                <c:pt idx="361">
                  <c:v>5.999999999994543E-2</c:v>
                </c:pt>
                <c:pt idx="362">
                  <c:v>1.3900000000000006</c:v>
                </c:pt>
                <c:pt idx="363">
                  <c:v>546.29999999999995</c:v>
                </c:pt>
                <c:pt idx="364">
                  <c:v>85.869999999999976</c:v>
                </c:pt>
                <c:pt idx="365">
                  <c:v>-10.449999999999989</c:v>
                </c:pt>
                <c:pt idx="366">
                  <c:v>-4480.58</c:v>
                </c:pt>
                <c:pt idx="367">
                  <c:v>0</c:v>
                </c:pt>
                <c:pt idx="368">
                  <c:v>15.579999999999998</c:v>
                </c:pt>
                <c:pt idx="369">
                  <c:v>0</c:v>
                </c:pt>
                <c:pt idx="370">
                  <c:v>62.8</c:v>
                </c:pt>
                <c:pt idx="371">
                  <c:v>-6.16</c:v>
                </c:pt>
                <c:pt idx="372">
                  <c:v>8.8299999999999983</c:v>
                </c:pt>
                <c:pt idx="373">
                  <c:v>35.5</c:v>
                </c:pt>
                <c:pt idx="374">
                  <c:v>-21.67</c:v>
                </c:pt>
                <c:pt idx="375">
                  <c:v>-65.61</c:v>
                </c:pt>
                <c:pt idx="376">
                  <c:v>98.87</c:v>
                </c:pt>
                <c:pt idx="377">
                  <c:v>177.41000000000003</c:v>
                </c:pt>
                <c:pt idx="378">
                  <c:v>-45.429999999999978</c:v>
                </c:pt>
                <c:pt idx="379">
                  <c:v>-101.36</c:v>
                </c:pt>
                <c:pt idx="380">
                  <c:v>-184.29</c:v>
                </c:pt>
                <c:pt idx="381">
                  <c:v>-445.07000000000005</c:v>
                </c:pt>
                <c:pt idx="382">
                  <c:v>-345.91</c:v>
                </c:pt>
                <c:pt idx="383">
                  <c:v>165.58999999999997</c:v>
                </c:pt>
                <c:pt idx="384">
                  <c:v>-684.07999999999993</c:v>
                </c:pt>
                <c:pt idx="385">
                  <c:v>1060.17</c:v>
                </c:pt>
                <c:pt idx="386">
                  <c:v>323.77999999999997</c:v>
                </c:pt>
                <c:pt idx="387">
                  <c:v>25.97</c:v>
                </c:pt>
                <c:pt idx="388">
                  <c:v>-1462.4500000000003</c:v>
                </c:pt>
                <c:pt idx="389">
                  <c:v>-3596.1400000000003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2130.8000000000002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8-4AB7-8BBA-F11EF8656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373759"/>
        <c:axId val="1332368351"/>
      </c:lineChart>
      <c:catAx>
        <c:axId val="1332373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68351"/>
        <c:crosses val="autoZero"/>
        <c:auto val="1"/>
        <c:lblAlgn val="ctr"/>
        <c:lblOffset val="100"/>
        <c:noMultiLvlLbl val="0"/>
      </c:catAx>
      <c:valAx>
        <c:axId val="133236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7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delta!$Q$1</c:f>
              <c:strCache>
                <c:ptCount val="1"/>
                <c:pt idx="0">
                  <c:v>diff cpu time v21-10-640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delta!$Q$2:$Q$401</c:f>
              <c:numCache>
                <c:formatCode>General</c:formatCode>
                <c:ptCount val="400"/>
                <c:pt idx="0">
                  <c:v>52.690000000000055</c:v>
                </c:pt>
                <c:pt idx="1">
                  <c:v>883.08000000000015</c:v>
                </c:pt>
                <c:pt idx="2">
                  <c:v>2453.33</c:v>
                </c:pt>
                <c:pt idx="3">
                  <c:v>0</c:v>
                </c:pt>
                <c:pt idx="4">
                  <c:v>2062.63</c:v>
                </c:pt>
                <c:pt idx="5">
                  <c:v>-221.19</c:v>
                </c:pt>
                <c:pt idx="6">
                  <c:v>2169.06</c:v>
                </c:pt>
                <c:pt idx="7">
                  <c:v>0</c:v>
                </c:pt>
                <c:pt idx="8">
                  <c:v>2688</c:v>
                </c:pt>
                <c:pt idx="9">
                  <c:v>-45.470000000000027</c:v>
                </c:pt>
                <c:pt idx="10">
                  <c:v>393.47</c:v>
                </c:pt>
                <c:pt idx="11">
                  <c:v>524.78</c:v>
                </c:pt>
                <c:pt idx="12">
                  <c:v>137.48000000000002</c:v>
                </c:pt>
                <c:pt idx="13">
                  <c:v>0</c:v>
                </c:pt>
                <c:pt idx="14">
                  <c:v>18.940000000000026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83.099999999999909</c:v>
                </c:pt>
                <c:pt idx="20">
                  <c:v>-17.159999999999997</c:v>
                </c:pt>
                <c:pt idx="21">
                  <c:v>-80.2800000000002</c:v>
                </c:pt>
                <c:pt idx="22">
                  <c:v>-1.1700000000000017</c:v>
                </c:pt>
                <c:pt idx="23">
                  <c:v>0.65999999999999659</c:v>
                </c:pt>
                <c:pt idx="24">
                  <c:v>27.830000000000041</c:v>
                </c:pt>
                <c:pt idx="25">
                  <c:v>-895.06000000000006</c:v>
                </c:pt>
                <c:pt idx="26">
                  <c:v>97.969999999999914</c:v>
                </c:pt>
                <c:pt idx="27">
                  <c:v>9.789999999999992</c:v>
                </c:pt>
                <c:pt idx="28">
                  <c:v>-136.51999999999998</c:v>
                </c:pt>
                <c:pt idx="29">
                  <c:v>0</c:v>
                </c:pt>
                <c:pt idx="30">
                  <c:v>-260.97000000000003</c:v>
                </c:pt>
                <c:pt idx="31">
                  <c:v>500.70000000000005</c:v>
                </c:pt>
                <c:pt idx="32">
                  <c:v>-448.47</c:v>
                </c:pt>
                <c:pt idx="33">
                  <c:v>-445.73</c:v>
                </c:pt>
                <c:pt idx="34">
                  <c:v>-414.5</c:v>
                </c:pt>
                <c:pt idx="35">
                  <c:v>-46.769999999999982</c:v>
                </c:pt>
                <c:pt idx="36">
                  <c:v>-3.8499999999999996</c:v>
                </c:pt>
                <c:pt idx="37">
                  <c:v>-31.439999999999998</c:v>
                </c:pt>
                <c:pt idx="38">
                  <c:v>5.610000000000003</c:v>
                </c:pt>
                <c:pt idx="39">
                  <c:v>0</c:v>
                </c:pt>
                <c:pt idx="40">
                  <c:v>11.25</c:v>
                </c:pt>
                <c:pt idx="41">
                  <c:v>494.78999999999996</c:v>
                </c:pt>
                <c:pt idx="42">
                  <c:v>-17.579999999999998</c:v>
                </c:pt>
                <c:pt idx="43">
                  <c:v>-82.86</c:v>
                </c:pt>
                <c:pt idx="44">
                  <c:v>409.7700000000001</c:v>
                </c:pt>
                <c:pt idx="45">
                  <c:v>-431.15000000000009</c:v>
                </c:pt>
                <c:pt idx="46">
                  <c:v>296.64</c:v>
                </c:pt>
                <c:pt idx="47">
                  <c:v>-100.87999999999994</c:v>
                </c:pt>
                <c:pt idx="48">
                  <c:v>-56.730000000000018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4266.16</c:v>
                </c:pt>
                <c:pt idx="53">
                  <c:v>141.84999999999991</c:v>
                </c:pt>
                <c:pt idx="54">
                  <c:v>649.02999999999975</c:v>
                </c:pt>
                <c:pt idx="55">
                  <c:v>231.15000000000009</c:v>
                </c:pt>
                <c:pt idx="56">
                  <c:v>3297.33</c:v>
                </c:pt>
                <c:pt idx="57">
                  <c:v>-1189.4899999999998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30.150000000000091</c:v>
                </c:pt>
                <c:pt idx="83">
                  <c:v>-0.10000000000000009</c:v>
                </c:pt>
                <c:pt idx="84">
                  <c:v>-4.0000000000000036E-2</c:v>
                </c:pt>
                <c:pt idx="85">
                  <c:v>21.360000000000014</c:v>
                </c:pt>
                <c:pt idx="86">
                  <c:v>113.55999999999995</c:v>
                </c:pt>
                <c:pt idx="87">
                  <c:v>-75.569999999999993</c:v>
                </c:pt>
                <c:pt idx="88">
                  <c:v>41.580000000000041</c:v>
                </c:pt>
                <c:pt idx="89">
                  <c:v>-29.799999999999727</c:v>
                </c:pt>
                <c:pt idx="90">
                  <c:v>-173.84</c:v>
                </c:pt>
                <c:pt idx="91">
                  <c:v>0</c:v>
                </c:pt>
                <c:pt idx="92">
                  <c:v>0</c:v>
                </c:pt>
                <c:pt idx="93">
                  <c:v>12.439999999999998</c:v>
                </c:pt>
                <c:pt idx="94">
                  <c:v>40.699999999999932</c:v>
                </c:pt>
                <c:pt idx="95">
                  <c:v>0</c:v>
                </c:pt>
                <c:pt idx="96">
                  <c:v>121.20000000000005</c:v>
                </c:pt>
                <c:pt idx="97">
                  <c:v>-14.5</c:v>
                </c:pt>
                <c:pt idx="98">
                  <c:v>-9.3099999999999454</c:v>
                </c:pt>
                <c:pt idx="99">
                  <c:v>-23.529999999999973</c:v>
                </c:pt>
                <c:pt idx="100">
                  <c:v>0</c:v>
                </c:pt>
                <c:pt idx="101">
                  <c:v>-1805.6100000000001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1144.06</c:v>
                </c:pt>
                <c:pt idx="106">
                  <c:v>-987.66000000000008</c:v>
                </c:pt>
                <c:pt idx="107">
                  <c:v>364.05999999999995</c:v>
                </c:pt>
                <c:pt idx="108">
                  <c:v>0.33000000000004093</c:v>
                </c:pt>
                <c:pt idx="109">
                  <c:v>-0.20000000000000284</c:v>
                </c:pt>
                <c:pt idx="110">
                  <c:v>2.0699999999999932</c:v>
                </c:pt>
                <c:pt idx="111">
                  <c:v>0</c:v>
                </c:pt>
                <c:pt idx="112">
                  <c:v>-1773.1100000000001</c:v>
                </c:pt>
                <c:pt idx="113">
                  <c:v>-459.75999999999976</c:v>
                </c:pt>
                <c:pt idx="114">
                  <c:v>-643.96999999999991</c:v>
                </c:pt>
                <c:pt idx="115">
                  <c:v>89.170000000000073</c:v>
                </c:pt>
                <c:pt idx="116">
                  <c:v>418.78999999999996</c:v>
                </c:pt>
                <c:pt idx="117">
                  <c:v>65.020000000000039</c:v>
                </c:pt>
                <c:pt idx="118">
                  <c:v>274.40000000000009</c:v>
                </c:pt>
                <c:pt idx="119">
                  <c:v>347.20000000000005</c:v>
                </c:pt>
                <c:pt idx="120">
                  <c:v>236.34999999999991</c:v>
                </c:pt>
                <c:pt idx="121">
                  <c:v>-14.220000000000027</c:v>
                </c:pt>
                <c:pt idx="122">
                  <c:v>128.44999999999999</c:v>
                </c:pt>
                <c:pt idx="123">
                  <c:v>-4.910000000000025</c:v>
                </c:pt>
                <c:pt idx="124">
                  <c:v>17.390000000000015</c:v>
                </c:pt>
                <c:pt idx="125">
                  <c:v>515.35999999999967</c:v>
                </c:pt>
                <c:pt idx="126">
                  <c:v>714.11</c:v>
                </c:pt>
                <c:pt idx="127">
                  <c:v>-3061.62</c:v>
                </c:pt>
                <c:pt idx="128">
                  <c:v>378.31000000000006</c:v>
                </c:pt>
                <c:pt idx="129">
                  <c:v>355.46000000000004</c:v>
                </c:pt>
                <c:pt idx="130">
                  <c:v>0</c:v>
                </c:pt>
                <c:pt idx="131">
                  <c:v>-230.0600000000004</c:v>
                </c:pt>
                <c:pt idx="132">
                  <c:v>462.28000000000003</c:v>
                </c:pt>
                <c:pt idx="133">
                  <c:v>12.060000000000002</c:v>
                </c:pt>
                <c:pt idx="134">
                  <c:v>30.479999999999961</c:v>
                </c:pt>
                <c:pt idx="135">
                  <c:v>-23.059999999999945</c:v>
                </c:pt>
                <c:pt idx="136">
                  <c:v>536.66999999999996</c:v>
                </c:pt>
                <c:pt idx="137">
                  <c:v>26.92</c:v>
                </c:pt>
                <c:pt idx="138">
                  <c:v>-32.019999999999982</c:v>
                </c:pt>
                <c:pt idx="139">
                  <c:v>-1505.2500000000002</c:v>
                </c:pt>
                <c:pt idx="140">
                  <c:v>-8.5800000000000125</c:v>
                </c:pt>
                <c:pt idx="141">
                  <c:v>-4054.7</c:v>
                </c:pt>
                <c:pt idx="142">
                  <c:v>-2169.0500000000002</c:v>
                </c:pt>
                <c:pt idx="143">
                  <c:v>0</c:v>
                </c:pt>
                <c:pt idx="144">
                  <c:v>-562.59000000000015</c:v>
                </c:pt>
                <c:pt idx="145">
                  <c:v>0</c:v>
                </c:pt>
                <c:pt idx="146">
                  <c:v>372.55999999999995</c:v>
                </c:pt>
                <c:pt idx="147">
                  <c:v>-99.580000000000155</c:v>
                </c:pt>
                <c:pt idx="148">
                  <c:v>30.410000000000082</c:v>
                </c:pt>
                <c:pt idx="149">
                  <c:v>66.299999999999955</c:v>
                </c:pt>
                <c:pt idx="150">
                  <c:v>0</c:v>
                </c:pt>
                <c:pt idx="151">
                  <c:v>1179.3199999999997</c:v>
                </c:pt>
                <c:pt idx="152">
                  <c:v>329.66999999999985</c:v>
                </c:pt>
                <c:pt idx="153">
                  <c:v>130.27999999999997</c:v>
                </c:pt>
                <c:pt idx="154">
                  <c:v>-510.63000000000011</c:v>
                </c:pt>
                <c:pt idx="155">
                  <c:v>1441.8600000000001</c:v>
                </c:pt>
                <c:pt idx="156">
                  <c:v>0</c:v>
                </c:pt>
                <c:pt idx="157">
                  <c:v>-14.269999999999996</c:v>
                </c:pt>
                <c:pt idx="158">
                  <c:v>86.700000000000045</c:v>
                </c:pt>
                <c:pt idx="159">
                  <c:v>-2230.13</c:v>
                </c:pt>
                <c:pt idx="160">
                  <c:v>-83.31</c:v>
                </c:pt>
                <c:pt idx="161">
                  <c:v>3.2299999999999613</c:v>
                </c:pt>
                <c:pt idx="162">
                  <c:v>-122.06000000000006</c:v>
                </c:pt>
                <c:pt idx="163">
                  <c:v>0</c:v>
                </c:pt>
                <c:pt idx="164">
                  <c:v>0</c:v>
                </c:pt>
                <c:pt idx="165">
                  <c:v>64</c:v>
                </c:pt>
                <c:pt idx="166">
                  <c:v>-34.070000000000164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3.0400000000000063</c:v>
                </c:pt>
                <c:pt idx="171">
                  <c:v>-5.9099999999999966</c:v>
                </c:pt>
                <c:pt idx="172">
                  <c:v>212.62000000000012</c:v>
                </c:pt>
                <c:pt idx="173">
                  <c:v>-200.76000000000022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-25.389999999999873</c:v>
                </c:pt>
                <c:pt idx="180">
                  <c:v>1162.6200000000001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74.78000000000003</c:v>
                </c:pt>
                <c:pt idx="186">
                  <c:v>31.710000000000036</c:v>
                </c:pt>
                <c:pt idx="187">
                  <c:v>53.69</c:v>
                </c:pt>
                <c:pt idx="188">
                  <c:v>50.140000000000043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142.70000000000027</c:v>
                </c:pt>
                <c:pt idx="200">
                  <c:v>0</c:v>
                </c:pt>
                <c:pt idx="201">
                  <c:v>1761.58</c:v>
                </c:pt>
                <c:pt idx="202">
                  <c:v>1054.47</c:v>
                </c:pt>
                <c:pt idx="203">
                  <c:v>-11.829999999999998</c:v>
                </c:pt>
                <c:pt idx="204">
                  <c:v>269.81</c:v>
                </c:pt>
                <c:pt idx="205">
                  <c:v>-44.369999999999948</c:v>
                </c:pt>
                <c:pt idx="206">
                  <c:v>-0.30000000000000071</c:v>
                </c:pt>
                <c:pt idx="207">
                  <c:v>7.3500000000000014</c:v>
                </c:pt>
                <c:pt idx="208">
                  <c:v>0</c:v>
                </c:pt>
                <c:pt idx="209">
                  <c:v>-127.18</c:v>
                </c:pt>
                <c:pt idx="210">
                  <c:v>1038.17</c:v>
                </c:pt>
                <c:pt idx="211">
                  <c:v>0</c:v>
                </c:pt>
                <c:pt idx="212">
                  <c:v>76.839999999999975</c:v>
                </c:pt>
                <c:pt idx="213">
                  <c:v>0</c:v>
                </c:pt>
                <c:pt idx="214">
                  <c:v>0</c:v>
                </c:pt>
                <c:pt idx="215">
                  <c:v>-3873.58</c:v>
                </c:pt>
                <c:pt idx="216">
                  <c:v>83.920000000000073</c:v>
                </c:pt>
                <c:pt idx="217">
                  <c:v>-153.48000000000025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1.5700000000000003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1.3300000000000018</c:v>
                </c:pt>
                <c:pt idx="230">
                  <c:v>23.5</c:v>
                </c:pt>
                <c:pt idx="231">
                  <c:v>0</c:v>
                </c:pt>
                <c:pt idx="232">
                  <c:v>-425.30999999999995</c:v>
                </c:pt>
                <c:pt idx="233">
                  <c:v>-1838.9</c:v>
                </c:pt>
                <c:pt idx="234">
                  <c:v>559.34999999999991</c:v>
                </c:pt>
                <c:pt idx="235">
                  <c:v>417.84999999999991</c:v>
                </c:pt>
                <c:pt idx="236">
                  <c:v>457.53999999999996</c:v>
                </c:pt>
                <c:pt idx="237">
                  <c:v>-420.1</c:v>
                </c:pt>
                <c:pt idx="238">
                  <c:v>0</c:v>
                </c:pt>
                <c:pt idx="239">
                  <c:v>4996.8100000000004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-47.730000000000004</c:v>
                </c:pt>
                <c:pt idx="247">
                  <c:v>479.78</c:v>
                </c:pt>
                <c:pt idx="248">
                  <c:v>2.9200000000000017</c:v>
                </c:pt>
                <c:pt idx="249">
                  <c:v>396.91999999999985</c:v>
                </c:pt>
                <c:pt idx="250">
                  <c:v>-166.49</c:v>
                </c:pt>
                <c:pt idx="251">
                  <c:v>2219.09</c:v>
                </c:pt>
                <c:pt idx="252">
                  <c:v>264.51</c:v>
                </c:pt>
                <c:pt idx="253">
                  <c:v>0.15000000000000036</c:v>
                </c:pt>
                <c:pt idx="254">
                  <c:v>302.08999999999997</c:v>
                </c:pt>
                <c:pt idx="255">
                  <c:v>0</c:v>
                </c:pt>
                <c:pt idx="256">
                  <c:v>0</c:v>
                </c:pt>
                <c:pt idx="257">
                  <c:v>-138.64999999999998</c:v>
                </c:pt>
                <c:pt idx="258">
                  <c:v>354.40999999999985</c:v>
                </c:pt>
                <c:pt idx="259">
                  <c:v>0</c:v>
                </c:pt>
                <c:pt idx="260">
                  <c:v>-3080.8900000000003</c:v>
                </c:pt>
                <c:pt idx="261">
                  <c:v>0</c:v>
                </c:pt>
                <c:pt idx="262">
                  <c:v>0</c:v>
                </c:pt>
                <c:pt idx="263">
                  <c:v>781.59000000000015</c:v>
                </c:pt>
                <c:pt idx="264">
                  <c:v>0</c:v>
                </c:pt>
                <c:pt idx="265">
                  <c:v>9.3799999999999955</c:v>
                </c:pt>
                <c:pt idx="266">
                  <c:v>0</c:v>
                </c:pt>
                <c:pt idx="267">
                  <c:v>146.16000000000008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82.420000000000016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-177.26999999999998</c:v>
                </c:pt>
                <c:pt idx="277">
                  <c:v>0</c:v>
                </c:pt>
                <c:pt idx="278">
                  <c:v>0</c:v>
                </c:pt>
                <c:pt idx="279">
                  <c:v>5.0000000000000266E-2</c:v>
                </c:pt>
                <c:pt idx="280">
                  <c:v>2656.53</c:v>
                </c:pt>
                <c:pt idx="281">
                  <c:v>0</c:v>
                </c:pt>
                <c:pt idx="282">
                  <c:v>-3874.28</c:v>
                </c:pt>
                <c:pt idx="283">
                  <c:v>-973.95</c:v>
                </c:pt>
                <c:pt idx="284">
                  <c:v>-1714.3899999999999</c:v>
                </c:pt>
                <c:pt idx="285">
                  <c:v>-105.53999999999996</c:v>
                </c:pt>
                <c:pt idx="286">
                  <c:v>1706.75</c:v>
                </c:pt>
                <c:pt idx="287">
                  <c:v>-3209.61</c:v>
                </c:pt>
                <c:pt idx="288">
                  <c:v>-468.1400000000001</c:v>
                </c:pt>
                <c:pt idx="289">
                  <c:v>666.49</c:v>
                </c:pt>
                <c:pt idx="290">
                  <c:v>-2277.5500000000002</c:v>
                </c:pt>
                <c:pt idx="291">
                  <c:v>152.11000000000013</c:v>
                </c:pt>
                <c:pt idx="292">
                  <c:v>152.92000000000002</c:v>
                </c:pt>
                <c:pt idx="293">
                  <c:v>-176.64</c:v>
                </c:pt>
                <c:pt idx="294">
                  <c:v>189.01000000000002</c:v>
                </c:pt>
                <c:pt idx="295">
                  <c:v>-56.09</c:v>
                </c:pt>
                <c:pt idx="296">
                  <c:v>8.6999999999999886</c:v>
                </c:pt>
                <c:pt idx="297">
                  <c:v>282.52</c:v>
                </c:pt>
                <c:pt idx="298">
                  <c:v>-338.40999999999997</c:v>
                </c:pt>
                <c:pt idx="299">
                  <c:v>-452.69</c:v>
                </c:pt>
                <c:pt idx="300">
                  <c:v>232.64999999999998</c:v>
                </c:pt>
                <c:pt idx="301">
                  <c:v>550.19000000000005</c:v>
                </c:pt>
                <c:pt idx="302">
                  <c:v>0</c:v>
                </c:pt>
                <c:pt idx="303">
                  <c:v>0</c:v>
                </c:pt>
                <c:pt idx="304">
                  <c:v>-11.29000000000002</c:v>
                </c:pt>
                <c:pt idx="305">
                  <c:v>60.279999999999973</c:v>
                </c:pt>
                <c:pt idx="306">
                  <c:v>164.59999999999997</c:v>
                </c:pt>
                <c:pt idx="307">
                  <c:v>115.83999999999997</c:v>
                </c:pt>
                <c:pt idx="308">
                  <c:v>47.939999999999969</c:v>
                </c:pt>
                <c:pt idx="309">
                  <c:v>15.860000000000014</c:v>
                </c:pt>
                <c:pt idx="310">
                  <c:v>55.190000000000026</c:v>
                </c:pt>
                <c:pt idx="311">
                  <c:v>47.850000000000023</c:v>
                </c:pt>
                <c:pt idx="312">
                  <c:v>-2906.94</c:v>
                </c:pt>
                <c:pt idx="313">
                  <c:v>154.8900000000001</c:v>
                </c:pt>
                <c:pt idx="314">
                  <c:v>-28.800000000000011</c:v>
                </c:pt>
                <c:pt idx="315">
                  <c:v>-189.67</c:v>
                </c:pt>
                <c:pt idx="316">
                  <c:v>407.26</c:v>
                </c:pt>
                <c:pt idx="317">
                  <c:v>1638.45</c:v>
                </c:pt>
                <c:pt idx="318">
                  <c:v>28.97</c:v>
                </c:pt>
                <c:pt idx="319">
                  <c:v>6.9700000000000273</c:v>
                </c:pt>
                <c:pt idx="320">
                  <c:v>-286.45000000000027</c:v>
                </c:pt>
                <c:pt idx="321">
                  <c:v>-1077.3400000000001</c:v>
                </c:pt>
                <c:pt idx="322">
                  <c:v>1044.1500000000001</c:v>
                </c:pt>
                <c:pt idx="323">
                  <c:v>-410.2800000000002</c:v>
                </c:pt>
                <c:pt idx="324">
                  <c:v>2.7100000000000009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-99.709999999999127</c:v>
                </c:pt>
                <c:pt idx="329">
                  <c:v>123.75999999999999</c:v>
                </c:pt>
                <c:pt idx="330">
                  <c:v>-17.829999999999927</c:v>
                </c:pt>
                <c:pt idx="331">
                  <c:v>63.300000000000011</c:v>
                </c:pt>
                <c:pt idx="332">
                  <c:v>-54.039999999999964</c:v>
                </c:pt>
                <c:pt idx="333">
                  <c:v>-387.8100000000004</c:v>
                </c:pt>
                <c:pt idx="334">
                  <c:v>368.92000000000007</c:v>
                </c:pt>
                <c:pt idx="335">
                  <c:v>73.099999999999909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-44.979999999999961</c:v>
                </c:pt>
                <c:pt idx="344">
                  <c:v>-334.28999999999996</c:v>
                </c:pt>
                <c:pt idx="345">
                  <c:v>0</c:v>
                </c:pt>
                <c:pt idx="346">
                  <c:v>730.39000000000033</c:v>
                </c:pt>
                <c:pt idx="347">
                  <c:v>0</c:v>
                </c:pt>
                <c:pt idx="348">
                  <c:v>0</c:v>
                </c:pt>
                <c:pt idx="349">
                  <c:v>2.0499999999999972</c:v>
                </c:pt>
                <c:pt idx="350">
                  <c:v>1.5899999999999963</c:v>
                </c:pt>
                <c:pt idx="351">
                  <c:v>-2846.75</c:v>
                </c:pt>
                <c:pt idx="352">
                  <c:v>21.03000000000003</c:v>
                </c:pt>
                <c:pt idx="353">
                  <c:v>-0.43999999999999773</c:v>
                </c:pt>
                <c:pt idx="354">
                  <c:v>10.610000000000014</c:v>
                </c:pt>
                <c:pt idx="355">
                  <c:v>95.470000000000027</c:v>
                </c:pt>
                <c:pt idx="356">
                  <c:v>-67.099999999999994</c:v>
                </c:pt>
                <c:pt idx="357">
                  <c:v>90.050000000000011</c:v>
                </c:pt>
                <c:pt idx="358">
                  <c:v>-196.94</c:v>
                </c:pt>
                <c:pt idx="359">
                  <c:v>210.22000000000003</c:v>
                </c:pt>
                <c:pt idx="360">
                  <c:v>-18.300000000000011</c:v>
                </c:pt>
                <c:pt idx="361">
                  <c:v>-407.49000000000012</c:v>
                </c:pt>
                <c:pt idx="362">
                  <c:v>-1.3299999999999983</c:v>
                </c:pt>
                <c:pt idx="363">
                  <c:v>-32.369999999999891</c:v>
                </c:pt>
                <c:pt idx="364">
                  <c:v>184.2</c:v>
                </c:pt>
                <c:pt idx="365">
                  <c:v>-173.37</c:v>
                </c:pt>
                <c:pt idx="366">
                  <c:v>-231.0200000000001</c:v>
                </c:pt>
                <c:pt idx="367">
                  <c:v>0</c:v>
                </c:pt>
                <c:pt idx="368">
                  <c:v>-53.480000000000004</c:v>
                </c:pt>
                <c:pt idx="369">
                  <c:v>0</c:v>
                </c:pt>
                <c:pt idx="370">
                  <c:v>35.909999999999997</c:v>
                </c:pt>
                <c:pt idx="371">
                  <c:v>7.76</c:v>
                </c:pt>
                <c:pt idx="372">
                  <c:v>-45.66</c:v>
                </c:pt>
                <c:pt idx="373">
                  <c:v>-69.84</c:v>
                </c:pt>
                <c:pt idx="374">
                  <c:v>-25.58</c:v>
                </c:pt>
                <c:pt idx="375">
                  <c:v>-102.58</c:v>
                </c:pt>
                <c:pt idx="376">
                  <c:v>5.3400000000000034</c:v>
                </c:pt>
                <c:pt idx="377">
                  <c:v>238.94</c:v>
                </c:pt>
                <c:pt idx="378">
                  <c:v>59.640000000000015</c:v>
                </c:pt>
                <c:pt idx="379">
                  <c:v>-107.17</c:v>
                </c:pt>
                <c:pt idx="380">
                  <c:v>-442.92999999999995</c:v>
                </c:pt>
                <c:pt idx="381">
                  <c:v>-34.120000000000005</c:v>
                </c:pt>
                <c:pt idx="382">
                  <c:v>-311.38</c:v>
                </c:pt>
                <c:pt idx="383">
                  <c:v>325.30999999999995</c:v>
                </c:pt>
                <c:pt idx="384">
                  <c:v>-418.57999999999993</c:v>
                </c:pt>
                <c:pt idx="385">
                  <c:v>478.3900000000001</c:v>
                </c:pt>
                <c:pt idx="386">
                  <c:v>-286.86</c:v>
                </c:pt>
                <c:pt idx="387">
                  <c:v>-34.36</c:v>
                </c:pt>
                <c:pt idx="388">
                  <c:v>222.76</c:v>
                </c:pt>
                <c:pt idx="389">
                  <c:v>-3596.1400000000003</c:v>
                </c:pt>
                <c:pt idx="390">
                  <c:v>334.05000000000018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-2737.95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8E-446A-9890-132D806B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109759"/>
        <c:axId val="1490113919"/>
      </c:lineChart>
      <c:catAx>
        <c:axId val="1490109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113919"/>
        <c:crosses val="autoZero"/>
        <c:auto val="1"/>
        <c:lblAlgn val="ctr"/>
        <c:lblOffset val="100"/>
        <c:noMultiLvlLbl val="0"/>
      </c:catAx>
      <c:valAx>
        <c:axId val="14901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10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delta!$R$1</c:f>
              <c:strCache>
                <c:ptCount val="1"/>
                <c:pt idx="0">
                  <c:v>diff cpu time v21-15-320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delta!$R$2:$R$401</c:f>
              <c:numCache>
                <c:formatCode>General</c:formatCode>
                <c:ptCount val="400"/>
                <c:pt idx="0">
                  <c:v>425.75</c:v>
                </c:pt>
                <c:pt idx="1">
                  <c:v>907.83000000000015</c:v>
                </c:pt>
                <c:pt idx="2">
                  <c:v>2081.61</c:v>
                </c:pt>
                <c:pt idx="3">
                  <c:v>0</c:v>
                </c:pt>
                <c:pt idx="4">
                  <c:v>1906.3000000000002</c:v>
                </c:pt>
                <c:pt idx="5">
                  <c:v>58.080000000000013</c:v>
                </c:pt>
                <c:pt idx="6">
                  <c:v>4506.92</c:v>
                </c:pt>
                <c:pt idx="7">
                  <c:v>0</c:v>
                </c:pt>
                <c:pt idx="8">
                  <c:v>4613.3599999999997</c:v>
                </c:pt>
                <c:pt idx="9">
                  <c:v>327.21999999999997</c:v>
                </c:pt>
                <c:pt idx="10">
                  <c:v>269.52999999999997</c:v>
                </c:pt>
                <c:pt idx="11">
                  <c:v>-258.5200000000001</c:v>
                </c:pt>
                <c:pt idx="12">
                  <c:v>146.31</c:v>
                </c:pt>
                <c:pt idx="13">
                  <c:v>0</c:v>
                </c:pt>
                <c:pt idx="14">
                  <c:v>18.800000000000011</c:v>
                </c:pt>
                <c:pt idx="15">
                  <c:v>0</c:v>
                </c:pt>
                <c:pt idx="16">
                  <c:v>0</c:v>
                </c:pt>
                <c:pt idx="17">
                  <c:v>186.69999999999982</c:v>
                </c:pt>
                <c:pt idx="18">
                  <c:v>0</c:v>
                </c:pt>
                <c:pt idx="19">
                  <c:v>81.579999999999927</c:v>
                </c:pt>
                <c:pt idx="20">
                  <c:v>-6.0999999999999943</c:v>
                </c:pt>
                <c:pt idx="21">
                  <c:v>21.839999999999918</c:v>
                </c:pt>
                <c:pt idx="22">
                  <c:v>-5.7500000000000036</c:v>
                </c:pt>
                <c:pt idx="23">
                  <c:v>3.0499999999999989</c:v>
                </c:pt>
                <c:pt idx="24">
                  <c:v>-16.339999999999918</c:v>
                </c:pt>
                <c:pt idx="25">
                  <c:v>-1446.51</c:v>
                </c:pt>
                <c:pt idx="26">
                  <c:v>69.5</c:v>
                </c:pt>
                <c:pt idx="27">
                  <c:v>49.169999999999987</c:v>
                </c:pt>
                <c:pt idx="28">
                  <c:v>-10.25</c:v>
                </c:pt>
                <c:pt idx="29">
                  <c:v>0</c:v>
                </c:pt>
                <c:pt idx="30">
                  <c:v>823.53000000000009</c:v>
                </c:pt>
                <c:pt idx="31">
                  <c:v>-118.90000000000009</c:v>
                </c:pt>
                <c:pt idx="32">
                  <c:v>-788.18999999999994</c:v>
                </c:pt>
                <c:pt idx="33">
                  <c:v>-788.78000000000009</c:v>
                </c:pt>
                <c:pt idx="34">
                  <c:v>-259.11</c:v>
                </c:pt>
                <c:pt idx="35">
                  <c:v>-38.149999999999977</c:v>
                </c:pt>
                <c:pt idx="36">
                  <c:v>1.7800000000000002</c:v>
                </c:pt>
                <c:pt idx="37">
                  <c:v>-3.8100000000000023</c:v>
                </c:pt>
                <c:pt idx="38">
                  <c:v>2.480000000000004</c:v>
                </c:pt>
                <c:pt idx="39">
                  <c:v>0</c:v>
                </c:pt>
                <c:pt idx="40">
                  <c:v>15.5</c:v>
                </c:pt>
                <c:pt idx="41">
                  <c:v>-3688.63</c:v>
                </c:pt>
                <c:pt idx="42">
                  <c:v>2.4000000000000057</c:v>
                </c:pt>
                <c:pt idx="43">
                  <c:v>-10.969999999999999</c:v>
                </c:pt>
                <c:pt idx="44">
                  <c:v>456.58000000000015</c:v>
                </c:pt>
                <c:pt idx="45">
                  <c:v>-853.38000000000011</c:v>
                </c:pt>
                <c:pt idx="46">
                  <c:v>1016.03</c:v>
                </c:pt>
                <c:pt idx="47">
                  <c:v>-224.88999999999993</c:v>
                </c:pt>
                <c:pt idx="48">
                  <c:v>-122.19999999999999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251.26999999999998</c:v>
                </c:pt>
                <c:pt idx="54">
                  <c:v>734.08999999999992</c:v>
                </c:pt>
                <c:pt idx="55">
                  <c:v>1082.5700000000002</c:v>
                </c:pt>
                <c:pt idx="56">
                  <c:v>2084.7200000000003</c:v>
                </c:pt>
                <c:pt idx="57">
                  <c:v>-1828.4099999999999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157.73000000000002</c:v>
                </c:pt>
                <c:pt idx="83">
                  <c:v>-2.0000000000000018E-2</c:v>
                </c:pt>
                <c:pt idx="84">
                  <c:v>-2.9999999999999805E-2</c:v>
                </c:pt>
                <c:pt idx="85">
                  <c:v>621.6</c:v>
                </c:pt>
                <c:pt idx="86">
                  <c:v>56.539999999999964</c:v>
                </c:pt>
                <c:pt idx="87">
                  <c:v>5.3299999999999983</c:v>
                </c:pt>
                <c:pt idx="88">
                  <c:v>369.81000000000006</c:v>
                </c:pt>
                <c:pt idx="89">
                  <c:v>650.62000000000035</c:v>
                </c:pt>
                <c:pt idx="90">
                  <c:v>-157.16000000000003</c:v>
                </c:pt>
                <c:pt idx="91">
                  <c:v>0</c:v>
                </c:pt>
                <c:pt idx="92">
                  <c:v>0</c:v>
                </c:pt>
                <c:pt idx="93">
                  <c:v>6.8799999999999955</c:v>
                </c:pt>
                <c:pt idx="94">
                  <c:v>-99.160000000000082</c:v>
                </c:pt>
                <c:pt idx="95">
                  <c:v>0</c:v>
                </c:pt>
                <c:pt idx="96">
                  <c:v>1003.45</c:v>
                </c:pt>
                <c:pt idx="97">
                  <c:v>5.8800000000000523</c:v>
                </c:pt>
                <c:pt idx="98">
                  <c:v>-144.64999999999986</c:v>
                </c:pt>
                <c:pt idx="99">
                  <c:v>-277.66999999999985</c:v>
                </c:pt>
                <c:pt idx="100">
                  <c:v>0</c:v>
                </c:pt>
                <c:pt idx="101">
                  <c:v>-2672.48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2068.0500000000002</c:v>
                </c:pt>
                <c:pt idx="106">
                  <c:v>-3690.9700000000003</c:v>
                </c:pt>
                <c:pt idx="107">
                  <c:v>591.02</c:v>
                </c:pt>
                <c:pt idx="108">
                  <c:v>1.6500000000000341</c:v>
                </c:pt>
                <c:pt idx="109">
                  <c:v>17.5</c:v>
                </c:pt>
                <c:pt idx="110">
                  <c:v>-10.620000000000005</c:v>
                </c:pt>
                <c:pt idx="111">
                  <c:v>0</c:v>
                </c:pt>
                <c:pt idx="112">
                  <c:v>-2156.5500000000002</c:v>
                </c:pt>
                <c:pt idx="113">
                  <c:v>-1871.0900000000001</c:v>
                </c:pt>
                <c:pt idx="114">
                  <c:v>571.66999999999996</c:v>
                </c:pt>
                <c:pt idx="115">
                  <c:v>-245.88999999999987</c:v>
                </c:pt>
                <c:pt idx="116">
                  <c:v>377.91999999999996</c:v>
                </c:pt>
                <c:pt idx="117">
                  <c:v>394.80000000000007</c:v>
                </c:pt>
                <c:pt idx="118">
                  <c:v>194.48000000000002</c:v>
                </c:pt>
                <c:pt idx="119">
                  <c:v>383.95000000000005</c:v>
                </c:pt>
                <c:pt idx="120">
                  <c:v>248.09999999999991</c:v>
                </c:pt>
                <c:pt idx="121">
                  <c:v>9.5600000000000023</c:v>
                </c:pt>
                <c:pt idx="122">
                  <c:v>260.2</c:v>
                </c:pt>
                <c:pt idx="123">
                  <c:v>-23.28</c:v>
                </c:pt>
                <c:pt idx="124">
                  <c:v>3.6700000000000159</c:v>
                </c:pt>
                <c:pt idx="125">
                  <c:v>639.4399999999996</c:v>
                </c:pt>
                <c:pt idx="126">
                  <c:v>198.94000000000005</c:v>
                </c:pt>
                <c:pt idx="127">
                  <c:v>-3701.9300000000003</c:v>
                </c:pt>
                <c:pt idx="128">
                  <c:v>-776.62</c:v>
                </c:pt>
                <c:pt idx="129">
                  <c:v>323.13000000000005</c:v>
                </c:pt>
                <c:pt idx="130">
                  <c:v>0</c:v>
                </c:pt>
                <c:pt idx="131">
                  <c:v>-230.0600000000004</c:v>
                </c:pt>
                <c:pt idx="132">
                  <c:v>721.65000000000009</c:v>
                </c:pt>
                <c:pt idx="133">
                  <c:v>14.159999999999997</c:v>
                </c:pt>
                <c:pt idx="134">
                  <c:v>-258.47000000000003</c:v>
                </c:pt>
                <c:pt idx="135">
                  <c:v>-146.48000000000002</c:v>
                </c:pt>
                <c:pt idx="136">
                  <c:v>504.15999999999997</c:v>
                </c:pt>
                <c:pt idx="137">
                  <c:v>36</c:v>
                </c:pt>
                <c:pt idx="138">
                  <c:v>86.769999999999982</c:v>
                </c:pt>
                <c:pt idx="139">
                  <c:v>-1278.9600000000003</c:v>
                </c:pt>
                <c:pt idx="140">
                  <c:v>-31.47999999999999</c:v>
                </c:pt>
                <c:pt idx="141">
                  <c:v>-4054.7</c:v>
                </c:pt>
                <c:pt idx="142">
                  <c:v>-2473.6</c:v>
                </c:pt>
                <c:pt idx="143">
                  <c:v>0</c:v>
                </c:pt>
                <c:pt idx="144">
                  <c:v>-562.59000000000015</c:v>
                </c:pt>
                <c:pt idx="145">
                  <c:v>0</c:v>
                </c:pt>
                <c:pt idx="146">
                  <c:v>2646.47</c:v>
                </c:pt>
                <c:pt idx="147">
                  <c:v>1020.2499999999999</c:v>
                </c:pt>
                <c:pt idx="148">
                  <c:v>-238.56999999999994</c:v>
                </c:pt>
                <c:pt idx="149">
                  <c:v>125.38000000000011</c:v>
                </c:pt>
                <c:pt idx="150">
                  <c:v>0</c:v>
                </c:pt>
                <c:pt idx="151">
                  <c:v>2477.38</c:v>
                </c:pt>
                <c:pt idx="152">
                  <c:v>226.30999999999995</c:v>
                </c:pt>
                <c:pt idx="153">
                  <c:v>152.94000000000005</c:v>
                </c:pt>
                <c:pt idx="154">
                  <c:v>1301.96</c:v>
                </c:pt>
                <c:pt idx="155">
                  <c:v>-110.40999999999985</c:v>
                </c:pt>
                <c:pt idx="156">
                  <c:v>0</c:v>
                </c:pt>
                <c:pt idx="157">
                  <c:v>-1.5899999999999963</c:v>
                </c:pt>
                <c:pt idx="158">
                  <c:v>-33.339999999999918</c:v>
                </c:pt>
                <c:pt idx="159">
                  <c:v>-545.01</c:v>
                </c:pt>
                <c:pt idx="160">
                  <c:v>-9.6700000000000159</c:v>
                </c:pt>
                <c:pt idx="161">
                  <c:v>5.1599999999999682</c:v>
                </c:pt>
                <c:pt idx="162">
                  <c:v>-240.2700000000001</c:v>
                </c:pt>
                <c:pt idx="163">
                  <c:v>31.300000000000182</c:v>
                </c:pt>
                <c:pt idx="164">
                  <c:v>0</c:v>
                </c:pt>
                <c:pt idx="165">
                  <c:v>253.25</c:v>
                </c:pt>
                <c:pt idx="166">
                  <c:v>74.259999999999764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2.9300000000000068</c:v>
                </c:pt>
                <c:pt idx="171">
                  <c:v>-20</c:v>
                </c:pt>
                <c:pt idx="172">
                  <c:v>356.41000000000008</c:v>
                </c:pt>
                <c:pt idx="173">
                  <c:v>1489.33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-460.13000000000011</c:v>
                </c:pt>
                <c:pt idx="180">
                  <c:v>693.26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-58.970000000000027</c:v>
                </c:pt>
                <c:pt idx="186">
                  <c:v>183.46</c:v>
                </c:pt>
                <c:pt idx="187">
                  <c:v>21.800000000000011</c:v>
                </c:pt>
                <c:pt idx="188">
                  <c:v>29.840000000000032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70.639999999999873</c:v>
                </c:pt>
                <c:pt idx="200">
                  <c:v>0</c:v>
                </c:pt>
                <c:pt idx="201">
                  <c:v>2653.42</c:v>
                </c:pt>
                <c:pt idx="202">
                  <c:v>1348.3</c:v>
                </c:pt>
                <c:pt idx="203">
                  <c:v>-51</c:v>
                </c:pt>
                <c:pt idx="204">
                  <c:v>240.98000000000002</c:v>
                </c:pt>
                <c:pt idx="205">
                  <c:v>-35.059999999999945</c:v>
                </c:pt>
                <c:pt idx="206">
                  <c:v>-0.64000000000000057</c:v>
                </c:pt>
                <c:pt idx="207">
                  <c:v>2.8500000000000014</c:v>
                </c:pt>
                <c:pt idx="208">
                  <c:v>0</c:v>
                </c:pt>
                <c:pt idx="209">
                  <c:v>61.420000000000016</c:v>
                </c:pt>
                <c:pt idx="210">
                  <c:v>692.99</c:v>
                </c:pt>
                <c:pt idx="211">
                  <c:v>0</c:v>
                </c:pt>
                <c:pt idx="212">
                  <c:v>68.94</c:v>
                </c:pt>
                <c:pt idx="213">
                  <c:v>0</c:v>
                </c:pt>
                <c:pt idx="214">
                  <c:v>0</c:v>
                </c:pt>
                <c:pt idx="215">
                  <c:v>-3873.58</c:v>
                </c:pt>
                <c:pt idx="216">
                  <c:v>-3510.05</c:v>
                </c:pt>
                <c:pt idx="217">
                  <c:v>1400.9699999999998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-1.0799999999999992</c:v>
                </c:pt>
                <c:pt idx="223">
                  <c:v>1730.2800000000002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1.3000000000000007</c:v>
                </c:pt>
                <c:pt idx="230">
                  <c:v>1.3299999999999841</c:v>
                </c:pt>
                <c:pt idx="231">
                  <c:v>0</c:v>
                </c:pt>
                <c:pt idx="232">
                  <c:v>-117.3900000000001</c:v>
                </c:pt>
                <c:pt idx="233">
                  <c:v>-1222.3400000000001</c:v>
                </c:pt>
                <c:pt idx="234">
                  <c:v>648.57999999999993</c:v>
                </c:pt>
                <c:pt idx="235">
                  <c:v>639.95999999999992</c:v>
                </c:pt>
                <c:pt idx="236">
                  <c:v>507.77</c:v>
                </c:pt>
                <c:pt idx="237">
                  <c:v>-27.049999999999997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-2129.15</c:v>
                </c:pt>
                <c:pt idx="247">
                  <c:v>681.15999999999985</c:v>
                </c:pt>
                <c:pt idx="248">
                  <c:v>2.9500000000000028</c:v>
                </c:pt>
                <c:pt idx="249">
                  <c:v>551.29</c:v>
                </c:pt>
                <c:pt idx="250">
                  <c:v>-100.47000000000003</c:v>
                </c:pt>
                <c:pt idx="251">
                  <c:v>2018.6100000000001</c:v>
                </c:pt>
                <c:pt idx="252">
                  <c:v>0.3699999999999477</c:v>
                </c:pt>
                <c:pt idx="253">
                  <c:v>1.3200000000000003</c:v>
                </c:pt>
                <c:pt idx="254">
                  <c:v>143.05999999999997</c:v>
                </c:pt>
                <c:pt idx="255">
                  <c:v>0</c:v>
                </c:pt>
                <c:pt idx="256">
                  <c:v>0</c:v>
                </c:pt>
                <c:pt idx="257">
                  <c:v>-74.97</c:v>
                </c:pt>
                <c:pt idx="258">
                  <c:v>0</c:v>
                </c:pt>
                <c:pt idx="259">
                  <c:v>0</c:v>
                </c:pt>
                <c:pt idx="260">
                  <c:v>1768.03</c:v>
                </c:pt>
                <c:pt idx="261">
                  <c:v>0</c:v>
                </c:pt>
                <c:pt idx="262">
                  <c:v>0</c:v>
                </c:pt>
                <c:pt idx="263">
                  <c:v>2613.2800000000002</c:v>
                </c:pt>
                <c:pt idx="264">
                  <c:v>0</c:v>
                </c:pt>
                <c:pt idx="265">
                  <c:v>12.810000000000002</c:v>
                </c:pt>
                <c:pt idx="266">
                  <c:v>0</c:v>
                </c:pt>
                <c:pt idx="267">
                  <c:v>5.3500000000001364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413.48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-206.82999999999993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-2649.68</c:v>
                </c:pt>
                <c:pt idx="283">
                  <c:v>-1611.7499999999998</c:v>
                </c:pt>
                <c:pt idx="284">
                  <c:v>-3404.84</c:v>
                </c:pt>
                <c:pt idx="285">
                  <c:v>-1059.55</c:v>
                </c:pt>
                <c:pt idx="286">
                  <c:v>-2646</c:v>
                </c:pt>
                <c:pt idx="287">
                  <c:v>-2950.77</c:v>
                </c:pt>
                <c:pt idx="288">
                  <c:v>1076.7199999999998</c:v>
                </c:pt>
                <c:pt idx="289">
                  <c:v>-2541.0300000000002</c:v>
                </c:pt>
                <c:pt idx="290">
                  <c:v>-3470.55</c:v>
                </c:pt>
                <c:pt idx="291">
                  <c:v>1120.8499999999999</c:v>
                </c:pt>
                <c:pt idx="292">
                  <c:v>145.92000000000002</c:v>
                </c:pt>
                <c:pt idx="293">
                  <c:v>73.86</c:v>
                </c:pt>
                <c:pt idx="294">
                  <c:v>293.60000000000002</c:v>
                </c:pt>
                <c:pt idx="295">
                  <c:v>-20.629999999999995</c:v>
                </c:pt>
                <c:pt idx="296">
                  <c:v>-272.86</c:v>
                </c:pt>
                <c:pt idx="297">
                  <c:v>115.63999999999999</c:v>
                </c:pt>
                <c:pt idx="298">
                  <c:v>88.95</c:v>
                </c:pt>
                <c:pt idx="299">
                  <c:v>-487.14000000000004</c:v>
                </c:pt>
                <c:pt idx="300">
                  <c:v>-117.77000000000004</c:v>
                </c:pt>
                <c:pt idx="301">
                  <c:v>894.93000000000006</c:v>
                </c:pt>
                <c:pt idx="302">
                  <c:v>0</c:v>
                </c:pt>
                <c:pt idx="303">
                  <c:v>0</c:v>
                </c:pt>
                <c:pt idx="304">
                  <c:v>-34.890000000000015</c:v>
                </c:pt>
                <c:pt idx="305">
                  <c:v>141.35999999999996</c:v>
                </c:pt>
                <c:pt idx="306">
                  <c:v>115.75999999999999</c:v>
                </c:pt>
                <c:pt idx="307">
                  <c:v>-17.230000000000018</c:v>
                </c:pt>
                <c:pt idx="308">
                  <c:v>21.289999999999964</c:v>
                </c:pt>
                <c:pt idx="309">
                  <c:v>33.870000000000005</c:v>
                </c:pt>
                <c:pt idx="310">
                  <c:v>34.05000000000004</c:v>
                </c:pt>
                <c:pt idx="311">
                  <c:v>21.360000000000014</c:v>
                </c:pt>
                <c:pt idx="312">
                  <c:v>-2906.94</c:v>
                </c:pt>
                <c:pt idx="313">
                  <c:v>-135.63999999999987</c:v>
                </c:pt>
                <c:pt idx="314">
                  <c:v>-1407.75</c:v>
                </c:pt>
                <c:pt idx="315">
                  <c:v>-217.72</c:v>
                </c:pt>
                <c:pt idx="316">
                  <c:v>100.87</c:v>
                </c:pt>
                <c:pt idx="317">
                  <c:v>390.18000000000006</c:v>
                </c:pt>
                <c:pt idx="318">
                  <c:v>212.86</c:v>
                </c:pt>
                <c:pt idx="319">
                  <c:v>-137.58999999999997</c:v>
                </c:pt>
                <c:pt idx="320">
                  <c:v>1868.6699999999998</c:v>
                </c:pt>
                <c:pt idx="321">
                  <c:v>122.69</c:v>
                </c:pt>
                <c:pt idx="322">
                  <c:v>2555.62</c:v>
                </c:pt>
                <c:pt idx="323">
                  <c:v>2016.5699999999997</c:v>
                </c:pt>
                <c:pt idx="324">
                  <c:v>-6.68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-420.97999999999956</c:v>
                </c:pt>
                <c:pt idx="329">
                  <c:v>39.419999999999987</c:v>
                </c:pt>
                <c:pt idx="330">
                  <c:v>-16.110000000000127</c:v>
                </c:pt>
                <c:pt idx="331">
                  <c:v>32.710000000000008</c:v>
                </c:pt>
                <c:pt idx="332">
                  <c:v>22.539999999999964</c:v>
                </c:pt>
                <c:pt idx="333">
                  <c:v>-592.27</c:v>
                </c:pt>
                <c:pt idx="334">
                  <c:v>-164.5</c:v>
                </c:pt>
                <c:pt idx="335">
                  <c:v>89.240000000000009</c:v>
                </c:pt>
                <c:pt idx="336">
                  <c:v>0</c:v>
                </c:pt>
                <c:pt idx="337">
                  <c:v>510.67000000000007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-51.610000000000014</c:v>
                </c:pt>
                <c:pt idx="344">
                  <c:v>-154.45999999999981</c:v>
                </c:pt>
                <c:pt idx="345">
                  <c:v>0</c:v>
                </c:pt>
                <c:pt idx="346">
                  <c:v>1250.5300000000002</c:v>
                </c:pt>
                <c:pt idx="347">
                  <c:v>0</c:v>
                </c:pt>
                <c:pt idx="348">
                  <c:v>0</c:v>
                </c:pt>
                <c:pt idx="349">
                  <c:v>1.9099999999999966</c:v>
                </c:pt>
                <c:pt idx="350">
                  <c:v>1.3999999999999986</c:v>
                </c:pt>
                <c:pt idx="351">
                  <c:v>-3392.91</c:v>
                </c:pt>
                <c:pt idx="352">
                  <c:v>21.160000000000025</c:v>
                </c:pt>
                <c:pt idx="353">
                  <c:v>0.36000000000001364</c:v>
                </c:pt>
                <c:pt idx="354">
                  <c:v>41.360000000000014</c:v>
                </c:pt>
                <c:pt idx="355">
                  <c:v>304.77999999999997</c:v>
                </c:pt>
                <c:pt idx="356">
                  <c:v>83.69</c:v>
                </c:pt>
                <c:pt idx="357">
                  <c:v>13.840000000000018</c:v>
                </c:pt>
                <c:pt idx="358">
                  <c:v>-546.72</c:v>
                </c:pt>
                <c:pt idx="359">
                  <c:v>243.44000000000003</c:v>
                </c:pt>
                <c:pt idx="360">
                  <c:v>109.45000000000002</c:v>
                </c:pt>
                <c:pt idx="361">
                  <c:v>26.549999999999955</c:v>
                </c:pt>
                <c:pt idx="362">
                  <c:v>-1.5799999999999983</c:v>
                </c:pt>
                <c:pt idx="363">
                  <c:v>530.37</c:v>
                </c:pt>
                <c:pt idx="364">
                  <c:v>185.38</c:v>
                </c:pt>
                <c:pt idx="365">
                  <c:v>-147.80000000000001</c:v>
                </c:pt>
                <c:pt idx="366">
                  <c:v>-3102.08</c:v>
                </c:pt>
                <c:pt idx="367">
                  <c:v>0</c:v>
                </c:pt>
                <c:pt idx="368">
                  <c:v>49.179999999999993</c:v>
                </c:pt>
                <c:pt idx="369">
                  <c:v>0</c:v>
                </c:pt>
                <c:pt idx="370">
                  <c:v>38.989999999999995</c:v>
                </c:pt>
                <c:pt idx="371">
                  <c:v>4.75</c:v>
                </c:pt>
                <c:pt idx="372">
                  <c:v>-59.56</c:v>
                </c:pt>
                <c:pt idx="373">
                  <c:v>54.5</c:v>
                </c:pt>
                <c:pt idx="374">
                  <c:v>-28.5</c:v>
                </c:pt>
                <c:pt idx="375">
                  <c:v>-162.27000000000001</c:v>
                </c:pt>
                <c:pt idx="376">
                  <c:v>-44.05</c:v>
                </c:pt>
                <c:pt idx="377">
                  <c:v>201.28000000000003</c:v>
                </c:pt>
                <c:pt idx="378">
                  <c:v>-16.929999999999978</c:v>
                </c:pt>
                <c:pt idx="379">
                  <c:v>-77.33</c:v>
                </c:pt>
                <c:pt idx="380">
                  <c:v>-112.54999999999998</c:v>
                </c:pt>
                <c:pt idx="381">
                  <c:v>-447.02</c:v>
                </c:pt>
                <c:pt idx="382">
                  <c:v>-54.91</c:v>
                </c:pt>
                <c:pt idx="383">
                  <c:v>-62.500000000000057</c:v>
                </c:pt>
                <c:pt idx="384">
                  <c:v>-42.19</c:v>
                </c:pt>
                <c:pt idx="385">
                  <c:v>289.58000000000004</c:v>
                </c:pt>
                <c:pt idx="386">
                  <c:v>-799.91000000000008</c:v>
                </c:pt>
                <c:pt idx="387">
                  <c:v>-23.409999999999997</c:v>
                </c:pt>
                <c:pt idx="388">
                  <c:v>-2378.63</c:v>
                </c:pt>
                <c:pt idx="389">
                  <c:v>-3596.1400000000003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-2737.95</c:v>
                </c:pt>
                <c:pt idx="396">
                  <c:v>4316.2299999999996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4-4D74-A67C-1E80E19B2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58559"/>
        <c:axId val="1331856063"/>
      </c:lineChart>
      <c:catAx>
        <c:axId val="1331858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6063"/>
        <c:crosses val="autoZero"/>
        <c:auto val="1"/>
        <c:lblAlgn val="ctr"/>
        <c:lblOffset val="100"/>
        <c:noMultiLvlLbl val="0"/>
      </c:catAx>
      <c:valAx>
        <c:axId val="13318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variation!$K$1</c:f>
              <c:strCache>
                <c:ptCount val="1"/>
                <c:pt idx="0">
                  <c:v>% diff cpu time v21-3-640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variation!$K$2:$K$401</c:f>
              <c:numCache>
                <c:formatCode>General</c:formatCode>
                <c:ptCount val="400"/>
                <c:pt idx="0">
                  <c:v>0.53611680809829354</c:v>
                </c:pt>
                <c:pt idx="1">
                  <c:v>0.60568342527271679</c:v>
                </c:pt>
                <c:pt idx="2">
                  <c:v>0.53073800000000004</c:v>
                </c:pt>
                <c:pt idx="3">
                  <c:v>0</c:v>
                </c:pt>
                <c:pt idx="4">
                  <c:v>0</c:v>
                </c:pt>
                <c:pt idx="5">
                  <c:v>-0.37127333998143108</c:v>
                </c:pt>
                <c:pt idx="6">
                  <c:v>0.44994399999999996</c:v>
                </c:pt>
                <c:pt idx="7">
                  <c:v>0</c:v>
                </c:pt>
                <c:pt idx="8">
                  <c:v>0</c:v>
                </c:pt>
                <c:pt idx="9">
                  <c:v>0.63110253042363629</c:v>
                </c:pt>
                <c:pt idx="10">
                  <c:v>0.15436584584203097</c:v>
                </c:pt>
                <c:pt idx="11">
                  <c:v>-0.10575668376172132</c:v>
                </c:pt>
                <c:pt idx="12">
                  <c:v>0.62095643125367594</c:v>
                </c:pt>
                <c:pt idx="13">
                  <c:v>0</c:v>
                </c:pt>
                <c:pt idx="14">
                  <c:v>0.11871499388398908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-0.11875298386326756</c:v>
                </c:pt>
                <c:pt idx="20">
                  <c:v>-5.1944433387732289E-2</c:v>
                </c:pt>
                <c:pt idx="21">
                  <c:v>-0.15163566699808437</c:v>
                </c:pt>
                <c:pt idx="22">
                  <c:v>-0.26340963443799104</c:v>
                </c:pt>
                <c:pt idx="23">
                  <c:v>0.14126394052044594</c:v>
                </c:pt>
                <c:pt idx="24">
                  <c:v>-0.18939045379411409</c:v>
                </c:pt>
                <c:pt idx="25">
                  <c:v>-5.1640885292717744</c:v>
                </c:pt>
                <c:pt idx="26">
                  <c:v>-0.11378343301598262</c:v>
                </c:pt>
                <c:pt idx="27">
                  <c:v>-0.24497752748145346</c:v>
                </c:pt>
                <c:pt idx="28">
                  <c:v>-0.15262832193075937</c:v>
                </c:pt>
                <c:pt idx="29">
                  <c:v>0</c:v>
                </c:pt>
                <c:pt idx="30">
                  <c:v>-0.43477971199329946</c:v>
                </c:pt>
                <c:pt idx="31">
                  <c:v>0.33385267823667136</c:v>
                </c:pt>
                <c:pt idx="32">
                  <c:v>-2.127910330902048</c:v>
                </c:pt>
                <c:pt idx="33">
                  <c:v>-2.1375820907851799</c:v>
                </c:pt>
                <c:pt idx="34">
                  <c:v>0.24371313256752555</c:v>
                </c:pt>
                <c:pt idx="35">
                  <c:v>-8.7311557788944658E-2</c:v>
                </c:pt>
                <c:pt idx="36">
                  <c:v>-1.4185185185185185</c:v>
                </c:pt>
                <c:pt idx="37">
                  <c:v>-0.33092608326253181</c:v>
                </c:pt>
                <c:pt idx="38">
                  <c:v>-1.0958134307389532E-2</c:v>
                </c:pt>
                <c:pt idx="39">
                  <c:v>0</c:v>
                </c:pt>
                <c:pt idx="40">
                  <c:v>4.6917808219178118E-2</c:v>
                </c:pt>
                <c:pt idx="41">
                  <c:v>-2.3506890760041381</c:v>
                </c:pt>
                <c:pt idx="42">
                  <c:v>0.78391063550173667</c:v>
                </c:pt>
                <c:pt idx="43">
                  <c:v>0.23883928571428575</c:v>
                </c:pt>
                <c:pt idx="44">
                  <c:v>-0.6223503417800178</c:v>
                </c:pt>
                <c:pt idx="45">
                  <c:v>-0.1447478205829042</c:v>
                </c:pt>
                <c:pt idx="46">
                  <c:v>0.26993255507365438</c:v>
                </c:pt>
                <c:pt idx="47">
                  <c:v>-3.431236612386853</c:v>
                </c:pt>
                <c:pt idx="48">
                  <c:v>-0.12340619307832422</c:v>
                </c:pt>
                <c:pt idx="49">
                  <c:v>0.24396800000000002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0.10063280647509495</c:v>
                </c:pt>
                <c:pt idx="54">
                  <c:v>5.5633624363611238E-2</c:v>
                </c:pt>
                <c:pt idx="55">
                  <c:v>-0.39681245971118001</c:v>
                </c:pt>
                <c:pt idx="56">
                  <c:v>0.69810467376400176</c:v>
                </c:pt>
                <c:pt idx="57">
                  <c:v>6.0346212547192453E-3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-3.6646866821536846E-2</c:v>
                </c:pt>
                <c:pt idx="83">
                  <c:v>2.1582733812949503E-2</c:v>
                </c:pt>
                <c:pt idx="84">
                  <c:v>0</c:v>
                </c:pt>
                <c:pt idx="85">
                  <c:v>0.99115840538320099</c:v>
                </c:pt>
                <c:pt idx="86">
                  <c:v>5.9169647900583662E-2</c:v>
                </c:pt>
                <c:pt idx="87">
                  <c:v>0.94435637285986052</c:v>
                </c:pt>
                <c:pt idx="88">
                  <c:v>7.9454969796815045E-2</c:v>
                </c:pt>
                <c:pt idx="89">
                  <c:v>0.2720393871780204</c:v>
                </c:pt>
                <c:pt idx="90">
                  <c:v>0.13800904977375564</c:v>
                </c:pt>
                <c:pt idx="91">
                  <c:v>0</c:v>
                </c:pt>
                <c:pt idx="92">
                  <c:v>0</c:v>
                </c:pt>
                <c:pt idx="93">
                  <c:v>0.10388606756458375</c:v>
                </c:pt>
                <c:pt idx="94">
                  <c:v>0.44951976770158592</c:v>
                </c:pt>
                <c:pt idx="95">
                  <c:v>0</c:v>
                </c:pt>
                <c:pt idx="96">
                  <c:v>0.25557953656049148</c:v>
                </c:pt>
                <c:pt idx="97">
                  <c:v>-6.8307241806509711E-2</c:v>
                </c:pt>
                <c:pt idx="98">
                  <c:v>9.3364202398450377E-3</c:v>
                </c:pt>
                <c:pt idx="99">
                  <c:v>-2.7881781247510555E-2</c:v>
                </c:pt>
                <c:pt idx="100">
                  <c:v>0</c:v>
                </c:pt>
                <c:pt idx="101">
                  <c:v>-1.1482092527668935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0.12738199999999997</c:v>
                </c:pt>
                <c:pt idx="106">
                  <c:v>0.72602983858648606</c:v>
                </c:pt>
                <c:pt idx="107">
                  <c:v>0.19783952367451096</c:v>
                </c:pt>
                <c:pt idx="108">
                  <c:v>7.1110454959278637E-3</c:v>
                </c:pt>
                <c:pt idx="109">
                  <c:v>0.17408622305529523</c:v>
                </c:pt>
                <c:pt idx="110">
                  <c:v>-0.35523373442657863</c:v>
                </c:pt>
                <c:pt idx="111">
                  <c:v>0</c:v>
                </c:pt>
                <c:pt idx="112">
                  <c:v>-7.3029481415382502</c:v>
                </c:pt>
                <c:pt idx="113">
                  <c:v>-0.37754062481842299</c:v>
                </c:pt>
                <c:pt idx="114">
                  <c:v>-0.60098090164999352</c:v>
                </c:pt>
                <c:pt idx="115">
                  <c:v>-0.1519484485707305</c:v>
                </c:pt>
                <c:pt idx="116">
                  <c:v>0.25428899390905985</c:v>
                </c:pt>
                <c:pt idx="117">
                  <c:v>0.66473729414839988</c:v>
                </c:pt>
                <c:pt idx="118">
                  <c:v>0.2564775185236321</c:v>
                </c:pt>
                <c:pt idx="119">
                  <c:v>0.14850512298393614</c:v>
                </c:pt>
                <c:pt idx="120">
                  <c:v>0.2615375531412375</c:v>
                </c:pt>
                <c:pt idx="121">
                  <c:v>8.0278809408471888E-2</c:v>
                </c:pt>
                <c:pt idx="122">
                  <c:v>0.98033968457860565</c:v>
                </c:pt>
                <c:pt idx="123">
                  <c:v>9.2316681273736392E-2</c:v>
                </c:pt>
                <c:pt idx="124">
                  <c:v>-1.7404478604685462E-2</c:v>
                </c:pt>
                <c:pt idx="125">
                  <c:v>0.13956800000000003</c:v>
                </c:pt>
                <c:pt idx="126">
                  <c:v>-4.3722511195100351</c:v>
                </c:pt>
                <c:pt idx="127">
                  <c:v>-24.306205081485981</c:v>
                </c:pt>
                <c:pt idx="128">
                  <c:v>-1.4800956158273575</c:v>
                </c:pt>
                <c:pt idx="129">
                  <c:v>0.49785220012808695</c:v>
                </c:pt>
                <c:pt idx="130">
                  <c:v>0</c:v>
                </c:pt>
                <c:pt idx="131">
                  <c:v>0.74091288360021301</c:v>
                </c:pt>
                <c:pt idx="132">
                  <c:v>-1.2528849363406607</c:v>
                </c:pt>
                <c:pt idx="133">
                  <c:v>0.75461318051575932</c:v>
                </c:pt>
                <c:pt idx="134">
                  <c:v>-0.29051252018107582</c:v>
                </c:pt>
                <c:pt idx="135">
                  <c:v>-5.6900963654383414E-2</c:v>
                </c:pt>
                <c:pt idx="136">
                  <c:v>0.95274539989736817</c:v>
                </c:pt>
                <c:pt idx="137">
                  <c:v>0.82843925985518907</c:v>
                </c:pt>
                <c:pt idx="138">
                  <c:v>-0.32295414094747615</c:v>
                </c:pt>
                <c:pt idx="139">
                  <c:v>0.17325617572024132</c:v>
                </c:pt>
                <c:pt idx="140">
                  <c:v>-8.5728416771995511E-3</c:v>
                </c:pt>
                <c:pt idx="141">
                  <c:v>-3.2479530307838784</c:v>
                </c:pt>
                <c:pt idx="142">
                  <c:v>-4.1341797974113677</c:v>
                </c:pt>
                <c:pt idx="143">
                  <c:v>0</c:v>
                </c:pt>
                <c:pt idx="144">
                  <c:v>4.5143450796748488E-2</c:v>
                </c:pt>
                <c:pt idx="145">
                  <c:v>0</c:v>
                </c:pt>
                <c:pt idx="146">
                  <c:v>0.14995959097082689</c:v>
                </c:pt>
                <c:pt idx="147">
                  <c:v>0.62442482214811368</c:v>
                </c:pt>
                <c:pt idx="148">
                  <c:v>9.4712210232150956E-2</c:v>
                </c:pt>
                <c:pt idx="149">
                  <c:v>0.10394395796847643</c:v>
                </c:pt>
                <c:pt idx="150">
                  <c:v>0</c:v>
                </c:pt>
                <c:pt idx="151">
                  <c:v>0.51210495950768187</c:v>
                </c:pt>
                <c:pt idx="152">
                  <c:v>5.1325533725026622E-2</c:v>
                </c:pt>
                <c:pt idx="153">
                  <c:v>7.7933839523243578E-2</c:v>
                </c:pt>
                <c:pt idx="154">
                  <c:v>0.81166259084490067</c:v>
                </c:pt>
                <c:pt idx="155">
                  <c:v>5.8851803219949768E-2</c:v>
                </c:pt>
                <c:pt idx="156">
                  <c:v>0</c:v>
                </c:pt>
                <c:pt idx="157">
                  <c:v>-4.2431385755177575E-2</c:v>
                </c:pt>
                <c:pt idx="158">
                  <c:v>-3.1554405004895349E-2</c:v>
                </c:pt>
                <c:pt idx="159">
                  <c:v>-2.0342524699645423</c:v>
                </c:pt>
                <c:pt idx="160">
                  <c:v>-0.29111283593674198</c:v>
                </c:pt>
                <c:pt idx="161">
                  <c:v>-2.8086763070077965E-2</c:v>
                </c:pt>
                <c:pt idx="162">
                  <c:v>-4.8265250639179108E-2</c:v>
                </c:pt>
                <c:pt idx="163">
                  <c:v>0.40566800000000003</c:v>
                </c:pt>
                <c:pt idx="164">
                  <c:v>0</c:v>
                </c:pt>
                <c:pt idx="165">
                  <c:v>-2.6426920443527339E-2</c:v>
                </c:pt>
                <c:pt idx="166">
                  <c:v>-0.12384285134204154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-4.0732972734297358E-2</c:v>
                </c:pt>
                <c:pt idx="171">
                  <c:v>3.4382114295721293E-2</c:v>
                </c:pt>
                <c:pt idx="172">
                  <c:v>0.24823618056031241</c:v>
                </c:pt>
                <c:pt idx="173">
                  <c:v>3.081732916480567E-2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0.26602998970712083</c:v>
                </c:pt>
                <c:pt idx="180">
                  <c:v>-3.2380097708907922E-2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0.11877101153240562</c:v>
                </c:pt>
                <c:pt idx="186">
                  <c:v>0.51753507014028055</c:v>
                </c:pt>
                <c:pt idx="187">
                  <c:v>-3.0129195165600163E-2</c:v>
                </c:pt>
                <c:pt idx="188">
                  <c:v>5.4373270908703975E-2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0.17508705781626896</c:v>
                </c:pt>
                <c:pt idx="200">
                  <c:v>0</c:v>
                </c:pt>
                <c:pt idx="201">
                  <c:v>0.43781199999999998</c:v>
                </c:pt>
                <c:pt idx="202">
                  <c:v>0.42367118244209323</c:v>
                </c:pt>
                <c:pt idx="203">
                  <c:v>9.5798465829846538E-2</c:v>
                </c:pt>
                <c:pt idx="204">
                  <c:v>0.7206954102920724</c:v>
                </c:pt>
                <c:pt idx="205">
                  <c:v>-0.18318512076752588</c:v>
                </c:pt>
                <c:pt idx="206">
                  <c:v>-2.3809523809523815E-2</c:v>
                </c:pt>
                <c:pt idx="207">
                  <c:v>0.86355140186915891</c:v>
                </c:pt>
                <c:pt idx="208">
                  <c:v>0</c:v>
                </c:pt>
                <c:pt idx="209">
                  <c:v>0.21557817359344078</c:v>
                </c:pt>
                <c:pt idx="210">
                  <c:v>0.65163446928586932</c:v>
                </c:pt>
                <c:pt idx="211">
                  <c:v>0</c:v>
                </c:pt>
                <c:pt idx="212">
                  <c:v>0.14108397795641844</c:v>
                </c:pt>
                <c:pt idx="213">
                  <c:v>0</c:v>
                </c:pt>
                <c:pt idx="214">
                  <c:v>0.776756</c:v>
                </c:pt>
                <c:pt idx="215">
                  <c:v>-3.4388416398856552</c:v>
                </c:pt>
                <c:pt idx="216">
                  <c:v>-2.3558173093056816</c:v>
                </c:pt>
                <c:pt idx="217">
                  <c:v>6.4330771373148701E-2</c:v>
                </c:pt>
                <c:pt idx="218">
                  <c:v>0.54612799999999995</c:v>
                </c:pt>
                <c:pt idx="219">
                  <c:v>0.397312</c:v>
                </c:pt>
                <c:pt idx="220">
                  <c:v>0</c:v>
                </c:pt>
                <c:pt idx="221">
                  <c:v>0</c:v>
                </c:pt>
                <c:pt idx="222">
                  <c:v>0.259124087591241</c:v>
                </c:pt>
                <c:pt idx="223">
                  <c:v>0.99592599999999998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4.9204052098408085E-2</c:v>
                </c:pt>
                <c:pt idx="230">
                  <c:v>0.11453716194514027</c:v>
                </c:pt>
                <c:pt idx="231">
                  <c:v>0.86183199999999993</c:v>
                </c:pt>
                <c:pt idx="232">
                  <c:v>0.29943352393378014</c:v>
                </c:pt>
                <c:pt idx="233">
                  <c:v>-0.72951225550878918</c:v>
                </c:pt>
                <c:pt idx="234">
                  <c:v>0.24272147135320951</c:v>
                </c:pt>
                <c:pt idx="235">
                  <c:v>0.25913530647598687</c:v>
                </c:pt>
                <c:pt idx="236">
                  <c:v>0.20237204705335171</c:v>
                </c:pt>
                <c:pt idx="237">
                  <c:v>0.76419460435715092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-5.0393059781267988</c:v>
                </c:pt>
                <c:pt idx="247">
                  <c:v>0.30931150828296705</c:v>
                </c:pt>
                <c:pt idx="248">
                  <c:v>-1.2380952380952456E-2</c:v>
                </c:pt>
                <c:pt idx="249">
                  <c:v>0.29147523602766695</c:v>
                </c:pt>
                <c:pt idx="250">
                  <c:v>-0.12428107251829378</c:v>
                </c:pt>
                <c:pt idx="251">
                  <c:v>0.63775807732393675</c:v>
                </c:pt>
                <c:pt idx="252">
                  <c:v>2.9735892076762263E-2</c:v>
                </c:pt>
                <c:pt idx="253">
                  <c:v>-2.6773547094188377</c:v>
                </c:pt>
                <c:pt idx="254">
                  <c:v>0.27580829318555228</c:v>
                </c:pt>
                <c:pt idx="255">
                  <c:v>0</c:v>
                </c:pt>
                <c:pt idx="256">
                  <c:v>0</c:v>
                </c:pt>
                <c:pt idx="257">
                  <c:v>-32.78701825557809</c:v>
                </c:pt>
                <c:pt idx="258">
                  <c:v>0</c:v>
                </c:pt>
                <c:pt idx="259">
                  <c:v>0</c:v>
                </c:pt>
                <c:pt idx="260">
                  <c:v>0.15808890579487361</c:v>
                </c:pt>
                <c:pt idx="261">
                  <c:v>0</c:v>
                </c:pt>
                <c:pt idx="262">
                  <c:v>0</c:v>
                </c:pt>
                <c:pt idx="263">
                  <c:v>0.61963400000000002</c:v>
                </c:pt>
                <c:pt idx="264">
                  <c:v>0</c:v>
                </c:pt>
                <c:pt idx="265">
                  <c:v>5.1900125628140698E-2</c:v>
                </c:pt>
                <c:pt idx="266">
                  <c:v>0</c:v>
                </c:pt>
                <c:pt idx="267">
                  <c:v>0.11932336942988844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0.77212683176851571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6.2971724141240248E-2</c:v>
                </c:pt>
                <c:pt idx="277">
                  <c:v>0</c:v>
                </c:pt>
                <c:pt idx="278">
                  <c:v>0</c:v>
                </c:pt>
                <c:pt idx="279">
                  <c:v>1.4018691588785163E-2</c:v>
                </c:pt>
                <c:pt idx="280">
                  <c:v>0</c:v>
                </c:pt>
                <c:pt idx="281">
                  <c:v>0</c:v>
                </c:pt>
                <c:pt idx="282">
                  <c:v>-0.40042988825661024</c:v>
                </c:pt>
                <c:pt idx="283">
                  <c:v>-1.3630385114718038</c:v>
                </c:pt>
                <c:pt idx="284">
                  <c:v>0.20533299493190985</c:v>
                </c:pt>
                <c:pt idx="285">
                  <c:v>-4.9866776466282365</c:v>
                </c:pt>
                <c:pt idx="286">
                  <c:v>0.47558198810535257</c:v>
                </c:pt>
                <c:pt idx="287">
                  <c:v>-1.5433060440894142</c:v>
                </c:pt>
                <c:pt idx="288">
                  <c:v>0.96310573948905942</c:v>
                </c:pt>
                <c:pt idx="289">
                  <c:v>-2.4057098661645031</c:v>
                </c:pt>
                <c:pt idx="290">
                  <c:v>0.54489522377325184</c:v>
                </c:pt>
                <c:pt idx="291">
                  <c:v>0.90460129682875612</c:v>
                </c:pt>
                <c:pt idx="292">
                  <c:v>-1.891281361145823</c:v>
                </c:pt>
                <c:pt idx="293">
                  <c:v>-0.93955215222183541</c:v>
                </c:pt>
                <c:pt idx="294">
                  <c:v>0.83401830237273278</c:v>
                </c:pt>
                <c:pt idx="295">
                  <c:v>-8.5535194382599773</c:v>
                </c:pt>
                <c:pt idx="296">
                  <c:v>-5.4480271441070337E-2</c:v>
                </c:pt>
                <c:pt idx="297">
                  <c:v>0.5927982986806517</c:v>
                </c:pt>
                <c:pt idx="298">
                  <c:v>-5.2582774931020886</c:v>
                </c:pt>
                <c:pt idx="299">
                  <c:v>-7.4257170480180461</c:v>
                </c:pt>
                <c:pt idx="300">
                  <c:v>0.76563292839447217</c:v>
                </c:pt>
                <c:pt idx="301">
                  <c:v>0.98596406801411618</c:v>
                </c:pt>
                <c:pt idx="302">
                  <c:v>0</c:v>
                </c:pt>
                <c:pt idx="303">
                  <c:v>0</c:v>
                </c:pt>
                <c:pt idx="304">
                  <c:v>-0.11834167629315877</c:v>
                </c:pt>
                <c:pt idx="305">
                  <c:v>3.1767932840162751E-2</c:v>
                </c:pt>
                <c:pt idx="306">
                  <c:v>0.33123464972125843</c:v>
                </c:pt>
                <c:pt idx="307">
                  <c:v>2.3709902370990209E-2</c:v>
                </c:pt>
                <c:pt idx="308">
                  <c:v>0.11861093339020395</c:v>
                </c:pt>
                <c:pt idx="309">
                  <c:v>2.5725106225752917E-2</c:v>
                </c:pt>
                <c:pt idx="310">
                  <c:v>9.9021097642859796E-2</c:v>
                </c:pt>
                <c:pt idx="311">
                  <c:v>0.33161746151905125</c:v>
                </c:pt>
                <c:pt idx="312">
                  <c:v>0.84150956016549927</c:v>
                </c:pt>
                <c:pt idx="313">
                  <c:v>0.80701391937608136</c:v>
                </c:pt>
                <c:pt idx="314">
                  <c:v>-0.3532316178105957</c:v>
                </c:pt>
                <c:pt idx="315">
                  <c:v>-5.3002993540255234</c:v>
                </c:pt>
                <c:pt idx="316">
                  <c:v>0.59875478712682817</c:v>
                </c:pt>
                <c:pt idx="317">
                  <c:v>0.23013026046947288</c:v>
                </c:pt>
                <c:pt idx="318">
                  <c:v>0.80893765052180888</c:v>
                </c:pt>
                <c:pt idx="319">
                  <c:v>0.19697599697599702</c:v>
                </c:pt>
                <c:pt idx="320">
                  <c:v>0.88825707609392079</c:v>
                </c:pt>
                <c:pt idx="321">
                  <c:v>-2.5670449551482566</c:v>
                </c:pt>
                <c:pt idx="322">
                  <c:v>0.94134306884647401</c:v>
                </c:pt>
                <c:pt idx="323">
                  <c:v>0.82054890622674803</c:v>
                </c:pt>
                <c:pt idx="324">
                  <c:v>-5.017921146953408E-2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-9.1936702613222815E-2</c:v>
                </c:pt>
                <c:pt idx="329">
                  <c:v>0.74072632944228278</c:v>
                </c:pt>
                <c:pt idx="330">
                  <c:v>5.5505774591796554E-3</c:v>
                </c:pt>
                <c:pt idx="331">
                  <c:v>6.5434469515122537E-2</c:v>
                </c:pt>
                <c:pt idx="332">
                  <c:v>-9.4714435751554388E-2</c:v>
                </c:pt>
                <c:pt idx="333">
                  <c:v>-0.13029527122994941</c:v>
                </c:pt>
                <c:pt idx="334">
                  <c:v>-4.9810546258288638E-2</c:v>
                </c:pt>
                <c:pt idx="335">
                  <c:v>0.13572705309265187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0.42917397759481718</c:v>
                </c:pt>
                <c:pt idx="344">
                  <c:v>1.2129592354681293E-2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4.0182648401826539E-2</c:v>
                </c:pt>
                <c:pt idx="350">
                  <c:v>4.0423692174664884E-2</c:v>
                </c:pt>
                <c:pt idx="351">
                  <c:v>-0.42519273302854071</c:v>
                </c:pt>
                <c:pt idx="352">
                  <c:v>0.62946742785641674</c:v>
                </c:pt>
                <c:pt idx="353">
                  <c:v>0.58062665806266578</c:v>
                </c:pt>
                <c:pt idx="354">
                  <c:v>-4.6445529325218976E-2</c:v>
                </c:pt>
                <c:pt idx="355">
                  <c:v>0.44050447518307567</c:v>
                </c:pt>
                <c:pt idx="356">
                  <c:v>0.67937725631768953</c:v>
                </c:pt>
                <c:pt idx="357">
                  <c:v>0.53324002799160253</c:v>
                </c:pt>
                <c:pt idx="358">
                  <c:v>-1.0880446058091284</c:v>
                </c:pt>
                <c:pt idx="359">
                  <c:v>0.56578566498185301</c:v>
                </c:pt>
                <c:pt idx="360">
                  <c:v>0.40978337295342687</c:v>
                </c:pt>
                <c:pt idx="361">
                  <c:v>-0.40250344650896092</c:v>
                </c:pt>
                <c:pt idx="362">
                  <c:v>-2.7297721916732139E-2</c:v>
                </c:pt>
                <c:pt idx="363">
                  <c:v>0.39430578512396697</c:v>
                </c:pt>
                <c:pt idx="364">
                  <c:v>0.87776468455402468</c:v>
                </c:pt>
                <c:pt idx="365">
                  <c:v>-0.69229458860939153</c:v>
                </c:pt>
                <c:pt idx="366">
                  <c:v>-0.42911324169265719</c:v>
                </c:pt>
                <c:pt idx="367">
                  <c:v>0</c:v>
                </c:pt>
                <c:pt idx="368">
                  <c:v>0.53574188562596592</c:v>
                </c:pt>
                <c:pt idx="369">
                  <c:v>0</c:v>
                </c:pt>
                <c:pt idx="370">
                  <c:v>0.83664396519107076</c:v>
                </c:pt>
                <c:pt idx="371">
                  <c:v>0.10400416016640665</c:v>
                </c:pt>
                <c:pt idx="372">
                  <c:v>0.55154929577464784</c:v>
                </c:pt>
                <c:pt idx="373">
                  <c:v>-1.7081757725909537E-2</c:v>
                </c:pt>
                <c:pt idx="374">
                  <c:v>-0.36493542181918109</c:v>
                </c:pt>
                <c:pt idx="375">
                  <c:v>-5.6423455684870181</c:v>
                </c:pt>
                <c:pt idx="376">
                  <c:v>-0.45569510610653963</c:v>
                </c:pt>
                <c:pt idx="377">
                  <c:v>0.65440497445053258</c:v>
                </c:pt>
                <c:pt idx="378">
                  <c:v>0.23660418963616325</c:v>
                </c:pt>
                <c:pt idx="379">
                  <c:v>-11.884081632653062</c:v>
                </c:pt>
                <c:pt idx="380">
                  <c:v>-3.5358278566885737</c:v>
                </c:pt>
                <c:pt idx="381">
                  <c:v>-3.3124733323851512</c:v>
                </c:pt>
                <c:pt idx="382">
                  <c:v>-22.064307078763711</c:v>
                </c:pt>
                <c:pt idx="383">
                  <c:v>0.43539513171057015</c:v>
                </c:pt>
                <c:pt idx="384">
                  <c:v>-0.72976516520016321</c:v>
                </c:pt>
                <c:pt idx="385">
                  <c:v>0.42322513901461273</c:v>
                </c:pt>
                <c:pt idx="386">
                  <c:v>0.3676108374384236</c:v>
                </c:pt>
                <c:pt idx="387">
                  <c:v>-7.0306463152873846</c:v>
                </c:pt>
                <c:pt idx="388">
                  <c:v>-1.3051168399784201</c:v>
                </c:pt>
                <c:pt idx="389">
                  <c:v>-2.5616087074209681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0.61434097389536035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6-482A-967A-2DD6A8B66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336143"/>
        <c:axId val="1270345295"/>
      </c:lineChart>
      <c:catAx>
        <c:axId val="1270336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45295"/>
        <c:crosses val="autoZero"/>
        <c:auto val="1"/>
        <c:lblAlgn val="ctr"/>
        <c:lblOffset val="100"/>
        <c:noMultiLvlLbl val="0"/>
      </c:catAx>
      <c:valAx>
        <c:axId val="127034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3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variation!$L$1</c:f>
              <c:strCache>
                <c:ptCount val="1"/>
                <c:pt idx="0">
                  <c:v>% diff cpu time v21-3-1280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variation!$L$2:$L$401</c:f>
              <c:numCache>
                <c:formatCode>General</c:formatCode>
                <c:ptCount val="400"/>
                <c:pt idx="0">
                  <c:v>0.2324966602065969</c:v>
                </c:pt>
                <c:pt idx="1">
                  <c:v>0.58161653420227766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-4.9172999552972767E-2</c:v>
                </c:pt>
                <c:pt idx="6">
                  <c:v>0.31662600000000002</c:v>
                </c:pt>
                <c:pt idx="7">
                  <c:v>0</c:v>
                </c:pt>
                <c:pt idx="8">
                  <c:v>0.54447800000000002</c:v>
                </c:pt>
                <c:pt idx="9">
                  <c:v>0.2822395594309316</c:v>
                </c:pt>
                <c:pt idx="10">
                  <c:v>0.11218417884333884</c:v>
                </c:pt>
                <c:pt idx="11">
                  <c:v>-1.1467392953600584</c:v>
                </c:pt>
                <c:pt idx="12">
                  <c:v>0.52182961588924581</c:v>
                </c:pt>
                <c:pt idx="13">
                  <c:v>0</c:v>
                </c:pt>
                <c:pt idx="14">
                  <c:v>0.12727740938646759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0.23535758617397118</c:v>
                </c:pt>
                <c:pt idx="20">
                  <c:v>-2.2330135732197529E-2</c:v>
                </c:pt>
                <c:pt idx="21">
                  <c:v>5.4271649247035328E-2</c:v>
                </c:pt>
                <c:pt idx="22">
                  <c:v>-3.0676460539801846</c:v>
                </c:pt>
                <c:pt idx="23">
                  <c:v>0.18746680828465204</c:v>
                </c:pt>
                <c:pt idx="24">
                  <c:v>-0.11715488301552408</c:v>
                </c:pt>
                <c:pt idx="25">
                  <c:v>-1.9872084721561158</c:v>
                </c:pt>
                <c:pt idx="26">
                  <c:v>0.1697085757330985</c:v>
                </c:pt>
                <c:pt idx="27">
                  <c:v>0.1149076731466941</c:v>
                </c:pt>
                <c:pt idx="28">
                  <c:v>-0.23062708426444797</c:v>
                </c:pt>
                <c:pt idx="29">
                  <c:v>0</c:v>
                </c:pt>
                <c:pt idx="30">
                  <c:v>-3.5767653021405318E-2</c:v>
                </c:pt>
                <c:pt idx="31">
                  <c:v>7.536888762987097E-2</c:v>
                </c:pt>
                <c:pt idx="32">
                  <c:v>0.71265504594717111</c:v>
                </c:pt>
                <c:pt idx="33">
                  <c:v>0.71227954235678004</c:v>
                </c:pt>
                <c:pt idx="34">
                  <c:v>0.44920487081306704</c:v>
                </c:pt>
                <c:pt idx="35">
                  <c:v>-5.6096454494695663E-2</c:v>
                </c:pt>
                <c:pt idx="36">
                  <c:v>-1.2962962962962963</c:v>
                </c:pt>
                <c:pt idx="37">
                  <c:v>-1.7204757858963516E-2</c:v>
                </c:pt>
                <c:pt idx="38">
                  <c:v>9.5532452936218995E-3</c:v>
                </c:pt>
                <c:pt idx="39">
                  <c:v>0</c:v>
                </c:pt>
                <c:pt idx="40">
                  <c:v>0.46164383561643835</c:v>
                </c:pt>
                <c:pt idx="41">
                  <c:v>9.0230581849326502E-2</c:v>
                </c:pt>
                <c:pt idx="42">
                  <c:v>9.9502487562189261E-3</c:v>
                </c:pt>
                <c:pt idx="43">
                  <c:v>-3.1183035714285707</c:v>
                </c:pt>
                <c:pt idx="44">
                  <c:v>0.84902989712076227</c:v>
                </c:pt>
                <c:pt idx="45">
                  <c:v>6.5438000156186255E-2</c:v>
                </c:pt>
                <c:pt idx="46">
                  <c:v>-0.14919085194596771</c:v>
                </c:pt>
                <c:pt idx="47">
                  <c:v>-0.53062164589907168</c:v>
                </c:pt>
                <c:pt idx="48">
                  <c:v>-7.2306791569086717E-2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0.16757119072844817</c:v>
                </c:pt>
                <c:pt idx="54">
                  <c:v>0.75292220507268082</c:v>
                </c:pt>
                <c:pt idx="55">
                  <c:v>0.2897312596785786</c:v>
                </c:pt>
                <c:pt idx="56">
                  <c:v>0.57006924624928068</c:v>
                </c:pt>
                <c:pt idx="57">
                  <c:v>-1.1861494899188689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0.14052621519099007</c:v>
                </c:pt>
                <c:pt idx="83">
                  <c:v>1.7985611510791304E-2</c:v>
                </c:pt>
                <c:pt idx="84">
                  <c:v>3.759398496240688E-3</c:v>
                </c:pt>
                <c:pt idx="85">
                  <c:v>0.21498898060847907</c:v>
                </c:pt>
                <c:pt idx="86">
                  <c:v>0.18346356618339293</c:v>
                </c:pt>
                <c:pt idx="87">
                  <c:v>-8.7666455294863679E-2</c:v>
                </c:pt>
                <c:pt idx="88">
                  <c:v>0.55724876441515658</c:v>
                </c:pt>
                <c:pt idx="89">
                  <c:v>0.26328246365063407</c:v>
                </c:pt>
                <c:pt idx="90">
                  <c:v>-24.076923076923077</c:v>
                </c:pt>
                <c:pt idx="91">
                  <c:v>0</c:v>
                </c:pt>
                <c:pt idx="92">
                  <c:v>0</c:v>
                </c:pt>
                <c:pt idx="93">
                  <c:v>0.16283947891366748</c:v>
                </c:pt>
                <c:pt idx="94">
                  <c:v>0.45981045981045982</c:v>
                </c:pt>
                <c:pt idx="95">
                  <c:v>0</c:v>
                </c:pt>
                <c:pt idx="96">
                  <c:v>0.12970297812458012</c:v>
                </c:pt>
                <c:pt idx="97">
                  <c:v>5.3919360288320846E-2</c:v>
                </c:pt>
                <c:pt idx="98">
                  <c:v>-1.6035932601139197E-2</c:v>
                </c:pt>
                <c:pt idx="99">
                  <c:v>-5.4838255029444387E-2</c:v>
                </c:pt>
                <c:pt idx="100">
                  <c:v>0</c:v>
                </c:pt>
                <c:pt idx="101">
                  <c:v>0.85567900598061453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0.21240600000000004</c:v>
                </c:pt>
                <c:pt idx="106">
                  <c:v>-0.55570548398594632</c:v>
                </c:pt>
                <c:pt idx="107">
                  <c:v>0.42733768074851147</c:v>
                </c:pt>
                <c:pt idx="108">
                  <c:v>9.1410152309244444E-2</c:v>
                </c:pt>
                <c:pt idx="109">
                  <c:v>-4.0299906279287694E-2</c:v>
                </c:pt>
                <c:pt idx="110">
                  <c:v>-0.16100521776168678</c:v>
                </c:pt>
                <c:pt idx="111">
                  <c:v>0</c:v>
                </c:pt>
                <c:pt idx="112">
                  <c:v>-8.2570271476129999</c:v>
                </c:pt>
                <c:pt idx="113">
                  <c:v>-0.22680172764424472</c:v>
                </c:pt>
                <c:pt idx="114">
                  <c:v>-0.68942445108483841</c:v>
                </c:pt>
                <c:pt idx="115">
                  <c:v>-1.7645980943073462E-2</c:v>
                </c:pt>
                <c:pt idx="116">
                  <c:v>0.29212727893196555</c:v>
                </c:pt>
                <c:pt idx="117">
                  <c:v>0.29848015235819114</c:v>
                </c:pt>
                <c:pt idx="118">
                  <c:v>0.19806709926825905</c:v>
                </c:pt>
                <c:pt idx="119">
                  <c:v>0.13416076796276541</c:v>
                </c:pt>
                <c:pt idx="120">
                  <c:v>0.16928436466698149</c:v>
                </c:pt>
                <c:pt idx="121">
                  <c:v>-1.7815813552936124E-2</c:v>
                </c:pt>
                <c:pt idx="122">
                  <c:v>0.27717119817312491</c:v>
                </c:pt>
                <c:pt idx="123">
                  <c:v>2.7826468010516903E-2</c:v>
                </c:pt>
                <c:pt idx="124">
                  <c:v>-5.2509053285049068E-2</c:v>
                </c:pt>
                <c:pt idx="125">
                  <c:v>8.9059999999999487E-3</c:v>
                </c:pt>
                <c:pt idx="126">
                  <c:v>-1.8165250907457993</c:v>
                </c:pt>
                <c:pt idx="127">
                  <c:v>-14.611701589229678</c:v>
                </c:pt>
                <c:pt idx="128">
                  <c:v>-5.6770829160156513</c:v>
                </c:pt>
                <c:pt idx="129">
                  <c:v>0.50492822443337138</c:v>
                </c:pt>
                <c:pt idx="130">
                  <c:v>0</c:v>
                </c:pt>
                <c:pt idx="131">
                  <c:v>-4.8231214648402375E-2</c:v>
                </c:pt>
                <c:pt idx="132">
                  <c:v>0.87432645081302762</c:v>
                </c:pt>
                <c:pt idx="133">
                  <c:v>0.17088825214899708</c:v>
                </c:pt>
                <c:pt idx="134">
                  <c:v>5.9735984045079002E-2</c:v>
                </c:pt>
                <c:pt idx="135">
                  <c:v>2.0975301106998693E-2</c:v>
                </c:pt>
                <c:pt idx="136">
                  <c:v>0.36102925005498127</c:v>
                </c:pt>
                <c:pt idx="137">
                  <c:v>0.40366049879324217</c:v>
                </c:pt>
                <c:pt idx="138">
                  <c:v>0.12362252433066984</c:v>
                </c:pt>
                <c:pt idx="139">
                  <c:v>0.11333457781096377</c:v>
                </c:pt>
                <c:pt idx="140">
                  <c:v>-0.16074078144749135</c:v>
                </c:pt>
                <c:pt idx="141">
                  <c:v>-2.8672273352374913</c:v>
                </c:pt>
                <c:pt idx="142">
                  <c:v>3.8161226786719071E-2</c:v>
                </c:pt>
                <c:pt idx="143">
                  <c:v>0</c:v>
                </c:pt>
                <c:pt idx="144">
                  <c:v>-0.11886438260156258</c:v>
                </c:pt>
                <c:pt idx="145">
                  <c:v>0</c:v>
                </c:pt>
                <c:pt idx="146">
                  <c:v>4.6714521433622501E-2</c:v>
                </c:pt>
                <c:pt idx="147">
                  <c:v>-2.3563778988708435E-2</c:v>
                </c:pt>
                <c:pt idx="148">
                  <c:v>5.191831787343653E-2</c:v>
                </c:pt>
                <c:pt idx="149">
                  <c:v>8.1751313485113872E-2</c:v>
                </c:pt>
                <c:pt idx="150">
                  <c:v>0</c:v>
                </c:pt>
                <c:pt idx="151">
                  <c:v>-0.12311754049825387</c:v>
                </c:pt>
                <c:pt idx="152">
                  <c:v>-5.5636444611932408E-2</c:v>
                </c:pt>
                <c:pt idx="153">
                  <c:v>5.3966636748093703E-2</c:v>
                </c:pt>
                <c:pt idx="154">
                  <c:v>-0.18307328442347207</c:v>
                </c:pt>
                <c:pt idx="155">
                  <c:v>0.2340242381076186</c:v>
                </c:pt>
                <c:pt idx="156">
                  <c:v>0</c:v>
                </c:pt>
                <c:pt idx="157">
                  <c:v>-0.68092271426166018</c:v>
                </c:pt>
                <c:pt idx="158">
                  <c:v>2.1913011732297906E-2</c:v>
                </c:pt>
                <c:pt idx="159">
                  <c:v>-1.6779235085545112</c:v>
                </c:pt>
                <c:pt idx="160">
                  <c:v>-1.2806830309498472E-2</c:v>
                </c:pt>
                <c:pt idx="161">
                  <c:v>-0.13097886540600664</c:v>
                </c:pt>
                <c:pt idx="162">
                  <c:v>0.25532456414349997</c:v>
                </c:pt>
                <c:pt idx="163">
                  <c:v>0</c:v>
                </c:pt>
                <c:pt idx="164">
                  <c:v>0</c:v>
                </c:pt>
                <c:pt idx="165">
                  <c:v>5.1116860200625974E-2</c:v>
                </c:pt>
                <c:pt idx="166">
                  <c:v>8.476099661923249E-2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-7.1089524230047441E-2</c:v>
                </c:pt>
                <c:pt idx="171">
                  <c:v>1.2783842157492252E-2</c:v>
                </c:pt>
                <c:pt idx="172">
                  <c:v>0.18032913213233792</c:v>
                </c:pt>
                <c:pt idx="173">
                  <c:v>0.7300799178964773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-1.5892673341442871</c:v>
                </c:pt>
                <c:pt idx="180">
                  <c:v>6.8841070233596161E-2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-1.1979233158857813E-2</c:v>
                </c:pt>
                <c:pt idx="186">
                  <c:v>-6.0832190697183819E-2</c:v>
                </c:pt>
                <c:pt idx="187">
                  <c:v>5.6703684636316962E-2</c:v>
                </c:pt>
                <c:pt idx="188">
                  <c:v>0.1608852947435625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4.7966181228441436E-2</c:v>
                </c:pt>
                <c:pt idx="200">
                  <c:v>0</c:v>
                </c:pt>
                <c:pt idx="201">
                  <c:v>0</c:v>
                </c:pt>
                <c:pt idx="202">
                  <c:v>-0.16264387331998867</c:v>
                </c:pt>
                <c:pt idx="203">
                  <c:v>4.5327754532775481E-2</c:v>
                </c:pt>
                <c:pt idx="204">
                  <c:v>0.60166898470097363</c:v>
                </c:pt>
                <c:pt idx="205">
                  <c:v>-0.1095744382416471</c:v>
                </c:pt>
                <c:pt idx="206">
                  <c:v>0.18037518037518038</c:v>
                </c:pt>
                <c:pt idx="207">
                  <c:v>0.76448598130841128</c:v>
                </c:pt>
                <c:pt idx="208">
                  <c:v>0</c:v>
                </c:pt>
                <c:pt idx="209">
                  <c:v>2.7612854584864694E-2</c:v>
                </c:pt>
                <c:pt idx="210">
                  <c:v>0.36467983503364443</c:v>
                </c:pt>
                <c:pt idx="211">
                  <c:v>0</c:v>
                </c:pt>
                <c:pt idx="212">
                  <c:v>0.12391930835734866</c:v>
                </c:pt>
                <c:pt idx="213">
                  <c:v>0</c:v>
                </c:pt>
                <c:pt idx="214">
                  <c:v>0.81688400000000005</c:v>
                </c:pt>
                <c:pt idx="215">
                  <c:v>-3.4388416398856552</c:v>
                </c:pt>
                <c:pt idx="216">
                  <c:v>0.1222121547702944</c:v>
                </c:pt>
                <c:pt idx="217">
                  <c:v>-0.13924489766003306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-2.9197080291970663E-2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4.630969609261943E-2</c:v>
                </c:pt>
                <c:pt idx="230">
                  <c:v>0.14845506520202986</c:v>
                </c:pt>
                <c:pt idx="231">
                  <c:v>0.65193800000000002</c:v>
                </c:pt>
                <c:pt idx="232">
                  <c:v>0.28552790110965409</c:v>
                </c:pt>
                <c:pt idx="233">
                  <c:v>-0.10153718634616826</c:v>
                </c:pt>
                <c:pt idx="234">
                  <c:v>0.23462468801305006</c:v>
                </c:pt>
                <c:pt idx="235">
                  <c:v>0.25393092772105702</c:v>
                </c:pt>
                <c:pt idx="236">
                  <c:v>0.25450281971279631</c:v>
                </c:pt>
                <c:pt idx="237">
                  <c:v>0.85190202054407937</c:v>
                </c:pt>
                <c:pt idx="238">
                  <c:v>0</c:v>
                </c:pt>
                <c:pt idx="239">
                  <c:v>0.91251000000000004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-3.0094564591727653</c:v>
                </c:pt>
                <c:pt idx="247">
                  <c:v>0.29357922189114127</c:v>
                </c:pt>
                <c:pt idx="248">
                  <c:v>0.18523809523809526</c:v>
                </c:pt>
                <c:pt idx="249">
                  <c:v>0.17806204877063656</c:v>
                </c:pt>
                <c:pt idx="250">
                  <c:v>-1.8162515863658049</c:v>
                </c:pt>
                <c:pt idx="251">
                  <c:v>0.45928768177080748</c:v>
                </c:pt>
                <c:pt idx="252">
                  <c:v>-0.47194249160808172</c:v>
                </c:pt>
                <c:pt idx="253">
                  <c:v>-0.31863727454909818</c:v>
                </c:pt>
                <c:pt idx="254">
                  <c:v>0.21980561976106255</c:v>
                </c:pt>
                <c:pt idx="255">
                  <c:v>0</c:v>
                </c:pt>
                <c:pt idx="256">
                  <c:v>0</c:v>
                </c:pt>
                <c:pt idx="257">
                  <c:v>-41.153144016227181</c:v>
                </c:pt>
                <c:pt idx="258">
                  <c:v>0.355346</c:v>
                </c:pt>
                <c:pt idx="259">
                  <c:v>0</c:v>
                </c:pt>
                <c:pt idx="260">
                  <c:v>0.9218960872487767</c:v>
                </c:pt>
                <c:pt idx="261">
                  <c:v>0</c:v>
                </c:pt>
                <c:pt idx="262">
                  <c:v>0</c:v>
                </c:pt>
                <c:pt idx="263">
                  <c:v>6.1918000000000029E-2</c:v>
                </c:pt>
                <c:pt idx="264">
                  <c:v>0</c:v>
                </c:pt>
                <c:pt idx="265">
                  <c:v>8.1108668341708531E-2</c:v>
                </c:pt>
                <c:pt idx="266">
                  <c:v>0</c:v>
                </c:pt>
                <c:pt idx="267">
                  <c:v>2.4064984866007451E-2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-0.65356568739370491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-0.32897495813560695</c:v>
                </c:pt>
                <c:pt idx="277">
                  <c:v>0</c:v>
                </c:pt>
                <c:pt idx="278">
                  <c:v>0</c:v>
                </c:pt>
                <c:pt idx="279">
                  <c:v>1.4018691588785163E-2</c:v>
                </c:pt>
                <c:pt idx="280">
                  <c:v>0</c:v>
                </c:pt>
                <c:pt idx="281">
                  <c:v>0</c:v>
                </c:pt>
                <c:pt idx="282">
                  <c:v>-3.0071510258070742</c:v>
                </c:pt>
                <c:pt idx="283">
                  <c:v>0.42613768432271854</c:v>
                </c:pt>
                <c:pt idx="284">
                  <c:v>-1.4654632266046972</c:v>
                </c:pt>
                <c:pt idx="285">
                  <c:v>-3.7573611492359773</c:v>
                </c:pt>
                <c:pt idx="286">
                  <c:v>0.69116397621070513</c:v>
                </c:pt>
                <c:pt idx="287">
                  <c:v>-1.1891343204536926</c:v>
                </c:pt>
                <c:pt idx="288">
                  <c:v>0.7219154542330164</c:v>
                </c:pt>
                <c:pt idx="289">
                  <c:v>-2.0008911157441656</c:v>
                </c:pt>
                <c:pt idx="290">
                  <c:v>0.20221648304946221</c:v>
                </c:pt>
                <c:pt idx="291">
                  <c:v>0.39845021374908307</c:v>
                </c:pt>
                <c:pt idx="292">
                  <c:v>-1.379361722580025</c:v>
                </c:pt>
                <c:pt idx="293">
                  <c:v>-3.7099431488571759</c:v>
                </c:pt>
                <c:pt idx="294">
                  <c:v>0.80829086525289051</c:v>
                </c:pt>
                <c:pt idx="295">
                  <c:v>-0.16492550094194203</c:v>
                </c:pt>
                <c:pt idx="296">
                  <c:v>0.90491026653293782</c:v>
                </c:pt>
                <c:pt idx="297">
                  <c:v>-0.3869675634381517</c:v>
                </c:pt>
                <c:pt idx="298">
                  <c:v>-2.9855143870713436</c:v>
                </c:pt>
                <c:pt idx="299">
                  <c:v>-5.6155333548179183</c:v>
                </c:pt>
                <c:pt idx="300">
                  <c:v>-0.42855863654001147</c:v>
                </c:pt>
                <c:pt idx="301">
                  <c:v>0.87495989733718316</c:v>
                </c:pt>
                <c:pt idx="302">
                  <c:v>0</c:v>
                </c:pt>
                <c:pt idx="303">
                  <c:v>0</c:v>
                </c:pt>
                <c:pt idx="304">
                  <c:v>-0.18760963504898814</c:v>
                </c:pt>
                <c:pt idx="305">
                  <c:v>-9.3425317928684318E-3</c:v>
                </c:pt>
                <c:pt idx="306">
                  <c:v>0.38669057736540485</c:v>
                </c:pt>
                <c:pt idx="307">
                  <c:v>0.26434771747954788</c:v>
                </c:pt>
                <c:pt idx="308">
                  <c:v>-0.6096893438544112</c:v>
                </c:pt>
                <c:pt idx="309">
                  <c:v>0.11079807869942734</c:v>
                </c:pt>
                <c:pt idx="310">
                  <c:v>-7.1208962080785865E-2</c:v>
                </c:pt>
                <c:pt idx="311">
                  <c:v>0.32409790562705021</c:v>
                </c:pt>
                <c:pt idx="312">
                  <c:v>0.20939676836784421</c:v>
                </c:pt>
                <c:pt idx="313">
                  <c:v>-0.58352916871110194</c:v>
                </c:pt>
                <c:pt idx="314">
                  <c:v>-5.4817846181219698</c:v>
                </c:pt>
                <c:pt idx="315">
                  <c:v>0.12068693871120209</c:v>
                </c:pt>
                <c:pt idx="316">
                  <c:v>-2.9832478555911401</c:v>
                </c:pt>
                <c:pt idx="317">
                  <c:v>-3.2691209090955867E-2</c:v>
                </c:pt>
                <c:pt idx="318">
                  <c:v>-0.9245829988404245</c:v>
                </c:pt>
                <c:pt idx="319">
                  <c:v>-0.1388395388395387</c:v>
                </c:pt>
                <c:pt idx="320">
                  <c:v>0.86539403761353784</c:v>
                </c:pt>
                <c:pt idx="321">
                  <c:v>-5.97311480495308</c:v>
                </c:pt>
                <c:pt idx="322">
                  <c:v>0.45398681107368172</c:v>
                </c:pt>
                <c:pt idx="323">
                  <c:v>0.90013393141861009</c:v>
                </c:pt>
                <c:pt idx="324">
                  <c:v>5.3524492234169697E-2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-7.2725168267445711E-2</c:v>
                </c:pt>
                <c:pt idx="329">
                  <c:v>0.29273670557717246</c:v>
                </c:pt>
                <c:pt idx="330">
                  <c:v>3.0557214921014146E-2</c:v>
                </c:pt>
                <c:pt idx="331">
                  <c:v>0.12573211713874219</c:v>
                </c:pt>
                <c:pt idx="332">
                  <c:v>1.3956675334595093E-2</c:v>
                </c:pt>
                <c:pt idx="333">
                  <c:v>-9.2741357517949541E-2</c:v>
                </c:pt>
                <c:pt idx="334">
                  <c:v>-0.19745061160610103</c:v>
                </c:pt>
                <c:pt idx="335">
                  <c:v>5.8579350893389136E-2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-0.21757322175732202</c:v>
                </c:pt>
                <c:pt idx="344">
                  <c:v>-5.9247720231739812E-2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2.1735159817351555E-2</c:v>
                </c:pt>
                <c:pt idx="350">
                  <c:v>2.7885862516212695E-2</c:v>
                </c:pt>
                <c:pt idx="351">
                  <c:v>-1.2662789629514365E-2</c:v>
                </c:pt>
                <c:pt idx="352">
                  <c:v>0.14822345611428275</c:v>
                </c:pt>
                <c:pt idx="353">
                  <c:v>-0.22148132214813232</c:v>
                </c:pt>
                <c:pt idx="354">
                  <c:v>4.3670166521768215E-2</c:v>
                </c:pt>
                <c:pt idx="355">
                  <c:v>0.58512611879576892</c:v>
                </c:pt>
                <c:pt idx="356">
                  <c:v>9.1155234657039688E-2</c:v>
                </c:pt>
                <c:pt idx="357">
                  <c:v>0.45004276494829332</c:v>
                </c:pt>
                <c:pt idx="358">
                  <c:v>-1.9072008990318119</c:v>
                </c:pt>
                <c:pt idx="359">
                  <c:v>0.77357440270757727</c:v>
                </c:pt>
                <c:pt idx="360">
                  <c:v>0.27967321793283567</c:v>
                </c:pt>
                <c:pt idx="361">
                  <c:v>-0.62293361962741112</c:v>
                </c:pt>
                <c:pt idx="362">
                  <c:v>-1.4532600157109089E-2</c:v>
                </c:pt>
                <c:pt idx="363">
                  <c:v>0.31161983471074378</c:v>
                </c:pt>
                <c:pt idx="364">
                  <c:v>0.6120830311820159</c:v>
                </c:pt>
                <c:pt idx="365">
                  <c:v>-0.81937425472715919</c:v>
                </c:pt>
                <c:pt idx="366">
                  <c:v>0.45067575372530899</c:v>
                </c:pt>
                <c:pt idx="367">
                  <c:v>0</c:v>
                </c:pt>
                <c:pt idx="368">
                  <c:v>-1.002221792890263</c:v>
                </c:pt>
                <c:pt idx="369">
                  <c:v>0</c:v>
                </c:pt>
                <c:pt idx="370">
                  <c:v>0.95904275444570564</c:v>
                </c:pt>
                <c:pt idx="371">
                  <c:v>-0.58710348413936553</c:v>
                </c:pt>
                <c:pt idx="372">
                  <c:v>0.53380281690140841</c:v>
                </c:pt>
                <c:pt idx="373">
                  <c:v>-0.54400834528621722</c:v>
                </c:pt>
                <c:pt idx="374">
                  <c:v>-1.2208024182467709</c:v>
                </c:pt>
                <c:pt idx="375">
                  <c:v>-3.4180841539838855</c:v>
                </c:pt>
                <c:pt idx="376">
                  <c:v>-1.5458640103941101</c:v>
                </c:pt>
                <c:pt idx="377">
                  <c:v>0.54743581850643352</c:v>
                </c:pt>
                <c:pt idx="378">
                  <c:v>7.1591326718118395E-2</c:v>
                </c:pt>
                <c:pt idx="379">
                  <c:v>-16.354285714285716</c:v>
                </c:pt>
                <c:pt idx="380">
                  <c:v>-1.5805596777612887</c:v>
                </c:pt>
                <c:pt idx="381">
                  <c:v>-4.9827904992177494</c:v>
                </c:pt>
                <c:pt idx="382">
                  <c:v>-7.9187437686939184</c:v>
                </c:pt>
                <c:pt idx="383">
                  <c:v>-0.11039096365455146</c:v>
                </c:pt>
                <c:pt idx="384">
                  <c:v>-0.24509061243517261</c:v>
                </c:pt>
                <c:pt idx="385">
                  <c:v>0.86423552739342213</c:v>
                </c:pt>
                <c:pt idx="386">
                  <c:v>-0.28737964621585316</c:v>
                </c:pt>
                <c:pt idx="387">
                  <c:v>-0.12830908657285958</c:v>
                </c:pt>
                <c:pt idx="388">
                  <c:v>-0.67593699421353848</c:v>
                </c:pt>
                <c:pt idx="389">
                  <c:v>-2.5616087074209681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-0.55410799938109212</c:v>
                </c:pt>
                <c:pt idx="396">
                  <c:v>0</c:v>
                </c:pt>
                <c:pt idx="397">
                  <c:v>0</c:v>
                </c:pt>
                <c:pt idx="398">
                  <c:v>0.81220599999999998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2-4001-AB16-30038DDCD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325327"/>
        <c:axId val="1270300783"/>
      </c:lineChart>
      <c:catAx>
        <c:axId val="1270325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00783"/>
        <c:crosses val="autoZero"/>
        <c:auto val="1"/>
        <c:lblAlgn val="ctr"/>
        <c:lblOffset val="100"/>
        <c:noMultiLvlLbl val="0"/>
      </c:catAx>
      <c:valAx>
        <c:axId val="12703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032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variation!$M$1</c:f>
              <c:strCache>
                <c:ptCount val="1"/>
                <c:pt idx="0">
                  <c:v>% diff cpu time v21-5-320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variation!$M$2:$M$401</c:f>
              <c:numCache>
                <c:formatCode>General</c:formatCode>
                <c:ptCount val="400"/>
                <c:pt idx="0">
                  <c:v>0.47385553276760684</c:v>
                </c:pt>
                <c:pt idx="1">
                  <c:v>0.59095382630486393</c:v>
                </c:pt>
                <c:pt idx="2">
                  <c:v>0</c:v>
                </c:pt>
                <c:pt idx="3">
                  <c:v>0.32081199999999999</c:v>
                </c:pt>
                <c:pt idx="4">
                  <c:v>0</c:v>
                </c:pt>
                <c:pt idx="5">
                  <c:v>-0.74361266806505966</c:v>
                </c:pt>
                <c:pt idx="6">
                  <c:v>0.20183199999999998</c:v>
                </c:pt>
                <c:pt idx="7">
                  <c:v>0</c:v>
                </c:pt>
                <c:pt idx="8">
                  <c:v>0.42466999999999999</c:v>
                </c:pt>
                <c:pt idx="9">
                  <c:v>0.27355161336266237</c:v>
                </c:pt>
                <c:pt idx="10">
                  <c:v>0.20311728582193619</c:v>
                </c:pt>
                <c:pt idx="11">
                  <c:v>0.17251843534731276</c:v>
                </c:pt>
                <c:pt idx="12">
                  <c:v>0.5093426231733249</c:v>
                </c:pt>
                <c:pt idx="13">
                  <c:v>0</c:v>
                </c:pt>
                <c:pt idx="14">
                  <c:v>0.12064636580184129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-0.52144562207581413</c:v>
                </c:pt>
                <c:pt idx="20">
                  <c:v>-2.1494248298372827E-3</c:v>
                </c:pt>
                <c:pt idx="21">
                  <c:v>-1.0282028275577781E-2</c:v>
                </c:pt>
                <c:pt idx="22">
                  <c:v>-0.35428766655278449</c:v>
                </c:pt>
                <c:pt idx="23">
                  <c:v>0.107806691449814</c:v>
                </c:pt>
                <c:pt idx="24">
                  <c:v>-0.34740896000545302</c:v>
                </c:pt>
                <c:pt idx="25">
                  <c:v>-7.1941337458353161</c:v>
                </c:pt>
                <c:pt idx="26">
                  <c:v>7.9930660809743731E-2</c:v>
                </c:pt>
                <c:pt idx="27">
                  <c:v>8.3500297828558986E-2</c:v>
                </c:pt>
                <c:pt idx="28">
                  <c:v>7.9073125451238765E-4</c:v>
                </c:pt>
                <c:pt idx="29">
                  <c:v>0</c:v>
                </c:pt>
                <c:pt idx="30">
                  <c:v>6.2731399963832674E-2</c:v>
                </c:pt>
                <c:pt idx="31">
                  <c:v>0.57510643793272953</c:v>
                </c:pt>
                <c:pt idx="32">
                  <c:v>-3.3745827667202373</c:v>
                </c:pt>
                <c:pt idx="33">
                  <c:v>-3.3855272396844405</c:v>
                </c:pt>
                <c:pt idx="34">
                  <c:v>-0.98896133015971599</c:v>
                </c:pt>
                <c:pt idx="35">
                  <c:v>-6.7734505862646649E-2</c:v>
                </c:pt>
                <c:pt idx="36">
                  <c:v>-1.4777777777777779</c:v>
                </c:pt>
                <c:pt idx="37">
                  <c:v>-0.25212404418011908</c:v>
                </c:pt>
                <c:pt idx="38">
                  <c:v>4.3270581624051868E-2</c:v>
                </c:pt>
                <c:pt idx="39">
                  <c:v>0</c:v>
                </c:pt>
                <c:pt idx="40">
                  <c:v>0.49828767123287671</c:v>
                </c:pt>
                <c:pt idx="41">
                  <c:v>0.32986663403890853</c:v>
                </c:pt>
                <c:pt idx="42">
                  <c:v>0.22294189430207453</c:v>
                </c:pt>
                <c:pt idx="43">
                  <c:v>8.705357142857155E-2</c:v>
                </c:pt>
                <c:pt idx="44">
                  <c:v>-0.37306669888835181</c:v>
                </c:pt>
                <c:pt idx="45">
                  <c:v>-0.29136987821569349</c:v>
                </c:pt>
                <c:pt idx="46">
                  <c:v>-2.1567473585662702</c:v>
                </c:pt>
                <c:pt idx="47">
                  <c:v>-3.5936845014625605</c:v>
                </c:pt>
                <c:pt idx="48">
                  <c:v>-0.29521207390059845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6.9709615343034464E-2</c:v>
                </c:pt>
                <c:pt idx="54">
                  <c:v>0.41648045336220596</c:v>
                </c:pt>
                <c:pt idx="55">
                  <c:v>-0.85235953557641708</c:v>
                </c:pt>
                <c:pt idx="56">
                  <c:v>5.575482419353453E-2</c:v>
                </c:pt>
                <c:pt idx="57">
                  <c:v>-3.2213029158968594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0.12419134295880256</c:v>
                </c:pt>
                <c:pt idx="83">
                  <c:v>1.7985611510791304E-2</c:v>
                </c:pt>
                <c:pt idx="84">
                  <c:v>-1.1278195488721731E-2</c:v>
                </c:pt>
                <c:pt idx="85">
                  <c:v>0.27329395041925858</c:v>
                </c:pt>
                <c:pt idx="86">
                  <c:v>9.0884485031067622E-2</c:v>
                </c:pt>
                <c:pt idx="87">
                  <c:v>-9.8446417247939247E-2</c:v>
                </c:pt>
                <c:pt idx="88">
                  <c:v>0.56773407468423942</c:v>
                </c:pt>
                <c:pt idx="89">
                  <c:v>0.1956914851796526</c:v>
                </c:pt>
                <c:pt idx="90">
                  <c:v>-23.52262443438914</c:v>
                </c:pt>
                <c:pt idx="91">
                  <c:v>0</c:v>
                </c:pt>
                <c:pt idx="92">
                  <c:v>0</c:v>
                </c:pt>
                <c:pt idx="93">
                  <c:v>3.3009494369617962E-2</c:v>
                </c:pt>
                <c:pt idx="94">
                  <c:v>0.43224097769552311</c:v>
                </c:pt>
                <c:pt idx="95">
                  <c:v>0</c:v>
                </c:pt>
                <c:pt idx="96">
                  <c:v>-1.4251515942097732</c:v>
                </c:pt>
                <c:pt idx="97">
                  <c:v>0.11839734204302289</c:v>
                </c:pt>
                <c:pt idx="98">
                  <c:v>6.1191402923310592E-4</c:v>
                </c:pt>
                <c:pt idx="99">
                  <c:v>-2.6429477477035754E-2</c:v>
                </c:pt>
                <c:pt idx="100">
                  <c:v>0</c:v>
                </c:pt>
                <c:pt idx="101">
                  <c:v>-0.1813088609335258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0.16346000000000005</c:v>
                </c:pt>
                <c:pt idx="106">
                  <c:v>-3.3489994398900151</c:v>
                </c:pt>
                <c:pt idx="107">
                  <c:v>0.40964559115395527</c:v>
                </c:pt>
                <c:pt idx="108">
                  <c:v>9.227135159075809E-3</c:v>
                </c:pt>
                <c:pt idx="109">
                  <c:v>-0.17900656044985944</c:v>
                </c:pt>
                <c:pt idx="110">
                  <c:v>1.4694920668725327E-2</c:v>
                </c:pt>
                <c:pt idx="111">
                  <c:v>0</c:v>
                </c:pt>
                <c:pt idx="112">
                  <c:v>-5.4448295981055015</c:v>
                </c:pt>
                <c:pt idx="113">
                  <c:v>-0.42360984679746649</c:v>
                </c:pt>
                <c:pt idx="114">
                  <c:v>-0.56046728162487547</c:v>
                </c:pt>
                <c:pt idx="115">
                  <c:v>0.10263254336672366</c:v>
                </c:pt>
                <c:pt idx="116">
                  <c:v>0.39494938004777608</c:v>
                </c:pt>
                <c:pt idx="117">
                  <c:v>0.81065387057022298</c:v>
                </c:pt>
                <c:pt idx="118">
                  <c:v>0.28025219752404623</c:v>
                </c:pt>
                <c:pt idx="119">
                  <c:v>3.6148550373315276E-2</c:v>
                </c:pt>
                <c:pt idx="120">
                  <c:v>0.15068493150684922</c:v>
                </c:pt>
                <c:pt idx="121">
                  <c:v>1.8461704074492592E-2</c:v>
                </c:pt>
                <c:pt idx="122">
                  <c:v>0.24134732034539352</c:v>
                </c:pt>
                <c:pt idx="123">
                  <c:v>1.6286882851299957E-2</c:v>
                </c:pt>
                <c:pt idx="124">
                  <c:v>5.4061045007759941E-2</c:v>
                </c:pt>
                <c:pt idx="125">
                  <c:v>2.2840000000000148E-3</c:v>
                </c:pt>
                <c:pt idx="126">
                  <c:v>1.3434120420611576E-2</c:v>
                </c:pt>
                <c:pt idx="127">
                  <c:v>-1.7406620103249313</c:v>
                </c:pt>
                <c:pt idx="128">
                  <c:v>-1.5812934845024904</c:v>
                </c:pt>
                <c:pt idx="129">
                  <c:v>0.52392258548243498</c:v>
                </c:pt>
                <c:pt idx="130">
                  <c:v>0</c:v>
                </c:pt>
                <c:pt idx="131">
                  <c:v>0.23681010662607913</c:v>
                </c:pt>
                <c:pt idx="132">
                  <c:v>0.59079204615898151</c:v>
                </c:pt>
                <c:pt idx="133">
                  <c:v>0.22532951289398276</c:v>
                </c:pt>
                <c:pt idx="134">
                  <c:v>-0.27357624489537502</c:v>
                </c:pt>
                <c:pt idx="135">
                  <c:v>-1.7240510440055749E-2</c:v>
                </c:pt>
                <c:pt idx="136">
                  <c:v>0.81579063118539696</c:v>
                </c:pt>
                <c:pt idx="137">
                  <c:v>0.24989943684633945</c:v>
                </c:pt>
                <c:pt idx="138">
                  <c:v>6.9091528761313303E-2</c:v>
                </c:pt>
                <c:pt idx="139">
                  <c:v>-1.5149897330595485</c:v>
                </c:pt>
                <c:pt idx="140">
                  <c:v>-6.4571083145573444E-2</c:v>
                </c:pt>
                <c:pt idx="141">
                  <c:v>-4.2893261398497833</c:v>
                </c:pt>
                <c:pt idx="142">
                  <c:v>-5.4540834271243677</c:v>
                </c:pt>
                <c:pt idx="143">
                  <c:v>0</c:v>
                </c:pt>
                <c:pt idx="144">
                  <c:v>-0.12678341645239005</c:v>
                </c:pt>
                <c:pt idx="145">
                  <c:v>0</c:v>
                </c:pt>
                <c:pt idx="146">
                  <c:v>0.45253903399970813</c:v>
                </c:pt>
                <c:pt idx="147">
                  <c:v>0.18454718628867922</c:v>
                </c:pt>
                <c:pt idx="148">
                  <c:v>4.0091917644483999E-2</c:v>
                </c:pt>
                <c:pt idx="149">
                  <c:v>8.56742556917688E-2</c:v>
                </c:pt>
                <c:pt idx="150">
                  <c:v>0</c:v>
                </c:pt>
                <c:pt idx="151">
                  <c:v>0.22599248322020168</c:v>
                </c:pt>
                <c:pt idx="152">
                  <c:v>0.18382751788599772</c:v>
                </c:pt>
                <c:pt idx="153">
                  <c:v>0.18431458166557507</c:v>
                </c:pt>
                <c:pt idx="154">
                  <c:v>3.0683475126006065E-2</c:v>
                </c:pt>
                <c:pt idx="155">
                  <c:v>0.12591843289076687</c:v>
                </c:pt>
                <c:pt idx="156">
                  <c:v>0</c:v>
                </c:pt>
                <c:pt idx="157">
                  <c:v>-0.21501936352921361</c:v>
                </c:pt>
                <c:pt idx="158">
                  <c:v>-7.4376462388609441E-2</c:v>
                </c:pt>
                <c:pt idx="159">
                  <c:v>-2.0536679403766049</c:v>
                </c:pt>
                <c:pt idx="160">
                  <c:v>-0.1447559910740274</c:v>
                </c:pt>
                <c:pt idx="161">
                  <c:v>0.11114200964034103</c:v>
                </c:pt>
                <c:pt idx="162">
                  <c:v>0.17394925901502795</c:v>
                </c:pt>
                <c:pt idx="163">
                  <c:v>4.9845999999999911E-2</c:v>
                </c:pt>
                <c:pt idx="164">
                  <c:v>0</c:v>
                </c:pt>
                <c:pt idx="165">
                  <c:v>3.9794319429829153E-2</c:v>
                </c:pt>
                <c:pt idx="166">
                  <c:v>5.2253616873725255E-2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4.3051109393972907E-2</c:v>
                </c:pt>
                <c:pt idx="171">
                  <c:v>7.3317377853015009E-2</c:v>
                </c:pt>
                <c:pt idx="172">
                  <c:v>0.27592643331735056</c:v>
                </c:pt>
                <c:pt idx="173">
                  <c:v>0.76173348664392349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0.36817511930382718</c:v>
                </c:pt>
                <c:pt idx="180">
                  <c:v>0.24335939162086162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0.11291969871058341</c:v>
                </c:pt>
                <c:pt idx="186">
                  <c:v>0.18864043877228145</c:v>
                </c:pt>
                <c:pt idx="187">
                  <c:v>4.6431810938687444E-2</c:v>
                </c:pt>
                <c:pt idx="188">
                  <c:v>0.10390508618855075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0.1711766594495806</c:v>
                </c:pt>
                <c:pt idx="200">
                  <c:v>0</c:v>
                </c:pt>
                <c:pt idx="201">
                  <c:v>0.57515399999999994</c:v>
                </c:pt>
                <c:pt idx="202">
                  <c:v>0.57734307978267085</c:v>
                </c:pt>
                <c:pt idx="203">
                  <c:v>-5.0819386331938617E-2</c:v>
                </c:pt>
                <c:pt idx="204">
                  <c:v>0.23382475660639779</c:v>
                </c:pt>
                <c:pt idx="205">
                  <c:v>-6.7719583695682622E-2</c:v>
                </c:pt>
                <c:pt idx="206">
                  <c:v>-5.7720057720057772E-3</c:v>
                </c:pt>
                <c:pt idx="207">
                  <c:v>0.46292834890965739</c:v>
                </c:pt>
                <c:pt idx="208">
                  <c:v>0</c:v>
                </c:pt>
                <c:pt idx="209">
                  <c:v>4.6649703138252785E-2</c:v>
                </c:pt>
                <c:pt idx="210">
                  <c:v>5.7590622965053115E-2</c:v>
                </c:pt>
                <c:pt idx="211">
                  <c:v>0</c:v>
                </c:pt>
                <c:pt idx="212">
                  <c:v>0.15160018201122397</c:v>
                </c:pt>
                <c:pt idx="213">
                  <c:v>0</c:v>
                </c:pt>
                <c:pt idx="214">
                  <c:v>0</c:v>
                </c:pt>
                <c:pt idx="215">
                  <c:v>-3.4388416398856552</c:v>
                </c:pt>
                <c:pt idx="216">
                  <c:v>-2.3558173093056816</c:v>
                </c:pt>
                <c:pt idx="217">
                  <c:v>-8.5834624085683306E-2</c:v>
                </c:pt>
                <c:pt idx="218">
                  <c:v>0.54339599999999999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0.1843065693430658</c:v>
                </c:pt>
                <c:pt idx="223">
                  <c:v>0.99893199999999993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3.6179450072358899E-2</c:v>
                </c:pt>
                <c:pt idx="230">
                  <c:v>0.1478126806706494</c:v>
                </c:pt>
                <c:pt idx="231">
                  <c:v>0</c:v>
                </c:pt>
                <c:pt idx="232">
                  <c:v>0.14533339546153484</c:v>
                </c:pt>
                <c:pt idx="233">
                  <c:v>-0.42436784826205354</c:v>
                </c:pt>
                <c:pt idx="234">
                  <c:v>0.20569610283229897</c:v>
                </c:pt>
                <c:pt idx="235">
                  <c:v>0.29531532195643356</c:v>
                </c:pt>
                <c:pt idx="236">
                  <c:v>0.18843045677409362</c:v>
                </c:pt>
                <c:pt idx="237">
                  <c:v>-4.3125634947510996</c:v>
                </c:pt>
                <c:pt idx="238">
                  <c:v>0</c:v>
                </c:pt>
                <c:pt idx="239">
                  <c:v>0.97962800000000005</c:v>
                </c:pt>
                <c:pt idx="240">
                  <c:v>0.11549599999999992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-0.54543211906915545</c:v>
                </c:pt>
                <c:pt idx="247">
                  <c:v>0.3577588392017258</c:v>
                </c:pt>
                <c:pt idx="248">
                  <c:v>0.11499999999999996</c:v>
                </c:pt>
                <c:pt idx="249">
                  <c:v>0.32455697480688644</c:v>
                </c:pt>
                <c:pt idx="250">
                  <c:v>-8.9979568508501154E-2</c:v>
                </c:pt>
                <c:pt idx="251">
                  <c:v>0.34534592287458438</c:v>
                </c:pt>
                <c:pt idx="252">
                  <c:v>-3.8531255937678135</c:v>
                </c:pt>
                <c:pt idx="253">
                  <c:v>-0.30761523046092187</c:v>
                </c:pt>
                <c:pt idx="254">
                  <c:v>0.41170737141106684</c:v>
                </c:pt>
                <c:pt idx="255">
                  <c:v>0</c:v>
                </c:pt>
                <c:pt idx="256">
                  <c:v>0</c:v>
                </c:pt>
                <c:pt idx="257">
                  <c:v>-8.4462474645030436</c:v>
                </c:pt>
                <c:pt idx="258">
                  <c:v>0</c:v>
                </c:pt>
                <c:pt idx="259">
                  <c:v>0</c:v>
                </c:pt>
                <c:pt idx="260">
                  <c:v>0.81748310414723491</c:v>
                </c:pt>
                <c:pt idx="261">
                  <c:v>0</c:v>
                </c:pt>
                <c:pt idx="262">
                  <c:v>0</c:v>
                </c:pt>
                <c:pt idx="263">
                  <c:v>0.55049399999999993</c:v>
                </c:pt>
                <c:pt idx="264">
                  <c:v>0</c:v>
                </c:pt>
                <c:pt idx="265">
                  <c:v>0.13088881909547739</c:v>
                </c:pt>
                <c:pt idx="266">
                  <c:v>0</c:v>
                </c:pt>
                <c:pt idx="267">
                  <c:v>2.5619885014857294E-2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0.11695361461221267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6.7654778298665099E-4</c:v>
                </c:pt>
                <c:pt idx="277">
                  <c:v>0</c:v>
                </c:pt>
                <c:pt idx="278">
                  <c:v>0</c:v>
                </c:pt>
                <c:pt idx="279">
                  <c:v>1.8691588785046745E-2</c:v>
                </c:pt>
                <c:pt idx="280">
                  <c:v>0.91512399999999994</c:v>
                </c:pt>
                <c:pt idx="281">
                  <c:v>0</c:v>
                </c:pt>
                <c:pt idx="282">
                  <c:v>-2.015735012469515</c:v>
                </c:pt>
                <c:pt idx="283">
                  <c:v>0.95234963631518976</c:v>
                </c:pt>
                <c:pt idx="284">
                  <c:v>-0.5632559504453416</c:v>
                </c:pt>
                <c:pt idx="285">
                  <c:v>-6.1091774178790361</c:v>
                </c:pt>
                <c:pt idx="286">
                  <c:v>0.78071367884451992</c:v>
                </c:pt>
                <c:pt idx="287">
                  <c:v>-7.9217953527373828</c:v>
                </c:pt>
                <c:pt idx="288">
                  <c:v>-1.8640164967350212</c:v>
                </c:pt>
                <c:pt idx="289">
                  <c:v>-2.159232295379649</c:v>
                </c:pt>
                <c:pt idx="290">
                  <c:v>-0.84160319068946343</c:v>
                </c:pt>
                <c:pt idx="291">
                  <c:v>0.34554836968894664</c:v>
                </c:pt>
                <c:pt idx="292">
                  <c:v>0.5542151302508892</c:v>
                </c:pt>
                <c:pt idx="293">
                  <c:v>-5.0991994430908463</c:v>
                </c:pt>
                <c:pt idx="294">
                  <c:v>0.73017699599978081</c:v>
                </c:pt>
                <c:pt idx="295">
                  <c:v>0.60935091625278293</c:v>
                </c:pt>
                <c:pt idx="296">
                  <c:v>-0.25680203154008668</c:v>
                </c:pt>
                <c:pt idx="297">
                  <c:v>0.16298804534098651</c:v>
                </c:pt>
                <c:pt idx="298">
                  <c:v>-2.1497832085139925</c:v>
                </c:pt>
                <c:pt idx="299">
                  <c:v>-3.1177892362230102</c:v>
                </c:pt>
                <c:pt idx="300">
                  <c:v>0.65209085753514606</c:v>
                </c:pt>
                <c:pt idx="301">
                  <c:v>0.32085137953160098</c:v>
                </c:pt>
                <c:pt idx="302">
                  <c:v>0</c:v>
                </c:pt>
                <c:pt idx="303">
                  <c:v>0</c:v>
                </c:pt>
                <c:pt idx="304">
                  <c:v>0.19659436101484615</c:v>
                </c:pt>
                <c:pt idx="305">
                  <c:v>0.12826863934835006</c:v>
                </c:pt>
                <c:pt idx="306">
                  <c:v>0.35885540524735871</c:v>
                </c:pt>
                <c:pt idx="307">
                  <c:v>3.6449551406149153E-2</c:v>
                </c:pt>
                <c:pt idx="308">
                  <c:v>0.10151418212838551</c:v>
                </c:pt>
                <c:pt idx="309">
                  <c:v>7.7313874007020181E-2</c:v>
                </c:pt>
                <c:pt idx="310">
                  <c:v>4.5517192635261869E-2</c:v>
                </c:pt>
                <c:pt idx="311">
                  <c:v>3.1365127428715639E-2</c:v>
                </c:pt>
                <c:pt idx="312">
                  <c:v>3.9817300985160446E-2</c:v>
                </c:pt>
                <c:pt idx="313">
                  <c:v>0.22046329055083541</c:v>
                </c:pt>
                <c:pt idx="314">
                  <c:v>-0.36550865175036706</c:v>
                </c:pt>
                <c:pt idx="315">
                  <c:v>-4.0491570820860252</c:v>
                </c:pt>
                <c:pt idx="316">
                  <c:v>0.15643546617097034</c:v>
                </c:pt>
                <c:pt idx="317">
                  <c:v>-4.9577206733812614E-2</c:v>
                </c:pt>
                <c:pt idx="318">
                  <c:v>-9.1294264561591287E-2</c:v>
                </c:pt>
                <c:pt idx="319">
                  <c:v>0.21183141183141191</c:v>
                </c:pt>
                <c:pt idx="320">
                  <c:v>0.88424791768740807</c:v>
                </c:pt>
                <c:pt idx="321">
                  <c:v>-3.4322312126774039</c:v>
                </c:pt>
                <c:pt idx="322">
                  <c:v>0.49863965247562347</c:v>
                </c:pt>
                <c:pt idx="323">
                  <c:v>0.99492336146601756</c:v>
                </c:pt>
                <c:pt idx="324">
                  <c:v>0.16821983273596175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-9.1936702613222815E-2</c:v>
                </c:pt>
                <c:pt idx="329">
                  <c:v>7.7107652399481114E-2</c:v>
                </c:pt>
                <c:pt idx="330">
                  <c:v>-4.134309040223013E-2</c:v>
                </c:pt>
                <c:pt idx="331">
                  <c:v>0.12145943350936154</c:v>
                </c:pt>
                <c:pt idx="332">
                  <c:v>-3.3771222851879577E-2</c:v>
                </c:pt>
                <c:pt idx="333">
                  <c:v>-5.0884119724274618E-2</c:v>
                </c:pt>
                <c:pt idx="334">
                  <c:v>1.8684532062986526E-2</c:v>
                </c:pt>
                <c:pt idx="335">
                  <c:v>0.25219828065971328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-1.3638480226751246</c:v>
                </c:pt>
                <c:pt idx="344">
                  <c:v>6.4104808079393685E-2</c:v>
                </c:pt>
                <c:pt idx="345">
                  <c:v>0</c:v>
                </c:pt>
                <c:pt idx="346">
                  <c:v>0.22325600000000004</c:v>
                </c:pt>
                <c:pt idx="347">
                  <c:v>0</c:v>
                </c:pt>
                <c:pt idx="348">
                  <c:v>0</c:v>
                </c:pt>
                <c:pt idx="349">
                  <c:v>4.0730593607305882E-2</c:v>
                </c:pt>
                <c:pt idx="350">
                  <c:v>2.7885862516212695E-2</c:v>
                </c:pt>
                <c:pt idx="351">
                  <c:v>-1.9318880417193691</c:v>
                </c:pt>
                <c:pt idx="352">
                  <c:v>0.12004379447876752</c:v>
                </c:pt>
                <c:pt idx="353">
                  <c:v>-0.26851652685165261</c:v>
                </c:pt>
                <c:pt idx="354">
                  <c:v>0.35076573262890393</c:v>
                </c:pt>
                <c:pt idx="355">
                  <c:v>0.72118795768917809</c:v>
                </c:pt>
                <c:pt idx="356">
                  <c:v>0.46722698555956677</c:v>
                </c:pt>
                <c:pt idx="357">
                  <c:v>0.54560298577093547</c:v>
                </c:pt>
                <c:pt idx="358">
                  <c:v>0.1999913554633472</c:v>
                </c:pt>
                <c:pt idx="359">
                  <c:v>0.54274008594776335</c:v>
                </c:pt>
                <c:pt idx="360">
                  <c:v>0.32169283824957312</c:v>
                </c:pt>
                <c:pt idx="361">
                  <c:v>3.7746898141935097E-2</c:v>
                </c:pt>
                <c:pt idx="362">
                  <c:v>-2.297721916732132E-2</c:v>
                </c:pt>
                <c:pt idx="363">
                  <c:v>0.47387603305785125</c:v>
                </c:pt>
                <c:pt idx="364">
                  <c:v>0.87083031182015957</c:v>
                </c:pt>
                <c:pt idx="365">
                  <c:v>8.0120379308386877E-2</c:v>
                </c:pt>
                <c:pt idx="366">
                  <c:v>-6.0737168380116291</c:v>
                </c:pt>
                <c:pt idx="367">
                  <c:v>0</c:v>
                </c:pt>
                <c:pt idx="368">
                  <c:v>-2.5436630602782073</c:v>
                </c:pt>
                <c:pt idx="369">
                  <c:v>0</c:v>
                </c:pt>
                <c:pt idx="370">
                  <c:v>0.52941732879303816</c:v>
                </c:pt>
                <c:pt idx="371">
                  <c:v>-3.3801352054082086E-2</c:v>
                </c:pt>
                <c:pt idx="372">
                  <c:v>-1.392676056338028</c:v>
                </c:pt>
                <c:pt idx="373">
                  <c:v>-0.88577389490155178</c:v>
                </c:pt>
                <c:pt idx="374">
                  <c:v>-1.5464413300357243</c:v>
                </c:pt>
                <c:pt idx="375">
                  <c:v>0.15353625783348254</c:v>
                </c:pt>
                <c:pt idx="376">
                  <c:v>-0.19307059333044613</c:v>
                </c:pt>
                <c:pt idx="377">
                  <c:v>0.45601182047651301</c:v>
                </c:pt>
                <c:pt idx="378">
                  <c:v>0.3492833517089306</c:v>
                </c:pt>
                <c:pt idx="379">
                  <c:v>-9.528163265306123</c:v>
                </c:pt>
                <c:pt idx="380">
                  <c:v>-3.0667797328810691</c:v>
                </c:pt>
                <c:pt idx="381">
                  <c:v>-2.4889062722230122</c:v>
                </c:pt>
                <c:pt idx="382">
                  <c:v>-28.107178464606186</c:v>
                </c:pt>
                <c:pt idx="383">
                  <c:v>0.94796182060686907</c:v>
                </c:pt>
                <c:pt idx="384">
                  <c:v>-1.3223005652351258</c:v>
                </c:pt>
                <c:pt idx="385">
                  <c:v>0.40610371136686929</c:v>
                </c:pt>
                <c:pt idx="386">
                  <c:v>0.5486033363188535</c:v>
                </c:pt>
                <c:pt idx="387">
                  <c:v>-8.5284998807536354</c:v>
                </c:pt>
                <c:pt idx="388">
                  <c:v>-1.2328125165289692</c:v>
                </c:pt>
                <c:pt idx="389">
                  <c:v>-2.5616087074209681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0.24605998983223187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5-4A84-BD25-D07C22B2D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491983"/>
        <c:axId val="1266492399"/>
      </c:lineChart>
      <c:catAx>
        <c:axId val="126649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6492399"/>
        <c:crosses val="autoZero"/>
        <c:auto val="1"/>
        <c:lblAlgn val="ctr"/>
        <c:lblOffset val="100"/>
        <c:noMultiLvlLbl val="0"/>
      </c:catAx>
      <c:valAx>
        <c:axId val="12664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649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variation!$N$1</c:f>
              <c:strCache>
                <c:ptCount val="1"/>
                <c:pt idx="0">
                  <c:v>% diff cpu time v21-5-640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variation!$N$2:$N$401</c:f>
              <c:numCache>
                <c:formatCode>General</c:formatCode>
                <c:ptCount val="400"/>
                <c:pt idx="0">
                  <c:v>0.32906843283722514</c:v>
                </c:pt>
                <c:pt idx="1">
                  <c:v>0.6718466996931679</c:v>
                </c:pt>
                <c:pt idx="2">
                  <c:v>0.26438800000000001</c:v>
                </c:pt>
                <c:pt idx="3">
                  <c:v>0</c:v>
                </c:pt>
                <c:pt idx="4">
                  <c:v>0</c:v>
                </c:pt>
                <c:pt idx="5">
                  <c:v>-1.3561775729857983</c:v>
                </c:pt>
                <c:pt idx="6">
                  <c:v>0.87123400000000006</c:v>
                </c:pt>
                <c:pt idx="7">
                  <c:v>0</c:v>
                </c:pt>
                <c:pt idx="8">
                  <c:v>0.34791000000000005</c:v>
                </c:pt>
                <c:pt idx="9">
                  <c:v>0.19613552562864955</c:v>
                </c:pt>
                <c:pt idx="10">
                  <c:v>2.9947251262418515E-2</c:v>
                </c:pt>
                <c:pt idx="11">
                  <c:v>-2.7390525900524998</c:v>
                </c:pt>
                <c:pt idx="12">
                  <c:v>0.82346287834230647</c:v>
                </c:pt>
                <c:pt idx="13">
                  <c:v>0</c:v>
                </c:pt>
                <c:pt idx="14">
                  <c:v>6.5795403334835495E-2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-2.9494891626086223E-2</c:v>
                </c:pt>
                <c:pt idx="20">
                  <c:v>6.9657286152131515E-2</c:v>
                </c:pt>
                <c:pt idx="21">
                  <c:v>-2.9213247003096007E-2</c:v>
                </c:pt>
                <c:pt idx="22">
                  <c:v>2.220703792278779E-2</c:v>
                </c:pt>
                <c:pt idx="23">
                  <c:v>0.24641529474243223</c:v>
                </c:pt>
                <c:pt idx="24">
                  <c:v>-9.0452090043112873E-2</c:v>
                </c:pt>
                <c:pt idx="25">
                  <c:v>-1.6263683960019037</c:v>
                </c:pt>
                <c:pt idx="26">
                  <c:v>0.11848470272183546</c:v>
                </c:pt>
                <c:pt idx="27">
                  <c:v>0.2187686142849406</c:v>
                </c:pt>
                <c:pt idx="28">
                  <c:v>0.13528380376113039</c:v>
                </c:pt>
                <c:pt idx="29">
                  <c:v>0</c:v>
                </c:pt>
                <c:pt idx="30">
                  <c:v>-0.7614474573367469</c:v>
                </c:pt>
                <c:pt idx="31">
                  <c:v>0.1058380477075227</c:v>
                </c:pt>
                <c:pt idx="32">
                  <c:v>-1.8182717270367166</c:v>
                </c:pt>
                <c:pt idx="33">
                  <c:v>-1.8243773491388209</c:v>
                </c:pt>
                <c:pt idx="34">
                  <c:v>-2.7558384214702127</c:v>
                </c:pt>
                <c:pt idx="35">
                  <c:v>-4.1614321608040239E-2</c:v>
                </c:pt>
                <c:pt idx="36">
                  <c:v>-1.322222222222222</c:v>
                </c:pt>
                <c:pt idx="37">
                  <c:v>-0.25743415463041641</c:v>
                </c:pt>
                <c:pt idx="38">
                  <c:v>-7.6425962348974391E-2</c:v>
                </c:pt>
                <c:pt idx="39">
                  <c:v>0</c:v>
                </c:pt>
                <c:pt idx="40">
                  <c:v>0.1773972602739726</c:v>
                </c:pt>
                <c:pt idx="41">
                  <c:v>-3.0651257466380435</c:v>
                </c:pt>
                <c:pt idx="42">
                  <c:v>-3.5099971838918611</c:v>
                </c:pt>
                <c:pt idx="43">
                  <c:v>-24.888392857142854</c:v>
                </c:pt>
                <c:pt idx="44">
                  <c:v>-0.16782607194641977</c:v>
                </c:pt>
                <c:pt idx="45">
                  <c:v>-0.25233149334769156</c:v>
                </c:pt>
                <c:pt idx="46">
                  <c:v>0.36415483673742327</c:v>
                </c:pt>
                <c:pt idx="47">
                  <c:v>-1.3036368242854182</c:v>
                </c:pt>
                <c:pt idx="48">
                  <c:v>-0.35336976320582875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0.31717600000000001</c:v>
                </c:pt>
                <c:pt idx="53">
                  <c:v>-3.8289116161070148E-2</c:v>
                </c:pt>
                <c:pt idx="54">
                  <c:v>0.27850445760095827</c:v>
                </c:pt>
                <c:pt idx="55">
                  <c:v>0.81270422263879738</c:v>
                </c:pt>
                <c:pt idx="56">
                  <c:v>-4.637409005161343E-3</c:v>
                </c:pt>
                <c:pt idx="57">
                  <c:v>-2.2336934693549684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5.7668274178845486E-2</c:v>
                </c:pt>
                <c:pt idx="83">
                  <c:v>-7.1942446043165541E-3</c:v>
                </c:pt>
                <c:pt idx="84">
                  <c:v>-3.7593984962405211E-3</c:v>
                </c:pt>
                <c:pt idx="85">
                  <c:v>0.30370486287703918</c:v>
                </c:pt>
                <c:pt idx="86">
                  <c:v>-3.2548954999058561</c:v>
                </c:pt>
                <c:pt idx="87">
                  <c:v>-0.10898858592263792</c:v>
                </c:pt>
                <c:pt idx="88">
                  <c:v>0.63781919275123555</c:v>
                </c:pt>
                <c:pt idx="89">
                  <c:v>0.26408224459198976</c:v>
                </c:pt>
                <c:pt idx="90">
                  <c:v>-35.298642533936658</c:v>
                </c:pt>
                <c:pt idx="91">
                  <c:v>0</c:v>
                </c:pt>
                <c:pt idx="92">
                  <c:v>0</c:v>
                </c:pt>
                <c:pt idx="93">
                  <c:v>-6.1823802163833326E-3</c:v>
                </c:pt>
                <c:pt idx="94">
                  <c:v>-0.66972462427007884</c:v>
                </c:pt>
                <c:pt idx="95">
                  <c:v>0</c:v>
                </c:pt>
                <c:pt idx="96">
                  <c:v>-0.18890180173770035</c:v>
                </c:pt>
                <c:pt idx="97">
                  <c:v>-3.3590494425047725E-2</c:v>
                </c:pt>
                <c:pt idx="98">
                  <c:v>-2.4426094032891973E-2</c:v>
                </c:pt>
                <c:pt idx="99">
                  <c:v>-0.103052289063601</c:v>
                </c:pt>
                <c:pt idx="100">
                  <c:v>0</c:v>
                </c:pt>
                <c:pt idx="101">
                  <c:v>0.84214099126967756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0.12846200000000008</c:v>
                </c:pt>
                <c:pt idx="106">
                  <c:v>-0.34411120729161387</c:v>
                </c:pt>
                <c:pt idx="107">
                  <c:v>4.3459030337397279E-2</c:v>
                </c:pt>
                <c:pt idx="108">
                  <c:v>4.5299082207622902E-2</c:v>
                </c:pt>
                <c:pt idx="109">
                  <c:v>0.11949390815370201</c:v>
                </c:pt>
                <c:pt idx="110">
                  <c:v>-0.34831221382174432</c:v>
                </c:pt>
                <c:pt idx="111">
                  <c:v>0</c:v>
                </c:pt>
                <c:pt idx="112">
                  <c:v>-9.0028486117307907</c:v>
                </c:pt>
                <c:pt idx="113">
                  <c:v>-0.2706126164513567</c:v>
                </c:pt>
                <c:pt idx="114">
                  <c:v>0.16953574985925257</c:v>
                </c:pt>
                <c:pt idx="115">
                  <c:v>3.7484730026875225E-2</c:v>
                </c:pt>
                <c:pt idx="116">
                  <c:v>0.40000620469281595</c:v>
                </c:pt>
                <c:pt idx="117">
                  <c:v>0.17383024011352183</c:v>
                </c:pt>
                <c:pt idx="118">
                  <c:v>0.18264071057112619</c:v>
                </c:pt>
                <c:pt idx="119">
                  <c:v>0.18774362455153693</c:v>
                </c:pt>
                <c:pt idx="120">
                  <c:v>0.38552196504487474</c:v>
                </c:pt>
                <c:pt idx="121">
                  <c:v>9.7960062436083396E-3</c:v>
                </c:pt>
                <c:pt idx="122">
                  <c:v>0.26375508456433311</c:v>
                </c:pt>
                <c:pt idx="123">
                  <c:v>1.869704937189581E-2</c:v>
                </c:pt>
                <c:pt idx="124">
                  <c:v>1.4226590791515862E-2</c:v>
                </c:pt>
                <c:pt idx="125">
                  <c:v>0.11408400000000002</c:v>
                </c:pt>
                <c:pt idx="126">
                  <c:v>0.86711821277551182</c:v>
                </c:pt>
                <c:pt idx="127">
                  <c:v>-24.306205081485981</c:v>
                </c:pt>
                <c:pt idx="128">
                  <c:v>0.60235300401960401</c:v>
                </c:pt>
                <c:pt idx="129">
                  <c:v>0.25281557037754426</c:v>
                </c:pt>
                <c:pt idx="130">
                  <c:v>0</c:v>
                </c:pt>
                <c:pt idx="131">
                  <c:v>0.34653056432575663</c:v>
                </c:pt>
                <c:pt idx="132">
                  <c:v>-1.0290639454484762</c:v>
                </c:pt>
                <c:pt idx="133">
                  <c:v>0.14326647564469913</c:v>
                </c:pt>
                <c:pt idx="134">
                  <c:v>5.9102852258697519E-2</c:v>
                </c:pt>
                <c:pt idx="135">
                  <c:v>-5.5209948989590179E-3</c:v>
                </c:pt>
                <c:pt idx="136">
                  <c:v>0.78435598563155184</c:v>
                </c:pt>
                <c:pt idx="137">
                  <c:v>0.24557522123893807</c:v>
                </c:pt>
                <c:pt idx="138">
                  <c:v>0.10187639641004281</c:v>
                </c:pt>
                <c:pt idx="139">
                  <c:v>0.32825586460083378</c:v>
                </c:pt>
                <c:pt idx="140">
                  <c:v>-3.7588613507721073E-2</c:v>
                </c:pt>
                <c:pt idx="141">
                  <c:v>-4.2893261398497833</c:v>
                </c:pt>
                <c:pt idx="142">
                  <c:v>-7.792909397861564</c:v>
                </c:pt>
                <c:pt idx="143">
                  <c:v>0</c:v>
                </c:pt>
                <c:pt idx="144">
                  <c:v>-0.12678341645239005</c:v>
                </c:pt>
                <c:pt idx="145">
                  <c:v>0</c:v>
                </c:pt>
                <c:pt idx="146">
                  <c:v>0.85428896945750876</c:v>
                </c:pt>
                <c:pt idx="147">
                  <c:v>0.48908885699840149</c:v>
                </c:pt>
                <c:pt idx="148">
                  <c:v>-6.9274928031514771E-3</c:v>
                </c:pt>
                <c:pt idx="149">
                  <c:v>8.7523642732049073E-2</c:v>
                </c:pt>
                <c:pt idx="150">
                  <c:v>0</c:v>
                </c:pt>
                <c:pt idx="151">
                  <c:v>0.13422176637202599</c:v>
                </c:pt>
                <c:pt idx="152">
                  <c:v>0.24343799425592533</c:v>
                </c:pt>
                <c:pt idx="153">
                  <c:v>4.3373844698348089E-2</c:v>
                </c:pt>
                <c:pt idx="154">
                  <c:v>-1.4873879149014387E-2</c:v>
                </c:pt>
                <c:pt idx="155">
                  <c:v>5.2502791074678541E-2</c:v>
                </c:pt>
                <c:pt idx="156">
                  <c:v>0</c:v>
                </c:pt>
                <c:pt idx="157">
                  <c:v>-0.13621821855531241</c:v>
                </c:pt>
                <c:pt idx="158">
                  <c:v>3.6300426478153368E-2</c:v>
                </c:pt>
                <c:pt idx="159">
                  <c:v>-1.5342352576680778</c:v>
                </c:pt>
                <c:pt idx="160">
                  <c:v>-0.20199864169981574</c:v>
                </c:pt>
                <c:pt idx="161">
                  <c:v>-2.3791867507106629E-2</c:v>
                </c:pt>
                <c:pt idx="162">
                  <c:v>-0.88366362405858467</c:v>
                </c:pt>
                <c:pt idx="163">
                  <c:v>9.2815999999999982E-2</c:v>
                </c:pt>
                <c:pt idx="164">
                  <c:v>0</c:v>
                </c:pt>
                <c:pt idx="165">
                  <c:v>8.4303300722822924E-2</c:v>
                </c:pt>
                <c:pt idx="166">
                  <c:v>5.9539832375981497E-2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8.6212606247930257E-2</c:v>
                </c:pt>
                <c:pt idx="171">
                  <c:v>8.1081081081081169E-2</c:v>
                </c:pt>
                <c:pt idx="172">
                  <c:v>0.25080484964723615</c:v>
                </c:pt>
                <c:pt idx="173">
                  <c:v>0.81763800328794201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-1.9241134088144474</c:v>
                </c:pt>
                <c:pt idx="180">
                  <c:v>1.8075761150845387E-2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9.1280480020426834E-3</c:v>
                </c:pt>
                <c:pt idx="186">
                  <c:v>0.3478272334141968</c:v>
                </c:pt>
                <c:pt idx="187">
                  <c:v>3.5816724277414169E-2</c:v>
                </c:pt>
                <c:pt idx="188">
                  <c:v>0.23467759097680363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4.9612664751257585E-2</c:v>
                </c:pt>
                <c:pt idx="200">
                  <c:v>0</c:v>
                </c:pt>
                <c:pt idx="201">
                  <c:v>7.1981999999999977E-2</c:v>
                </c:pt>
                <c:pt idx="202">
                  <c:v>-0.41566878753217051</c:v>
                </c:pt>
                <c:pt idx="203">
                  <c:v>-0.41657949790794974</c:v>
                </c:pt>
                <c:pt idx="204">
                  <c:v>0.68453407510431152</c:v>
                </c:pt>
                <c:pt idx="205">
                  <c:v>-0.31270513647712278</c:v>
                </c:pt>
                <c:pt idx="206">
                  <c:v>-2.3809523809523815E-2</c:v>
                </c:pt>
                <c:pt idx="207">
                  <c:v>0.84049844236760118</c:v>
                </c:pt>
                <c:pt idx="208">
                  <c:v>0</c:v>
                </c:pt>
                <c:pt idx="209">
                  <c:v>-6.4296484779945387E-2</c:v>
                </c:pt>
                <c:pt idx="210">
                  <c:v>0.67147384415020617</c:v>
                </c:pt>
                <c:pt idx="211">
                  <c:v>0</c:v>
                </c:pt>
                <c:pt idx="212">
                  <c:v>0.17584306587795137</c:v>
                </c:pt>
                <c:pt idx="213">
                  <c:v>0</c:v>
                </c:pt>
                <c:pt idx="214">
                  <c:v>0.95740000000000003</c:v>
                </c:pt>
                <c:pt idx="215">
                  <c:v>0.7062552156389269</c:v>
                </c:pt>
                <c:pt idx="216">
                  <c:v>5.2283633678982575E-2</c:v>
                </c:pt>
                <c:pt idx="217">
                  <c:v>0.22348175763824074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0.24087591240875916</c:v>
                </c:pt>
                <c:pt idx="223">
                  <c:v>0.89483800000000013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1.8089725036179449E-2</c:v>
                </c:pt>
                <c:pt idx="230">
                  <c:v>-1.0856298580330355E-2</c:v>
                </c:pt>
                <c:pt idx="231">
                  <c:v>0</c:v>
                </c:pt>
                <c:pt idx="232">
                  <c:v>-0.28353757979590888</c:v>
                </c:pt>
                <c:pt idx="233">
                  <c:v>2.2062068742801172E-2</c:v>
                </c:pt>
                <c:pt idx="234">
                  <c:v>0.21208111485670475</c:v>
                </c:pt>
                <c:pt idx="235">
                  <c:v>0.3070509748995614</c:v>
                </c:pt>
                <c:pt idx="236">
                  <c:v>0.19172496657041541</c:v>
                </c:pt>
                <c:pt idx="237">
                  <c:v>-5.9232419008917487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-8.3068826576761783</c:v>
                </c:pt>
                <c:pt idx="247">
                  <c:v>0.18299696394473133</c:v>
                </c:pt>
                <c:pt idx="248">
                  <c:v>0.1671428571428572</c:v>
                </c:pt>
                <c:pt idx="249">
                  <c:v>0.28983440197909832</c:v>
                </c:pt>
                <c:pt idx="250">
                  <c:v>-1.7083967129600464</c:v>
                </c:pt>
                <c:pt idx="251">
                  <c:v>0.68930219862027897</c:v>
                </c:pt>
                <c:pt idx="252">
                  <c:v>3.895116853505483E-3</c:v>
                </c:pt>
                <c:pt idx="253">
                  <c:v>0.22945891783567135</c:v>
                </c:pt>
                <c:pt idx="254">
                  <c:v>0.30106658497869615</c:v>
                </c:pt>
                <c:pt idx="255">
                  <c:v>0</c:v>
                </c:pt>
                <c:pt idx="256">
                  <c:v>0</c:v>
                </c:pt>
                <c:pt idx="257">
                  <c:v>-0.78397565922920898</c:v>
                </c:pt>
                <c:pt idx="258">
                  <c:v>0</c:v>
                </c:pt>
                <c:pt idx="259">
                  <c:v>0</c:v>
                </c:pt>
                <c:pt idx="260">
                  <c:v>0.71954187097143985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-5.9359296482411963E-2</c:v>
                </c:pt>
                <c:pt idx="266">
                  <c:v>0</c:v>
                </c:pt>
                <c:pt idx="267">
                  <c:v>4.2032105091329652E-2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0.75136873005148752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-9.1233188267413848E-2</c:v>
                </c:pt>
                <c:pt idx="277">
                  <c:v>0</c:v>
                </c:pt>
                <c:pt idx="278">
                  <c:v>0</c:v>
                </c:pt>
                <c:pt idx="279">
                  <c:v>2.3364485981308535E-2</c:v>
                </c:pt>
                <c:pt idx="280">
                  <c:v>0</c:v>
                </c:pt>
                <c:pt idx="281">
                  <c:v>0</c:v>
                </c:pt>
                <c:pt idx="282">
                  <c:v>-1.640340603772545</c:v>
                </c:pt>
                <c:pt idx="283">
                  <c:v>-1.92415626824801E-2</c:v>
                </c:pt>
                <c:pt idx="284">
                  <c:v>0.86902278657709608</c:v>
                </c:pt>
                <c:pt idx="285">
                  <c:v>-3.908939518711684</c:v>
                </c:pt>
                <c:pt idx="286">
                  <c:v>-0.48327952421410358</c:v>
                </c:pt>
                <c:pt idx="287">
                  <c:v>4.1706202970188738E-3</c:v>
                </c:pt>
                <c:pt idx="288">
                  <c:v>0.49646007561003547</c:v>
                </c:pt>
                <c:pt idx="289">
                  <c:v>-3.2033761517250658</c:v>
                </c:pt>
                <c:pt idx="290">
                  <c:v>0.51222334826244731</c:v>
                </c:pt>
                <c:pt idx="291">
                  <c:v>0.22710523874971544</c:v>
                </c:pt>
                <c:pt idx="292">
                  <c:v>0.10761318850331641</c:v>
                </c:pt>
                <c:pt idx="293">
                  <c:v>-1.8779440770390998</c:v>
                </c:pt>
                <c:pt idx="294">
                  <c:v>0.6741191298153324</c:v>
                </c:pt>
                <c:pt idx="295">
                  <c:v>-10.013187189587258</c:v>
                </c:pt>
                <c:pt idx="296">
                  <c:v>-0.18475918140884753</c:v>
                </c:pt>
                <c:pt idx="297">
                  <c:v>-0.44855780149897811</c:v>
                </c:pt>
                <c:pt idx="298">
                  <c:v>-0.80035474970437503</c:v>
                </c:pt>
                <c:pt idx="299">
                  <c:v>-3.9732516919110532</c:v>
                </c:pt>
                <c:pt idx="300">
                  <c:v>0.14279318270005664</c:v>
                </c:pt>
                <c:pt idx="301">
                  <c:v>0.50208533846647418</c:v>
                </c:pt>
                <c:pt idx="302">
                  <c:v>0</c:v>
                </c:pt>
                <c:pt idx="303">
                  <c:v>0</c:v>
                </c:pt>
                <c:pt idx="304">
                  <c:v>0.13421469216617454</c:v>
                </c:pt>
                <c:pt idx="305">
                  <c:v>0.12670600947552144</c:v>
                </c:pt>
                <c:pt idx="306">
                  <c:v>0.31587462477096401</c:v>
                </c:pt>
                <c:pt idx="307">
                  <c:v>0.37648577197693545</c:v>
                </c:pt>
                <c:pt idx="308">
                  <c:v>9.8386294163645346E-2</c:v>
                </c:pt>
                <c:pt idx="309">
                  <c:v>8.2717531867725819E-2</c:v>
                </c:pt>
                <c:pt idx="310">
                  <c:v>5.9299572392833261E-2</c:v>
                </c:pt>
                <c:pt idx="311">
                  <c:v>5.5791067373202149E-2</c:v>
                </c:pt>
                <c:pt idx="312">
                  <c:v>0.84929242353300904</c:v>
                </c:pt>
                <c:pt idx="313">
                  <c:v>0.78525682410970232</c:v>
                </c:pt>
                <c:pt idx="314">
                  <c:v>-7.1882923357501877E-2</c:v>
                </c:pt>
                <c:pt idx="315">
                  <c:v>-4.0872853316527484</c:v>
                </c:pt>
                <c:pt idx="316">
                  <c:v>0.54442229737295922</c:v>
                </c:pt>
                <c:pt idx="317">
                  <c:v>0.11480008028697444</c:v>
                </c:pt>
                <c:pt idx="318">
                  <c:v>-0.74988850236374993</c:v>
                </c:pt>
                <c:pt idx="319">
                  <c:v>0.74938574938574931</c:v>
                </c:pt>
                <c:pt idx="320">
                  <c:v>0.85475634116006483</c:v>
                </c:pt>
                <c:pt idx="321">
                  <c:v>1.0314608484347154E-2</c:v>
                </c:pt>
                <c:pt idx="322">
                  <c:v>0.41982310256776484</c:v>
                </c:pt>
                <c:pt idx="323">
                  <c:v>0.86595378303110182</c:v>
                </c:pt>
                <c:pt idx="324">
                  <c:v>-0.17610513739545991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-4.2102895379360634E-2</c:v>
                </c:pt>
                <c:pt idx="329">
                  <c:v>0.10920881971465614</c:v>
                </c:pt>
                <c:pt idx="330">
                  <c:v>1.4652196999867318E-2</c:v>
                </c:pt>
                <c:pt idx="331">
                  <c:v>0.12265962554008646</c:v>
                </c:pt>
                <c:pt idx="332">
                  <c:v>-2.6059949115702856E-2</c:v>
                </c:pt>
                <c:pt idx="333">
                  <c:v>-0.1320250706904865</c:v>
                </c:pt>
                <c:pt idx="334">
                  <c:v>-7.1429552038000693E-2</c:v>
                </c:pt>
                <c:pt idx="335">
                  <c:v>9.7575507585132212E-2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0.75742340396814689</c:v>
                </c:pt>
                <c:pt idx="344">
                  <c:v>-0.26403304570038316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-2.2465753424657477E-2</c:v>
                </c:pt>
                <c:pt idx="350">
                  <c:v>-1.9022913964548263E-2</c:v>
                </c:pt>
                <c:pt idx="351">
                  <c:v>-2.0366528402948054</c:v>
                </c:pt>
                <c:pt idx="352">
                  <c:v>1.6084043690206239E-2</c:v>
                </c:pt>
                <c:pt idx="353">
                  <c:v>-0.59589875958987604</c:v>
                </c:pt>
                <c:pt idx="354">
                  <c:v>0.14726141911322141</c:v>
                </c:pt>
                <c:pt idx="355">
                  <c:v>0.52649308380797388</c:v>
                </c:pt>
                <c:pt idx="356">
                  <c:v>0.35040613718411556</c:v>
                </c:pt>
                <c:pt idx="357">
                  <c:v>0.6166705543892389</c:v>
                </c:pt>
                <c:pt idx="358">
                  <c:v>0.38671334716459205</c:v>
                </c:pt>
                <c:pt idx="359">
                  <c:v>0.75972478902718721</c:v>
                </c:pt>
                <c:pt idx="360">
                  <c:v>-0.3371279338400241</c:v>
                </c:pt>
                <c:pt idx="361">
                  <c:v>-1.2004831212561191E-2</c:v>
                </c:pt>
                <c:pt idx="362">
                  <c:v>-6.8735271013354277E-2</c:v>
                </c:pt>
                <c:pt idx="363">
                  <c:v>0.77974380165289259</c:v>
                </c:pt>
                <c:pt idx="364">
                  <c:v>0.86249093546047861</c:v>
                </c:pt>
                <c:pt idx="365">
                  <c:v>0.18323774913406399</c:v>
                </c:pt>
                <c:pt idx="366">
                  <c:v>-4.9878325824958605</c:v>
                </c:pt>
                <c:pt idx="367">
                  <c:v>0</c:v>
                </c:pt>
                <c:pt idx="368">
                  <c:v>0.84630989180834626</c:v>
                </c:pt>
                <c:pt idx="369">
                  <c:v>0</c:v>
                </c:pt>
                <c:pt idx="370">
                  <c:v>0.23401437760121069</c:v>
                </c:pt>
                <c:pt idx="371">
                  <c:v>-0.58294331773270935</c:v>
                </c:pt>
                <c:pt idx="372">
                  <c:v>-1.3785915492957745</c:v>
                </c:pt>
                <c:pt idx="373">
                  <c:v>-5.8677793714956693E-3</c:v>
                </c:pt>
                <c:pt idx="374">
                  <c:v>-2.4475130530365483</c:v>
                </c:pt>
                <c:pt idx="375">
                  <c:v>-4.9310653536257831</c:v>
                </c:pt>
                <c:pt idx="376">
                  <c:v>-0.23378085751407532</c:v>
                </c:pt>
                <c:pt idx="377">
                  <c:v>1.7176629932894295E-2</c:v>
                </c:pt>
                <c:pt idx="378">
                  <c:v>-0.47622197721425935</c:v>
                </c:pt>
                <c:pt idx="379">
                  <c:v>-14.245714285714286</c:v>
                </c:pt>
                <c:pt idx="380">
                  <c:v>-4.3483146067415728</c:v>
                </c:pt>
                <c:pt idx="381">
                  <c:v>-3.99871995448727</c:v>
                </c:pt>
                <c:pt idx="382">
                  <c:v>-23.905782652043872</c:v>
                </c:pt>
                <c:pt idx="383">
                  <c:v>0.95398466155385131</c:v>
                </c:pt>
                <c:pt idx="384">
                  <c:v>-1.1199522172367575</c:v>
                </c:pt>
                <c:pt idx="385">
                  <c:v>0.65074356653304022</c:v>
                </c:pt>
                <c:pt idx="386">
                  <c:v>-0.30532075682937765</c:v>
                </c:pt>
                <c:pt idx="387">
                  <c:v>-4.5460290961125684</c:v>
                </c:pt>
                <c:pt idx="388">
                  <c:v>-2.2621362304429238</c:v>
                </c:pt>
                <c:pt idx="389">
                  <c:v>0.81602154060946253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0.97252050131517875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B-4309-A62F-DD9EB7C1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086511"/>
        <c:axId val="1490086095"/>
      </c:lineChart>
      <c:catAx>
        <c:axId val="149008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086095"/>
        <c:crosses val="autoZero"/>
        <c:auto val="1"/>
        <c:lblAlgn val="ctr"/>
        <c:lblOffset val="100"/>
        <c:noMultiLvlLbl val="0"/>
      </c:catAx>
      <c:valAx>
        <c:axId val="14900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08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variation!$O$1</c:f>
              <c:strCache>
                <c:ptCount val="1"/>
                <c:pt idx="0">
                  <c:v>% diff cpu time v21-5-1280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variation!$O$2:$O$401</c:f>
              <c:numCache>
                <c:formatCode>General</c:formatCode>
                <c:ptCount val="400"/>
                <c:pt idx="0">
                  <c:v>0.19177940429375132</c:v>
                </c:pt>
                <c:pt idx="1">
                  <c:v>0.4275305384863497</c:v>
                </c:pt>
                <c:pt idx="2">
                  <c:v>0.40428400000000003</c:v>
                </c:pt>
                <c:pt idx="3">
                  <c:v>0.54154999999999998</c:v>
                </c:pt>
                <c:pt idx="4">
                  <c:v>0.91116600000000003</c:v>
                </c:pt>
                <c:pt idx="5">
                  <c:v>-1.0587325057597745</c:v>
                </c:pt>
                <c:pt idx="6">
                  <c:v>0.52186599999999994</c:v>
                </c:pt>
                <c:pt idx="7">
                  <c:v>0</c:v>
                </c:pt>
                <c:pt idx="8">
                  <c:v>0</c:v>
                </c:pt>
                <c:pt idx="9">
                  <c:v>0.6085202006614866</c:v>
                </c:pt>
                <c:pt idx="10">
                  <c:v>0.13840697080197134</c:v>
                </c:pt>
                <c:pt idx="11">
                  <c:v>0.46721087609625828</c:v>
                </c:pt>
                <c:pt idx="12">
                  <c:v>-0.58738632764783072</c:v>
                </c:pt>
                <c:pt idx="13">
                  <c:v>0</c:v>
                </c:pt>
                <c:pt idx="14">
                  <c:v>0.10783493208008754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0.44256659982812951</c:v>
                </c:pt>
                <c:pt idx="20">
                  <c:v>-8.7688572224654704E-2</c:v>
                </c:pt>
                <c:pt idx="21">
                  <c:v>-0.13428070260526562</c:v>
                </c:pt>
                <c:pt idx="22">
                  <c:v>-3.3870857533310557</c:v>
                </c:pt>
                <c:pt idx="23">
                  <c:v>-6.0541688794476932E-2</c:v>
                </c:pt>
                <c:pt idx="24">
                  <c:v>-0.12402228924901584</c:v>
                </c:pt>
                <c:pt idx="25">
                  <c:v>-2.8320442646358872</c:v>
                </c:pt>
                <c:pt idx="26">
                  <c:v>5.8139640416398131E-2</c:v>
                </c:pt>
                <c:pt idx="27">
                  <c:v>-6.3356257107273295E-3</c:v>
                </c:pt>
                <c:pt idx="28">
                  <c:v>-1.9286966686148498E-2</c:v>
                </c:pt>
                <c:pt idx="29">
                  <c:v>0</c:v>
                </c:pt>
                <c:pt idx="30">
                  <c:v>0.72712650023318448</c:v>
                </c:pt>
                <c:pt idx="31">
                  <c:v>0.21538371812069351</c:v>
                </c:pt>
                <c:pt idx="32">
                  <c:v>-0.70622656282193941</c:v>
                </c:pt>
                <c:pt idx="33">
                  <c:v>-0.70149931849159464</c:v>
                </c:pt>
                <c:pt idx="34">
                  <c:v>0.54520680258028908</c:v>
                </c:pt>
                <c:pt idx="35">
                  <c:v>-9.7361809045226053E-2</c:v>
                </c:pt>
                <c:pt idx="36">
                  <c:v>-3.7037037037036903E-2</c:v>
                </c:pt>
                <c:pt idx="37">
                  <c:v>-5.6287170773152054E-2</c:v>
                </c:pt>
                <c:pt idx="38">
                  <c:v>2.1916268614779463E-2</c:v>
                </c:pt>
                <c:pt idx="39">
                  <c:v>0</c:v>
                </c:pt>
                <c:pt idx="40">
                  <c:v>-3.4931506849315057E-2</c:v>
                </c:pt>
                <c:pt idx="41">
                  <c:v>-4.3911215421064931</c:v>
                </c:pt>
                <c:pt idx="42">
                  <c:v>-2.1918708345067115</c:v>
                </c:pt>
                <c:pt idx="43">
                  <c:v>-13.337053571428569</c:v>
                </c:pt>
                <c:pt idx="44">
                  <c:v>-0.23242767382448382</c:v>
                </c:pt>
                <c:pt idx="45">
                  <c:v>2.9827496208369008E-2</c:v>
                </c:pt>
                <c:pt idx="46">
                  <c:v>0.56172261602246887</c:v>
                </c:pt>
                <c:pt idx="47">
                  <c:v>-0.32807425662758827</c:v>
                </c:pt>
                <c:pt idx="48">
                  <c:v>-7.0127504553734066E-2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0.12253237907846655</c:v>
                </c:pt>
                <c:pt idx="54">
                  <c:v>0.92810246723029788</c:v>
                </c:pt>
                <c:pt idx="55">
                  <c:v>0.94090973081511231</c:v>
                </c:pt>
                <c:pt idx="56">
                  <c:v>0.11690564590233385</c:v>
                </c:pt>
                <c:pt idx="57">
                  <c:v>-4.0204835729777493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8.365189519804743E-2</c:v>
                </c:pt>
                <c:pt idx="83">
                  <c:v>-1.0791366906474911E-2</c:v>
                </c:pt>
                <c:pt idx="84">
                  <c:v>-4.1353383458646566E-2</c:v>
                </c:pt>
                <c:pt idx="85">
                  <c:v>0.95468356741389881</c:v>
                </c:pt>
                <c:pt idx="86">
                  <c:v>0.22919412540011297</c:v>
                </c:pt>
                <c:pt idx="87">
                  <c:v>-3.5388395688015222</c:v>
                </c:pt>
                <c:pt idx="88">
                  <c:v>-0.26242449203734203</c:v>
                </c:pt>
                <c:pt idx="89">
                  <c:v>0.16184041794654216</c:v>
                </c:pt>
                <c:pt idx="90">
                  <c:v>-6.5678733031674215</c:v>
                </c:pt>
                <c:pt idx="91">
                  <c:v>0</c:v>
                </c:pt>
                <c:pt idx="92">
                  <c:v>0</c:v>
                </c:pt>
                <c:pt idx="93">
                  <c:v>4.8575844557297168E-3</c:v>
                </c:pt>
                <c:pt idx="94">
                  <c:v>-9.626982354255087E-2</c:v>
                </c:pt>
                <c:pt idx="95">
                  <c:v>0</c:v>
                </c:pt>
                <c:pt idx="96">
                  <c:v>0.64404019321838268</c:v>
                </c:pt>
                <c:pt idx="97">
                  <c:v>-5.3299921162292908E-2</c:v>
                </c:pt>
                <c:pt idx="98">
                  <c:v>-6.4553775888063838E-2</c:v>
                </c:pt>
                <c:pt idx="99">
                  <c:v>-0.15410352413459227</c:v>
                </c:pt>
                <c:pt idx="100">
                  <c:v>0</c:v>
                </c:pt>
                <c:pt idx="101">
                  <c:v>-0.33875111706881134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0.23162399999999997</c:v>
                </c:pt>
                <c:pt idx="106">
                  <c:v>0.81776057844085748</c:v>
                </c:pt>
                <c:pt idx="107">
                  <c:v>1.7527643889991541E-2</c:v>
                </c:pt>
                <c:pt idx="108">
                  <c:v>2.1283925100268285E-2</c:v>
                </c:pt>
                <c:pt idx="109">
                  <c:v>0.65370196813495784</c:v>
                </c:pt>
                <c:pt idx="110">
                  <c:v>-0.34415930145884366</c:v>
                </c:pt>
                <c:pt idx="111">
                  <c:v>0</c:v>
                </c:pt>
                <c:pt idx="112">
                  <c:v>-9.9264852249716853</c:v>
                </c:pt>
                <c:pt idx="113">
                  <c:v>-0.14116325463384385</c:v>
                </c:pt>
                <c:pt idx="114">
                  <c:v>-0.34356459226538483</c:v>
                </c:pt>
                <c:pt idx="115">
                  <c:v>-2.6044466161739478E-2</c:v>
                </c:pt>
                <c:pt idx="116">
                  <c:v>0.23679176016794037</c:v>
                </c:pt>
                <c:pt idx="117">
                  <c:v>1.5590574704059192E-2</c:v>
                </c:pt>
                <c:pt idx="118">
                  <c:v>0.23259238805283267</c:v>
                </c:pt>
                <c:pt idx="119">
                  <c:v>0.20051714664339509</c:v>
                </c:pt>
                <c:pt idx="120">
                  <c:v>0.28240434577231932</c:v>
                </c:pt>
                <c:pt idx="121">
                  <c:v>6.8706604230582849E-2</c:v>
                </c:pt>
                <c:pt idx="122">
                  <c:v>0.72793120673660172</c:v>
                </c:pt>
                <c:pt idx="123">
                  <c:v>2.4393806602395381E-2</c:v>
                </c:pt>
                <c:pt idx="124">
                  <c:v>-2.9635651467001631E-2</c:v>
                </c:pt>
                <c:pt idx="125">
                  <c:v>0</c:v>
                </c:pt>
                <c:pt idx="126">
                  <c:v>-7.4916738390150728E-2</c:v>
                </c:pt>
                <c:pt idx="127">
                  <c:v>-24.306205081485981</c:v>
                </c:pt>
                <c:pt idx="128">
                  <c:v>-4.3708184768238452</c:v>
                </c:pt>
                <c:pt idx="129">
                  <c:v>0.50691201049688372</c:v>
                </c:pt>
                <c:pt idx="130">
                  <c:v>0</c:v>
                </c:pt>
                <c:pt idx="131">
                  <c:v>-3.4558086684528561E-2</c:v>
                </c:pt>
                <c:pt idx="132">
                  <c:v>-0.34544132373277364</c:v>
                </c:pt>
                <c:pt idx="133">
                  <c:v>0.10510028653295131</c:v>
                </c:pt>
                <c:pt idx="134">
                  <c:v>-4.0457121149767419E-2</c:v>
                </c:pt>
                <c:pt idx="135">
                  <c:v>-3.8299802341662894E-3</c:v>
                </c:pt>
                <c:pt idx="136">
                  <c:v>0.7347408547760429</c:v>
                </c:pt>
                <c:pt idx="137">
                  <c:v>0.17035398230088494</c:v>
                </c:pt>
                <c:pt idx="138">
                  <c:v>-0.13909190744878258</c:v>
                </c:pt>
                <c:pt idx="139">
                  <c:v>3.3513782589757887E-2</c:v>
                </c:pt>
                <c:pt idx="140">
                  <c:v>-0.11639281200197839</c:v>
                </c:pt>
                <c:pt idx="141">
                  <c:v>-2.9501957050671743</c:v>
                </c:pt>
                <c:pt idx="142">
                  <c:v>-0.84886747326955536</c:v>
                </c:pt>
                <c:pt idx="143">
                  <c:v>0</c:v>
                </c:pt>
                <c:pt idx="144">
                  <c:v>-8.5662582452376471E-2</c:v>
                </c:pt>
                <c:pt idx="145">
                  <c:v>0</c:v>
                </c:pt>
                <c:pt idx="146">
                  <c:v>0.68083601791466952</c:v>
                </c:pt>
                <c:pt idx="147">
                  <c:v>0.60138195894979296</c:v>
                </c:pt>
                <c:pt idx="148">
                  <c:v>1.8206764195888857E-2</c:v>
                </c:pt>
                <c:pt idx="149">
                  <c:v>2.747460595446587E-2</c:v>
                </c:pt>
                <c:pt idx="150">
                  <c:v>0</c:v>
                </c:pt>
                <c:pt idx="151">
                  <c:v>-0.16381166739080372</c:v>
                </c:pt>
                <c:pt idx="152">
                  <c:v>0.23587248839479946</c:v>
                </c:pt>
                <c:pt idx="153">
                  <c:v>0.15677332233623634</c:v>
                </c:pt>
                <c:pt idx="154">
                  <c:v>-0.14730938357501228</c:v>
                </c:pt>
                <c:pt idx="155">
                  <c:v>-4.2105355149232429E-2</c:v>
                </c:pt>
                <c:pt idx="156">
                  <c:v>0</c:v>
                </c:pt>
                <c:pt idx="157">
                  <c:v>-0.26418588988045122</c:v>
                </c:pt>
                <c:pt idx="158">
                  <c:v>6.43036126184431E-3</c:v>
                </c:pt>
                <c:pt idx="159">
                  <c:v>-1.9462632104375366</c:v>
                </c:pt>
                <c:pt idx="160">
                  <c:v>-0.22635102357621048</c:v>
                </c:pt>
                <c:pt idx="161">
                  <c:v>-2.5553083673217274E-2</c:v>
                </c:pt>
                <c:pt idx="162">
                  <c:v>-0.84803155982831835</c:v>
                </c:pt>
                <c:pt idx="163">
                  <c:v>0</c:v>
                </c:pt>
                <c:pt idx="164">
                  <c:v>0</c:v>
                </c:pt>
                <c:pt idx="165">
                  <c:v>9.5515557005592402E-2</c:v>
                </c:pt>
                <c:pt idx="166">
                  <c:v>0.104466171794088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-3.984987305442101E-2</c:v>
                </c:pt>
                <c:pt idx="171">
                  <c:v>-3.7884536804623253E-2</c:v>
                </c:pt>
                <c:pt idx="172">
                  <c:v>0.1243235838071101</c:v>
                </c:pt>
                <c:pt idx="173">
                  <c:v>-0.16945729951631147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-6.6166838214653245E-2</c:v>
                </c:pt>
                <c:pt idx="180">
                  <c:v>0.22751554020338619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3.9554874675518173E-2</c:v>
                </c:pt>
                <c:pt idx="186">
                  <c:v>-4.5933973209577088E-2</c:v>
                </c:pt>
                <c:pt idx="187">
                  <c:v>0.10955848103748375</c:v>
                </c:pt>
                <c:pt idx="188">
                  <c:v>0.20600127686741859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4.6364976002502604E-2</c:v>
                </c:pt>
                <c:pt idx="200">
                  <c:v>0</c:v>
                </c:pt>
                <c:pt idx="201">
                  <c:v>0</c:v>
                </c:pt>
                <c:pt idx="202">
                  <c:v>-0.4483932656562768</c:v>
                </c:pt>
                <c:pt idx="203">
                  <c:v>0.69970362622036264</c:v>
                </c:pt>
                <c:pt idx="204">
                  <c:v>0.59354659248956887</c:v>
                </c:pt>
                <c:pt idx="205">
                  <c:v>-7.4760849440345542E-2</c:v>
                </c:pt>
                <c:pt idx="206">
                  <c:v>8.5858585858585829E-2</c:v>
                </c:pt>
                <c:pt idx="207">
                  <c:v>0.7034267912772586</c:v>
                </c:pt>
                <c:pt idx="208">
                  <c:v>0</c:v>
                </c:pt>
                <c:pt idx="209">
                  <c:v>0.13775798699462816</c:v>
                </c:pt>
                <c:pt idx="210">
                  <c:v>0.52635554590840028</c:v>
                </c:pt>
                <c:pt idx="211">
                  <c:v>0</c:v>
                </c:pt>
                <c:pt idx="212">
                  <c:v>0.15693412204863741</c:v>
                </c:pt>
                <c:pt idx="213">
                  <c:v>0</c:v>
                </c:pt>
                <c:pt idx="214">
                  <c:v>0</c:v>
                </c:pt>
                <c:pt idx="215">
                  <c:v>8.3361445997052683E-2</c:v>
                </c:pt>
                <c:pt idx="216">
                  <c:v>-0.20544984731031235</c:v>
                </c:pt>
                <c:pt idx="217">
                  <c:v>0.15937086205969866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0.1167883211678833</c:v>
                </c:pt>
                <c:pt idx="223">
                  <c:v>0.9134540000000001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5.5354558610709155E-2</c:v>
                </c:pt>
                <c:pt idx="230">
                  <c:v>0.16239480953298646</c:v>
                </c:pt>
                <c:pt idx="231">
                  <c:v>0.15899799999999994</c:v>
                </c:pt>
                <c:pt idx="232">
                  <c:v>0.18977946707316257</c:v>
                </c:pt>
                <c:pt idx="233">
                  <c:v>0.12694166657696165</c:v>
                </c:pt>
                <c:pt idx="234">
                  <c:v>0.22979392233669046</c:v>
                </c:pt>
                <c:pt idx="235">
                  <c:v>0.28832700600788769</c:v>
                </c:pt>
                <c:pt idx="236">
                  <c:v>0.15635743493343163</c:v>
                </c:pt>
                <c:pt idx="237">
                  <c:v>-5.0118523535387711E-2</c:v>
                </c:pt>
                <c:pt idx="238">
                  <c:v>0</c:v>
                </c:pt>
                <c:pt idx="239">
                  <c:v>0</c:v>
                </c:pt>
                <c:pt idx="240">
                  <c:v>2.0695999999999912E-2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-1.1991612531864155</c:v>
                </c:pt>
                <c:pt idx="247">
                  <c:v>0.2542738533117786</c:v>
                </c:pt>
                <c:pt idx="248">
                  <c:v>7.4761904761904779E-2</c:v>
                </c:pt>
                <c:pt idx="249">
                  <c:v>0.13150022719240667</c:v>
                </c:pt>
                <c:pt idx="250">
                  <c:v>-3.0487655598858723</c:v>
                </c:pt>
                <c:pt idx="251">
                  <c:v>0.73140416397836128</c:v>
                </c:pt>
                <c:pt idx="252">
                  <c:v>-7.7082462473874216</c:v>
                </c:pt>
                <c:pt idx="253">
                  <c:v>0.21442885771543091</c:v>
                </c:pt>
                <c:pt idx="254">
                  <c:v>0.37923640313013446</c:v>
                </c:pt>
                <c:pt idx="255">
                  <c:v>0</c:v>
                </c:pt>
                <c:pt idx="256">
                  <c:v>0</c:v>
                </c:pt>
                <c:pt idx="257">
                  <c:v>-3.4168356997971601</c:v>
                </c:pt>
                <c:pt idx="258">
                  <c:v>0</c:v>
                </c:pt>
                <c:pt idx="259">
                  <c:v>0</c:v>
                </c:pt>
                <c:pt idx="260">
                  <c:v>-1.3175430277576587</c:v>
                </c:pt>
                <c:pt idx="261">
                  <c:v>0</c:v>
                </c:pt>
                <c:pt idx="262">
                  <c:v>0</c:v>
                </c:pt>
                <c:pt idx="263">
                  <c:v>3.6450000000000003E-2</c:v>
                </c:pt>
                <c:pt idx="264">
                  <c:v>0</c:v>
                </c:pt>
                <c:pt idx="265">
                  <c:v>6.2421482412060324E-2</c:v>
                </c:pt>
                <c:pt idx="266">
                  <c:v>0</c:v>
                </c:pt>
                <c:pt idx="267">
                  <c:v>0.11020423973129559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0.99662185774526479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-0.21557403400012462</c:v>
                </c:pt>
                <c:pt idx="277">
                  <c:v>0</c:v>
                </c:pt>
                <c:pt idx="278">
                  <c:v>0</c:v>
                </c:pt>
                <c:pt idx="279">
                  <c:v>-5.6074766355140027E-2</c:v>
                </c:pt>
                <c:pt idx="280">
                  <c:v>0</c:v>
                </c:pt>
                <c:pt idx="281">
                  <c:v>0</c:v>
                </c:pt>
                <c:pt idx="282">
                  <c:v>-5.3359604282348405</c:v>
                </c:pt>
                <c:pt idx="283">
                  <c:v>0.47902080061681851</c:v>
                </c:pt>
                <c:pt idx="284">
                  <c:v>0.8991140756485807</c:v>
                </c:pt>
                <c:pt idx="285">
                  <c:v>-0.84309634916277776</c:v>
                </c:pt>
                <c:pt idx="286">
                  <c:v>0.78348768054375528</c:v>
                </c:pt>
                <c:pt idx="287">
                  <c:v>-6.622658163603063</c:v>
                </c:pt>
                <c:pt idx="288">
                  <c:v>-1.1652422957956239</c:v>
                </c:pt>
                <c:pt idx="289">
                  <c:v>-1.229546371645706</c:v>
                </c:pt>
                <c:pt idx="290">
                  <c:v>-0.78793030174245648</c:v>
                </c:pt>
                <c:pt idx="291">
                  <c:v>-1.2440871185611777</c:v>
                </c:pt>
                <c:pt idx="292">
                  <c:v>0.53739305969431894</c:v>
                </c:pt>
                <c:pt idx="293">
                  <c:v>-0.43380902656920756</c:v>
                </c:pt>
                <c:pt idx="294">
                  <c:v>-0.13773357444243514</c:v>
                </c:pt>
                <c:pt idx="295">
                  <c:v>-6.4862133927042303</c:v>
                </c:pt>
                <c:pt idx="296">
                  <c:v>0.84761315379526692</c:v>
                </c:pt>
                <c:pt idx="297">
                  <c:v>-0.25121301591889833</c:v>
                </c:pt>
                <c:pt idx="298">
                  <c:v>0.39623571147024045</c:v>
                </c:pt>
                <c:pt idx="299">
                  <c:v>-9.5741218175958753</c:v>
                </c:pt>
                <c:pt idx="300">
                  <c:v>0.46246604781661338</c:v>
                </c:pt>
                <c:pt idx="301">
                  <c:v>0.59947465511709985</c:v>
                </c:pt>
                <c:pt idx="302">
                  <c:v>0</c:v>
                </c:pt>
                <c:pt idx="303">
                  <c:v>0</c:v>
                </c:pt>
                <c:pt idx="304">
                  <c:v>-0.13417190775681337</c:v>
                </c:pt>
                <c:pt idx="305">
                  <c:v>0.13889119773917374</c:v>
                </c:pt>
                <c:pt idx="306">
                  <c:v>0.31164477018439829</c:v>
                </c:pt>
                <c:pt idx="307">
                  <c:v>-8.1392202169071493E-3</c:v>
                </c:pt>
                <c:pt idx="308">
                  <c:v>6.5579014715291067E-2</c:v>
                </c:pt>
                <c:pt idx="309">
                  <c:v>8.03159061518567E-2</c:v>
                </c:pt>
                <c:pt idx="310">
                  <c:v>0.14687069300632585</c:v>
                </c:pt>
                <c:pt idx="311">
                  <c:v>8.4935654806964481E-2</c:v>
                </c:pt>
                <c:pt idx="312">
                  <c:v>0.96746868221646776</c:v>
                </c:pt>
                <c:pt idx="313">
                  <c:v>0.16353975673372426</c:v>
                </c:pt>
                <c:pt idx="314">
                  <c:v>0.71002179618344385</c:v>
                </c:pt>
                <c:pt idx="315">
                  <c:v>-2.9807783204663623</c:v>
                </c:pt>
                <c:pt idx="316">
                  <c:v>0.41504109650399768</c:v>
                </c:pt>
                <c:pt idx="317">
                  <c:v>0.82062551787671834</c:v>
                </c:pt>
                <c:pt idx="318">
                  <c:v>0.64695388457764702</c:v>
                </c:pt>
                <c:pt idx="319">
                  <c:v>-1.0059346059346057</c:v>
                </c:pt>
                <c:pt idx="320">
                  <c:v>0.80438039422605812</c:v>
                </c:pt>
                <c:pt idx="321">
                  <c:v>-3.6620479280304017</c:v>
                </c:pt>
                <c:pt idx="322">
                  <c:v>0.38515427142155445</c:v>
                </c:pt>
                <c:pt idx="323">
                  <c:v>0.29413465422309137</c:v>
                </c:pt>
                <c:pt idx="324">
                  <c:v>8.6738351254480345E-2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-9.1936702613222815E-2</c:v>
                </c:pt>
                <c:pt idx="329">
                  <c:v>8.9169909208819717E-2</c:v>
                </c:pt>
                <c:pt idx="330">
                  <c:v>-6.2450219036240526E-2</c:v>
                </c:pt>
                <c:pt idx="331">
                  <c:v>6.168987037926079E-2</c:v>
                </c:pt>
                <c:pt idx="332">
                  <c:v>-4.051086486456134E-2</c:v>
                </c:pt>
                <c:pt idx="333">
                  <c:v>-0.16225584092360229</c:v>
                </c:pt>
                <c:pt idx="334">
                  <c:v>1.9219944811299457E-4</c:v>
                </c:pt>
                <c:pt idx="335">
                  <c:v>-2.3007470553187654E-2</c:v>
                </c:pt>
                <c:pt idx="336">
                  <c:v>0</c:v>
                </c:pt>
                <c:pt idx="337">
                  <c:v>0.39516000000000001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0.82116344985828049</c:v>
                </c:pt>
                <c:pt idx="344">
                  <c:v>-0.16283933978611304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1.2237442922374461E-2</c:v>
                </c:pt>
                <c:pt idx="350">
                  <c:v>1.3402507565931636E-2</c:v>
                </c:pt>
                <c:pt idx="351">
                  <c:v>-9.8574729537792751E-3</c:v>
                </c:pt>
                <c:pt idx="352">
                  <c:v>9.7025624983707481E-2</c:v>
                </c:pt>
                <c:pt idx="353">
                  <c:v>-0.50950025095002516</c:v>
                </c:pt>
                <c:pt idx="354">
                  <c:v>-9.5398916605363385E-2</c:v>
                </c:pt>
                <c:pt idx="355">
                  <c:v>0.35127746135069166</c:v>
                </c:pt>
                <c:pt idx="356">
                  <c:v>0.64795803249097472</c:v>
                </c:pt>
                <c:pt idx="357">
                  <c:v>0.42936008086462957</c:v>
                </c:pt>
                <c:pt idx="358">
                  <c:v>0.30005186721991706</c:v>
                </c:pt>
                <c:pt idx="359">
                  <c:v>0.70461579568479893</c:v>
                </c:pt>
                <c:pt idx="360">
                  <c:v>-0.32571065055077497</c:v>
                </c:pt>
                <c:pt idx="361">
                  <c:v>-4.1992509180523961E-2</c:v>
                </c:pt>
                <c:pt idx="362">
                  <c:v>-1.5710919088766637E-2</c:v>
                </c:pt>
                <c:pt idx="363">
                  <c:v>0.47617355371900821</c:v>
                </c:pt>
                <c:pt idx="364">
                  <c:v>0.89612037708484404</c:v>
                </c:pt>
                <c:pt idx="365">
                  <c:v>0.41621713701663737</c:v>
                </c:pt>
                <c:pt idx="366">
                  <c:v>-0.9027569211813179</c:v>
                </c:pt>
                <c:pt idx="367">
                  <c:v>0</c:v>
                </c:pt>
                <c:pt idx="368">
                  <c:v>0.11746522411128281</c:v>
                </c:pt>
                <c:pt idx="369">
                  <c:v>0</c:v>
                </c:pt>
                <c:pt idx="370">
                  <c:v>0.3862088535754824</c:v>
                </c:pt>
                <c:pt idx="371">
                  <c:v>-0.89963598543941758</c:v>
                </c:pt>
                <c:pt idx="372">
                  <c:v>-1.5580281690140845</c:v>
                </c:pt>
                <c:pt idx="373">
                  <c:v>0.26730994914591211</c:v>
                </c:pt>
                <c:pt idx="374">
                  <c:v>-2.2246496290189612</c:v>
                </c:pt>
                <c:pt idx="375">
                  <c:v>-5.2967770814682176</c:v>
                </c:pt>
                <c:pt idx="376">
                  <c:v>-0.1727154612386313</c:v>
                </c:pt>
                <c:pt idx="377">
                  <c:v>0.97038724373576313</c:v>
                </c:pt>
                <c:pt idx="378">
                  <c:v>-0.95082690187431096</c:v>
                </c:pt>
                <c:pt idx="379">
                  <c:v>-11.603265306122449</c:v>
                </c:pt>
                <c:pt idx="380">
                  <c:v>-9.1583633665465347E-2</c:v>
                </c:pt>
                <c:pt idx="381">
                  <c:v>-6.1402360972834584</c:v>
                </c:pt>
                <c:pt idx="382">
                  <c:v>-17.036390827517447</c:v>
                </c:pt>
                <c:pt idx="383">
                  <c:v>0.96004918306102027</c:v>
                </c:pt>
                <c:pt idx="384">
                  <c:v>-1.9324631431734745</c:v>
                </c:pt>
                <c:pt idx="385">
                  <c:v>0.38313720418983582</c:v>
                </c:pt>
                <c:pt idx="386">
                  <c:v>-7.7208351992834864E-2</c:v>
                </c:pt>
                <c:pt idx="387">
                  <c:v>-3.9142618650131173</c:v>
                </c:pt>
                <c:pt idx="388">
                  <c:v>-2.0131491256836385</c:v>
                </c:pt>
                <c:pt idx="389">
                  <c:v>-2.2777841095265914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-1.2103843858446983</c:v>
                </c:pt>
                <c:pt idx="396">
                  <c:v>0.23834399999999997</c:v>
                </c:pt>
                <c:pt idx="397">
                  <c:v>0.91267199999999993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B-4C2E-83A8-09953E6D6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44415"/>
        <c:axId val="1331845247"/>
      </c:lineChart>
      <c:catAx>
        <c:axId val="133184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45247"/>
        <c:crosses val="autoZero"/>
        <c:auto val="1"/>
        <c:lblAlgn val="ctr"/>
        <c:lblOffset val="100"/>
        <c:noMultiLvlLbl val="0"/>
      </c:catAx>
      <c:valAx>
        <c:axId val="133184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4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variation!$P$1</c:f>
              <c:strCache>
                <c:ptCount val="1"/>
                <c:pt idx="0">
                  <c:v>% diff cpu time v21-10-320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variation!$P$2:$P$401</c:f>
              <c:numCache>
                <c:formatCode>General</c:formatCode>
                <c:ptCount val="400"/>
                <c:pt idx="0">
                  <c:v>0.49092140666453427</c:v>
                </c:pt>
                <c:pt idx="1">
                  <c:v>0.68605526287495966</c:v>
                </c:pt>
                <c:pt idx="2">
                  <c:v>0.97962199999999988</c:v>
                </c:pt>
                <c:pt idx="3">
                  <c:v>0.41938800000000004</c:v>
                </c:pt>
                <c:pt idx="4">
                  <c:v>0</c:v>
                </c:pt>
                <c:pt idx="5">
                  <c:v>-0.61999243492314571</c:v>
                </c:pt>
                <c:pt idx="6">
                  <c:v>0</c:v>
                </c:pt>
                <c:pt idx="7">
                  <c:v>0</c:v>
                </c:pt>
                <c:pt idx="8">
                  <c:v>0.47332600000000002</c:v>
                </c:pt>
                <c:pt idx="9">
                  <c:v>0.29798547261477104</c:v>
                </c:pt>
                <c:pt idx="10">
                  <c:v>0.16635340788026293</c:v>
                </c:pt>
                <c:pt idx="11">
                  <c:v>-2.5784602312384308</c:v>
                </c:pt>
                <c:pt idx="12">
                  <c:v>-0.70818440935619598</c:v>
                </c:pt>
                <c:pt idx="13">
                  <c:v>0</c:v>
                </c:pt>
                <c:pt idx="14">
                  <c:v>0.12624734436361304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0.1696648524778</c:v>
                </c:pt>
                <c:pt idx="20">
                  <c:v>-3.654022210723256E-2</c:v>
                </c:pt>
                <c:pt idx="21">
                  <c:v>9.5318928793720725E-2</c:v>
                </c:pt>
                <c:pt idx="22">
                  <c:v>8.9169798428424984E-2</c:v>
                </c:pt>
                <c:pt idx="23">
                  <c:v>0.12798725438130626</c:v>
                </c:pt>
                <c:pt idx="24">
                  <c:v>-4.7765110849820172E-2</c:v>
                </c:pt>
                <c:pt idx="25">
                  <c:v>-1.2454783436458829</c:v>
                </c:pt>
                <c:pt idx="26">
                  <c:v>-4.1049889728905567E-2</c:v>
                </c:pt>
                <c:pt idx="27">
                  <c:v>1.007202036064323E-2</c:v>
                </c:pt>
                <c:pt idx="28">
                  <c:v>0.11612576064908733</c:v>
                </c:pt>
                <c:pt idx="29">
                  <c:v>0</c:v>
                </c:pt>
                <c:pt idx="30">
                  <c:v>-0.13296277613332427</c:v>
                </c:pt>
                <c:pt idx="31">
                  <c:v>0.76710297193038002</c:v>
                </c:pt>
                <c:pt idx="32">
                  <c:v>-2.0529937775580009</c:v>
                </c:pt>
                <c:pt idx="33">
                  <c:v>-2.0538598157862129</c:v>
                </c:pt>
                <c:pt idx="34">
                  <c:v>-0.69660905860843769</c:v>
                </c:pt>
                <c:pt idx="35">
                  <c:v>-6.8990787269681678E-2</c:v>
                </c:pt>
                <c:pt idx="36">
                  <c:v>-5.1851851851851732E-2</c:v>
                </c:pt>
                <c:pt idx="37">
                  <c:v>-8.5811384876805424E-2</c:v>
                </c:pt>
                <c:pt idx="38">
                  <c:v>0.19584152851924702</c:v>
                </c:pt>
                <c:pt idx="39">
                  <c:v>0</c:v>
                </c:pt>
                <c:pt idx="40">
                  <c:v>0.82705479452054786</c:v>
                </c:pt>
                <c:pt idx="41">
                  <c:v>0.85562217056160528</c:v>
                </c:pt>
                <c:pt idx="42">
                  <c:v>-2.5879095090584818</c:v>
                </c:pt>
                <c:pt idx="43">
                  <c:v>-1.578125</c:v>
                </c:pt>
                <c:pt idx="44">
                  <c:v>0.90287751156528351</c:v>
                </c:pt>
                <c:pt idx="45">
                  <c:v>-0.20124209306244595</c:v>
                </c:pt>
                <c:pt idx="46">
                  <c:v>-0.38461758917824196</c:v>
                </c:pt>
                <c:pt idx="47">
                  <c:v>-0.73330722988691044</c:v>
                </c:pt>
                <c:pt idx="48">
                  <c:v>-0.46386286755139217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0.94418799999999992</c:v>
                </c:pt>
                <c:pt idx="53">
                  <c:v>0.16578736837553251</c:v>
                </c:pt>
                <c:pt idx="54">
                  <c:v>-7.2017323596489394E-2</c:v>
                </c:pt>
                <c:pt idx="55">
                  <c:v>-0.4335188162681623</c:v>
                </c:pt>
                <c:pt idx="56">
                  <c:v>3.9080189962013318E-2</c:v>
                </c:pt>
                <c:pt idx="57">
                  <c:v>2.7110611294079847E-2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0.13325932896168435</c:v>
                </c:pt>
                <c:pt idx="83">
                  <c:v>2.1582733812949503E-2</c:v>
                </c:pt>
                <c:pt idx="84">
                  <c:v>7.5187969924812095E-3</c:v>
                </c:pt>
                <c:pt idx="85">
                  <c:v>0.31265078309403649</c:v>
                </c:pt>
                <c:pt idx="86">
                  <c:v>0.16558793070984754</c:v>
                </c:pt>
                <c:pt idx="87">
                  <c:v>0.75840202916930877</c:v>
                </c:pt>
                <c:pt idx="88">
                  <c:v>-0.42910831960461276</c:v>
                </c:pt>
                <c:pt idx="89">
                  <c:v>0.17071934195650826</c:v>
                </c:pt>
                <c:pt idx="90">
                  <c:v>-112.9841628959276</c:v>
                </c:pt>
                <c:pt idx="91">
                  <c:v>0</c:v>
                </c:pt>
                <c:pt idx="92">
                  <c:v>0</c:v>
                </c:pt>
                <c:pt idx="93">
                  <c:v>8.7988518436740992E-2</c:v>
                </c:pt>
                <c:pt idx="94">
                  <c:v>0.29643575098120545</c:v>
                </c:pt>
                <c:pt idx="95">
                  <c:v>0</c:v>
                </c:pt>
                <c:pt idx="96">
                  <c:v>-0.24839314090553313</c:v>
                </c:pt>
                <c:pt idx="97">
                  <c:v>7.9766865638022405E-2</c:v>
                </c:pt>
                <c:pt idx="98">
                  <c:v>1.7253452267551608E-2</c:v>
                </c:pt>
                <c:pt idx="99">
                  <c:v>-2.1275943844254085E-2</c:v>
                </c:pt>
                <c:pt idx="100">
                  <c:v>0</c:v>
                </c:pt>
                <c:pt idx="101">
                  <c:v>0.91156252148209249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7.6910000000000034E-2</c:v>
                </c:pt>
                <c:pt idx="106">
                  <c:v>-0.703956413259331</c:v>
                </c:pt>
                <c:pt idx="107">
                  <c:v>4.8290331726679944E-2</c:v>
                </c:pt>
                <c:pt idx="108">
                  <c:v>-4.0353337762357869E-3</c:v>
                </c:pt>
                <c:pt idx="109">
                  <c:v>0.10695876288659789</c:v>
                </c:pt>
                <c:pt idx="110">
                  <c:v>-0.26983281865616021</c:v>
                </c:pt>
                <c:pt idx="111">
                  <c:v>0</c:v>
                </c:pt>
                <c:pt idx="112">
                  <c:v>-10.00775646085733</c:v>
                </c:pt>
                <c:pt idx="113">
                  <c:v>-0.64396583447928546</c:v>
                </c:pt>
                <c:pt idx="114">
                  <c:v>-0.82766012732233329</c:v>
                </c:pt>
                <c:pt idx="115">
                  <c:v>-5.1795748839482014E-2</c:v>
                </c:pt>
                <c:pt idx="116">
                  <c:v>0.44728596395073472</c:v>
                </c:pt>
                <c:pt idx="117">
                  <c:v>0.2617162702117331</c:v>
                </c:pt>
                <c:pt idx="118">
                  <c:v>0.43207694785770173</c:v>
                </c:pt>
                <c:pt idx="119">
                  <c:v>0.19650279582404087</c:v>
                </c:pt>
                <c:pt idx="120">
                  <c:v>0.26323807274444966</c:v>
                </c:pt>
                <c:pt idx="121">
                  <c:v>0.19592012487216753</c:v>
                </c:pt>
                <c:pt idx="122">
                  <c:v>0.72853778634125455</c:v>
                </c:pt>
                <c:pt idx="123">
                  <c:v>5.9304703476482451E-2</c:v>
                </c:pt>
                <c:pt idx="124">
                  <c:v>-6.503584361835793E-2</c:v>
                </c:pt>
                <c:pt idx="125">
                  <c:v>0</c:v>
                </c:pt>
                <c:pt idx="126">
                  <c:v>-2.9255697339370577</c:v>
                </c:pt>
                <c:pt idx="127">
                  <c:v>-10.949893713938657</c:v>
                </c:pt>
                <c:pt idx="128">
                  <c:v>-1.2591242338047353</c:v>
                </c:pt>
                <c:pt idx="129">
                  <c:v>0.54757181461753546</c:v>
                </c:pt>
                <c:pt idx="130">
                  <c:v>0</c:v>
                </c:pt>
                <c:pt idx="131">
                  <c:v>-4.8231214648402375E-2</c:v>
                </c:pt>
                <c:pt idx="132">
                  <c:v>0.24015306852319876</c:v>
                </c:pt>
                <c:pt idx="133">
                  <c:v>0.15495702005730655</c:v>
                </c:pt>
                <c:pt idx="134">
                  <c:v>-0.53876349362119724</c:v>
                </c:pt>
                <c:pt idx="135">
                  <c:v>-5.5887474732769254E-2</c:v>
                </c:pt>
                <c:pt idx="136">
                  <c:v>0.66908584414632355</c:v>
                </c:pt>
                <c:pt idx="137">
                  <c:v>-5.138777152051488E-2</c:v>
                </c:pt>
                <c:pt idx="138">
                  <c:v>1.0205627295792757E-2</c:v>
                </c:pt>
                <c:pt idx="139">
                  <c:v>0.20729263891481545</c:v>
                </c:pt>
                <c:pt idx="140">
                  <c:v>-0.30746826399956029</c:v>
                </c:pt>
                <c:pt idx="141">
                  <c:v>-4.2893261398497833</c:v>
                </c:pt>
                <c:pt idx="142">
                  <c:v>-5.8639385199774905</c:v>
                </c:pt>
                <c:pt idx="143">
                  <c:v>0</c:v>
                </c:pt>
                <c:pt idx="144">
                  <c:v>-0.12678341645239005</c:v>
                </c:pt>
                <c:pt idx="145">
                  <c:v>0</c:v>
                </c:pt>
                <c:pt idx="146">
                  <c:v>-2.1747915006341972E-2</c:v>
                </c:pt>
                <c:pt idx="147">
                  <c:v>0.81848638213769531</c:v>
                </c:pt>
                <c:pt idx="148">
                  <c:v>5.2128752041211479E-2</c:v>
                </c:pt>
                <c:pt idx="149">
                  <c:v>8.0700525394045413E-3</c:v>
                </c:pt>
                <c:pt idx="150">
                  <c:v>0</c:v>
                </c:pt>
                <c:pt idx="151">
                  <c:v>0.1012272342001609</c:v>
                </c:pt>
                <c:pt idx="152">
                  <c:v>0.12821962235278664</c:v>
                </c:pt>
                <c:pt idx="153">
                  <c:v>0.25091170786535028</c:v>
                </c:pt>
                <c:pt idx="154">
                  <c:v>-2.5648974155845682E-2</c:v>
                </c:pt>
                <c:pt idx="155">
                  <c:v>1.9591050208757108E-2</c:v>
                </c:pt>
                <c:pt idx="156">
                  <c:v>0</c:v>
                </c:pt>
                <c:pt idx="157">
                  <c:v>-0.10658359993264857</c:v>
                </c:pt>
                <c:pt idx="158">
                  <c:v>-3.243391248070885E-2</c:v>
                </c:pt>
                <c:pt idx="159">
                  <c:v>-1.5381252366690761</c:v>
                </c:pt>
                <c:pt idx="160">
                  <c:v>-1.7657902396429684E-2</c:v>
                </c:pt>
                <c:pt idx="161">
                  <c:v>-3.8684958595970952E-2</c:v>
                </c:pt>
                <c:pt idx="162">
                  <c:v>-0.93259986811508699</c:v>
                </c:pt>
                <c:pt idx="163">
                  <c:v>0.31297200000000003</c:v>
                </c:pt>
                <c:pt idx="164">
                  <c:v>0</c:v>
                </c:pt>
                <c:pt idx="165">
                  <c:v>-5.1971564982836727E-3</c:v>
                </c:pt>
                <c:pt idx="166">
                  <c:v>0.11520159137881478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2.4837178496522793E-2</c:v>
                </c:pt>
                <c:pt idx="171">
                  <c:v>-9.6900356079621542E-3</c:v>
                </c:pt>
                <c:pt idx="172">
                  <c:v>0.30335981916569632</c:v>
                </c:pt>
                <c:pt idx="173">
                  <c:v>0.79740670702156169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-0.1608262374847946</c:v>
                </c:pt>
                <c:pt idx="180">
                  <c:v>0.37725076685633385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-7.191795395548737E-3</c:v>
                </c:pt>
                <c:pt idx="186">
                  <c:v>0.30189326020461976</c:v>
                </c:pt>
                <c:pt idx="187">
                  <c:v>3.8072123752788678E-2</c:v>
                </c:pt>
                <c:pt idx="188">
                  <c:v>0.27386145988508187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0.10459698199570273</c:v>
                </c:pt>
                <c:pt idx="200">
                  <c:v>0</c:v>
                </c:pt>
                <c:pt idx="201">
                  <c:v>0.45046800000000004</c:v>
                </c:pt>
                <c:pt idx="202">
                  <c:v>-8.961252502144694E-2</c:v>
                </c:pt>
                <c:pt idx="203">
                  <c:v>-1.2454672245467227</c:v>
                </c:pt>
                <c:pt idx="204">
                  <c:v>0.56464534075104311</c:v>
                </c:pt>
                <c:pt idx="205">
                  <c:v>-0.57749600246865096</c:v>
                </c:pt>
                <c:pt idx="206">
                  <c:v>-0.53896103896103886</c:v>
                </c:pt>
                <c:pt idx="207">
                  <c:v>0.5445482866043615</c:v>
                </c:pt>
                <c:pt idx="208">
                  <c:v>0</c:v>
                </c:pt>
                <c:pt idx="209">
                  <c:v>-3.6754311563471924E-3</c:v>
                </c:pt>
                <c:pt idx="210">
                  <c:v>0.27848057304102453</c:v>
                </c:pt>
                <c:pt idx="211">
                  <c:v>0</c:v>
                </c:pt>
                <c:pt idx="212">
                  <c:v>0.22632590120835222</c:v>
                </c:pt>
                <c:pt idx="213">
                  <c:v>0</c:v>
                </c:pt>
                <c:pt idx="214">
                  <c:v>0</c:v>
                </c:pt>
                <c:pt idx="215">
                  <c:v>-3.4388416398856552</c:v>
                </c:pt>
                <c:pt idx="216">
                  <c:v>-2.3558173093056816</c:v>
                </c:pt>
                <c:pt idx="217">
                  <c:v>0.11043628243778736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0.27919708029197082</c:v>
                </c:pt>
                <c:pt idx="223">
                  <c:v>0.996394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-4.341534008683065E-2</c:v>
                </c:pt>
                <c:pt idx="230">
                  <c:v>6.5715937560223495E-2</c:v>
                </c:pt>
                <c:pt idx="231">
                  <c:v>0.92486000000000002</c:v>
                </c:pt>
                <c:pt idx="232">
                  <c:v>8.9284882211586383E-2</c:v>
                </c:pt>
                <c:pt idx="233">
                  <c:v>4.474848488110493E-2</c:v>
                </c:pt>
                <c:pt idx="234">
                  <c:v>0.1736520238457796</c:v>
                </c:pt>
                <c:pt idx="235">
                  <c:v>0.29507205779366774</c:v>
                </c:pt>
                <c:pt idx="236">
                  <c:v>0.20008139377143863</c:v>
                </c:pt>
                <c:pt idx="237">
                  <c:v>8.533694547917374E-2</c:v>
                </c:pt>
                <c:pt idx="238">
                  <c:v>0</c:v>
                </c:pt>
                <c:pt idx="239">
                  <c:v>0.98488399999999998</c:v>
                </c:pt>
                <c:pt idx="240">
                  <c:v>0.15243999999999996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-3.4233204506208366</c:v>
                </c:pt>
                <c:pt idx="247">
                  <c:v>0.33239454073327207</c:v>
                </c:pt>
                <c:pt idx="248">
                  <c:v>7.6904761904761837E-2</c:v>
                </c:pt>
                <c:pt idx="249">
                  <c:v>0.31088756500227188</c:v>
                </c:pt>
                <c:pt idx="250">
                  <c:v>4.0934988254142567E-2</c:v>
                </c:pt>
                <c:pt idx="251">
                  <c:v>0.49612263635912451</c:v>
                </c:pt>
                <c:pt idx="252">
                  <c:v>-7.1695484197859413E-2</c:v>
                </c:pt>
                <c:pt idx="253">
                  <c:v>-7.0140280561122523E-3</c:v>
                </c:pt>
                <c:pt idx="254">
                  <c:v>0.85148569996379742</c:v>
                </c:pt>
                <c:pt idx="255">
                  <c:v>0</c:v>
                </c:pt>
                <c:pt idx="256">
                  <c:v>0</c:v>
                </c:pt>
                <c:pt idx="257">
                  <c:v>-9.5963488843813405</c:v>
                </c:pt>
                <c:pt idx="258">
                  <c:v>0.42430000000000001</c:v>
                </c:pt>
                <c:pt idx="259">
                  <c:v>0</c:v>
                </c:pt>
                <c:pt idx="260">
                  <c:v>-0.29910218799339278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7.9852386934673378E-2</c:v>
                </c:pt>
                <c:pt idx="266">
                  <c:v>0</c:v>
                </c:pt>
                <c:pt idx="267">
                  <c:v>6.7441718911680618E-2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0.86564312839270319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-5.8523782333945805E-2</c:v>
                </c:pt>
                <c:pt idx="277">
                  <c:v>0</c:v>
                </c:pt>
                <c:pt idx="278">
                  <c:v>0</c:v>
                </c:pt>
                <c:pt idx="279">
                  <c:v>1.8691588785046745E-2</c:v>
                </c:pt>
                <c:pt idx="280">
                  <c:v>0.87897800000000004</c:v>
                </c:pt>
                <c:pt idx="281">
                  <c:v>0</c:v>
                </c:pt>
                <c:pt idx="282">
                  <c:v>-5.28164570042851</c:v>
                </c:pt>
                <c:pt idx="283">
                  <c:v>-0.9349732693081767</c:v>
                </c:pt>
                <c:pt idx="284">
                  <c:v>-1.2612802677601265</c:v>
                </c:pt>
                <c:pt idx="285">
                  <c:v>-0.42885899899350333</c:v>
                </c:pt>
                <c:pt idx="286">
                  <c:v>0.4983474936278674</c:v>
                </c:pt>
                <c:pt idx="287">
                  <c:v>-6.522563276474612</c:v>
                </c:pt>
                <c:pt idx="288">
                  <c:v>-1.0203230610608318</c:v>
                </c:pt>
                <c:pt idx="289">
                  <c:v>-1.2393654583361355</c:v>
                </c:pt>
                <c:pt idx="290">
                  <c:v>-1.3816862270750925</c:v>
                </c:pt>
                <c:pt idx="291">
                  <c:v>-3.2159582451495399</c:v>
                </c:pt>
                <c:pt idx="292">
                  <c:v>0.4260309526098241</c:v>
                </c:pt>
                <c:pt idx="293">
                  <c:v>-0.63905325443786998</c:v>
                </c:pt>
                <c:pt idx="294">
                  <c:v>0.31031837360951287</c:v>
                </c:pt>
                <c:pt idx="295">
                  <c:v>-10.734372324028087</c:v>
                </c:pt>
                <c:pt idx="296">
                  <c:v>-0.1524081859115255</c:v>
                </c:pt>
                <c:pt idx="297">
                  <c:v>0.78882167117461233</c:v>
                </c:pt>
                <c:pt idx="298">
                  <c:v>0.16791486007094999</c:v>
                </c:pt>
                <c:pt idx="299">
                  <c:v>-10.202868192072188</c:v>
                </c:pt>
                <c:pt idx="300">
                  <c:v>-0.30824105304002641</c:v>
                </c:pt>
                <c:pt idx="301">
                  <c:v>0.56252005133140837</c:v>
                </c:pt>
                <c:pt idx="302">
                  <c:v>0</c:v>
                </c:pt>
                <c:pt idx="303">
                  <c:v>0</c:v>
                </c:pt>
                <c:pt idx="304">
                  <c:v>-0.73756043297822282</c:v>
                </c:pt>
                <c:pt idx="305">
                  <c:v>7.4474274790125444E-2</c:v>
                </c:pt>
                <c:pt idx="306">
                  <c:v>0.29924759268644496</c:v>
                </c:pt>
                <c:pt idx="307">
                  <c:v>0.28316576115239694</c:v>
                </c:pt>
                <c:pt idx="308">
                  <c:v>0.12756806710741447</c:v>
                </c:pt>
                <c:pt idx="309">
                  <c:v>0.15984666543506379</c:v>
                </c:pt>
                <c:pt idx="310">
                  <c:v>7.4884263349471861E-2</c:v>
                </c:pt>
                <c:pt idx="311">
                  <c:v>0.16139288417865263</c:v>
                </c:pt>
                <c:pt idx="312">
                  <c:v>-1.3888469513535207</c:v>
                </c:pt>
                <c:pt idx="313">
                  <c:v>-6.6652893629109311E-2</c:v>
                </c:pt>
                <c:pt idx="314">
                  <c:v>0.74720875405898324</c:v>
                </c:pt>
                <c:pt idx="315">
                  <c:v>-17.800220576650386</c:v>
                </c:pt>
                <c:pt idx="316">
                  <c:v>0.43145730218808087</c:v>
                </c:pt>
                <c:pt idx="317">
                  <c:v>0.18972429658831819</c:v>
                </c:pt>
                <c:pt idx="318">
                  <c:v>0.69199892962269194</c:v>
                </c:pt>
                <c:pt idx="319">
                  <c:v>0.82434322434322438</c:v>
                </c:pt>
                <c:pt idx="320">
                  <c:v>-0.17805185994798933</c:v>
                </c:pt>
                <c:pt idx="321">
                  <c:v>0.31013623555567038</c:v>
                </c:pt>
                <c:pt idx="322">
                  <c:v>0.48575379974151656</c:v>
                </c:pt>
                <c:pt idx="323">
                  <c:v>0.36812432237079862</c:v>
                </c:pt>
                <c:pt idx="324">
                  <c:v>5.9020310633213828E-2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2.2096431114081241E-2</c:v>
                </c:pt>
                <c:pt idx="329">
                  <c:v>0.76543450064850838</c:v>
                </c:pt>
                <c:pt idx="330">
                  <c:v>-7.3659232709411895E-2</c:v>
                </c:pt>
                <c:pt idx="331">
                  <c:v>0.18958233317330775</c:v>
                </c:pt>
                <c:pt idx="332">
                  <c:v>-1.7624163863162862E-2</c:v>
                </c:pt>
                <c:pt idx="333">
                  <c:v>-0.13373532439440738</c:v>
                </c:pt>
                <c:pt idx="334">
                  <c:v>7.5585865103444505E-2</c:v>
                </c:pt>
                <c:pt idx="335">
                  <c:v>9.6698159533303102E-2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0.75310433256849774</c:v>
                </c:pt>
                <c:pt idx="344">
                  <c:v>-2.2972712792956783E-2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3.6894977168949829E-2</c:v>
                </c:pt>
                <c:pt idx="350">
                  <c:v>3.0696065715520852E-2</c:v>
                </c:pt>
                <c:pt idx="351">
                  <c:v>-1.976009949334709</c:v>
                </c:pt>
                <c:pt idx="352">
                  <c:v>7.2651912098224775E-2</c:v>
                </c:pt>
                <c:pt idx="353">
                  <c:v>-0.11791066179106613</c:v>
                </c:pt>
                <c:pt idx="354">
                  <c:v>0.75035110011368955</c:v>
                </c:pt>
                <c:pt idx="355">
                  <c:v>0.60478437754271763</c:v>
                </c:pt>
                <c:pt idx="356">
                  <c:v>0.52944494584837543</c:v>
                </c:pt>
                <c:pt idx="357">
                  <c:v>-1.0293911826452062</c:v>
                </c:pt>
                <c:pt idx="358">
                  <c:v>-1.1497233748271092</c:v>
                </c:pt>
                <c:pt idx="359">
                  <c:v>0.33973859410834772</c:v>
                </c:pt>
                <c:pt idx="360">
                  <c:v>-0.30799879465630964</c:v>
                </c:pt>
                <c:pt idx="361">
                  <c:v>7.3200190320428258E-5</c:v>
                </c:pt>
                <c:pt idx="362">
                  <c:v>2.7297721916732139E-2</c:v>
                </c:pt>
                <c:pt idx="363">
                  <c:v>0.45148760330578508</c:v>
                </c:pt>
                <c:pt idx="364">
                  <c:v>0.38918600435097889</c:v>
                </c:pt>
                <c:pt idx="365">
                  <c:v>-5.9337913803872509E-2</c:v>
                </c:pt>
                <c:pt idx="366">
                  <c:v>-8.6261214431481275</c:v>
                </c:pt>
                <c:pt idx="367">
                  <c:v>0</c:v>
                </c:pt>
                <c:pt idx="368">
                  <c:v>0.15050231839258113</c:v>
                </c:pt>
                <c:pt idx="369">
                  <c:v>0</c:v>
                </c:pt>
                <c:pt idx="370">
                  <c:v>0.59402194475974268</c:v>
                </c:pt>
                <c:pt idx="371">
                  <c:v>-0.32033281331253249</c:v>
                </c:pt>
                <c:pt idx="372">
                  <c:v>0.24873239436619712</c:v>
                </c:pt>
                <c:pt idx="373">
                  <c:v>0.46290259486243318</c:v>
                </c:pt>
                <c:pt idx="374">
                  <c:v>-0.29774663369057436</c:v>
                </c:pt>
                <c:pt idx="375">
                  <c:v>-2.9368845120859444</c:v>
                </c:pt>
                <c:pt idx="376">
                  <c:v>0.856388046773495</c:v>
                </c:pt>
                <c:pt idx="377">
                  <c:v>0.54611217139690948</c:v>
                </c:pt>
                <c:pt idx="378">
                  <c:v>-0.33392135244395427</c:v>
                </c:pt>
                <c:pt idx="379">
                  <c:v>-8.274285714285714</c:v>
                </c:pt>
                <c:pt idx="380">
                  <c:v>-1.9534661861352554</c:v>
                </c:pt>
                <c:pt idx="381">
                  <c:v>-3.1650547575024892</c:v>
                </c:pt>
                <c:pt idx="382">
                  <c:v>-17.243768693918248</c:v>
                </c:pt>
                <c:pt idx="383">
                  <c:v>0.34509419806602198</c:v>
                </c:pt>
                <c:pt idx="384">
                  <c:v>-1.993123943826117</c:v>
                </c:pt>
                <c:pt idx="385">
                  <c:v>0.91397905082115616</c:v>
                </c:pt>
                <c:pt idx="386">
                  <c:v>0.45311800268696822</c:v>
                </c:pt>
                <c:pt idx="387">
                  <c:v>0.30968280467445741</c:v>
                </c:pt>
                <c:pt idx="388">
                  <c:v>-1.547058636849288</c:v>
                </c:pt>
                <c:pt idx="389">
                  <c:v>-2.5616087074209681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0.94197740987157663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0-42ED-8543-7A5736CEB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373759"/>
        <c:axId val="1332368351"/>
      </c:lineChart>
      <c:catAx>
        <c:axId val="1332373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68351"/>
        <c:crosses val="autoZero"/>
        <c:auto val="1"/>
        <c:lblAlgn val="ctr"/>
        <c:lblOffset val="100"/>
        <c:noMultiLvlLbl val="0"/>
      </c:catAx>
      <c:valAx>
        <c:axId val="133236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7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variation!$Q$1</c:f>
              <c:strCache>
                <c:ptCount val="1"/>
                <c:pt idx="0">
                  <c:v>% diff cpu time v21-10-640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variation!$Q$2:$Q$401</c:f>
              <c:numCache>
                <c:formatCode>General</c:formatCode>
                <c:ptCount val="400"/>
                <c:pt idx="0">
                  <c:v>4.9570060398517371E-2</c:v>
                </c:pt>
                <c:pt idx="1">
                  <c:v>0.73034330469014919</c:v>
                </c:pt>
                <c:pt idx="2">
                  <c:v>0.49066599999999999</c:v>
                </c:pt>
                <c:pt idx="3">
                  <c:v>0</c:v>
                </c:pt>
                <c:pt idx="4">
                  <c:v>0.412526</c:v>
                </c:pt>
                <c:pt idx="5">
                  <c:v>-0.76059970427426837</c:v>
                </c:pt>
                <c:pt idx="6">
                  <c:v>0.43381199999999998</c:v>
                </c:pt>
                <c:pt idx="7">
                  <c:v>0</c:v>
                </c:pt>
                <c:pt idx="8">
                  <c:v>0.53759999999999997</c:v>
                </c:pt>
                <c:pt idx="9">
                  <c:v>-7.1956449494390076E-2</c:v>
                </c:pt>
                <c:pt idx="10">
                  <c:v>0.17040267468147213</c:v>
                </c:pt>
                <c:pt idx="11">
                  <c:v>0.79625527266106277</c:v>
                </c:pt>
                <c:pt idx="12">
                  <c:v>0.62199701398000284</c:v>
                </c:pt>
                <c:pt idx="13">
                  <c:v>0</c:v>
                </c:pt>
                <c:pt idx="14">
                  <c:v>0.12193394708040961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7.9346892008020545E-2</c:v>
                </c:pt>
                <c:pt idx="20">
                  <c:v>-6.8303944592604374E-2</c:v>
                </c:pt>
                <c:pt idx="21">
                  <c:v>-6.4893178456240916E-2</c:v>
                </c:pt>
                <c:pt idx="22">
                  <c:v>-3.9972668261018168E-2</c:v>
                </c:pt>
                <c:pt idx="23">
                  <c:v>3.5050451407328556E-2</c:v>
                </c:pt>
                <c:pt idx="24">
                  <c:v>4.7424296644684213E-2</c:v>
                </c:pt>
                <c:pt idx="25">
                  <c:v>-5.3252022846263687</c:v>
                </c:pt>
                <c:pt idx="26">
                  <c:v>8.8915712950273562E-2</c:v>
                </c:pt>
                <c:pt idx="27">
                  <c:v>5.3013483511127918E-2</c:v>
                </c:pt>
                <c:pt idx="28">
                  <c:v>-0.11733764224567675</c:v>
                </c:pt>
                <c:pt idx="29">
                  <c:v>0</c:v>
                </c:pt>
                <c:pt idx="30">
                  <c:v>-0.24838436426280375</c:v>
                </c:pt>
                <c:pt idx="31">
                  <c:v>0.41717004240853839</c:v>
                </c:pt>
                <c:pt idx="32">
                  <c:v>-1.8480652738286565</c:v>
                </c:pt>
                <c:pt idx="33">
                  <c:v>-1.8410226756433026</c:v>
                </c:pt>
                <c:pt idx="34">
                  <c:v>-1.4298527027493189</c:v>
                </c:pt>
                <c:pt idx="35">
                  <c:v>-8.1605946398659937E-2</c:v>
                </c:pt>
                <c:pt idx="36">
                  <c:v>-1.4259259259259256</c:v>
                </c:pt>
                <c:pt idx="37">
                  <c:v>-0.66779949022939677</c:v>
                </c:pt>
                <c:pt idx="38">
                  <c:v>0.15762854734475984</c:v>
                </c:pt>
                <c:pt idx="39">
                  <c:v>0</c:v>
                </c:pt>
                <c:pt idx="40">
                  <c:v>0.38527397260273971</c:v>
                </c:pt>
                <c:pt idx="41">
                  <c:v>0.55035983226366192</c:v>
                </c:pt>
                <c:pt idx="42">
                  <c:v>-0.16502393691917769</c:v>
                </c:pt>
                <c:pt idx="43">
                  <c:v>-18.495535714285712</c:v>
                </c:pt>
                <c:pt idx="44">
                  <c:v>0.35366464130359737</c:v>
                </c:pt>
                <c:pt idx="45">
                  <c:v>-0.17720993510043204</c:v>
                </c:pt>
                <c:pt idx="46">
                  <c:v>0.28338332791990678</c:v>
                </c:pt>
                <c:pt idx="47">
                  <c:v>-0.23235138309878603</c:v>
                </c:pt>
                <c:pt idx="48">
                  <c:v>-0.18452380952380959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0.85323199999999999</c:v>
                </c:pt>
                <c:pt idx="53">
                  <c:v>5.1118222375979266E-2</c:v>
                </c:pt>
                <c:pt idx="54">
                  <c:v>0.29903015503697383</c:v>
                </c:pt>
                <c:pt idx="55">
                  <c:v>8.5634581329697798E-2</c:v>
                </c:pt>
                <c:pt idx="56">
                  <c:v>0.94389307623385132</c:v>
                </c:pt>
                <c:pt idx="57">
                  <c:v>-1.1943630010442605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1.1082277178228045E-2</c:v>
                </c:pt>
                <c:pt idx="83">
                  <c:v>-3.5971223021582767E-2</c:v>
                </c:pt>
                <c:pt idx="84">
                  <c:v>-1.5037593984962419E-2</c:v>
                </c:pt>
                <c:pt idx="85">
                  <c:v>2.7854935252924394E-2</c:v>
                </c:pt>
                <c:pt idx="86">
                  <c:v>0.1336377330069666</c:v>
                </c:pt>
                <c:pt idx="87">
                  <c:v>-0.59900126823081801</c:v>
                </c:pt>
                <c:pt idx="88">
                  <c:v>7.135502471169694E-2</c:v>
                </c:pt>
                <c:pt idx="89">
                  <c:v>-8.0791430686102863E-3</c:v>
                </c:pt>
                <c:pt idx="90">
                  <c:v>-39.33031674208145</c:v>
                </c:pt>
                <c:pt idx="91">
                  <c:v>0</c:v>
                </c:pt>
                <c:pt idx="92">
                  <c:v>0</c:v>
                </c:pt>
                <c:pt idx="93">
                  <c:v>0.1373371605210863</c:v>
                </c:pt>
                <c:pt idx="94">
                  <c:v>6.4935064935064832E-2</c:v>
                </c:pt>
                <c:pt idx="95">
                  <c:v>0</c:v>
                </c:pt>
                <c:pt idx="96">
                  <c:v>9.5818608732775215E-2</c:v>
                </c:pt>
                <c:pt idx="97">
                  <c:v>-4.0826669670007878E-2</c:v>
                </c:pt>
                <c:pt idx="98">
                  <c:v>-5.8731130022268273E-3</c:v>
                </c:pt>
                <c:pt idx="99">
                  <c:v>-1.4418864016569726E-2</c:v>
                </c:pt>
                <c:pt idx="100">
                  <c:v>0</c:v>
                </c:pt>
                <c:pt idx="101">
                  <c:v>-0.77576562177768615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0.22881199999999999</c:v>
                </c:pt>
                <c:pt idx="106">
                  <c:v>-2.514537400071287</c:v>
                </c:pt>
                <c:pt idx="107">
                  <c:v>0.20644173518571021</c:v>
                </c:pt>
                <c:pt idx="108">
                  <c:v>8.1198789399877195E-4</c:v>
                </c:pt>
                <c:pt idx="109">
                  <c:v>-2.3430178069353659E-3</c:v>
                </c:pt>
                <c:pt idx="110">
                  <c:v>2.2042381003087991E-2</c:v>
                </c:pt>
                <c:pt idx="111">
                  <c:v>0</c:v>
                </c:pt>
                <c:pt idx="112">
                  <c:v>-6.0854240313004091</c:v>
                </c:pt>
                <c:pt idx="113">
                  <c:v>-0.17809455559644388</c:v>
                </c:pt>
                <c:pt idx="114">
                  <c:v>-0.69720886925642012</c:v>
                </c:pt>
                <c:pt idx="115">
                  <c:v>5.4464940141705394E-2</c:v>
                </c:pt>
                <c:pt idx="116">
                  <c:v>0.43307721740209509</c:v>
                </c:pt>
                <c:pt idx="117">
                  <c:v>0.12140109787520079</c:v>
                </c:pt>
                <c:pt idx="118">
                  <c:v>0.25256569561415626</c:v>
                </c:pt>
                <c:pt idx="119">
                  <c:v>0.22444164323345941</c:v>
                </c:pt>
                <c:pt idx="120">
                  <c:v>0.27910958904109578</c:v>
                </c:pt>
                <c:pt idx="121">
                  <c:v>-3.8269013402228394E-2</c:v>
                </c:pt>
                <c:pt idx="122">
                  <c:v>0.45832441304502958</c:v>
                </c:pt>
                <c:pt idx="123">
                  <c:v>-3.586035641250384E-2</c:v>
                </c:pt>
                <c:pt idx="124">
                  <c:v>6.4259847757002497E-2</c:v>
                </c:pt>
                <c:pt idx="125">
                  <c:v>0.10307199999999994</c:v>
                </c:pt>
                <c:pt idx="126">
                  <c:v>0.89075577841809173</c:v>
                </c:pt>
                <c:pt idx="127">
                  <c:v>-15.49559672031582</c:v>
                </c:pt>
                <c:pt idx="128">
                  <c:v>0.50520144759157626</c:v>
                </c:pt>
                <c:pt idx="129">
                  <c:v>0.55524141270560301</c:v>
                </c:pt>
                <c:pt idx="130">
                  <c:v>0</c:v>
                </c:pt>
                <c:pt idx="131">
                  <c:v>-4.8231214648402375E-2</c:v>
                </c:pt>
                <c:pt idx="132">
                  <c:v>0.55109436841352344</c:v>
                </c:pt>
                <c:pt idx="133">
                  <c:v>0.13822349570200576</c:v>
                </c:pt>
                <c:pt idx="134">
                  <c:v>9.6489284244515375E-2</c:v>
                </c:pt>
                <c:pt idx="135">
                  <c:v>-1.29121848245432E-2</c:v>
                </c:pt>
                <c:pt idx="136">
                  <c:v>0.78684847151968329</c:v>
                </c:pt>
                <c:pt idx="137">
                  <c:v>0.27071600965406278</c:v>
                </c:pt>
                <c:pt idx="138">
                  <c:v>-3.0313931911993015E-2</c:v>
                </c:pt>
                <c:pt idx="139">
                  <c:v>-1.8732499533320892</c:v>
                </c:pt>
                <c:pt idx="140">
                  <c:v>-4.7150629224597528E-2</c:v>
                </c:pt>
                <c:pt idx="141">
                  <c:v>-4.2893261398497833</c:v>
                </c:pt>
                <c:pt idx="142">
                  <c:v>-3.8144520258863257</c:v>
                </c:pt>
                <c:pt idx="143">
                  <c:v>0</c:v>
                </c:pt>
                <c:pt idx="144">
                  <c:v>-0.12678341645239005</c:v>
                </c:pt>
                <c:pt idx="145">
                  <c:v>0</c:v>
                </c:pt>
                <c:pt idx="146">
                  <c:v>0.10454713825500341</c:v>
                </c:pt>
                <c:pt idx="147">
                  <c:v>-5.0855680790974959E-2</c:v>
                </c:pt>
                <c:pt idx="148">
                  <c:v>2.5597212168145388E-2</c:v>
                </c:pt>
                <c:pt idx="149">
                  <c:v>4.6444833625218881E-2</c:v>
                </c:pt>
                <c:pt idx="150">
                  <c:v>0</c:v>
                </c:pt>
                <c:pt idx="151">
                  <c:v>0.27999648615473732</c:v>
                </c:pt>
                <c:pt idx="152">
                  <c:v>0.18823549564055561</c:v>
                </c:pt>
                <c:pt idx="153">
                  <c:v>0.10534572123976095</c:v>
                </c:pt>
                <c:pt idx="154">
                  <c:v>-0.29313195329452696</c:v>
                </c:pt>
                <c:pt idx="155">
                  <c:v>0.31501674644807076</c:v>
                </c:pt>
                <c:pt idx="156">
                  <c:v>0</c:v>
                </c:pt>
                <c:pt idx="157">
                  <c:v>-0.2402761407644384</c:v>
                </c:pt>
                <c:pt idx="158">
                  <c:v>7.1937073729277684E-2</c:v>
                </c:pt>
                <c:pt idx="159">
                  <c:v>-7.6771317429171404</c:v>
                </c:pt>
                <c:pt idx="160">
                  <c:v>-0.4041428155622393</c:v>
                </c:pt>
                <c:pt idx="161">
                  <c:v>9.9802249412926751E-3</c:v>
                </c:pt>
                <c:pt idx="162">
                  <c:v>-0.14120940779046504</c:v>
                </c:pt>
                <c:pt idx="163">
                  <c:v>0</c:v>
                </c:pt>
                <c:pt idx="164">
                  <c:v>0</c:v>
                </c:pt>
                <c:pt idx="165">
                  <c:v>2.940919680726407E-2</c:v>
                </c:pt>
                <c:pt idx="166">
                  <c:v>-1.5544230567430647E-2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3.3557787835301979E-2</c:v>
                </c:pt>
                <c:pt idx="171">
                  <c:v>-3.4498861712684584E-2</c:v>
                </c:pt>
                <c:pt idx="172">
                  <c:v>0.18205014042057685</c:v>
                </c:pt>
                <c:pt idx="173">
                  <c:v>-9.5388328756188759E-2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-1.4848647889959689E-2</c:v>
                </c:pt>
                <c:pt idx="180">
                  <c:v>0.44971627282678917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0.15911315375122351</c:v>
                </c:pt>
                <c:pt idx="186">
                  <c:v>8.3614597616285299E-2</c:v>
                </c:pt>
                <c:pt idx="187">
                  <c:v>0.13162217155745137</c:v>
                </c:pt>
                <c:pt idx="188">
                  <c:v>0.13337944243456065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5.8738299676466099E-2</c:v>
                </c:pt>
                <c:pt idx="200">
                  <c:v>0</c:v>
                </c:pt>
                <c:pt idx="201">
                  <c:v>0.35231599999999996</c:v>
                </c:pt>
                <c:pt idx="202">
                  <c:v>0.47114937803831858</c:v>
                </c:pt>
                <c:pt idx="203">
                  <c:v>-0.10312064156206414</c:v>
                </c:pt>
                <c:pt idx="204">
                  <c:v>0.75051460361613354</c:v>
                </c:pt>
                <c:pt idx="205">
                  <c:v>-0.12447050242657151</c:v>
                </c:pt>
                <c:pt idx="206">
                  <c:v>-2.1645021645021696E-2</c:v>
                </c:pt>
                <c:pt idx="207">
                  <c:v>0.45794392523364491</c:v>
                </c:pt>
                <c:pt idx="208">
                  <c:v>0</c:v>
                </c:pt>
                <c:pt idx="209">
                  <c:v>-0.29964188106681749</c:v>
                </c:pt>
                <c:pt idx="210">
                  <c:v>0.90138484914260919</c:v>
                </c:pt>
                <c:pt idx="211">
                  <c:v>0</c:v>
                </c:pt>
                <c:pt idx="212">
                  <c:v>0.1942464229738611</c:v>
                </c:pt>
                <c:pt idx="213">
                  <c:v>0</c:v>
                </c:pt>
                <c:pt idx="214">
                  <c:v>0</c:v>
                </c:pt>
                <c:pt idx="215">
                  <c:v>-3.4388416398856552</c:v>
                </c:pt>
                <c:pt idx="216">
                  <c:v>5.6324037719386606E-2</c:v>
                </c:pt>
                <c:pt idx="217">
                  <c:v>-7.4992304347188884E-2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0.28649635036496351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4.8118668596237403E-2</c:v>
                </c:pt>
                <c:pt idx="230">
                  <c:v>0.15096036487441383</c:v>
                </c:pt>
                <c:pt idx="231">
                  <c:v>0</c:v>
                </c:pt>
                <c:pt idx="232">
                  <c:v>-0.28311155784246506</c:v>
                </c:pt>
                <c:pt idx="233">
                  <c:v>-0.9897520910255444</c:v>
                </c:pt>
                <c:pt idx="234">
                  <c:v>0.19580353486027532</c:v>
                </c:pt>
                <c:pt idx="235">
                  <c:v>0.30802403155062469</c:v>
                </c:pt>
                <c:pt idx="236">
                  <c:v>0.17733764849518419</c:v>
                </c:pt>
                <c:pt idx="237">
                  <c:v>-4.7420702110847728</c:v>
                </c:pt>
                <c:pt idx="238">
                  <c:v>0</c:v>
                </c:pt>
                <c:pt idx="239">
                  <c:v>0.99936200000000008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-0.39248417070964564</c:v>
                </c:pt>
                <c:pt idx="247">
                  <c:v>0.27024834819442017</c:v>
                </c:pt>
                <c:pt idx="248">
                  <c:v>6.9523809523809571E-2</c:v>
                </c:pt>
                <c:pt idx="249">
                  <c:v>0.2504922502145705</c:v>
                </c:pt>
                <c:pt idx="250">
                  <c:v>-0.14985193919156101</c:v>
                </c:pt>
                <c:pt idx="251">
                  <c:v>0.68833751054642911</c:v>
                </c:pt>
                <c:pt idx="252">
                  <c:v>0.8376401292038762</c:v>
                </c:pt>
                <c:pt idx="253">
                  <c:v>1.5030060120240515E-2</c:v>
                </c:pt>
                <c:pt idx="254">
                  <c:v>0.84126542092511625</c:v>
                </c:pt>
                <c:pt idx="255">
                  <c:v>0</c:v>
                </c:pt>
                <c:pt idx="256">
                  <c:v>0</c:v>
                </c:pt>
                <c:pt idx="257">
                  <c:v>-14.061866125760648</c:v>
                </c:pt>
                <c:pt idx="258">
                  <c:v>7.0881999999999973E-2</c:v>
                </c:pt>
                <c:pt idx="259">
                  <c:v>0</c:v>
                </c:pt>
                <c:pt idx="260">
                  <c:v>-1.6053743662426856</c:v>
                </c:pt>
                <c:pt idx="261">
                  <c:v>0</c:v>
                </c:pt>
                <c:pt idx="262">
                  <c:v>0</c:v>
                </c:pt>
                <c:pt idx="263">
                  <c:v>0.15631800000000004</c:v>
                </c:pt>
                <c:pt idx="264">
                  <c:v>0</c:v>
                </c:pt>
                <c:pt idx="265">
                  <c:v>7.3649497487437154E-2</c:v>
                </c:pt>
                <c:pt idx="266">
                  <c:v>0</c:v>
                </c:pt>
                <c:pt idx="267">
                  <c:v>8.0876941550141426E-2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0.19201826526570839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-8.5057890418451992E-2</c:v>
                </c:pt>
                <c:pt idx="277">
                  <c:v>0</c:v>
                </c:pt>
                <c:pt idx="278">
                  <c:v>0</c:v>
                </c:pt>
                <c:pt idx="279">
                  <c:v>2.3364485981308535E-2</c:v>
                </c:pt>
                <c:pt idx="280">
                  <c:v>0.53130600000000006</c:v>
                </c:pt>
                <c:pt idx="281">
                  <c:v>0</c:v>
                </c:pt>
                <c:pt idx="282">
                  <c:v>-5.3381649833969442</c:v>
                </c:pt>
                <c:pt idx="283">
                  <c:v>-0.55216028210375934</c:v>
                </c:pt>
                <c:pt idx="284">
                  <c:v>-1.3597312881197305</c:v>
                </c:pt>
                <c:pt idx="285">
                  <c:v>-0.19313752401866585</c:v>
                </c:pt>
                <c:pt idx="286">
                  <c:v>0.72504248088360235</c:v>
                </c:pt>
                <c:pt idx="287">
                  <c:v>-7.0825738685261603</c:v>
                </c:pt>
                <c:pt idx="288">
                  <c:v>-0.26815213655630665</c:v>
                </c:pt>
                <c:pt idx="289">
                  <c:v>0.56030163427264779</c:v>
                </c:pt>
                <c:pt idx="290">
                  <c:v>-1.4891300794403217</c:v>
                </c:pt>
                <c:pt idx="291">
                  <c:v>0.1282578817339394</c:v>
                </c:pt>
                <c:pt idx="292">
                  <c:v>0.73498029414591948</c:v>
                </c:pt>
                <c:pt idx="293">
                  <c:v>-2.049425687434737</c:v>
                </c:pt>
                <c:pt idx="294">
                  <c:v>0.5178639925475369</c:v>
                </c:pt>
                <c:pt idx="295">
                  <c:v>-0.96060969344065772</c:v>
                </c:pt>
                <c:pt idx="296">
                  <c:v>1.856554490941292E-2</c:v>
                </c:pt>
                <c:pt idx="297">
                  <c:v>0.58332128920364212</c:v>
                </c:pt>
                <c:pt idx="298">
                  <c:v>-3.3347457627118642</c:v>
                </c:pt>
                <c:pt idx="299">
                  <c:v>-7.2943925233644853</c:v>
                </c:pt>
                <c:pt idx="300">
                  <c:v>0.69441542548428503</c:v>
                </c:pt>
                <c:pt idx="301">
                  <c:v>0.55160210137953158</c:v>
                </c:pt>
                <c:pt idx="302">
                  <c:v>0</c:v>
                </c:pt>
                <c:pt idx="303">
                  <c:v>0</c:v>
                </c:pt>
                <c:pt idx="304">
                  <c:v>-4.8303598168827372E-2</c:v>
                </c:pt>
                <c:pt idx="305">
                  <c:v>0.10020779652564206</c:v>
                </c:pt>
                <c:pt idx="306">
                  <c:v>0.32084519122061511</c:v>
                </c:pt>
                <c:pt idx="307">
                  <c:v>0.24113740918836774</c:v>
                </c:pt>
                <c:pt idx="308">
                  <c:v>0.17039880571550428</c:v>
                </c:pt>
                <c:pt idx="309">
                  <c:v>7.324958433401077E-2</c:v>
                </c:pt>
                <c:pt idx="310">
                  <c:v>0.19503834328727435</c:v>
                </c:pt>
                <c:pt idx="311">
                  <c:v>0.12074186222558674</c:v>
                </c:pt>
                <c:pt idx="312">
                  <c:v>-1.3888469513535207</c:v>
                </c:pt>
                <c:pt idx="313">
                  <c:v>9.9998708777729053E-2</c:v>
                </c:pt>
                <c:pt idx="314">
                  <c:v>-0.12810818024109252</c:v>
                </c:pt>
                <c:pt idx="315">
                  <c:v>-2.9883409484795966</c:v>
                </c:pt>
                <c:pt idx="316">
                  <c:v>0.91209603368345615</c:v>
                </c:pt>
                <c:pt idx="317">
                  <c:v>0.84324482895271824</c:v>
                </c:pt>
                <c:pt idx="318">
                  <c:v>0.12920346088662921</c:v>
                </c:pt>
                <c:pt idx="319">
                  <c:v>2.6346626346626448E-2</c:v>
                </c:pt>
                <c:pt idx="320">
                  <c:v>-0.13494987374213258</c:v>
                </c:pt>
                <c:pt idx="321">
                  <c:v>-2.7850476953700598</c:v>
                </c:pt>
                <c:pt idx="322">
                  <c:v>0.36374055507752762</c:v>
                </c:pt>
                <c:pt idx="323">
                  <c:v>-0.17444248389634143</c:v>
                </c:pt>
                <c:pt idx="324">
                  <c:v>6.4755077658303489E-2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-2.1775401723512697E-2</c:v>
                </c:pt>
                <c:pt idx="329">
                  <c:v>0.80259403372243843</c:v>
                </c:pt>
                <c:pt idx="330">
                  <c:v>-1.4793243063852322E-2</c:v>
                </c:pt>
                <c:pt idx="331">
                  <c:v>0.30388862217954876</c:v>
                </c:pt>
                <c:pt idx="332">
                  <c:v>-3.0350854530443505E-2</c:v>
                </c:pt>
                <c:pt idx="333">
                  <c:v>-0.12633399788905841</c:v>
                </c:pt>
                <c:pt idx="334">
                  <c:v>0.12661825071045157</c:v>
                </c:pt>
                <c:pt idx="335">
                  <c:v>4.7861300439328708E-2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-0.15177486840329316</c:v>
                </c:pt>
                <c:pt idx="344">
                  <c:v>-0.2925542156021913</c:v>
                </c:pt>
                <c:pt idx="345">
                  <c:v>0</c:v>
                </c:pt>
                <c:pt idx="346">
                  <c:v>0.14607800000000007</c:v>
                </c:pt>
                <c:pt idx="347">
                  <c:v>0</c:v>
                </c:pt>
                <c:pt idx="348">
                  <c:v>0</c:v>
                </c:pt>
                <c:pt idx="349">
                  <c:v>3.7442922374429172E-2</c:v>
                </c:pt>
                <c:pt idx="350">
                  <c:v>3.437094682230861E-2</c:v>
                </c:pt>
                <c:pt idx="351">
                  <c:v>-2.0115957800122954</c:v>
                </c:pt>
                <c:pt idx="352">
                  <c:v>5.4821302885743411E-2</c:v>
                </c:pt>
                <c:pt idx="353">
                  <c:v>-1.5774001577400075E-3</c:v>
                </c:pt>
                <c:pt idx="354">
                  <c:v>3.5477830535678503E-2</c:v>
                </c:pt>
                <c:pt idx="355">
                  <c:v>0.15536208299430435</c:v>
                </c:pt>
                <c:pt idx="356">
                  <c:v>-0.3784972924187725</c:v>
                </c:pt>
                <c:pt idx="357">
                  <c:v>0.70017883523831737</c:v>
                </c:pt>
                <c:pt idx="358">
                  <c:v>-0.8512275242047026</c:v>
                </c:pt>
                <c:pt idx="359">
                  <c:v>0.46808131638128747</c:v>
                </c:pt>
                <c:pt idx="360">
                  <c:v>-6.1271637593330465E-2</c:v>
                </c:pt>
                <c:pt idx="361">
                  <c:v>-0.49713909256164085</c:v>
                </c:pt>
                <c:pt idx="362">
                  <c:v>-2.6119402985074591E-2</c:v>
                </c:pt>
                <c:pt idx="363">
                  <c:v>-2.675206611570239E-2</c:v>
                </c:pt>
                <c:pt idx="364">
                  <c:v>0.83484408992023207</c:v>
                </c:pt>
                <c:pt idx="365">
                  <c:v>-0.9844415422179319</c:v>
                </c:pt>
                <c:pt idx="366">
                  <c:v>-0.44476531515921625</c:v>
                </c:pt>
                <c:pt idx="367">
                  <c:v>0</c:v>
                </c:pt>
                <c:pt idx="368">
                  <c:v>-0.5166151468315302</c:v>
                </c:pt>
                <c:pt idx="369">
                  <c:v>0</c:v>
                </c:pt>
                <c:pt idx="370">
                  <c:v>0.33967082860385922</c:v>
                </c:pt>
                <c:pt idx="371">
                  <c:v>0.4035361414456578</c:v>
                </c:pt>
                <c:pt idx="372">
                  <c:v>-1.2861971830985914</c:v>
                </c:pt>
                <c:pt idx="373">
                  <c:v>-0.91067935845612213</c:v>
                </c:pt>
                <c:pt idx="374">
                  <c:v>-0.35147018411651548</c:v>
                </c:pt>
                <c:pt idx="375">
                  <c:v>-4.5917636526410028</c:v>
                </c:pt>
                <c:pt idx="376">
                  <c:v>4.6253789519272441E-2</c:v>
                </c:pt>
                <c:pt idx="377">
                  <c:v>0.73551683802253276</c:v>
                </c:pt>
                <c:pt idx="378">
                  <c:v>0.43836824696802651</c:v>
                </c:pt>
                <c:pt idx="379">
                  <c:v>-8.7485714285714291</c:v>
                </c:pt>
                <c:pt idx="380">
                  <c:v>-4.6950392198431201</c:v>
                </c:pt>
                <c:pt idx="381">
                  <c:v>-0.24263973830180632</c:v>
                </c:pt>
                <c:pt idx="382">
                  <c:v>-15.522432701894317</c:v>
                </c:pt>
                <c:pt idx="383">
                  <c:v>0.67795515171723897</c:v>
                </c:pt>
                <c:pt idx="384">
                  <c:v>-1.2195676242643199</c:v>
                </c:pt>
                <c:pt idx="385">
                  <c:v>0.41242294926505457</c:v>
                </c:pt>
                <c:pt idx="386">
                  <c:v>-0.40144984326018812</c:v>
                </c:pt>
                <c:pt idx="387">
                  <c:v>-0.40973050321965182</c:v>
                </c:pt>
                <c:pt idx="388">
                  <c:v>0.23564756534893316</c:v>
                </c:pt>
                <c:pt idx="389">
                  <c:v>-2.5616087074209681</c:v>
                </c:pt>
                <c:pt idx="390">
                  <c:v>6.6810000000000036E-2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-1.2103843858446983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8-4AE8-BB4F-37CE8176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109759"/>
        <c:axId val="1490113919"/>
      </c:lineChart>
      <c:catAx>
        <c:axId val="1490109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113919"/>
        <c:crosses val="autoZero"/>
        <c:auto val="1"/>
        <c:lblAlgn val="ctr"/>
        <c:lblOffset val="100"/>
        <c:noMultiLvlLbl val="0"/>
      </c:catAx>
      <c:valAx>
        <c:axId val="14901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010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variation!$R$1</c:f>
              <c:strCache>
                <c:ptCount val="1"/>
                <c:pt idx="0">
                  <c:v>% diff cpu time v21-15-320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variation!$R$2:$R$401</c:f>
              <c:numCache>
                <c:formatCode>General</c:formatCode>
                <c:ptCount val="400"/>
                <c:pt idx="0">
                  <c:v>0.4005400116657572</c:v>
                </c:pt>
                <c:pt idx="1">
                  <c:v>0.7508125677139762</c:v>
                </c:pt>
                <c:pt idx="2">
                  <c:v>0.41632200000000003</c:v>
                </c:pt>
                <c:pt idx="3">
                  <c:v>0</c:v>
                </c:pt>
                <c:pt idx="4">
                  <c:v>0.38126000000000004</c:v>
                </c:pt>
                <c:pt idx="5">
                  <c:v>0.19971802895361238</c:v>
                </c:pt>
                <c:pt idx="6">
                  <c:v>0.90138399999999996</c:v>
                </c:pt>
                <c:pt idx="7">
                  <c:v>0</c:v>
                </c:pt>
                <c:pt idx="8">
                  <c:v>0.92267199999999994</c:v>
                </c:pt>
                <c:pt idx="9">
                  <c:v>0.51782690573024637</c:v>
                </c:pt>
                <c:pt idx="10">
                  <c:v>0.11672715304063125</c:v>
                </c:pt>
                <c:pt idx="11">
                  <c:v>-0.39225563681607156</c:v>
                </c:pt>
                <c:pt idx="12">
                  <c:v>0.6619463421255033</c:v>
                </c:pt>
                <c:pt idx="13">
                  <c:v>0</c:v>
                </c:pt>
                <c:pt idx="14">
                  <c:v>0.12103264018541177</c:v>
                </c:pt>
                <c:pt idx="15">
                  <c:v>0</c:v>
                </c:pt>
                <c:pt idx="16">
                  <c:v>0</c:v>
                </c:pt>
                <c:pt idx="17">
                  <c:v>3.7339999999999963E-2</c:v>
                </c:pt>
                <c:pt idx="18">
                  <c:v>0</c:v>
                </c:pt>
                <c:pt idx="19">
                  <c:v>7.7895540914733052E-2</c:v>
                </c:pt>
                <c:pt idx="20">
                  <c:v>-2.428053974445725E-2</c:v>
                </c:pt>
                <c:pt idx="21">
                  <c:v>1.7654048548633443E-2</c:v>
                </c:pt>
                <c:pt idx="22">
                  <c:v>-0.19644687393235408</c:v>
                </c:pt>
                <c:pt idx="23">
                  <c:v>0.16197557089750395</c:v>
                </c:pt>
                <c:pt idx="24">
                  <c:v>-2.7844520559616785E-2</c:v>
                </c:pt>
                <c:pt idx="25">
                  <c:v>-8.6060804378867193</c:v>
                </c:pt>
                <c:pt idx="26">
                  <c:v>6.3076881188568107E-2</c:v>
                </c:pt>
                <c:pt idx="27">
                  <c:v>0.26625873179184484</c:v>
                </c:pt>
                <c:pt idx="28">
                  <c:v>-8.8097775638601439E-3</c:v>
                </c:pt>
                <c:pt idx="29">
                  <c:v>0</c:v>
                </c:pt>
                <c:pt idx="30">
                  <c:v>0.78381413764550245</c:v>
                </c:pt>
                <c:pt idx="31">
                  <c:v>-9.9064346000350009E-2</c:v>
                </c:pt>
                <c:pt idx="32">
                  <c:v>-3.2479910990233649</c:v>
                </c:pt>
                <c:pt idx="33">
                  <c:v>-3.2579406055098925</c:v>
                </c:pt>
                <c:pt idx="34">
                  <c:v>-0.89382179447376597</c:v>
                </c:pt>
                <c:pt idx="35">
                  <c:v>-6.6565466219988795E-2</c:v>
                </c:pt>
                <c:pt idx="36">
                  <c:v>0.65925925925925932</c:v>
                </c:pt>
                <c:pt idx="37">
                  <c:v>-8.0926083262531909E-2</c:v>
                </c:pt>
                <c:pt idx="38">
                  <c:v>6.9682495082888554E-2</c:v>
                </c:pt>
                <c:pt idx="39">
                  <c:v>0</c:v>
                </c:pt>
                <c:pt idx="40">
                  <c:v>0.53082191780821919</c:v>
                </c:pt>
                <c:pt idx="41">
                  <c:v>-4.102899791998043</c:v>
                </c:pt>
                <c:pt idx="42">
                  <c:v>2.2528865108420216E-2</c:v>
                </c:pt>
                <c:pt idx="43">
                  <c:v>-2.448660714285714</c:v>
                </c:pt>
                <c:pt idx="44">
                  <c:v>0.39406545605192306</c:v>
                </c:pt>
                <c:pt idx="45">
                  <c:v>-0.35075359948047474</c:v>
                </c:pt>
                <c:pt idx="46">
                  <c:v>0.97062419992739635</c:v>
                </c:pt>
                <c:pt idx="47">
                  <c:v>-0.51797682935255762</c:v>
                </c:pt>
                <c:pt idx="48">
                  <c:v>-0.39747593026281547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9.0549705579219722E-2</c:v>
                </c:pt>
                <c:pt idx="54">
                  <c:v>0.33822018475431359</c:v>
                </c:pt>
                <c:pt idx="55">
                  <c:v>0.40106177248579244</c:v>
                </c:pt>
                <c:pt idx="56">
                  <c:v>0.59677156180492552</c:v>
                </c:pt>
                <c:pt idx="57">
                  <c:v>-1.8359004739336493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5.7977034140029998E-2</c:v>
                </c:pt>
                <c:pt idx="83">
                  <c:v>-7.1942446043165541E-3</c:v>
                </c:pt>
                <c:pt idx="84">
                  <c:v>-1.1278195488721731E-2</c:v>
                </c:pt>
                <c:pt idx="85">
                  <c:v>0.81060991354015888</c:v>
                </c:pt>
                <c:pt idx="86">
                  <c:v>6.6536433816606996E-2</c:v>
                </c:pt>
                <c:pt idx="87">
                  <c:v>4.2247939124920725E-2</c:v>
                </c:pt>
                <c:pt idx="88">
                  <c:v>0.6346272652388798</c:v>
                </c:pt>
                <c:pt idx="89">
                  <c:v>0.17639100883554615</c:v>
                </c:pt>
                <c:pt idx="90">
                  <c:v>-35.556561085972859</c:v>
                </c:pt>
                <c:pt idx="91">
                  <c:v>0</c:v>
                </c:pt>
                <c:pt idx="92">
                  <c:v>0</c:v>
                </c:pt>
                <c:pt idx="93">
                  <c:v>7.595495694413773E-2</c:v>
                </c:pt>
                <c:pt idx="94">
                  <c:v>-0.15820543093270381</c:v>
                </c:pt>
                <c:pt idx="95">
                  <c:v>0</c:v>
                </c:pt>
                <c:pt idx="96">
                  <c:v>0.79331009020547238</c:v>
                </c:pt>
                <c:pt idx="97">
                  <c:v>1.6555918459286102E-2</c:v>
                </c:pt>
                <c:pt idx="98">
                  <c:v>-9.1250891060377537E-2</c:v>
                </c:pt>
                <c:pt idx="99">
                  <c:v>-0.17015239997793957</c:v>
                </c:pt>
                <c:pt idx="100">
                  <c:v>0</c:v>
                </c:pt>
                <c:pt idx="101">
                  <c:v>-1.1482092527668935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0.41361000000000003</c:v>
                </c:pt>
                <c:pt idx="106">
                  <c:v>-9.397041600896177</c:v>
                </c:pt>
                <c:pt idx="107">
                  <c:v>0.33514034590303371</c:v>
                </c:pt>
                <c:pt idx="108">
                  <c:v>4.0599394699934403E-3</c:v>
                </c:pt>
                <c:pt idx="109">
                  <c:v>0.20501405810684162</c:v>
                </c:pt>
                <c:pt idx="110">
                  <c:v>-0.1130869981897562</c:v>
                </c:pt>
                <c:pt idx="111">
                  <c:v>0</c:v>
                </c:pt>
                <c:pt idx="112">
                  <c:v>-7.4014140096784162</c:v>
                </c:pt>
                <c:pt idx="113">
                  <c:v>-0.72479324436869319</c:v>
                </c:pt>
                <c:pt idx="114">
                  <c:v>0.61893161837945521</c:v>
                </c:pt>
                <c:pt idx="115">
                  <c:v>-0.15018934766674802</c:v>
                </c:pt>
                <c:pt idx="116">
                  <c:v>0.39081291817044289</c:v>
                </c:pt>
                <c:pt idx="117">
                  <c:v>0.7371447776242579</c:v>
                </c:pt>
                <c:pt idx="118">
                  <c:v>0.17900501633761334</c:v>
                </c:pt>
                <c:pt idx="119">
                  <c:v>0.24819806716442033</c:v>
                </c:pt>
                <c:pt idx="120">
                  <c:v>0.29298535663675002</c:v>
                </c:pt>
                <c:pt idx="121">
                  <c:v>2.5727972442004421E-2</c:v>
                </c:pt>
                <c:pt idx="122">
                  <c:v>0.9284236066509669</c:v>
                </c:pt>
                <c:pt idx="123">
                  <c:v>-0.17002629272567926</c:v>
                </c:pt>
                <c:pt idx="124">
                  <c:v>1.3561451481782632E-2</c:v>
                </c:pt>
                <c:pt idx="125">
                  <c:v>0.12788799999999992</c:v>
                </c:pt>
                <c:pt idx="126">
                  <c:v>0.24815078147413594</c:v>
                </c:pt>
                <c:pt idx="127">
                  <c:v>-18.736359955461079</c:v>
                </c:pt>
                <c:pt idx="128">
                  <c:v>-1.0371112268472149</c:v>
                </c:pt>
                <c:pt idx="129">
                  <c:v>0.5047407800809135</c:v>
                </c:pt>
                <c:pt idx="130">
                  <c:v>0</c:v>
                </c:pt>
                <c:pt idx="131">
                  <c:v>-4.8231214648402375E-2</c:v>
                </c:pt>
                <c:pt idx="132">
                  <c:v>0.86029516951981311</c:v>
                </c:pt>
                <c:pt idx="133">
                  <c:v>0.16229226361031515</c:v>
                </c:pt>
                <c:pt idx="134">
                  <c:v>-0.81822786412991877</c:v>
                </c:pt>
                <c:pt idx="135">
                  <c:v>-8.2019810628755088E-2</c:v>
                </c:pt>
                <c:pt idx="136">
                  <c:v>0.73918334432959465</c:v>
                </c:pt>
                <c:pt idx="137">
                  <c:v>0.36202735317779566</c:v>
                </c:pt>
                <c:pt idx="138">
                  <c:v>8.2146779263074177E-2</c:v>
                </c:pt>
                <c:pt idx="139">
                  <c:v>-1.5916371103229423</c:v>
                </c:pt>
                <c:pt idx="140">
                  <c:v>-0.17299554871682141</c:v>
                </c:pt>
                <c:pt idx="141">
                  <c:v>-4.2893261398497833</c:v>
                </c:pt>
                <c:pt idx="142">
                  <c:v>-4.3500281373100735</c:v>
                </c:pt>
                <c:pt idx="143">
                  <c:v>0</c:v>
                </c:pt>
                <c:pt idx="144">
                  <c:v>-0.12678341645239005</c:v>
                </c:pt>
                <c:pt idx="145">
                  <c:v>0</c:v>
                </c:pt>
                <c:pt idx="146">
                  <c:v>0.74264780163656563</c:v>
                </c:pt>
                <c:pt idx="147">
                  <c:v>0.52104346582639205</c:v>
                </c:pt>
                <c:pt idx="148">
                  <c:v>-0.20081311762428236</c:v>
                </c:pt>
                <c:pt idx="149">
                  <c:v>8.7831873905429153E-2</c:v>
                </c:pt>
                <c:pt idx="150">
                  <c:v>0</c:v>
                </c:pt>
                <c:pt idx="151">
                  <c:v>0.58818445788252838</c:v>
                </c:pt>
                <c:pt idx="152">
                  <c:v>0.1292188401080297</c:v>
                </c:pt>
                <c:pt idx="153">
                  <c:v>0.12366882565558066</c:v>
                </c:pt>
                <c:pt idx="154">
                  <c:v>0.74740238119840641</c:v>
                </c:pt>
                <c:pt idx="155">
                  <c:v>-2.4122313522347137E-2</c:v>
                </c:pt>
                <c:pt idx="156">
                  <c:v>0</c:v>
                </c:pt>
                <c:pt idx="157">
                  <c:v>-2.6772183869338211E-2</c:v>
                </c:pt>
                <c:pt idx="158">
                  <c:v>-2.7662999286437263E-2</c:v>
                </c:pt>
                <c:pt idx="159">
                  <c:v>-1.8761747392337085</c:v>
                </c:pt>
                <c:pt idx="160">
                  <c:v>-4.6909867080624897E-2</c:v>
                </c:pt>
                <c:pt idx="161">
                  <c:v>1.5943641082684368E-2</c:v>
                </c:pt>
                <c:pt idx="162">
                  <c:v>-0.2779648075521467</c:v>
                </c:pt>
                <c:pt idx="163">
                  <c:v>6.2600000000000364E-3</c:v>
                </c:pt>
                <c:pt idx="164">
                  <c:v>0</c:v>
                </c:pt>
                <c:pt idx="165">
                  <c:v>0.11637311080374416</c:v>
                </c:pt>
                <c:pt idx="166">
                  <c:v>3.3880673963527751E-2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3.2343525775471983E-2</c:v>
                </c:pt>
                <c:pt idx="171">
                  <c:v>-0.11674741696339969</c:v>
                </c:pt>
                <c:pt idx="172">
                  <c:v>0.30516644975683271</c:v>
                </c:pt>
                <c:pt idx="173">
                  <c:v>0.70763448728060596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-0.26909446055955838</c:v>
                </c:pt>
                <c:pt idx="180">
                  <c:v>0.26816182699411656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-0.1254734244010384</c:v>
                </c:pt>
                <c:pt idx="186">
                  <c:v>0.48375698765952957</c:v>
                </c:pt>
                <c:pt idx="187">
                  <c:v>5.3443161481699419E-2</c:v>
                </c:pt>
                <c:pt idx="188">
                  <c:v>7.9378591189614892E-2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2.9076899012933075E-2</c:v>
                </c:pt>
                <c:pt idx="200">
                  <c:v>0</c:v>
                </c:pt>
                <c:pt idx="201">
                  <c:v>0.53068400000000004</c:v>
                </c:pt>
                <c:pt idx="202">
                  <c:v>0.60243601658564483</c:v>
                </c:pt>
                <c:pt idx="203">
                  <c:v>-0.44456066945606693</c:v>
                </c:pt>
                <c:pt idx="204">
                  <c:v>0.67031988873435333</c:v>
                </c:pt>
                <c:pt idx="205">
                  <c:v>-9.8353297612702173E-2</c:v>
                </c:pt>
                <c:pt idx="206">
                  <c:v>-4.6176046176046218E-2</c:v>
                </c:pt>
                <c:pt idx="207">
                  <c:v>0.177570093457944</c:v>
                </c:pt>
                <c:pt idx="208">
                  <c:v>0</c:v>
                </c:pt>
                <c:pt idx="209">
                  <c:v>0.14470832155310531</c:v>
                </c:pt>
                <c:pt idx="210">
                  <c:v>0.60168439331452139</c:v>
                </c:pt>
                <c:pt idx="211">
                  <c:v>0</c:v>
                </c:pt>
                <c:pt idx="212">
                  <c:v>0.1742757470043986</c:v>
                </c:pt>
                <c:pt idx="213">
                  <c:v>0</c:v>
                </c:pt>
                <c:pt idx="214">
                  <c:v>0</c:v>
                </c:pt>
                <c:pt idx="215">
                  <c:v>-3.4388416398856552</c:v>
                </c:pt>
                <c:pt idx="216">
                  <c:v>-2.3558173093056816</c:v>
                </c:pt>
                <c:pt idx="217">
                  <c:v>0.68453198215585764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-0.19708029197080276</c:v>
                </c:pt>
                <c:pt idx="223">
                  <c:v>0.34605600000000003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4.7033285094066596E-2</c:v>
                </c:pt>
                <c:pt idx="230">
                  <c:v>8.5437142673603396E-3</c:v>
                </c:pt>
                <c:pt idx="231">
                  <c:v>0</c:v>
                </c:pt>
                <c:pt idx="232">
                  <c:v>-7.8141745491822442E-2</c:v>
                </c:pt>
                <c:pt idx="233">
                  <c:v>-0.65790068570567406</c:v>
                </c:pt>
                <c:pt idx="234">
                  <c:v>0.22703898567923012</c:v>
                </c:pt>
                <c:pt idx="235">
                  <c:v>0.47175555637462679</c:v>
                </c:pt>
                <c:pt idx="236">
                  <c:v>0.19680626344450686</c:v>
                </c:pt>
                <c:pt idx="237">
                  <c:v>-0.30533920307032392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-17.50801743277691</c:v>
                </c:pt>
                <c:pt idx="247">
                  <c:v>0.3836807804746159</c:v>
                </c:pt>
                <c:pt idx="248">
                  <c:v>7.0238095238095308E-2</c:v>
                </c:pt>
                <c:pt idx="249">
                  <c:v>0.34791361639824303</c:v>
                </c:pt>
                <c:pt idx="250">
                  <c:v>-9.0429601360899378E-2</c:v>
                </c:pt>
                <c:pt idx="251">
                  <c:v>0.6261508015286118</c:v>
                </c:pt>
                <c:pt idx="252">
                  <c:v>1.1717018177210328E-3</c:v>
                </c:pt>
                <c:pt idx="253">
                  <c:v>0.13226452905811625</c:v>
                </c:pt>
                <c:pt idx="254">
                  <c:v>0.3983959453061906</c:v>
                </c:pt>
                <c:pt idx="255">
                  <c:v>0</c:v>
                </c:pt>
                <c:pt idx="256">
                  <c:v>0</c:v>
                </c:pt>
                <c:pt idx="257">
                  <c:v>-7.6034482758620694</c:v>
                </c:pt>
                <c:pt idx="258">
                  <c:v>0</c:v>
                </c:pt>
                <c:pt idx="259">
                  <c:v>0</c:v>
                </c:pt>
                <c:pt idx="260">
                  <c:v>0.92127600814961108</c:v>
                </c:pt>
                <c:pt idx="261">
                  <c:v>0</c:v>
                </c:pt>
                <c:pt idx="262">
                  <c:v>0</c:v>
                </c:pt>
                <c:pt idx="263">
                  <c:v>0.52265600000000001</c:v>
                </c:pt>
                <c:pt idx="264">
                  <c:v>0</c:v>
                </c:pt>
                <c:pt idx="265">
                  <c:v>0.10058103015075379</c:v>
                </c:pt>
                <c:pt idx="266">
                  <c:v>0</c:v>
                </c:pt>
                <c:pt idx="267">
                  <c:v>2.9603970805505433E-3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0.96330638585373807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-9.924140280503424E-2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-3.6508535762018268</c:v>
                </c:pt>
                <c:pt idx="283">
                  <c:v>-0.91374745590711426</c:v>
                </c:pt>
                <c:pt idx="284">
                  <c:v>-2.700475083873322</c:v>
                </c:pt>
                <c:pt idx="285">
                  <c:v>-1.9389697136060022</c:v>
                </c:pt>
                <c:pt idx="286">
                  <c:v>-1.1240441801189465</c:v>
                </c:pt>
                <c:pt idx="287">
                  <c:v>-6.5113974888011121</c:v>
                </c:pt>
                <c:pt idx="288">
                  <c:v>0.61674876847290627</c:v>
                </c:pt>
                <c:pt idx="289">
                  <c:v>-2.136180980563589</c:v>
                </c:pt>
                <c:pt idx="290">
                  <c:v>-2.2691490405047565</c:v>
                </c:pt>
                <c:pt idx="291">
                  <c:v>0.94509135981517234</c:v>
                </c:pt>
                <c:pt idx="292">
                  <c:v>0.70133615303277907</c:v>
                </c:pt>
                <c:pt idx="293">
                  <c:v>0.85694396101635917</c:v>
                </c:pt>
                <c:pt idx="294">
                  <c:v>0.80442763987067789</c:v>
                </c:pt>
                <c:pt idx="295">
                  <c:v>-0.35331392361705766</c:v>
                </c:pt>
                <c:pt idx="296">
                  <c:v>-0.58227523953820881</c:v>
                </c:pt>
                <c:pt idx="297">
                  <c:v>0.2387628269981211</c:v>
                </c:pt>
                <c:pt idx="298">
                  <c:v>0.87652739456050455</c:v>
                </c:pt>
                <c:pt idx="299">
                  <c:v>-7.8495004834031583</c:v>
                </c:pt>
                <c:pt idx="300">
                  <c:v>-0.35152075933498506</c:v>
                </c:pt>
                <c:pt idx="301">
                  <c:v>0.89722690086621748</c:v>
                </c:pt>
                <c:pt idx="302">
                  <c:v>0</c:v>
                </c:pt>
                <c:pt idx="303">
                  <c:v>0</c:v>
                </c:pt>
                <c:pt idx="304">
                  <c:v>-0.14927480426132725</c:v>
                </c:pt>
                <c:pt idx="305">
                  <c:v>0.23499293491812812</c:v>
                </c:pt>
                <c:pt idx="306">
                  <c:v>0.22564422439670967</c:v>
                </c:pt>
                <c:pt idx="307">
                  <c:v>-3.5866691646370699E-2</c:v>
                </c:pt>
                <c:pt idx="308">
                  <c:v>7.5673562237861536E-2</c:v>
                </c:pt>
                <c:pt idx="309">
                  <c:v>0.15642896730094219</c:v>
                </c:pt>
                <c:pt idx="310">
                  <c:v>0.12033077711418184</c:v>
                </c:pt>
                <c:pt idx="311">
                  <c:v>5.3898561695685118E-2</c:v>
                </c:pt>
                <c:pt idx="312">
                  <c:v>-1.3888469513535207</c:v>
                </c:pt>
                <c:pt idx="313">
                  <c:v>-8.7570694419337264E-2</c:v>
                </c:pt>
                <c:pt idx="314">
                  <c:v>-6.2619545393888174</c:v>
                </c:pt>
                <c:pt idx="315">
                  <c:v>-3.4302820230029938</c:v>
                </c:pt>
                <c:pt idx="316">
                  <c:v>0.22590759445477146</c:v>
                </c:pt>
                <c:pt idx="317">
                  <c:v>0.20081007498597556</c:v>
                </c:pt>
                <c:pt idx="318">
                  <c:v>0.94933547408794938</c:v>
                </c:pt>
                <c:pt idx="319">
                  <c:v>-0.52009072009071999</c:v>
                </c:pt>
                <c:pt idx="320">
                  <c:v>0.88035182602796513</c:v>
                </c:pt>
                <c:pt idx="321">
                  <c:v>0.31716774810640336</c:v>
                </c:pt>
                <c:pt idx="322">
                  <c:v>0.89027691171501322</c:v>
                </c:pt>
                <c:pt idx="323">
                  <c:v>0.85740343119539097</c:v>
                </c:pt>
                <c:pt idx="324">
                  <c:v>-0.15961768219832734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-9.1936702613222815E-2</c:v>
                </c:pt>
                <c:pt idx="329">
                  <c:v>0.25564202334630343</c:v>
                </c:pt>
                <c:pt idx="330">
                  <c:v>-1.3366188769414682E-2</c:v>
                </c:pt>
                <c:pt idx="331">
                  <c:v>0.15703312530004804</c:v>
                </c:pt>
                <c:pt idx="332">
                  <c:v>1.2659294247153886E-2</c:v>
                </c:pt>
                <c:pt idx="333">
                  <c:v>-0.19293942118499408</c:v>
                </c:pt>
                <c:pt idx="334">
                  <c:v>-5.6458587883197651E-2</c:v>
                </c:pt>
                <c:pt idx="335">
                  <c:v>5.8428761302403549E-2</c:v>
                </c:pt>
                <c:pt idx="336">
                  <c:v>0</c:v>
                </c:pt>
                <c:pt idx="337">
                  <c:v>0.10213400000000002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-0.17414630854366314</c:v>
                </c:pt>
                <c:pt idx="344">
                  <c:v>-0.13517581782857524</c:v>
                </c:pt>
                <c:pt idx="345">
                  <c:v>0</c:v>
                </c:pt>
                <c:pt idx="346">
                  <c:v>0.25010600000000005</c:v>
                </c:pt>
                <c:pt idx="347">
                  <c:v>0</c:v>
                </c:pt>
                <c:pt idx="348">
                  <c:v>0</c:v>
                </c:pt>
                <c:pt idx="349">
                  <c:v>3.4885844748858384E-2</c:v>
                </c:pt>
                <c:pt idx="350">
                  <c:v>3.0263726761781209E-2</c:v>
                </c:pt>
                <c:pt idx="351">
                  <c:v>-2.3975282121582562</c:v>
                </c:pt>
                <c:pt idx="352">
                  <c:v>5.516018873334904E-2</c:v>
                </c:pt>
                <c:pt idx="353">
                  <c:v>1.2906001290600617E-3</c:v>
                </c:pt>
                <c:pt idx="354">
                  <c:v>0.13830000668762127</c:v>
                </c:pt>
                <c:pt idx="355">
                  <c:v>0.495980471928397</c:v>
                </c:pt>
                <c:pt idx="356">
                  <c:v>0.47207806859205775</c:v>
                </c:pt>
                <c:pt idx="357">
                  <c:v>0.10761216079620571</c:v>
                </c:pt>
                <c:pt idx="358">
                  <c:v>-2.3630705394190872</c:v>
                </c:pt>
                <c:pt idx="359">
                  <c:v>0.54204983188973754</c:v>
                </c:pt>
                <c:pt idx="360">
                  <c:v>0.36645796363879873</c:v>
                </c:pt>
                <c:pt idx="361">
                  <c:v>3.2391084216818911E-2</c:v>
                </c:pt>
                <c:pt idx="362">
                  <c:v>-3.1029065200314183E-2</c:v>
                </c:pt>
                <c:pt idx="363">
                  <c:v>0.43832231404958677</c:v>
                </c:pt>
                <c:pt idx="364">
                  <c:v>0.84019216823785359</c:v>
                </c:pt>
                <c:pt idx="365">
                  <c:v>-0.83924819714950882</c:v>
                </c:pt>
                <c:pt idx="366">
                  <c:v>-5.9721997612721882</c:v>
                </c:pt>
                <c:pt idx="367">
                  <c:v>0</c:v>
                </c:pt>
                <c:pt idx="368">
                  <c:v>0.47507727975270475</c:v>
                </c:pt>
                <c:pt idx="369">
                  <c:v>0</c:v>
                </c:pt>
                <c:pt idx="370">
                  <c:v>0.3688043889519485</c:v>
                </c:pt>
                <c:pt idx="371">
                  <c:v>0.24700988039521579</c:v>
                </c:pt>
                <c:pt idx="372">
                  <c:v>-1.6777464788732395</c:v>
                </c:pt>
                <c:pt idx="373">
                  <c:v>0.71065327943669321</c:v>
                </c:pt>
                <c:pt idx="374">
                  <c:v>-0.39159109645507006</c:v>
                </c:pt>
                <c:pt idx="375">
                  <c:v>-7.263652641002686</c:v>
                </c:pt>
                <c:pt idx="376">
                  <c:v>-0.38155045474231264</c:v>
                </c:pt>
                <c:pt idx="377">
                  <c:v>0.61958997722095677</c:v>
                </c:pt>
                <c:pt idx="378">
                  <c:v>-0.12443954428518909</c:v>
                </c:pt>
                <c:pt idx="379">
                  <c:v>-6.3126530612244895</c:v>
                </c:pt>
                <c:pt idx="380">
                  <c:v>-1.1930252278990883</c:v>
                </c:pt>
                <c:pt idx="381">
                  <c:v>-3.1789219172237231</c:v>
                </c:pt>
                <c:pt idx="382">
                  <c:v>-2.7372881355932202</c:v>
                </c:pt>
                <c:pt idx="383">
                  <c:v>-0.13025175058352798</c:v>
                </c:pt>
                <c:pt idx="384">
                  <c:v>-0.12292407202377482</c:v>
                </c:pt>
                <c:pt idx="385">
                  <c:v>0.24964869175395493</c:v>
                </c:pt>
                <c:pt idx="386">
                  <c:v>-1.1194441334527543</c:v>
                </c:pt>
                <c:pt idx="387">
                  <c:v>-0.27915573575005959</c:v>
                </c:pt>
                <c:pt idx="388">
                  <c:v>-2.5162433487427407</c:v>
                </c:pt>
                <c:pt idx="389">
                  <c:v>-2.5616087074209681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-1.2103843858446983</c:v>
                </c:pt>
                <c:pt idx="396">
                  <c:v>0.86324599999999996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B-4172-A9D3-30D082B4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58559"/>
        <c:axId val="1331856063"/>
      </c:lineChart>
      <c:catAx>
        <c:axId val="1331858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6063"/>
        <c:crosses val="autoZero"/>
        <c:auto val="1"/>
        <c:lblAlgn val="ctr"/>
        <c:lblOffset val="100"/>
        <c:noMultiLvlLbl val="0"/>
      </c:catAx>
      <c:valAx>
        <c:axId val="13318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accumulated!$L$1</c:f>
              <c:strCache>
                <c:ptCount val="1"/>
                <c:pt idx="0">
                  <c:v>accum diff cpu time v21-3-640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accumulated!$L$2:$L$401</c:f>
              <c:numCache>
                <c:formatCode>General</c:formatCode>
                <c:ptCount val="400"/>
                <c:pt idx="0">
                  <c:v>569.86000000000013</c:v>
                </c:pt>
                <c:pt idx="1">
                  <c:v>1302.2100000000003</c:v>
                </c:pt>
                <c:pt idx="2">
                  <c:v>3955.8999999999996</c:v>
                </c:pt>
                <c:pt idx="3">
                  <c:v>3955.8999999999996</c:v>
                </c:pt>
                <c:pt idx="4">
                  <c:v>3955.8999999999996</c:v>
                </c:pt>
                <c:pt idx="5">
                  <c:v>3847.9300000000003</c:v>
                </c:pt>
                <c:pt idx="6">
                  <c:v>6097.6500000000015</c:v>
                </c:pt>
                <c:pt idx="7">
                  <c:v>6097.6500000000015</c:v>
                </c:pt>
                <c:pt idx="8">
                  <c:v>6097.6500000000015</c:v>
                </c:pt>
                <c:pt idx="9">
                  <c:v>6496.4500000000007</c:v>
                </c:pt>
                <c:pt idx="10">
                  <c:v>6852.8899999999994</c:v>
                </c:pt>
                <c:pt idx="11">
                  <c:v>6783.1899999999987</c:v>
                </c:pt>
                <c:pt idx="12">
                  <c:v>6920.4399999999987</c:v>
                </c:pt>
                <c:pt idx="13">
                  <c:v>6920.4399999999951</c:v>
                </c:pt>
                <c:pt idx="14">
                  <c:v>6938.8799999999974</c:v>
                </c:pt>
                <c:pt idx="15">
                  <c:v>6938.8799999999974</c:v>
                </c:pt>
                <c:pt idx="16">
                  <c:v>6938.8799999999974</c:v>
                </c:pt>
                <c:pt idx="17">
                  <c:v>6938.8799999999974</c:v>
                </c:pt>
                <c:pt idx="18">
                  <c:v>6938.8799999999974</c:v>
                </c:pt>
                <c:pt idx="19">
                  <c:v>6814.510000000002</c:v>
                </c:pt>
                <c:pt idx="20">
                  <c:v>6801.4600000000064</c:v>
                </c:pt>
                <c:pt idx="21">
                  <c:v>6613.8700000000099</c:v>
                </c:pt>
                <c:pt idx="22">
                  <c:v>6606.1600000000035</c:v>
                </c:pt>
                <c:pt idx="23">
                  <c:v>6608.820000000007</c:v>
                </c:pt>
                <c:pt idx="24">
                  <c:v>6497.6800000000076</c:v>
                </c:pt>
                <c:pt idx="25">
                  <c:v>5629.7000000000116</c:v>
                </c:pt>
                <c:pt idx="26">
                  <c:v>5504.330000000009</c:v>
                </c:pt>
                <c:pt idx="27">
                  <c:v>5459.0900000000038</c:v>
                </c:pt>
                <c:pt idx="28">
                  <c:v>5281.510000000002</c:v>
                </c:pt>
                <c:pt idx="29">
                  <c:v>5281.5100000000093</c:v>
                </c:pt>
                <c:pt idx="30">
                  <c:v>4824.7000000000116</c:v>
                </c:pt>
                <c:pt idx="31">
                  <c:v>5225.4000000000087</c:v>
                </c:pt>
                <c:pt idx="32">
                  <c:v>4709.0200000000041</c:v>
                </c:pt>
                <c:pt idx="33">
                  <c:v>4191.4900000000052</c:v>
                </c:pt>
                <c:pt idx="34">
                  <c:v>4262.1399999999994</c:v>
                </c:pt>
                <c:pt idx="35">
                  <c:v>4212.0999999999913</c:v>
                </c:pt>
                <c:pt idx="36">
                  <c:v>4208.2699999999895</c:v>
                </c:pt>
                <c:pt idx="37">
                  <c:v>4192.6899999999878</c:v>
                </c:pt>
                <c:pt idx="38">
                  <c:v>4192.2999999999884</c:v>
                </c:pt>
                <c:pt idx="39">
                  <c:v>4192.2999999999884</c:v>
                </c:pt>
                <c:pt idx="40">
                  <c:v>4193.6699999999837</c:v>
                </c:pt>
                <c:pt idx="41">
                  <c:v>2080.3299999999872</c:v>
                </c:pt>
                <c:pt idx="42">
                  <c:v>2163.839999999982</c:v>
                </c:pt>
                <c:pt idx="43">
                  <c:v>2164.9099999999744</c:v>
                </c:pt>
                <c:pt idx="44">
                  <c:v>1443.8299999999726</c:v>
                </c:pt>
                <c:pt idx="45">
                  <c:v>1091.6599999999744</c:v>
                </c:pt>
                <c:pt idx="46">
                  <c:v>1374.2199999999721</c:v>
                </c:pt>
                <c:pt idx="47">
                  <c:v>-115.52000000003318</c:v>
                </c:pt>
                <c:pt idx="48">
                  <c:v>-153.46000000003551</c:v>
                </c:pt>
                <c:pt idx="49">
                  <c:v>1066.379999999961</c:v>
                </c:pt>
                <c:pt idx="50">
                  <c:v>1066.379999999961</c:v>
                </c:pt>
                <c:pt idx="51">
                  <c:v>1066.379999999961</c:v>
                </c:pt>
                <c:pt idx="52">
                  <c:v>1066.379999999961</c:v>
                </c:pt>
                <c:pt idx="53">
                  <c:v>1345.629999999961</c:v>
                </c:pt>
                <c:pt idx="54">
                  <c:v>1466.379999999961</c:v>
                </c:pt>
                <c:pt idx="55">
                  <c:v>395.27999999995518</c:v>
                </c:pt>
                <c:pt idx="56">
                  <c:v>2833.9899999999616</c:v>
                </c:pt>
                <c:pt idx="57">
                  <c:v>2839.9999999999563</c:v>
                </c:pt>
                <c:pt idx="58">
                  <c:v>2839.9999999999563</c:v>
                </c:pt>
                <c:pt idx="59">
                  <c:v>2839.9999999999563</c:v>
                </c:pt>
                <c:pt idx="60">
                  <c:v>2839.9999999999709</c:v>
                </c:pt>
                <c:pt idx="61">
                  <c:v>2839.9999999999709</c:v>
                </c:pt>
                <c:pt idx="62">
                  <c:v>2839.9999999999709</c:v>
                </c:pt>
                <c:pt idx="63">
                  <c:v>2839.9999999999709</c:v>
                </c:pt>
                <c:pt idx="64">
                  <c:v>2839.9999999999709</c:v>
                </c:pt>
                <c:pt idx="65">
                  <c:v>2839.9999999999709</c:v>
                </c:pt>
                <c:pt idx="66">
                  <c:v>2839.9999999999709</c:v>
                </c:pt>
                <c:pt idx="67">
                  <c:v>2839.9999999999709</c:v>
                </c:pt>
                <c:pt idx="68">
                  <c:v>2839.9999999999709</c:v>
                </c:pt>
                <c:pt idx="69">
                  <c:v>2839.9999999999709</c:v>
                </c:pt>
                <c:pt idx="70">
                  <c:v>2839.9999999999709</c:v>
                </c:pt>
                <c:pt idx="71">
                  <c:v>2839.9999999999709</c:v>
                </c:pt>
                <c:pt idx="72">
                  <c:v>2839.9999999999709</c:v>
                </c:pt>
                <c:pt idx="73">
                  <c:v>2839.9999999999709</c:v>
                </c:pt>
                <c:pt idx="74">
                  <c:v>2839.9999999999709</c:v>
                </c:pt>
                <c:pt idx="75">
                  <c:v>2839.9999999999709</c:v>
                </c:pt>
                <c:pt idx="76">
                  <c:v>2839.9999999999709</c:v>
                </c:pt>
                <c:pt idx="77">
                  <c:v>2839.9999999999709</c:v>
                </c:pt>
                <c:pt idx="78">
                  <c:v>2839.9999999999709</c:v>
                </c:pt>
                <c:pt idx="79">
                  <c:v>2839.9999999999709</c:v>
                </c:pt>
                <c:pt idx="80">
                  <c:v>2839.9999999999709</c:v>
                </c:pt>
                <c:pt idx="81">
                  <c:v>2839.9999999999709</c:v>
                </c:pt>
                <c:pt idx="82">
                  <c:v>2740.2999999999593</c:v>
                </c:pt>
                <c:pt idx="83">
                  <c:v>2740.3599999999569</c:v>
                </c:pt>
                <c:pt idx="84">
                  <c:v>2740.3599999999569</c:v>
                </c:pt>
                <c:pt idx="85">
                  <c:v>3500.4099999999453</c:v>
                </c:pt>
                <c:pt idx="86">
                  <c:v>3550.6899999999441</c:v>
                </c:pt>
                <c:pt idx="87">
                  <c:v>3669.8299999999581</c:v>
                </c:pt>
                <c:pt idx="88">
                  <c:v>3716.1299999999464</c:v>
                </c:pt>
                <c:pt idx="89">
                  <c:v>4719.5499999999593</c:v>
                </c:pt>
                <c:pt idx="90">
                  <c:v>4720.1599999999744</c:v>
                </c:pt>
                <c:pt idx="91">
                  <c:v>4720.1599999999744</c:v>
                </c:pt>
                <c:pt idx="92">
                  <c:v>4720.1599999999744</c:v>
                </c:pt>
                <c:pt idx="93">
                  <c:v>4729.5699999999488</c:v>
                </c:pt>
                <c:pt idx="94">
                  <c:v>5011.3199999999488</c:v>
                </c:pt>
                <c:pt idx="95">
                  <c:v>5011.3199999999779</c:v>
                </c:pt>
                <c:pt idx="96">
                  <c:v>5334.6000000000058</c:v>
                </c:pt>
                <c:pt idx="97">
                  <c:v>5310.3399999999674</c:v>
                </c:pt>
                <c:pt idx="98">
                  <c:v>5325.1399999999558</c:v>
                </c:pt>
                <c:pt idx="99">
                  <c:v>5279.6399999999558</c:v>
                </c:pt>
                <c:pt idx="100">
                  <c:v>5279.6399999999558</c:v>
                </c:pt>
                <c:pt idx="101">
                  <c:v>2607.1599999999744</c:v>
                </c:pt>
                <c:pt idx="102">
                  <c:v>2607.1599999999744</c:v>
                </c:pt>
                <c:pt idx="103">
                  <c:v>2607.1599999999744</c:v>
                </c:pt>
                <c:pt idx="104">
                  <c:v>2607.1599999999744</c:v>
                </c:pt>
                <c:pt idx="105">
                  <c:v>3244.0699999999488</c:v>
                </c:pt>
                <c:pt idx="106">
                  <c:v>3529.2399999999907</c:v>
                </c:pt>
                <c:pt idx="107">
                  <c:v>3878.1300000000047</c:v>
                </c:pt>
                <c:pt idx="108">
                  <c:v>3881.0199999999604</c:v>
                </c:pt>
                <c:pt idx="109">
                  <c:v>3895.8799999999464</c:v>
                </c:pt>
                <c:pt idx="110">
                  <c:v>3862.5199999999022</c:v>
                </c:pt>
                <c:pt idx="111">
                  <c:v>3862.5199999999022</c:v>
                </c:pt>
                <c:pt idx="112">
                  <c:v>1734.6599999999162</c:v>
                </c:pt>
                <c:pt idx="113">
                  <c:v>760.01999999990221</c:v>
                </c:pt>
                <c:pt idx="114">
                  <c:v>204.92999999993481</c:v>
                </c:pt>
                <c:pt idx="115">
                  <c:v>-43.840000000025611</c:v>
                </c:pt>
                <c:pt idx="116">
                  <c:v>202.05999999999767</c:v>
                </c:pt>
                <c:pt idx="117">
                  <c:v>558.0800000000163</c:v>
                </c:pt>
                <c:pt idx="118">
                  <c:v>836.73000000003958</c:v>
                </c:pt>
                <c:pt idx="119">
                  <c:v>1066.4600000000792</c:v>
                </c:pt>
                <c:pt idx="120">
                  <c:v>1287.9300000000512</c:v>
                </c:pt>
                <c:pt idx="121">
                  <c:v>1317.7600000000675</c:v>
                </c:pt>
                <c:pt idx="122">
                  <c:v>1592.5100000000675</c:v>
                </c:pt>
                <c:pt idx="123">
                  <c:v>1605.1500000000233</c:v>
                </c:pt>
                <c:pt idx="124">
                  <c:v>1600.4400000000023</c:v>
                </c:pt>
                <c:pt idx="125">
                  <c:v>2298.2800000000279</c:v>
                </c:pt>
                <c:pt idx="126">
                  <c:v>-1206.9099999999744</c:v>
                </c:pt>
                <c:pt idx="127">
                  <c:v>-6009.3299999999581</c:v>
                </c:pt>
                <c:pt idx="128">
                  <c:v>-7117.6699999999255</c:v>
                </c:pt>
                <c:pt idx="129">
                  <c:v>-6798.9499999998952</c:v>
                </c:pt>
                <c:pt idx="130">
                  <c:v>-6798.9499999998952</c:v>
                </c:pt>
                <c:pt idx="131">
                  <c:v>-3264.8399999999092</c:v>
                </c:pt>
                <c:pt idx="132">
                  <c:v>-4315.8099999998813</c:v>
                </c:pt>
                <c:pt idx="133">
                  <c:v>-4249.9699999998556</c:v>
                </c:pt>
                <c:pt idx="134">
                  <c:v>-4341.7399999998161</c:v>
                </c:pt>
                <c:pt idx="135">
                  <c:v>-4443.3599999998696</c:v>
                </c:pt>
                <c:pt idx="136">
                  <c:v>-3793.5399999998626</c:v>
                </c:pt>
                <c:pt idx="137">
                  <c:v>-3711.159999999858</c:v>
                </c:pt>
                <c:pt idx="138">
                  <c:v>-4052.2899999998044</c:v>
                </c:pt>
                <c:pt idx="139">
                  <c:v>-3913.0699999998324</c:v>
                </c:pt>
                <c:pt idx="140">
                  <c:v>-3914.6299999998882</c:v>
                </c:pt>
                <c:pt idx="141">
                  <c:v>-6984.9199999999255</c:v>
                </c:pt>
                <c:pt idx="142">
                  <c:v>-9335.7799999999115</c:v>
                </c:pt>
                <c:pt idx="143">
                  <c:v>-9335.7799999999115</c:v>
                </c:pt>
                <c:pt idx="144">
                  <c:v>-9135.4599999999627</c:v>
                </c:pt>
                <c:pt idx="145">
                  <c:v>-9135.4599999999627</c:v>
                </c:pt>
                <c:pt idx="146">
                  <c:v>-8601.0699999999488</c:v>
                </c:pt>
                <c:pt idx="147">
                  <c:v>-7378.3899999998976</c:v>
                </c:pt>
                <c:pt idx="148">
                  <c:v>-7265.8699999998789</c:v>
                </c:pt>
                <c:pt idx="149">
                  <c:v>-7117.4899999998743</c:v>
                </c:pt>
                <c:pt idx="150">
                  <c:v>-7117.4899999998743</c:v>
                </c:pt>
                <c:pt idx="151">
                  <c:v>-4960.5499999998719</c:v>
                </c:pt>
                <c:pt idx="152">
                  <c:v>-4870.659999999858</c:v>
                </c:pt>
                <c:pt idx="153">
                  <c:v>-4774.2799999998533</c:v>
                </c:pt>
                <c:pt idx="154">
                  <c:v>-3360.3799999998882</c:v>
                </c:pt>
                <c:pt idx="155">
                  <c:v>-3091.0099999998347</c:v>
                </c:pt>
                <c:pt idx="156">
                  <c:v>-3091.0099999998347</c:v>
                </c:pt>
                <c:pt idx="157">
                  <c:v>-3093.5299999997951</c:v>
                </c:pt>
                <c:pt idx="158">
                  <c:v>-3131.559999999823</c:v>
                </c:pt>
                <c:pt idx="159">
                  <c:v>-3722.4899999998161</c:v>
                </c:pt>
                <c:pt idx="160">
                  <c:v>-3782.4999999998254</c:v>
                </c:pt>
                <c:pt idx="161">
                  <c:v>-3791.5899999997928</c:v>
                </c:pt>
                <c:pt idx="162">
                  <c:v>-3833.3099999997648</c:v>
                </c:pt>
                <c:pt idx="163">
                  <c:v>-1804.9699999997392</c:v>
                </c:pt>
                <c:pt idx="164">
                  <c:v>-1804.9699999997392</c:v>
                </c:pt>
                <c:pt idx="165">
                  <c:v>-1862.4799999997485</c:v>
                </c:pt>
                <c:pt idx="166">
                  <c:v>-2133.9199999997509</c:v>
                </c:pt>
                <c:pt idx="167">
                  <c:v>-2133.9199999997509</c:v>
                </c:pt>
                <c:pt idx="168">
                  <c:v>-2133.9199999997509</c:v>
                </c:pt>
                <c:pt idx="169">
                  <c:v>-2133.9199999997509</c:v>
                </c:pt>
                <c:pt idx="170">
                  <c:v>-2137.6099999997532</c:v>
                </c:pt>
                <c:pt idx="171">
                  <c:v>-2131.7199999997392</c:v>
                </c:pt>
                <c:pt idx="172">
                  <c:v>-1841.7999999997555</c:v>
                </c:pt>
                <c:pt idx="173">
                  <c:v>-1776.9399999997695</c:v>
                </c:pt>
                <c:pt idx="174">
                  <c:v>-1776.9399999997695</c:v>
                </c:pt>
                <c:pt idx="175">
                  <c:v>-1776.9399999997695</c:v>
                </c:pt>
                <c:pt idx="176">
                  <c:v>-1776.9399999997695</c:v>
                </c:pt>
                <c:pt idx="177">
                  <c:v>-1776.9399999997695</c:v>
                </c:pt>
                <c:pt idx="178">
                  <c:v>-1776.9399999997695</c:v>
                </c:pt>
                <c:pt idx="179">
                  <c:v>-1322.0499999998137</c:v>
                </c:pt>
                <c:pt idx="180">
                  <c:v>-1405.7599999998347</c:v>
                </c:pt>
                <c:pt idx="181">
                  <c:v>-1405.7599999998347</c:v>
                </c:pt>
                <c:pt idx="182">
                  <c:v>-1405.7599999998347</c:v>
                </c:pt>
                <c:pt idx="183">
                  <c:v>-1405.7599999998347</c:v>
                </c:pt>
                <c:pt idx="184">
                  <c:v>-1405.7599999998347</c:v>
                </c:pt>
                <c:pt idx="185">
                  <c:v>-1349.9399999998277</c:v>
                </c:pt>
                <c:pt idx="186">
                  <c:v>-1153.6699999998091</c:v>
                </c:pt>
                <c:pt idx="187">
                  <c:v>-1165.9599999998463</c:v>
                </c:pt>
                <c:pt idx="188">
                  <c:v>-1145.519999999844</c:v>
                </c:pt>
                <c:pt idx="189">
                  <c:v>-1145.519999999844</c:v>
                </c:pt>
                <c:pt idx="190">
                  <c:v>-1145.519999999844</c:v>
                </c:pt>
                <c:pt idx="191">
                  <c:v>-1145.519999999844</c:v>
                </c:pt>
                <c:pt idx="192">
                  <c:v>-1145.519999999844</c:v>
                </c:pt>
                <c:pt idx="193">
                  <c:v>-1145.519999999844</c:v>
                </c:pt>
                <c:pt idx="194">
                  <c:v>-1145.519999999844</c:v>
                </c:pt>
                <c:pt idx="195">
                  <c:v>-1145.519999999844</c:v>
                </c:pt>
                <c:pt idx="196">
                  <c:v>-1145.519999999844</c:v>
                </c:pt>
                <c:pt idx="197">
                  <c:v>-1145.519999999844</c:v>
                </c:pt>
                <c:pt idx="198">
                  <c:v>-1145.519999999844</c:v>
                </c:pt>
                <c:pt idx="199">
                  <c:v>-720.15999999979977</c:v>
                </c:pt>
                <c:pt idx="200">
                  <c:v>-720.15999999979977</c:v>
                </c:pt>
                <c:pt idx="201">
                  <c:v>1468.9000000002561</c:v>
                </c:pt>
                <c:pt idx="202">
                  <c:v>2417.1100000002189</c:v>
                </c:pt>
                <c:pt idx="203">
                  <c:v>2428.1000000002095</c:v>
                </c:pt>
                <c:pt idx="204">
                  <c:v>2687.190000000177</c:v>
                </c:pt>
                <c:pt idx="205">
                  <c:v>2621.8900000001304</c:v>
                </c:pt>
                <c:pt idx="206">
                  <c:v>2621.5600000001723</c:v>
                </c:pt>
                <c:pt idx="207">
                  <c:v>2635.4200000002747</c:v>
                </c:pt>
                <c:pt idx="208">
                  <c:v>2635.4200000002747</c:v>
                </c:pt>
                <c:pt idx="209">
                  <c:v>2726.9200000002747</c:v>
                </c:pt>
                <c:pt idx="210">
                  <c:v>3477.4400000002934</c:v>
                </c:pt>
                <c:pt idx="211">
                  <c:v>3477.4400000002934</c:v>
                </c:pt>
                <c:pt idx="212">
                  <c:v>3533.2500000002328</c:v>
                </c:pt>
                <c:pt idx="213">
                  <c:v>3533.2500000002328</c:v>
                </c:pt>
                <c:pt idx="214">
                  <c:v>7417.0300000002608</c:v>
                </c:pt>
                <c:pt idx="215">
                  <c:v>3543.4500000003027</c:v>
                </c:pt>
                <c:pt idx="216">
                  <c:v>33.400000000256114</c:v>
                </c:pt>
                <c:pt idx="217">
                  <c:v>165.06000000028871</c:v>
                </c:pt>
                <c:pt idx="218">
                  <c:v>2895.7000000003027</c:v>
                </c:pt>
                <c:pt idx="219">
                  <c:v>4882.2600000003586</c:v>
                </c:pt>
                <c:pt idx="220">
                  <c:v>4882.2600000003586</c:v>
                </c:pt>
                <c:pt idx="221">
                  <c:v>4882.2600000003586</c:v>
                </c:pt>
                <c:pt idx="222">
                  <c:v>4883.6800000002841</c:v>
                </c:pt>
                <c:pt idx="223">
                  <c:v>9863.3100000002887</c:v>
                </c:pt>
                <c:pt idx="224">
                  <c:v>9863.3100000002887</c:v>
                </c:pt>
                <c:pt idx="225">
                  <c:v>9863.3100000002887</c:v>
                </c:pt>
                <c:pt idx="226">
                  <c:v>9863.3100000002887</c:v>
                </c:pt>
                <c:pt idx="227">
                  <c:v>9863.3100000002887</c:v>
                </c:pt>
                <c:pt idx="228">
                  <c:v>9863.3100000002887</c:v>
                </c:pt>
                <c:pt idx="229">
                  <c:v>9864.6700000002747</c:v>
                </c:pt>
                <c:pt idx="230">
                  <c:v>9882.5000000003492</c:v>
                </c:pt>
                <c:pt idx="231">
                  <c:v>14191.660000000382</c:v>
                </c:pt>
                <c:pt idx="232">
                  <c:v>14641.490000000456</c:v>
                </c:pt>
                <c:pt idx="233">
                  <c:v>13286.100000000442</c:v>
                </c:pt>
                <c:pt idx="234">
                  <c:v>13979.480000000331</c:v>
                </c:pt>
                <c:pt idx="235">
                  <c:v>14331.010000000359</c:v>
                </c:pt>
                <c:pt idx="236">
                  <c:v>14853.140000000363</c:v>
                </c:pt>
                <c:pt idx="237">
                  <c:v>14920.840000000317</c:v>
                </c:pt>
                <c:pt idx="238">
                  <c:v>14920.840000000317</c:v>
                </c:pt>
                <c:pt idx="239">
                  <c:v>14920.840000000317</c:v>
                </c:pt>
                <c:pt idx="240">
                  <c:v>14920.840000000317</c:v>
                </c:pt>
                <c:pt idx="241">
                  <c:v>14920.840000000317</c:v>
                </c:pt>
                <c:pt idx="242">
                  <c:v>14920.840000000317</c:v>
                </c:pt>
                <c:pt idx="243">
                  <c:v>14920.840000000317</c:v>
                </c:pt>
                <c:pt idx="244">
                  <c:v>14920.840000000317</c:v>
                </c:pt>
                <c:pt idx="245">
                  <c:v>14920.840000000317</c:v>
                </c:pt>
                <c:pt idx="246">
                  <c:v>14308.010000000359</c:v>
                </c:pt>
                <c:pt idx="247">
                  <c:v>14857.140000000363</c:v>
                </c:pt>
                <c:pt idx="248">
                  <c:v>14856.620000000345</c:v>
                </c:pt>
                <c:pt idx="249">
                  <c:v>15318.480000000447</c:v>
                </c:pt>
                <c:pt idx="250">
                  <c:v>15180.400000000489</c:v>
                </c:pt>
                <c:pt idx="251">
                  <c:v>17236.4300000004</c:v>
                </c:pt>
                <c:pt idx="252">
                  <c:v>17245.820000000414</c:v>
                </c:pt>
                <c:pt idx="253">
                  <c:v>17219.100000000442</c:v>
                </c:pt>
                <c:pt idx="254">
                  <c:v>17318.140000000363</c:v>
                </c:pt>
                <c:pt idx="255">
                  <c:v>17318.140000000363</c:v>
                </c:pt>
                <c:pt idx="256">
                  <c:v>17318.140000000363</c:v>
                </c:pt>
                <c:pt idx="257">
                  <c:v>16994.860000000335</c:v>
                </c:pt>
                <c:pt idx="258">
                  <c:v>16994.860000000335</c:v>
                </c:pt>
                <c:pt idx="259">
                  <c:v>16994.860000000335</c:v>
                </c:pt>
                <c:pt idx="260">
                  <c:v>17298.250000000349</c:v>
                </c:pt>
                <c:pt idx="261">
                  <c:v>17298.250000000349</c:v>
                </c:pt>
                <c:pt idx="262">
                  <c:v>17298.250000000349</c:v>
                </c:pt>
                <c:pt idx="263">
                  <c:v>20396.420000000391</c:v>
                </c:pt>
                <c:pt idx="264">
                  <c:v>20396.420000000391</c:v>
                </c:pt>
                <c:pt idx="265">
                  <c:v>20403.030000000377</c:v>
                </c:pt>
                <c:pt idx="266">
                  <c:v>20403.030000000377</c:v>
                </c:pt>
                <c:pt idx="267">
                  <c:v>20618.670000000275</c:v>
                </c:pt>
                <c:pt idx="268">
                  <c:v>20618.670000000275</c:v>
                </c:pt>
                <c:pt idx="269">
                  <c:v>20618.670000000275</c:v>
                </c:pt>
                <c:pt idx="270">
                  <c:v>20618.670000000275</c:v>
                </c:pt>
                <c:pt idx="271">
                  <c:v>20618.670000000275</c:v>
                </c:pt>
                <c:pt idx="272">
                  <c:v>20950.0900000002</c:v>
                </c:pt>
                <c:pt idx="273">
                  <c:v>20950.0900000002</c:v>
                </c:pt>
                <c:pt idx="274">
                  <c:v>20950.0900000002</c:v>
                </c:pt>
                <c:pt idx="275">
                  <c:v>20950.0900000002</c:v>
                </c:pt>
                <c:pt idx="276">
                  <c:v>21081.330000000191</c:v>
                </c:pt>
                <c:pt idx="277">
                  <c:v>21081.330000000191</c:v>
                </c:pt>
                <c:pt idx="278">
                  <c:v>21081.330000000191</c:v>
                </c:pt>
                <c:pt idx="279">
                  <c:v>21081.360000000219</c:v>
                </c:pt>
                <c:pt idx="280">
                  <c:v>21081.360000000219</c:v>
                </c:pt>
                <c:pt idx="281">
                  <c:v>21081.360000000219</c:v>
                </c:pt>
                <c:pt idx="282">
                  <c:v>20790.740000000224</c:v>
                </c:pt>
                <c:pt idx="283">
                  <c:v>18386.490000000224</c:v>
                </c:pt>
                <c:pt idx="284">
                  <c:v>18645.380000000237</c:v>
                </c:pt>
                <c:pt idx="285">
                  <c:v>15920.410000000149</c:v>
                </c:pt>
                <c:pt idx="286">
                  <c:v>17039.930000000168</c:v>
                </c:pt>
                <c:pt idx="287">
                  <c:v>16340.550000000163</c:v>
                </c:pt>
                <c:pt idx="288">
                  <c:v>18021.940000000177</c:v>
                </c:pt>
                <c:pt idx="289">
                  <c:v>15160.300000000163</c:v>
                </c:pt>
                <c:pt idx="290">
                  <c:v>15993.690000000061</c:v>
                </c:pt>
                <c:pt idx="291">
                  <c:v>17066.520000000019</c:v>
                </c:pt>
                <c:pt idx="292">
                  <c:v>16673.020000000019</c:v>
                </c:pt>
                <c:pt idx="293">
                  <c:v>16592.039999999921</c:v>
                </c:pt>
                <c:pt idx="294">
                  <c:v>16896.439999999944</c:v>
                </c:pt>
                <c:pt idx="295">
                  <c:v>16397</c:v>
                </c:pt>
                <c:pt idx="296">
                  <c:v>16371.469999999972</c:v>
                </c:pt>
                <c:pt idx="297">
                  <c:v>16658.579999999958</c:v>
                </c:pt>
                <c:pt idx="298">
                  <c:v>16124.969999999972</c:v>
                </c:pt>
                <c:pt idx="299">
                  <c:v>15664.130000000005</c:v>
                </c:pt>
                <c:pt idx="300">
                  <c:v>15920.640000000014</c:v>
                </c:pt>
                <c:pt idx="301">
                  <c:v>16904.079999999958</c:v>
                </c:pt>
                <c:pt idx="302">
                  <c:v>16904.079999999958</c:v>
                </c:pt>
                <c:pt idx="303">
                  <c:v>16904.079999999958</c:v>
                </c:pt>
                <c:pt idx="304">
                  <c:v>16876.419999999925</c:v>
                </c:pt>
                <c:pt idx="305">
                  <c:v>16895.530000000028</c:v>
                </c:pt>
                <c:pt idx="306">
                  <c:v>17065.460000000079</c:v>
                </c:pt>
                <c:pt idx="307">
                  <c:v>17076.850000000093</c:v>
                </c:pt>
                <c:pt idx="308">
                  <c:v>17110.220000000088</c:v>
                </c:pt>
                <c:pt idx="309">
                  <c:v>17115.790000000154</c:v>
                </c:pt>
                <c:pt idx="310">
                  <c:v>17143.810000000172</c:v>
                </c:pt>
                <c:pt idx="311">
                  <c:v>17275.230000000214</c:v>
                </c:pt>
                <c:pt idx="312">
                  <c:v>19036.560000000289</c:v>
                </c:pt>
                <c:pt idx="313">
                  <c:v>20286.560000000289</c:v>
                </c:pt>
                <c:pt idx="314">
                  <c:v>20207.150000000373</c:v>
                </c:pt>
                <c:pt idx="315">
                  <c:v>19870.74000000034</c:v>
                </c:pt>
                <c:pt idx="316">
                  <c:v>20138.090000000317</c:v>
                </c:pt>
                <c:pt idx="317">
                  <c:v>20585.24000000034</c:v>
                </c:pt>
                <c:pt idx="318">
                  <c:v>20766.620000000345</c:v>
                </c:pt>
                <c:pt idx="319">
                  <c:v>20818.730000000447</c:v>
                </c:pt>
                <c:pt idx="320">
                  <c:v>22704.180000000517</c:v>
                </c:pt>
                <c:pt idx="321">
                  <c:v>21711.170000000508</c:v>
                </c:pt>
                <c:pt idx="322">
                  <c:v>24413.38000000047</c:v>
                </c:pt>
                <c:pt idx="323">
                  <c:v>26343.270000000368</c:v>
                </c:pt>
                <c:pt idx="324">
                  <c:v>26341.170000000391</c:v>
                </c:pt>
                <c:pt idx="325">
                  <c:v>26341.170000000391</c:v>
                </c:pt>
                <c:pt idx="326">
                  <c:v>26341.170000000391</c:v>
                </c:pt>
                <c:pt idx="327">
                  <c:v>26341.170000000391</c:v>
                </c:pt>
                <c:pt idx="328">
                  <c:v>25920.19000000041</c:v>
                </c:pt>
                <c:pt idx="329">
                  <c:v>26034.410000000382</c:v>
                </c:pt>
                <c:pt idx="330">
                  <c:v>26041.100000000442</c:v>
                </c:pt>
                <c:pt idx="331">
                  <c:v>26054.730000000447</c:v>
                </c:pt>
                <c:pt idx="332">
                  <c:v>25886.090000000433</c:v>
                </c:pt>
                <c:pt idx="333">
                  <c:v>25486.120000000461</c:v>
                </c:pt>
                <c:pt idx="334">
                  <c:v>25340.990000000456</c:v>
                </c:pt>
                <c:pt idx="335">
                  <c:v>25548.290000000386</c:v>
                </c:pt>
                <c:pt idx="336">
                  <c:v>25548.290000000386</c:v>
                </c:pt>
                <c:pt idx="337">
                  <c:v>25548.290000000386</c:v>
                </c:pt>
                <c:pt idx="338">
                  <c:v>25548.290000000386</c:v>
                </c:pt>
                <c:pt idx="339">
                  <c:v>25548.290000000386</c:v>
                </c:pt>
                <c:pt idx="340">
                  <c:v>25548.290000000386</c:v>
                </c:pt>
                <c:pt idx="341">
                  <c:v>25548.290000000386</c:v>
                </c:pt>
                <c:pt idx="342">
                  <c:v>25548.290000000386</c:v>
                </c:pt>
                <c:pt idx="343">
                  <c:v>25675.480000000331</c:v>
                </c:pt>
                <c:pt idx="344">
                  <c:v>25689.340000000317</c:v>
                </c:pt>
                <c:pt idx="345">
                  <c:v>25689.340000000317</c:v>
                </c:pt>
                <c:pt idx="346">
                  <c:v>25689.340000000317</c:v>
                </c:pt>
                <c:pt idx="347">
                  <c:v>25689.340000000317</c:v>
                </c:pt>
                <c:pt idx="348">
                  <c:v>25689.340000000317</c:v>
                </c:pt>
                <c:pt idx="349">
                  <c:v>25691.54000000027</c:v>
                </c:pt>
                <c:pt idx="350">
                  <c:v>25693.410000000265</c:v>
                </c:pt>
                <c:pt idx="351">
                  <c:v>25091.690000000293</c:v>
                </c:pt>
                <c:pt idx="352">
                  <c:v>25333.160000000265</c:v>
                </c:pt>
                <c:pt idx="353">
                  <c:v>25495.120000000228</c:v>
                </c:pt>
                <c:pt idx="354">
                  <c:v>25481.230000000331</c:v>
                </c:pt>
                <c:pt idx="355">
                  <c:v>25751.920000000275</c:v>
                </c:pt>
                <c:pt idx="356">
                  <c:v>25872.360000000335</c:v>
                </c:pt>
                <c:pt idx="357">
                  <c:v>25940.940000000293</c:v>
                </c:pt>
                <c:pt idx="358">
                  <c:v>25689.210000000312</c:v>
                </c:pt>
                <c:pt idx="359">
                  <c:v>25943.310000000289</c:v>
                </c:pt>
                <c:pt idx="360">
                  <c:v>26065.700000000303</c:v>
                </c:pt>
                <c:pt idx="361">
                  <c:v>25735.780000000377</c:v>
                </c:pt>
                <c:pt idx="362">
                  <c:v>25734.390000000363</c:v>
                </c:pt>
                <c:pt idx="363">
                  <c:v>26211.500000000349</c:v>
                </c:pt>
                <c:pt idx="364">
                  <c:v>26405.170000000391</c:v>
                </c:pt>
                <c:pt idx="365">
                  <c:v>26283.250000000349</c:v>
                </c:pt>
                <c:pt idx="366">
                  <c:v>26060.360000000335</c:v>
                </c:pt>
                <c:pt idx="367">
                  <c:v>26060.360000000335</c:v>
                </c:pt>
                <c:pt idx="368">
                  <c:v>26115.820000000298</c:v>
                </c:pt>
                <c:pt idx="369">
                  <c:v>26115.820000000298</c:v>
                </c:pt>
                <c:pt idx="370">
                  <c:v>26204.270000000251</c:v>
                </c:pt>
                <c:pt idx="371">
                  <c:v>26206.270000000251</c:v>
                </c:pt>
                <c:pt idx="372">
                  <c:v>26225.85000000021</c:v>
                </c:pt>
                <c:pt idx="373">
                  <c:v>26224.540000000154</c:v>
                </c:pt>
                <c:pt idx="374">
                  <c:v>26197.980000000214</c:v>
                </c:pt>
                <c:pt idx="375">
                  <c:v>26071.930000000168</c:v>
                </c:pt>
                <c:pt idx="376">
                  <c:v>26019.320000000065</c:v>
                </c:pt>
                <c:pt idx="377">
                  <c:v>26231.910000000033</c:v>
                </c:pt>
                <c:pt idx="378">
                  <c:v>26264.100000000093</c:v>
                </c:pt>
                <c:pt idx="379">
                  <c:v>26118.520000000135</c:v>
                </c:pt>
                <c:pt idx="380">
                  <c:v>25784.95000000007</c:v>
                </c:pt>
                <c:pt idx="381">
                  <c:v>25319.150000000023</c:v>
                </c:pt>
                <c:pt idx="382">
                  <c:v>24876.540000000037</c:v>
                </c:pt>
                <c:pt idx="383">
                  <c:v>25085.459999999963</c:v>
                </c:pt>
                <c:pt idx="384">
                  <c:v>24834.989999999991</c:v>
                </c:pt>
                <c:pt idx="385">
                  <c:v>25325.909999999916</c:v>
                </c:pt>
                <c:pt idx="386">
                  <c:v>25588.589999999967</c:v>
                </c:pt>
                <c:pt idx="387">
                  <c:v>24999</c:v>
                </c:pt>
                <c:pt idx="388">
                  <c:v>23765.260000000009</c:v>
                </c:pt>
                <c:pt idx="389">
                  <c:v>20169.119999999995</c:v>
                </c:pt>
                <c:pt idx="390">
                  <c:v>20169.119999999995</c:v>
                </c:pt>
                <c:pt idx="391">
                  <c:v>20169.119999999995</c:v>
                </c:pt>
                <c:pt idx="392">
                  <c:v>20169.119999999995</c:v>
                </c:pt>
                <c:pt idx="393">
                  <c:v>20169.119999999995</c:v>
                </c:pt>
                <c:pt idx="394">
                  <c:v>20169.119999999995</c:v>
                </c:pt>
                <c:pt idx="395">
                  <c:v>21558.790000000037</c:v>
                </c:pt>
                <c:pt idx="396">
                  <c:v>21558.790000000037</c:v>
                </c:pt>
                <c:pt idx="397">
                  <c:v>21558.790000000037</c:v>
                </c:pt>
                <c:pt idx="398">
                  <c:v>21558.790000000037</c:v>
                </c:pt>
                <c:pt idx="399">
                  <c:v>21558.790000000037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B-4666-8D22-5951BFDDE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580287"/>
        <c:axId val="1326579871"/>
      </c:lineChart>
      <c:catAx>
        <c:axId val="132658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579871"/>
        <c:crosses val="autoZero"/>
        <c:auto val="1"/>
        <c:lblAlgn val="ctr"/>
        <c:lblOffset val="100"/>
        <c:noMultiLvlLbl val="0"/>
      </c:catAx>
      <c:valAx>
        <c:axId val="132657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58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accumulated!$M$1</c:f>
              <c:strCache>
                <c:ptCount val="1"/>
                <c:pt idx="0">
                  <c:v>accum diff cpu time v21-3-1280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accumulated!$M$2:$M$401</c:f>
              <c:numCache>
                <c:formatCode>General</c:formatCode>
                <c:ptCount val="400"/>
                <c:pt idx="0">
                  <c:v>247.13000000000011</c:v>
                </c:pt>
                <c:pt idx="1">
                  <c:v>950.38000000000011</c:v>
                </c:pt>
                <c:pt idx="2">
                  <c:v>950.3799999999992</c:v>
                </c:pt>
                <c:pt idx="3">
                  <c:v>950.3799999999992</c:v>
                </c:pt>
                <c:pt idx="4">
                  <c:v>950.3799999999992</c:v>
                </c:pt>
                <c:pt idx="5">
                  <c:v>936.08000000000175</c:v>
                </c:pt>
                <c:pt idx="6">
                  <c:v>2519.2100000000028</c:v>
                </c:pt>
                <c:pt idx="7">
                  <c:v>2519.2100000000028</c:v>
                </c:pt>
                <c:pt idx="8">
                  <c:v>5241.6000000000022</c:v>
                </c:pt>
                <c:pt idx="9">
                  <c:v>5419.9500000000007</c:v>
                </c:pt>
                <c:pt idx="10">
                  <c:v>5678.989999999998</c:v>
                </c:pt>
                <c:pt idx="11">
                  <c:v>4923.2199999999939</c:v>
                </c:pt>
                <c:pt idx="12">
                  <c:v>5038.559999999994</c:v>
                </c:pt>
                <c:pt idx="13">
                  <c:v>5038.5599999999904</c:v>
                </c:pt>
                <c:pt idx="14">
                  <c:v>5058.3299999999945</c:v>
                </c:pt>
                <c:pt idx="15">
                  <c:v>5058.3299999999945</c:v>
                </c:pt>
                <c:pt idx="16">
                  <c:v>5058.3299999999945</c:v>
                </c:pt>
                <c:pt idx="17">
                  <c:v>5058.3299999999945</c:v>
                </c:pt>
                <c:pt idx="18">
                  <c:v>5058.3299999999945</c:v>
                </c:pt>
                <c:pt idx="19">
                  <c:v>5304.82</c:v>
                </c:pt>
                <c:pt idx="20">
                  <c:v>5299.2100000000064</c:v>
                </c:pt>
                <c:pt idx="21">
                  <c:v>5366.3500000000058</c:v>
                </c:pt>
                <c:pt idx="22">
                  <c:v>5276.5600000000049</c:v>
                </c:pt>
                <c:pt idx="23">
                  <c:v>5280.0900000000038</c:v>
                </c:pt>
                <c:pt idx="24">
                  <c:v>5211.3400000000038</c:v>
                </c:pt>
                <c:pt idx="25">
                  <c:v>4877.330000000009</c:v>
                </c:pt>
                <c:pt idx="26">
                  <c:v>5064.320000000007</c:v>
                </c:pt>
                <c:pt idx="27">
                  <c:v>5085.5400000000081</c:v>
                </c:pt>
                <c:pt idx="28">
                  <c:v>4817.2100000000064</c:v>
                </c:pt>
                <c:pt idx="29">
                  <c:v>4817.2100000000064</c:v>
                </c:pt>
                <c:pt idx="30">
                  <c:v>4779.6300000000047</c:v>
                </c:pt>
                <c:pt idx="31">
                  <c:v>4870.0899999999965</c:v>
                </c:pt>
                <c:pt idx="32">
                  <c:v>5043.0299999999988</c:v>
                </c:pt>
                <c:pt idx="33">
                  <c:v>5215.4799999999959</c:v>
                </c:pt>
                <c:pt idx="34">
                  <c:v>5345.6999999999971</c:v>
                </c:pt>
                <c:pt idx="35">
                  <c:v>5313.5499999999884</c:v>
                </c:pt>
                <c:pt idx="36">
                  <c:v>5310.0499999999884</c:v>
                </c:pt>
                <c:pt idx="37">
                  <c:v>5309.2399999999907</c:v>
                </c:pt>
                <c:pt idx="38">
                  <c:v>5309.5799999999872</c:v>
                </c:pt>
                <c:pt idx="39">
                  <c:v>5309.5799999999872</c:v>
                </c:pt>
                <c:pt idx="40">
                  <c:v>5323.0599999999831</c:v>
                </c:pt>
                <c:pt idx="41">
                  <c:v>5404.1799999999785</c:v>
                </c:pt>
                <c:pt idx="42">
                  <c:v>5405.2399999999761</c:v>
                </c:pt>
                <c:pt idx="43">
                  <c:v>5391.269999999975</c:v>
                </c:pt>
                <c:pt idx="44">
                  <c:v>6374.9899999999761</c:v>
                </c:pt>
                <c:pt idx="45">
                  <c:v>6534.1999999999825</c:v>
                </c:pt>
                <c:pt idx="46">
                  <c:v>6378.0299999999843</c:v>
                </c:pt>
                <c:pt idx="47">
                  <c:v>6147.6499999999796</c:v>
                </c:pt>
                <c:pt idx="48">
                  <c:v>6125.4199999999837</c:v>
                </c:pt>
                <c:pt idx="49">
                  <c:v>6125.4199999999837</c:v>
                </c:pt>
                <c:pt idx="50">
                  <c:v>6125.4199999999837</c:v>
                </c:pt>
                <c:pt idx="51">
                  <c:v>6125.4199999999837</c:v>
                </c:pt>
                <c:pt idx="52">
                  <c:v>6125.4199999999837</c:v>
                </c:pt>
                <c:pt idx="53">
                  <c:v>6590.4199999999837</c:v>
                </c:pt>
                <c:pt idx="54">
                  <c:v>8224.5999999999767</c:v>
                </c:pt>
                <c:pt idx="55">
                  <c:v>9006.6599999999744</c:v>
                </c:pt>
                <c:pt idx="56">
                  <c:v>10998.099999999977</c:v>
                </c:pt>
                <c:pt idx="57">
                  <c:v>9816.789999999979</c:v>
                </c:pt>
                <c:pt idx="58">
                  <c:v>9816.789999999979</c:v>
                </c:pt>
                <c:pt idx="59">
                  <c:v>9816.789999999979</c:v>
                </c:pt>
                <c:pt idx="60">
                  <c:v>9816.789999999979</c:v>
                </c:pt>
                <c:pt idx="61">
                  <c:v>9816.789999999979</c:v>
                </c:pt>
                <c:pt idx="62">
                  <c:v>9816.789999999979</c:v>
                </c:pt>
                <c:pt idx="63">
                  <c:v>9816.789999999979</c:v>
                </c:pt>
                <c:pt idx="64">
                  <c:v>9816.789999999979</c:v>
                </c:pt>
                <c:pt idx="65">
                  <c:v>9816.789999999979</c:v>
                </c:pt>
                <c:pt idx="66">
                  <c:v>9816.789999999979</c:v>
                </c:pt>
                <c:pt idx="67">
                  <c:v>9816.789999999979</c:v>
                </c:pt>
                <c:pt idx="68">
                  <c:v>9816.789999999979</c:v>
                </c:pt>
                <c:pt idx="69">
                  <c:v>9816.789999999979</c:v>
                </c:pt>
                <c:pt idx="70">
                  <c:v>9816.789999999979</c:v>
                </c:pt>
                <c:pt idx="71">
                  <c:v>9816.789999999979</c:v>
                </c:pt>
                <c:pt idx="72">
                  <c:v>9816.789999999979</c:v>
                </c:pt>
                <c:pt idx="73">
                  <c:v>9816.789999999979</c:v>
                </c:pt>
                <c:pt idx="74">
                  <c:v>9816.789999999979</c:v>
                </c:pt>
                <c:pt idx="75">
                  <c:v>9816.789999999979</c:v>
                </c:pt>
                <c:pt idx="76">
                  <c:v>9816.789999999979</c:v>
                </c:pt>
                <c:pt idx="77">
                  <c:v>9816.789999999979</c:v>
                </c:pt>
                <c:pt idx="78">
                  <c:v>9816.789999999979</c:v>
                </c:pt>
                <c:pt idx="79">
                  <c:v>9816.789999999979</c:v>
                </c:pt>
                <c:pt idx="80">
                  <c:v>9816.789999999979</c:v>
                </c:pt>
                <c:pt idx="81">
                  <c:v>9816.789999999979</c:v>
                </c:pt>
                <c:pt idx="82">
                  <c:v>10199.099999999977</c:v>
                </c:pt>
                <c:pt idx="83">
                  <c:v>10199.149999999965</c:v>
                </c:pt>
                <c:pt idx="84">
                  <c:v>10199.159999999974</c:v>
                </c:pt>
                <c:pt idx="85">
                  <c:v>10364.01999999996</c:v>
                </c:pt>
                <c:pt idx="86">
                  <c:v>10519.919999999984</c:v>
                </c:pt>
                <c:pt idx="87">
                  <c:v>10508.859999999986</c:v>
                </c:pt>
                <c:pt idx="88">
                  <c:v>10833.579999999987</c:v>
                </c:pt>
                <c:pt idx="89">
                  <c:v>11804.699999999983</c:v>
                </c:pt>
                <c:pt idx="90">
                  <c:v>11698.279999999999</c:v>
                </c:pt>
                <c:pt idx="91">
                  <c:v>11698.279999999999</c:v>
                </c:pt>
                <c:pt idx="92">
                  <c:v>11698.279999999999</c:v>
                </c:pt>
                <c:pt idx="93">
                  <c:v>11713.029999999999</c:v>
                </c:pt>
                <c:pt idx="94">
                  <c:v>12001.23000000001</c:v>
                </c:pt>
                <c:pt idx="95">
                  <c:v>12001.23000000004</c:v>
                </c:pt>
                <c:pt idx="96">
                  <c:v>12165.290000000066</c:v>
                </c:pt>
                <c:pt idx="97">
                  <c:v>12184.440000000031</c:v>
                </c:pt>
                <c:pt idx="98">
                  <c:v>12159.020000000048</c:v>
                </c:pt>
                <c:pt idx="99">
                  <c:v>12069.530000000057</c:v>
                </c:pt>
                <c:pt idx="100">
                  <c:v>12069.530000000057</c:v>
                </c:pt>
                <c:pt idx="101">
                  <c:v>14061.140000000072</c:v>
                </c:pt>
                <c:pt idx="102">
                  <c:v>14061.140000000072</c:v>
                </c:pt>
                <c:pt idx="103">
                  <c:v>14061.140000000072</c:v>
                </c:pt>
                <c:pt idx="104">
                  <c:v>14061.140000000072</c:v>
                </c:pt>
                <c:pt idx="105">
                  <c:v>15123.1700000001</c:v>
                </c:pt>
                <c:pt idx="106">
                  <c:v>14904.90000000014</c:v>
                </c:pt>
                <c:pt idx="107">
                  <c:v>15658.510000000126</c:v>
                </c:pt>
                <c:pt idx="108">
                  <c:v>15695.660000000091</c:v>
                </c:pt>
                <c:pt idx="109">
                  <c:v>15692.220000000088</c:v>
                </c:pt>
                <c:pt idx="110">
                  <c:v>15677.100000000035</c:v>
                </c:pt>
                <c:pt idx="111">
                  <c:v>15677.100000000035</c:v>
                </c:pt>
                <c:pt idx="112">
                  <c:v>13271.250000000058</c:v>
                </c:pt>
                <c:pt idx="113">
                  <c:v>12685.750000000058</c:v>
                </c:pt>
                <c:pt idx="114">
                  <c:v>12048.970000000088</c:v>
                </c:pt>
                <c:pt idx="115">
                  <c:v>12020.080000000075</c:v>
                </c:pt>
                <c:pt idx="116">
                  <c:v>12302.570000000065</c:v>
                </c:pt>
                <c:pt idx="117">
                  <c:v>12462.430000000109</c:v>
                </c:pt>
                <c:pt idx="118">
                  <c:v>12677.620000000112</c:v>
                </c:pt>
                <c:pt idx="119">
                  <c:v>12885.160000000149</c:v>
                </c:pt>
                <c:pt idx="120">
                  <c:v>13028.510000000126</c:v>
                </c:pt>
                <c:pt idx="121">
                  <c:v>13021.89000000013</c:v>
                </c:pt>
                <c:pt idx="122">
                  <c:v>13099.570000000123</c:v>
                </c:pt>
                <c:pt idx="123">
                  <c:v>13103.380000000121</c:v>
                </c:pt>
                <c:pt idx="124">
                  <c:v>13089.1700000001</c:v>
                </c:pt>
                <c:pt idx="125">
                  <c:v>13133.700000000128</c:v>
                </c:pt>
                <c:pt idx="126">
                  <c:v>11677.410000000149</c:v>
                </c:pt>
                <c:pt idx="127">
                  <c:v>8790.4300000001676</c:v>
                </c:pt>
                <c:pt idx="128">
                  <c:v>4539.2600000001839</c:v>
                </c:pt>
                <c:pt idx="129">
                  <c:v>4862.5100000001839</c:v>
                </c:pt>
                <c:pt idx="130">
                  <c:v>4862.5100000001839</c:v>
                </c:pt>
                <c:pt idx="131">
                  <c:v>4632.4500000001863</c:v>
                </c:pt>
                <c:pt idx="132">
                  <c:v>5365.8700000002282</c:v>
                </c:pt>
                <c:pt idx="133">
                  <c:v>5380.7800000002026</c:v>
                </c:pt>
                <c:pt idx="134">
                  <c:v>5399.6500000001979</c:v>
                </c:pt>
                <c:pt idx="135">
                  <c:v>5437.1100000001607</c:v>
                </c:pt>
                <c:pt idx="136">
                  <c:v>5683.3500000001513</c:v>
                </c:pt>
                <c:pt idx="137">
                  <c:v>5723.4900000001653</c:v>
                </c:pt>
                <c:pt idx="138">
                  <c:v>5854.0700000001816</c:v>
                </c:pt>
                <c:pt idx="139">
                  <c:v>5945.1400000001886</c:v>
                </c:pt>
                <c:pt idx="140">
                  <c:v>5915.8900000001886</c:v>
                </c:pt>
                <c:pt idx="141">
                  <c:v>3205.5000000001746</c:v>
                </c:pt>
                <c:pt idx="142">
                  <c:v>3227.2000000001863</c:v>
                </c:pt>
                <c:pt idx="143">
                  <c:v>3227.2000000001863</c:v>
                </c:pt>
                <c:pt idx="144">
                  <c:v>2699.7500000001746</c:v>
                </c:pt>
                <c:pt idx="145">
                  <c:v>2699.7500000001746</c:v>
                </c:pt>
                <c:pt idx="146">
                  <c:v>2866.2200000001467</c:v>
                </c:pt>
                <c:pt idx="147">
                  <c:v>2820.0800000001909</c:v>
                </c:pt>
                <c:pt idx="148">
                  <c:v>2881.7600000001839</c:v>
                </c:pt>
                <c:pt idx="149">
                  <c:v>2998.4600000001956</c:v>
                </c:pt>
                <c:pt idx="150">
                  <c:v>2998.4600000001956</c:v>
                </c:pt>
                <c:pt idx="151">
                  <c:v>2479.9000000001979</c:v>
                </c:pt>
                <c:pt idx="152">
                  <c:v>2382.4600000001956</c:v>
                </c:pt>
                <c:pt idx="153">
                  <c:v>2449.2000000001863</c:v>
                </c:pt>
                <c:pt idx="154">
                  <c:v>2130.2900000001537</c:v>
                </c:pt>
                <c:pt idx="155">
                  <c:v>3201.440000000177</c:v>
                </c:pt>
                <c:pt idx="156">
                  <c:v>3201.440000000177</c:v>
                </c:pt>
                <c:pt idx="157">
                  <c:v>3161.0000000001746</c:v>
                </c:pt>
                <c:pt idx="158">
                  <c:v>3187.410000000149</c:v>
                </c:pt>
                <c:pt idx="159">
                  <c:v>2699.9900000001653</c:v>
                </c:pt>
                <c:pt idx="160">
                  <c:v>2697.3500000001513</c:v>
                </c:pt>
                <c:pt idx="161">
                  <c:v>2654.9600000001374</c:v>
                </c:pt>
                <c:pt idx="162">
                  <c:v>2875.660000000149</c:v>
                </c:pt>
                <c:pt idx="163">
                  <c:v>2875.660000000149</c:v>
                </c:pt>
                <c:pt idx="164">
                  <c:v>2875.660000000149</c:v>
                </c:pt>
                <c:pt idx="165">
                  <c:v>2986.9000000001397</c:v>
                </c:pt>
                <c:pt idx="166">
                  <c:v>3172.6800000001094</c:v>
                </c:pt>
                <c:pt idx="167">
                  <c:v>3172.6800000001094</c:v>
                </c:pt>
                <c:pt idx="168">
                  <c:v>3172.6800000001094</c:v>
                </c:pt>
                <c:pt idx="169">
                  <c:v>3172.6800000001094</c:v>
                </c:pt>
                <c:pt idx="170">
                  <c:v>3166.2400000001071</c:v>
                </c:pt>
                <c:pt idx="171">
                  <c:v>3168.4300000001094</c:v>
                </c:pt>
                <c:pt idx="172">
                  <c:v>3379.0400000000955</c:v>
                </c:pt>
                <c:pt idx="173">
                  <c:v>4915.6100000000442</c:v>
                </c:pt>
                <c:pt idx="174">
                  <c:v>4915.6100000000442</c:v>
                </c:pt>
                <c:pt idx="175">
                  <c:v>4915.6100000000442</c:v>
                </c:pt>
                <c:pt idx="176">
                  <c:v>4915.6100000000442</c:v>
                </c:pt>
                <c:pt idx="177">
                  <c:v>4915.6100000000442</c:v>
                </c:pt>
                <c:pt idx="178">
                  <c:v>4915.6100000000442</c:v>
                </c:pt>
                <c:pt idx="179">
                  <c:v>2198.0900000000256</c:v>
                </c:pt>
                <c:pt idx="180">
                  <c:v>2376.0599999999977</c:v>
                </c:pt>
                <c:pt idx="181">
                  <c:v>2376.0599999999977</c:v>
                </c:pt>
                <c:pt idx="182">
                  <c:v>2376.0599999999977</c:v>
                </c:pt>
                <c:pt idx="183">
                  <c:v>2376.0599999999977</c:v>
                </c:pt>
                <c:pt idx="184">
                  <c:v>2376.0599999999977</c:v>
                </c:pt>
                <c:pt idx="185">
                  <c:v>2370.429999999993</c:v>
                </c:pt>
                <c:pt idx="186">
                  <c:v>2347.359999999986</c:v>
                </c:pt>
                <c:pt idx="187">
                  <c:v>2370.4899999999325</c:v>
                </c:pt>
                <c:pt idx="188">
                  <c:v>2430.9699999999139</c:v>
                </c:pt>
                <c:pt idx="189">
                  <c:v>2430.9699999999139</c:v>
                </c:pt>
                <c:pt idx="190">
                  <c:v>2430.9699999999139</c:v>
                </c:pt>
                <c:pt idx="191">
                  <c:v>2430.9699999999139</c:v>
                </c:pt>
                <c:pt idx="192">
                  <c:v>2430.9699999999139</c:v>
                </c:pt>
                <c:pt idx="193">
                  <c:v>2430.9699999999139</c:v>
                </c:pt>
                <c:pt idx="194">
                  <c:v>2430.9699999999139</c:v>
                </c:pt>
                <c:pt idx="195">
                  <c:v>2430.9699999999139</c:v>
                </c:pt>
                <c:pt idx="196">
                  <c:v>2430.9699999999139</c:v>
                </c:pt>
                <c:pt idx="197">
                  <c:v>2430.9699999999139</c:v>
                </c:pt>
                <c:pt idx="198">
                  <c:v>2430.9699999999139</c:v>
                </c:pt>
                <c:pt idx="199">
                  <c:v>2547.4999999999418</c:v>
                </c:pt>
                <c:pt idx="200">
                  <c:v>2547.5</c:v>
                </c:pt>
                <c:pt idx="201">
                  <c:v>2547.5</c:v>
                </c:pt>
                <c:pt idx="202">
                  <c:v>2183.4899999999907</c:v>
                </c:pt>
                <c:pt idx="203">
                  <c:v>2188.6899999999441</c:v>
                </c:pt>
                <c:pt idx="204">
                  <c:v>2404.9899999999907</c:v>
                </c:pt>
                <c:pt idx="205">
                  <c:v>2365.9299999999348</c:v>
                </c:pt>
                <c:pt idx="206">
                  <c:v>2368.4299999999348</c:v>
                </c:pt>
                <c:pt idx="207">
                  <c:v>2380.6999999999534</c:v>
                </c:pt>
                <c:pt idx="208">
                  <c:v>2380.6999999999534</c:v>
                </c:pt>
                <c:pt idx="209">
                  <c:v>2392.4199999999255</c:v>
                </c:pt>
                <c:pt idx="210">
                  <c:v>2812.4399999999441</c:v>
                </c:pt>
                <c:pt idx="211">
                  <c:v>2812.4399999999441</c:v>
                </c:pt>
                <c:pt idx="212">
                  <c:v>2861.4599999998463</c:v>
                </c:pt>
                <c:pt idx="213">
                  <c:v>2861.4599999998463</c:v>
                </c:pt>
                <c:pt idx="214">
                  <c:v>6945.8799999998882</c:v>
                </c:pt>
                <c:pt idx="215">
                  <c:v>3072.2999999999302</c:v>
                </c:pt>
                <c:pt idx="216">
                  <c:v>3254.3899999998976</c:v>
                </c:pt>
                <c:pt idx="217">
                  <c:v>2969.4099999999162</c:v>
                </c:pt>
                <c:pt idx="218">
                  <c:v>2969.4099999999162</c:v>
                </c:pt>
                <c:pt idx="219">
                  <c:v>2969.4099999999162</c:v>
                </c:pt>
                <c:pt idx="220">
                  <c:v>2969.4099999999162</c:v>
                </c:pt>
                <c:pt idx="221">
                  <c:v>2969.4099999999162</c:v>
                </c:pt>
                <c:pt idx="222">
                  <c:v>2969.2499999998836</c:v>
                </c:pt>
                <c:pt idx="223">
                  <c:v>2969.2499999998836</c:v>
                </c:pt>
                <c:pt idx="224">
                  <c:v>2969.2499999998836</c:v>
                </c:pt>
                <c:pt idx="225">
                  <c:v>2969.2499999998836</c:v>
                </c:pt>
                <c:pt idx="226">
                  <c:v>2969.2499999998836</c:v>
                </c:pt>
                <c:pt idx="227">
                  <c:v>2969.2499999998836</c:v>
                </c:pt>
                <c:pt idx="228">
                  <c:v>2969.2499999998836</c:v>
                </c:pt>
                <c:pt idx="229">
                  <c:v>2970.5299999999115</c:v>
                </c:pt>
                <c:pt idx="230">
                  <c:v>2993.6399999998976</c:v>
                </c:pt>
                <c:pt idx="231">
                  <c:v>6253.3299999998417</c:v>
                </c:pt>
                <c:pt idx="232">
                  <c:v>6682.2699999999022</c:v>
                </c:pt>
                <c:pt idx="233">
                  <c:v>6493.6199999998789</c:v>
                </c:pt>
                <c:pt idx="234">
                  <c:v>7163.8699999998789</c:v>
                </c:pt>
                <c:pt idx="235">
                  <c:v>7508.3399999999674</c:v>
                </c:pt>
                <c:pt idx="236">
                  <c:v>8164.9699999999721</c:v>
                </c:pt>
                <c:pt idx="237">
                  <c:v>8240.4399999999441</c:v>
                </c:pt>
                <c:pt idx="238">
                  <c:v>8240.4399999999441</c:v>
                </c:pt>
                <c:pt idx="239">
                  <c:v>12802.989999999991</c:v>
                </c:pt>
                <c:pt idx="240">
                  <c:v>12802.989999999991</c:v>
                </c:pt>
                <c:pt idx="241">
                  <c:v>12802.989999999991</c:v>
                </c:pt>
                <c:pt idx="242">
                  <c:v>12802.989999999991</c:v>
                </c:pt>
                <c:pt idx="243">
                  <c:v>12802.989999999991</c:v>
                </c:pt>
                <c:pt idx="244">
                  <c:v>12802.989999999991</c:v>
                </c:pt>
                <c:pt idx="245">
                  <c:v>12802.989999999991</c:v>
                </c:pt>
                <c:pt idx="246">
                  <c:v>12437.010000000009</c:v>
                </c:pt>
                <c:pt idx="247">
                  <c:v>12958.209999999963</c:v>
                </c:pt>
                <c:pt idx="248">
                  <c:v>12965.989999999991</c:v>
                </c:pt>
                <c:pt idx="249">
                  <c:v>13248.140000000014</c:v>
                </c:pt>
                <c:pt idx="250">
                  <c:v>11230.230000000098</c:v>
                </c:pt>
                <c:pt idx="251">
                  <c:v>12710.900000000023</c:v>
                </c:pt>
                <c:pt idx="252">
                  <c:v>12561.869999999995</c:v>
                </c:pt>
                <c:pt idx="253">
                  <c:v>12558.689999999944</c:v>
                </c:pt>
                <c:pt idx="254">
                  <c:v>12637.619999999879</c:v>
                </c:pt>
                <c:pt idx="255">
                  <c:v>12637.619999999879</c:v>
                </c:pt>
                <c:pt idx="256">
                  <c:v>12637.619999999879</c:v>
                </c:pt>
                <c:pt idx="257">
                  <c:v>12231.84999999986</c:v>
                </c:pt>
                <c:pt idx="258">
                  <c:v>14008.579999999842</c:v>
                </c:pt>
                <c:pt idx="259">
                  <c:v>14008.579999999842</c:v>
                </c:pt>
                <c:pt idx="260">
                  <c:v>15777.799999999814</c:v>
                </c:pt>
                <c:pt idx="261">
                  <c:v>15777.799999999814</c:v>
                </c:pt>
                <c:pt idx="262">
                  <c:v>15777.799999999814</c:v>
                </c:pt>
                <c:pt idx="263">
                  <c:v>16087.389999999781</c:v>
                </c:pt>
                <c:pt idx="264">
                  <c:v>16087.389999999781</c:v>
                </c:pt>
                <c:pt idx="265">
                  <c:v>16097.719999999739</c:v>
                </c:pt>
                <c:pt idx="266">
                  <c:v>16097.719999999739</c:v>
                </c:pt>
                <c:pt idx="267">
                  <c:v>16141.20999999973</c:v>
                </c:pt>
                <c:pt idx="268">
                  <c:v>16141.20999999973</c:v>
                </c:pt>
                <c:pt idx="269">
                  <c:v>16141.20999999973</c:v>
                </c:pt>
                <c:pt idx="270">
                  <c:v>16141.20999999973</c:v>
                </c:pt>
                <c:pt idx="271">
                  <c:v>16141.20999999973</c:v>
                </c:pt>
                <c:pt idx="272">
                  <c:v>15860.679999999702</c:v>
                </c:pt>
                <c:pt idx="273">
                  <c:v>15860.679999999702</c:v>
                </c:pt>
                <c:pt idx="274">
                  <c:v>15860.679999999702</c:v>
                </c:pt>
                <c:pt idx="275">
                  <c:v>15860.679999999702</c:v>
                </c:pt>
                <c:pt idx="276">
                  <c:v>15175.059999999707</c:v>
                </c:pt>
                <c:pt idx="277">
                  <c:v>15175.059999999707</c:v>
                </c:pt>
                <c:pt idx="278">
                  <c:v>15175.059999999707</c:v>
                </c:pt>
                <c:pt idx="279">
                  <c:v>15175.089999999735</c:v>
                </c:pt>
                <c:pt idx="280">
                  <c:v>15175.089999999735</c:v>
                </c:pt>
                <c:pt idx="281">
                  <c:v>15175.089999999735</c:v>
                </c:pt>
                <c:pt idx="282">
                  <c:v>12992.589999999735</c:v>
                </c:pt>
                <c:pt idx="283">
                  <c:v>13744.249999999767</c:v>
                </c:pt>
                <c:pt idx="284">
                  <c:v>11896.549999999697</c:v>
                </c:pt>
                <c:pt idx="285">
                  <c:v>9843.3399999996182</c:v>
                </c:pt>
                <c:pt idx="286">
                  <c:v>11470.339999999618</c:v>
                </c:pt>
                <c:pt idx="287">
                  <c:v>10931.459999999614</c:v>
                </c:pt>
                <c:pt idx="288">
                  <c:v>12191.779999999679</c:v>
                </c:pt>
                <c:pt idx="289">
                  <c:v>9811.679999999702</c:v>
                </c:pt>
                <c:pt idx="290">
                  <c:v>10120.959999999614</c:v>
                </c:pt>
                <c:pt idx="291">
                  <c:v>10593.509999999544</c:v>
                </c:pt>
                <c:pt idx="292">
                  <c:v>10306.519999999553</c:v>
                </c:pt>
                <c:pt idx="293">
                  <c:v>9986.7599999995437</c:v>
                </c:pt>
                <c:pt idx="294">
                  <c:v>10281.769999999553</c:v>
                </c:pt>
                <c:pt idx="295">
                  <c:v>10272.139999999548</c:v>
                </c:pt>
                <c:pt idx="296">
                  <c:v>10696.189999999478</c:v>
                </c:pt>
                <c:pt idx="297">
                  <c:v>10508.769999999437</c:v>
                </c:pt>
                <c:pt idx="298">
                  <c:v>10205.799999999464</c:v>
                </c:pt>
                <c:pt idx="299">
                  <c:v>9857.2999999994645</c:v>
                </c:pt>
                <c:pt idx="300">
                  <c:v>9713.7199999995064</c:v>
                </c:pt>
                <c:pt idx="301">
                  <c:v>10586.439999999478</c:v>
                </c:pt>
                <c:pt idx="302">
                  <c:v>10586.439999999478</c:v>
                </c:pt>
                <c:pt idx="303">
                  <c:v>10586.439999999478</c:v>
                </c:pt>
                <c:pt idx="304">
                  <c:v>10542.589999999502</c:v>
                </c:pt>
                <c:pt idx="305">
                  <c:v>10536.969999999506</c:v>
                </c:pt>
                <c:pt idx="306">
                  <c:v>10735.349999999511</c:v>
                </c:pt>
                <c:pt idx="307">
                  <c:v>10862.339999999502</c:v>
                </c:pt>
                <c:pt idx="308">
                  <c:v>10690.809999999474</c:v>
                </c:pt>
                <c:pt idx="309">
                  <c:v>10714.799999999464</c:v>
                </c:pt>
                <c:pt idx="310">
                  <c:v>10694.649999999441</c:v>
                </c:pt>
                <c:pt idx="311">
                  <c:v>10823.089999999502</c:v>
                </c:pt>
                <c:pt idx="312">
                  <c:v>11261.36999999953</c:v>
                </c:pt>
                <c:pt idx="313">
                  <c:v>10357.529999999562</c:v>
                </c:pt>
                <c:pt idx="314">
                  <c:v>9125.1699999995762</c:v>
                </c:pt>
                <c:pt idx="315">
                  <c:v>9132.8299999994924</c:v>
                </c:pt>
                <c:pt idx="316">
                  <c:v>7800.7799999994459</c:v>
                </c:pt>
                <c:pt idx="317">
                  <c:v>7737.2599999994272</c:v>
                </c:pt>
                <c:pt idx="318">
                  <c:v>7529.9499999993714</c:v>
                </c:pt>
                <c:pt idx="319">
                  <c:v>7493.21999999939</c:v>
                </c:pt>
                <c:pt idx="320">
                  <c:v>9330.1399999994319</c:v>
                </c:pt>
                <c:pt idx="321">
                  <c:v>7019.5599999993574</c:v>
                </c:pt>
                <c:pt idx="322">
                  <c:v>8322.7699999993201</c:v>
                </c:pt>
                <c:pt idx="323">
                  <c:v>10439.839999999269</c:v>
                </c:pt>
                <c:pt idx="324">
                  <c:v>10442.07999999926</c:v>
                </c:pt>
                <c:pt idx="325">
                  <c:v>10442.07999999926</c:v>
                </c:pt>
                <c:pt idx="326">
                  <c:v>10442.07999999926</c:v>
                </c:pt>
                <c:pt idx="327">
                  <c:v>10442.07999999926</c:v>
                </c:pt>
                <c:pt idx="328">
                  <c:v>10109.06999999925</c:v>
                </c:pt>
                <c:pt idx="329">
                  <c:v>10154.209999999148</c:v>
                </c:pt>
                <c:pt idx="330">
                  <c:v>10191.039999999222</c:v>
                </c:pt>
                <c:pt idx="331">
                  <c:v>10217.229999999283</c:v>
                </c:pt>
                <c:pt idx="332">
                  <c:v>10242.07999999926</c:v>
                </c:pt>
                <c:pt idx="333">
                  <c:v>9957.3899999991991</c:v>
                </c:pt>
                <c:pt idx="334">
                  <c:v>9382.0899999992689</c:v>
                </c:pt>
                <c:pt idx="335">
                  <c:v>9471.559999999241</c:v>
                </c:pt>
                <c:pt idx="336">
                  <c:v>9471.559999999241</c:v>
                </c:pt>
                <c:pt idx="337">
                  <c:v>9471.559999999241</c:v>
                </c:pt>
                <c:pt idx="338">
                  <c:v>9471.559999999241</c:v>
                </c:pt>
                <c:pt idx="339">
                  <c:v>9471.559999999241</c:v>
                </c:pt>
                <c:pt idx="340">
                  <c:v>9471.559999999241</c:v>
                </c:pt>
                <c:pt idx="341">
                  <c:v>9471.559999999241</c:v>
                </c:pt>
                <c:pt idx="342">
                  <c:v>9471.559999999241</c:v>
                </c:pt>
                <c:pt idx="343">
                  <c:v>9407.0799999992596</c:v>
                </c:pt>
                <c:pt idx="344">
                  <c:v>9339.3799999993062</c:v>
                </c:pt>
                <c:pt idx="345">
                  <c:v>9339.3799999993062</c:v>
                </c:pt>
                <c:pt idx="346">
                  <c:v>9339.3799999993062</c:v>
                </c:pt>
                <c:pt idx="347">
                  <c:v>9339.3799999993062</c:v>
                </c:pt>
                <c:pt idx="348">
                  <c:v>9339.3799999993062</c:v>
                </c:pt>
                <c:pt idx="349">
                  <c:v>9340.5699999992503</c:v>
                </c:pt>
                <c:pt idx="350">
                  <c:v>9341.8599999992875</c:v>
                </c:pt>
                <c:pt idx="351">
                  <c:v>9323.939999999362</c:v>
                </c:pt>
                <c:pt idx="352">
                  <c:v>9380.7999999993481</c:v>
                </c:pt>
                <c:pt idx="353">
                  <c:v>9319.0199999993201</c:v>
                </c:pt>
                <c:pt idx="354">
                  <c:v>9332.079999999376</c:v>
                </c:pt>
                <c:pt idx="355">
                  <c:v>9691.6399999994319</c:v>
                </c:pt>
                <c:pt idx="356">
                  <c:v>9707.7999999994645</c:v>
                </c:pt>
                <c:pt idx="357">
                  <c:v>9765.6799999994691</c:v>
                </c:pt>
                <c:pt idx="358">
                  <c:v>9324.4299999994691</c:v>
                </c:pt>
                <c:pt idx="359">
                  <c:v>9671.8499999995111</c:v>
                </c:pt>
                <c:pt idx="360">
                  <c:v>9755.379999999539</c:v>
                </c:pt>
                <c:pt idx="361">
                  <c:v>9244.7799999995623</c:v>
                </c:pt>
                <c:pt idx="362">
                  <c:v>9244.0399999995716</c:v>
                </c:pt>
                <c:pt idx="363">
                  <c:v>9621.0999999996275</c:v>
                </c:pt>
                <c:pt idx="364">
                  <c:v>9756.149999999674</c:v>
                </c:pt>
                <c:pt idx="365">
                  <c:v>9611.8499999996275</c:v>
                </c:pt>
                <c:pt idx="366">
                  <c:v>9845.9399999997113</c:v>
                </c:pt>
                <c:pt idx="367">
                  <c:v>9845.9399999997113</c:v>
                </c:pt>
                <c:pt idx="368">
                  <c:v>9742.1899999997113</c:v>
                </c:pt>
                <c:pt idx="369">
                  <c:v>9742.1899999997113</c:v>
                </c:pt>
                <c:pt idx="370">
                  <c:v>9843.5799999997253</c:v>
                </c:pt>
                <c:pt idx="371">
                  <c:v>9832.289999999688</c:v>
                </c:pt>
                <c:pt idx="372">
                  <c:v>9851.2399999996414</c:v>
                </c:pt>
                <c:pt idx="373">
                  <c:v>9809.519999999553</c:v>
                </c:pt>
                <c:pt idx="374">
                  <c:v>9720.6699999995762</c:v>
                </c:pt>
                <c:pt idx="375">
                  <c:v>9644.3099999995902</c:v>
                </c:pt>
                <c:pt idx="376">
                  <c:v>9465.8399999995017</c:v>
                </c:pt>
                <c:pt idx="377">
                  <c:v>9643.6799999994691</c:v>
                </c:pt>
                <c:pt idx="378">
                  <c:v>9653.4199999994598</c:v>
                </c:pt>
                <c:pt idx="379">
                  <c:v>9453.0799999994924</c:v>
                </c:pt>
                <c:pt idx="380">
                  <c:v>9303.9699999995064</c:v>
                </c:pt>
                <c:pt idx="381">
                  <c:v>8603.2899999994552</c:v>
                </c:pt>
                <c:pt idx="382">
                  <c:v>8444.4399999994785</c:v>
                </c:pt>
                <c:pt idx="383">
                  <c:v>8391.46999999939</c:v>
                </c:pt>
                <c:pt idx="384">
                  <c:v>8307.3499999993946</c:v>
                </c:pt>
                <c:pt idx="385">
                  <c:v>9309.8199999993667</c:v>
                </c:pt>
                <c:pt idx="386">
                  <c:v>9104.46999999939</c:v>
                </c:pt>
                <c:pt idx="387">
                  <c:v>9093.7099999993807</c:v>
                </c:pt>
                <c:pt idx="388">
                  <c:v>8454.7399999994086</c:v>
                </c:pt>
                <c:pt idx="389">
                  <c:v>4858.5999999993946</c:v>
                </c:pt>
                <c:pt idx="390">
                  <c:v>4858.5999999993946</c:v>
                </c:pt>
                <c:pt idx="391">
                  <c:v>4858.5999999993946</c:v>
                </c:pt>
                <c:pt idx="392">
                  <c:v>4858.5999999993946</c:v>
                </c:pt>
                <c:pt idx="393">
                  <c:v>4858.5999999993946</c:v>
                </c:pt>
                <c:pt idx="394">
                  <c:v>4858.5999999993946</c:v>
                </c:pt>
                <c:pt idx="395">
                  <c:v>3605.1799999994691</c:v>
                </c:pt>
                <c:pt idx="396">
                  <c:v>3605.1799999994691</c:v>
                </c:pt>
                <c:pt idx="397">
                  <c:v>3605.1799999994691</c:v>
                </c:pt>
                <c:pt idx="398">
                  <c:v>7666.2099999994971</c:v>
                </c:pt>
                <c:pt idx="399">
                  <c:v>7666.2099999994971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1-4E1C-A0ED-575EC7B4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446895"/>
        <c:axId val="1054453135"/>
      </c:lineChart>
      <c:catAx>
        <c:axId val="10544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4453135"/>
        <c:crosses val="autoZero"/>
        <c:auto val="1"/>
        <c:lblAlgn val="ctr"/>
        <c:lblOffset val="100"/>
        <c:noMultiLvlLbl val="0"/>
      </c:catAx>
      <c:valAx>
        <c:axId val="10544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44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accumulated!$O$1</c:f>
              <c:strCache>
                <c:ptCount val="1"/>
                <c:pt idx="0">
                  <c:v>accum diff cpu time v21-5-320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accumulated!$O$2:$O$401</c:f>
              <c:numCache>
                <c:formatCode>General</c:formatCode>
                <c:ptCount val="400"/>
                <c:pt idx="0">
                  <c:v>503.68000000000006</c:v>
                </c:pt>
                <c:pt idx="1">
                  <c:v>1218.2200000000003</c:v>
                </c:pt>
                <c:pt idx="2">
                  <c:v>1218.2199999999993</c:v>
                </c:pt>
                <c:pt idx="3">
                  <c:v>2822.2799999999988</c:v>
                </c:pt>
                <c:pt idx="4">
                  <c:v>2822.2799999999988</c:v>
                </c:pt>
                <c:pt idx="5">
                  <c:v>2606.0300000000007</c:v>
                </c:pt>
                <c:pt idx="6">
                  <c:v>3615.1899999999987</c:v>
                </c:pt>
                <c:pt idx="7">
                  <c:v>3615.1899999999987</c:v>
                </c:pt>
                <c:pt idx="8">
                  <c:v>5738.5399999999972</c:v>
                </c:pt>
                <c:pt idx="9">
                  <c:v>5911.3999999999978</c:v>
                </c:pt>
                <c:pt idx="10">
                  <c:v>6380.4099999999962</c:v>
                </c:pt>
                <c:pt idx="11">
                  <c:v>6494.1099999999933</c:v>
                </c:pt>
                <c:pt idx="12">
                  <c:v>6606.6899999999914</c:v>
                </c:pt>
                <c:pt idx="13">
                  <c:v>6606.6899999999951</c:v>
                </c:pt>
                <c:pt idx="14">
                  <c:v>6625.43</c:v>
                </c:pt>
                <c:pt idx="15">
                  <c:v>6625.43</c:v>
                </c:pt>
                <c:pt idx="16">
                  <c:v>6625.43</c:v>
                </c:pt>
                <c:pt idx="17">
                  <c:v>6625.43</c:v>
                </c:pt>
                <c:pt idx="18">
                  <c:v>6625.43</c:v>
                </c:pt>
                <c:pt idx="19">
                  <c:v>6079.32</c:v>
                </c:pt>
                <c:pt idx="20">
                  <c:v>6078.7800000000061</c:v>
                </c:pt>
                <c:pt idx="21">
                  <c:v>6066.0600000000049</c:v>
                </c:pt>
                <c:pt idx="22">
                  <c:v>6055.6900000000023</c:v>
                </c:pt>
                <c:pt idx="23">
                  <c:v>6057.7200000000012</c:v>
                </c:pt>
                <c:pt idx="24">
                  <c:v>5853.8500000000058</c:v>
                </c:pt>
                <c:pt idx="25">
                  <c:v>4644.6600000000108</c:v>
                </c:pt>
                <c:pt idx="26">
                  <c:v>4732.7300000000032</c:v>
                </c:pt>
                <c:pt idx="27">
                  <c:v>4748.1500000000015</c:v>
                </c:pt>
                <c:pt idx="28">
                  <c:v>4749.07</c:v>
                </c:pt>
                <c:pt idx="29">
                  <c:v>4749.070000000007</c:v>
                </c:pt>
                <c:pt idx="30">
                  <c:v>4814.9800000000105</c:v>
                </c:pt>
                <c:pt idx="31">
                  <c:v>5505.2400000000052</c:v>
                </c:pt>
                <c:pt idx="32">
                  <c:v>4686.3300000000017</c:v>
                </c:pt>
                <c:pt idx="33">
                  <c:v>3866.6600000000035</c:v>
                </c:pt>
                <c:pt idx="34">
                  <c:v>3579.9700000000012</c:v>
                </c:pt>
                <c:pt idx="35">
                  <c:v>3541.1499999999942</c:v>
                </c:pt>
                <c:pt idx="36">
                  <c:v>3537.1599999999889</c:v>
                </c:pt>
                <c:pt idx="37">
                  <c:v>3525.2899999999936</c:v>
                </c:pt>
                <c:pt idx="38">
                  <c:v>3526.8299999999872</c:v>
                </c:pt>
                <c:pt idx="39">
                  <c:v>3526.8299999999872</c:v>
                </c:pt>
                <c:pt idx="40">
                  <c:v>3541.3799999999901</c:v>
                </c:pt>
                <c:pt idx="41">
                  <c:v>3837.9399999999878</c:v>
                </c:pt>
                <c:pt idx="42">
                  <c:v>3861.6899999999878</c:v>
                </c:pt>
                <c:pt idx="43">
                  <c:v>3862.0799999999872</c:v>
                </c:pt>
                <c:pt idx="44">
                  <c:v>3429.8299999999872</c:v>
                </c:pt>
                <c:pt idx="45">
                  <c:v>2720.929999999993</c:v>
                </c:pt>
                <c:pt idx="46">
                  <c:v>463.2899999999936</c:v>
                </c:pt>
                <c:pt idx="47">
                  <c:v>-1096.9800000000105</c:v>
                </c:pt>
                <c:pt idx="48">
                  <c:v>-1187.7400000000052</c:v>
                </c:pt>
                <c:pt idx="49">
                  <c:v>-1187.7400000000052</c:v>
                </c:pt>
                <c:pt idx="50">
                  <c:v>-1187.7400000000052</c:v>
                </c:pt>
                <c:pt idx="51">
                  <c:v>-1187.7400000000052</c:v>
                </c:pt>
                <c:pt idx="52">
                  <c:v>-1187.7400000000052</c:v>
                </c:pt>
                <c:pt idx="53">
                  <c:v>-994.30000000000291</c:v>
                </c:pt>
                <c:pt idx="54">
                  <c:v>-90.350000000005821</c:v>
                </c:pt>
                <c:pt idx="55">
                  <c:v>-2391.0900000000111</c:v>
                </c:pt>
                <c:pt idx="56">
                  <c:v>-2196.320000000007</c:v>
                </c:pt>
                <c:pt idx="57">
                  <c:v>-5404.4800000000105</c:v>
                </c:pt>
                <c:pt idx="58">
                  <c:v>-5404.4800000000105</c:v>
                </c:pt>
                <c:pt idx="59">
                  <c:v>-5404.4800000000105</c:v>
                </c:pt>
                <c:pt idx="60">
                  <c:v>-5404.4800000000105</c:v>
                </c:pt>
                <c:pt idx="61">
                  <c:v>-5404.4800000000105</c:v>
                </c:pt>
                <c:pt idx="62">
                  <c:v>-5404.4800000000105</c:v>
                </c:pt>
                <c:pt idx="63">
                  <c:v>-5404.4800000000105</c:v>
                </c:pt>
                <c:pt idx="64">
                  <c:v>-5404.4800000000105</c:v>
                </c:pt>
                <c:pt idx="65">
                  <c:v>-5404.4800000000105</c:v>
                </c:pt>
                <c:pt idx="66">
                  <c:v>-5404.4800000000105</c:v>
                </c:pt>
                <c:pt idx="67">
                  <c:v>-5404.4800000000105</c:v>
                </c:pt>
                <c:pt idx="68">
                  <c:v>-5404.4800000000105</c:v>
                </c:pt>
                <c:pt idx="69">
                  <c:v>-5404.4800000000105</c:v>
                </c:pt>
                <c:pt idx="70">
                  <c:v>-5404.4800000000105</c:v>
                </c:pt>
                <c:pt idx="71">
                  <c:v>-5404.4800000000105</c:v>
                </c:pt>
                <c:pt idx="72">
                  <c:v>-5404.4800000000105</c:v>
                </c:pt>
                <c:pt idx="73">
                  <c:v>-5404.4800000000105</c:v>
                </c:pt>
                <c:pt idx="74">
                  <c:v>-5404.4800000000105</c:v>
                </c:pt>
                <c:pt idx="75">
                  <c:v>-5404.4800000000105</c:v>
                </c:pt>
                <c:pt idx="76">
                  <c:v>-5404.4800000000105</c:v>
                </c:pt>
                <c:pt idx="77">
                  <c:v>-5404.4800000000105</c:v>
                </c:pt>
                <c:pt idx="78">
                  <c:v>-5404.4800000000105</c:v>
                </c:pt>
                <c:pt idx="79">
                  <c:v>-5404.4800000000105</c:v>
                </c:pt>
                <c:pt idx="80">
                  <c:v>-5404.4800000000105</c:v>
                </c:pt>
                <c:pt idx="81">
                  <c:v>-5404.4800000000105</c:v>
                </c:pt>
                <c:pt idx="82">
                  <c:v>-5066.6100000000151</c:v>
                </c:pt>
                <c:pt idx="83">
                  <c:v>-5066.5600000000268</c:v>
                </c:pt>
                <c:pt idx="84">
                  <c:v>-5066.5900000000256</c:v>
                </c:pt>
                <c:pt idx="85">
                  <c:v>-4857.0200000000477</c:v>
                </c:pt>
                <c:pt idx="86">
                  <c:v>-4779.7900000000373</c:v>
                </c:pt>
                <c:pt idx="87">
                  <c:v>-4792.210000000021</c:v>
                </c:pt>
                <c:pt idx="88">
                  <c:v>-4461.3800000000338</c:v>
                </c:pt>
                <c:pt idx="89">
                  <c:v>-3739.5700000000361</c:v>
                </c:pt>
                <c:pt idx="90">
                  <c:v>-3843.5400000000373</c:v>
                </c:pt>
                <c:pt idx="91">
                  <c:v>-3843.5400000000373</c:v>
                </c:pt>
                <c:pt idx="92">
                  <c:v>-3843.5400000000664</c:v>
                </c:pt>
                <c:pt idx="93">
                  <c:v>-3840.5500000001048</c:v>
                </c:pt>
                <c:pt idx="94">
                  <c:v>-3569.630000000092</c:v>
                </c:pt>
                <c:pt idx="95">
                  <c:v>-3569.6300000000629</c:v>
                </c:pt>
                <c:pt idx="96">
                  <c:v>-5372.2900000000373</c:v>
                </c:pt>
                <c:pt idx="97">
                  <c:v>-5330.2400000000489</c:v>
                </c:pt>
                <c:pt idx="98">
                  <c:v>-5329.2700000000186</c:v>
                </c:pt>
                <c:pt idx="99">
                  <c:v>-5372.4000000000233</c:v>
                </c:pt>
                <c:pt idx="100">
                  <c:v>-5372.4000000000233</c:v>
                </c:pt>
                <c:pt idx="101">
                  <c:v>-5794.4000000000233</c:v>
                </c:pt>
                <c:pt idx="102">
                  <c:v>-5794.4000000000233</c:v>
                </c:pt>
                <c:pt idx="103">
                  <c:v>-5794.4000000000233</c:v>
                </c:pt>
                <c:pt idx="104">
                  <c:v>-5794.4000000000233</c:v>
                </c:pt>
                <c:pt idx="105">
                  <c:v>-4977.1000000000349</c:v>
                </c:pt>
                <c:pt idx="106">
                  <c:v>-6292.5200000000186</c:v>
                </c:pt>
                <c:pt idx="107">
                  <c:v>-5570.1100000000442</c:v>
                </c:pt>
                <c:pt idx="108">
                  <c:v>-5566.3600000000442</c:v>
                </c:pt>
                <c:pt idx="109">
                  <c:v>-5581.6400000000722</c:v>
                </c:pt>
                <c:pt idx="110">
                  <c:v>-5580.2600000001257</c:v>
                </c:pt>
                <c:pt idx="111">
                  <c:v>-5580.2600000001257</c:v>
                </c:pt>
                <c:pt idx="112">
                  <c:v>-7166.7200000001467</c:v>
                </c:pt>
                <c:pt idx="113">
                  <c:v>-8260.2900000001537</c:v>
                </c:pt>
                <c:pt idx="114">
                  <c:v>-8777.9600000001374</c:v>
                </c:pt>
                <c:pt idx="115">
                  <c:v>-8609.9300000001094</c:v>
                </c:pt>
                <c:pt idx="116">
                  <c:v>-8228.0100000001257</c:v>
                </c:pt>
                <c:pt idx="117">
                  <c:v>-7793.8400000000838</c:v>
                </c:pt>
                <c:pt idx="118">
                  <c:v>-7489.3600000000442</c:v>
                </c:pt>
                <c:pt idx="119">
                  <c:v>-7433.4400000000605</c:v>
                </c:pt>
                <c:pt idx="120">
                  <c:v>-7305.8400000000838</c:v>
                </c:pt>
                <c:pt idx="121">
                  <c:v>-7298.9800000000396</c:v>
                </c:pt>
                <c:pt idx="122">
                  <c:v>-7231.3400000000256</c:v>
                </c:pt>
                <c:pt idx="123">
                  <c:v>-7229.1100000000442</c:v>
                </c:pt>
                <c:pt idx="124">
                  <c:v>-7214.4800000000396</c:v>
                </c:pt>
                <c:pt idx="125">
                  <c:v>-7203.0600000000559</c:v>
                </c:pt>
                <c:pt idx="126">
                  <c:v>-7192.2900000000373</c:v>
                </c:pt>
                <c:pt idx="127">
                  <c:v>-7536.210000000021</c:v>
                </c:pt>
                <c:pt idx="128">
                  <c:v>-8720.3300000000163</c:v>
                </c:pt>
                <c:pt idx="129">
                  <c:v>-8384.9200000000419</c:v>
                </c:pt>
                <c:pt idx="130">
                  <c:v>-8384.9200000000419</c:v>
                </c:pt>
                <c:pt idx="131">
                  <c:v>-7255.3500000000349</c:v>
                </c:pt>
                <c:pt idx="132">
                  <c:v>-6759.7700000000186</c:v>
                </c:pt>
                <c:pt idx="133">
                  <c:v>-6740.1100000000442</c:v>
                </c:pt>
                <c:pt idx="134">
                  <c:v>-6826.5300000000279</c:v>
                </c:pt>
                <c:pt idx="135">
                  <c:v>-6857.3200000000652</c:v>
                </c:pt>
                <c:pt idx="136">
                  <c:v>-6300.9100000000908</c:v>
                </c:pt>
                <c:pt idx="137">
                  <c:v>-6276.0600000001141</c:v>
                </c:pt>
                <c:pt idx="138">
                  <c:v>-6203.0800000000745</c:v>
                </c:pt>
                <c:pt idx="139">
                  <c:v>-7420.4500000000698</c:v>
                </c:pt>
                <c:pt idx="140">
                  <c:v>-7432.2000000000698</c:v>
                </c:pt>
                <c:pt idx="141">
                  <c:v>-11486.900000000081</c:v>
                </c:pt>
                <c:pt idx="142">
                  <c:v>-14588.310000000056</c:v>
                </c:pt>
                <c:pt idx="143">
                  <c:v>-14588.310000000056</c:v>
                </c:pt>
                <c:pt idx="144">
                  <c:v>-15150.900000000081</c:v>
                </c:pt>
                <c:pt idx="145">
                  <c:v>-15150.900000000081</c:v>
                </c:pt>
                <c:pt idx="146">
                  <c:v>-13538.250000000058</c:v>
                </c:pt>
                <c:pt idx="147">
                  <c:v>-13176.890000000014</c:v>
                </c:pt>
                <c:pt idx="148">
                  <c:v>-13129.260000000009</c:v>
                </c:pt>
                <c:pt idx="149">
                  <c:v>-13006.960000000021</c:v>
                </c:pt>
                <c:pt idx="150">
                  <c:v>-13006.960000000021</c:v>
                </c:pt>
                <c:pt idx="151">
                  <c:v>-12055.100000000035</c:v>
                </c:pt>
                <c:pt idx="152">
                  <c:v>-11733.150000000023</c:v>
                </c:pt>
                <c:pt idx="153">
                  <c:v>-11505.210000000021</c:v>
                </c:pt>
                <c:pt idx="154">
                  <c:v>-11451.760000000068</c:v>
                </c:pt>
                <c:pt idx="155">
                  <c:v>-10875.420000000042</c:v>
                </c:pt>
                <c:pt idx="156">
                  <c:v>-10875.420000000042</c:v>
                </c:pt>
                <c:pt idx="157">
                  <c:v>-10888.190000000002</c:v>
                </c:pt>
                <c:pt idx="158">
                  <c:v>-10977.830000000016</c:v>
                </c:pt>
                <c:pt idx="159">
                  <c:v>-11574.400000000023</c:v>
                </c:pt>
                <c:pt idx="160">
                  <c:v>-11604.239999999991</c:v>
                </c:pt>
                <c:pt idx="161">
                  <c:v>-11568.26999999996</c:v>
                </c:pt>
                <c:pt idx="162">
                  <c:v>-11417.909999999974</c:v>
                </c:pt>
                <c:pt idx="163">
                  <c:v>-11168.679999999993</c:v>
                </c:pt>
                <c:pt idx="164">
                  <c:v>-11168.679999999993</c:v>
                </c:pt>
                <c:pt idx="165">
                  <c:v>-11082.080000000016</c:v>
                </c:pt>
                <c:pt idx="166">
                  <c:v>-10967.550000000047</c:v>
                </c:pt>
                <c:pt idx="167">
                  <c:v>-10967.550000000047</c:v>
                </c:pt>
                <c:pt idx="168">
                  <c:v>-10967.550000000047</c:v>
                </c:pt>
                <c:pt idx="169">
                  <c:v>-10967.550000000047</c:v>
                </c:pt>
                <c:pt idx="170">
                  <c:v>-10963.650000000023</c:v>
                </c:pt>
                <c:pt idx="171">
                  <c:v>-10951.090000000026</c:v>
                </c:pt>
                <c:pt idx="172">
                  <c:v>-10628.830000000016</c:v>
                </c:pt>
                <c:pt idx="173">
                  <c:v>-9025.640000000014</c:v>
                </c:pt>
                <c:pt idx="174">
                  <c:v>-9025.640000000014</c:v>
                </c:pt>
                <c:pt idx="175">
                  <c:v>-9025.640000000014</c:v>
                </c:pt>
                <c:pt idx="176">
                  <c:v>-9025.640000000014</c:v>
                </c:pt>
                <c:pt idx="177">
                  <c:v>-9025.640000000014</c:v>
                </c:pt>
                <c:pt idx="178">
                  <c:v>-9025.640000000014</c:v>
                </c:pt>
                <c:pt idx="179">
                  <c:v>-8396.0900000000256</c:v>
                </c:pt>
                <c:pt idx="180">
                  <c:v>-7766.9500000000698</c:v>
                </c:pt>
                <c:pt idx="181">
                  <c:v>-7766.9500000000698</c:v>
                </c:pt>
                <c:pt idx="182">
                  <c:v>-7766.9500000000698</c:v>
                </c:pt>
                <c:pt idx="183">
                  <c:v>-7766.9500000000698</c:v>
                </c:pt>
                <c:pt idx="184">
                  <c:v>-7766.9500000000698</c:v>
                </c:pt>
                <c:pt idx="185">
                  <c:v>-7713.8800000000629</c:v>
                </c:pt>
                <c:pt idx="186">
                  <c:v>-7642.3400000000838</c:v>
                </c:pt>
                <c:pt idx="187">
                  <c:v>-7623.4000000000815</c:v>
                </c:pt>
                <c:pt idx="188">
                  <c:v>-7584.3400000000838</c:v>
                </c:pt>
                <c:pt idx="189">
                  <c:v>-7584.3400000000838</c:v>
                </c:pt>
                <c:pt idx="190">
                  <c:v>-7584.3400000000838</c:v>
                </c:pt>
                <c:pt idx="191">
                  <c:v>-7584.3400000000838</c:v>
                </c:pt>
                <c:pt idx="192">
                  <c:v>-7584.3400000000838</c:v>
                </c:pt>
                <c:pt idx="193">
                  <c:v>-7584.3400000000838</c:v>
                </c:pt>
                <c:pt idx="194">
                  <c:v>-7584.3400000000838</c:v>
                </c:pt>
                <c:pt idx="195">
                  <c:v>-7584.3400000000838</c:v>
                </c:pt>
                <c:pt idx="196">
                  <c:v>-7584.3400000000838</c:v>
                </c:pt>
                <c:pt idx="197">
                  <c:v>-7584.3400000000838</c:v>
                </c:pt>
                <c:pt idx="198">
                  <c:v>-7584.3400000000838</c:v>
                </c:pt>
                <c:pt idx="199">
                  <c:v>-7168.4800000000978</c:v>
                </c:pt>
                <c:pt idx="200">
                  <c:v>-7168.4800000000978</c:v>
                </c:pt>
                <c:pt idx="201">
                  <c:v>-4292.7100000000792</c:v>
                </c:pt>
                <c:pt idx="202">
                  <c:v>-3000.5700000000652</c:v>
                </c:pt>
                <c:pt idx="203">
                  <c:v>-3006.4000000001397</c:v>
                </c:pt>
                <c:pt idx="204">
                  <c:v>-2922.3400000000838</c:v>
                </c:pt>
                <c:pt idx="205">
                  <c:v>-2946.4800000000978</c:v>
                </c:pt>
                <c:pt idx="206">
                  <c:v>-2946.5600000000559</c:v>
                </c:pt>
                <c:pt idx="207">
                  <c:v>-2939.1300000000047</c:v>
                </c:pt>
                <c:pt idx="208">
                  <c:v>-2939.1300000000047</c:v>
                </c:pt>
                <c:pt idx="209">
                  <c:v>-2919.3300000000745</c:v>
                </c:pt>
                <c:pt idx="210">
                  <c:v>-2853.0000000001164</c:v>
                </c:pt>
                <c:pt idx="211">
                  <c:v>-2853.0000000001164</c:v>
                </c:pt>
                <c:pt idx="212">
                  <c:v>-2793.0300000001444</c:v>
                </c:pt>
                <c:pt idx="213">
                  <c:v>-2793.0300000001444</c:v>
                </c:pt>
                <c:pt idx="214">
                  <c:v>-2793.0300000001444</c:v>
                </c:pt>
                <c:pt idx="215">
                  <c:v>-6666.6100000001024</c:v>
                </c:pt>
                <c:pt idx="216">
                  <c:v>-10176.660000000149</c:v>
                </c:pt>
                <c:pt idx="217">
                  <c:v>-10352.330000000191</c:v>
                </c:pt>
                <c:pt idx="218">
                  <c:v>-7635.3500000002095</c:v>
                </c:pt>
                <c:pt idx="219">
                  <c:v>-7635.3500000002095</c:v>
                </c:pt>
                <c:pt idx="220">
                  <c:v>-7635.3500000002095</c:v>
                </c:pt>
                <c:pt idx="221">
                  <c:v>-7635.3500000002095</c:v>
                </c:pt>
                <c:pt idx="222">
                  <c:v>-7634.3400000002002</c:v>
                </c:pt>
                <c:pt idx="223">
                  <c:v>-2639.6800000001676</c:v>
                </c:pt>
                <c:pt idx="224">
                  <c:v>-2639.6800000001676</c:v>
                </c:pt>
                <c:pt idx="225">
                  <c:v>-2639.6800000001676</c:v>
                </c:pt>
                <c:pt idx="226">
                  <c:v>-2639.6800000001676</c:v>
                </c:pt>
                <c:pt idx="227">
                  <c:v>-2639.6800000001676</c:v>
                </c:pt>
                <c:pt idx="228">
                  <c:v>-2639.6800000001676</c:v>
                </c:pt>
                <c:pt idx="229">
                  <c:v>-2638.6800000001676</c:v>
                </c:pt>
                <c:pt idx="230">
                  <c:v>-2615.6700000001583</c:v>
                </c:pt>
                <c:pt idx="231">
                  <c:v>-2615.6700000001583</c:v>
                </c:pt>
                <c:pt idx="232">
                  <c:v>-2397.3400000000838</c:v>
                </c:pt>
                <c:pt idx="233">
                  <c:v>-3185.7900000001537</c:v>
                </c:pt>
                <c:pt idx="234">
                  <c:v>-2598.1800000001676</c:v>
                </c:pt>
                <c:pt idx="235">
                  <c:v>-2197.5700000000652</c:v>
                </c:pt>
                <c:pt idx="236">
                  <c:v>-1711.4100000000326</c:v>
                </c:pt>
                <c:pt idx="237">
                  <c:v>-2093.4600000000792</c:v>
                </c:pt>
                <c:pt idx="238">
                  <c:v>-2093.4600000000792</c:v>
                </c:pt>
                <c:pt idx="239">
                  <c:v>2804.6799999999348</c:v>
                </c:pt>
                <c:pt idx="240">
                  <c:v>3382.1599999999162</c:v>
                </c:pt>
                <c:pt idx="241">
                  <c:v>3382.1599999999162</c:v>
                </c:pt>
                <c:pt idx="242">
                  <c:v>3382.1599999999162</c:v>
                </c:pt>
                <c:pt idx="243">
                  <c:v>3382.1599999999162</c:v>
                </c:pt>
                <c:pt idx="244">
                  <c:v>3382.1599999999162</c:v>
                </c:pt>
                <c:pt idx="245">
                  <c:v>3382.1599999999162</c:v>
                </c:pt>
                <c:pt idx="246">
                  <c:v>3315.8299999999581</c:v>
                </c:pt>
                <c:pt idx="247">
                  <c:v>3950.9699999999721</c:v>
                </c:pt>
                <c:pt idx="248">
                  <c:v>3955.7999999999302</c:v>
                </c:pt>
                <c:pt idx="249">
                  <c:v>4470.0799999999581</c:v>
                </c:pt>
                <c:pt idx="250">
                  <c:v>4370.109999999986</c:v>
                </c:pt>
                <c:pt idx="251">
                  <c:v>5483.4499999999534</c:v>
                </c:pt>
                <c:pt idx="252">
                  <c:v>4266.7099999999627</c:v>
                </c:pt>
                <c:pt idx="253">
                  <c:v>4263.6399999998976</c:v>
                </c:pt>
                <c:pt idx="254">
                  <c:v>4411.479999999865</c:v>
                </c:pt>
                <c:pt idx="255">
                  <c:v>4411.479999999865</c:v>
                </c:pt>
                <c:pt idx="256">
                  <c:v>4411.479999999865</c:v>
                </c:pt>
                <c:pt idx="257">
                  <c:v>4328.199999999837</c:v>
                </c:pt>
                <c:pt idx="258">
                  <c:v>4328.199999999837</c:v>
                </c:pt>
                <c:pt idx="259">
                  <c:v>4328.199999999837</c:v>
                </c:pt>
                <c:pt idx="260">
                  <c:v>5897.0399999998044</c:v>
                </c:pt>
                <c:pt idx="261">
                  <c:v>5897.0399999998044</c:v>
                </c:pt>
                <c:pt idx="262">
                  <c:v>5897.0399999998044</c:v>
                </c:pt>
                <c:pt idx="263">
                  <c:v>8649.5099999997765</c:v>
                </c:pt>
                <c:pt idx="264">
                  <c:v>8649.5099999997765</c:v>
                </c:pt>
                <c:pt idx="265">
                  <c:v>8666.1799999998184</c:v>
                </c:pt>
                <c:pt idx="266">
                  <c:v>8666.1799999998184</c:v>
                </c:pt>
                <c:pt idx="267">
                  <c:v>8712.4799999997485</c:v>
                </c:pt>
                <c:pt idx="268">
                  <c:v>8712.4799999997485</c:v>
                </c:pt>
                <c:pt idx="269">
                  <c:v>8712.4799999997485</c:v>
                </c:pt>
                <c:pt idx="270">
                  <c:v>8712.4799999997485</c:v>
                </c:pt>
                <c:pt idx="271">
                  <c:v>8712.4799999997485</c:v>
                </c:pt>
                <c:pt idx="272">
                  <c:v>8762.679999999702</c:v>
                </c:pt>
                <c:pt idx="273">
                  <c:v>8762.679999999702</c:v>
                </c:pt>
                <c:pt idx="274">
                  <c:v>8762.679999999702</c:v>
                </c:pt>
                <c:pt idx="275">
                  <c:v>8762.679999999702</c:v>
                </c:pt>
                <c:pt idx="276">
                  <c:v>8764.0899999997346</c:v>
                </c:pt>
                <c:pt idx="277">
                  <c:v>8764.0899999997346</c:v>
                </c:pt>
                <c:pt idx="278">
                  <c:v>8764.0899999997346</c:v>
                </c:pt>
                <c:pt idx="279">
                  <c:v>8764.1299999997718</c:v>
                </c:pt>
                <c:pt idx="280">
                  <c:v>13339.749999999767</c:v>
                </c:pt>
                <c:pt idx="281">
                  <c:v>13339.749999999767</c:v>
                </c:pt>
                <c:pt idx="282">
                  <c:v>11876.789999999804</c:v>
                </c:pt>
                <c:pt idx="283">
                  <c:v>13556.629999999772</c:v>
                </c:pt>
                <c:pt idx="284">
                  <c:v>12846.45999999973</c:v>
                </c:pt>
                <c:pt idx="285">
                  <c:v>9508.0999999996275</c:v>
                </c:pt>
                <c:pt idx="286">
                  <c:v>11345.899999999674</c:v>
                </c:pt>
                <c:pt idx="287">
                  <c:v>7755.9799999997485</c:v>
                </c:pt>
                <c:pt idx="288">
                  <c:v>4501.7799999997951</c:v>
                </c:pt>
                <c:pt idx="289">
                  <c:v>1933.3299999998417</c:v>
                </c:pt>
                <c:pt idx="290">
                  <c:v>646.13999999978114</c:v>
                </c:pt>
                <c:pt idx="291">
                  <c:v>1055.9499999997206</c:v>
                </c:pt>
                <c:pt idx="292">
                  <c:v>1171.2599999997765</c:v>
                </c:pt>
                <c:pt idx="293">
                  <c:v>731.75999999977648</c:v>
                </c:pt>
                <c:pt idx="294">
                  <c:v>998.25999999977648</c:v>
                </c:pt>
                <c:pt idx="295">
                  <c:v>1033.8399999997346</c:v>
                </c:pt>
                <c:pt idx="296">
                  <c:v>913.49999999976717</c:v>
                </c:pt>
                <c:pt idx="297">
                  <c:v>992.43999999971129</c:v>
                </c:pt>
                <c:pt idx="298">
                  <c:v>774.27999999967869</c:v>
                </c:pt>
                <c:pt idx="299">
                  <c:v>580.78999999968801</c:v>
                </c:pt>
                <c:pt idx="300">
                  <c:v>799.25999999966007</c:v>
                </c:pt>
                <c:pt idx="301">
                  <c:v>1119.2899999995716</c:v>
                </c:pt>
                <c:pt idx="302">
                  <c:v>1119.2899999995716</c:v>
                </c:pt>
                <c:pt idx="303">
                  <c:v>1119.2899999995716</c:v>
                </c:pt>
                <c:pt idx="304">
                  <c:v>1165.239999999525</c:v>
                </c:pt>
                <c:pt idx="305">
                  <c:v>1242.3999999995576</c:v>
                </c:pt>
                <c:pt idx="306">
                  <c:v>1426.4999999995343</c:v>
                </c:pt>
                <c:pt idx="307">
                  <c:v>1444.0099999995437</c:v>
                </c:pt>
                <c:pt idx="308">
                  <c:v>1472.5699999994831</c:v>
                </c:pt>
                <c:pt idx="309">
                  <c:v>1489.3099999994738</c:v>
                </c:pt>
                <c:pt idx="310">
                  <c:v>1502.1899999994785</c:v>
                </c:pt>
                <c:pt idx="311">
                  <c:v>1514.6199999995297</c:v>
                </c:pt>
                <c:pt idx="312">
                  <c:v>1597.9599999996135</c:v>
                </c:pt>
                <c:pt idx="313">
                  <c:v>1939.4399999997113</c:v>
                </c:pt>
                <c:pt idx="314">
                  <c:v>1857.2699999997858</c:v>
                </c:pt>
                <c:pt idx="315">
                  <c:v>1600.2699999997858</c:v>
                </c:pt>
                <c:pt idx="316">
                  <c:v>1670.1199999997625</c:v>
                </c:pt>
                <c:pt idx="317">
                  <c:v>1573.7899999998044</c:v>
                </c:pt>
                <c:pt idx="318">
                  <c:v>1553.3199999998324</c:v>
                </c:pt>
                <c:pt idx="319">
                  <c:v>1609.3599999998696</c:v>
                </c:pt>
                <c:pt idx="320">
                  <c:v>3486.2999999999302</c:v>
                </c:pt>
                <c:pt idx="321">
                  <c:v>2158.6099999998696</c:v>
                </c:pt>
                <c:pt idx="322">
                  <c:v>3589.9999999998836</c:v>
                </c:pt>
                <c:pt idx="323">
                  <c:v>5930.0099999998929</c:v>
                </c:pt>
                <c:pt idx="324">
                  <c:v>5937.0499999998137</c:v>
                </c:pt>
                <c:pt idx="325">
                  <c:v>5937.0499999998137</c:v>
                </c:pt>
                <c:pt idx="326">
                  <c:v>5937.0499999998137</c:v>
                </c:pt>
                <c:pt idx="327">
                  <c:v>5937.0499999998137</c:v>
                </c:pt>
                <c:pt idx="328">
                  <c:v>5516.0699999998324</c:v>
                </c:pt>
                <c:pt idx="329">
                  <c:v>5527.9599999997299</c:v>
                </c:pt>
                <c:pt idx="330">
                  <c:v>5478.1299999997718</c:v>
                </c:pt>
                <c:pt idx="331">
                  <c:v>5503.4299999998184</c:v>
                </c:pt>
                <c:pt idx="332">
                  <c:v>5443.2999999998137</c:v>
                </c:pt>
                <c:pt idx="333">
                  <c:v>5287.0999999997439</c:v>
                </c:pt>
                <c:pt idx="334">
                  <c:v>5341.5399999998044</c:v>
                </c:pt>
                <c:pt idx="335">
                  <c:v>5726.7299999997485</c:v>
                </c:pt>
                <c:pt idx="336">
                  <c:v>5726.7299999997485</c:v>
                </c:pt>
                <c:pt idx="337">
                  <c:v>5726.7299999997485</c:v>
                </c:pt>
                <c:pt idx="338">
                  <c:v>5726.7299999997485</c:v>
                </c:pt>
                <c:pt idx="339">
                  <c:v>5726.7299999997485</c:v>
                </c:pt>
                <c:pt idx="340">
                  <c:v>5726.7299999997485</c:v>
                </c:pt>
                <c:pt idx="341">
                  <c:v>5726.7299999997485</c:v>
                </c:pt>
                <c:pt idx="342">
                  <c:v>5726.7299999997485</c:v>
                </c:pt>
                <c:pt idx="343">
                  <c:v>5322.539999999688</c:v>
                </c:pt>
                <c:pt idx="344">
                  <c:v>5395.789999999688</c:v>
                </c:pt>
                <c:pt idx="345">
                  <c:v>5395.789999999688</c:v>
                </c:pt>
                <c:pt idx="346">
                  <c:v>6512.0699999997159</c:v>
                </c:pt>
                <c:pt idx="347">
                  <c:v>6512.0699999997159</c:v>
                </c:pt>
                <c:pt idx="348">
                  <c:v>6512.0699999997159</c:v>
                </c:pt>
                <c:pt idx="349">
                  <c:v>6514.2999999996973</c:v>
                </c:pt>
                <c:pt idx="350">
                  <c:v>6515.5899999997346</c:v>
                </c:pt>
                <c:pt idx="351">
                  <c:v>3781.6399999997811</c:v>
                </c:pt>
                <c:pt idx="352">
                  <c:v>3827.6899999997113</c:v>
                </c:pt>
                <c:pt idx="353">
                  <c:v>3752.789999999688</c:v>
                </c:pt>
                <c:pt idx="354">
                  <c:v>3857.6899999997113</c:v>
                </c:pt>
                <c:pt idx="355">
                  <c:v>4300.8599999997532</c:v>
                </c:pt>
                <c:pt idx="356">
                  <c:v>4383.6899999998277</c:v>
                </c:pt>
                <c:pt idx="357">
                  <c:v>4453.8599999998696</c:v>
                </c:pt>
                <c:pt idx="358">
                  <c:v>4500.1299999998882</c:v>
                </c:pt>
                <c:pt idx="359">
                  <c:v>4743.8799999998882</c:v>
                </c:pt>
                <c:pt idx="360">
                  <c:v>4839.9599999999627</c:v>
                </c:pt>
                <c:pt idx="361">
                  <c:v>4870.9000000000233</c:v>
                </c:pt>
                <c:pt idx="362">
                  <c:v>4869.7300000000978</c:v>
                </c:pt>
                <c:pt idx="363">
                  <c:v>5443.1200000001118</c:v>
                </c:pt>
                <c:pt idx="364">
                  <c:v>5635.2600000001257</c:v>
                </c:pt>
                <c:pt idx="365">
                  <c:v>5649.3700000001118</c:v>
                </c:pt>
                <c:pt idx="366">
                  <c:v>2494.5600000001723</c:v>
                </c:pt>
                <c:pt idx="367">
                  <c:v>2494.5600000001723</c:v>
                </c:pt>
                <c:pt idx="368">
                  <c:v>2231.2400000002235</c:v>
                </c:pt>
                <c:pt idx="369">
                  <c:v>2231.2400000002235</c:v>
                </c:pt>
                <c:pt idx="370">
                  <c:v>2287.2100000001956</c:v>
                </c:pt>
                <c:pt idx="371">
                  <c:v>2286.5600000001723</c:v>
                </c:pt>
                <c:pt idx="372">
                  <c:v>2237.1200000002282</c:v>
                </c:pt>
                <c:pt idx="373">
                  <c:v>2169.190000000177</c:v>
                </c:pt>
                <c:pt idx="374">
                  <c:v>2056.6400000002468</c:v>
                </c:pt>
                <c:pt idx="375">
                  <c:v>2060.0700000001816</c:v>
                </c:pt>
                <c:pt idx="376">
                  <c:v>2037.7800000001444</c:v>
                </c:pt>
                <c:pt idx="377">
                  <c:v>2185.9200000001583</c:v>
                </c:pt>
                <c:pt idx="378">
                  <c:v>2233.440000000177</c:v>
                </c:pt>
                <c:pt idx="379">
                  <c:v>2116.7200000002049</c:v>
                </c:pt>
                <c:pt idx="380">
                  <c:v>1827.4000000001397</c:v>
                </c:pt>
                <c:pt idx="381">
                  <c:v>1477.410000000149</c:v>
                </c:pt>
                <c:pt idx="382">
                  <c:v>913.58000000019092</c:v>
                </c:pt>
                <c:pt idx="383">
                  <c:v>1368.4500000001863</c:v>
                </c:pt>
                <c:pt idx="384">
                  <c:v>914.61000000010245</c:v>
                </c:pt>
                <c:pt idx="385">
                  <c:v>1385.6700000000419</c:v>
                </c:pt>
                <c:pt idx="386">
                  <c:v>1777.6800000000512</c:v>
                </c:pt>
                <c:pt idx="387">
                  <c:v>1062.4799999999814</c:v>
                </c:pt>
                <c:pt idx="388">
                  <c:v>-102.90999999991618</c:v>
                </c:pt>
                <c:pt idx="389">
                  <c:v>-3699.0499999999302</c:v>
                </c:pt>
                <c:pt idx="390">
                  <c:v>-3699.0499999999302</c:v>
                </c:pt>
                <c:pt idx="391">
                  <c:v>-3699.0499999999302</c:v>
                </c:pt>
                <c:pt idx="392">
                  <c:v>-3699.0499999999302</c:v>
                </c:pt>
                <c:pt idx="393">
                  <c:v>-3699.0499999999302</c:v>
                </c:pt>
                <c:pt idx="394">
                  <c:v>-3699.0499999999302</c:v>
                </c:pt>
                <c:pt idx="395">
                  <c:v>-3142.449999999837</c:v>
                </c:pt>
                <c:pt idx="396">
                  <c:v>-3142.449999999837</c:v>
                </c:pt>
                <c:pt idx="397">
                  <c:v>-3142.449999999837</c:v>
                </c:pt>
                <c:pt idx="398">
                  <c:v>-3142.449999999837</c:v>
                </c:pt>
                <c:pt idx="399">
                  <c:v>-3142.449999999837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D-43BA-8FE5-F4750413E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383327"/>
        <c:axId val="1332382495"/>
      </c:lineChart>
      <c:catAx>
        <c:axId val="133238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82495"/>
        <c:crosses val="autoZero"/>
        <c:auto val="1"/>
        <c:lblAlgn val="ctr"/>
        <c:lblOffset val="100"/>
        <c:noMultiLvlLbl val="0"/>
      </c:catAx>
      <c:valAx>
        <c:axId val="13323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38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accumulated!$P$1</c:f>
              <c:strCache>
                <c:ptCount val="1"/>
                <c:pt idx="0">
                  <c:v>accum diff cpu time v21-5-640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accumulated!$P$2:$P$401</c:f>
              <c:numCache>
                <c:formatCode>General</c:formatCode>
                <c:ptCount val="400"/>
                <c:pt idx="0">
                  <c:v>349.78000000000009</c:v>
                </c:pt>
                <c:pt idx="1">
                  <c:v>1162.1300000000001</c:v>
                </c:pt>
                <c:pt idx="2">
                  <c:v>2484.0699999999997</c:v>
                </c:pt>
                <c:pt idx="3">
                  <c:v>2484.0699999999997</c:v>
                </c:pt>
                <c:pt idx="4">
                  <c:v>2484.0699999999997</c:v>
                </c:pt>
                <c:pt idx="5">
                  <c:v>2089.6800000000003</c:v>
                </c:pt>
                <c:pt idx="6">
                  <c:v>6445.85</c:v>
                </c:pt>
                <c:pt idx="7">
                  <c:v>6445.8500000000022</c:v>
                </c:pt>
                <c:pt idx="8">
                  <c:v>8185.4000000000015</c:v>
                </c:pt>
                <c:pt idx="9">
                  <c:v>8309.34</c:v>
                </c:pt>
                <c:pt idx="10">
                  <c:v>8378.489999999998</c:v>
                </c:pt>
                <c:pt idx="11">
                  <c:v>6573.2899999999936</c:v>
                </c:pt>
                <c:pt idx="12">
                  <c:v>6755.299999999992</c:v>
                </c:pt>
                <c:pt idx="13">
                  <c:v>6755.2999999999956</c:v>
                </c:pt>
                <c:pt idx="14">
                  <c:v>6765.5199999999968</c:v>
                </c:pt>
                <c:pt idx="15">
                  <c:v>6765.5199999999968</c:v>
                </c:pt>
                <c:pt idx="16">
                  <c:v>6765.5199999999968</c:v>
                </c:pt>
                <c:pt idx="17">
                  <c:v>6765.5199999999968</c:v>
                </c:pt>
                <c:pt idx="18">
                  <c:v>6765.5199999999968</c:v>
                </c:pt>
                <c:pt idx="19">
                  <c:v>6734.6299999999974</c:v>
                </c:pt>
                <c:pt idx="20">
                  <c:v>6752.1299999999974</c:v>
                </c:pt>
                <c:pt idx="21">
                  <c:v>6715.989999999998</c:v>
                </c:pt>
                <c:pt idx="22">
                  <c:v>6716.6399999999921</c:v>
                </c:pt>
                <c:pt idx="23">
                  <c:v>6721.2799999999916</c:v>
                </c:pt>
                <c:pt idx="24">
                  <c:v>6668.1999999999898</c:v>
                </c:pt>
                <c:pt idx="25">
                  <c:v>6394.8399999999892</c:v>
                </c:pt>
                <c:pt idx="26">
                  <c:v>6525.3899999999849</c:v>
                </c:pt>
                <c:pt idx="27">
                  <c:v>6565.7899999999863</c:v>
                </c:pt>
                <c:pt idx="28">
                  <c:v>6723.1899999999805</c:v>
                </c:pt>
                <c:pt idx="29">
                  <c:v>6723.1899999999732</c:v>
                </c:pt>
                <c:pt idx="30">
                  <c:v>5923.1599999999744</c:v>
                </c:pt>
                <c:pt idx="31">
                  <c:v>6050.1899999999732</c:v>
                </c:pt>
                <c:pt idx="32">
                  <c:v>5608.949999999968</c:v>
                </c:pt>
                <c:pt idx="33">
                  <c:v>5167.2499999999709</c:v>
                </c:pt>
                <c:pt idx="34">
                  <c:v>4368.3599999999715</c:v>
                </c:pt>
                <c:pt idx="35">
                  <c:v>4344.5099999999657</c:v>
                </c:pt>
                <c:pt idx="36">
                  <c:v>4340.9399999999587</c:v>
                </c:pt>
                <c:pt idx="37">
                  <c:v>4328.8199999999633</c:v>
                </c:pt>
                <c:pt idx="38">
                  <c:v>4326.0999999999622</c:v>
                </c:pt>
                <c:pt idx="39">
                  <c:v>4326.0999999999622</c:v>
                </c:pt>
                <c:pt idx="40">
                  <c:v>4331.2799999999552</c:v>
                </c:pt>
                <c:pt idx="41">
                  <c:v>1575.6399999999558</c:v>
                </c:pt>
                <c:pt idx="42">
                  <c:v>1201.7199999999575</c:v>
                </c:pt>
                <c:pt idx="43">
                  <c:v>1090.2199999999575</c:v>
                </c:pt>
                <c:pt idx="44">
                  <c:v>895.76999999996042</c:v>
                </c:pt>
                <c:pt idx="45">
                  <c:v>281.84999999996217</c:v>
                </c:pt>
                <c:pt idx="46">
                  <c:v>663.03999999996449</c:v>
                </c:pt>
                <c:pt idx="47">
                  <c:v>97.039999999964493</c:v>
                </c:pt>
                <c:pt idx="48">
                  <c:v>-11.600000000034925</c:v>
                </c:pt>
                <c:pt idx="49">
                  <c:v>-11.600000000034925</c:v>
                </c:pt>
                <c:pt idx="50">
                  <c:v>-11.600000000034925</c:v>
                </c:pt>
                <c:pt idx="51">
                  <c:v>-11.600000000034925</c:v>
                </c:pt>
                <c:pt idx="52">
                  <c:v>1574.2799999999697</c:v>
                </c:pt>
                <c:pt idx="53">
                  <c:v>1468.0299999999697</c:v>
                </c:pt>
                <c:pt idx="54">
                  <c:v>2072.5099999999657</c:v>
                </c:pt>
                <c:pt idx="55">
                  <c:v>4266.2099999999627</c:v>
                </c:pt>
                <c:pt idx="56">
                  <c:v>4250.0099999999657</c:v>
                </c:pt>
                <c:pt idx="57">
                  <c:v>2025.4299999999639</c:v>
                </c:pt>
                <c:pt idx="58">
                  <c:v>2025.4299999999639</c:v>
                </c:pt>
                <c:pt idx="59">
                  <c:v>2025.4299999999639</c:v>
                </c:pt>
                <c:pt idx="60">
                  <c:v>2025.4299999999639</c:v>
                </c:pt>
                <c:pt idx="61">
                  <c:v>2025.4299999999639</c:v>
                </c:pt>
                <c:pt idx="62">
                  <c:v>2025.4299999999639</c:v>
                </c:pt>
                <c:pt idx="63">
                  <c:v>2025.4299999999639</c:v>
                </c:pt>
                <c:pt idx="64">
                  <c:v>2025.4299999999639</c:v>
                </c:pt>
                <c:pt idx="65">
                  <c:v>2025.4299999999639</c:v>
                </c:pt>
                <c:pt idx="66">
                  <c:v>2025.4299999999639</c:v>
                </c:pt>
                <c:pt idx="67">
                  <c:v>2025.4299999999639</c:v>
                </c:pt>
                <c:pt idx="68">
                  <c:v>2025.4299999999639</c:v>
                </c:pt>
                <c:pt idx="69">
                  <c:v>2025.4299999999639</c:v>
                </c:pt>
                <c:pt idx="70">
                  <c:v>2025.4299999999639</c:v>
                </c:pt>
                <c:pt idx="71">
                  <c:v>2025.4299999999639</c:v>
                </c:pt>
                <c:pt idx="72">
                  <c:v>2025.4299999999639</c:v>
                </c:pt>
                <c:pt idx="73">
                  <c:v>2025.4299999999639</c:v>
                </c:pt>
                <c:pt idx="74">
                  <c:v>2025.4299999999639</c:v>
                </c:pt>
                <c:pt idx="75">
                  <c:v>2025.4299999999639</c:v>
                </c:pt>
                <c:pt idx="76">
                  <c:v>2025.4299999999639</c:v>
                </c:pt>
                <c:pt idx="77">
                  <c:v>2025.4299999999639</c:v>
                </c:pt>
                <c:pt idx="78">
                  <c:v>2025.4299999999639</c:v>
                </c:pt>
                <c:pt idx="79">
                  <c:v>2025.4299999999639</c:v>
                </c:pt>
                <c:pt idx="80">
                  <c:v>2025.4299999999639</c:v>
                </c:pt>
                <c:pt idx="81">
                  <c:v>2025.4299999999639</c:v>
                </c:pt>
                <c:pt idx="82">
                  <c:v>2182.3199999999488</c:v>
                </c:pt>
                <c:pt idx="83">
                  <c:v>2182.2999999999593</c:v>
                </c:pt>
                <c:pt idx="84">
                  <c:v>2182.2899999999499</c:v>
                </c:pt>
                <c:pt idx="85">
                  <c:v>2415.1799999999348</c:v>
                </c:pt>
                <c:pt idx="86">
                  <c:v>-350.70000000006985</c:v>
                </c:pt>
                <c:pt idx="87">
                  <c:v>-364.45000000006985</c:v>
                </c:pt>
                <c:pt idx="88">
                  <c:v>7.2199999999429565</c:v>
                </c:pt>
                <c:pt idx="89">
                  <c:v>981.28999999994994</c:v>
                </c:pt>
                <c:pt idx="90">
                  <c:v>825.26999999996042</c:v>
                </c:pt>
                <c:pt idx="91">
                  <c:v>825.26999999996042</c:v>
                </c:pt>
                <c:pt idx="92">
                  <c:v>825.26999999996042</c:v>
                </c:pt>
                <c:pt idx="93">
                  <c:v>824.70999999993364</c:v>
                </c:pt>
                <c:pt idx="94">
                  <c:v>404.93999999994412</c:v>
                </c:pt>
                <c:pt idx="95">
                  <c:v>404.93999999994412</c:v>
                </c:pt>
                <c:pt idx="96">
                  <c:v>165.99999999994179</c:v>
                </c:pt>
                <c:pt idx="97">
                  <c:v>154.06999999989057</c:v>
                </c:pt>
                <c:pt idx="98">
                  <c:v>115.34999999991851</c:v>
                </c:pt>
                <c:pt idx="99">
                  <c:v>-52.820000000065193</c:v>
                </c:pt>
                <c:pt idx="100">
                  <c:v>-52.820000000065193</c:v>
                </c:pt>
                <c:pt idx="101">
                  <c:v>1907.2799999999697</c:v>
                </c:pt>
                <c:pt idx="102">
                  <c:v>1907.2799999999697</c:v>
                </c:pt>
                <c:pt idx="103">
                  <c:v>1907.2799999999697</c:v>
                </c:pt>
                <c:pt idx="104">
                  <c:v>1907.2799999999697</c:v>
                </c:pt>
                <c:pt idx="105">
                  <c:v>2549.5899999999674</c:v>
                </c:pt>
                <c:pt idx="106">
                  <c:v>2414.429999999993</c:v>
                </c:pt>
                <c:pt idx="107">
                  <c:v>2491.070000000007</c:v>
                </c:pt>
                <c:pt idx="108">
                  <c:v>2509.4799999999814</c:v>
                </c:pt>
                <c:pt idx="109">
                  <c:v>2519.679999999993</c:v>
                </c:pt>
                <c:pt idx="110">
                  <c:v>2486.9699999999721</c:v>
                </c:pt>
                <c:pt idx="111">
                  <c:v>2486.9699999999721</c:v>
                </c:pt>
                <c:pt idx="112">
                  <c:v>-136.19000000006054</c:v>
                </c:pt>
                <c:pt idx="113">
                  <c:v>-834.79000000009546</c:v>
                </c:pt>
                <c:pt idx="114">
                  <c:v>-678.20000000006985</c:v>
                </c:pt>
                <c:pt idx="115">
                  <c:v>-616.83000000007451</c:v>
                </c:pt>
                <c:pt idx="116">
                  <c:v>-230.02000000007683</c:v>
                </c:pt>
                <c:pt idx="117">
                  <c:v>-136.92000000004191</c:v>
                </c:pt>
                <c:pt idx="118">
                  <c:v>61.509999999951106</c:v>
                </c:pt>
                <c:pt idx="119">
                  <c:v>351.93999999994412</c:v>
                </c:pt>
                <c:pt idx="120">
                  <c:v>678.39999999990687</c:v>
                </c:pt>
                <c:pt idx="121">
                  <c:v>682.03999999992084</c:v>
                </c:pt>
                <c:pt idx="122">
                  <c:v>755.95999999990454</c:v>
                </c:pt>
                <c:pt idx="123">
                  <c:v>758.51999999990221</c:v>
                </c:pt>
                <c:pt idx="124">
                  <c:v>762.36999999987893</c:v>
                </c:pt>
                <c:pt idx="125">
                  <c:v>1332.7899999998626</c:v>
                </c:pt>
                <c:pt idx="126">
                  <c:v>2027.949999999837</c:v>
                </c:pt>
                <c:pt idx="127">
                  <c:v>-2774.4700000001467</c:v>
                </c:pt>
                <c:pt idx="128">
                  <c:v>-2323.410000000149</c:v>
                </c:pt>
                <c:pt idx="129">
                  <c:v>-2161.5600000001723</c:v>
                </c:pt>
                <c:pt idx="130">
                  <c:v>-2161.5600000001723</c:v>
                </c:pt>
                <c:pt idx="131">
                  <c:v>-508.63000000017928</c:v>
                </c:pt>
                <c:pt idx="132">
                  <c:v>-1371.8500000001513</c:v>
                </c:pt>
                <c:pt idx="133">
                  <c:v>-1359.3500000001513</c:v>
                </c:pt>
                <c:pt idx="134">
                  <c:v>-1340.6800000001094</c:v>
                </c:pt>
                <c:pt idx="135">
                  <c:v>-1350.5400000001537</c:v>
                </c:pt>
                <c:pt idx="136">
                  <c:v>-815.57000000018161</c:v>
                </c:pt>
                <c:pt idx="137">
                  <c:v>-791.15000000019791</c:v>
                </c:pt>
                <c:pt idx="138">
                  <c:v>-683.54000000015367</c:v>
                </c:pt>
                <c:pt idx="139">
                  <c:v>-419.77000000019325</c:v>
                </c:pt>
                <c:pt idx="140">
                  <c:v>-426.61000000021886</c:v>
                </c:pt>
                <c:pt idx="141">
                  <c:v>-4481.3100000002305</c:v>
                </c:pt>
                <c:pt idx="142">
                  <c:v>-8912.6700000002165</c:v>
                </c:pt>
                <c:pt idx="143">
                  <c:v>-8912.6700000002165</c:v>
                </c:pt>
                <c:pt idx="144">
                  <c:v>-9475.2600000002421</c:v>
                </c:pt>
                <c:pt idx="145">
                  <c:v>-9475.2600000002421</c:v>
                </c:pt>
                <c:pt idx="146">
                  <c:v>-6430.9500000002445</c:v>
                </c:pt>
                <c:pt idx="147">
                  <c:v>-5473.2700000001932</c:v>
                </c:pt>
                <c:pt idx="148">
                  <c:v>-5481.5000000001746</c:v>
                </c:pt>
                <c:pt idx="149">
                  <c:v>-5356.5600000001723</c:v>
                </c:pt>
                <c:pt idx="150">
                  <c:v>-5356.5600000001723</c:v>
                </c:pt>
                <c:pt idx="151">
                  <c:v>-4791.2300000002142</c:v>
                </c:pt>
                <c:pt idx="152">
                  <c:v>-4364.8800000002375</c:v>
                </c:pt>
                <c:pt idx="153">
                  <c:v>-4311.2400000002235</c:v>
                </c:pt>
                <c:pt idx="154">
                  <c:v>-4337.1500000002561</c:v>
                </c:pt>
                <c:pt idx="155">
                  <c:v>-4096.8400000002584</c:v>
                </c:pt>
                <c:pt idx="156">
                  <c:v>-4096.8400000002584</c:v>
                </c:pt>
                <c:pt idx="157">
                  <c:v>-4104.9300000002258</c:v>
                </c:pt>
                <c:pt idx="158">
                  <c:v>-4061.1800000002258</c:v>
                </c:pt>
                <c:pt idx="159">
                  <c:v>-4506.8600000002189</c:v>
                </c:pt>
                <c:pt idx="160">
                  <c:v>-4548.5000000002328</c:v>
                </c:pt>
                <c:pt idx="161">
                  <c:v>-4556.2000000002445</c:v>
                </c:pt>
                <c:pt idx="162">
                  <c:v>-5320.0300000002026</c:v>
                </c:pt>
                <c:pt idx="163">
                  <c:v>-4855.9500000001863</c:v>
                </c:pt>
                <c:pt idx="164">
                  <c:v>-4855.9500000001863</c:v>
                </c:pt>
                <c:pt idx="165">
                  <c:v>-4672.4900000001653</c:v>
                </c:pt>
                <c:pt idx="166">
                  <c:v>-4541.9900000001653</c:v>
                </c:pt>
                <c:pt idx="167">
                  <c:v>-4541.9900000001653</c:v>
                </c:pt>
                <c:pt idx="168">
                  <c:v>-4541.9900000001653</c:v>
                </c:pt>
                <c:pt idx="169">
                  <c:v>-4541.9900000001653</c:v>
                </c:pt>
                <c:pt idx="170">
                  <c:v>-4534.1800000001676</c:v>
                </c:pt>
                <c:pt idx="171">
                  <c:v>-4520.2900000001537</c:v>
                </c:pt>
                <c:pt idx="172">
                  <c:v>-4227.37000000017</c:v>
                </c:pt>
                <c:pt idx="173">
                  <c:v>-2506.5200000001932</c:v>
                </c:pt>
                <c:pt idx="174">
                  <c:v>-2506.5200000001932</c:v>
                </c:pt>
                <c:pt idx="175">
                  <c:v>-2506.5200000001932</c:v>
                </c:pt>
                <c:pt idx="176">
                  <c:v>-2506.5200000001932</c:v>
                </c:pt>
                <c:pt idx="177">
                  <c:v>-2506.5200000001932</c:v>
                </c:pt>
                <c:pt idx="178">
                  <c:v>-2506.5200000001932</c:v>
                </c:pt>
                <c:pt idx="179">
                  <c:v>-5796.6000000002095</c:v>
                </c:pt>
                <c:pt idx="180">
                  <c:v>-5749.8700000002282</c:v>
                </c:pt>
                <c:pt idx="181">
                  <c:v>-5749.8700000002282</c:v>
                </c:pt>
                <c:pt idx="182">
                  <c:v>-5749.8700000002282</c:v>
                </c:pt>
                <c:pt idx="183">
                  <c:v>-5749.8700000002282</c:v>
                </c:pt>
                <c:pt idx="184">
                  <c:v>-5749.8700000002282</c:v>
                </c:pt>
                <c:pt idx="185">
                  <c:v>-5745.5800000002491</c:v>
                </c:pt>
                <c:pt idx="186">
                  <c:v>-5613.6700000002747</c:v>
                </c:pt>
                <c:pt idx="187">
                  <c:v>-5599.0600000002887</c:v>
                </c:pt>
                <c:pt idx="188">
                  <c:v>-5510.8400000003166</c:v>
                </c:pt>
                <c:pt idx="189">
                  <c:v>-5510.8400000003166</c:v>
                </c:pt>
                <c:pt idx="190">
                  <c:v>-5510.8400000003166</c:v>
                </c:pt>
                <c:pt idx="191">
                  <c:v>-5510.8400000003166</c:v>
                </c:pt>
                <c:pt idx="192">
                  <c:v>-5510.8400000003166</c:v>
                </c:pt>
                <c:pt idx="193">
                  <c:v>-5510.8400000003166</c:v>
                </c:pt>
                <c:pt idx="194">
                  <c:v>-5510.8400000003166</c:v>
                </c:pt>
                <c:pt idx="195">
                  <c:v>-5510.8400000003166</c:v>
                </c:pt>
                <c:pt idx="196">
                  <c:v>-5510.8400000003166</c:v>
                </c:pt>
                <c:pt idx="197">
                  <c:v>-5510.8400000003166</c:v>
                </c:pt>
                <c:pt idx="198">
                  <c:v>-5510.8400000003166</c:v>
                </c:pt>
                <c:pt idx="199">
                  <c:v>-5390.3100000002887</c:v>
                </c:pt>
                <c:pt idx="200">
                  <c:v>-5390.3100000002887</c:v>
                </c:pt>
                <c:pt idx="201">
                  <c:v>-5030.4000000002561</c:v>
                </c:pt>
                <c:pt idx="202">
                  <c:v>-5960.7000000003027</c:v>
                </c:pt>
                <c:pt idx="203">
                  <c:v>-6008.4900000003399</c:v>
                </c:pt>
                <c:pt idx="204">
                  <c:v>-5762.4000000003725</c:v>
                </c:pt>
                <c:pt idx="205">
                  <c:v>-5873.8700000003446</c:v>
                </c:pt>
                <c:pt idx="206">
                  <c:v>-5874.2000000003027</c:v>
                </c:pt>
                <c:pt idx="207">
                  <c:v>-5860.710000000312</c:v>
                </c:pt>
                <c:pt idx="208">
                  <c:v>-5860.710000000312</c:v>
                </c:pt>
                <c:pt idx="209">
                  <c:v>-5888.0000000003492</c:v>
                </c:pt>
                <c:pt idx="210">
                  <c:v>-5114.6300000003539</c:v>
                </c:pt>
                <c:pt idx="211">
                  <c:v>-5114.6300000003539</c:v>
                </c:pt>
                <c:pt idx="212">
                  <c:v>-5045.0700000004144</c:v>
                </c:pt>
                <c:pt idx="213">
                  <c:v>-5045.0700000004144</c:v>
                </c:pt>
                <c:pt idx="214">
                  <c:v>-258.07000000041444</c:v>
                </c:pt>
                <c:pt idx="215">
                  <c:v>537.46999999962281</c:v>
                </c:pt>
                <c:pt idx="216">
                  <c:v>615.36999999952968</c:v>
                </c:pt>
                <c:pt idx="217">
                  <c:v>1072.7499999995343</c:v>
                </c:pt>
                <c:pt idx="218">
                  <c:v>1072.7499999995343</c:v>
                </c:pt>
                <c:pt idx="219">
                  <c:v>1072.7499999995343</c:v>
                </c:pt>
                <c:pt idx="220">
                  <c:v>1072.7499999995343</c:v>
                </c:pt>
                <c:pt idx="221">
                  <c:v>1072.7499999995343</c:v>
                </c:pt>
                <c:pt idx="222">
                  <c:v>1074.0699999994831</c:v>
                </c:pt>
                <c:pt idx="223">
                  <c:v>5548.2599999994272</c:v>
                </c:pt>
                <c:pt idx="224">
                  <c:v>5548.2599999994272</c:v>
                </c:pt>
                <c:pt idx="225">
                  <c:v>5548.2599999994272</c:v>
                </c:pt>
                <c:pt idx="226">
                  <c:v>5548.2599999994272</c:v>
                </c:pt>
                <c:pt idx="227">
                  <c:v>5548.2599999994272</c:v>
                </c:pt>
                <c:pt idx="228">
                  <c:v>5548.2599999994272</c:v>
                </c:pt>
                <c:pt idx="229">
                  <c:v>5548.7599999994272</c:v>
                </c:pt>
                <c:pt idx="230">
                  <c:v>5547.0699999994831</c:v>
                </c:pt>
                <c:pt idx="231">
                  <c:v>5547.0699999994831</c:v>
                </c:pt>
                <c:pt idx="232">
                  <c:v>5121.1199999995297</c:v>
                </c:pt>
                <c:pt idx="233">
                  <c:v>5162.1099999995204</c:v>
                </c:pt>
                <c:pt idx="234">
                  <c:v>5767.9599999994971</c:v>
                </c:pt>
                <c:pt idx="235">
                  <c:v>6184.489999999525</c:v>
                </c:pt>
                <c:pt idx="236">
                  <c:v>6679.1499999995576</c:v>
                </c:pt>
                <c:pt idx="237">
                  <c:v>6154.4099999995669</c:v>
                </c:pt>
                <c:pt idx="238">
                  <c:v>6154.4099999995669</c:v>
                </c:pt>
                <c:pt idx="239">
                  <c:v>6154.4099999995669</c:v>
                </c:pt>
                <c:pt idx="240">
                  <c:v>6154.4099999995669</c:v>
                </c:pt>
                <c:pt idx="241">
                  <c:v>6154.4099999995669</c:v>
                </c:pt>
                <c:pt idx="242">
                  <c:v>6154.4099999995669</c:v>
                </c:pt>
                <c:pt idx="243">
                  <c:v>6154.4099999995669</c:v>
                </c:pt>
                <c:pt idx="244">
                  <c:v>6154.4099999995669</c:v>
                </c:pt>
                <c:pt idx="245">
                  <c:v>6154.4099999995669</c:v>
                </c:pt>
                <c:pt idx="246">
                  <c:v>5144.2099999994971</c:v>
                </c:pt>
                <c:pt idx="247">
                  <c:v>5469.0899999995017</c:v>
                </c:pt>
                <c:pt idx="248">
                  <c:v>5476.1099999995204</c:v>
                </c:pt>
                <c:pt idx="249">
                  <c:v>5935.3699999995297</c:v>
                </c:pt>
                <c:pt idx="250">
                  <c:v>4037.2899999995716</c:v>
                </c:pt>
                <c:pt idx="251">
                  <c:v>6259.489999999525</c:v>
                </c:pt>
                <c:pt idx="252">
                  <c:v>6260.7199999995064</c:v>
                </c:pt>
                <c:pt idx="253">
                  <c:v>6263.0099999995437</c:v>
                </c:pt>
                <c:pt idx="254">
                  <c:v>6371.1199999995297</c:v>
                </c:pt>
                <c:pt idx="255">
                  <c:v>6371.1199999995297</c:v>
                </c:pt>
                <c:pt idx="256">
                  <c:v>6371.1199999995297</c:v>
                </c:pt>
                <c:pt idx="257">
                  <c:v>6363.3899999995483</c:v>
                </c:pt>
                <c:pt idx="258">
                  <c:v>6363.3899999995483</c:v>
                </c:pt>
                <c:pt idx="259">
                  <c:v>6363.3899999995483</c:v>
                </c:pt>
                <c:pt idx="260">
                  <c:v>7744.269999999553</c:v>
                </c:pt>
                <c:pt idx="261">
                  <c:v>7744.269999999553</c:v>
                </c:pt>
                <c:pt idx="262">
                  <c:v>7744.269999999553</c:v>
                </c:pt>
                <c:pt idx="263">
                  <c:v>7744.269999999553</c:v>
                </c:pt>
                <c:pt idx="264">
                  <c:v>7744.269999999553</c:v>
                </c:pt>
                <c:pt idx="265">
                  <c:v>7736.7099999994971</c:v>
                </c:pt>
                <c:pt idx="266">
                  <c:v>7736.7099999994971</c:v>
                </c:pt>
                <c:pt idx="267">
                  <c:v>7812.6699999994598</c:v>
                </c:pt>
                <c:pt idx="268">
                  <c:v>7812.6699999994598</c:v>
                </c:pt>
                <c:pt idx="269">
                  <c:v>7812.6699999994598</c:v>
                </c:pt>
                <c:pt idx="270">
                  <c:v>7812.6699999994598</c:v>
                </c:pt>
                <c:pt idx="271">
                  <c:v>7812.6699999994598</c:v>
                </c:pt>
                <c:pt idx="272">
                  <c:v>8135.1799999994691</c:v>
                </c:pt>
                <c:pt idx="273">
                  <c:v>8135.1799999994691</c:v>
                </c:pt>
                <c:pt idx="274">
                  <c:v>8135.1799999994691</c:v>
                </c:pt>
                <c:pt idx="275">
                  <c:v>8135.1799999994691</c:v>
                </c:pt>
                <c:pt idx="276">
                  <c:v>7945.0399999994552</c:v>
                </c:pt>
                <c:pt idx="277">
                  <c:v>7945.0399999994552</c:v>
                </c:pt>
                <c:pt idx="278">
                  <c:v>7945.0399999994552</c:v>
                </c:pt>
                <c:pt idx="279">
                  <c:v>7945.0899999995017</c:v>
                </c:pt>
                <c:pt idx="280">
                  <c:v>7945.0899999995017</c:v>
                </c:pt>
                <c:pt idx="281">
                  <c:v>7945.0899999995017</c:v>
                </c:pt>
                <c:pt idx="282">
                  <c:v>6754.5799999994924</c:v>
                </c:pt>
                <c:pt idx="283">
                  <c:v>6720.6399999995483</c:v>
                </c:pt>
                <c:pt idx="284">
                  <c:v>7816.3299999994924</c:v>
                </c:pt>
                <c:pt idx="285">
                  <c:v>5680.2899999994552</c:v>
                </c:pt>
                <c:pt idx="286">
                  <c:v>4542.6499999994412</c:v>
                </c:pt>
                <c:pt idx="287">
                  <c:v>4544.5399999994552</c:v>
                </c:pt>
                <c:pt idx="288">
                  <c:v>5411.2599999995437</c:v>
                </c:pt>
                <c:pt idx="289">
                  <c:v>1600.7799999995623</c:v>
                </c:pt>
                <c:pt idx="290">
                  <c:v>2384.1999999994878</c:v>
                </c:pt>
                <c:pt idx="291">
                  <c:v>2653.5399999994552</c:v>
                </c:pt>
                <c:pt idx="292">
                  <c:v>2675.9299999994691</c:v>
                </c:pt>
                <c:pt idx="293">
                  <c:v>2514.0699999993667</c:v>
                </c:pt>
                <c:pt idx="294">
                  <c:v>2760.109999999404</c:v>
                </c:pt>
                <c:pt idx="295">
                  <c:v>2175.439999999362</c:v>
                </c:pt>
                <c:pt idx="296">
                  <c:v>2088.859999999404</c:v>
                </c:pt>
                <c:pt idx="297">
                  <c:v>1871.609999999404</c:v>
                </c:pt>
                <c:pt idx="298">
                  <c:v>1790.3899999994319</c:v>
                </c:pt>
                <c:pt idx="299">
                  <c:v>1543.8099999994738</c:v>
                </c:pt>
                <c:pt idx="300">
                  <c:v>1591.6499999995576</c:v>
                </c:pt>
                <c:pt idx="301">
                  <c:v>2092.4499999994878</c:v>
                </c:pt>
                <c:pt idx="302">
                  <c:v>2092.4499999994878</c:v>
                </c:pt>
                <c:pt idx="303">
                  <c:v>2092.4499999994878</c:v>
                </c:pt>
                <c:pt idx="304">
                  <c:v>2123.8199999994831</c:v>
                </c:pt>
                <c:pt idx="305">
                  <c:v>2200.0399999995716</c:v>
                </c:pt>
                <c:pt idx="306">
                  <c:v>2362.0899999996182</c:v>
                </c:pt>
                <c:pt idx="307">
                  <c:v>2542.9499999996042</c:v>
                </c:pt>
                <c:pt idx="308">
                  <c:v>2570.629999999539</c:v>
                </c:pt>
                <c:pt idx="309">
                  <c:v>2588.5399999995716</c:v>
                </c:pt>
                <c:pt idx="310">
                  <c:v>2605.3199999995995</c:v>
                </c:pt>
                <c:pt idx="311">
                  <c:v>2627.429999999702</c:v>
                </c:pt>
                <c:pt idx="312">
                  <c:v>4405.0499999998137</c:v>
                </c:pt>
                <c:pt idx="313">
                  <c:v>5621.3499999998603</c:v>
                </c:pt>
                <c:pt idx="314">
                  <c:v>5605.1899999999441</c:v>
                </c:pt>
                <c:pt idx="315">
                  <c:v>5345.7699999999022</c:v>
                </c:pt>
                <c:pt idx="316">
                  <c:v>5588.8599999998696</c:v>
                </c:pt>
                <c:pt idx="317">
                  <c:v>5811.9199999999255</c:v>
                </c:pt>
                <c:pt idx="318">
                  <c:v>5643.7799999999115</c:v>
                </c:pt>
                <c:pt idx="319">
                  <c:v>5842.0299999999115</c:v>
                </c:pt>
                <c:pt idx="320">
                  <c:v>7656.3699999998789</c:v>
                </c:pt>
                <c:pt idx="321">
                  <c:v>7660.3599999998696</c:v>
                </c:pt>
                <c:pt idx="322">
                  <c:v>8865.4999999998836</c:v>
                </c:pt>
                <c:pt idx="323">
                  <c:v>10902.179999999818</c:v>
                </c:pt>
                <c:pt idx="324">
                  <c:v>10894.809999999823</c:v>
                </c:pt>
                <c:pt idx="325">
                  <c:v>10894.809999999823</c:v>
                </c:pt>
                <c:pt idx="326">
                  <c:v>10894.809999999823</c:v>
                </c:pt>
                <c:pt idx="327">
                  <c:v>10894.809999999823</c:v>
                </c:pt>
                <c:pt idx="328">
                  <c:v>10702.019999999786</c:v>
                </c:pt>
                <c:pt idx="329">
                  <c:v>10718.859999999753</c:v>
                </c:pt>
                <c:pt idx="330">
                  <c:v>10736.519999999786</c:v>
                </c:pt>
                <c:pt idx="331">
                  <c:v>10762.069999999832</c:v>
                </c:pt>
                <c:pt idx="332">
                  <c:v>10715.669999999809</c:v>
                </c:pt>
                <c:pt idx="333">
                  <c:v>10310.389999999781</c:v>
                </c:pt>
                <c:pt idx="334">
                  <c:v>10102.269999999786</c:v>
                </c:pt>
                <c:pt idx="335">
                  <c:v>10251.299999999697</c:v>
                </c:pt>
                <c:pt idx="336">
                  <c:v>10251.299999999697</c:v>
                </c:pt>
                <c:pt idx="337">
                  <c:v>10251.299999999697</c:v>
                </c:pt>
                <c:pt idx="338">
                  <c:v>10251.299999999697</c:v>
                </c:pt>
                <c:pt idx="339">
                  <c:v>10251.299999999697</c:v>
                </c:pt>
                <c:pt idx="340">
                  <c:v>10251.299999999697</c:v>
                </c:pt>
                <c:pt idx="341">
                  <c:v>10251.299999999697</c:v>
                </c:pt>
                <c:pt idx="342">
                  <c:v>10251.299999999697</c:v>
                </c:pt>
                <c:pt idx="343">
                  <c:v>10475.769999999669</c:v>
                </c:pt>
                <c:pt idx="344">
                  <c:v>10174.069999999716</c:v>
                </c:pt>
                <c:pt idx="345">
                  <c:v>10174.069999999716</c:v>
                </c:pt>
                <c:pt idx="346">
                  <c:v>10174.069999999716</c:v>
                </c:pt>
                <c:pt idx="347">
                  <c:v>10174.069999999716</c:v>
                </c:pt>
                <c:pt idx="348">
                  <c:v>10174.069999999716</c:v>
                </c:pt>
                <c:pt idx="349">
                  <c:v>10172.839999999735</c:v>
                </c:pt>
                <c:pt idx="350">
                  <c:v>10171.95999999973</c:v>
                </c:pt>
                <c:pt idx="351">
                  <c:v>7289.7499999997672</c:v>
                </c:pt>
                <c:pt idx="352">
                  <c:v>7295.9199999998091</c:v>
                </c:pt>
                <c:pt idx="353">
                  <c:v>7129.6999999997206</c:v>
                </c:pt>
                <c:pt idx="354">
                  <c:v>7173.7399999997579</c:v>
                </c:pt>
                <c:pt idx="355">
                  <c:v>7497.2699999997858</c:v>
                </c:pt>
                <c:pt idx="356">
                  <c:v>7559.3899999997811</c:v>
                </c:pt>
                <c:pt idx="357">
                  <c:v>7638.6999999997206</c:v>
                </c:pt>
                <c:pt idx="358">
                  <c:v>7728.1699999996927</c:v>
                </c:pt>
                <c:pt idx="359">
                  <c:v>8069.3699999996461</c:v>
                </c:pt>
                <c:pt idx="360">
                  <c:v>7968.679999999702</c:v>
                </c:pt>
                <c:pt idx="361">
                  <c:v>7958.8399999997346</c:v>
                </c:pt>
                <c:pt idx="362">
                  <c:v>7955.3399999997346</c:v>
                </c:pt>
                <c:pt idx="363">
                  <c:v>8898.8299999997253</c:v>
                </c:pt>
                <c:pt idx="364">
                  <c:v>9089.1299999997718</c:v>
                </c:pt>
                <c:pt idx="365">
                  <c:v>9121.3999999997905</c:v>
                </c:pt>
                <c:pt idx="366">
                  <c:v>6530.6199999998789</c:v>
                </c:pt>
                <c:pt idx="367">
                  <c:v>6530.6199999998789</c:v>
                </c:pt>
                <c:pt idx="368">
                  <c:v>6618.229999999865</c:v>
                </c:pt>
                <c:pt idx="369">
                  <c:v>6618.229999999865</c:v>
                </c:pt>
                <c:pt idx="370">
                  <c:v>6642.9699999998556</c:v>
                </c:pt>
                <c:pt idx="371">
                  <c:v>6631.7599999998929</c:v>
                </c:pt>
                <c:pt idx="372">
                  <c:v>6582.8199999999488</c:v>
                </c:pt>
                <c:pt idx="373">
                  <c:v>6582.3699999998789</c:v>
                </c:pt>
                <c:pt idx="374">
                  <c:v>6404.2399999998743</c:v>
                </c:pt>
                <c:pt idx="375">
                  <c:v>6294.0799999998417</c:v>
                </c:pt>
                <c:pt idx="376">
                  <c:v>6267.089999999851</c:v>
                </c:pt>
                <c:pt idx="377">
                  <c:v>6272.6699999998091</c:v>
                </c:pt>
                <c:pt idx="378">
                  <c:v>6207.8799999998882</c:v>
                </c:pt>
                <c:pt idx="379">
                  <c:v>6033.3699999998789</c:v>
                </c:pt>
                <c:pt idx="380">
                  <c:v>5623.1499999997905</c:v>
                </c:pt>
                <c:pt idx="381">
                  <c:v>5060.8499999997439</c:v>
                </c:pt>
                <c:pt idx="382">
                  <c:v>4581.2999999998137</c:v>
                </c:pt>
                <c:pt idx="383">
                  <c:v>5039.059999999823</c:v>
                </c:pt>
                <c:pt idx="384">
                  <c:v>4654.6699999998091</c:v>
                </c:pt>
                <c:pt idx="385">
                  <c:v>5409.4999999997672</c:v>
                </c:pt>
                <c:pt idx="386">
                  <c:v>5191.3299999998417</c:v>
                </c:pt>
                <c:pt idx="387">
                  <c:v>4810.0999999998603</c:v>
                </c:pt>
                <c:pt idx="388">
                  <c:v>2671.6799999999348</c:v>
                </c:pt>
                <c:pt idx="389">
                  <c:v>3817.2599999998929</c:v>
                </c:pt>
                <c:pt idx="390">
                  <c:v>3817.2599999998929</c:v>
                </c:pt>
                <c:pt idx="391">
                  <c:v>3817.2599999998929</c:v>
                </c:pt>
                <c:pt idx="392">
                  <c:v>3817.2599999998929</c:v>
                </c:pt>
                <c:pt idx="393">
                  <c:v>3817.2599999998929</c:v>
                </c:pt>
                <c:pt idx="394">
                  <c:v>3817.2599999998929</c:v>
                </c:pt>
                <c:pt idx="395">
                  <c:v>6017.1499999999069</c:v>
                </c:pt>
                <c:pt idx="396">
                  <c:v>6017.1499999999069</c:v>
                </c:pt>
                <c:pt idx="397">
                  <c:v>6017.1499999999069</c:v>
                </c:pt>
                <c:pt idx="398">
                  <c:v>6017.1499999999069</c:v>
                </c:pt>
                <c:pt idx="399">
                  <c:v>6017.1499999999069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2-4419-952C-C66410D8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50655"/>
        <c:axId val="1331854815"/>
      </c:lineChart>
      <c:catAx>
        <c:axId val="1331850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4815"/>
        <c:crosses val="autoZero"/>
        <c:auto val="1"/>
        <c:lblAlgn val="ctr"/>
        <c:lblOffset val="100"/>
        <c:noMultiLvlLbl val="0"/>
      </c:catAx>
      <c:valAx>
        <c:axId val="133185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accumulated!$Q$1</c:f>
              <c:strCache>
                <c:ptCount val="1"/>
                <c:pt idx="0">
                  <c:v>accum diff cpu time v21-5-1280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accumulated!$Q$2:$Q$401</c:f>
              <c:numCache>
                <c:formatCode>General</c:formatCode>
                <c:ptCount val="400"/>
                <c:pt idx="0">
                  <c:v>203.85000000000002</c:v>
                </c:pt>
                <c:pt idx="1">
                  <c:v>720.79</c:v>
                </c:pt>
                <c:pt idx="2">
                  <c:v>2742.2099999999991</c:v>
                </c:pt>
                <c:pt idx="3">
                  <c:v>5449.9599999999991</c:v>
                </c:pt>
                <c:pt idx="4">
                  <c:v>10005.789999999999</c:v>
                </c:pt>
                <c:pt idx="5">
                  <c:v>9697.9000000000015</c:v>
                </c:pt>
                <c:pt idx="6">
                  <c:v>12307.23</c:v>
                </c:pt>
                <c:pt idx="7">
                  <c:v>12307.23</c:v>
                </c:pt>
                <c:pt idx="8">
                  <c:v>12307.23</c:v>
                </c:pt>
                <c:pt idx="9">
                  <c:v>12691.759999999998</c:v>
                </c:pt>
                <c:pt idx="10">
                  <c:v>13011.349999999995</c:v>
                </c:pt>
                <c:pt idx="11">
                  <c:v>13319.269999999993</c:v>
                </c:pt>
                <c:pt idx="12">
                  <c:v>13189.439999999991</c:v>
                </c:pt>
                <c:pt idx="13">
                  <c:v>13189.439999999991</c:v>
                </c:pt>
                <c:pt idx="14">
                  <c:v>13206.189999999991</c:v>
                </c:pt>
                <c:pt idx="15">
                  <c:v>13206.189999999995</c:v>
                </c:pt>
                <c:pt idx="16">
                  <c:v>13206.189999999995</c:v>
                </c:pt>
                <c:pt idx="17">
                  <c:v>13206.189999999995</c:v>
                </c:pt>
                <c:pt idx="18">
                  <c:v>13206.189999999995</c:v>
                </c:pt>
                <c:pt idx="19">
                  <c:v>13669.689999999995</c:v>
                </c:pt>
                <c:pt idx="20">
                  <c:v>13647.659999999996</c:v>
                </c:pt>
                <c:pt idx="21">
                  <c:v>13481.539999999994</c:v>
                </c:pt>
                <c:pt idx="22">
                  <c:v>13382.399999999987</c:v>
                </c:pt>
                <c:pt idx="23">
                  <c:v>13381.259999999987</c:v>
                </c:pt>
                <c:pt idx="24">
                  <c:v>13308.479999999989</c:v>
                </c:pt>
                <c:pt idx="25">
                  <c:v>12832.469999999994</c:v>
                </c:pt>
                <c:pt idx="26">
                  <c:v>12896.529999999992</c:v>
                </c:pt>
                <c:pt idx="27">
                  <c:v>12895.359999999993</c:v>
                </c:pt>
                <c:pt idx="28">
                  <c:v>12872.919999999991</c:v>
                </c:pt>
                <c:pt idx="29">
                  <c:v>12872.919999999991</c:v>
                </c:pt>
                <c:pt idx="30">
                  <c:v>13636.889999999992</c:v>
                </c:pt>
                <c:pt idx="31">
                  <c:v>13895.399999999987</c:v>
                </c:pt>
                <c:pt idx="32">
                  <c:v>13724.019999999982</c:v>
                </c:pt>
                <c:pt idx="33">
                  <c:v>13554.179999999986</c:v>
                </c:pt>
                <c:pt idx="34">
                  <c:v>13712.229999999989</c:v>
                </c:pt>
                <c:pt idx="35">
                  <c:v>13656.429999999986</c:v>
                </c:pt>
                <c:pt idx="36">
                  <c:v>13656.32999999998</c:v>
                </c:pt>
                <c:pt idx="37">
                  <c:v>13653.679999999978</c:v>
                </c:pt>
                <c:pt idx="38">
                  <c:v>13654.459999999977</c:v>
                </c:pt>
                <c:pt idx="39">
                  <c:v>13654.459999999977</c:v>
                </c:pt>
                <c:pt idx="40">
                  <c:v>13653.439999999973</c:v>
                </c:pt>
                <c:pt idx="41">
                  <c:v>9705.6899999999732</c:v>
                </c:pt>
                <c:pt idx="42">
                  <c:v>9472.1899999999732</c:v>
                </c:pt>
                <c:pt idx="43">
                  <c:v>9412.4399999999732</c:v>
                </c:pt>
                <c:pt idx="44">
                  <c:v>9143.1399999999703</c:v>
                </c:pt>
                <c:pt idx="45">
                  <c:v>9215.7099999999773</c:v>
                </c:pt>
                <c:pt idx="46">
                  <c:v>9803.7099999999773</c:v>
                </c:pt>
                <c:pt idx="47">
                  <c:v>9661.269999999975</c:v>
                </c:pt>
                <c:pt idx="48">
                  <c:v>9639.7099999999773</c:v>
                </c:pt>
                <c:pt idx="49">
                  <c:v>9639.7099999999773</c:v>
                </c:pt>
                <c:pt idx="50">
                  <c:v>9639.7099999999773</c:v>
                </c:pt>
                <c:pt idx="51">
                  <c:v>9639.7099999999773</c:v>
                </c:pt>
                <c:pt idx="52">
                  <c:v>9639.7099999999773</c:v>
                </c:pt>
                <c:pt idx="53">
                  <c:v>9979.7299999999814</c:v>
                </c:pt>
                <c:pt idx="54">
                  <c:v>11994.129999999976</c:v>
                </c:pt>
                <c:pt idx="55">
                  <c:v>14533.88999999997</c:v>
                </c:pt>
                <c:pt idx="56">
                  <c:v>14942.27999999997</c:v>
                </c:pt>
                <c:pt idx="57">
                  <c:v>10938.199999999968</c:v>
                </c:pt>
                <c:pt idx="58">
                  <c:v>10938.199999999968</c:v>
                </c:pt>
                <c:pt idx="59">
                  <c:v>10938.199999999968</c:v>
                </c:pt>
                <c:pt idx="60">
                  <c:v>10938.199999999968</c:v>
                </c:pt>
                <c:pt idx="61">
                  <c:v>10938.199999999968</c:v>
                </c:pt>
                <c:pt idx="62">
                  <c:v>10938.199999999983</c:v>
                </c:pt>
                <c:pt idx="63">
                  <c:v>10938.199999999983</c:v>
                </c:pt>
                <c:pt idx="64">
                  <c:v>10938.199999999983</c:v>
                </c:pt>
                <c:pt idx="65">
                  <c:v>10938.199999999983</c:v>
                </c:pt>
                <c:pt idx="66">
                  <c:v>10938.199999999983</c:v>
                </c:pt>
                <c:pt idx="67">
                  <c:v>10938.199999999983</c:v>
                </c:pt>
                <c:pt idx="68">
                  <c:v>10938.199999999983</c:v>
                </c:pt>
                <c:pt idx="69">
                  <c:v>10938.199999999983</c:v>
                </c:pt>
                <c:pt idx="70">
                  <c:v>10938.199999999983</c:v>
                </c:pt>
                <c:pt idx="71">
                  <c:v>10938.199999999983</c:v>
                </c:pt>
                <c:pt idx="72">
                  <c:v>10938.199999999983</c:v>
                </c:pt>
                <c:pt idx="73">
                  <c:v>10938.199999999983</c:v>
                </c:pt>
                <c:pt idx="74">
                  <c:v>10938.199999999983</c:v>
                </c:pt>
                <c:pt idx="75">
                  <c:v>10938.199999999983</c:v>
                </c:pt>
                <c:pt idx="76">
                  <c:v>10938.199999999983</c:v>
                </c:pt>
                <c:pt idx="77">
                  <c:v>10938.199999999983</c:v>
                </c:pt>
                <c:pt idx="78">
                  <c:v>10938.199999999983</c:v>
                </c:pt>
                <c:pt idx="79">
                  <c:v>10938.199999999983</c:v>
                </c:pt>
                <c:pt idx="80">
                  <c:v>10938.199999999983</c:v>
                </c:pt>
                <c:pt idx="81">
                  <c:v>10938.199999999983</c:v>
                </c:pt>
                <c:pt idx="82">
                  <c:v>11165.77999999997</c:v>
                </c:pt>
                <c:pt idx="83">
                  <c:v>11165.749999999971</c:v>
                </c:pt>
                <c:pt idx="84">
                  <c:v>11165.639999999985</c:v>
                </c:pt>
                <c:pt idx="85">
                  <c:v>11897.719999999972</c:v>
                </c:pt>
                <c:pt idx="86">
                  <c:v>12092.479999999981</c:v>
                </c:pt>
                <c:pt idx="87">
                  <c:v>11646.01999999999</c:v>
                </c:pt>
                <c:pt idx="88">
                  <c:v>11493.099999999977</c:v>
                </c:pt>
                <c:pt idx="89">
                  <c:v>12090.049999999988</c:v>
                </c:pt>
                <c:pt idx="90">
                  <c:v>12061.01999999999</c:v>
                </c:pt>
                <c:pt idx="91">
                  <c:v>12061.01999999999</c:v>
                </c:pt>
                <c:pt idx="92">
                  <c:v>12061.01999999999</c:v>
                </c:pt>
                <c:pt idx="93">
                  <c:v>12061.459999999963</c:v>
                </c:pt>
                <c:pt idx="94">
                  <c:v>12001.119999999966</c:v>
                </c:pt>
                <c:pt idx="95">
                  <c:v>12001.119999999995</c:v>
                </c:pt>
                <c:pt idx="96">
                  <c:v>12815.760000000009</c:v>
                </c:pt>
                <c:pt idx="97">
                  <c:v>12796.829999999987</c:v>
                </c:pt>
                <c:pt idx="98">
                  <c:v>12694.5</c:v>
                </c:pt>
                <c:pt idx="99">
                  <c:v>12443.020000000019</c:v>
                </c:pt>
                <c:pt idx="100">
                  <c:v>12443.020000000019</c:v>
                </c:pt>
                <c:pt idx="101">
                  <c:v>11654.570000000065</c:v>
                </c:pt>
                <c:pt idx="102">
                  <c:v>11654.570000000065</c:v>
                </c:pt>
                <c:pt idx="103">
                  <c:v>11654.570000000065</c:v>
                </c:pt>
                <c:pt idx="104">
                  <c:v>11654.570000000065</c:v>
                </c:pt>
                <c:pt idx="105">
                  <c:v>12812.690000000061</c:v>
                </c:pt>
                <c:pt idx="106">
                  <c:v>13133.890000000072</c:v>
                </c:pt>
                <c:pt idx="107">
                  <c:v>13164.800000000047</c:v>
                </c:pt>
                <c:pt idx="108">
                  <c:v>13173.450000000012</c:v>
                </c:pt>
                <c:pt idx="109">
                  <c:v>13229.25</c:v>
                </c:pt>
                <c:pt idx="110">
                  <c:v>13196.929999999993</c:v>
                </c:pt>
                <c:pt idx="111">
                  <c:v>13196.929999999993</c:v>
                </c:pt>
                <c:pt idx="112">
                  <c:v>10304.649999999965</c:v>
                </c:pt>
                <c:pt idx="113">
                  <c:v>9940.2299999999814</c:v>
                </c:pt>
                <c:pt idx="114">
                  <c:v>9622.9000000000233</c:v>
                </c:pt>
                <c:pt idx="115">
                  <c:v>9580.2600000000093</c:v>
                </c:pt>
                <c:pt idx="116">
                  <c:v>9809.2399999999907</c:v>
                </c:pt>
                <c:pt idx="117">
                  <c:v>9817.5900000000256</c:v>
                </c:pt>
                <c:pt idx="118">
                  <c:v>10070.290000000037</c:v>
                </c:pt>
                <c:pt idx="119">
                  <c:v>10380.48000000004</c:v>
                </c:pt>
                <c:pt idx="120">
                  <c:v>10619.620000000054</c:v>
                </c:pt>
                <c:pt idx="121">
                  <c:v>10645.150000000081</c:v>
                </c:pt>
                <c:pt idx="122">
                  <c:v>10849.160000000091</c:v>
                </c:pt>
                <c:pt idx="123">
                  <c:v>10852.500000000058</c:v>
                </c:pt>
                <c:pt idx="124">
                  <c:v>10844.48000000004</c:v>
                </c:pt>
                <c:pt idx="125">
                  <c:v>10844.48000000004</c:v>
                </c:pt>
                <c:pt idx="126">
                  <c:v>10784.420000000042</c:v>
                </c:pt>
                <c:pt idx="127">
                  <c:v>5982.0000000000582</c:v>
                </c:pt>
                <c:pt idx="128">
                  <c:v>2709.0000000000582</c:v>
                </c:pt>
                <c:pt idx="129">
                  <c:v>3033.5200000000768</c:v>
                </c:pt>
                <c:pt idx="130">
                  <c:v>3033.5200000000768</c:v>
                </c:pt>
                <c:pt idx="131">
                  <c:v>2868.6800000000512</c:v>
                </c:pt>
                <c:pt idx="132">
                  <c:v>2578.9100000000908</c:v>
                </c:pt>
                <c:pt idx="133">
                  <c:v>2588.0800000000745</c:v>
                </c:pt>
                <c:pt idx="134">
                  <c:v>2575.3000000001048</c:v>
                </c:pt>
                <c:pt idx="135">
                  <c:v>2568.4600000000792</c:v>
                </c:pt>
                <c:pt idx="136">
                  <c:v>3069.5900000000838</c:v>
                </c:pt>
                <c:pt idx="137">
                  <c:v>3086.5300000000861</c:v>
                </c:pt>
                <c:pt idx="138">
                  <c:v>2939.6100000001024</c:v>
                </c:pt>
                <c:pt idx="139">
                  <c:v>2966.5400000000955</c:v>
                </c:pt>
                <c:pt idx="140">
                  <c:v>2945.3600000000442</c:v>
                </c:pt>
                <c:pt idx="141">
                  <c:v>156.54000000003725</c:v>
                </c:pt>
                <c:pt idx="142">
                  <c:v>-326.15999999997439</c:v>
                </c:pt>
                <c:pt idx="143">
                  <c:v>-326.15999999997439</c:v>
                </c:pt>
                <c:pt idx="144">
                  <c:v>-706.28000000002794</c:v>
                </c:pt>
                <c:pt idx="145">
                  <c:v>-706.28000000002794</c:v>
                </c:pt>
                <c:pt idx="146">
                  <c:v>1719.9199999999837</c:v>
                </c:pt>
                <c:pt idx="147">
                  <c:v>2897.4799999999814</c:v>
                </c:pt>
                <c:pt idx="148">
                  <c:v>2919.109999999986</c:v>
                </c:pt>
                <c:pt idx="149">
                  <c:v>2958.3299999999581</c:v>
                </c:pt>
                <c:pt idx="150">
                  <c:v>2958.3299999999581</c:v>
                </c:pt>
                <c:pt idx="151">
                  <c:v>2268.3699999999371</c:v>
                </c:pt>
                <c:pt idx="152">
                  <c:v>2681.4699999999139</c:v>
                </c:pt>
                <c:pt idx="153">
                  <c:v>2875.3499999999185</c:v>
                </c:pt>
                <c:pt idx="154">
                  <c:v>2618.7399999998743</c:v>
                </c:pt>
                <c:pt idx="155">
                  <c:v>2426.0199999999022</c:v>
                </c:pt>
                <c:pt idx="156">
                  <c:v>2426.0199999999022</c:v>
                </c:pt>
                <c:pt idx="157">
                  <c:v>2410.3299999998999</c:v>
                </c:pt>
                <c:pt idx="158">
                  <c:v>2418.0799999998999</c:v>
                </c:pt>
                <c:pt idx="159">
                  <c:v>1852.7099999999045</c:v>
                </c:pt>
                <c:pt idx="160">
                  <c:v>1806.0499999999302</c:v>
                </c:pt>
                <c:pt idx="161">
                  <c:v>1797.7799999999697</c:v>
                </c:pt>
                <c:pt idx="162">
                  <c:v>1064.75</c:v>
                </c:pt>
                <c:pt idx="163">
                  <c:v>1064.75</c:v>
                </c:pt>
                <c:pt idx="164">
                  <c:v>1064.75</c:v>
                </c:pt>
                <c:pt idx="165">
                  <c:v>1272.609999999986</c:v>
                </c:pt>
                <c:pt idx="166">
                  <c:v>1501.5799999999581</c:v>
                </c:pt>
                <c:pt idx="167">
                  <c:v>1501.5799999999581</c:v>
                </c:pt>
                <c:pt idx="168">
                  <c:v>1501.5799999999581</c:v>
                </c:pt>
                <c:pt idx="169">
                  <c:v>1501.5799999999581</c:v>
                </c:pt>
                <c:pt idx="170">
                  <c:v>1497.9699999999721</c:v>
                </c:pt>
                <c:pt idx="171">
                  <c:v>1491.4799999999814</c:v>
                </c:pt>
                <c:pt idx="172">
                  <c:v>1636.679999999993</c:v>
                </c:pt>
                <c:pt idx="173">
                  <c:v>1280.0299999999697</c:v>
                </c:pt>
                <c:pt idx="174">
                  <c:v>1280.0299999999697</c:v>
                </c:pt>
                <c:pt idx="175">
                  <c:v>1280.0299999999697</c:v>
                </c:pt>
                <c:pt idx="176">
                  <c:v>1280.0299999999697</c:v>
                </c:pt>
                <c:pt idx="177">
                  <c:v>1280.0299999999697</c:v>
                </c:pt>
                <c:pt idx="178">
                  <c:v>1280.0299999999697</c:v>
                </c:pt>
                <c:pt idx="179">
                  <c:v>1166.8899999999558</c:v>
                </c:pt>
                <c:pt idx="180">
                  <c:v>1755.0699999999488</c:v>
                </c:pt>
                <c:pt idx="181">
                  <c:v>1755.0699999999488</c:v>
                </c:pt>
                <c:pt idx="182">
                  <c:v>1755.0699999999488</c:v>
                </c:pt>
                <c:pt idx="183">
                  <c:v>1755.0699999999488</c:v>
                </c:pt>
                <c:pt idx="184">
                  <c:v>1755.0699999999488</c:v>
                </c:pt>
                <c:pt idx="185">
                  <c:v>1773.6599999999162</c:v>
                </c:pt>
                <c:pt idx="186">
                  <c:v>1756.2399999999325</c:v>
                </c:pt>
                <c:pt idx="187">
                  <c:v>1800.9299999999348</c:v>
                </c:pt>
                <c:pt idx="188">
                  <c:v>1878.3699999999371</c:v>
                </c:pt>
                <c:pt idx="189">
                  <c:v>1878.3699999999371</c:v>
                </c:pt>
                <c:pt idx="190">
                  <c:v>1878.3699999999371</c:v>
                </c:pt>
                <c:pt idx="191">
                  <c:v>1878.3699999999371</c:v>
                </c:pt>
                <c:pt idx="192">
                  <c:v>1878.3699999999371</c:v>
                </c:pt>
                <c:pt idx="193">
                  <c:v>1878.3699999999371</c:v>
                </c:pt>
                <c:pt idx="194">
                  <c:v>1878.3699999999371</c:v>
                </c:pt>
                <c:pt idx="195">
                  <c:v>1878.3699999999371</c:v>
                </c:pt>
                <c:pt idx="196">
                  <c:v>1878.3699999999371</c:v>
                </c:pt>
                <c:pt idx="197">
                  <c:v>1878.3699999999371</c:v>
                </c:pt>
                <c:pt idx="198">
                  <c:v>1878.3699999999371</c:v>
                </c:pt>
                <c:pt idx="199">
                  <c:v>1991.0099999999511</c:v>
                </c:pt>
                <c:pt idx="200">
                  <c:v>1991.0100000000093</c:v>
                </c:pt>
                <c:pt idx="201">
                  <c:v>1991.0100000000093</c:v>
                </c:pt>
                <c:pt idx="202">
                  <c:v>987.46999999997206</c:v>
                </c:pt>
                <c:pt idx="203">
                  <c:v>1067.7399999999907</c:v>
                </c:pt>
                <c:pt idx="204">
                  <c:v>1281.1199999999953</c:v>
                </c:pt>
                <c:pt idx="205">
                  <c:v>1254.4699999999721</c:v>
                </c:pt>
                <c:pt idx="206">
                  <c:v>1255.6599999999162</c:v>
                </c:pt>
                <c:pt idx="207">
                  <c:v>1266.9499999999534</c:v>
                </c:pt>
                <c:pt idx="208">
                  <c:v>1266.9499999999534</c:v>
                </c:pt>
                <c:pt idx="209">
                  <c:v>1325.4199999999255</c:v>
                </c:pt>
                <c:pt idx="210">
                  <c:v>1931.6499999999069</c:v>
                </c:pt>
                <c:pt idx="211">
                  <c:v>1931.6499999999069</c:v>
                </c:pt>
                <c:pt idx="212">
                  <c:v>1993.729999999865</c:v>
                </c:pt>
                <c:pt idx="213">
                  <c:v>1993.729999999865</c:v>
                </c:pt>
                <c:pt idx="214">
                  <c:v>1993.729999999865</c:v>
                </c:pt>
                <c:pt idx="215">
                  <c:v>2087.6299999998882</c:v>
                </c:pt>
                <c:pt idx="216">
                  <c:v>1781.5199999997858</c:v>
                </c:pt>
                <c:pt idx="217">
                  <c:v>2107.6899999998277</c:v>
                </c:pt>
                <c:pt idx="218">
                  <c:v>2107.6899999998277</c:v>
                </c:pt>
                <c:pt idx="219">
                  <c:v>2107.6899999998277</c:v>
                </c:pt>
                <c:pt idx="220">
                  <c:v>2107.6899999998277</c:v>
                </c:pt>
                <c:pt idx="221">
                  <c:v>2107.6899999998277</c:v>
                </c:pt>
                <c:pt idx="222">
                  <c:v>2108.3299999998417</c:v>
                </c:pt>
                <c:pt idx="223">
                  <c:v>6675.5999999998603</c:v>
                </c:pt>
                <c:pt idx="224">
                  <c:v>6675.5999999998603</c:v>
                </c:pt>
                <c:pt idx="225">
                  <c:v>6675.5999999998603</c:v>
                </c:pt>
                <c:pt idx="226">
                  <c:v>6675.5999999998603</c:v>
                </c:pt>
                <c:pt idx="227">
                  <c:v>6675.5999999998603</c:v>
                </c:pt>
                <c:pt idx="228">
                  <c:v>6675.5999999998603</c:v>
                </c:pt>
                <c:pt idx="229">
                  <c:v>6677.1299999998882</c:v>
                </c:pt>
                <c:pt idx="230">
                  <c:v>6702.4099999999162</c:v>
                </c:pt>
                <c:pt idx="231">
                  <c:v>7497.3999999999069</c:v>
                </c:pt>
                <c:pt idx="232">
                  <c:v>7782.4999999998836</c:v>
                </c:pt>
                <c:pt idx="233">
                  <c:v>8018.3499999998603</c:v>
                </c:pt>
                <c:pt idx="234">
                  <c:v>8674.7999999998137</c:v>
                </c:pt>
                <c:pt idx="235">
                  <c:v>9065.9299999998184</c:v>
                </c:pt>
                <c:pt idx="236">
                  <c:v>9469.339999999851</c:v>
                </c:pt>
                <c:pt idx="237">
                  <c:v>9464.8999999997905</c:v>
                </c:pt>
                <c:pt idx="238">
                  <c:v>9464.8999999997905</c:v>
                </c:pt>
                <c:pt idx="239">
                  <c:v>9464.8999999997905</c:v>
                </c:pt>
                <c:pt idx="240">
                  <c:v>9568.3799999997718</c:v>
                </c:pt>
                <c:pt idx="241">
                  <c:v>9568.3799999997718</c:v>
                </c:pt>
                <c:pt idx="242">
                  <c:v>9568.3799999997718</c:v>
                </c:pt>
                <c:pt idx="243">
                  <c:v>9568.3799999997718</c:v>
                </c:pt>
                <c:pt idx="244">
                  <c:v>9568.3799999997718</c:v>
                </c:pt>
                <c:pt idx="245">
                  <c:v>9568.3799999997718</c:v>
                </c:pt>
                <c:pt idx="246">
                  <c:v>9422.5499999998137</c:v>
                </c:pt>
                <c:pt idx="247">
                  <c:v>9873.9699999997392</c:v>
                </c:pt>
                <c:pt idx="248">
                  <c:v>9877.1099999997532</c:v>
                </c:pt>
                <c:pt idx="249">
                  <c:v>10085.479999999865</c:v>
                </c:pt>
                <c:pt idx="250">
                  <c:v>6698.2099999998463</c:v>
                </c:pt>
                <c:pt idx="251">
                  <c:v>9056.1399999997811</c:v>
                </c:pt>
                <c:pt idx="252">
                  <c:v>6622.0299999997951</c:v>
                </c:pt>
                <c:pt idx="253">
                  <c:v>6624.1699999998091</c:v>
                </c:pt>
                <c:pt idx="254">
                  <c:v>6760.3499999997439</c:v>
                </c:pt>
                <c:pt idx="255">
                  <c:v>6760.3499999997439</c:v>
                </c:pt>
                <c:pt idx="256">
                  <c:v>6760.3499999997439</c:v>
                </c:pt>
                <c:pt idx="257">
                  <c:v>6726.6599999996834</c:v>
                </c:pt>
                <c:pt idx="258">
                  <c:v>6726.6599999996834</c:v>
                </c:pt>
                <c:pt idx="259">
                  <c:v>6726.6599999996834</c:v>
                </c:pt>
                <c:pt idx="260">
                  <c:v>4198.149999999674</c:v>
                </c:pt>
                <c:pt idx="261">
                  <c:v>4198.149999999674</c:v>
                </c:pt>
                <c:pt idx="262">
                  <c:v>4198.149999999674</c:v>
                </c:pt>
                <c:pt idx="263">
                  <c:v>4380.399999999674</c:v>
                </c:pt>
                <c:pt idx="264">
                  <c:v>4380.399999999674</c:v>
                </c:pt>
                <c:pt idx="265">
                  <c:v>4388.3499999996275</c:v>
                </c:pt>
                <c:pt idx="266">
                  <c:v>4388.3499999996275</c:v>
                </c:pt>
                <c:pt idx="267">
                  <c:v>4587.5099999995437</c:v>
                </c:pt>
                <c:pt idx="268">
                  <c:v>4587.5099999995437</c:v>
                </c:pt>
                <c:pt idx="269">
                  <c:v>4587.5099999995437</c:v>
                </c:pt>
                <c:pt idx="270">
                  <c:v>4587.5099999995437</c:v>
                </c:pt>
                <c:pt idx="271">
                  <c:v>4587.5099999995437</c:v>
                </c:pt>
                <c:pt idx="272">
                  <c:v>5015.2899999995716</c:v>
                </c:pt>
                <c:pt idx="273">
                  <c:v>5015.2899999995716</c:v>
                </c:pt>
                <c:pt idx="274">
                  <c:v>5015.2899999995716</c:v>
                </c:pt>
                <c:pt idx="275">
                  <c:v>5015.2899999995716</c:v>
                </c:pt>
                <c:pt idx="276">
                  <c:v>4566.0099999995437</c:v>
                </c:pt>
                <c:pt idx="277">
                  <c:v>4566.0099999995437</c:v>
                </c:pt>
                <c:pt idx="278">
                  <c:v>4566.0099999995437</c:v>
                </c:pt>
                <c:pt idx="279">
                  <c:v>4565.8899999995483</c:v>
                </c:pt>
                <c:pt idx="280">
                  <c:v>4565.8899999995483</c:v>
                </c:pt>
                <c:pt idx="281">
                  <c:v>4565.8899999995483</c:v>
                </c:pt>
                <c:pt idx="282">
                  <c:v>693.2099999996135</c:v>
                </c:pt>
                <c:pt idx="283">
                  <c:v>1538.149999999674</c:v>
                </c:pt>
                <c:pt idx="284">
                  <c:v>2671.7799999996787</c:v>
                </c:pt>
                <c:pt idx="285">
                  <c:v>2211.0699999995995</c:v>
                </c:pt>
                <c:pt idx="286">
                  <c:v>4055.3999999995576</c:v>
                </c:pt>
                <c:pt idx="287">
                  <c:v>1054.2099999996135</c:v>
                </c:pt>
                <c:pt idx="288">
                  <c:v>-980.07000000029802</c:v>
                </c:pt>
                <c:pt idx="289">
                  <c:v>-2442.6400000002468</c:v>
                </c:pt>
                <c:pt idx="290">
                  <c:v>-3647.7400000003399</c:v>
                </c:pt>
                <c:pt idx="291">
                  <c:v>-5123.1900000004098</c:v>
                </c:pt>
                <c:pt idx="292">
                  <c:v>-5011.3800000003539</c:v>
                </c:pt>
                <c:pt idx="293">
                  <c:v>-5048.7700000003679</c:v>
                </c:pt>
                <c:pt idx="294">
                  <c:v>-5099.0400000003865</c:v>
                </c:pt>
                <c:pt idx="295">
                  <c:v>-5477.7700000003679</c:v>
                </c:pt>
                <c:pt idx="296">
                  <c:v>-5080.5700000004144</c:v>
                </c:pt>
                <c:pt idx="297">
                  <c:v>-5202.2400000004563</c:v>
                </c:pt>
                <c:pt idx="298">
                  <c:v>-5162.0300000004936</c:v>
                </c:pt>
                <c:pt idx="299">
                  <c:v>-5756.2000000004191</c:v>
                </c:pt>
                <c:pt idx="300">
                  <c:v>-5601.2600000003586</c:v>
                </c:pt>
                <c:pt idx="301">
                  <c:v>-5003.3200000004144</c:v>
                </c:pt>
                <c:pt idx="302">
                  <c:v>-5003.3200000004144</c:v>
                </c:pt>
                <c:pt idx="303">
                  <c:v>-5003.3200000004144</c:v>
                </c:pt>
                <c:pt idx="304">
                  <c:v>-5034.6800000004005</c:v>
                </c:pt>
                <c:pt idx="305">
                  <c:v>-4951.1300000003539</c:v>
                </c:pt>
                <c:pt idx="306">
                  <c:v>-4791.2500000003492</c:v>
                </c:pt>
                <c:pt idx="307">
                  <c:v>-4795.1600000003818</c:v>
                </c:pt>
                <c:pt idx="308">
                  <c:v>-4776.7100000004284</c:v>
                </c:pt>
                <c:pt idx="309">
                  <c:v>-4759.3200000004144</c:v>
                </c:pt>
                <c:pt idx="310">
                  <c:v>-4717.760000000475</c:v>
                </c:pt>
                <c:pt idx="311">
                  <c:v>-4684.1000000004424</c:v>
                </c:pt>
                <c:pt idx="312">
                  <c:v>-2659.1300000003539</c:v>
                </c:pt>
                <c:pt idx="313">
                  <c:v>-2405.820000000298</c:v>
                </c:pt>
                <c:pt idx="314">
                  <c:v>-2246.2000000001863</c:v>
                </c:pt>
                <c:pt idx="315">
                  <c:v>-2435.3900000002468</c:v>
                </c:pt>
                <c:pt idx="316">
                  <c:v>-2250.0700000001816</c:v>
                </c:pt>
                <c:pt idx="317">
                  <c:v>-655.57000000018161</c:v>
                </c:pt>
                <c:pt idx="318">
                  <c:v>-510.51000000024214</c:v>
                </c:pt>
                <c:pt idx="319">
                  <c:v>-776.63000000023749</c:v>
                </c:pt>
                <c:pt idx="320">
                  <c:v>930.77999999979511</c:v>
                </c:pt>
                <c:pt idx="321">
                  <c:v>-485.81000000028871</c:v>
                </c:pt>
                <c:pt idx="322">
                  <c:v>619.80999999970663</c:v>
                </c:pt>
                <c:pt idx="323">
                  <c:v>1311.5999999996275</c:v>
                </c:pt>
                <c:pt idx="324">
                  <c:v>1315.2299999996321</c:v>
                </c:pt>
                <c:pt idx="325">
                  <c:v>1315.2299999996321</c:v>
                </c:pt>
                <c:pt idx="326">
                  <c:v>1315.2299999996321</c:v>
                </c:pt>
                <c:pt idx="327">
                  <c:v>1315.2299999996321</c:v>
                </c:pt>
                <c:pt idx="328">
                  <c:v>894.24999999965075</c:v>
                </c:pt>
                <c:pt idx="329">
                  <c:v>907.99999999965075</c:v>
                </c:pt>
                <c:pt idx="330">
                  <c:v>832.72999999963213</c:v>
                </c:pt>
                <c:pt idx="331">
                  <c:v>845.57999999972526</c:v>
                </c:pt>
                <c:pt idx="332">
                  <c:v>773.4499999997206</c:v>
                </c:pt>
                <c:pt idx="333">
                  <c:v>275.3699999996461</c:v>
                </c:pt>
                <c:pt idx="334">
                  <c:v>275.92999999970198</c:v>
                </c:pt>
                <c:pt idx="335">
                  <c:v>240.78999999968801</c:v>
                </c:pt>
                <c:pt idx="336">
                  <c:v>240.78999999968801</c:v>
                </c:pt>
                <c:pt idx="337">
                  <c:v>2216.5899999997346</c:v>
                </c:pt>
                <c:pt idx="338">
                  <c:v>2216.5899999997346</c:v>
                </c:pt>
                <c:pt idx="339">
                  <c:v>2216.5899999997346</c:v>
                </c:pt>
                <c:pt idx="340">
                  <c:v>2216.5899999997346</c:v>
                </c:pt>
                <c:pt idx="341">
                  <c:v>2216.5899999997346</c:v>
                </c:pt>
                <c:pt idx="342">
                  <c:v>2216.5899999997346</c:v>
                </c:pt>
                <c:pt idx="343">
                  <c:v>2459.9499999997206</c:v>
                </c:pt>
                <c:pt idx="344">
                  <c:v>2273.8799999997718</c:v>
                </c:pt>
                <c:pt idx="345">
                  <c:v>2273.8799999997718</c:v>
                </c:pt>
                <c:pt idx="346">
                  <c:v>2273.8799999997718</c:v>
                </c:pt>
                <c:pt idx="347">
                  <c:v>2273.8799999997718</c:v>
                </c:pt>
                <c:pt idx="348">
                  <c:v>2273.8799999997718</c:v>
                </c:pt>
                <c:pt idx="349">
                  <c:v>2274.5499999998137</c:v>
                </c:pt>
                <c:pt idx="350">
                  <c:v>2275.1699999998091</c:v>
                </c:pt>
                <c:pt idx="351">
                  <c:v>2261.2199999998556</c:v>
                </c:pt>
                <c:pt idx="352">
                  <c:v>2298.4399999998277</c:v>
                </c:pt>
                <c:pt idx="353">
                  <c:v>2156.3199999997159</c:v>
                </c:pt>
                <c:pt idx="354">
                  <c:v>2127.7899999998044</c:v>
                </c:pt>
                <c:pt idx="355">
                  <c:v>2343.6499999997905</c:v>
                </c:pt>
                <c:pt idx="356">
                  <c:v>2458.5199999997858</c:v>
                </c:pt>
                <c:pt idx="357">
                  <c:v>2513.7399999997579</c:v>
                </c:pt>
                <c:pt idx="358">
                  <c:v>2583.1599999997998</c:v>
                </c:pt>
                <c:pt idx="359">
                  <c:v>2899.6099999997532</c:v>
                </c:pt>
                <c:pt idx="360">
                  <c:v>2802.3299999998417</c:v>
                </c:pt>
                <c:pt idx="361">
                  <c:v>2767.9099999999162</c:v>
                </c:pt>
                <c:pt idx="362">
                  <c:v>2767.109999999986</c:v>
                </c:pt>
                <c:pt idx="363">
                  <c:v>3343.2800000000279</c:v>
                </c:pt>
                <c:pt idx="364">
                  <c:v>3541</c:v>
                </c:pt>
                <c:pt idx="365">
                  <c:v>3614.2999999999302</c:v>
                </c:pt>
                <c:pt idx="366">
                  <c:v>3145.390000000014</c:v>
                </c:pt>
                <c:pt idx="367">
                  <c:v>3145.390000000014</c:v>
                </c:pt>
                <c:pt idx="368">
                  <c:v>3157.5500000000466</c:v>
                </c:pt>
                <c:pt idx="369">
                  <c:v>3157.5500000000466</c:v>
                </c:pt>
                <c:pt idx="370">
                  <c:v>3198.3800000000047</c:v>
                </c:pt>
                <c:pt idx="371">
                  <c:v>3181.0799999999581</c:v>
                </c:pt>
                <c:pt idx="372">
                  <c:v>3125.7699999999022</c:v>
                </c:pt>
                <c:pt idx="373">
                  <c:v>3146.2699999999022</c:v>
                </c:pt>
                <c:pt idx="374">
                  <c:v>2984.359999999986</c:v>
                </c:pt>
                <c:pt idx="375">
                  <c:v>2866.0299999999115</c:v>
                </c:pt>
                <c:pt idx="376">
                  <c:v>2846.089999999851</c:v>
                </c:pt>
                <c:pt idx="377">
                  <c:v>3161.3299999998417</c:v>
                </c:pt>
                <c:pt idx="378">
                  <c:v>3031.9699999998556</c:v>
                </c:pt>
                <c:pt idx="379">
                  <c:v>2889.8299999998417</c:v>
                </c:pt>
                <c:pt idx="380">
                  <c:v>2881.1899999998277</c:v>
                </c:pt>
                <c:pt idx="381">
                  <c:v>2017.7499999997672</c:v>
                </c:pt>
                <c:pt idx="382">
                  <c:v>1675.9999999997672</c:v>
                </c:pt>
                <c:pt idx="383">
                  <c:v>2136.6699999996927</c:v>
                </c:pt>
                <c:pt idx="384">
                  <c:v>1473.4099999996834</c:v>
                </c:pt>
                <c:pt idx="385">
                  <c:v>1917.8299999996088</c:v>
                </c:pt>
                <c:pt idx="386">
                  <c:v>1862.6599999996834</c:v>
                </c:pt>
                <c:pt idx="387">
                  <c:v>1534.4099999996834</c:v>
                </c:pt>
                <c:pt idx="388">
                  <c:v>-368.6400000002468</c:v>
                </c:pt>
                <c:pt idx="389">
                  <c:v>-3566.3300000003073</c:v>
                </c:pt>
                <c:pt idx="390">
                  <c:v>-3566.3300000003073</c:v>
                </c:pt>
                <c:pt idx="391">
                  <c:v>-3566.3300000003073</c:v>
                </c:pt>
                <c:pt idx="392">
                  <c:v>-3566.3300000003073</c:v>
                </c:pt>
                <c:pt idx="393">
                  <c:v>-3566.3300000003073</c:v>
                </c:pt>
                <c:pt idx="394">
                  <c:v>-3566.3300000003073</c:v>
                </c:pt>
                <c:pt idx="395">
                  <c:v>-6304.2800000002608</c:v>
                </c:pt>
                <c:pt idx="396">
                  <c:v>-5112.5600000002887</c:v>
                </c:pt>
                <c:pt idx="397">
                  <c:v>-549.20000000030268</c:v>
                </c:pt>
                <c:pt idx="398">
                  <c:v>-549.20000000030268</c:v>
                </c:pt>
                <c:pt idx="399">
                  <c:v>-549.20000000030268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3-4883-8A43-CA75330AD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58143"/>
        <c:axId val="1331851071"/>
      </c:lineChart>
      <c:catAx>
        <c:axId val="133185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1071"/>
        <c:crosses val="autoZero"/>
        <c:auto val="1"/>
        <c:lblAlgn val="ctr"/>
        <c:lblOffset val="100"/>
        <c:noMultiLvlLbl val="0"/>
      </c:catAx>
      <c:valAx>
        <c:axId val="133185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85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accumulated!$R$1</c:f>
              <c:strCache>
                <c:ptCount val="1"/>
                <c:pt idx="0">
                  <c:v>accum diff cpu time v21-10-320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accumulated!$R$2:$R$401</c:f>
              <c:numCache>
                <c:formatCode>General</c:formatCode>
                <c:ptCount val="400"/>
                <c:pt idx="0">
                  <c:v>521.82000000000005</c:v>
                </c:pt>
                <c:pt idx="1">
                  <c:v>1351.3500000000001</c:v>
                </c:pt>
                <c:pt idx="2">
                  <c:v>6249.46</c:v>
                </c:pt>
                <c:pt idx="3">
                  <c:v>8346.4</c:v>
                </c:pt>
                <c:pt idx="4">
                  <c:v>8346.4</c:v>
                </c:pt>
                <c:pt idx="5">
                  <c:v>8166.1</c:v>
                </c:pt>
                <c:pt idx="6">
                  <c:v>8166.1</c:v>
                </c:pt>
                <c:pt idx="7">
                  <c:v>8166.1000000000022</c:v>
                </c:pt>
                <c:pt idx="8">
                  <c:v>10532.730000000003</c:v>
                </c:pt>
                <c:pt idx="9">
                  <c:v>10721.030000000002</c:v>
                </c:pt>
                <c:pt idx="10">
                  <c:v>11105.150000000001</c:v>
                </c:pt>
                <c:pt idx="11">
                  <c:v>9405.7900000000009</c:v>
                </c:pt>
                <c:pt idx="12">
                  <c:v>9249.2599999999984</c:v>
                </c:pt>
                <c:pt idx="13">
                  <c:v>9249.2599999999984</c:v>
                </c:pt>
                <c:pt idx="14">
                  <c:v>9268.869999999999</c:v>
                </c:pt>
                <c:pt idx="15">
                  <c:v>9268.8700000000026</c:v>
                </c:pt>
                <c:pt idx="16">
                  <c:v>9268.8700000000026</c:v>
                </c:pt>
                <c:pt idx="17">
                  <c:v>9268.8700000000026</c:v>
                </c:pt>
                <c:pt idx="18">
                  <c:v>9268.8700000000026</c:v>
                </c:pt>
                <c:pt idx="19">
                  <c:v>9446.5600000000049</c:v>
                </c:pt>
                <c:pt idx="20">
                  <c:v>9437.3800000000047</c:v>
                </c:pt>
                <c:pt idx="21">
                  <c:v>9555.3000000000029</c:v>
                </c:pt>
                <c:pt idx="22">
                  <c:v>9557.9099999999962</c:v>
                </c:pt>
                <c:pt idx="23">
                  <c:v>9560.32</c:v>
                </c:pt>
                <c:pt idx="24">
                  <c:v>9532.2900000000009</c:v>
                </c:pt>
                <c:pt idx="25">
                  <c:v>9322.9500000000044</c:v>
                </c:pt>
                <c:pt idx="26">
                  <c:v>9277.7200000000012</c:v>
                </c:pt>
                <c:pt idx="27">
                  <c:v>9279.5800000000017</c:v>
                </c:pt>
                <c:pt idx="28">
                  <c:v>9414.6899999999951</c:v>
                </c:pt>
                <c:pt idx="29">
                  <c:v>9414.6899999999951</c:v>
                </c:pt>
                <c:pt idx="30">
                  <c:v>9274.9899999999907</c:v>
                </c:pt>
                <c:pt idx="31">
                  <c:v>10195.689999999988</c:v>
                </c:pt>
                <c:pt idx="32">
                  <c:v>9697.4899999999834</c:v>
                </c:pt>
                <c:pt idx="33">
                  <c:v>9200.2299999999814</c:v>
                </c:pt>
                <c:pt idx="34">
                  <c:v>8998.289999999979</c:v>
                </c:pt>
                <c:pt idx="35">
                  <c:v>8958.7499999999709</c:v>
                </c:pt>
                <c:pt idx="36">
                  <c:v>8958.6099999999715</c:v>
                </c:pt>
                <c:pt idx="37">
                  <c:v>8954.5699999999779</c:v>
                </c:pt>
                <c:pt idx="38">
                  <c:v>8961.539999999979</c:v>
                </c:pt>
                <c:pt idx="39">
                  <c:v>8961.539999999979</c:v>
                </c:pt>
                <c:pt idx="40">
                  <c:v>8985.6899999999732</c:v>
                </c:pt>
                <c:pt idx="41">
                  <c:v>9754.9199999999691</c:v>
                </c:pt>
                <c:pt idx="42">
                  <c:v>9479.2299999999668</c:v>
                </c:pt>
                <c:pt idx="43">
                  <c:v>9472.1599999999598</c:v>
                </c:pt>
                <c:pt idx="44">
                  <c:v>10518.26999999996</c:v>
                </c:pt>
                <c:pt idx="45">
                  <c:v>10028.649999999965</c:v>
                </c:pt>
                <c:pt idx="46">
                  <c:v>9626.0399999999645</c:v>
                </c:pt>
                <c:pt idx="47">
                  <c:v>9307.6599999999598</c:v>
                </c:pt>
                <c:pt idx="48">
                  <c:v>9165.0499999999593</c:v>
                </c:pt>
                <c:pt idx="49">
                  <c:v>9165.0499999999593</c:v>
                </c:pt>
                <c:pt idx="50">
                  <c:v>9165.0499999999593</c:v>
                </c:pt>
                <c:pt idx="51">
                  <c:v>9165.0499999999593</c:v>
                </c:pt>
                <c:pt idx="52">
                  <c:v>13885.989999999962</c:v>
                </c:pt>
                <c:pt idx="53">
                  <c:v>14346.039999999964</c:v>
                </c:pt>
                <c:pt idx="54">
                  <c:v>14189.729999999967</c:v>
                </c:pt>
                <c:pt idx="55">
                  <c:v>13019.549999999959</c:v>
                </c:pt>
                <c:pt idx="56">
                  <c:v>13156.069999999963</c:v>
                </c:pt>
                <c:pt idx="57">
                  <c:v>13183.069999999963</c:v>
                </c:pt>
                <c:pt idx="58">
                  <c:v>13183.069999999963</c:v>
                </c:pt>
                <c:pt idx="59">
                  <c:v>13183.069999999963</c:v>
                </c:pt>
                <c:pt idx="60">
                  <c:v>13183.069999999963</c:v>
                </c:pt>
                <c:pt idx="61">
                  <c:v>13183.069999999963</c:v>
                </c:pt>
                <c:pt idx="62">
                  <c:v>13183.069999999978</c:v>
                </c:pt>
                <c:pt idx="63">
                  <c:v>13183.069999999978</c:v>
                </c:pt>
                <c:pt idx="64">
                  <c:v>13183.069999999978</c:v>
                </c:pt>
                <c:pt idx="65">
                  <c:v>13183.069999999978</c:v>
                </c:pt>
                <c:pt idx="66">
                  <c:v>13183.069999999978</c:v>
                </c:pt>
                <c:pt idx="67">
                  <c:v>13183.069999999978</c:v>
                </c:pt>
                <c:pt idx="68">
                  <c:v>13183.069999999978</c:v>
                </c:pt>
                <c:pt idx="69">
                  <c:v>13183.069999999978</c:v>
                </c:pt>
                <c:pt idx="70">
                  <c:v>13183.069999999978</c:v>
                </c:pt>
                <c:pt idx="71">
                  <c:v>13183.069999999978</c:v>
                </c:pt>
                <c:pt idx="72">
                  <c:v>13183.069999999978</c:v>
                </c:pt>
                <c:pt idx="73">
                  <c:v>13183.069999999978</c:v>
                </c:pt>
                <c:pt idx="74">
                  <c:v>13183.069999999978</c:v>
                </c:pt>
                <c:pt idx="75">
                  <c:v>13183.069999999978</c:v>
                </c:pt>
                <c:pt idx="76">
                  <c:v>13183.069999999978</c:v>
                </c:pt>
                <c:pt idx="77">
                  <c:v>13183.069999999978</c:v>
                </c:pt>
                <c:pt idx="78">
                  <c:v>13183.069999999978</c:v>
                </c:pt>
                <c:pt idx="79">
                  <c:v>13183.069999999978</c:v>
                </c:pt>
                <c:pt idx="80">
                  <c:v>13183.069999999978</c:v>
                </c:pt>
                <c:pt idx="81">
                  <c:v>13183.069999999978</c:v>
                </c:pt>
                <c:pt idx="82">
                  <c:v>13545.609999999986</c:v>
                </c:pt>
                <c:pt idx="83">
                  <c:v>13545.669999999984</c:v>
                </c:pt>
                <c:pt idx="84">
                  <c:v>13545.689999999973</c:v>
                </c:pt>
                <c:pt idx="85">
                  <c:v>13785.439999999973</c:v>
                </c:pt>
                <c:pt idx="86">
                  <c:v>13926.149999999994</c:v>
                </c:pt>
                <c:pt idx="87">
                  <c:v>14021.829999999987</c:v>
                </c:pt>
                <c:pt idx="88">
                  <c:v>13771.779999999999</c:v>
                </c:pt>
                <c:pt idx="89">
                  <c:v>14401.48000000001</c:v>
                </c:pt>
                <c:pt idx="90">
                  <c:v>13902.090000000026</c:v>
                </c:pt>
                <c:pt idx="91">
                  <c:v>13902.090000000026</c:v>
                </c:pt>
                <c:pt idx="92">
                  <c:v>13902.090000000026</c:v>
                </c:pt>
                <c:pt idx="93">
                  <c:v>13910.060000000027</c:v>
                </c:pt>
                <c:pt idx="94">
                  <c:v>14095.860000000015</c:v>
                </c:pt>
                <c:pt idx="95">
                  <c:v>14095.860000000044</c:v>
                </c:pt>
                <c:pt idx="96">
                  <c:v>13781.670000000071</c:v>
                </c:pt>
                <c:pt idx="97">
                  <c:v>13810.000000000058</c:v>
                </c:pt>
                <c:pt idx="98">
                  <c:v>13837.350000000064</c:v>
                </c:pt>
                <c:pt idx="99">
                  <c:v>13802.630000000092</c:v>
                </c:pt>
                <c:pt idx="100">
                  <c:v>13802.630000000092</c:v>
                </c:pt>
                <c:pt idx="101">
                  <c:v>15924.310000000114</c:v>
                </c:pt>
                <c:pt idx="102">
                  <c:v>15924.310000000114</c:v>
                </c:pt>
                <c:pt idx="103">
                  <c:v>15924.310000000114</c:v>
                </c:pt>
                <c:pt idx="104">
                  <c:v>15924.310000000114</c:v>
                </c:pt>
                <c:pt idx="105">
                  <c:v>16308.860000000102</c:v>
                </c:pt>
                <c:pt idx="106">
                  <c:v>16032.360000000102</c:v>
                </c:pt>
                <c:pt idx="107">
                  <c:v>16117.520000000077</c:v>
                </c:pt>
                <c:pt idx="108">
                  <c:v>16115.880000000063</c:v>
                </c:pt>
                <c:pt idx="109">
                  <c:v>16125.010000000068</c:v>
                </c:pt>
                <c:pt idx="110">
                  <c:v>16099.670000000042</c:v>
                </c:pt>
                <c:pt idx="111">
                  <c:v>16099.670000000042</c:v>
                </c:pt>
                <c:pt idx="112">
                  <c:v>13183.710000000021</c:v>
                </c:pt>
                <c:pt idx="113">
                  <c:v>11521.280000000028</c:v>
                </c:pt>
                <c:pt idx="114">
                  <c:v>10756.820000000065</c:v>
                </c:pt>
                <c:pt idx="115">
                  <c:v>10672.020000000077</c:v>
                </c:pt>
                <c:pt idx="116">
                  <c:v>11104.550000000105</c:v>
                </c:pt>
                <c:pt idx="117">
                  <c:v>11244.720000000147</c:v>
                </c:pt>
                <c:pt idx="118">
                  <c:v>11714.15000000014</c:v>
                </c:pt>
                <c:pt idx="119">
                  <c:v>12018.130000000179</c:v>
                </c:pt>
                <c:pt idx="120">
                  <c:v>12241.040000000154</c:v>
                </c:pt>
                <c:pt idx="121">
                  <c:v>12313.840000000142</c:v>
                </c:pt>
                <c:pt idx="122">
                  <c:v>12518.020000000135</c:v>
                </c:pt>
                <c:pt idx="123">
                  <c:v>12526.14000000013</c:v>
                </c:pt>
                <c:pt idx="124">
                  <c:v>12508.540000000154</c:v>
                </c:pt>
                <c:pt idx="125">
                  <c:v>12508.540000000154</c:v>
                </c:pt>
                <c:pt idx="126">
                  <c:v>10163.14000000013</c:v>
                </c:pt>
                <c:pt idx="127">
                  <c:v>7999.660000000149</c:v>
                </c:pt>
                <c:pt idx="128">
                  <c:v>7056.7900000001537</c:v>
                </c:pt>
                <c:pt idx="129">
                  <c:v>7407.340000000142</c:v>
                </c:pt>
                <c:pt idx="130">
                  <c:v>7407.340000000142</c:v>
                </c:pt>
                <c:pt idx="131">
                  <c:v>7177.2800000001444</c:v>
                </c:pt>
                <c:pt idx="132">
                  <c:v>7378.730000000156</c:v>
                </c:pt>
                <c:pt idx="133">
                  <c:v>7392.2500000001746</c:v>
                </c:pt>
                <c:pt idx="134">
                  <c:v>7222.0600000001723</c:v>
                </c:pt>
                <c:pt idx="135">
                  <c:v>7122.2500000001746</c:v>
                </c:pt>
                <c:pt idx="136">
                  <c:v>7578.6000000001513</c:v>
                </c:pt>
                <c:pt idx="137">
                  <c:v>7573.4900000001653</c:v>
                </c:pt>
                <c:pt idx="138">
                  <c:v>7584.2700000001932</c:v>
                </c:pt>
                <c:pt idx="139">
                  <c:v>7750.8400000002002</c:v>
                </c:pt>
                <c:pt idx="140">
                  <c:v>7694.8900000001886</c:v>
                </c:pt>
                <c:pt idx="141">
                  <c:v>3640.190000000177</c:v>
                </c:pt>
                <c:pt idx="142">
                  <c:v>305.72000000020489</c:v>
                </c:pt>
                <c:pt idx="143">
                  <c:v>305.72000000020489</c:v>
                </c:pt>
                <c:pt idx="144">
                  <c:v>-256.86999999982072</c:v>
                </c:pt>
                <c:pt idx="145">
                  <c:v>-256.86999999982072</c:v>
                </c:pt>
                <c:pt idx="146">
                  <c:v>-334.36999999982072</c:v>
                </c:pt>
                <c:pt idx="147">
                  <c:v>1268.3000000002212</c:v>
                </c:pt>
                <c:pt idx="148">
                  <c:v>1330.2300000002142</c:v>
                </c:pt>
                <c:pt idx="149">
                  <c:v>1341.7500000002328</c:v>
                </c:pt>
                <c:pt idx="150">
                  <c:v>1341.7500000002328</c:v>
                </c:pt>
                <c:pt idx="151">
                  <c:v>1768.1100000002189</c:v>
                </c:pt>
                <c:pt idx="152">
                  <c:v>1992.6700000002165</c:v>
                </c:pt>
                <c:pt idx="153">
                  <c:v>2302.9700000002049</c:v>
                </c:pt>
                <c:pt idx="154">
                  <c:v>2258.2900000002119</c:v>
                </c:pt>
                <c:pt idx="155">
                  <c:v>2347.9600000002538</c:v>
                </c:pt>
                <c:pt idx="156">
                  <c:v>2347.9600000002538</c:v>
                </c:pt>
                <c:pt idx="157">
                  <c:v>2341.6300000002957</c:v>
                </c:pt>
                <c:pt idx="158">
                  <c:v>2302.5400000002701</c:v>
                </c:pt>
                <c:pt idx="159">
                  <c:v>1855.7300000002724</c:v>
                </c:pt>
                <c:pt idx="160">
                  <c:v>1852.0900000002584</c:v>
                </c:pt>
                <c:pt idx="161">
                  <c:v>1839.570000000298</c:v>
                </c:pt>
                <c:pt idx="162">
                  <c:v>1033.4400000002934</c:v>
                </c:pt>
                <c:pt idx="163">
                  <c:v>2598.3000000002794</c:v>
                </c:pt>
                <c:pt idx="164">
                  <c:v>2598.3000000002794</c:v>
                </c:pt>
                <c:pt idx="165">
                  <c:v>2586.9900000002817</c:v>
                </c:pt>
                <c:pt idx="166">
                  <c:v>2839.4900000002817</c:v>
                </c:pt>
                <c:pt idx="167">
                  <c:v>2839.4900000002817</c:v>
                </c:pt>
                <c:pt idx="168">
                  <c:v>2839.4900000002817</c:v>
                </c:pt>
                <c:pt idx="169">
                  <c:v>2839.4900000002817</c:v>
                </c:pt>
                <c:pt idx="170">
                  <c:v>2841.7400000002817</c:v>
                </c:pt>
                <c:pt idx="171">
                  <c:v>2840.0800000003073</c:v>
                </c:pt>
                <c:pt idx="172">
                  <c:v>3194.3800000002957</c:v>
                </c:pt>
                <c:pt idx="173">
                  <c:v>4872.6500000002561</c:v>
                </c:pt>
                <c:pt idx="174">
                  <c:v>4872.6500000002561</c:v>
                </c:pt>
                <c:pt idx="175">
                  <c:v>4872.6500000002561</c:v>
                </c:pt>
                <c:pt idx="176">
                  <c:v>4872.6500000002561</c:v>
                </c:pt>
                <c:pt idx="177">
                  <c:v>4872.6500000002561</c:v>
                </c:pt>
                <c:pt idx="178">
                  <c:v>4872.6500000002561</c:v>
                </c:pt>
                <c:pt idx="179">
                  <c:v>4597.6500000002561</c:v>
                </c:pt>
                <c:pt idx="180">
                  <c:v>5572.9300000002258</c:v>
                </c:pt>
                <c:pt idx="181">
                  <c:v>5572.9300000002258</c:v>
                </c:pt>
                <c:pt idx="182">
                  <c:v>5572.9300000002258</c:v>
                </c:pt>
                <c:pt idx="183">
                  <c:v>5572.9300000002258</c:v>
                </c:pt>
                <c:pt idx="184">
                  <c:v>5572.9300000002258</c:v>
                </c:pt>
                <c:pt idx="185">
                  <c:v>5569.5500000002212</c:v>
                </c:pt>
                <c:pt idx="186">
                  <c:v>5684.0400000002119</c:v>
                </c:pt>
                <c:pt idx="187">
                  <c:v>5699.5700000001816</c:v>
                </c:pt>
                <c:pt idx="188">
                  <c:v>5802.5200000001932</c:v>
                </c:pt>
                <c:pt idx="189">
                  <c:v>5802.5200000001932</c:v>
                </c:pt>
                <c:pt idx="190">
                  <c:v>5802.5200000001932</c:v>
                </c:pt>
                <c:pt idx="191">
                  <c:v>5802.5200000001932</c:v>
                </c:pt>
                <c:pt idx="192">
                  <c:v>5802.5200000001932</c:v>
                </c:pt>
                <c:pt idx="193">
                  <c:v>5802.5200000001932</c:v>
                </c:pt>
                <c:pt idx="194">
                  <c:v>5802.5200000001932</c:v>
                </c:pt>
                <c:pt idx="195">
                  <c:v>5802.5200000001932</c:v>
                </c:pt>
                <c:pt idx="196">
                  <c:v>5802.5200000001932</c:v>
                </c:pt>
                <c:pt idx="197">
                  <c:v>5802.5200000001932</c:v>
                </c:pt>
                <c:pt idx="198">
                  <c:v>5802.5200000001932</c:v>
                </c:pt>
                <c:pt idx="199">
                  <c:v>6056.6300000002375</c:v>
                </c:pt>
                <c:pt idx="200">
                  <c:v>6056.6300000002375</c:v>
                </c:pt>
                <c:pt idx="201">
                  <c:v>8308.9700000002049</c:v>
                </c:pt>
                <c:pt idx="202">
                  <c:v>8108.410000000149</c:v>
                </c:pt>
                <c:pt idx="203">
                  <c:v>7965.5300000001444</c:v>
                </c:pt>
                <c:pt idx="204">
                  <c:v>8168.520000000135</c:v>
                </c:pt>
                <c:pt idx="205">
                  <c:v>7962.660000000149</c:v>
                </c:pt>
                <c:pt idx="206">
                  <c:v>7955.190000000177</c:v>
                </c:pt>
                <c:pt idx="207">
                  <c:v>7963.9300000001676</c:v>
                </c:pt>
                <c:pt idx="208">
                  <c:v>7963.9300000001676</c:v>
                </c:pt>
                <c:pt idx="209">
                  <c:v>7962.3700000001118</c:v>
                </c:pt>
                <c:pt idx="210">
                  <c:v>8283.1100000001024</c:v>
                </c:pt>
                <c:pt idx="211">
                  <c:v>8283.1100000001024</c:v>
                </c:pt>
                <c:pt idx="212">
                  <c:v>8372.640000000014</c:v>
                </c:pt>
                <c:pt idx="213">
                  <c:v>8372.640000000014</c:v>
                </c:pt>
                <c:pt idx="214">
                  <c:v>8372.640000000014</c:v>
                </c:pt>
                <c:pt idx="215">
                  <c:v>4499.0600000000559</c:v>
                </c:pt>
                <c:pt idx="216">
                  <c:v>989.01000000000931</c:v>
                </c:pt>
                <c:pt idx="217">
                  <c:v>1215.0300000000279</c:v>
                </c:pt>
                <c:pt idx="218">
                  <c:v>1215.0300000000279</c:v>
                </c:pt>
                <c:pt idx="219">
                  <c:v>1215.0300000000279</c:v>
                </c:pt>
                <c:pt idx="220">
                  <c:v>1215.0300000000279</c:v>
                </c:pt>
                <c:pt idx="221">
                  <c:v>1215.0300000000279</c:v>
                </c:pt>
                <c:pt idx="222">
                  <c:v>1216.5600000000559</c:v>
                </c:pt>
                <c:pt idx="223">
                  <c:v>6198.5300000000279</c:v>
                </c:pt>
                <c:pt idx="224">
                  <c:v>6198.5300000000279</c:v>
                </c:pt>
                <c:pt idx="225">
                  <c:v>6198.5300000000279</c:v>
                </c:pt>
                <c:pt idx="226">
                  <c:v>6198.5300000000279</c:v>
                </c:pt>
                <c:pt idx="227">
                  <c:v>6198.5300000000279</c:v>
                </c:pt>
                <c:pt idx="228">
                  <c:v>6198.5300000000279</c:v>
                </c:pt>
                <c:pt idx="229">
                  <c:v>6197.3300000000745</c:v>
                </c:pt>
                <c:pt idx="230">
                  <c:v>6207.5600000001723</c:v>
                </c:pt>
                <c:pt idx="231">
                  <c:v>10831.860000000219</c:v>
                </c:pt>
                <c:pt idx="232">
                  <c:v>10965.990000000224</c:v>
                </c:pt>
                <c:pt idx="233">
                  <c:v>11049.130000000121</c:v>
                </c:pt>
                <c:pt idx="234">
                  <c:v>11545.20000000007</c:v>
                </c:pt>
                <c:pt idx="235">
                  <c:v>11945.480000000098</c:v>
                </c:pt>
                <c:pt idx="236">
                  <c:v>12461.700000000186</c:v>
                </c:pt>
                <c:pt idx="237">
                  <c:v>12469.260000000126</c:v>
                </c:pt>
                <c:pt idx="238">
                  <c:v>12469.260000000126</c:v>
                </c:pt>
                <c:pt idx="239">
                  <c:v>17393.680000000168</c:v>
                </c:pt>
                <c:pt idx="240">
                  <c:v>18155.880000000121</c:v>
                </c:pt>
                <c:pt idx="241">
                  <c:v>18155.880000000121</c:v>
                </c:pt>
                <c:pt idx="242">
                  <c:v>18155.880000000121</c:v>
                </c:pt>
                <c:pt idx="243">
                  <c:v>18155.880000000121</c:v>
                </c:pt>
                <c:pt idx="244">
                  <c:v>18155.880000000121</c:v>
                </c:pt>
                <c:pt idx="245">
                  <c:v>18155.880000000121</c:v>
                </c:pt>
                <c:pt idx="246">
                  <c:v>17739.570000000065</c:v>
                </c:pt>
                <c:pt idx="247">
                  <c:v>18329.680000000051</c:v>
                </c:pt>
                <c:pt idx="248">
                  <c:v>18332.910000000033</c:v>
                </c:pt>
                <c:pt idx="249">
                  <c:v>18825.530000000144</c:v>
                </c:pt>
                <c:pt idx="250">
                  <c:v>18871.010000000126</c:v>
                </c:pt>
                <c:pt idx="251">
                  <c:v>20470.430000000051</c:v>
                </c:pt>
                <c:pt idx="252">
                  <c:v>20447.790000000037</c:v>
                </c:pt>
                <c:pt idx="253">
                  <c:v>20447.719999999972</c:v>
                </c:pt>
                <c:pt idx="254">
                  <c:v>20753.479999999981</c:v>
                </c:pt>
                <c:pt idx="255">
                  <c:v>20753.479999999981</c:v>
                </c:pt>
                <c:pt idx="256">
                  <c:v>20753.479999999981</c:v>
                </c:pt>
                <c:pt idx="257">
                  <c:v>20658.859999999986</c:v>
                </c:pt>
                <c:pt idx="258">
                  <c:v>22780.359999999986</c:v>
                </c:pt>
                <c:pt idx="259">
                  <c:v>22780.359999999986</c:v>
                </c:pt>
                <c:pt idx="260">
                  <c:v>22206.349999999977</c:v>
                </c:pt>
                <c:pt idx="261">
                  <c:v>22206.349999999977</c:v>
                </c:pt>
                <c:pt idx="262">
                  <c:v>22206.349999999977</c:v>
                </c:pt>
                <c:pt idx="263">
                  <c:v>22206.349999999977</c:v>
                </c:pt>
                <c:pt idx="264">
                  <c:v>22206.349999999977</c:v>
                </c:pt>
                <c:pt idx="265">
                  <c:v>22216.520000000019</c:v>
                </c:pt>
                <c:pt idx="266">
                  <c:v>22216.520000000019</c:v>
                </c:pt>
                <c:pt idx="267">
                  <c:v>22338.399999999907</c:v>
                </c:pt>
                <c:pt idx="268">
                  <c:v>22338.399999999907</c:v>
                </c:pt>
                <c:pt idx="269">
                  <c:v>22338.399999999907</c:v>
                </c:pt>
                <c:pt idx="270">
                  <c:v>22338.399999999907</c:v>
                </c:pt>
                <c:pt idx="271">
                  <c:v>22338.399999999907</c:v>
                </c:pt>
                <c:pt idx="272">
                  <c:v>22709.959999999846</c:v>
                </c:pt>
                <c:pt idx="273">
                  <c:v>22709.959999999846</c:v>
                </c:pt>
                <c:pt idx="274">
                  <c:v>22709.959999999846</c:v>
                </c:pt>
                <c:pt idx="275">
                  <c:v>22709.959999999846</c:v>
                </c:pt>
                <c:pt idx="276">
                  <c:v>22587.989999999874</c:v>
                </c:pt>
                <c:pt idx="277">
                  <c:v>22587.989999999874</c:v>
                </c:pt>
                <c:pt idx="278">
                  <c:v>22587.989999999874</c:v>
                </c:pt>
                <c:pt idx="279">
                  <c:v>22588.029999999912</c:v>
                </c:pt>
                <c:pt idx="280">
                  <c:v>26982.919999999925</c:v>
                </c:pt>
                <c:pt idx="281">
                  <c:v>26982.919999999925</c:v>
                </c:pt>
                <c:pt idx="282">
                  <c:v>23149.659999999916</c:v>
                </c:pt>
                <c:pt idx="283">
                  <c:v>21500.469999999972</c:v>
                </c:pt>
                <c:pt idx="284">
                  <c:v>19910.209999999963</c:v>
                </c:pt>
                <c:pt idx="285">
                  <c:v>19675.85999999987</c:v>
                </c:pt>
                <c:pt idx="286">
                  <c:v>20848.969999999856</c:v>
                </c:pt>
                <c:pt idx="287">
                  <c:v>17893.139999999898</c:v>
                </c:pt>
                <c:pt idx="288">
                  <c:v>16111.859999999986</c:v>
                </c:pt>
                <c:pt idx="289">
                  <c:v>14637.609999999986</c:v>
                </c:pt>
                <c:pt idx="290">
                  <c:v>12524.389999999898</c:v>
                </c:pt>
                <c:pt idx="291">
                  <c:v>8710.3599999998696</c:v>
                </c:pt>
                <c:pt idx="292">
                  <c:v>8798.9999999998836</c:v>
                </c:pt>
                <c:pt idx="293">
                  <c:v>8743.9199999998091</c:v>
                </c:pt>
                <c:pt idx="294">
                  <c:v>8857.1799999998184</c:v>
                </c:pt>
                <c:pt idx="295">
                  <c:v>8230.3999999997905</c:v>
                </c:pt>
                <c:pt idx="296">
                  <c:v>8158.9799999997485</c:v>
                </c:pt>
                <c:pt idx="297">
                  <c:v>8541.0299999996787</c:v>
                </c:pt>
                <c:pt idx="298">
                  <c:v>8558.0699999997159</c:v>
                </c:pt>
                <c:pt idx="299">
                  <c:v>7924.8799999997718</c:v>
                </c:pt>
                <c:pt idx="300">
                  <c:v>7821.6099999997532</c:v>
                </c:pt>
                <c:pt idx="301">
                  <c:v>8382.6899999997113</c:v>
                </c:pt>
                <c:pt idx="302">
                  <c:v>8382.6899999997113</c:v>
                </c:pt>
                <c:pt idx="303">
                  <c:v>8382.6899999997113</c:v>
                </c:pt>
                <c:pt idx="304">
                  <c:v>8210.2999999996973</c:v>
                </c:pt>
                <c:pt idx="305">
                  <c:v>8255.0999999997439</c:v>
                </c:pt>
                <c:pt idx="306">
                  <c:v>8408.6199999997625</c:v>
                </c:pt>
                <c:pt idx="307">
                  <c:v>8544.6499999997905</c:v>
                </c:pt>
                <c:pt idx="308">
                  <c:v>8580.5399999998044</c:v>
                </c:pt>
                <c:pt idx="309">
                  <c:v>8615.1499999997905</c:v>
                </c:pt>
                <c:pt idx="310">
                  <c:v>8636.3399999997346</c:v>
                </c:pt>
                <c:pt idx="311">
                  <c:v>8700.2999999998137</c:v>
                </c:pt>
                <c:pt idx="312">
                  <c:v>5793.3599999998696</c:v>
                </c:pt>
                <c:pt idx="313">
                  <c:v>5690.1199999998789</c:v>
                </c:pt>
                <c:pt idx="314">
                  <c:v>5858.0999999999767</c:v>
                </c:pt>
                <c:pt idx="315">
                  <c:v>4728.3199999999488</c:v>
                </c:pt>
                <c:pt idx="316">
                  <c:v>4920.9699999999721</c:v>
                </c:pt>
                <c:pt idx="317">
                  <c:v>5289.609999999986</c:v>
                </c:pt>
                <c:pt idx="318">
                  <c:v>5444.7699999999022</c:v>
                </c:pt>
                <c:pt idx="319">
                  <c:v>5662.8499999999767</c:v>
                </c:pt>
                <c:pt idx="320">
                  <c:v>5284.9100000000326</c:v>
                </c:pt>
                <c:pt idx="321">
                  <c:v>5404.8800000000047</c:v>
                </c:pt>
                <c:pt idx="322">
                  <c:v>6799.2800000000279</c:v>
                </c:pt>
                <c:pt idx="323">
                  <c:v>7665.0899999999674</c:v>
                </c:pt>
                <c:pt idx="324">
                  <c:v>7667.5599999999395</c:v>
                </c:pt>
                <c:pt idx="325">
                  <c:v>7667.5599999999395</c:v>
                </c:pt>
                <c:pt idx="326">
                  <c:v>7667.5599999999395</c:v>
                </c:pt>
                <c:pt idx="327">
                  <c:v>7667.5599999999395</c:v>
                </c:pt>
                <c:pt idx="328">
                  <c:v>7768.7399999999907</c:v>
                </c:pt>
                <c:pt idx="329">
                  <c:v>7886.7699999999022</c:v>
                </c:pt>
                <c:pt idx="330">
                  <c:v>7797.9899999998743</c:v>
                </c:pt>
                <c:pt idx="331">
                  <c:v>7837.479999999865</c:v>
                </c:pt>
                <c:pt idx="332">
                  <c:v>7806.0999999998603</c:v>
                </c:pt>
                <c:pt idx="333">
                  <c:v>7395.5699999998324</c:v>
                </c:pt>
                <c:pt idx="334">
                  <c:v>7615.7999999998137</c:v>
                </c:pt>
                <c:pt idx="335">
                  <c:v>7763.4899999997579</c:v>
                </c:pt>
                <c:pt idx="336">
                  <c:v>7763.4899999997579</c:v>
                </c:pt>
                <c:pt idx="337">
                  <c:v>7763.4899999997579</c:v>
                </c:pt>
                <c:pt idx="338">
                  <c:v>7763.4899999997579</c:v>
                </c:pt>
                <c:pt idx="339">
                  <c:v>7763.4899999997579</c:v>
                </c:pt>
                <c:pt idx="340">
                  <c:v>7763.4899999997579</c:v>
                </c:pt>
                <c:pt idx="341">
                  <c:v>7763.4899999997579</c:v>
                </c:pt>
                <c:pt idx="342">
                  <c:v>7763.4899999997579</c:v>
                </c:pt>
                <c:pt idx="343">
                  <c:v>7986.679999999702</c:v>
                </c:pt>
                <c:pt idx="344">
                  <c:v>7960.429999999702</c:v>
                </c:pt>
                <c:pt idx="345">
                  <c:v>7960.429999999702</c:v>
                </c:pt>
                <c:pt idx="346">
                  <c:v>7960.429999999702</c:v>
                </c:pt>
                <c:pt idx="347">
                  <c:v>7960.429999999702</c:v>
                </c:pt>
                <c:pt idx="348">
                  <c:v>7960.429999999702</c:v>
                </c:pt>
                <c:pt idx="349">
                  <c:v>7962.4499999997206</c:v>
                </c:pt>
                <c:pt idx="350">
                  <c:v>7963.8699999997625</c:v>
                </c:pt>
                <c:pt idx="351">
                  <c:v>5167.4799999997485</c:v>
                </c:pt>
                <c:pt idx="352">
                  <c:v>5195.3499999997439</c:v>
                </c:pt>
                <c:pt idx="353">
                  <c:v>5162.4599999997299</c:v>
                </c:pt>
                <c:pt idx="354">
                  <c:v>5386.8599999997532</c:v>
                </c:pt>
                <c:pt idx="355">
                  <c:v>5758.4999999997672</c:v>
                </c:pt>
                <c:pt idx="356">
                  <c:v>5852.3599999997532</c:v>
                </c:pt>
                <c:pt idx="357">
                  <c:v>5719.9699999997392</c:v>
                </c:pt>
                <c:pt idx="358">
                  <c:v>5453.9699999997392</c:v>
                </c:pt>
                <c:pt idx="359">
                  <c:v>5606.5499999996973</c:v>
                </c:pt>
                <c:pt idx="360">
                  <c:v>5514.5599999997066</c:v>
                </c:pt>
                <c:pt idx="361">
                  <c:v>5514.6199999997625</c:v>
                </c:pt>
                <c:pt idx="362">
                  <c:v>5516.0099999997765</c:v>
                </c:pt>
                <c:pt idx="363">
                  <c:v>6062.309999999823</c:v>
                </c:pt>
                <c:pt idx="364">
                  <c:v>6148.1799999998184</c:v>
                </c:pt>
                <c:pt idx="365">
                  <c:v>6137.7299999997485</c:v>
                </c:pt>
                <c:pt idx="366">
                  <c:v>1657.1499999997905</c:v>
                </c:pt>
                <c:pt idx="367">
                  <c:v>1657.1499999997905</c:v>
                </c:pt>
                <c:pt idx="368">
                  <c:v>1672.729999999865</c:v>
                </c:pt>
                <c:pt idx="369">
                  <c:v>1672.729999999865</c:v>
                </c:pt>
                <c:pt idx="370">
                  <c:v>1735.5299999997951</c:v>
                </c:pt>
                <c:pt idx="371">
                  <c:v>1729.3699999997625</c:v>
                </c:pt>
                <c:pt idx="372">
                  <c:v>1738.1999999997206</c:v>
                </c:pt>
                <c:pt idx="373">
                  <c:v>1773.6999999997206</c:v>
                </c:pt>
                <c:pt idx="374">
                  <c:v>1752.0299999997951</c:v>
                </c:pt>
                <c:pt idx="375">
                  <c:v>1686.4199999998091</c:v>
                </c:pt>
                <c:pt idx="376">
                  <c:v>1785.2899999998044</c:v>
                </c:pt>
                <c:pt idx="377">
                  <c:v>1962.699999999837</c:v>
                </c:pt>
                <c:pt idx="378">
                  <c:v>1917.2699999999022</c:v>
                </c:pt>
                <c:pt idx="379">
                  <c:v>1815.9099999999162</c:v>
                </c:pt>
                <c:pt idx="380">
                  <c:v>1631.6199999998789</c:v>
                </c:pt>
                <c:pt idx="381">
                  <c:v>1186.5499999999302</c:v>
                </c:pt>
                <c:pt idx="382">
                  <c:v>840.64000000001397</c:v>
                </c:pt>
                <c:pt idx="383">
                  <c:v>1006.2299999999814</c:v>
                </c:pt>
                <c:pt idx="384">
                  <c:v>322.14999999990687</c:v>
                </c:pt>
                <c:pt idx="385">
                  <c:v>1382.3199999998324</c:v>
                </c:pt>
                <c:pt idx="386">
                  <c:v>1706.0999999998603</c:v>
                </c:pt>
                <c:pt idx="387">
                  <c:v>1732.0699999998324</c:v>
                </c:pt>
                <c:pt idx="388">
                  <c:v>269.61999999987893</c:v>
                </c:pt>
                <c:pt idx="389">
                  <c:v>-3326.520000000135</c:v>
                </c:pt>
                <c:pt idx="390">
                  <c:v>-3326.520000000135</c:v>
                </c:pt>
                <c:pt idx="391">
                  <c:v>-3326.520000000135</c:v>
                </c:pt>
                <c:pt idx="392">
                  <c:v>-3326.520000000135</c:v>
                </c:pt>
                <c:pt idx="393">
                  <c:v>-3326.520000000135</c:v>
                </c:pt>
                <c:pt idx="394">
                  <c:v>-3326.520000000135</c:v>
                </c:pt>
                <c:pt idx="395">
                  <c:v>-1195.7200000000885</c:v>
                </c:pt>
                <c:pt idx="396">
                  <c:v>-1195.7200000000885</c:v>
                </c:pt>
                <c:pt idx="397">
                  <c:v>-1195.7200000000885</c:v>
                </c:pt>
                <c:pt idx="398">
                  <c:v>-1195.7200000000885</c:v>
                </c:pt>
                <c:pt idx="399">
                  <c:v>-1195.7200000000885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6-4769-8757-B20C41CC1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217615"/>
        <c:axId val="1278220111"/>
      </c:lineChart>
      <c:catAx>
        <c:axId val="1278217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8220111"/>
        <c:crosses val="autoZero"/>
        <c:auto val="1"/>
        <c:lblAlgn val="ctr"/>
        <c:lblOffset val="100"/>
        <c:noMultiLvlLbl val="0"/>
      </c:catAx>
      <c:valAx>
        <c:axId val="12782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821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accumulated!$S$1</c:f>
              <c:strCache>
                <c:ptCount val="1"/>
                <c:pt idx="0">
                  <c:v>accum diff cpu time v21-10-640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accumulated!$S$2:$S$401</c:f>
              <c:numCache>
                <c:formatCode>General</c:formatCode>
                <c:ptCount val="400"/>
                <c:pt idx="0">
                  <c:v>52.690000000000055</c:v>
                </c:pt>
                <c:pt idx="1">
                  <c:v>935.77000000000021</c:v>
                </c:pt>
                <c:pt idx="2">
                  <c:v>3389.0999999999995</c:v>
                </c:pt>
                <c:pt idx="3">
                  <c:v>3389.0999999999985</c:v>
                </c:pt>
                <c:pt idx="4">
                  <c:v>5451.73</c:v>
                </c:pt>
                <c:pt idx="5">
                  <c:v>5230.5400000000009</c:v>
                </c:pt>
                <c:pt idx="6">
                  <c:v>7399.6</c:v>
                </c:pt>
                <c:pt idx="7">
                  <c:v>7399.6000000000022</c:v>
                </c:pt>
                <c:pt idx="8">
                  <c:v>10087.600000000002</c:v>
                </c:pt>
                <c:pt idx="9">
                  <c:v>10042.130000000001</c:v>
                </c:pt>
                <c:pt idx="10">
                  <c:v>10435.599999999999</c:v>
                </c:pt>
                <c:pt idx="11">
                  <c:v>10960.379999999997</c:v>
                </c:pt>
                <c:pt idx="12">
                  <c:v>11097.859999999997</c:v>
                </c:pt>
                <c:pt idx="13">
                  <c:v>11097.859999999997</c:v>
                </c:pt>
                <c:pt idx="14">
                  <c:v>11116.8</c:v>
                </c:pt>
                <c:pt idx="15">
                  <c:v>11116.799999999996</c:v>
                </c:pt>
                <c:pt idx="16">
                  <c:v>11116.799999999996</c:v>
                </c:pt>
                <c:pt idx="17">
                  <c:v>11116.799999999996</c:v>
                </c:pt>
                <c:pt idx="18">
                  <c:v>11116.799999999996</c:v>
                </c:pt>
                <c:pt idx="19">
                  <c:v>11199.900000000001</c:v>
                </c:pt>
                <c:pt idx="20">
                  <c:v>11182.740000000005</c:v>
                </c:pt>
                <c:pt idx="21">
                  <c:v>11102.460000000006</c:v>
                </c:pt>
                <c:pt idx="22">
                  <c:v>11101.29</c:v>
                </c:pt>
                <c:pt idx="23">
                  <c:v>11101.950000000004</c:v>
                </c:pt>
                <c:pt idx="24">
                  <c:v>11129.780000000006</c:v>
                </c:pt>
                <c:pt idx="25">
                  <c:v>10234.720000000008</c:v>
                </c:pt>
                <c:pt idx="26">
                  <c:v>10332.690000000002</c:v>
                </c:pt>
                <c:pt idx="27">
                  <c:v>10342.480000000003</c:v>
                </c:pt>
                <c:pt idx="28">
                  <c:v>10205.959999999999</c:v>
                </c:pt>
                <c:pt idx="29">
                  <c:v>10205.959999999999</c:v>
                </c:pt>
                <c:pt idx="30">
                  <c:v>9944.989999999998</c:v>
                </c:pt>
                <c:pt idx="31">
                  <c:v>10445.689999999995</c:v>
                </c:pt>
                <c:pt idx="32">
                  <c:v>9997.2199999999939</c:v>
                </c:pt>
                <c:pt idx="33">
                  <c:v>9551.489999999998</c:v>
                </c:pt>
                <c:pt idx="34">
                  <c:v>9136.9899999999907</c:v>
                </c:pt>
                <c:pt idx="35">
                  <c:v>9090.2199999999866</c:v>
                </c:pt>
                <c:pt idx="36">
                  <c:v>9086.3699999999808</c:v>
                </c:pt>
                <c:pt idx="37">
                  <c:v>9054.9299999999785</c:v>
                </c:pt>
                <c:pt idx="38">
                  <c:v>9060.539999999979</c:v>
                </c:pt>
                <c:pt idx="39">
                  <c:v>9060.539999999979</c:v>
                </c:pt>
                <c:pt idx="40">
                  <c:v>9071.789999999979</c:v>
                </c:pt>
                <c:pt idx="41">
                  <c:v>9566.5799999999726</c:v>
                </c:pt>
                <c:pt idx="42">
                  <c:v>9548.9999999999709</c:v>
                </c:pt>
                <c:pt idx="43">
                  <c:v>9466.1399999999703</c:v>
                </c:pt>
                <c:pt idx="44">
                  <c:v>9875.9099999999744</c:v>
                </c:pt>
                <c:pt idx="45">
                  <c:v>9444.7599999999802</c:v>
                </c:pt>
                <c:pt idx="46">
                  <c:v>9741.3999999999796</c:v>
                </c:pt>
                <c:pt idx="47">
                  <c:v>9640.519999999975</c:v>
                </c:pt>
                <c:pt idx="48">
                  <c:v>9583.789999999979</c:v>
                </c:pt>
                <c:pt idx="49">
                  <c:v>9583.789999999979</c:v>
                </c:pt>
                <c:pt idx="50">
                  <c:v>9583.789999999979</c:v>
                </c:pt>
                <c:pt idx="51">
                  <c:v>9583.789999999979</c:v>
                </c:pt>
                <c:pt idx="52">
                  <c:v>13849.949999999983</c:v>
                </c:pt>
                <c:pt idx="53">
                  <c:v>13991.799999999988</c:v>
                </c:pt>
                <c:pt idx="54">
                  <c:v>14640.829999999987</c:v>
                </c:pt>
                <c:pt idx="55">
                  <c:v>14871.979999999981</c:v>
                </c:pt>
                <c:pt idx="56">
                  <c:v>18169.309999999983</c:v>
                </c:pt>
                <c:pt idx="57">
                  <c:v>16979.819999999978</c:v>
                </c:pt>
                <c:pt idx="58">
                  <c:v>16979.819999999978</c:v>
                </c:pt>
                <c:pt idx="59">
                  <c:v>16979.819999999978</c:v>
                </c:pt>
                <c:pt idx="60">
                  <c:v>16979.819999999978</c:v>
                </c:pt>
                <c:pt idx="61">
                  <c:v>16979.819999999978</c:v>
                </c:pt>
                <c:pt idx="62">
                  <c:v>16979.819999999978</c:v>
                </c:pt>
                <c:pt idx="63">
                  <c:v>16979.819999999978</c:v>
                </c:pt>
                <c:pt idx="64">
                  <c:v>16979.819999999978</c:v>
                </c:pt>
                <c:pt idx="65">
                  <c:v>16979.819999999978</c:v>
                </c:pt>
                <c:pt idx="66">
                  <c:v>16979.819999999978</c:v>
                </c:pt>
                <c:pt idx="67">
                  <c:v>16979.819999999978</c:v>
                </c:pt>
                <c:pt idx="68">
                  <c:v>16979.819999999978</c:v>
                </c:pt>
                <c:pt idx="69">
                  <c:v>16979.819999999978</c:v>
                </c:pt>
                <c:pt idx="70">
                  <c:v>16979.819999999978</c:v>
                </c:pt>
                <c:pt idx="71">
                  <c:v>16979.819999999978</c:v>
                </c:pt>
                <c:pt idx="72">
                  <c:v>16979.819999999978</c:v>
                </c:pt>
                <c:pt idx="73">
                  <c:v>16979.819999999978</c:v>
                </c:pt>
                <c:pt idx="74">
                  <c:v>16979.819999999978</c:v>
                </c:pt>
                <c:pt idx="75">
                  <c:v>16979.819999999978</c:v>
                </c:pt>
                <c:pt idx="76">
                  <c:v>16979.819999999978</c:v>
                </c:pt>
                <c:pt idx="77">
                  <c:v>16979.819999999978</c:v>
                </c:pt>
                <c:pt idx="78">
                  <c:v>16979.819999999978</c:v>
                </c:pt>
                <c:pt idx="79">
                  <c:v>16979.819999999978</c:v>
                </c:pt>
                <c:pt idx="80">
                  <c:v>16979.819999999978</c:v>
                </c:pt>
                <c:pt idx="81">
                  <c:v>16979.819999999978</c:v>
                </c:pt>
                <c:pt idx="82">
                  <c:v>17009.969999999972</c:v>
                </c:pt>
                <c:pt idx="83">
                  <c:v>17009.869999999966</c:v>
                </c:pt>
                <c:pt idx="84">
                  <c:v>17009.829999999958</c:v>
                </c:pt>
                <c:pt idx="85">
                  <c:v>17031.189999999944</c:v>
                </c:pt>
                <c:pt idx="86">
                  <c:v>17144.749999999942</c:v>
                </c:pt>
                <c:pt idx="87">
                  <c:v>17069.179999999935</c:v>
                </c:pt>
                <c:pt idx="88">
                  <c:v>17110.759999999922</c:v>
                </c:pt>
                <c:pt idx="89">
                  <c:v>17080.959999999934</c:v>
                </c:pt>
                <c:pt idx="90">
                  <c:v>16907.119999999937</c:v>
                </c:pt>
                <c:pt idx="91">
                  <c:v>16907.119999999937</c:v>
                </c:pt>
                <c:pt idx="92">
                  <c:v>16907.119999999937</c:v>
                </c:pt>
                <c:pt idx="93">
                  <c:v>16919.55999999991</c:v>
                </c:pt>
                <c:pt idx="94">
                  <c:v>16960.259999999922</c:v>
                </c:pt>
                <c:pt idx="95">
                  <c:v>16960.259999999951</c:v>
                </c:pt>
                <c:pt idx="96">
                  <c:v>17081.459999999963</c:v>
                </c:pt>
                <c:pt idx="97">
                  <c:v>17066.959999999934</c:v>
                </c:pt>
                <c:pt idx="98">
                  <c:v>17057.649999999936</c:v>
                </c:pt>
                <c:pt idx="99">
                  <c:v>17034.119999999937</c:v>
                </c:pt>
                <c:pt idx="100">
                  <c:v>17034.119999999937</c:v>
                </c:pt>
                <c:pt idx="101">
                  <c:v>15228.509999999951</c:v>
                </c:pt>
                <c:pt idx="102">
                  <c:v>15228.509999999951</c:v>
                </c:pt>
                <c:pt idx="103">
                  <c:v>15228.509999999951</c:v>
                </c:pt>
                <c:pt idx="104">
                  <c:v>15228.509999999951</c:v>
                </c:pt>
                <c:pt idx="105">
                  <c:v>16372.569999999949</c:v>
                </c:pt>
                <c:pt idx="106">
                  <c:v>15384.909999999974</c:v>
                </c:pt>
                <c:pt idx="107">
                  <c:v>15748.969999999972</c:v>
                </c:pt>
                <c:pt idx="108">
                  <c:v>15749.29999999993</c:v>
                </c:pt>
                <c:pt idx="109">
                  <c:v>15749.099999999919</c:v>
                </c:pt>
                <c:pt idx="110">
                  <c:v>15751.169999999867</c:v>
                </c:pt>
                <c:pt idx="111">
                  <c:v>15751.169999999867</c:v>
                </c:pt>
                <c:pt idx="112">
                  <c:v>13978.059999999881</c:v>
                </c:pt>
                <c:pt idx="113">
                  <c:v>13518.299999999872</c:v>
                </c:pt>
                <c:pt idx="114">
                  <c:v>12874.3299999999</c:v>
                </c:pt>
                <c:pt idx="115">
                  <c:v>12963.499999999884</c:v>
                </c:pt>
                <c:pt idx="116">
                  <c:v>13382.289999999921</c:v>
                </c:pt>
                <c:pt idx="117">
                  <c:v>13447.309999999939</c:v>
                </c:pt>
                <c:pt idx="118">
                  <c:v>13721.709999999963</c:v>
                </c:pt>
                <c:pt idx="119">
                  <c:v>14068.909999999974</c:v>
                </c:pt>
                <c:pt idx="120">
                  <c:v>14305.259999999951</c:v>
                </c:pt>
                <c:pt idx="121">
                  <c:v>14291.039999999979</c:v>
                </c:pt>
                <c:pt idx="122">
                  <c:v>14419.489999999991</c:v>
                </c:pt>
                <c:pt idx="123">
                  <c:v>14414.579999999958</c:v>
                </c:pt>
                <c:pt idx="124">
                  <c:v>14431.969999999972</c:v>
                </c:pt>
                <c:pt idx="125">
                  <c:v>14947.329999999958</c:v>
                </c:pt>
                <c:pt idx="126">
                  <c:v>15661.439999999944</c:v>
                </c:pt>
                <c:pt idx="127">
                  <c:v>12599.819999999949</c:v>
                </c:pt>
                <c:pt idx="128">
                  <c:v>12978.129999999946</c:v>
                </c:pt>
                <c:pt idx="129">
                  <c:v>13333.589999999967</c:v>
                </c:pt>
                <c:pt idx="130">
                  <c:v>13333.589999999967</c:v>
                </c:pt>
                <c:pt idx="131">
                  <c:v>13103.52999999997</c:v>
                </c:pt>
                <c:pt idx="132">
                  <c:v>13565.809999999998</c:v>
                </c:pt>
                <c:pt idx="133">
                  <c:v>13577.869999999995</c:v>
                </c:pt>
                <c:pt idx="134">
                  <c:v>13608.350000000035</c:v>
                </c:pt>
                <c:pt idx="135">
                  <c:v>13585.290000000037</c:v>
                </c:pt>
                <c:pt idx="136">
                  <c:v>14121.960000000021</c:v>
                </c:pt>
                <c:pt idx="137">
                  <c:v>14148.880000000005</c:v>
                </c:pt>
                <c:pt idx="138">
                  <c:v>14116.860000000044</c:v>
                </c:pt>
                <c:pt idx="139">
                  <c:v>12611.610000000044</c:v>
                </c:pt>
                <c:pt idx="140">
                  <c:v>12603.030000000028</c:v>
                </c:pt>
                <c:pt idx="141">
                  <c:v>8548.3300000000163</c:v>
                </c:pt>
                <c:pt idx="142">
                  <c:v>6379.2800000000279</c:v>
                </c:pt>
                <c:pt idx="143">
                  <c:v>6379.2800000000279</c:v>
                </c:pt>
                <c:pt idx="144">
                  <c:v>5816.6900000000023</c:v>
                </c:pt>
                <c:pt idx="145">
                  <c:v>5816.6900000000023</c:v>
                </c:pt>
                <c:pt idx="146">
                  <c:v>6189.25</c:v>
                </c:pt>
                <c:pt idx="147">
                  <c:v>6089.6700000000419</c:v>
                </c:pt>
                <c:pt idx="148">
                  <c:v>6120.0800000000745</c:v>
                </c:pt>
                <c:pt idx="149">
                  <c:v>6186.3800000000629</c:v>
                </c:pt>
                <c:pt idx="150">
                  <c:v>6186.3800000000629</c:v>
                </c:pt>
                <c:pt idx="151">
                  <c:v>7365.7000000000116</c:v>
                </c:pt>
                <c:pt idx="152">
                  <c:v>7695.3699999999953</c:v>
                </c:pt>
                <c:pt idx="153">
                  <c:v>7825.6500000000233</c:v>
                </c:pt>
                <c:pt idx="154">
                  <c:v>7315.0200000000186</c:v>
                </c:pt>
                <c:pt idx="155">
                  <c:v>8756.8800000000629</c:v>
                </c:pt>
                <c:pt idx="156">
                  <c:v>8756.8800000000629</c:v>
                </c:pt>
                <c:pt idx="157">
                  <c:v>8742.6100000001024</c:v>
                </c:pt>
                <c:pt idx="158">
                  <c:v>8829.3100000000559</c:v>
                </c:pt>
                <c:pt idx="159">
                  <c:v>6599.1800000000512</c:v>
                </c:pt>
                <c:pt idx="160">
                  <c:v>6515.8700000000536</c:v>
                </c:pt>
                <c:pt idx="161">
                  <c:v>6519.1000000000931</c:v>
                </c:pt>
                <c:pt idx="162">
                  <c:v>6397.0400000000955</c:v>
                </c:pt>
                <c:pt idx="163">
                  <c:v>6397.0400000000955</c:v>
                </c:pt>
                <c:pt idx="164">
                  <c:v>6397.0400000000955</c:v>
                </c:pt>
                <c:pt idx="165">
                  <c:v>6461.0400000000955</c:v>
                </c:pt>
                <c:pt idx="166">
                  <c:v>6426.9700000000885</c:v>
                </c:pt>
                <c:pt idx="167">
                  <c:v>6426.9700000000885</c:v>
                </c:pt>
                <c:pt idx="168">
                  <c:v>6426.9700000000885</c:v>
                </c:pt>
                <c:pt idx="169">
                  <c:v>6426.9700000000885</c:v>
                </c:pt>
                <c:pt idx="170">
                  <c:v>6430.0100000001257</c:v>
                </c:pt>
                <c:pt idx="171">
                  <c:v>6424.1000000001513</c:v>
                </c:pt>
                <c:pt idx="172">
                  <c:v>6636.7200000001467</c:v>
                </c:pt>
                <c:pt idx="173">
                  <c:v>6435.9600000001374</c:v>
                </c:pt>
                <c:pt idx="174">
                  <c:v>6435.9600000001374</c:v>
                </c:pt>
                <c:pt idx="175">
                  <c:v>6435.9600000001374</c:v>
                </c:pt>
                <c:pt idx="176">
                  <c:v>6435.9600000001374</c:v>
                </c:pt>
                <c:pt idx="177">
                  <c:v>6435.9600000001374</c:v>
                </c:pt>
                <c:pt idx="178">
                  <c:v>6435.9600000001374</c:v>
                </c:pt>
                <c:pt idx="179">
                  <c:v>6410.5700000001234</c:v>
                </c:pt>
                <c:pt idx="180">
                  <c:v>7573.1900000001187</c:v>
                </c:pt>
                <c:pt idx="181">
                  <c:v>7573.1900000001187</c:v>
                </c:pt>
                <c:pt idx="182">
                  <c:v>7573.1900000001187</c:v>
                </c:pt>
                <c:pt idx="183">
                  <c:v>7573.1900000001187</c:v>
                </c:pt>
                <c:pt idx="184">
                  <c:v>7573.1900000001187</c:v>
                </c:pt>
                <c:pt idx="185">
                  <c:v>7647.9700000000885</c:v>
                </c:pt>
                <c:pt idx="186">
                  <c:v>7679.6800000000512</c:v>
                </c:pt>
                <c:pt idx="187">
                  <c:v>7733.3700000000536</c:v>
                </c:pt>
                <c:pt idx="188">
                  <c:v>7783.5100000000093</c:v>
                </c:pt>
                <c:pt idx="189">
                  <c:v>7783.5100000000093</c:v>
                </c:pt>
                <c:pt idx="190">
                  <c:v>7783.5100000000093</c:v>
                </c:pt>
                <c:pt idx="191">
                  <c:v>7783.5100000000093</c:v>
                </c:pt>
                <c:pt idx="192">
                  <c:v>7783.5100000000093</c:v>
                </c:pt>
                <c:pt idx="193">
                  <c:v>7783.5100000000093</c:v>
                </c:pt>
                <c:pt idx="194">
                  <c:v>7783.5100000000093</c:v>
                </c:pt>
                <c:pt idx="195">
                  <c:v>7783.5100000000093</c:v>
                </c:pt>
                <c:pt idx="196">
                  <c:v>7783.5100000000093</c:v>
                </c:pt>
                <c:pt idx="197">
                  <c:v>7783.5100000000093</c:v>
                </c:pt>
                <c:pt idx="198">
                  <c:v>7783.5100000000093</c:v>
                </c:pt>
                <c:pt idx="199">
                  <c:v>7926.2100000000792</c:v>
                </c:pt>
                <c:pt idx="200">
                  <c:v>7926.2100000000792</c:v>
                </c:pt>
                <c:pt idx="201">
                  <c:v>9687.7900000000373</c:v>
                </c:pt>
                <c:pt idx="202">
                  <c:v>10742.260000000009</c:v>
                </c:pt>
                <c:pt idx="203">
                  <c:v>10730.429999999935</c:v>
                </c:pt>
                <c:pt idx="204">
                  <c:v>11000.239999999991</c:v>
                </c:pt>
                <c:pt idx="205">
                  <c:v>10955.869999999995</c:v>
                </c:pt>
                <c:pt idx="206">
                  <c:v>10955.569999999949</c:v>
                </c:pt>
                <c:pt idx="207">
                  <c:v>10962.920000000042</c:v>
                </c:pt>
                <c:pt idx="208">
                  <c:v>10962.920000000042</c:v>
                </c:pt>
                <c:pt idx="209">
                  <c:v>10835.739999999991</c:v>
                </c:pt>
                <c:pt idx="210">
                  <c:v>11873.910000000033</c:v>
                </c:pt>
                <c:pt idx="211">
                  <c:v>11873.910000000033</c:v>
                </c:pt>
                <c:pt idx="212">
                  <c:v>11950.75</c:v>
                </c:pt>
                <c:pt idx="213">
                  <c:v>11950.75</c:v>
                </c:pt>
                <c:pt idx="214">
                  <c:v>11950.75</c:v>
                </c:pt>
                <c:pt idx="215">
                  <c:v>8077.1700000000419</c:v>
                </c:pt>
                <c:pt idx="216">
                  <c:v>8161.0899999999674</c:v>
                </c:pt>
                <c:pt idx="217">
                  <c:v>8007.609999999986</c:v>
                </c:pt>
                <c:pt idx="218">
                  <c:v>8007.609999999986</c:v>
                </c:pt>
                <c:pt idx="219">
                  <c:v>8007.609999999986</c:v>
                </c:pt>
                <c:pt idx="220">
                  <c:v>8007.609999999986</c:v>
                </c:pt>
                <c:pt idx="221">
                  <c:v>8007.609999999986</c:v>
                </c:pt>
                <c:pt idx="222">
                  <c:v>8009.1799999999348</c:v>
                </c:pt>
                <c:pt idx="223">
                  <c:v>8009.1799999999348</c:v>
                </c:pt>
                <c:pt idx="224">
                  <c:v>8009.1799999999348</c:v>
                </c:pt>
                <c:pt idx="225">
                  <c:v>8009.1799999999348</c:v>
                </c:pt>
                <c:pt idx="226">
                  <c:v>8009.1799999999348</c:v>
                </c:pt>
                <c:pt idx="227">
                  <c:v>8009.1799999999348</c:v>
                </c:pt>
                <c:pt idx="228">
                  <c:v>8009.1799999999348</c:v>
                </c:pt>
                <c:pt idx="229">
                  <c:v>8010.5099999998929</c:v>
                </c:pt>
                <c:pt idx="230">
                  <c:v>8034.0099999998929</c:v>
                </c:pt>
                <c:pt idx="231">
                  <c:v>8034.0099999998929</c:v>
                </c:pt>
                <c:pt idx="232">
                  <c:v>7608.6999999999534</c:v>
                </c:pt>
                <c:pt idx="233">
                  <c:v>5769.7999999999302</c:v>
                </c:pt>
                <c:pt idx="234">
                  <c:v>6329.1499999999069</c:v>
                </c:pt>
                <c:pt idx="235">
                  <c:v>6747</c:v>
                </c:pt>
                <c:pt idx="236">
                  <c:v>7204.5400000000373</c:v>
                </c:pt>
                <c:pt idx="237">
                  <c:v>6784.4400000000605</c:v>
                </c:pt>
                <c:pt idx="238">
                  <c:v>6784.4400000000605</c:v>
                </c:pt>
                <c:pt idx="239">
                  <c:v>11781.250000000116</c:v>
                </c:pt>
                <c:pt idx="240">
                  <c:v>11781.250000000116</c:v>
                </c:pt>
                <c:pt idx="241">
                  <c:v>11781.250000000116</c:v>
                </c:pt>
                <c:pt idx="242">
                  <c:v>11781.250000000116</c:v>
                </c:pt>
                <c:pt idx="243">
                  <c:v>11781.250000000116</c:v>
                </c:pt>
                <c:pt idx="244">
                  <c:v>11781.250000000116</c:v>
                </c:pt>
                <c:pt idx="245">
                  <c:v>11781.250000000116</c:v>
                </c:pt>
                <c:pt idx="246">
                  <c:v>11733.520000000135</c:v>
                </c:pt>
                <c:pt idx="247">
                  <c:v>12213.300000000047</c:v>
                </c:pt>
                <c:pt idx="248">
                  <c:v>12216.220000000088</c:v>
                </c:pt>
                <c:pt idx="249">
                  <c:v>12613.14000000013</c:v>
                </c:pt>
                <c:pt idx="250">
                  <c:v>12446.65000000014</c:v>
                </c:pt>
                <c:pt idx="251">
                  <c:v>14665.740000000107</c:v>
                </c:pt>
                <c:pt idx="252">
                  <c:v>14930.250000000116</c:v>
                </c:pt>
                <c:pt idx="253">
                  <c:v>14930.40000000014</c:v>
                </c:pt>
                <c:pt idx="254">
                  <c:v>15232.490000000107</c:v>
                </c:pt>
                <c:pt idx="255">
                  <c:v>15232.490000000107</c:v>
                </c:pt>
                <c:pt idx="256">
                  <c:v>15232.490000000107</c:v>
                </c:pt>
                <c:pt idx="257">
                  <c:v>15093.840000000084</c:v>
                </c:pt>
                <c:pt idx="258">
                  <c:v>15448.250000000116</c:v>
                </c:pt>
                <c:pt idx="259">
                  <c:v>15448.250000000116</c:v>
                </c:pt>
                <c:pt idx="260">
                  <c:v>12367.360000000102</c:v>
                </c:pt>
                <c:pt idx="261">
                  <c:v>12367.360000000102</c:v>
                </c:pt>
                <c:pt idx="262">
                  <c:v>12367.360000000102</c:v>
                </c:pt>
                <c:pt idx="263">
                  <c:v>13148.95000000007</c:v>
                </c:pt>
                <c:pt idx="264">
                  <c:v>13148.95000000007</c:v>
                </c:pt>
                <c:pt idx="265">
                  <c:v>13158.330000000075</c:v>
                </c:pt>
                <c:pt idx="266">
                  <c:v>13158.330000000075</c:v>
                </c:pt>
                <c:pt idx="267">
                  <c:v>13304.489999999991</c:v>
                </c:pt>
                <c:pt idx="268">
                  <c:v>13304.489999999991</c:v>
                </c:pt>
                <c:pt idx="269">
                  <c:v>13304.489999999991</c:v>
                </c:pt>
                <c:pt idx="270">
                  <c:v>13304.489999999991</c:v>
                </c:pt>
                <c:pt idx="271">
                  <c:v>13304.489999999991</c:v>
                </c:pt>
                <c:pt idx="272">
                  <c:v>13386.909999999916</c:v>
                </c:pt>
                <c:pt idx="273">
                  <c:v>13386.909999999916</c:v>
                </c:pt>
                <c:pt idx="274">
                  <c:v>13386.909999999916</c:v>
                </c:pt>
                <c:pt idx="275">
                  <c:v>13386.909999999916</c:v>
                </c:pt>
                <c:pt idx="276">
                  <c:v>13209.639999999898</c:v>
                </c:pt>
                <c:pt idx="277">
                  <c:v>13209.639999999898</c:v>
                </c:pt>
                <c:pt idx="278">
                  <c:v>13209.639999999898</c:v>
                </c:pt>
                <c:pt idx="279">
                  <c:v>13209.689999999944</c:v>
                </c:pt>
                <c:pt idx="280">
                  <c:v>15866.219999999972</c:v>
                </c:pt>
                <c:pt idx="281">
                  <c:v>15866.219999999972</c:v>
                </c:pt>
                <c:pt idx="282">
                  <c:v>11991.939999999944</c:v>
                </c:pt>
                <c:pt idx="283">
                  <c:v>11017.989999999991</c:v>
                </c:pt>
                <c:pt idx="284">
                  <c:v>9303.5999999999767</c:v>
                </c:pt>
                <c:pt idx="285">
                  <c:v>9198.0599999999395</c:v>
                </c:pt>
                <c:pt idx="286">
                  <c:v>10904.809999999939</c:v>
                </c:pt>
                <c:pt idx="287">
                  <c:v>7695.1999999999534</c:v>
                </c:pt>
                <c:pt idx="288">
                  <c:v>7227.0600000000559</c:v>
                </c:pt>
                <c:pt idx="289">
                  <c:v>7893.5500000000466</c:v>
                </c:pt>
                <c:pt idx="290">
                  <c:v>5616</c:v>
                </c:pt>
                <c:pt idx="291">
                  <c:v>5768.109999999986</c:v>
                </c:pt>
                <c:pt idx="292">
                  <c:v>5921.0300000000279</c:v>
                </c:pt>
                <c:pt idx="293">
                  <c:v>5744.390000000014</c:v>
                </c:pt>
                <c:pt idx="294">
                  <c:v>5933.4000000000233</c:v>
                </c:pt>
                <c:pt idx="295">
                  <c:v>5877.3100000000559</c:v>
                </c:pt>
                <c:pt idx="296">
                  <c:v>5886.0100000000093</c:v>
                </c:pt>
                <c:pt idx="297">
                  <c:v>6168.5299999999115</c:v>
                </c:pt>
                <c:pt idx="298">
                  <c:v>5830.1199999998789</c:v>
                </c:pt>
                <c:pt idx="299">
                  <c:v>5377.4299999999348</c:v>
                </c:pt>
                <c:pt idx="300">
                  <c:v>5610.0799999999581</c:v>
                </c:pt>
                <c:pt idx="301">
                  <c:v>6160.2699999999022</c:v>
                </c:pt>
                <c:pt idx="302">
                  <c:v>6160.2699999999022</c:v>
                </c:pt>
                <c:pt idx="303">
                  <c:v>6160.2699999999022</c:v>
                </c:pt>
                <c:pt idx="304">
                  <c:v>6148.979999999865</c:v>
                </c:pt>
                <c:pt idx="305">
                  <c:v>6209.2599999998929</c:v>
                </c:pt>
                <c:pt idx="306">
                  <c:v>6373.8599999998696</c:v>
                </c:pt>
                <c:pt idx="307">
                  <c:v>6489.699999999837</c:v>
                </c:pt>
                <c:pt idx="308">
                  <c:v>6537.6399999997811</c:v>
                </c:pt>
                <c:pt idx="309">
                  <c:v>6553.4999999997672</c:v>
                </c:pt>
                <c:pt idx="310">
                  <c:v>6608.6899999997113</c:v>
                </c:pt>
                <c:pt idx="311">
                  <c:v>6656.5399999998044</c:v>
                </c:pt>
                <c:pt idx="312">
                  <c:v>3749.5999999998603</c:v>
                </c:pt>
                <c:pt idx="313">
                  <c:v>3904.4899999998743</c:v>
                </c:pt>
                <c:pt idx="314">
                  <c:v>3875.6899999999441</c:v>
                </c:pt>
                <c:pt idx="315">
                  <c:v>3686.0199999999022</c:v>
                </c:pt>
                <c:pt idx="316">
                  <c:v>4093.2799999999115</c:v>
                </c:pt>
                <c:pt idx="317">
                  <c:v>5731.7299999999814</c:v>
                </c:pt>
                <c:pt idx="318">
                  <c:v>5760.6999999999534</c:v>
                </c:pt>
                <c:pt idx="319">
                  <c:v>5767.6700000000419</c:v>
                </c:pt>
                <c:pt idx="320">
                  <c:v>5481.2200000000885</c:v>
                </c:pt>
                <c:pt idx="321">
                  <c:v>4403.8800000000047</c:v>
                </c:pt>
                <c:pt idx="322">
                  <c:v>5448.0300000000279</c:v>
                </c:pt>
                <c:pt idx="323">
                  <c:v>5037.75</c:v>
                </c:pt>
                <c:pt idx="324">
                  <c:v>5040.4599999999627</c:v>
                </c:pt>
                <c:pt idx="325">
                  <c:v>5040.4599999999627</c:v>
                </c:pt>
                <c:pt idx="326">
                  <c:v>5040.4599999999627</c:v>
                </c:pt>
                <c:pt idx="327">
                  <c:v>5040.4599999999627</c:v>
                </c:pt>
                <c:pt idx="328">
                  <c:v>4940.75</c:v>
                </c:pt>
                <c:pt idx="329">
                  <c:v>5064.5100000000093</c:v>
                </c:pt>
                <c:pt idx="330">
                  <c:v>5046.6800000000512</c:v>
                </c:pt>
                <c:pt idx="331">
                  <c:v>5109.9800000000978</c:v>
                </c:pt>
                <c:pt idx="332">
                  <c:v>5055.9400000000605</c:v>
                </c:pt>
                <c:pt idx="333">
                  <c:v>4668.1300000000047</c:v>
                </c:pt>
                <c:pt idx="334">
                  <c:v>5037.0500000000466</c:v>
                </c:pt>
                <c:pt idx="335">
                  <c:v>5110.1500000000233</c:v>
                </c:pt>
                <c:pt idx="336">
                  <c:v>5110.1500000000233</c:v>
                </c:pt>
                <c:pt idx="337">
                  <c:v>5110.1500000000233</c:v>
                </c:pt>
                <c:pt idx="338">
                  <c:v>5110.1500000000233</c:v>
                </c:pt>
                <c:pt idx="339">
                  <c:v>5110.1500000000233</c:v>
                </c:pt>
                <c:pt idx="340">
                  <c:v>5110.1500000000233</c:v>
                </c:pt>
                <c:pt idx="341">
                  <c:v>5110.1500000000233</c:v>
                </c:pt>
                <c:pt idx="342">
                  <c:v>5110.1500000000233</c:v>
                </c:pt>
                <c:pt idx="343">
                  <c:v>5065.1700000000419</c:v>
                </c:pt>
                <c:pt idx="344">
                  <c:v>4730.8800000001211</c:v>
                </c:pt>
                <c:pt idx="345">
                  <c:v>4730.8800000001211</c:v>
                </c:pt>
                <c:pt idx="346">
                  <c:v>5461.270000000135</c:v>
                </c:pt>
                <c:pt idx="347">
                  <c:v>5461.270000000135</c:v>
                </c:pt>
                <c:pt idx="348">
                  <c:v>5461.270000000135</c:v>
                </c:pt>
                <c:pt idx="349">
                  <c:v>5463.3200000001816</c:v>
                </c:pt>
                <c:pt idx="350">
                  <c:v>5464.910000000149</c:v>
                </c:pt>
                <c:pt idx="351">
                  <c:v>2618.160000000149</c:v>
                </c:pt>
                <c:pt idx="352">
                  <c:v>2639.190000000177</c:v>
                </c:pt>
                <c:pt idx="353">
                  <c:v>2638.7500000001164</c:v>
                </c:pt>
                <c:pt idx="354">
                  <c:v>2649.3600000002189</c:v>
                </c:pt>
                <c:pt idx="355">
                  <c:v>2744.8300000001909</c:v>
                </c:pt>
                <c:pt idx="356">
                  <c:v>2677.7300000002142</c:v>
                </c:pt>
                <c:pt idx="357">
                  <c:v>2767.7800000001444</c:v>
                </c:pt>
                <c:pt idx="358">
                  <c:v>2570.8400000000838</c:v>
                </c:pt>
                <c:pt idx="359">
                  <c:v>2781.0600000000559</c:v>
                </c:pt>
                <c:pt idx="360">
                  <c:v>2762.7600000001257</c:v>
                </c:pt>
                <c:pt idx="361">
                  <c:v>2355.270000000135</c:v>
                </c:pt>
                <c:pt idx="362">
                  <c:v>2353.940000000177</c:v>
                </c:pt>
                <c:pt idx="363">
                  <c:v>2321.5700000001816</c:v>
                </c:pt>
                <c:pt idx="364">
                  <c:v>2505.7700000002515</c:v>
                </c:pt>
                <c:pt idx="365">
                  <c:v>2332.4000000002561</c:v>
                </c:pt>
                <c:pt idx="366">
                  <c:v>2101.3800000003539</c:v>
                </c:pt>
                <c:pt idx="367">
                  <c:v>2101.3800000003539</c:v>
                </c:pt>
                <c:pt idx="368">
                  <c:v>2047.9000000003725</c:v>
                </c:pt>
                <c:pt idx="369">
                  <c:v>2047.9000000003725</c:v>
                </c:pt>
                <c:pt idx="370">
                  <c:v>2083.8100000002887</c:v>
                </c:pt>
                <c:pt idx="371">
                  <c:v>2091.570000000298</c:v>
                </c:pt>
                <c:pt idx="372">
                  <c:v>2045.9100000002654</c:v>
                </c:pt>
                <c:pt idx="373">
                  <c:v>1976.0700000001816</c:v>
                </c:pt>
                <c:pt idx="374">
                  <c:v>1950.4900000002235</c:v>
                </c:pt>
                <c:pt idx="375">
                  <c:v>1847.910000000149</c:v>
                </c:pt>
                <c:pt idx="376">
                  <c:v>1853.2500000001164</c:v>
                </c:pt>
                <c:pt idx="377">
                  <c:v>2092.1900000000605</c:v>
                </c:pt>
                <c:pt idx="378">
                  <c:v>2151.8300000000745</c:v>
                </c:pt>
                <c:pt idx="379">
                  <c:v>2044.6600000000326</c:v>
                </c:pt>
                <c:pt idx="380">
                  <c:v>1601.7299999999814</c:v>
                </c:pt>
                <c:pt idx="381">
                  <c:v>1567.609999999986</c:v>
                </c:pt>
                <c:pt idx="382">
                  <c:v>1256.2300000000978</c:v>
                </c:pt>
                <c:pt idx="383">
                  <c:v>1581.5400000000373</c:v>
                </c:pt>
                <c:pt idx="384">
                  <c:v>1162.9599999999627</c:v>
                </c:pt>
                <c:pt idx="385">
                  <c:v>1641.3499999998603</c:v>
                </c:pt>
                <c:pt idx="386">
                  <c:v>1354.4899999998743</c:v>
                </c:pt>
                <c:pt idx="387">
                  <c:v>1320.1299999998882</c:v>
                </c:pt>
                <c:pt idx="388">
                  <c:v>1542.8899999998976</c:v>
                </c:pt>
                <c:pt idx="389">
                  <c:v>-2053.2500000001164</c:v>
                </c:pt>
                <c:pt idx="390">
                  <c:v>-1719.2000000000698</c:v>
                </c:pt>
                <c:pt idx="391">
                  <c:v>-1719.2000000000698</c:v>
                </c:pt>
                <c:pt idx="392">
                  <c:v>-1719.2000000000698</c:v>
                </c:pt>
                <c:pt idx="393">
                  <c:v>-1719.2000000000698</c:v>
                </c:pt>
                <c:pt idx="394">
                  <c:v>-1719.2000000000698</c:v>
                </c:pt>
                <c:pt idx="395">
                  <c:v>-4457.1500000000233</c:v>
                </c:pt>
                <c:pt idx="396">
                  <c:v>-4457.1500000000233</c:v>
                </c:pt>
                <c:pt idx="397">
                  <c:v>-4457.1500000000233</c:v>
                </c:pt>
                <c:pt idx="398">
                  <c:v>-4457.1500000000233</c:v>
                </c:pt>
                <c:pt idx="399">
                  <c:v>-4457.1500000000233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C-46FF-B37A-4AB93DCAF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449839"/>
        <c:axId val="1330448175"/>
      </c:lineChart>
      <c:catAx>
        <c:axId val="1330449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448175"/>
        <c:crosses val="autoZero"/>
        <c:auto val="1"/>
        <c:lblAlgn val="ctr"/>
        <c:lblOffset val="100"/>
        <c:noMultiLvlLbl val="0"/>
      </c:catAx>
      <c:valAx>
        <c:axId val="13304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44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accumulated!$T$1</c:f>
              <c:strCache>
                <c:ptCount val="1"/>
                <c:pt idx="0">
                  <c:v>accum diff cpu time v21-15-320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accumulated!$T$2:$T$401</c:f>
              <c:numCache>
                <c:formatCode>General</c:formatCode>
                <c:ptCount val="400"/>
                <c:pt idx="0">
                  <c:v>425.75</c:v>
                </c:pt>
                <c:pt idx="1">
                  <c:v>1333.5800000000002</c:v>
                </c:pt>
                <c:pt idx="2">
                  <c:v>3415.1899999999996</c:v>
                </c:pt>
                <c:pt idx="3">
                  <c:v>3415.1899999999987</c:v>
                </c:pt>
                <c:pt idx="4">
                  <c:v>5321.489999999998</c:v>
                </c:pt>
                <c:pt idx="5">
                  <c:v>5379.57</c:v>
                </c:pt>
                <c:pt idx="6">
                  <c:v>9886.49</c:v>
                </c:pt>
                <c:pt idx="7">
                  <c:v>9886.4900000000016</c:v>
                </c:pt>
                <c:pt idx="8">
                  <c:v>14499.850000000002</c:v>
                </c:pt>
                <c:pt idx="9">
                  <c:v>14827.070000000003</c:v>
                </c:pt>
                <c:pt idx="10">
                  <c:v>15096.600000000002</c:v>
                </c:pt>
                <c:pt idx="11">
                  <c:v>14838.079999999998</c:v>
                </c:pt>
                <c:pt idx="12">
                  <c:v>14984.389999999996</c:v>
                </c:pt>
                <c:pt idx="13">
                  <c:v>14984.389999999996</c:v>
                </c:pt>
                <c:pt idx="14">
                  <c:v>15003.189999999999</c:v>
                </c:pt>
                <c:pt idx="15">
                  <c:v>15003.189999999999</c:v>
                </c:pt>
                <c:pt idx="16">
                  <c:v>15003.189999999995</c:v>
                </c:pt>
                <c:pt idx="17">
                  <c:v>15189.889999999992</c:v>
                </c:pt>
                <c:pt idx="18">
                  <c:v>15189.889999999992</c:v>
                </c:pt>
                <c:pt idx="19">
                  <c:v>15271.469999999994</c:v>
                </c:pt>
                <c:pt idx="20">
                  <c:v>15265.369999999995</c:v>
                </c:pt>
                <c:pt idx="21">
                  <c:v>15287.21</c:v>
                </c:pt>
                <c:pt idx="22">
                  <c:v>15281.46</c:v>
                </c:pt>
                <c:pt idx="23">
                  <c:v>15284.510000000002</c:v>
                </c:pt>
                <c:pt idx="24">
                  <c:v>15268.170000000006</c:v>
                </c:pt>
                <c:pt idx="25">
                  <c:v>13821.660000000011</c:v>
                </c:pt>
                <c:pt idx="26">
                  <c:v>13891.160000000003</c:v>
                </c:pt>
                <c:pt idx="27">
                  <c:v>13940.330000000002</c:v>
                </c:pt>
                <c:pt idx="28">
                  <c:v>13930.079999999994</c:v>
                </c:pt>
                <c:pt idx="29">
                  <c:v>13930.079999999994</c:v>
                </c:pt>
                <c:pt idx="30">
                  <c:v>14753.609999999993</c:v>
                </c:pt>
                <c:pt idx="31">
                  <c:v>14634.709999999992</c:v>
                </c:pt>
                <c:pt idx="32">
                  <c:v>13846.51999999999</c:v>
                </c:pt>
                <c:pt idx="33">
                  <c:v>13057.739999999991</c:v>
                </c:pt>
                <c:pt idx="34">
                  <c:v>12798.62999999999</c:v>
                </c:pt>
                <c:pt idx="35">
                  <c:v>12760.479999999989</c:v>
                </c:pt>
                <c:pt idx="36">
                  <c:v>12762.259999999987</c:v>
                </c:pt>
                <c:pt idx="37">
                  <c:v>12758.44999999999</c:v>
                </c:pt>
                <c:pt idx="38">
                  <c:v>12760.929999999986</c:v>
                </c:pt>
                <c:pt idx="39">
                  <c:v>12760.929999999978</c:v>
                </c:pt>
                <c:pt idx="40">
                  <c:v>12776.429999999978</c:v>
                </c:pt>
                <c:pt idx="41">
                  <c:v>9087.7999999999738</c:v>
                </c:pt>
                <c:pt idx="42">
                  <c:v>9090.199999999968</c:v>
                </c:pt>
                <c:pt idx="43">
                  <c:v>9079.2299999999668</c:v>
                </c:pt>
                <c:pt idx="44">
                  <c:v>9535.8099999999686</c:v>
                </c:pt>
                <c:pt idx="45">
                  <c:v>8682.4299999999785</c:v>
                </c:pt>
                <c:pt idx="46">
                  <c:v>9698.4599999999773</c:v>
                </c:pt>
                <c:pt idx="47">
                  <c:v>9473.5699999999779</c:v>
                </c:pt>
                <c:pt idx="48">
                  <c:v>9351.3699999999808</c:v>
                </c:pt>
                <c:pt idx="49">
                  <c:v>9351.3699999999808</c:v>
                </c:pt>
                <c:pt idx="50">
                  <c:v>9351.3699999999808</c:v>
                </c:pt>
                <c:pt idx="51">
                  <c:v>9351.3699999999808</c:v>
                </c:pt>
                <c:pt idx="52">
                  <c:v>9351.3699999999808</c:v>
                </c:pt>
                <c:pt idx="53">
                  <c:v>9602.6399999999849</c:v>
                </c:pt>
                <c:pt idx="54">
                  <c:v>10336.729999999981</c:v>
                </c:pt>
                <c:pt idx="55">
                  <c:v>11419.299999999974</c:v>
                </c:pt>
                <c:pt idx="56">
                  <c:v>13504.019999999975</c:v>
                </c:pt>
                <c:pt idx="57">
                  <c:v>11675.609999999971</c:v>
                </c:pt>
                <c:pt idx="58">
                  <c:v>11675.609999999971</c:v>
                </c:pt>
                <c:pt idx="59">
                  <c:v>11675.609999999971</c:v>
                </c:pt>
                <c:pt idx="60">
                  <c:v>11675.609999999971</c:v>
                </c:pt>
                <c:pt idx="61">
                  <c:v>11675.609999999971</c:v>
                </c:pt>
                <c:pt idx="62">
                  <c:v>11675.609999999957</c:v>
                </c:pt>
                <c:pt idx="63">
                  <c:v>11675.609999999957</c:v>
                </c:pt>
                <c:pt idx="64">
                  <c:v>11675.609999999957</c:v>
                </c:pt>
                <c:pt idx="65">
                  <c:v>11675.609999999957</c:v>
                </c:pt>
                <c:pt idx="66">
                  <c:v>11675.609999999957</c:v>
                </c:pt>
                <c:pt idx="67">
                  <c:v>11675.609999999957</c:v>
                </c:pt>
                <c:pt idx="68">
                  <c:v>11675.609999999957</c:v>
                </c:pt>
                <c:pt idx="69">
                  <c:v>11675.609999999957</c:v>
                </c:pt>
                <c:pt idx="70">
                  <c:v>11675.609999999957</c:v>
                </c:pt>
                <c:pt idx="71">
                  <c:v>11675.609999999957</c:v>
                </c:pt>
                <c:pt idx="72">
                  <c:v>11675.609999999957</c:v>
                </c:pt>
                <c:pt idx="73">
                  <c:v>11675.609999999957</c:v>
                </c:pt>
                <c:pt idx="74">
                  <c:v>11675.609999999957</c:v>
                </c:pt>
                <c:pt idx="75">
                  <c:v>11675.609999999957</c:v>
                </c:pt>
                <c:pt idx="76">
                  <c:v>11675.609999999957</c:v>
                </c:pt>
                <c:pt idx="77">
                  <c:v>11675.609999999957</c:v>
                </c:pt>
                <c:pt idx="78">
                  <c:v>11675.609999999957</c:v>
                </c:pt>
                <c:pt idx="79">
                  <c:v>11675.609999999957</c:v>
                </c:pt>
                <c:pt idx="80">
                  <c:v>11675.609999999957</c:v>
                </c:pt>
                <c:pt idx="81">
                  <c:v>11675.609999999957</c:v>
                </c:pt>
                <c:pt idx="82">
                  <c:v>11833.339999999967</c:v>
                </c:pt>
                <c:pt idx="83">
                  <c:v>11833.319999999978</c:v>
                </c:pt>
                <c:pt idx="84">
                  <c:v>11833.289999999979</c:v>
                </c:pt>
                <c:pt idx="85">
                  <c:v>12454.889999999956</c:v>
                </c:pt>
                <c:pt idx="86">
                  <c:v>12511.429999999964</c:v>
                </c:pt>
                <c:pt idx="87">
                  <c:v>12516.75999999998</c:v>
                </c:pt>
                <c:pt idx="88">
                  <c:v>12886.569999999978</c:v>
                </c:pt>
                <c:pt idx="89">
                  <c:v>13537.189999999973</c:v>
                </c:pt>
                <c:pt idx="90">
                  <c:v>13380.029999999999</c:v>
                </c:pt>
                <c:pt idx="91">
                  <c:v>13380.029999999999</c:v>
                </c:pt>
                <c:pt idx="92">
                  <c:v>13380.029999999999</c:v>
                </c:pt>
                <c:pt idx="93">
                  <c:v>13386.909999999974</c:v>
                </c:pt>
                <c:pt idx="94">
                  <c:v>13287.749999999971</c:v>
                </c:pt>
                <c:pt idx="95">
                  <c:v>13287.75</c:v>
                </c:pt>
                <c:pt idx="96">
                  <c:v>14291.200000000012</c:v>
                </c:pt>
                <c:pt idx="97">
                  <c:v>14297.079999999987</c:v>
                </c:pt>
                <c:pt idx="98">
                  <c:v>14152.429999999993</c:v>
                </c:pt>
                <c:pt idx="99">
                  <c:v>13874.760000000009</c:v>
                </c:pt>
                <c:pt idx="100">
                  <c:v>13874.760000000009</c:v>
                </c:pt>
                <c:pt idx="101">
                  <c:v>11202.280000000028</c:v>
                </c:pt>
                <c:pt idx="102">
                  <c:v>11202.280000000028</c:v>
                </c:pt>
                <c:pt idx="103">
                  <c:v>11202.280000000028</c:v>
                </c:pt>
                <c:pt idx="104">
                  <c:v>11202.280000000028</c:v>
                </c:pt>
                <c:pt idx="105">
                  <c:v>13270.330000000016</c:v>
                </c:pt>
                <c:pt idx="106">
                  <c:v>9579.3600000000442</c:v>
                </c:pt>
                <c:pt idx="107">
                  <c:v>10170.380000000063</c:v>
                </c:pt>
                <c:pt idx="108">
                  <c:v>10172.030000000028</c:v>
                </c:pt>
                <c:pt idx="109">
                  <c:v>10189.530000000028</c:v>
                </c:pt>
                <c:pt idx="110">
                  <c:v>10178.909999999974</c:v>
                </c:pt>
                <c:pt idx="111">
                  <c:v>10178.909999999974</c:v>
                </c:pt>
                <c:pt idx="112">
                  <c:v>8022.359999999986</c:v>
                </c:pt>
                <c:pt idx="113">
                  <c:v>6151.2699999999604</c:v>
                </c:pt>
                <c:pt idx="114">
                  <c:v>6722.9400000000023</c:v>
                </c:pt>
                <c:pt idx="115">
                  <c:v>6477.0499999999884</c:v>
                </c:pt>
                <c:pt idx="116">
                  <c:v>6854.9699999999721</c:v>
                </c:pt>
                <c:pt idx="117">
                  <c:v>7249.7699999999604</c:v>
                </c:pt>
                <c:pt idx="118">
                  <c:v>7444.25</c:v>
                </c:pt>
                <c:pt idx="119">
                  <c:v>7828.2000000000116</c:v>
                </c:pt>
                <c:pt idx="120">
                  <c:v>8076.2999999999884</c:v>
                </c:pt>
                <c:pt idx="121">
                  <c:v>8085.859999999986</c:v>
                </c:pt>
                <c:pt idx="122">
                  <c:v>8346.0599999999977</c:v>
                </c:pt>
                <c:pt idx="123">
                  <c:v>8322.7799999999697</c:v>
                </c:pt>
                <c:pt idx="124">
                  <c:v>8326.4499999999534</c:v>
                </c:pt>
                <c:pt idx="125">
                  <c:v>8965.8899999999558</c:v>
                </c:pt>
                <c:pt idx="126">
                  <c:v>9164.8299999999581</c:v>
                </c:pt>
                <c:pt idx="127">
                  <c:v>5462.8999999999651</c:v>
                </c:pt>
                <c:pt idx="128">
                  <c:v>4686.2799999999697</c:v>
                </c:pt>
                <c:pt idx="129">
                  <c:v>5009.4099999999744</c:v>
                </c:pt>
                <c:pt idx="130">
                  <c:v>5009.4099999999744</c:v>
                </c:pt>
                <c:pt idx="131">
                  <c:v>4779.3499999999767</c:v>
                </c:pt>
                <c:pt idx="132">
                  <c:v>5501</c:v>
                </c:pt>
                <c:pt idx="133">
                  <c:v>5515.1599999999744</c:v>
                </c:pt>
                <c:pt idx="134">
                  <c:v>5256.6900000000023</c:v>
                </c:pt>
                <c:pt idx="135">
                  <c:v>5110.2099999999627</c:v>
                </c:pt>
                <c:pt idx="136">
                  <c:v>5614.3699999999371</c:v>
                </c:pt>
                <c:pt idx="137">
                  <c:v>5650.3699999999371</c:v>
                </c:pt>
                <c:pt idx="138">
                  <c:v>5737.1399999999558</c:v>
                </c:pt>
                <c:pt idx="139">
                  <c:v>4458.1799999999348</c:v>
                </c:pt>
                <c:pt idx="140">
                  <c:v>4426.6999999998952</c:v>
                </c:pt>
                <c:pt idx="141">
                  <c:v>371.99999999988358</c:v>
                </c:pt>
                <c:pt idx="142">
                  <c:v>-2101.6000000000931</c:v>
                </c:pt>
                <c:pt idx="143">
                  <c:v>-2101.6000000000931</c:v>
                </c:pt>
                <c:pt idx="144">
                  <c:v>-2664.1900000001187</c:v>
                </c:pt>
                <c:pt idx="145">
                  <c:v>-2664.1900000001187</c:v>
                </c:pt>
                <c:pt idx="146">
                  <c:v>-17.720000000146683</c:v>
                </c:pt>
                <c:pt idx="147">
                  <c:v>1002.5299999998533</c:v>
                </c:pt>
                <c:pt idx="148">
                  <c:v>763.95999999984633</c:v>
                </c:pt>
                <c:pt idx="149">
                  <c:v>889.33999999985099</c:v>
                </c:pt>
                <c:pt idx="150">
                  <c:v>889.33999999985099</c:v>
                </c:pt>
                <c:pt idx="151">
                  <c:v>3366.7199999997974</c:v>
                </c:pt>
                <c:pt idx="152">
                  <c:v>3593.0299999997951</c:v>
                </c:pt>
                <c:pt idx="153">
                  <c:v>3745.9699999997974</c:v>
                </c:pt>
                <c:pt idx="154">
                  <c:v>5047.9299999997602</c:v>
                </c:pt>
                <c:pt idx="155">
                  <c:v>4937.5199999997858</c:v>
                </c:pt>
                <c:pt idx="156">
                  <c:v>4937.5199999997858</c:v>
                </c:pt>
                <c:pt idx="157">
                  <c:v>4935.9299999998184</c:v>
                </c:pt>
                <c:pt idx="158">
                  <c:v>4902.5899999997928</c:v>
                </c:pt>
                <c:pt idx="159">
                  <c:v>4357.5799999997835</c:v>
                </c:pt>
                <c:pt idx="160">
                  <c:v>4347.9099999997998</c:v>
                </c:pt>
                <c:pt idx="161">
                  <c:v>4353.0699999998324</c:v>
                </c:pt>
                <c:pt idx="162">
                  <c:v>4112.7999999998719</c:v>
                </c:pt>
                <c:pt idx="163">
                  <c:v>4144.0999999998603</c:v>
                </c:pt>
                <c:pt idx="164">
                  <c:v>4144.0999999998603</c:v>
                </c:pt>
                <c:pt idx="165">
                  <c:v>4397.3499999998603</c:v>
                </c:pt>
                <c:pt idx="166">
                  <c:v>4471.6099999998696</c:v>
                </c:pt>
                <c:pt idx="167">
                  <c:v>4471.6099999998696</c:v>
                </c:pt>
                <c:pt idx="168">
                  <c:v>4471.6099999998696</c:v>
                </c:pt>
                <c:pt idx="169">
                  <c:v>4471.6099999998696</c:v>
                </c:pt>
                <c:pt idx="170">
                  <c:v>4474.5399999999208</c:v>
                </c:pt>
                <c:pt idx="171">
                  <c:v>4454.5399999999208</c:v>
                </c:pt>
                <c:pt idx="172">
                  <c:v>4810.9499999998952</c:v>
                </c:pt>
                <c:pt idx="173">
                  <c:v>6300.2799999998533</c:v>
                </c:pt>
                <c:pt idx="174">
                  <c:v>6300.2799999998533</c:v>
                </c:pt>
                <c:pt idx="175">
                  <c:v>6300.2799999998533</c:v>
                </c:pt>
                <c:pt idx="176">
                  <c:v>6300.2799999998533</c:v>
                </c:pt>
                <c:pt idx="177">
                  <c:v>6300.2799999998533</c:v>
                </c:pt>
                <c:pt idx="178">
                  <c:v>6300.2799999998533</c:v>
                </c:pt>
                <c:pt idx="179">
                  <c:v>5840.1499999998487</c:v>
                </c:pt>
                <c:pt idx="180">
                  <c:v>6533.409999999858</c:v>
                </c:pt>
                <c:pt idx="181">
                  <c:v>6533.409999999858</c:v>
                </c:pt>
                <c:pt idx="182">
                  <c:v>6533.409999999858</c:v>
                </c:pt>
                <c:pt idx="183">
                  <c:v>6533.409999999858</c:v>
                </c:pt>
                <c:pt idx="184">
                  <c:v>6533.409999999858</c:v>
                </c:pt>
                <c:pt idx="185">
                  <c:v>6474.4399999998277</c:v>
                </c:pt>
                <c:pt idx="186">
                  <c:v>6657.8999999997905</c:v>
                </c:pt>
                <c:pt idx="187">
                  <c:v>6679.6999999997788</c:v>
                </c:pt>
                <c:pt idx="188">
                  <c:v>6709.5399999997462</c:v>
                </c:pt>
                <c:pt idx="189">
                  <c:v>6709.5399999997462</c:v>
                </c:pt>
                <c:pt idx="190">
                  <c:v>6709.5399999997462</c:v>
                </c:pt>
                <c:pt idx="191">
                  <c:v>6709.5399999997462</c:v>
                </c:pt>
                <c:pt idx="192">
                  <c:v>6709.5399999997462</c:v>
                </c:pt>
                <c:pt idx="193">
                  <c:v>6709.5399999997462</c:v>
                </c:pt>
                <c:pt idx="194">
                  <c:v>6709.5399999997462</c:v>
                </c:pt>
                <c:pt idx="195">
                  <c:v>6709.5399999997462</c:v>
                </c:pt>
                <c:pt idx="196">
                  <c:v>6709.5399999997462</c:v>
                </c:pt>
                <c:pt idx="197">
                  <c:v>6709.5399999997462</c:v>
                </c:pt>
                <c:pt idx="198">
                  <c:v>6709.5399999997462</c:v>
                </c:pt>
                <c:pt idx="199">
                  <c:v>6780.1799999997602</c:v>
                </c:pt>
                <c:pt idx="200">
                  <c:v>6780.1799999997602</c:v>
                </c:pt>
                <c:pt idx="201">
                  <c:v>9433.5999999997439</c:v>
                </c:pt>
                <c:pt idx="202">
                  <c:v>10781.899999999674</c:v>
                </c:pt>
                <c:pt idx="203">
                  <c:v>10730.899999999674</c:v>
                </c:pt>
                <c:pt idx="204">
                  <c:v>10971.879999999655</c:v>
                </c:pt>
                <c:pt idx="205">
                  <c:v>10936.8199999996</c:v>
                </c:pt>
                <c:pt idx="206">
                  <c:v>10936.179999999586</c:v>
                </c:pt>
                <c:pt idx="207">
                  <c:v>10939.029999999679</c:v>
                </c:pt>
                <c:pt idx="208">
                  <c:v>10939.029999999679</c:v>
                </c:pt>
                <c:pt idx="209">
                  <c:v>11000.449999999604</c:v>
                </c:pt>
                <c:pt idx="210">
                  <c:v>11693.439999999595</c:v>
                </c:pt>
                <c:pt idx="211">
                  <c:v>11693.439999999595</c:v>
                </c:pt>
                <c:pt idx="212">
                  <c:v>11762.379999999539</c:v>
                </c:pt>
                <c:pt idx="213">
                  <c:v>11762.379999999539</c:v>
                </c:pt>
                <c:pt idx="214">
                  <c:v>11762.379999999539</c:v>
                </c:pt>
                <c:pt idx="215">
                  <c:v>7888.7999999995809</c:v>
                </c:pt>
                <c:pt idx="216">
                  <c:v>4378.7499999995343</c:v>
                </c:pt>
                <c:pt idx="217">
                  <c:v>5779.7199999995064</c:v>
                </c:pt>
                <c:pt idx="218">
                  <c:v>5779.7199999995064</c:v>
                </c:pt>
                <c:pt idx="219">
                  <c:v>5779.7199999995064</c:v>
                </c:pt>
                <c:pt idx="220">
                  <c:v>5779.7199999995064</c:v>
                </c:pt>
                <c:pt idx="221">
                  <c:v>5779.7199999995064</c:v>
                </c:pt>
                <c:pt idx="222">
                  <c:v>5778.6399999994319</c:v>
                </c:pt>
                <c:pt idx="223">
                  <c:v>7508.9199999994598</c:v>
                </c:pt>
                <c:pt idx="224">
                  <c:v>7508.9199999994598</c:v>
                </c:pt>
                <c:pt idx="225">
                  <c:v>7508.9199999994598</c:v>
                </c:pt>
                <c:pt idx="226">
                  <c:v>7508.9199999994598</c:v>
                </c:pt>
                <c:pt idx="227">
                  <c:v>7508.9199999994598</c:v>
                </c:pt>
                <c:pt idx="228">
                  <c:v>7508.9199999994598</c:v>
                </c:pt>
                <c:pt idx="229">
                  <c:v>7510.2199999995064</c:v>
                </c:pt>
                <c:pt idx="230">
                  <c:v>7511.5499999995809</c:v>
                </c:pt>
                <c:pt idx="231">
                  <c:v>7511.5499999995809</c:v>
                </c:pt>
                <c:pt idx="232">
                  <c:v>7394.1599999995669</c:v>
                </c:pt>
                <c:pt idx="233">
                  <c:v>6171.8199999994831</c:v>
                </c:pt>
                <c:pt idx="234">
                  <c:v>6820.3999999994412</c:v>
                </c:pt>
                <c:pt idx="235">
                  <c:v>7460.3599999995204</c:v>
                </c:pt>
                <c:pt idx="236">
                  <c:v>7968.129999999539</c:v>
                </c:pt>
                <c:pt idx="237">
                  <c:v>7941.0799999994924</c:v>
                </c:pt>
                <c:pt idx="238">
                  <c:v>7941.0799999994924</c:v>
                </c:pt>
                <c:pt idx="239">
                  <c:v>7941.0799999994924</c:v>
                </c:pt>
                <c:pt idx="240">
                  <c:v>7941.0799999994924</c:v>
                </c:pt>
                <c:pt idx="241">
                  <c:v>7941.0799999994924</c:v>
                </c:pt>
                <c:pt idx="242">
                  <c:v>7941.0799999994924</c:v>
                </c:pt>
                <c:pt idx="243">
                  <c:v>7941.0799999994924</c:v>
                </c:pt>
                <c:pt idx="244">
                  <c:v>7941.0799999994924</c:v>
                </c:pt>
                <c:pt idx="245">
                  <c:v>7941.0799999994924</c:v>
                </c:pt>
                <c:pt idx="246">
                  <c:v>5811.9299999994691</c:v>
                </c:pt>
                <c:pt idx="247">
                  <c:v>6493.0899999993853</c:v>
                </c:pt>
                <c:pt idx="248">
                  <c:v>6496.0399999993388</c:v>
                </c:pt>
                <c:pt idx="249">
                  <c:v>7047.329999999376</c:v>
                </c:pt>
                <c:pt idx="250">
                  <c:v>6946.859999999404</c:v>
                </c:pt>
                <c:pt idx="251">
                  <c:v>8965.46999999939</c:v>
                </c:pt>
                <c:pt idx="252">
                  <c:v>8965.8399999993853</c:v>
                </c:pt>
                <c:pt idx="253">
                  <c:v>8967.1599999993341</c:v>
                </c:pt>
                <c:pt idx="254">
                  <c:v>9110.2199999992736</c:v>
                </c:pt>
                <c:pt idx="255">
                  <c:v>9110.2199999992736</c:v>
                </c:pt>
                <c:pt idx="256">
                  <c:v>9110.2199999992736</c:v>
                </c:pt>
                <c:pt idx="257">
                  <c:v>9035.2499999993015</c:v>
                </c:pt>
                <c:pt idx="258">
                  <c:v>9035.2499999993015</c:v>
                </c:pt>
                <c:pt idx="259">
                  <c:v>9035.2499999993015</c:v>
                </c:pt>
                <c:pt idx="260">
                  <c:v>10803.279999999329</c:v>
                </c:pt>
                <c:pt idx="261">
                  <c:v>10803.279999999329</c:v>
                </c:pt>
                <c:pt idx="262">
                  <c:v>10803.279999999329</c:v>
                </c:pt>
                <c:pt idx="263">
                  <c:v>13416.559999999357</c:v>
                </c:pt>
                <c:pt idx="264">
                  <c:v>13416.559999999357</c:v>
                </c:pt>
                <c:pt idx="265">
                  <c:v>13429.369999999297</c:v>
                </c:pt>
                <c:pt idx="266">
                  <c:v>13429.369999999297</c:v>
                </c:pt>
                <c:pt idx="267">
                  <c:v>13434.719999999274</c:v>
                </c:pt>
                <c:pt idx="268">
                  <c:v>13434.719999999274</c:v>
                </c:pt>
                <c:pt idx="269">
                  <c:v>13434.719999999274</c:v>
                </c:pt>
                <c:pt idx="270">
                  <c:v>13434.719999999274</c:v>
                </c:pt>
                <c:pt idx="271">
                  <c:v>13434.719999999274</c:v>
                </c:pt>
                <c:pt idx="272">
                  <c:v>13848.199999999255</c:v>
                </c:pt>
                <c:pt idx="273">
                  <c:v>13848.199999999255</c:v>
                </c:pt>
                <c:pt idx="274">
                  <c:v>13848.199999999255</c:v>
                </c:pt>
                <c:pt idx="275">
                  <c:v>13848.199999999255</c:v>
                </c:pt>
                <c:pt idx="276">
                  <c:v>13641.369999999297</c:v>
                </c:pt>
                <c:pt idx="277">
                  <c:v>13641.369999999297</c:v>
                </c:pt>
                <c:pt idx="278">
                  <c:v>13641.369999999297</c:v>
                </c:pt>
                <c:pt idx="279">
                  <c:v>13641.369999999297</c:v>
                </c:pt>
                <c:pt idx="280">
                  <c:v>13641.369999999297</c:v>
                </c:pt>
                <c:pt idx="281">
                  <c:v>13641.369999999297</c:v>
                </c:pt>
                <c:pt idx="282">
                  <c:v>10991.689999999362</c:v>
                </c:pt>
                <c:pt idx="283">
                  <c:v>9379.939999999362</c:v>
                </c:pt>
                <c:pt idx="284">
                  <c:v>5975.0999999992782</c:v>
                </c:pt>
                <c:pt idx="285">
                  <c:v>4915.5499999992317</c:v>
                </c:pt>
                <c:pt idx="286">
                  <c:v>2269.5499999992317</c:v>
                </c:pt>
                <c:pt idx="287">
                  <c:v>-681.22000000067055</c:v>
                </c:pt>
                <c:pt idx="288">
                  <c:v>395.49999999941792</c:v>
                </c:pt>
                <c:pt idx="289">
                  <c:v>-2145.53000000061</c:v>
                </c:pt>
                <c:pt idx="290">
                  <c:v>-5616.0800000006566</c:v>
                </c:pt>
                <c:pt idx="291">
                  <c:v>-4495.2300000006799</c:v>
                </c:pt>
                <c:pt idx="292">
                  <c:v>-4349.310000000638</c:v>
                </c:pt>
                <c:pt idx="293">
                  <c:v>-4275.4500000006519</c:v>
                </c:pt>
                <c:pt idx="294">
                  <c:v>-3981.8500000006752</c:v>
                </c:pt>
                <c:pt idx="295">
                  <c:v>-4002.4800000006799</c:v>
                </c:pt>
                <c:pt idx="296">
                  <c:v>-4275.3400000006659</c:v>
                </c:pt>
                <c:pt idx="297">
                  <c:v>-4159.7000000006519</c:v>
                </c:pt>
                <c:pt idx="298">
                  <c:v>-4070.7500000006985</c:v>
                </c:pt>
                <c:pt idx="299">
                  <c:v>-4557.890000000596</c:v>
                </c:pt>
                <c:pt idx="300">
                  <c:v>-4675.6600000006147</c:v>
                </c:pt>
                <c:pt idx="301">
                  <c:v>-3780.7300000006799</c:v>
                </c:pt>
                <c:pt idx="302">
                  <c:v>-3780.7300000006799</c:v>
                </c:pt>
                <c:pt idx="303">
                  <c:v>-3780.7300000006799</c:v>
                </c:pt>
                <c:pt idx="304">
                  <c:v>-3815.6200000006938</c:v>
                </c:pt>
                <c:pt idx="305">
                  <c:v>-3674.2600000005914</c:v>
                </c:pt>
                <c:pt idx="306">
                  <c:v>-3558.5000000005821</c:v>
                </c:pt>
                <c:pt idx="307">
                  <c:v>-3575.7300000005635</c:v>
                </c:pt>
                <c:pt idx="308">
                  <c:v>-3554.4400000006426</c:v>
                </c:pt>
                <c:pt idx="309">
                  <c:v>-3520.5700000006473</c:v>
                </c:pt>
                <c:pt idx="310">
                  <c:v>-3486.5200000007171</c:v>
                </c:pt>
                <c:pt idx="311">
                  <c:v>-3465.1600000006147</c:v>
                </c:pt>
                <c:pt idx="312">
                  <c:v>-6372.1000000005588</c:v>
                </c:pt>
                <c:pt idx="313">
                  <c:v>-6507.7400000005728</c:v>
                </c:pt>
                <c:pt idx="314">
                  <c:v>-7915.4900000005728</c:v>
                </c:pt>
                <c:pt idx="315">
                  <c:v>-8133.2100000005448</c:v>
                </c:pt>
                <c:pt idx="316">
                  <c:v>-8032.3400000005495</c:v>
                </c:pt>
                <c:pt idx="317">
                  <c:v>-7642.1600000004983</c:v>
                </c:pt>
                <c:pt idx="318">
                  <c:v>-7429.3000000005122</c:v>
                </c:pt>
                <c:pt idx="319">
                  <c:v>-7566.8900000004796</c:v>
                </c:pt>
                <c:pt idx="320">
                  <c:v>-5698.2200000004377</c:v>
                </c:pt>
                <c:pt idx="321">
                  <c:v>-5575.5300000004936</c:v>
                </c:pt>
                <c:pt idx="322">
                  <c:v>-3019.9100000004983</c:v>
                </c:pt>
                <c:pt idx="323">
                  <c:v>-1003.3400000005495</c:v>
                </c:pt>
                <c:pt idx="324">
                  <c:v>-1010.0200000006007</c:v>
                </c:pt>
                <c:pt idx="325">
                  <c:v>-1010.0200000006007</c:v>
                </c:pt>
                <c:pt idx="326">
                  <c:v>-1010.0200000006007</c:v>
                </c:pt>
                <c:pt idx="327">
                  <c:v>-1010.0200000006007</c:v>
                </c:pt>
                <c:pt idx="328">
                  <c:v>-1431.0000000005821</c:v>
                </c:pt>
                <c:pt idx="329">
                  <c:v>-1391.5800000006566</c:v>
                </c:pt>
                <c:pt idx="330">
                  <c:v>-1407.6900000006426</c:v>
                </c:pt>
                <c:pt idx="331">
                  <c:v>-1374.9800000005635</c:v>
                </c:pt>
                <c:pt idx="332">
                  <c:v>-1352.4400000005262</c:v>
                </c:pt>
                <c:pt idx="333">
                  <c:v>-1944.7100000005448</c:v>
                </c:pt>
                <c:pt idx="334">
                  <c:v>-2109.2100000005448</c:v>
                </c:pt>
                <c:pt idx="335">
                  <c:v>-2019.9700000005541</c:v>
                </c:pt>
                <c:pt idx="336">
                  <c:v>-2019.9700000005541</c:v>
                </c:pt>
                <c:pt idx="337">
                  <c:v>-1509.3000000005122</c:v>
                </c:pt>
                <c:pt idx="338">
                  <c:v>-1509.3000000005122</c:v>
                </c:pt>
                <c:pt idx="339">
                  <c:v>-1509.3000000005122</c:v>
                </c:pt>
                <c:pt idx="340">
                  <c:v>-1509.3000000005122</c:v>
                </c:pt>
                <c:pt idx="341">
                  <c:v>-1509.3000000005122</c:v>
                </c:pt>
                <c:pt idx="342">
                  <c:v>-1509.3000000005122</c:v>
                </c:pt>
                <c:pt idx="343">
                  <c:v>-1560.9100000004983</c:v>
                </c:pt>
                <c:pt idx="344">
                  <c:v>-1715.370000000461</c:v>
                </c:pt>
                <c:pt idx="345">
                  <c:v>-1715.370000000461</c:v>
                </c:pt>
                <c:pt idx="346">
                  <c:v>-464.84000000043306</c:v>
                </c:pt>
                <c:pt idx="347">
                  <c:v>-464.84000000043306</c:v>
                </c:pt>
                <c:pt idx="348">
                  <c:v>-464.84000000043306</c:v>
                </c:pt>
                <c:pt idx="349">
                  <c:v>-462.93000000040047</c:v>
                </c:pt>
                <c:pt idx="350">
                  <c:v>-461.53000000037719</c:v>
                </c:pt>
                <c:pt idx="351">
                  <c:v>-3854.4400000002934</c:v>
                </c:pt>
                <c:pt idx="352">
                  <c:v>-3833.2800000002608</c:v>
                </c:pt>
                <c:pt idx="353">
                  <c:v>-3832.9200000002747</c:v>
                </c:pt>
                <c:pt idx="354">
                  <c:v>-3791.5600000001723</c:v>
                </c:pt>
                <c:pt idx="355">
                  <c:v>-3486.7800000001444</c:v>
                </c:pt>
                <c:pt idx="356">
                  <c:v>-3403.0900000000838</c:v>
                </c:pt>
                <c:pt idx="357">
                  <c:v>-3389.2500000001164</c:v>
                </c:pt>
                <c:pt idx="358">
                  <c:v>-3935.9700000000885</c:v>
                </c:pt>
                <c:pt idx="359">
                  <c:v>-3692.5300000001444</c:v>
                </c:pt>
                <c:pt idx="360">
                  <c:v>-3583.0800000000745</c:v>
                </c:pt>
                <c:pt idx="361">
                  <c:v>-3556.5300000000279</c:v>
                </c:pt>
                <c:pt idx="362">
                  <c:v>-3558.109999999986</c:v>
                </c:pt>
                <c:pt idx="363">
                  <c:v>-3027.7399999999907</c:v>
                </c:pt>
                <c:pt idx="364">
                  <c:v>-2842.359999999986</c:v>
                </c:pt>
                <c:pt idx="365">
                  <c:v>-2990.1600000000326</c:v>
                </c:pt>
                <c:pt idx="366">
                  <c:v>-6092.2399999999907</c:v>
                </c:pt>
                <c:pt idx="367">
                  <c:v>-6092.2399999999907</c:v>
                </c:pt>
                <c:pt idx="368">
                  <c:v>-6043.0599999999395</c:v>
                </c:pt>
                <c:pt idx="369">
                  <c:v>-6043.0599999999395</c:v>
                </c:pt>
                <c:pt idx="370">
                  <c:v>-6004.0699999999488</c:v>
                </c:pt>
                <c:pt idx="371">
                  <c:v>-5999.3199999999488</c:v>
                </c:pt>
                <c:pt idx="372">
                  <c:v>-6058.8800000000047</c:v>
                </c:pt>
                <c:pt idx="373">
                  <c:v>-6004.3800000000047</c:v>
                </c:pt>
                <c:pt idx="374">
                  <c:v>-6032.8800000000047</c:v>
                </c:pt>
                <c:pt idx="375">
                  <c:v>-6195.1500000000233</c:v>
                </c:pt>
                <c:pt idx="376">
                  <c:v>-6239.2000000000698</c:v>
                </c:pt>
                <c:pt idx="377">
                  <c:v>-6037.9200000000419</c:v>
                </c:pt>
                <c:pt idx="378">
                  <c:v>-6054.8499999999767</c:v>
                </c:pt>
                <c:pt idx="379">
                  <c:v>-6132.1799999999348</c:v>
                </c:pt>
                <c:pt idx="380">
                  <c:v>-6244.7299999999814</c:v>
                </c:pt>
                <c:pt idx="381">
                  <c:v>-6691.75</c:v>
                </c:pt>
                <c:pt idx="382">
                  <c:v>-6746.6599999999162</c:v>
                </c:pt>
                <c:pt idx="383">
                  <c:v>-6809.1599999999162</c:v>
                </c:pt>
                <c:pt idx="384">
                  <c:v>-6851.3499999999767</c:v>
                </c:pt>
                <c:pt idx="385">
                  <c:v>-6561.7700000000186</c:v>
                </c:pt>
                <c:pt idx="386">
                  <c:v>-7361.6799999999348</c:v>
                </c:pt>
                <c:pt idx="387">
                  <c:v>-7385.0899999999674</c:v>
                </c:pt>
                <c:pt idx="388">
                  <c:v>-9763.7199999998556</c:v>
                </c:pt>
                <c:pt idx="389">
                  <c:v>-13359.85999999987</c:v>
                </c:pt>
                <c:pt idx="390">
                  <c:v>-13359.85999999987</c:v>
                </c:pt>
                <c:pt idx="391">
                  <c:v>-13359.85999999987</c:v>
                </c:pt>
                <c:pt idx="392">
                  <c:v>-13359.85999999987</c:v>
                </c:pt>
                <c:pt idx="393">
                  <c:v>-13359.85999999987</c:v>
                </c:pt>
                <c:pt idx="394">
                  <c:v>-13359.85999999987</c:v>
                </c:pt>
                <c:pt idx="395">
                  <c:v>-16097.809999999823</c:v>
                </c:pt>
                <c:pt idx="396">
                  <c:v>-11781.579999999842</c:v>
                </c:pt>
                <c:pt idx="397">
                  <c:v>-11781.579999999842</c:v>
                </c:pt>
                <c:pt idx="398">
                  <c:v>-11781.579999999842</c:v>
                </c:pt>
                <c:pt idx="399">
                  <c:v>-11781.579999999842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3-48CA-BE25-40770F0C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5876207"/>
        <c:axId val="1215870799"/>
      </c:lineChart>
      <c:catAx>
        <c:axId val="1215876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5870799"/>
        <c:crosses val="autoZero"/>
        <c:auto val="1"/>
        <c:lblAlgn val="ctr"/>
        <c:lblOffset val="100"/>
        <c:noMultiLvlLbl val="0"/>
      </c:catAx>
      <c:valAx>
        <c:axId val="121587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587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accumulated!$L$1</c:f>
              <c:strCache>
                <c:ptCount val="1"/>
                <c:pt idx="0">
                  <c:v>accum diff cpu time v21-3-640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accumulated!$L$2:$L$401</c:f>
              <c:numCache>
                <c:formatCode>General</c:formatCode>
                <c:ptCount val="400"/>
                <c:pt idx="0">
                  <c:v>569.86000000000013</c:v>
                </c:pt>
                <c:pt idx="1">
                  <c:v>1302.2100000000003</c:v>
                </c:pt>
                <c:pt idx="2">
                  <c:v>3955.8999999999996</c:v>
                </c:pt>
                <c:pt idx="3">
                  <c:v>3955.8999999999996</c:v>
                </c:pt>
                <c:pt idx="4">
                  <c:v>3955.8999999999996</c:v>
                </c:pt>
                <c:pt idx="5">
                  <c:v>3847.9300000000003</c:v>
                </c:pt>
                <c:pt idx="6">
                  <c:v>6097.6500000000015</c:v>
                </c:pt>
                <c:pt idx="7">
                  <c:v>6097.6500000000015</c:v>
                </c:pt>
                <c:pt idx="8">
                  <c:v>6097.6500000000015</c:v>
                </c:pt>
                <c:pt idx="9">
                  <c:v>6496.4500000000007</c:v>
                </c:pt>
                <c:pt idx="10">
                  <c:v>6852.8899999999994</c:v>
                </c:pt>
                <c:pt idx="11">
                  <c:v>6783.1899999999987</c:v>
                </c:pt>
                <c:pt idx="12">
                  <c:v>6920.4399999999987</c:v>
                </c:pt>
                <c:pt idx="13">
                  <c:v>6920.4399999999951</c:v>
                </c:pt>
                <c:pt idx="14">
                  <c:v>6938.8799999999974</c:v>
                </c:pt>
                <c:pt idx="15">
                  <c:v>6938.8799999999974</c:v>
                </c:pt>
                <c:pt idx="16">
                  <c:v>6938.8799999999974</c:v>
                </c:pt>
                <c:pt idx="17">
                  <c:v>6938.8799999999974</c:v>
                </c:pt>
                <c:pt idx="18">
                  <c:v>6938.8799999999974</c:v>
                </c:pt>
                <c:pt idx="19">
                  <c:v>6814.510000000002</c:v>
                </c:pt>
                <c:pt idx="20">
                  <c:v>6801.4600000000064</c:v>
                </c:pt>
                <c:pt idx="21">
                  <c:v>6613.8700000000099</c:v>
                </c:pt>
                <c:pt idx="22">
                  <c:v>6606.1600000000035</c:v>
                </c:pt>
                <c:pt idx="23">
                  <c:v>6608.820000000007</c:v>
                </c:pt>
                <c:pt idx="24">
                  <c:v>6497.6800000000076</c:v>
                </c:pt>
                <c:pt idx="25">
                  <c:v>5629.7000000000116</c:v>
                </c:pt>
                <c:pt idx="26">
                  <c:v>5504.330000000009</c:v>
                </c:pt>
                <c:pt idx="27">
                  <c:v>5459.0900000000038</c:v>
                </c:pt>
                <c:pt idx="28">
                  <c:v>5281.510000000002</c:v>
                </c:pt>
                <c:pt idx="29">
                  <c:v>5281.5100000000093</c:v>
                </c:pt>
                <c:pt idx="30">
                  <c:v>4824.7000000000116</c:v>
                </c:pt>
                <c:pt idx="31">
                  <c:v>5225.4000000000087</c:v>
                </c:pt>
                <c:pt idx="32">
                  <c:v>4709.0200000000041</c:v>
                </c:pt>
                <c:pt idx="33">
                  <c:v>4191.4900000000052</c:v>
                </c:pt>
                <c:pt idx="34">
                  <c:v>4262.1399999999994</c:v>
                </c:pt>
                <c:pt idx="35">
                  <c:v>4212.0999999999913</c:v>
                </c:pt>
                <c:pt idx="36">
                  <c:v>4208.2699999999895</c:v>
                </c:pt>
                <c:pt idx="37">
                  <c:v>4192.6899999999878</c:v>
                </c:pt>
                <c:pt idx="38">
                  <c:v>4192.2999999999884</c:v>
                </c:pt>
                <c:pt idx="39">
                  <c:v>4192.2999999999884</c:v>
                </c:pt>
                <c:pt idx="40">
                  <c:v>4193.6699999999837</c:v>
                </c:pt>
                <c:pt idx="41">
                  <c:v>2080.3299999999872</c:v>
                </c:pt>
                <c:pt idx="42">
                  <c:v>2163.839999999982</c:v>
                </c:pt>
                <c:pt idx="43">
                  <c:v>2164.9099999999744</c:v>
                </c:pt>
                <c:pt idx="44">
                  <c:v>1443.8299999999726</c:v>
                </c:pt>
                <c:pt idx="45">
                  <c:v>1091.6599999999744</c:v>
                </c:pt>
                <c:pt idx="46">
                  <c:v>1374.2199999999721</c:v>
                </c:pt>
                <c:pt idx="47">
                  <c:v>-115.52000000003318</c:v>
                </c:pt>
                <c:pt idx="48">
                  <c:v>-153.46000000003551</c:v>
                </c:pt>
                <c:pt idx="49">
                  <c:v>1066.379999999961</c:v>
                </c:pt>
                <c:pt idx="50">
                  <c:v>1066.379999999961</c:v>
                </c:pt>
                <c:pt idx="51">
                  <c:v>1066.379999999961</c:v>
                </c:pt>
                <c:pt idx="52">
                  <c:v>1066.379999999961</c:v>
                </c:pt>
                <c:pt idx="53">
                  <c:v>1345.629999999961</c:v>
                </c:pt>
                <c:pt idx="54">
                  <c:v>1466.379999999961</c:v>
                </c:pt>
                <c:pt idx="55">
                  <c:v>395.27999999995518</c:v>
                </c:pt>
                <c:pt idx="56">
                  <c:v>2833.9899999999616</c:v>
                </c:pt>
                <c:pt idx="57">
                  <c:v>2839.9999999999563</c:v>
                </c:pt>
                <c:pt idx="58">
                  <c:v>2839.9999999999563</c:v>
                </c:pt>
                <c:pt idx="59">
                  <c:v>2839.9999999999563</c:v>
                </c:pt>
                <c:pt idx="60">
                  <c:v>2839.9999999999709</c:v>
                </c:pt>
                <c:pt idx="61">
                  <c:v>2839.9999999999709</c:v>
                </c:pt>
                <c:pt idx="62">
                  <c:v>2839.9999999999709</c:v>
                </c:pt>
                <c:pt idx="63">
                  <c:v>2839.9999999999709</c:v>
                </c:pt>
                <c:pt idx="64">
                  <c:v>2839.9999999999709</c:v>
                </c:pt>
                <c:pt idx="65">
                  <c:v>2839.9999999999709</c:v>
                </c:pt>
                <c:pt idx="66">
                  <c:v>2839.9999999999709</c:v>
                </c:pt>
                <c:pt idx="67">
                  <c:v>2839.9999999999709</c:v>
                </c:pt>
                <c:pt idx="68">
                  <c:v>2839.9999999999709</c:v>
                </c:pt>
                <c:pt idx="69">
                  <c:v>2839.9999999999709</c:v>
                </c:pt>
                <c:pt idx="70">
                  <c:v>2839.9999999999709</c:v>
                </c:pt>
                <c:pt idx="71">
                  <c:v>2839.9999999999709</c:v>
                </c:pt>
                <c:pt idx="72">
                  <c:v>2839.9999999999709</c:v>
                </c:pt>
                <c:pt idx="73">
                  <c:v>2839.9999999999709</c:v>
                </c:pt>
                <c:pt idx="74">
                  <c:v>2839.9999999999709</c:v>
                </c:pt>
                <c:pt idx="75">
                  <c:v>2839.9999999999709</c:v>
                </c:pt>
                <c:pt idx="76">
                  <c:v>2839.9999999999709</c:v>
                </c:pt>
                <c:pt idx="77">
                  <c:v>2839.9999999999709</c:v>
                </c:pt>
                <c:pt idx="78">
                  <c:v>2839.9999999999709</c:v>
                </c:pt>
                <c:pt idx="79">
                  <c:v>2839.9999999999709</c:v>
                </c:pt>
                <c:pt idx="80">
                  <c:v>2839.9999999999709</c:v>
                </c:pt>
                <c:pt idx="81">
                  <c:v>2839.9999999999709</c:v>
                </c:pt>
                <c:pt idx="82">
                  <c:v>2740.2999999999593</c:v>
                </c:pt>
                <c:pt idx="83">
                  <c:v>2740.3599999999569</c:v>
                </c:pt>
                <c:pt idx="84">
                  <c:v>2740.3599999999569</c:v>
                </c:pt>
                <c:pt idx="85">
                  <c:v>3500.4099999999453</c:v>
                </c:pt>
                <c:pt idx="86">
                  <c:v>3550.6899999999441</c:v>
                </c:pt>
                <c:pt idx="87">
                  <c:v>3669.8299999999581</c:v>
                </c:pt>
                <c:pt idx="88">
                  <c:v>3716.1299999999464</c:v>
                </c:pt>
                <c:pt idx="89">
                  <c:v>4719.5499999999593</c:v>
                </c:pt>
                <c:pt idx="90">
                  <c:v>4720.1599999999744</c:v>
                </c:pt>
                <c:pt idx="91">
                  <c:v>4720.1599999999744</c:v>
                </c:pt>
                <c:pt idx="92">
                  <c:v>4720.1599999999744</c:v>
                </c:pt>
                <c:pt idx="93">
                  <c:v>4729.5699999999488</c:v>
                </c:pt>
                <c:pt idx="94">
                  <c:v>5011.3199999999488</c:v>
                </c:pt>
                <c:pt idx="95">
                  <c:v>5011.3199999999779</c:v>
                </c:pt>
                <c:pt idx="96">
                  <c:v>5334.6000000000058</c:v>
                </c:pt>
                <c:pt idx="97">
                  <c:v>5310.3399999999674</c:v>
                </c:pt>
                <c:pt idx="98">
                  <c:v>5325.1399999999558</c:v>
                </c:pt>
                <c:pt idx="99">
                  <c:v>5279.6399999999558</c:v>
                </c:pt>
                <c:pt idx="100">
                  <c:v>5279.6399999999558</c:v>
                </c:pt>
                <c:pt idx="101">
                  <c:v>2607.1599999999744</c:v>
                </c:pt>
                <c:pt idx="102">
                  <c:v>2607.1599999999744</c:v>
                </c:pt>
                <c:pt idx="103">
                  <c:v>2607.1599999999744</c:v>
                </c:pt>
                <c:pt idx="104">
                  <c:v>2607.1599999999744</c:v>
                </c:pt>
                <c:pt idx="105">
                  <c:v>3244.0699999999488</c:v>
                </c:pt>
                <c:pt idx="106">
                  <c:v>3529.2399999999907</c:v>
                </c:pt>
                <c:pt idx="107">
                  <c:v>3878.1300000000047</c:v>
                </c:pt>
                <c:pt idx="108">
                  <c:v>3881.0199999999604</c:v>
                </c:pt>
                <c:pt idx="109">
                  <c:v>3895.8799999999464</c:v>
                </c:pt>
                <c:pt idx="110">
                  <c:v>3862.5199999999022</c:v>
                </c:pt>
                <c:pt idx="111">
                  <c:v>3862.5199999999022</c:v>
                </c:pt>
                <c:pt idx="112">
                  <c:v>1734.6599999999162</c:v>
                </c:pt>
                <c:pt idx="113">
                  <c:v>760.01999999990221</c:v>
                </c:pt>
                <c:pt idx="114">
                  <c:v>204.92999999993481</c:v>
                </c:pt>
                <c:pt idx="115">
                  <c:v>-43.840000000025611</c:v>
                </c:pt>
                <c:pt idx="116">
                  <c:v>202.05999999999767</c:v>
                </c:pt>
                <c:pt idx="117">
                  <c:v>558.0800000000163</c:v>
                </c:pt>
                <c:pt idx="118">
                  <c:v>836.73000000003958</c:v>
                </c:pt>
                <c:pt idx="119">
                  <c:v>1066.4600000000792</c:v>
                </c:pt>
                <c:pt idx="120">
                  <c:v>1287.9300000000512</c:v>
                </c:pt>
                <c:pt idx="121">
                  <c:v>1317.7600000000675</c:v>
                </c:pt>
                <c:pt idx="122">
                  <c:v>1592.5100000000675</c:v>
                </c:pt>
                <c:pt idx="123">
                  <c:v>1605.1500000000233</c:v>
                </c:pt>
                <c:pt idx="124">
                  <c:v>1600.4400000000023</c:v>
                </c:pt>
                <c:pt idx="125">
                  <c:v>2298.2800000000279</c:v>
                </c:pt>
                <c:pt idx="126">
                  <c:v>-1206.9099999999744</c:v>
                </c:pt>
                <c:pt idx="127">
                  <c:v>-6009.3299999999581</c:v>
                </c:pt>
                <c:pt idx="128">
                  <c:v>-7117.6699999999255</c:v>
                </c:pt>
                <c:pt idx="129">
                  <c:v>-6798.9499999998952</c:v>
                </c:pt>
                <c:pt idx="130">
                  <c:v>-6798.9499999998952</c:v>
                </c:pt>
                <c:pt idx="131">
                  <c:v>-3264.8399999999092</c:v>
                </c:pt>
                <c:pt idx="132">
                  <c:v>-4315.8099999998813</c:v>
                </c:pt>
                <c:pt idx="133">
                  <c:v>-4249.9699999998556</c:v>
                </c:pt>
                <c:pt idx="134">
                  <c:v>-4341.7399999998161</c:v>
                </c:pt>
                <c:pt idx="135">
                  <c:v>-4443.3599999998696</c:v>
                </c:pt>
                <c:pt idx="136">
                  <c:v>-3793.5399999998626</c:v>
                </c:pt>
                <c:pt idx="137">
                  <c:v>-3711.159999999858</c:v>
                </c:pt>
                <c:pt idx="138">
                  <c:v>-4052.2899999998044</c:v>
                </c:pt>
                <c:pt idx="139">
                  <c:v>-3913.0699999998324</c:v>
                </c:pt>
                <c:pt idx="140">
                  <c:v>-3914.6299999998882</c:v>
                </c:pt>
                <c:pt idx="141">
                  <c:v>-6984.9199999999255</c:v>
                </c:pt>
                <c:pt idx="142">
                  <c:v>-9335.7799999999115</c:v>
                </c:pt>
                <c:pt idx="143">
                  <c:v>-9335.7799999999115</c:v>
                </c:pt>
                <c:pt idx="144">
                  <c:v>-9135.4599999999627</c:v>
                </c:pt>
                <c:pt idx="145">
                  <c:v>-9135.4599999999627</c:v>
                </c:pt>
                <c:pt idx="146">
                  <c:v>-8601.0699999999488</c:v>
                </c:pt>
                <c:pt idx="147">
                  <c:v>-7378.3899999998976</c:v>
                </c:pt>
                <c:pt idx="148">
                  <c:v>-7265.8699999998789</c:v>
                </c:pt>
                <c:pt idx="149">
                  <c:v>-7117.4899999998743</c:v>
                </c:pt>
                <c:pt idx="150">
                  <c:v>-7117.4899999998743</c:v>
                </c:pt>
                <c:pt idx="151">
                  <c:v>-4960.5499999998719</c:v>
                </c:pt>
                <c:pt idx="152">
                  <c:v>-4870.659999999858</c:v>
                </c:pt>
                <c:pt idx="153">
                  <c:v>-4774.2799999998533</c:v>
                </c:pt>
                <c:pt idx="154">
                  <c:v>-3360.3799999998882</c:v>
                </c:pt>
                <c:pt idx="155">
                  <c:v>-3091.0099999998347</c:v>
                </c:pt>
                <c:pt idx="156">
                  <c:v>-3091.0099999998347</c:v>
                </c:pt>
                <c:pt idx="157">
                  <c:v>-3093.5299999997951</c:v>
                </c:pt>
                <c:pt idx="158">
                  <c:v>-3131.559999999823</c:v>
                </c:pt>
                <c:pt idx="159">
                  <c:v>-3722.4899999998161</c:v>
                </c:pt>
                <c:pt idx="160">
                  <c:v>-3782.4999999998254</c:v>
                </c:pt>
                <c:pt idx="161">
                  <c:v>-3791.5899999997928</c:v>
                </c:pt>
                <c:pt idx="162">
                  <c:v>-3833.3099999997648</c:v>
                </c:pt>
                <c:pt idx="163">
                  <c:v>-1804.9699999997392</c:v>
                </c:pt>
                <c:pt idx="164">
                  <c:v>-1804.9699999997392</c:v>
                </c:pt>
                <c:pt idx="165">
                  <c:v>-1862.4799999997485</c:v>
                </c:pt>
                <c:pt idx="166">
                  <c:v>-2133.9199999997509</c:v>
                </c:pt>
                <c:pt idx="167">
                  <c:v>-2133.9199999997509</c:v>
                </c:pt>
                <c:pt idx="168">
                  <c:v>-2133.9199999997509</c:v>
                </c:pt>
                <c:pt idx="169">
                  <c:v>-2133.9199999997509</c:v>
                </c:pt>
                <c:pt idx="170">
                  <c:v>-2137.6099999997532</c:v>
                </c:pt>
                <c:pt idx="171">
                  <c:v>-2131.7199999997392</c:v>
                </c:pt>
                <c:pt idx="172">
                  <c:v>-1841.7999999997555</c:v>
                </c:pt>
                <c:pt idx="173">
                  <c:v>-1776.9399999997695</c:v>
                </c:pt>
                <c:pt idx="174">
                  <c:v>-1776.9399999997695</c:v>
                </c:pt>
                <c:pt idx="175">
                  <c:v>-1776.9399999997695</c:v>
                </c:pt>
                <c:pt idx="176">
                  <c:v>-1776.9399999997695</c:v>
                </c:pt>
                <c:pt idx="177">
                  <c:v>-1776.9399999997695</c:v>
                </c:pt>
                <c:pt idx="178">
                  <c:v>-1776.9399999997695</c:v>
                </c:pt>
                <c:pt idx="179">
                  <c:v>-1322.0499999998137</c:v>
                </c:pt>
                <c:pt idx="180">
                  <c:v>-1405.7599999998347</c:v>
                </c:pt>
                <c:pt idx="181">
                  <c:v>-1405.7599999998347</c:v>
                </c:pt>
                <c:pt idx="182">
                  <c:v>-1405.7599999998347</c:v>
                </c:pt>
                <c:pt idx="183">
                  <c:v>-1405.7599999998347</c:v>
                </c:pt>
                <c:pt idx="184">
                  <c:v>-1405.7599999998347</c:v>
                </c:pt>
                <c:pt idx="185">
                  <c:v>-1349.9399999998277</c:v>
                </c:pt>
                <c:pt idx="186">
                  <c:v>-1153.6699999998091</c:v>
                </c:pt>
                <c:pt idx="187">
                  <c:v>-1165.9599999998463</c:v>
                </c:pt>
                <c:pt idx="188">
                  <c:v>-1145.519999999844</c:v>
                </c:pt>
                <c:pt idx="189">
                  <c:v>-1145.519999999844</c:v>
                </c:pt>
                <c:pt idx="190">
                  <c:v>-1145.519999999844</c:v>
                </c:pt>
                <c:pt idx="191">
                  <c:v>-1145.519999999844</c:v>
                </c:pt>
                <c:pt idx="192">
                  <c:v>-1145.519999999844</c:v>
                </c:pt>
                <c:pt idx="193">
                  <c:v>-1145.519999999844</c:v>
                </c:pt>
                <c:pt idx="194">
                  <c:v>-1145.519999999844</c:v>
                </c:pt>
                <c:pt idx="195">
                  <c:v>-1145.519999999844</c:v>
                </c:pt>
                <c:pt idx="196">
                  <c:v>-1145.519999999844</c:v>
                </c:pt>
                <c:pt idx="197">
                  <c:v>-1145.519999999844</c:v>
                </c:pt>
                <c:pt idx="198">
                  <c:v>-1145.519999999844</c:v>
                </c:pt>
                <c:pt idx="199">
                  <c:v>-720.15999999979977</c:v>
                </c:pt>
                <c:pt idx="200">
                  <c:v>-720.15999999979977</c:v>
                </c:pt>
                <c:pt idx="201">
                  <c:v>1468.9000000002561</c:v>
                </c:pt>
                <c:pt idx="202">
                  <c:v>2417.1100000002189</c:v>
                </c:pt>
                <c:pt idx="203">
                  <c:v>2428.1000000002095</c:v>
                </c:pt>
                <c:pt idx="204">
                  <c:v>2687.190000000177</c:v>
                </c:pt>
                <c:pt idx="205">
                  <c:v>2621.8900000001304</c:v>
                </c:pt>
                <c:pt idx="206">
                  <c:v>2621.5600000001723</c:v>
                </c:pt>
                <c:pt idx="207">
                  <c:v>2635.4200000002747</c:v>
                </c:pt>
                <c:pt idx="208">
                  <c:v>2635.4200000002747</c:v>
                </c:pt>
                <c:pt idx="209">
                  <c:v>2726.9200000002747</c:v>
                </c:pt>
                <c:pt idx="210">
                  <c:v>3477.4400000002934</c:v>
                </c:pt>
                <c:pt idx="211">
                  <c:v>3477.4400000002934</c:v>
                </c:pt>
                <c:pt idx="212">
                  <c:v>3533.2500000002328</c:v>
                </c:pt>
                <c:pt idx="213">
                  <c:v>3533.2500000002328</c:v>
                </c:pt>
                <c:pt idx="214">
                  <c:v>7417.0300000002608</c:v>
                </c:pt>
                <c:pt idx="215">
                  <c:v>3543.4500000003027</c:v>
                </c:pt>
                <c:pt idx="216">
                  <c:v>33.400000000256114</c:v>
                </c:pt>
                <c:pt idx="217">
                  <c:v>165.06000000028871</c:v>
                </c:pt>
                <c:pt idx="218">
                  <c:v>2895.7000000003027</c:v>
                </c:pt>
                <c:pt idx="219">
                  <c:v>4882.2600000003586</c:v>
                </c:pt>
                <c:pt idx="220">
                  <c:v>4882.2600000003586</c:v>
                </c:pt>
                <c:pt idx="221">
                  <c:v>4882.2600000003586</c:v>
                </c:pt>
                <c:pt idx="222">
                  <c:v>4883.6800000002841</c:v>
                </c:pt>
                <c:pt idx="223">
                  <c:v>9863.3100000002887</c:v>
                </c:pt>
                <c:pt idx="224">
                  <c:v>9863.3100000002887</c:v>
                </c:pt>
                <c:pt idx="225">
                  <c:v>9863.3100000002887</c:v>
                </c:pt>
                <c:pt idx="226">
                  <c:v>9863.3100000002887</c:v>
                </c:pt>
                <c:pt idx="227">
                  <c:v>9863.3100000002887</c:v>
                </c:pt>
                <c:pt idx="228">
                  <c:v>9863.3100000002887</c:v>
                </c:pt>
                <c:pt idx="229">
                  <c:v>9864.6700000002747</c:v>
                </c:pt>
                <c:pt idx="230">
                  <c:v>9882.5000000003492</c:v>
                </c:pt>
                <c:pt idx="231">
                  <c:v>14191.660000000382</c:v>
                </c:pt>
                <c:pt idx="232">
                  <c:v>14641.490000000456</c:v>
                </c:pt>
                <c:pt idx="233">
                  <c:v>13286.100000000442</c:v>
                </c:pt>
                <c:pt idx="234">
                  <c:v>13979.480000000331</c:v>
                </c:pt>
                <c:pt idx="235">
                  <c:v>14331.010000000359</c:v>
                </c:pt>
                <c:pt idx="236">
                  <c:v>14853.140000000363</c:v>
                </c:pt>
                <c:pt idx="237">
                  <c:v>14920.840000000317</c:v>
                </c:pt>
                <c:pt idx="238">
                  <c:v>14920.840000000317</c:v>
                </c:pt>
                <c:pt idx="239">
                  <c:v>14920.840000000317</c:v>
                </c:pt>
                <c:pt idx="240">
                  <c:v>14920.840000000317</c:v>
                </c:pt>
                <c:pt idx="241">
                  <c:v>14920.840000000317</c:v>
                </c:pt>
                <c:pt idx="242">
                  <c:v>14920.840000000317</c:v>
                </c:pt>
                <c:pt idx="243">
                  <c:v>14920.840000000317</c:v>
                </c:pt>
                <c:pt idx="244">
                  <c:v>14920.840000000317</c:v>
                </c:pt>
                <c:pt idx="245">
                  <c:v>14920.840000000317</c:v>
                </c:pt>
                <c:pt idx="246">
                  <c:v>14308.010000000359</c:v>
                </c:pt>
                <c:pt idx="247">
                  <c:v>14857.140000000363</c:v>
                </c:pt>
                <c:pt idx="248">
                  <c:v>14856.620000000345</c:v>
                </c:pt>
                <c:pt idx="249">
                  <c:v>15318.480000000447</c:v>
                </c:pt>
                <c:pt idx="250">
                  <c:v>15180.400000000489</c:v>
                </c:pt>
                <c:pt idx="251">
                  <c:v>17236.4300000004</c:v>
                </c:pt>
                <c:pt idx="252">
                  <c:v>17245.820000000414</c:v>
                </c:pt>
                <c:pt idx="253">
                  <c:v>17219.100000000442</c:v>
                </c:pt>
                <c:pt idx="254">
                  <c:v>17318.140000000363</c:v>
                </c:pt>
                <c:pt idx="255">
                  <c:v>17318.140000000363</c:v>
                </c:pt>
                <c:pt idx="256">
                  <c:v>17318.140000000363</c:v>
                </c:pt>
                <c:pt idx="257">
                  <c:v>16994.860000000335</c:v>
                </c:pt>
                <c:pt idx="258">
                  <c:v>16994.860000000335</c:v>
                </c:pt>
                <c:pt idx="259">
                  <c:v>16994.860000000335</c:v>
                </c:pt>
                <c:pt idx="260">
                  <c:v>17298.250000000349</c:v>
                </c:pt>
                <c:pt idx="261">
                  <c:v>17298.250000000349</c:v>
                </c:pt>
                <c:pt idx="262">
                  <c:v>17298.250000000349</c:v>
                </c:pt>
                <c:pt idx="263">
                  <c:v>20396.420000000391</c:v>
                </c:pt>
                <c:pt idx="264">
                  <c:v>20396.420000000391</c:v>
                </c:pt>
                <c:pt idx="265">
                  <c:v>20403.030000000377</c:v>
                </c:pt>
                <c:pt idx="266">
                  <c:v>20403.030000000377</c:v>
                </c:pt>
                <c:pt idx="267">
                  <c:v>20618.670000000275</c:v>
                </c:pt>
                <c:pt idx="268">
                  <c:v>20618.670000000275</c:v>
                </c:pt>
                <c:pt idx="269">
                  <c:v>20618.670000000275</c:v>
                </c:pt>
                <c:pt idx="270">
                  <c:v>20618.670000000275</c:v>
                </c:pt>
                <c:pt idx="271">
                  <c:v>20618.670000000275</c:v>
                </c:pt>
                <c:pt idx="272">
                  <c:v>20950.0900000002</c:v>
                </c:pt>
                <c:pt idx="273">
                  <c:v>20950.0900000002</c:v>
                </c:pt>
                <c:pt idx="274">
                  <c:v>20950.0900000002</c:v>
                </c:pt>
                <c:pt idx="275">
                  <c:v>20950.0900000002</c:v>
                </c:pt>
                <c:pt idx="276">
                  <c:v>21081.330000000191</c:v>
                </c:pt>
                <c:pt idx="277">
                  <c:v>21081.330000000191</c:v>
                </c:pt>
                <c:pt idx="278">
                  <c:v>21081.330000000191</c:v>
                </c:pt>
                <c:pt idx="279">
                  <c:v>21081.360000000219</c:v>
                </c:pt>
                <c:pt idx="280">
                  <c:v>21081.360000000219</c:v>
                </c:pt>
                <c:pt idx="281">
                  <c:v>21081.360000000219</c:v>
                </c:pt>
                <c:pt idx="282">
                  <c:v>20790.740000000224</c:v>
                </c:pt>
                <c:pt idx="283">
                  <c:v>18386.490000000224</c:v>
                </c:pt>
                <c:pt idx="284">
                  <c:v>18645.380000000237</c:v>
                </c:pt>
                <c:pt idx="285">
                  <c:v>15920.410000000149</c:v>
                </c:pt>
                <c:pt idx="286">
                  <c:v>17039.930000000168</c:v>
                </c:pt>
                <c:pt idx="287">
                  <c:v>16340.550000000163</c:v>
                </c:pt>
                <c:pt idx="288">
                  <c:v>18021.940000000177</c:v>
                </c:pt>
                <c:pt idx="289">
                  <c:v>15160.300000000163</c:v>
                </c:pt>
                <c:pt idx="290">
                  <c:v>15993.690000000061</c:v>
                </c:pt>
                <c:pt idx="291">
                  <c:v>17066.520000000019</c:v>
                </c:pt>
                <c:pt idx="292">
                  <c:v>16673.020000000019</c:v>
                </c:pt>
                <c:pt idx="293">
                  <c:v>16592.039999999921</c:v>
                </c:pt>
                <c:pt idx="294">
                  <c:v>16896.439999999944</c:v>
                </c:pt>
                <c:pt idx="295">
                  <c:v>16397</c:v>
                </c:pt>
                <c:pt idx="296">
                  <c:v>16371.469999999972</c:v>
                </c:pt>
                <c:pt idx="297">
                  <c:v>16658.579999999958</c:v>
                </c:pt>
                <c:pt idx="298">
                  <c:v>16124.969999999972</c:v>
                </c:pt>
                <c:pt idx="299">
                  <c:v>15664.130000000005</c:v>
                </c:pt>
                <c:pt idx="300">
                  <c:v>15920.640000000014</c:v>
                </c:pt>
                <c:pt idx="301">
                  <c:v>16904.079999999958</c:v>
                </c:pt>
                <c:pt idx="302">
                  <c:v>16904.079999999958</c:v>
                </c:pt>
                <c:pt idx="303">
                  <c:v>16904.079999999958</c:v>
                </c:pt>
                <c:pt idx="304">
                  <c:v>16876.419999999925</c:v>
                </c:pt>
                <c:pt idx="305">
                  <c:v>16895.530000000028</c:v>
                </c:pt>
                <c:pt idx="306">
                  <c:v>17065.460000000079</c:v>
                </c:pt>
                <c:pt idx="307">
                  <c:v>17076.850000000093</c:v>
                </c:pt>
                <c:pt idx="308">
                  <c:v>17110.220000000088</c:v>
                </c:pt>
                <c:pt idx="309">
                  <c:v>17115.790000000154</c:v>
                </c:pt>
                <c:pt idx="310">
                  <c:v>17143.810000000172</c:v>
                </c:pt>
                <c:pt idx="311">
                  <c:v>17275.230000000214</c:v>
                </c:pt>
                <c:pt idx="312">
                  <c:v>19036.560000000289</c:v>
                </c:pt>
                <c:pt idx="313">
                  <c:v>20286.560000000289</c:v>
                </c:pt>
                <c:pt idx="314">
                  <c:v>20207.150000000373</c:v>
                </c:pt>
                <c:pt idx="315">
                  <c:v>19870.74000000034</c:v>
                </c:pt>
                <c:pt idx="316">
                  <c:v>20138.090000000317</c:v>
                </c:pt>
                <c:pt idx="317">
                  <c:v>20585.24000000034</c:v>
                </c:pt>
                <c:pt idx="318">
                  <c:v>20766.620000000345</c:v>
                </c:pt>
                <c:pt idx="319">
                  <c:v>20818.730000000447</c:v>
                </c:pt>
                <c:pt idx="320">
                  <c:v>22704.180000000517</c:v>
                </c:pt>
                <c:pt idx="321">
                  <c:v>21711.170000000508</c:v>
                </c:pt>
                <c:pt idx="322">
                  <c:v>24413.38000000047</c:v>
                </c:pt>
                <c:pt idx="323">
                  <c:v>26343.270000000368</c:v>
                </c:pt>
                <c:pt idx="324">
                  <c:v>26341.170000000391</c:v>
                </c:pt>
                <c:pt idx="325">
                  <c:v>26341.170000000391</c:v>
                </c:pt>
                <c:pt idx="326">
                  <c:v>26341.170000000391</c:v>
                </c:pt>
                <c:pt idx="327">
                  <c:v>26341.170000000391</c:v>
                </c:pt>
                <c:pt idx="328">
                  <c:v>25920.19000000041</c:v>
                </c:pt>
                <c:pt idx="329">
                  <c:v>26034.410000000382</c:v>
                </c:pt>
                <c:pt idx="330">
                  <c:v>26041.100000000442</c:v>
                </c:pt>
                <c:pt idx="331">
                  <c:v>26054.730000000447</c:v>
                </c:pt>
                <c:pt idx="332">
                  <c:v>25886.090000000433</c:v>
                </c:pt>
                <c:pt idx="333">
                  <c:v>25486.120000000461</c:v>
                </c:pt>
                <c:pt idx="334">
                  <c:v>25340.990000000456</c:v>
                </c:pt>
                <c:pt idx="335">
                  <c:v>25548.290000000386</c:v>
                </c:pt>
                <c:pt idx="336">
                  <c:v>25548.290000000386</c:v>
                </c:pt>
                <c:pt idx="337">
                  <c:v>25548.290000000386</c:v>
                </c:pt>
                <c:pt idx="338">
                  <c:v>25548.290000000386</c:v>
                </c:pt>
                <c:pt idx="339">
                  <c:v>25548.290000000386</c:v>
                </c:pt>
                <c:pt idx="340">
                  <c:v>25548.290000000386</c:v>
                </c:pt>
                <c:pt idx="341">
                  <c:v>25548.290000000386</c:v>
                </c:pt>
                <c:pt idx="342">
                  <c:v>25548.290000000386</c:v>
                </c:pt>
                <c:pt idx="343">
                  <c:v>25675.480000000331</c:v>
                </c:pt>
                <c:pt idx="344">
                  <c:v>25689.340000000317</c:v>
                </c:pt>
                <c:pt idx="345">
                  <c:v>25689.340000000317</c:v>
                </c:pt>
                <c:pt idx="346">
                  <c:v>25689.340000000317</c:v>
                </c:pt>
                <c:pt idx="347">
                  <c:v>25689.340000000317</c:v>
                </c:pt>
                <c:pt idx="348">
                  <c:v>25689.340000000317</c:v>
                </c:pt>
                <c:pt idx="349">
                  <c:v>25691.54000000027</c:v>
                </c:pt>
                <c:pt idx="350">
                  <c:v>25693.410000000265</c:v>
                </c:pt>
                <c:pt idx="351">
                  <c:v>25091.690000000293</c:v>
                </c:pt>
                <c:pt idx="352">
                  <c:v>25333.160000000265</c:v>
                </c:pt>
                <c:pt idx="353">
                  <c:v>25495.120000000228</c:v>
                </c:pt>
                <c:pt idx="354">
                  <c:v>25481.230000000331</c:v>
                </c:pt>
                <c:pt idx="355">
                  <c:v>25751.920000000275</c:v>
                </c:pt>
                <c:pt idx="356">
                  <c:v>25872.360000000335</c:v>
                </c:pt>
                <c:pt idx="357">
                  <c:v>25940.940000000293</c:v>
                </c:pt>
                <c:pt idx="358">
                  <c:v>25689.210000000312</c:v>
                </c:pt>
                <c:pt idx="359">
                  <c:v>25943.310000000289</c:v>
                </c:pt>
                <c:pt idx="360">
                  <c:v>26065.700000000303</c:v>
                </c:pt>
                <c:pt idx="361">
                  <c:v>25735.780000000377</c:v>
                </c:pt>
                <c:pt idx="362">
                  <c:v>25734.390000000363</c:v>
                </c:pt>
                <c:pt idx="363">
                  <c:v>26211.500000000349</c:v>
                </c:pt>
                <c:pt idx="364">
                  <c:v>26405.170000000391</c:v>
                </c:pt>
                <c:pt idx="365">
                  <c:v>26283.250000000349</c:v>
                </c:pt>
                <c:pt idx="366">
                  <c:v>26060.360000000335</c:v>
                </c:pt>
                <c:pt idx="367">
                  <c:v>26060.360000000335</c:v>
                </c:pt>
                <c:pt idx="368">
                  <c:v>26115.820000000298</c:v>
                </c:pt>
                <c:pt idx="369">
                  <c:v>26115.820000000298</c:v>
                </c:pt>
                <c:pt idx="370">
                  <c:v>26204.270000000251</c:v>
                </c:pt>
                <c:pt idx="371">
                  <c:v>26206.270000000251</c:v>
                </c:pt>
                <c:pt idx="372">
                  <c:v>26225.85000000021</c:v>
                </c:pt>
                <c:pt idx="373">
                  <c:v>26224.540000000154</c:v>
                </c:pt>
                <c:pt idx="374">
                  <c:v>26197.980000000214</c:v>
                </c:pt>
                <c:pt idx="375">
                  <c:v>26071.930000000168</c:v>
                </c:pt>
                <c:pt idx="376">
                  <c:v>26019.320000000065</c:v>
                </c:pt>
                <c:pt idx="377">
                  <c:v>26231.910000000033</c:v>
                </c:pt>
                <c:pt idx="378">
                  <c:v>26264.100000000093</c:v>
                </c:pt>
                <c:pt idx="379">
                  <c:v>26118.520000000135</c:v>
                </c:pt>
                <c:pt idx="380">
                  <c:v>25784.95000000007</c:v>
                </c:pt>
                <c:pt idx="381">
                  <c:v>25319.150000000023</c:v>
                </c:pt>
                <c:pt idx="382">
                  <c:v>24876.540000000037</c:v>
                </c:pt>
                <c:pt idx="383">
                  <c:v>25085.459999999963</c:v>
                </c:pt>
                <c:pt idx="384">
                  <c:v>24834.989999999991</c:v>
                </c:pt>
                <c:pt idx="385">
                  <c:v>25325.909999999916</c:v>
                </c:pt>
                <c:pt idx="386">
                  <c:v>25588.589999999967</c:v>
                </c:pt>
                <c:pt idx="387">
                  <c:v>24999</c:v>
                </c:pt>
                <c:pt idx="388">
                  <c:v>23765.260000000009</c:v>
                </c:pt>
                <c:pt idx="389">
                  <c:v>20169.119999999995</c:v>
                </c:pt>
                <c:pt idx="390">
                  <c:v>20169.119999999995</c:v>
                </c:pt>
                <c:pt idx="391">
                  <c:v>20169.119999999995</c:v>
                </c:pt>
                <c:pt idx="392">
                  <c:v>20169.119999999995</c:v>
                </c:pt>
                <c:pt idx="393">
                  <c:v>20169.119999999995</c:v>
                </c:pt>
                <c:pt idx="394">
                  <c:v>20169.119999999995</c:v>
                </c:pt>
                <c:pt idx="395">
                  <c:v>21558.790000000037</c:v>
                </c:pt>
                <c:pt idx="396">
                  <c:v>21558.790000000037</c:v>
                </c:pt>
                <c:pt idx="397">
                  <c:v>21558.790000000037</c:v>
                </c:pt>
                <c:pt idx="398">
                  <c:v>21558.790000000037</c:v>
                </c:pt>
                <c:pt idx="399">
                  <c:v>21558.790000000037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D-4CD3-B702-F69080F9902F}"/>
            </c:ext>
          </c:extLst>
        </c:ser>
        <c:ser>
          <c:idx val="1"/>
          <c:order val="1"/>
          <c:tx>
            <c:strRef>
              <c:f>accumulated!$M$1</c:f>
              <c:strCache>
                <c:ptCount val="1"/>
                <c:pt idx="0">
                  <c:v>accum diff cpu time v21-3-1280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accumulated!$M$2:$M$401</c:f>
              <c:numCache>
                <c:formatCode>General</c:formatCode>
                <c:ptCount val="400"/>
                <c:pt idx="0">
                  <c:v>247.13000000000011</c:v>
                </c:pt>
                <c:pt idx="1">
                  <c:v>950.38000000000011</c:v>
                </c:pt>
                <c:pt idx="2">
                  <c:v>950.3799999999992</c:v>
                </c:pt>
                <c:pt idx="3">
                  <c:v>950.3799999999992</c:v>
                </c:pt>
                <c:pt idx="4">
                  <c:v>950.3799999999992</c:v>
                </c:pt>
                <c:pt idx="5">
                  <c:v>936.08000000000175</c:v>
                </c:pt>
                <c:pt idx="6">
                  <c:v>2519.2100000000028</c:v>
                </c:pt>
                <c:pt idx="7">
                  <c:v>2519.2100000000028</c:v>
                </c:pt>
                <c:pt idx="8">
                  <c:v>5241.6000000000022</c:v>
                </c:pt>
                <c:pt idx="9">
                  <c:v>5419.9500000000007</c:v>
                </c:pt>
                <c:pt idx="10">
                  <c:v>5678.989999999998</c:v>
                </c:pt>
                <c:pt idx="11">
                  <c:v>4923.2199999999939</c:v>
                </c:pt>
                <c:pt idx="12">
                  <c:v>5038.559999999994</c:v>
                </c:pt>
                <c:pt idx="13">
                  <c:v>5038.5599999999904</c:v>
                </c:pt>
                <c:pt idx="14">
                  <c:v>5058.3299999999945</c:v>
                </c:pt>
                <c:pt idx="15">
                  <c:v>5058.3299999999945</c:v>
                </c:pt>
                <c:pt idx="16">
                  <c:v>5058.3299999999945</c:v>
                </c:pt>
                <c:pt idx="17">
                  <c:v>5058.3299999999945</c:v>
                </c:pt>
                <c:pt idx="18">
                  <c:v>5058.3299999999945</c:v>
                </c:pt>
                <c:pt idx="19">
                  <c:v>5304.82</c:v>
                </c:pt>
                <c:pt idx="20">
                  <c:v>5299.2100000000064</c:v>
                </c:pt>
                <c:pt idx="21">
                  <c:v>5366.3500000000058</c:v>
                </c:pt>
                <c:pt idx="22">
                  <c:v>5276.5600000000049</c:v>
                </c:pt>
                <c:pt idx="23">
                  <c:v>5280.0900000000038</c:v>
                </c:pt>
                <c:pt idx="24">
                  <c:v>5211.3400000000038</c:v>
                </c:pt>
                <c:pt idx="25">
                  <c:v>4877.330000000009</c:v>
                </c:pt>
                <c:pt idx="26">
                  <c:v>5064.320000000007</c:v>
                </c:pt>
                <c:pt idx="27">
                  <c:v>5085.5400000000081</c:v>
                </c:pt>
                <c:pt idx="28">
                  <c:v>4817.2100000000064</c:v>
                </c:pt>
                <c:pt idx="29">
                  <c:v>4817.2100000000064</c:v>
                </c:pt>
                <c:pt idx="30">
                  <c:v>4779.6300000000047</c:v>
                </c:pt>
                <c:pt idx="31">
                  <c:v>4870.0899999999965</c:v>
                </c:pt>
                <c:pt idx="32">
                  <c:v>5043.0299999999988</c:v>
                </c:pt>
                <c:pt idx="33">
                  <c:v>5215.4799999999959</c:v>
                </c:pt>
                <c:pt idx="34">
                  <c:v>5345.6999999999971</c:v>
                </c:pt>
                <c:pt idx="35">
                  <c:v>5313.5499999999884</c:v>
                </c:pt>
                <c:pt idx="36">
                  <c:v>5310.0499999999884</c:v>
                </c:pt>
                <c:pt idx="37">
                  <c:v>5309.2399999999907</c:v>
                </c:pt>
                <c:pt idx="38">
                  <c:v>5309.5799999999872</c:v>
                </c:pt>
                <c:pt idx="39">
                  <c:v>5309.5799999999872</c:v>
                </c:pt>
                <c:pt idx="40">
                  <c:v>5323.0599999999831</c:v>
                </c:pt>
                <c:pt idx="41">
                  <c:v>5404.1799999999785</c:v>
                </c:pt>
                <c:pt idx="42">
                  <c:v>5405.2399999999761</c:v>
                </c:pt>
                <c:pt idx="43">
                  <c:v>5391.269999999975</c:v>
                </c:pt>
                <c:pt idx="44">
                  <c:v>6374.9899999999761</c:v>
                </c:pt>
                <c:pt idx="45">
                  <c:v>6534.1999999999825</c:v>
                </c:pt>
                <c:pt idx="46">
                  <c:v>6378.0299999999843</c:v>
                </c:pt>
                <c:pt idx="47">
                  <c:v>6147.6499999999796</c:v>
                </c:pt>
                <c:pt idx="48">
                  <c:v>6125.4199999999837</c:v>
                </c:pt>
                <c:pt idx="49">
                  <c:v>6125.4199999999837</c:v>
                </c:pt>
                <c:pt idx="50">
                  <c:v>6125.4199999999837</c:v>
                </c:pt>
                <c:pt idx="51">
                  <c:v>6125.4199999999837</c:v>
                </c:pt>
                <c:pt idx="52">
                  <c:v>6125.4199999999837</c:v>
                </c:pt>
                <c:pt idx="53">
                  <c:v>6590.4199999999837</c:v>
                </c:pt>
                <c:pt idx="54">
                  <c:v>8224.5999999999767</c:v>
                </c:pt>
                <c:pt idx="55">
                  <c:v>9006.6599999999744</c:v>
                </c:pt>
                <c:pt idx="56">
                  <c:v>10998.099999999977</c:v>
                </c:pt>
                <c:pt idx="57">
                  <c:v>9816.789999999979</c:v>
                </c:pt>
                <c:pt idx="58">
                  <c:v>9816.789999999979</c:v>
                </c:pt>
                <c:pt idx="59">
                  <c:v>9816.789999999979</c:v>
                </c:pt>
                <c:pt idx="60">
                  <c:v>9816.789999999979</c:v>
                </c:pt>
                <c:pt idx="61">
                  <c:v>9816.789999999979</c:v>
                </c:pt>
                <c:pt idx="62">
                  <c:v>9816.789999999979</c:v>
                </c:pt>
                <c:pt idx="63">
                  <c:v>9816.789999999979</c:v>
                </c:pt>
                <c:pt idx="64">
                  <c:v>9816.789999999979</c:v>
                </c:pt>
                <c:pt idx="65">
                  <c:v>9816.789999999979</c:v>
                </c:pt>
                <c:pt idx="66">
                  <c:v>9816.789999999979</c:v>
                </c:pt>
                <c:pt idx="67">
                  <c:v>9816.789999999979</c:v>
                </c:pt>
                <c:pt idx="68">
                  <c:v>9816.789999999979</c:v>
                </c:pt>
                <c:pt idx="69">
                  <c:v>9816.789999999979</c:v>
                </c:pt>
                <c:pt idx="70">
                  <c:v>9816.789999999979</c:v>
                </c:pt>
                <c:pt idx="71">
                  <c:v>9816.789999999979</c:v>
                </c:pt>
                <c:pt idx="72">
                  <c:v>9816.789999999979</c:v>
                </c:pt>
                <c:pt idx="73">
                  <c:v>9816.789999999979</c:v>
                </c:pt>
                <c:pt idx="74">
                  <c:v>9816.789999999979</c:v>
                </c:pt>
                <c:pt idx="75">
                  <c:v>9816.789999999979</c:v>
                </c:pt>
                <c:pt idx="76">
                  <c:v>9816.789999999979</c:v>
                </c:pt>
                <c:pt idx="77">
                  <c:v>9816.789999999979</c:v>
                </c:pt>
                <c:pt idx="78">
                  <c:v>9816.789999999979</c:v>
                </c:pt>
                <c:pt idx="79">
                  <c:v>9816.789999999979</c:v>
                </c:pt>
                <c:pt idx="80">
                  <c:v>9816.789999999979</c:v>
                </c:pt>
                <c:pt idx="81">
                  <c:v>9816.789999999979</c:v>
                </c:pt>
                <c:pt idx="82">
                  <c:v>10199.099999999977</c:v>
                </c:pt>
                <c:pt idx="83">
                  <c:v>10199.149999999965</c:v>
                </c:pt>
                <c:pt idx="84">
                  <c:v>10199.159999999974</c:v>
                </c:pt>
                <c:pt idx="85">
                  <c:v>10364.01999999996</c:v>
                </c:pt>
                <c:pt idx="86">
                  <c:v>10519.919999999984</c:v>
                </c:pt>
                <c:pt idx="87">
                  <c:v>10508.859999999986</c:v>
                </c:pt>
                <c:pt idx="88">
                  <c:v>10833.579999999987</c:v>
                </c:pt>
                <c:pt idx="89">
                  <c:v>11804.699999999983</c:v>
                </c:pt>
                <c:pt idx="90">
                  <c:v>11698.279999999999</c:v>
                </c:pt>
                <c:pt idx="91">
                  <c:v>11698.279999999999</c:v>
                </c:pt>
                <c:pt idx="92">
                  <c:v>11698.279999999999</c:v>
                </c:pt>
                <c:pt idx="93">
                  <c:v>11713.029999999999</c:v>
                </c:pt>
                <c:pt idx="94">
                  <c:v>12001.23000000001</c:v>
                </c:pt>
                <c:pt idx="95">
                  <c:v>12001.23000000004</c:v>
                </c:pt>
                <c:pt idx="96">
                  <c:v>12165.290000000066</c:v>
                </c:pt>
                <c:pt idx="97">
                  <c:v>12184.440000000031</c:v>
                </c:pt>
                <c:pt idx="98">
                  <c:v>12159.020000000048</c:v>
                </c:pt>
                <c:pt idx="99">
                  <c:v>12069.530000000057</c:v>
                </c:pt>
                <c:pt idx="100">
                  <c:v>12069.530000000057</c:v>
                </c:pt>
                <c:pt idx="101">
                  <c:v>14061.140000000072</c:v>
                </c:pt>
                <c:pt idx="102">
                  <c:v>14061.140000000072</c:v>
                </c:pt>
                <c:pt idx="103">
                  <c:v>14061.140000000072</c:v>
                </c:pt>
                <c:pt idx="104">
                  <c:v>14061.140000000072</c:v>
                </c:pt>
                <c:pt idx="105">
                  <c:v>15123.1700000001</c:v>
                </c:pt>
                <c:pt idx="106">
                  <c:v>14904.90000000014</c:v>
                </c:pt>
                <c:pt idx="107">
                  <c:v>15658.510000000126</c:v>
                </c:pt>
                <c:pt idx="108">
                  <c:v>15695.660000000091</c:v>
                </c:pt>
                <c:pt idx="109">
                  <c:v>15692.220000000088</c:v>
                </c:pt>
                <c:pt idx="110">
                  <c:v>15677.100000000035</c:v>
                </c:pt>
                <c:pt idx="111">
                  <c:v>15677.100000000035</c:v>
                </c:pt>
                <c:pt idx="112">
                  <c:v>13271.250000000058</c:v>
                </c:pt>
                <c:pt idx="113">
                  <c:v>12685.750000000058</c:v>
                </c:pt>
                <c:pt idx="114">
                  <c:v>12048.970000000088</c:v>
                </c:pt>
                <c:pt idx="115">
                  <c:v>12020.080000000075</c:v>
                </c:pt>
                <c:pt idx="116">
                  <c:v>12302.570000000065</c:v>
                </c:pt>
                <c:pt idx="117">
                  <c:v>12462.430000000109</c:v>
                </c:pt>
                <c:pt idx="118">
                  <c:v>12677.620000000112</c:v>
                </c:pt>
                <c:pt idx="119">
                  <c:v>12885.160000000149</c:v>
                </c:pt>
                <c:pt idx="120">
                  <c:v>13028.510000000126</c:v>
                </c:pt>
                <c:pt idx="121">
                  <c:v>13021.89000000013</c:v>
                </c:pt>
                <c:pt idx="122">
                  <c:v>13099.570000000123</c:v>
                </c:pt>
                <c:pt idx="123">
                  <c:v>13103.380000000121</c:v>
                </c:pt>
                <c:pt idx="124">
                  <c:v>13089.1700000001</c:v>
                </c:pt>
                <c:pt idx="125">
                  <c:v>13133.700000000128</c:v>
                </c:pt>
                <c:pt idx="126">
                  <c:v>11677.410000000149</c:v>
                </c:pt>
                <c:pt idx="127">
                  <c:v>8790.4300000001676</c:v>
                </c:pt>
                <c:pt idx="128">
                  <c:v>4539.2600000001839</c:v>
                </c:pt>
                <c:pt idx="129">
                  <c:v>4862.5100000001839</c:v>
                </c:pt>
                <c:pt idx="130">
                  <c:v>4862.5100000001839</c:v>
                </c:pt>
                <c:pt idx="131">
                  <c:v>4632.4500000001863</c:v>
                </c:pt>
                <c:pt idx="132">
                  <c:v>5365.8700000002282</c:v>
                </c:pt>
                <c:pt idx="133">
                  <c:v>5380.7800000002026</c:v>
                </c:pt>
                <c:pt idx="134">
                  <c:v>5399.6500000001979</c:v>
                </c:pt>
                <c:pt idx="135">
                  <c:v>5437.1100000001607</c:v>
                </c:pt>
                <c:pt idx="136">
                  <c:v>5683.3500000001513</c:v>
                </c:pt>
                <c:pt idx="137">
                  <c:v>5723.4900000001653</c:v>
                </c:pt>
                <c:pt idx="138">
                  <c:v>5854.0700000001816</c:v>
                </c:pt>
                <c:pt idx="139">
                  <c:v>5945.1400000001886</c:v>
                </c:pt>
                <c:pt idx="140">
                  <c:v>5915.8900000001886</c:v>
                </c:pt>
                <c:pt idx="141">
                  <c:v>3205.5000000001746</c:v>
                </c:pt>
                <c:pt idx="142">
                  <c:v>3227.2000000001863</c:v>
                </c:pt>
                <c:pt idx="143">
                  <c:v>3227.2000000001863</c:v>
                </c:pt>
                <c:pt idx="144">
                  <c:v>2699.7500000001746</c:v>
                </c:pt>
                <c:pt idx="145">
                  <c:v>2699.7500000001746</c:v>
                </c:pt>
                <c:pt idx="146">
                  <c:v>2866.2200000001467</c:v>
                </c:pt>
                <c:pt idx="147">
                  <c:v>2820.0800000001909</c:v>
                </c:pt>
                <c:pt idx="148">
                  <c:v>2881.7600000001839</c:v>
                </c:pt>
                <c:pt idx="149">
                  <c:v>2998.4600000001956</c:v>
                </c:pt>
                <c:pt idx="150">
                  <c:v>2998.4600000001956</c:v>
                </c:pt>
                <c:pt idx="151">
                  <c:v>2479.9000000001979</c:v>
                </c:pt>
                <c:pt idx="152">
                  <c:v>2382.4600000001956</c:v>
                </c:pt>
                <c:pt idx="153">
                  <c:v>2449.2000000001863</c:v>
                </c:pt>
                <c:pt idx="154">
                  <c:v>2130.2900000001537</c:v>
                </c:pt>
                <c:pt idx="155">
                  <c:v>3201.440000000177</c:v>
                </c:pt>
                <c:pt idx="156">
                  <c:v>3201.440000000177</c:v>
                </c:pt>
                <c:pt idx="157">
                  <c:v>3161.0000000001746</c:v>
                </c:pt>
                <c:pt idx="158">
                  <c:v>3187.410000000149</c:v>
                </c:pt>
                <c:pt idx="159">
                  <c:v>2699.9900000001653</c:v>
                </c:pt>
                <c:pt idx="160">
                  <c:v>2697.3500000001513</c:v>
                </c:pt>
                <c:pt idx="161">
                  <c:v>2654.9600000001374</c:v>
                </c:pt>
                <c:pt idx="162">
                  <c:v>2875.660000000149</c:v>
                </c:pt>
                <c:pt idx="163">
                  <c:v>2875.660000000149</c:v>
                </c:pt>
                <c:pt idx="164">
                  <c:v>2875.660000000149</c:v>
                </c:pt>
                <c:pt idx="165">
                  <c:v>2986.9000000001397</c:v>
                </c:pt>
                <c:pt idx="166">
                  <c:v>3172.6800000001094</c:v>
                </c:pt>
                <c:pt idx="167">
                  <c:v>3172.6800000001094</c:v>
                </c:pt>
                <c:pt idx="168">
                  <c:v>3172.6800000001094</c:v>
                </c:pt>
                <c:pt idx="169">
                  <c:v>3172.6800000001094</c:v>
                </c:pt>
                <c:pt idx="170">
                  <c:v>3166.2400000001071</c:v>
                </c:pt>
                <c:pt idx="171">
                  <c:v>3168.4300000001094</c:v>
                </c:pt>
                <c:pt idx="172">
                  <c:v>3379.0400000000955</c:v>
                </c:pt>
                <c:pt idx="173">
                  <c:v>4915.6100000000442</c:v>
                </c:pt>
                <c:pt idx="174">
                  <c:v>4915.6100000000442</c:v>
                </c:pt>
                <c:pt idx="175">
                  <c:v>4915.6100000000442</c:v>
                </c:pt>
                <c:pt idx="176">
                  <c:v>4915.6100000000442</c:v>
                </c:pt>
                <c:pt idx="177">
                  <c:v>4915.6100000000442</c:v>
                </c:pt>
                <c:pt idx="178">
                  <c:v>4915.6100000000442</c:v>
                </c:pt>
                <c:pt idx="179">
                  <c:v>2198.0900000000256</c:v>
                </c:pt>
                <c:pt idx="180">
                  <c:v>2376.0599999999977</c:v>
                </c:pt>
                <c:pt idx="181">
                  <c:v>2376.0599999999977</c:v>
                </c:pt>
                <c:pt idx="182">
                  <c:v>2376.0599999999977</c:v>
                </c:pt>
                <c:pt idx="183">
                  <c:v>2376.0599999999977</c:v>
                </c:pt>
                <c:pt idx="184">
                  <c:v>2376.0599999999977</c:v>
                </c:pt>
                <c:pt idx="185">
                  <c:v>2370.429999999993</c:v>
                </c:pt>
                <c:pt idx="186">
                  <c:v>2347.359999999986</c:v>
                </c:pt>
                <c:pt idx="187">
                  <c:v>2370.4899999999325</c:v>
                </c:pt>
                <c:pt idx="188">
                  <c:v>2430.9699999999139</c:v>
                </c:pt>
                <c:pt idx="189">
                  <c:v>2430.9699999999139</c:v>
                </c:pt>
                <c:pt idx="190">
                  <c:v>2430.9699999999139</c:v>
                </c:pt>
                <c:pt idx="191">
                  <c:v>2430.9699999999139</c:v>
                </c:pt>
                <c:pt idx="192">
                  <c:v>2430.9699999999139</c:v>
                </c:pt>
                <c:pt idx="193">
                  <c:v>2430.9699999999139</c:v>
                </c:pt>
                <c:pt idx="194">
                  <c:v>2430.9699999999139</c:v>
                </c:pt>
                <c:pt idx="195">
                  <c:v>2430.9699999999139</c:v>
                </c:pt>
                <c:pt idx="196">
                  <c:v>2430.9699999999139</c:v>
                </c:pt>
                <c:pt idx="197">
                  <c:v>2430.9699999999139</c:v>
                </c:pt>
                <c:pt idx="198">
                  <c:v>2430.9699999999139</c:v>
                </c:pt>
                <c:pt idx="199">
                  <c:v>2547.4999999999418</c:v>
                </c:pt>
                <c:pt idx="200">
                  <c:v>2547.5</c:v>
                </c:pt>
                <c:pt idx="201">
                  <c:v>2547.5</c:v>
                </c:pt>
                <c:pt idx="202">
                  <c:v>2183.4899999999907</c:v>
                </c:pt>
                <c:pt idx="203">
                  <c:v>2188.6899999999441</c:v>
                </c:pt>
                <c:pt idx="204">
                  <c:v>2404.9899999999907</c:v>
                </c:pt>
                <c:pt idx="205">
                  <c:v>2365.9299999999348</c:v>
                </c:pt>
                <c:pt idx="206">
                  <c:v>2368.4299999999348</c:v>
                </c:pt>
                <c:pt idx="207">
                  <c:v>2380.6999999999534</c:v>
                </c:pt>
                <c:pt idx="208">
                  <c:v>2380.6999999999534</c:v>
                </c:pt>
                <c:pt idx="209">
                  <c:v>2392.4199999999255</c:v>
                </c:pt>
                <c:pt idx="210">
                  <c:v>2812.4399999999441</c:v>
                </c:pt>
                <c:pt idx="211">
                  <c:v>2812.4399999999441</c:v>
                </c:pt>
                <c:pt idx="212">
                  <c:v>2861.4599999998463</c:v>
                </c:pt>
                <c:pt idx="213">
                  <c:v>2861.4599999998463</c:v>
                </c:pt>
                <c:pt idx="214">
                  <c:v>6945.8799999998882</c:v>
                </c:pt>
                <c:pt idx="215">
                  <c:v>3072.2999999999302</c:v>
                </c:pt>
                <c:pt idx="216">
                  <c:v>3254.3899999998976</c:v>
                </c:pt>
                <c:pt idx="217">
                  <c:v>2969.4099999999162</c:v>
                </c:pt>
                <c:pt idx="218">
                  <c:v>2969.4099999999162</c:v>
                </c:pt>
                <c:pt idx="219">
                  <c:v>2969.4099999999162</c:v>
                </c:pt>
                <c:pt idx="220">
                  <c:v>2969.4099999999162</c:v>
                </c:pt>
                <c:pt idx="221">
                  <c:v>2969.4099999999162</c:v>
                </c:pt>
                <c:pt idx="222">
                  <c:v>2969.2499999998836</c:v>
                </c:pt>
                <c:pt idx="223">
                  <c:v>2969.2499999998836</c:v>
                </c:pt>
                <c:pt idx="224">
                  <c:v>2969.2499999998836</c:v>
                </c:pt>
                <c:pt idx="225">
                  <c:v>2969.2499999998836</c:v>
                </c:pt>
                <c:pt idx="226">
                  <c:v>2969.2499999998836</c:v>
                </c:pt>
                <c:pt idx="227">
                  <c:v>2969.2499999998836</c:v>
                </c:pt>
                <c:pt idx="228">
                  <c:v>2969.2499999998836</c:v>
                </c:pt>
                <c:pt idx="229">
                  <c:v>2970.5299999999115</c:v>
                </c:pt>
                <c:pt idx="230">
                  <c:v>2993.6399999998976</c:v>
                </c:pt>
                <c:pt idx="231">
                  <c:v>6253.3299999998417</c:v>
                </c:pt>
                <c:pt idx="232">
                  <c:v>6682.2699999999022</c:v>
                </c:pt>
                <c:pt idx="233">
                  <c:v>6493.6199999998789</c:v>
                </c:pt>
                <c:pt idx="234">
                  <c:v>7163.8699999998789</c:v>
                </c:pt>
                <c:pt idx="235">
                  <c:v>7508.3399999999674</c:v>
                </c:pt>
                <c:pt idx="236">
                  <c:v>8164.9699999999721</c:v>
                </c:pt>
                <c:pt idx="237">
                  <c:v>8240.4399999999441</c:v>
                </c:pt>
                <c:pt idx="238">
                  <c:v>8240.4399999999441</c:v>
                </c:pt>
                <c:pt idx="239">
                  <c:v>12802.989999999991</c:v>
                </c:pt>
                <c:pt idx="240">
                  <c:v>12802.989999999991</c:v>
                </c:pt>
                <c:pt idx="241">
                  <c:v>12802.989999999991</c:v>
                </c:pt>
                <c:pt idx="242">
                  <c:v>12802.989999999991</c:v>
                </c:pt>
                <c:pt idx="243">
                  <c:v>12802.989999999991</c:v>
                </c:pt>
                <c:pt idx="244">
                  <c:v>12802.989999999991</c:v>
                </c:pt>
                <c:pt idx="245">
                  <c:v>12802.989999999991</c:v>
                </c:pt>
                <c:pt idx="246">
                  <c:v>12437.010000000009</c:v>
                </c:pt>
                <c:pt idx="247">
                  <c:v>12958.209999999963</c:v>
                </c:pt>
                <c:pt idx="248">
                  <c:v>12965.989999999991</c:v>
                </c:pt>
                <c:pt idx="249">
                  <c:v>13248.140000000014</c:v>
                </c:pt>
                <c:pt idx="250">
                  <c:v>11230.230000000098</c:v>
                </c:pt>
                <c:pt idx="251">
                  <c:v>12710.900000000023</c:v>
                </c:pt>
                <c:pt idx="252">
                  <c:v>12561.869999999995</c:v>
                </c:pt>
                <c:pt idx="253">
                  <c:v>12558.689999999944</c:v>
                </c:pt>
                <c:pt idx="254">
                  <c:v>12637.619999999879</c:v>
                </c:pt>
                <c:pt idx="255">
                  <c:v>12637.619999999879</c:v>
                </c:pt>
                <c:pt idx="256">
                  <c:v>12637.619999999879</c:v>
                </c:pt>
                <c:pt idx="257">
                  <c:v>12231.84999999986</c:v>
                </c:pt>
                <c:pt idx="258">
                  <c:v>14008.579999999842</c:v>
                </c:pt>
                <c:pt idx="259">
                  <c:v>14008.579999999842</c:v>
                </c:pt>
                <c:pt idx="260">
                  <c:v>15777.799999999814</c:v>
                </c:pt>
                <c:pt idx="261">
                  <c:v>15777.799999999814</c:v>
                </c:pt>
                <c:pt idx="262">
                  <c:v>15777.799999999814</c:v>
                </c:pt>
                <c:pt idx="263">
                  <c:v>16087.389999999781</c:v>
                </c:pt>
                <c:pt idx="264">
                  <c:v>16087.389999999781</c:v>
                </c:pt>
                <c:pt idx="265">
                  <c:v>16097.719999999739</c:v>
                </c:pt>
                <c:pt idx="266">
                  <c:v>16097.719999999739</c:v>
                </c:pt>
                <c:pt idx="267">
                  <c:v>16141.20999999973</c:v>
                </c:pt>
                <c:pt idx="268">
                  <c:v>16141.20999999973</c:v>
                </c:pt>
                <c:pt idx="269">
                  <c:v>16141.20999999973</c:v>
                </c:pt>
                <c:pt idx="270">
                  <c:v>16141.20999999973</c:v>
                </c:pt>
                <c:pt idx="271">
                  <c:v>16141.20999999973</c:v>
                </c:pt>
                <c:pt idx="272">
                  <c:v>15860.679999999702</c:v>
                </c:pt>
                <c:pt idx="273">
                  <c:v>15860.679999999702</c:v>
                </c:pt>
                <c:pt idx="274">
                  <c:v>15860.679999999702</c:v>
                </c:pt>
                <c:pt idx="275">
                  <c:v>15860.679999999702</c:v>
                </c:pt>
                <c:pt idx="276">
                  <c:v>15175.059999999707</c:v>
                </c:pt>
                <c:pt idx="277">
                  <c:v>15175.059999999707</c:v>
                </c:pt>
                <c:pt idx="278">
                  <c:v>15175.059999999707</c:v>
                </c:pt>
                <c:pt idx="279">
                  <c:v>15175.089999999735</c:v>
                </c:pt>
                <c:pt idx="280">
                  <c:v>15175.089999999735</c:v>
                </c:pt>
                <c:pt idx="281">
                  <c:v>15175.089999999735</c:v>
                </c:pt>
                <c:pt idx="282">
                  <c:v>12992.589999999735</c:v>
                </c:pt>
                <c:pt idx="283">
                  <c:v>13744.249999999767</c:v>
                </c:pt>
                <c:pt idx="284">
                  <c:v>11896.549999999697</c:v>
                </c:pt>
                <c:pt idx="285">
                  <c:v>9843.3399999996182</c:v>
                </c:pt>
                <c:pt idx="286">
                  <c:v>11470.339999999618</c:v>
                </c:pt>
                <c:pt idx="287">
                  <c:v>10931.459999999614</c:v>
                </c:pt>
                <c:pt idx="288">
                  <c:v>12191.779999999679</c:v>
                </c:pt>
                <c:pt idx="289">
                  <c:v>9811.679999999702</c:v>
                </c:pt>
                <c:pt idx="290">
                  <c:v>10120.959999999614</c:v>
                </c:pt>
                <c:pt idx="291">
                  <c:v>10593.509999999544</c:v>
                </c:pt>
                <c:pt idx="292">
                  <c:v>10306.519999999553</c:v>
                </c:pt>
                <c:pt idx="293">
                  <c:v>9986.7599999995437</c:v>
                </c:pt>
                <c:pt idx="294">
                  <c:v>10281.769999999553</c:v>
                </c:pt>
                <c:pt idx="295">
                  <c:v>10272.139999999548</c:v>
                </c:pt>
                <c:pt idx="296">
                  <c:v>10696.189999999478</c:v>
                </c:pt>
                <c:pt idx="297">
                  <c:v>10508.769999999437</c:v>
                </c:pt>
                <c:pt idx="298">
                  <c:v>10205.799999999464</c:v>
                </c:pt>
                <c:pt idx="299">
                  <c:v>9857.2999999994645</c:v>
                </c:pt>
                <c:pt idx="300">
                  <c:v>9713.7199999995064</c:v>
                </c:pt>
                <c:pt idx="301">
                  <c:v>10586.439999999478</c:v>
                </c:pt>
                <c:pt idx="302">
                  <c:v>10586.439999999478</c:v>
                </c:pt>
                <c:pt idx="303">
                  <c:v>10586.439999999478</c:v>
                </c:pt>
                <c:pt idx="304">
                  <c:v>10542.589999999502</c:v>
                </c:pt>
                <c:pt idx="305">
                  <c:v>10536.969999999506</c:v>
                </c:pt>
                <c:pt idx="306">
                  <c:v>10735.349999999511</c:v>
                </c:pt>
                <c:pt idx="307">
                  <c:v>10862.339999999502</c:v>
                </c:pt>
                <c:pt idx="308">
                  <c:v>10690.809999999474</c:v>
                </c:pt>
                <c:pt idx="309">
                  <c:v>10714.799999999464</c:v>
                </c:pt>
                <c:pt idx="310">
                  <c:v>10694.649999999441</c:v>
                </c:pt>
                <c:pt idx="311">
                  <c:v>10823.089999999502</c:v>
                </c:pt>
                <c:pt idx="312">
                  <c:v>11261.36999999953</c:v>
                </c:pt>
                <c:pt idx="313">
                  <c:v>10357.529999999562</c:v>
                </c:pt>
                <c:pt idx="314">
                  <c:v>9125.1699999995762</c:v>
                </c:pt>
                <c:pt idx="315">
                  <c:v>9132.8299999994924</c:v>
                </c:pt>
                <c:pt idx="316">
                  <c:v>7800.7799999994459</c:v>
                </c:pt>
                <c:pt idx="317">
                  <c:v>7737.2599999994272</c:v>
                </c:pt>
                <c:pt idx="318">
                  <c:v>7529.9499999993714</c:v>
                </c:pt>
                <c:pt idx="319">
                  <c:v>7493.21999999939</c:v>
                </c:pt>
                <c:pt idx="320">
                  <c:v>9330.1399999994319</c:v>
                </c:pt>
                <c:pt idx="321">
                  <c:v>7019.5599999993574</c:v>
                </c:pt>
                <c:pt idx="322">
                  <c:v>8322.7699999993201</c:v>
                </c:pt>
                <c:pt idx="323">
                  <c:v>10439.839999999269</c:v>
                </c:pt>
                <c:pt idx="324">
                  <c:v>10442.07999999926</c:v>
                </c:pt>
                <c:pt idx="325">
                  <c:v>10442.07999999926</c:v>
                </c:pt>
                <c:pt idx="326">
                  <c:v>10442.07999999926</c:v>
                </c:pt>
                <c:pt idx="327">
                  <c:v>10442.07999999926</c:v>
                </c:pt>
                <c:pt idx="328">
                  <c:v>10109.06999999925</c:v>
                </c:pt>
                <c:pt idx="329">
                  <c:v>10154.209999999148</c:v>
                </c:pt>
                <c:pt idx="330">
                  <c:v>10191.039999999222</c:v>
                </c:pt>
                <c:pt idx="331">
                  <c:v>10217.229999999283</c:v>
                </c:pt>
                <c:pt idx="332">
                  <c:v>10242.07999999926</c:v>
                </c:pt>
                <c:pt idx="333">
                  <c:v>9957.3899999991991</c:v>
                </c:pt>
                <c:pt idx="334">
                  <c:v>9382.0899999992689</c:v>
                </c:pt>
                <c:pt idx="335">
                  <c:v>9471.559999999241</c:v>
                </c:pt>
                <c:pt idx="336">
                  <c:v>9471.559999999241</c:v>
                </c:pt>
                <c:pt idx="337">
                  <c:v>9471.559999999241</c:v>
                </c:pt>
                <c:pt idx="338">
                  <c:v>9471.559999999241</c:v>
                </c:pt>
                <c:pt idx="339">
                  <c:v>9471.559999999241</c:v>
                </c:pt>
                <c:pt idx="340">
                  <c:v>9471.559999999241</c:v>
                </c:pt>
                <c:pt idx="341">
                  <c:v>9471.559999999241</c:v>
                </c:pt>
                <c:pt idx="342">
                  <c:v>9471.559999999241</c:v>
                </c:pt>
                <c:pt idx="343">
                  <c:v>9407.0799999992596</c:v>
                </c:pt>
                <c:pt idx="344">
                  <c:v>9339.3799999993062</c:v>
                </c:pt>
                <c:pt idx="345">
                  <c:v>9339.3799999993062</c:v>
                </c:pt>
                <c:pt idx="346">
                  <c:v>9339.3799999993062</c:v>
                </c:pt>
                <c:pt idx="347">
                  <c:v>9339.3799999993062</c:v>
                </c:pt>
                <c:pt idx="348">
                  <c:v>9339.3799999993062</c:v>
                </c:pt>
                <c:pt idx="349">
                  <c:v>9340.5699999992503</c:v>
                </c:pt>
                <c:pt idx="350">
                  <c:v>9341.8599999992875</c:v>
                </c:pt>
                <c:pt idx="351">
                  <c:v>9323.939999999362</c:v>
                </c:pt>
                <c:pt idx="352">
                  <c:v>9380.7999999993481</c:v>
                </c:pt>
                <c:pt idx="353">
                  <c:v>9319.0199999993201</c:v>
                </c:pt>
                <c:pt idx="354">
                  <c:v>9332.079999999376</c:v>
                </c:pt>
                <c:pt idx="355">
                  <c:v>9691.6399999994319</c:v>
                </c:pt>
                <c:pt idx="356">
                  <c:v>9707.7999999994645</c:v>
                </c:pt>
                <c:pt idx="357">
                  <c:v>9765.6799999994691</c:v>
                </c:pt>
                <c:pt idx="358">
                  <c:v>9324.4299999994691</c:v>
                </c:pt>
                <c:pt idx="359">
                  <c:v>9671.8499999995111</c:v>
                </c:pt>
                <c:pt idx="360">
                  <c:v>9755.379999999539</c:v>
                </c:pt>
                <c:pt idx="361">
                  <c:v>9244.7799999995623</c:v>
                </c:pt>
                <c:pt idx="362">
                  <c:v>9244.0399999995716</c:v>
                </c:pt>
                <c:pt idx="363">
                  <c:v>9621.0999999996275</c:v>
                </c:pt>
                <c:pt idx="364">
                  <c:v>9756.149999999674</c:v>
                </c:pt>
                <c:pt idx="365">
                  <c:v>9611.8499999996275</c:v>
                </c:pt>
                <c:pt idx="366">
                  <c:v>9845.9399999997113</c:v>
                </c:pt>
                <c:pt idx="367">
                  <c:v>9845.9399999997113</c:v>
                </c:pt>
                <c:pt idx="368">
                  <c:v>9742.1899999997113</c:v>
                </c:pt>
                <c:pt idx="369">
                  <c:v>9742.1899999997113</c:v>
                </c:pt>
                <c:pt idx="370">
                  <c:v>9843.5799999997253</c:v>
                </c:pt>
                <c:pt idx="371">
                  <c:v>9832.289999999688</c:v>
                </c:pt>
                <c:pt idx="372">
                  <c:v>9851.2399999996414</c:v>
                </c:pt>
                <c:pt idx="373">
                  <c:v>9809.519999999553</c:v>
                </c:pt>
                <c:pt idx="374">
                  <c:v>9720.6699999995762</c:v>
                </c:pt>
                <c:pt idx="375">
                  <c:v>9644.3099999995902</c:v>
                </c:pt>
                <c:pt idx="376">
                  <c:v>9465.8399999995017</c:v>
                </c:pt>
                <c:pt idx="377">
                  <c:v>9643.6799999994691</c:v>
                </c:pt>
                <c:pt idx="378">
                  <c:v>9653.4199999994598</c:v>
                </c:pt>
                <c:pt idx="379">
                  <c:v>9453.0799999994924</c:v>
                </c:pt>
                <c:pt idx="380">
                  <c:v>9303.9699999995064</c:v>
                </c:pt>
                <c:pt idx="381">
                  <c:v>8603.2899999994552</c:v>
                </c:pt>
                <c:pt idx="382">
                  <c:v>8444.4399999994785</c:v>
                </c:pt>
                <c:pt idx="383">
                  <c:v>8391.46999999939</c:v>
                </c:pt>
                <c:pt idx="384">
                  <c:v>8307.3499999993946</c:v>
                </c:pt>
                <c:pt idx="385">
                  <c:v>9309.8199999993667</c:v>
                </c:pt>
                <c:pt idx="386">
                  <c:v>9104.46999999939</c:v>
                </c:pt>
                <c:pt idx="387">
                  <c:v>9093.7099999993807</c:v>
                </c:pt>
                <c:pt idx="388">
                  <c:v>8454.7399999994086</c:v>
                </c:pt>
                <c:pt idx="389">
                  <c:v>4858.5999999993946</c:v>
                </c:pt>
                <c:pt idx="390">
                  <c:v>4858.5999999993946</c:v>
                </c:pt>
                <c:pt idx="391">
                  <c:v>4858.5999999993946</c:v>
                </c:pt>
                <c:pt idx="392">
                  <c:v>4858.5999999993946</c:v>
                </c:pt>
                <c:pt idx="393">
                  <c:v>4858.5999999993946</c:v>
                </c:pt>
                <c:pt idx="394">
                  <c:v>4858.5999999993946</c:v>
                </c:pt>
                <c:pt idx="395">
                  <c:v>3605.1799999994691</c:v>
                </c:pt>
                <c:pt idx="396">
                  <c:v>3605.1799999994691</c:v>
                </c:pt>
                <c:pt idx="397">
                  <c:v>3605.1799999994691</c:v>
                </c:pt>
                <c:pt idx="398">
                  <c:v>7666.2099999994971</c:v>
                </c:pt>
                <c:pt idx="399">
                  <c:v>7666.2099999994971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D-4CD3-B702-F69080F9902F}"/>
            </c:ext>
          </c:extLst>
        </c:ser>
        <c:ser>
          <c:idx val="3"/>
          <c:order val="2"/>
          <c:tx>
            <c:strRef>
              <c:f>accumulated!$O$1</c:f>
              <c:strCache>
                <c:ptCount val="1"/>
                <c:pt idx="0">
                  <c:v>accum diff cpu time v21-5-320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accumulated!$O$2:$O$401</c:f>
              <c:numCache>
                <c:formatCode>General</c:formatCode>
                <c:ptCount val="400"/>
                <c:pt idx="0">
                  <c:v>503.68000000000006</c:v>
                </c:pt>
                <c:pt idx="1">
                  <c:v>1218.2200000000003</c:v>
                </c:pt>
                <c:pt idx="2">
                  <c:v>1218.2199999999993</c:v>
                </c:pt>
                <c:pt idx="3">
                  <c:v>2822.2799999999988</c:v>
                </c:pt>
                <c:pt idx="4">
                  <c:v>2822.2799999999988</c:v>
                </c:pt>
                <c:pt idx="5">
                  <c:v>2606.0300000000007</c:v>
                </c:pt>
                <c:pt idx="6">
                  <c:v>3615.1899999999987</c:v>
                </c:pt>
                <c:pt idx="7">
                  <c:v>3615.1899999999987</c:v>
                </c:pt>
                <c:pt idx="8">
                  <c:v>5738.5399999999972</c:v>
                </c:pt>
                <c:pt idx="9">
                  <c:v>5911.3999999999978</c:v>
                </c:pt>
                <c:pt idx="10">
                  <c:v>6380.4099999999962</c:v>
                </c:pt>
                <c:pt idx="11">
                  <c:v>6494.1099999999933</c:v>
                </c:pt>
                <c:pt idx="12">
                  <c:v>6606.6899999999914</c:v>
                </c:pt>
                <c:pt idx="13">
                  <c:v>6606.6899999999951</c:v>
                </c:pt>
                <c:pt idx="14">
                  <c:v>6625.43</c:v>
                </c:pt>
                <c:pt idx="15">
                  <c:v>6625.43</c:v>
                </c:pt>
                <c:pt idx="16">
                  <c:v>6625.43</c:v>
                </c:pt>
                <c:pt idx="17">
                  <c:v>6625.43</c:v>
                </c:pt>
                <c:pt idx="18">
                  <c:v>6625.43</c:v>
                </c:pt>
                <c:pt idx="19">
                  <c:v>6079.32</c:v>
                </c:pt>
                <c:pt idx="20">
                  <c:v>6078.7800000000061</c:v>
                </c:pt>
                <c:pt idx="21">
                  <c:v>6066.0600000000049</c:v>
                </c:pt>
                <c:pt idx="22">
                  <c:v>6055.6900000000023</c:v>
                </c:pt>
                <c:pt idx="23">
                  <c:v>6057.7200000000012</c:v>
                </c:pt>
                <c:pt idx="24">
                  <c:v>5853.8500000000058</c:v>
                </c:pt>
                <c:pt idx="25">
                  <c:v>4644.6600000000108</c:v>
                </c:pt>
                <c:pt idx="26">
                  <c:v>4732.7300000000032</c:v>
                </c:pt>
                <c:pt idx="27">
                  <c:v>4748.1500000000015</c:v>
                </c:pt>
                <c:pt idx="28">
                  <c:v>4749.07</c:v>
                </c:pt>
                <c:pt idx="29">
                  <c:v>4749.070000000007</c:v>
                </c:pt>
                <c:pt idx="30">
                  <c:v>4814.9800000000105</c:v>
                </c:pt>
                <c:pt idx="31">
                  <c:v>5505.2400000000052</c:v>
                </c:pt>
                <c:pt idx="32">
                  <c:v>4686.3300000000017</c:v>
                </c:pt>
                <c:pt idx="33">
                  <c:v>3866.6600000000035</c:v>
                </c:pt>
                <c:pt idx="34">
                  <c:v>3579.9700000000012</c:v>
                </c:pt>
                <c:pt idx="35">
                  <c:v>3541.1499999999942</c:v>
                </c:pt>
                <c:pt idx="36">
                  <c:v>3537.1599999999889</c:v>
                </c:pt>
                <c:pt idx="37">
                  <c:v>3525.2899999999936</c:v>
                </c:pt>
                <c:pt idx="38">
                  <c:v>3526.8299999999872</c:v>
                </c:pt>
                <c:pt idx="39">
                  <c:v>3526.8299999999872</c:v>
                </c:pt>
                <c:pt idx="40">
                  <c:v>3541.3799999999901</c:v>
                </c:pt>
                <c:pt idx="41">
                  <c:v>3837.9399999999878</c:v>
                </c:pt>
                <c:pt idx="42">
                  <c:v>3861.6899999999878</c:v>
                </c:pt>
                <c:pt idx="43">
                  <c:v>3862.0799999999872</c:v>
                </c:pt>
                <c:pt idx="44">
                  <c:v>3429.8299999999872</c:v>
                </c:pt>
                <c:pt idx="45">
                  <c:v>2720.929999999993</c:v>
                </c:pt>
                <c:pt idx="46">
                  <c:v>463.2899999999936</c:v>
                </c:pt>
                <c:pt idx="47">
                  <c:v>-1096.9800000000105</c:v>
                </c:pt>
                <c:pt idx="48">
                  <c:v>-1187.7400000000052</c:v>
                </c:pt>
                <c:pt idx="49">
                  <c:v>-1187.7400000000052</c:v>
                </c:pt>
                <c:pt idx="50">
                  <c:v>-1187.7400000000052</c:v>
                </c:pt>
                <c:pt idx="51">
                  <c:v>-1187.7400000000052</c:v>
                </c:pt>
                <c:pt idx="52">
                  <c:v>-1187.7400000000052</c:v>
                </c:pt>
                <c:pt idx="53">
                  <c:v>-994.30000000000291</c:v>
                </c:pt>
                <c:pt idx="54">
                  <c:v>-90.350000000005821</c:v>
                </c:pt>
                <c:pt idx="55">
                  <c:v>-2391.0900000000111</c:v>
                </c:pt>
                <c:pt idx="56">
                  <c:v>-2196.320000000007</c:v>
                </c:pt>
                <c:pt idx="57">
                  <c:v>-5404.4800000000105</c:v>
                </c:pt>
                <c:pt idx="58">
                  <c:v>-5404.4800000000105</c:v>
                </c:pt>
                <c:pt idx="59">
                  <c:v>-5404.4800000000105</c:v>
                </c:pt>
                <c:pt idx="60">
                  <c:v>-5404.4800000000105</c:v>
                </c:pt>
                <c:pt idx="61">
                  <c:v>-5404.4800000000105</c:v>
                </c:pt>
                <c:pt idx="62">
                  <c:v>-5404.4800000000105</c:v>
                </c:pt>
                <c:pt idx="63">
                  <c:v>-5404.4800000000105</c:v>
                </c:pt>
                <c:pt idx="64">
                  <c:v>-5404.4800000000105</c:v>
                </c:pt>
                <c:pt idx="65">
                  <c:v>-5404.4800000000105</c:v>
                </c:pt>
                <c:pt idx="66">
                  <c:v>-5404.4800000000105</c:v>
                </c:pt>
                <c:pt idx="67">
                  <c:v>-5404.4800000000105</c:v>
                </c:pt>
                <c:pt idx="68">
                  <c:v>-5404.4800000000105</c:v>
                </c:pt>
                <c:pt idx="69">
                  <c:v>-5404.4800000000105</c:v>
                </c:pt>
                <c:pt idx="70">
                  <c:v>-5404.4800000000105</c:v>
                </c:pt>
                <c:pt idx="71">
                  <c:v>-5404.4800000000105</c:v>
                </c:pt>
                <c:pt idx="72">
                  <c:v>-5404.4800000000105</c:v>
                </c:pt>
                <c:pt idx="73">
                  <c:v>-5404.4800000000105</c:v>
                </c:pt>
                <c:pt idx="74">
                  <c:v>-5404.4800000000105</c:v>
                </c:pt>
                <c:pt idx="75">
                  <c:v>-5404.4800000000105</c:v>
                </c:pt>
                <c:pt idx="76">
                  <c:v>-5404.4800000000105</c:v>
                </c:pt>
                <c:pt idx="77">
                  <c:v>-5404.4800000000105</c:v>
                </c:pt>
                <c:pt idx="78">
                  <c:v>-5404.4800000000105</c:v>
                </c:pt>
                <c:pt idx="79">
                  <c:v>-5404.4800000000105</c:v>
                </c:pt>
                <c:pt idx="80">
                  <c:v>-5404.4800000000105</c:v>
                </c:pt>
                <c:pt idx="81">
                  <c:v>-5404.4800000000105</c:v>
                </c:pt>
                <c:pt idx="82">
                  <c:v>-5066.6100000000151</c:v>
                </c:pt>
                <c:pt idx="83">
                  <c:v>-5066.5600000000268</c:v>
                </c:pt>
                <c:pt idx="84">
                  <c:v>-5066.5900000000256</c:v>
                </c:pt>
                <c:pt idx="85">
                  <c:v>-4857.0200000000477</c:v>
                </c:pt>
                <c:pt idx="86">
                  <c:v>-4779.7900000000373</c:v>
                </c:pt>
                <c:pt idx="87">
                  <c:v>-4792.210000000021</c:v>
                </c:pt>
                <c:pt idx="88">
                  <c:v>-4461.3800000000338</c:v>
                </c:pt>
                <c:pt idx="89">
                  <c:v>-3739.5700000000361</c:v>
                </c:pt>
                <c:pt idx="90">
                  <c:v>-3843.5400000000373</c:v>
                </c:pt>
                <c:pt idx="91">
                  <c:v>-3843.5400000000373</c:v>
                </c:pt>
                <c:pt idx="92">
                  <c:v>-3843.5400000000664</c:v>
                </c:pt>
                <c:pt idx="93">
                  <c:v>-3840.5500000001048</c:v>
                </c:pt>
                <c:pt idx="94">
                  <c:v>-3569.630000000092</c:v>
                </c:pt>
                <c:pt idx="95">
                  <c:v>-3569.6300000000629</c:v>
                </c:pt>
                <c:pt idx="96">
                  <c:v>-5372.2900000000373</c:v>
                </c:pt>
                <c:pt idx="97">
                  <c:v>-5330.2400000000489</c:v>
                </c:pt>
                <c:pt idx="98">
                  <c:v>-5329.2700000000186</c:v>
                </c:pt>
                <c:pt idx="99">
                  <c:v>-5372.4000000000233</c:v>
                </c:pt>
                <c:pt idx="100">
                  <c:v>-5372.4000000000233</c:v>
                </c:pt>
                <c:pt idx="101">
                  <c:v>-5794.4000000000233</c:v>
                </c:pt>
                <c:pt idx="102">
                  <c:v>-5794.4000000000233</c:v>
                </c:pt>
                <c:pt idx="103">
                  <c:v>-5794.4000000000233</c:v>
                </c:pt>
                <c:pt idx="104">
                  <c:v>-5794.4000000000233</c:v>
                </c:pt>
                <c:pt idx="105">
                  <c:v>-4977.1000000000349</c:v>
                </c:pt>
                <c:pt idx="106">
                  <c:v>-6292.5200000000186</c:v>
                </c:pt>
                <c:pt idx="107">
                  <c:v>-5570.1100000000442</c:v>
                </c:pt>
                <c:pt idx="108">
                  <c:v>-5566.3600000000442</c:v>
                </c:pt>
                <c:pt idx="109">
                  <c:v>-5581.6400000000722</c:v>
                </c:pt>
                <c:pt idx="110">
                  <c:v>-5580.2600000001257</c:v>
                </c:pt>
                <c:pt idx="111">
                  <c:v>-5580.2600000001257</c:v>
                </c:pt>
                <c:pt idx="112">
                  <c:v>-7166.7200000001467</c:v>
                </c:pt>
                <c:pt idx="113">
                  <c:v>-8260.2900000001537</c:v>
                </c:pt>
                <c:pt idx="114">
                  <c:v>-8777.9600000001374</c:v>
                </c:pt>
                <c:pt idx="115">
                  <c:v>-8609.9300000001094</c:v>
                </c:pt>
                <c:pt idx="116">
                  <c:v>-8228.0100000001257</c:v>
                </c:pt>
                <c:pt idx="117">
                  <c:v>-7793.8400000000838</c:v>
                </c:pt>
                <c:pt idx="118">
                  <c:v>-7489.3600000000442</c:v>
                </c:pt>
                <c:pt idx="119">
                  <c:v>-7433.4400000000605</c:v>
                </c:pt>
                <c:pt idx="120">
                  <c:v>-7305.8400000000838</c:v>
                </c:pt>
                <c:pt idx="121">
                  <c:v>-7298.9800000000396</c:v>
                </c:pt>
                <c:pt idx="122">
                  <c:v>-7231.3400000000256</c:v>
                </c:pt>
                <c:pt idx="123">
                  <c:v>-7229.1100000000442</c:v>
                </c:pt>
                <c:pt idx="124">
                  <c:v>-7214.4800000000396</c:v>
                </c:pt>
                <c:pt idx="125">
                  <c:v>-7203.0600000000559</c:v>
                </c:pt>
                <c:pt idx="126">
                  <c:v>-7192.2900000000373</c:v>
                </c:pt>
                <c:pt idx="127">
                  <c:v>-7536.210000000021</c:v>
                </c:pt>
                <c:pt idx="128">
                  <c:v>-8720.3300000000163</c:v>
                </c:pt>
                <c:pt idx="129">
                  <c:v>-8384.9200000000419</c:v>
                </c:pt>
                <c:pt idx="130">
                  <c:v>-8384.9200000000419</c:v>
                </c:pt>
                <c:pt idx="131">
                  <c:v>-7255.3500000000349</c:v>
                </c:pt>
                <c:pt idx="132">
                  <c:v>-6759.7700000000186</c:v>
                </c:pt>
                <c:pt idx="133">
                  <c:v>-6740.1100000000442</c:v>
                </c:pt>
                <c:pt idx="134">
                  <c:v>-6826.5300000000279</c:v>
                </c:pt>
                <c:pt idx="135">
                  <c:v>-6857.3200000000652</c:v>
                </c:pt>
                <c:pt idx="136">
                  <c:v>-6300.9100000000908</c:v>
                </c:pt>
                <c:pt idx="137">
                  <c:v>-6276.0600000001141</c:v>
                </c:pt>
                <c:pt idx="138">
                  <c:v>-6203.0800000000745</c:v>
                </c:pt>
                <c:pt idx="139">
                  <c:v>-7420.4500000000698</c:v>
                </c:pt>
                <c:pt idx="140">
                  <c:v>-7432.2000000000698</c:v>
                </c:pt>
                <c:pt idx="141">
                  <c:v>-11486.900000000081</c:v>
                </c:pt>
                <c:pt idx="142">
                  <c:v>-14588.310000000056</c:v>
                </c:pt>
                <c:pt idx="143">
                  <c:v>-14588.310000000056</c:v>
                </c:pt>
                <c:pt idx="144">
                  <c:v>-15150.900000000081</c:v>
                </c:pt>
                <c:pt idx="145">
                  <c:v>-15150.900000000081</c:v>
                </c:pt>
                <c:pt idx="146">
                  <c:v>-13538.250000000058</c:v>
                </c:pt>
                <c:pt idx="147">
                  <c:v>-13176.890000000014</c:v>
                </c:pt>
                <c:pt idx="148">
                  <c:v>-13129.260000000009</c:v>
                </c:pt>
                <c:pt idx="149">
                  <c:v>-13006.960000000021</c:v>
                </c:pt>
                <c:pt idx="150">
                  <c:v>-13006.960000000021</c:v>
                </c:pt>
                <c:pt idx="151">
                  <c:v>-12055.100000000035</c:v>
                </c:pt>
                <c:pt idx="152">
                  <c:v>-11733.150000000023</c:v>
                </c:pt>
                <c:pt idx="153">
                  <c:v>-11505.210000000021</c:v>
                </c:pt>
                <c:pt idx="154">
                  <c:v>-11451.760000000068</c:v>
                </c:pt>
                <c:pt idx="155">
                  <c:v>-10875.420000000042</c:v>
                </c:pt>
                <c:pt idx="156">
                  <c:v>-10875.420000000042</c:v>
                </c:pt>
                <c:pt idx="157">
                  <c:v>-10888.190000000002</c:v>
                </c:pt>
                <c:pt idx="158">
                  <c:v>-10977.830000000016</c:v>
                </c:pt>
                <c:pt idx="159">
                  <c:v>-11574.400000000023</c:v>
                </c:pt>
                <c:pt idx="160">
                  <c:v>-11604.239999999991</c:v>
                </c:pt>
                <c:pt idx="161">
                  <c:v>-11568.26999999996</c:v>
                </c:pt>
                <c:pt idx="162">
                  <c:v>-11417.909999999974</c:v>
                </c:pt>
                <c:pt idx="163">
                  <c:v>-11168.679999999993</c:v>
                </c:pt>
                <c:pt idx="164">
                  <c:v>-11168.679999999993</c:v>
                </c:pt>
                <c:pt idx="165">
                  <c:v>-11082.080000000016</c:v>
                </c:pt>
                <c:pt idx="166">
                  <c:v>-10967.550000000047</c:v>
                </c:pt>
                <c:pt idx="167">
                  <c:v>-10967.550000000047</c:v>
                </c:pt>
                <c:pt idx="168">
                  <c:v>-10967.550000000047</c:v>
                </c:pt>
                <c:pt idx="169">
                  <c:v>-10967.550000000047</c:v>
                </c:pt>
                <c:pt idx="170">
                  <c:v>-10963.650000000023</c:v>
                </c:pt>
                <c:pt idx="171">
                  <c:v>-10951.090000000026</c:v>
                </c:pt>
                <c:pt idx="172">
                  <c:v>-10628.830000000016</c:v>
                </c:pt>
                <c:pt idx="173">
                  <c:v>-9025.640000000014</c:v>
                </c:pt>
                <c:pt idx="174">
                  <c:v>-9025.640000000014</c:v>
                </c:pt>
                <c:pt idx="175">
                  <c:v>-9025.640000000014</c:v>
                </c:pt>
                <c:pt idx="176">
                  <c:v>-9025.640000000014</c:v>
                </c:pt>
                <c:pt idx="177">
                  <c:v>-9025.640000000014</c:v>
                </c:pt>
                <c:pt idx="178">
                  <c:v>-9025.640000000014</c:v>
                </c:pt>
                <c:pt idx="179">
                  <c:v>-8396.0900000000256</c:v>
                </c:pt>
                <c:pt idx="180">
                  <c:v>-7766.9500000000698</c:v>
                </c:pt>
                <c:pt idx="181">
                  <c:v>-7766.9500000000698</c:v>
                </c:pt>
                <c:pt idx="182">
                  <c:v>-7766.9500000000698</c:v>
                </c:pt>
                <c:pt idx="183">
                  <c:v>-7766.9500000000698</c:v>
                </c:pt>
                <c:pt idx="184">
                  <c:v>-7766.9500000000698</c:v>
                </c:pt>
                <c:pt idx="185">
                  <c:v>-7713.8800000000629</c:v>
                </c:pt>
                <c:pt idx="186">
                  <c:v>-7642.3400000000838</c:v>
                </c:pt>
                <c:pt idx="187">
                  <c:v>-7623.4000000000815</c:v>
                </c:pt>
                <c:pt idx="188">
                  <c:v>-7584.3400000000838</c:v>
                </c:pt>
                <c:pt idx="189">
                  <c:v>-7584.3400000000838</c:v>
                </c:pt>
                <c:pt idx="190">
                  <c:v>-7584.3400000000838</c:v>
                </c:pt>
                <c:pt idx="191">
                  <c:v>-7584.3400000000838</c:v>
                </c:pt>
                <c:pt idx="192">
                  <c:v>-7584.3400000000838</c:v>
                </c:pt>
                <c:pt idx="193">
                  <c:v>-7584.3400000000838</c:v>
                </c:pt>
                <c:pt idx="194">
                  <c:v>-7584.3400000000838</c:v>
                </c:pt>
                <c:pt idx="195">
                  <c:v>-7584.3400000000838</c:v>
                </c:pt>
                <c:pt idx="196">
                  <c:v>-7584.3400000000838</c:v>
                </c:pt>
                <c:pt idx="197">
                  <c:v>-7584.3400000000838</c:v>
                </c:pt>
                <c:pt idx="198">
                  <c:v>-7584.3400000000838</c:v>
                </c:pt>
                <c:pt idx="199">
                  <c:v>-7168.4800000000978</c:v>
                </c:pt>
                <c:pt idx="200">
                  <c:v>-7168.4800000000978</c:v>
                </c:pt>
                <c:pt idx="201">
                  <c:v>-4292.7100000000792</c:v>
                </c:pt>
                <c:pt idx="202">
                  <c:v>-3000.5700000000652</c:v>
                </c:pt>
                <c:pt idx="203">
                  <c:v>-3006.4000000001397</c:v>
                </c:pt>
                <c:pt idx="204">
                  <c:v>-2922.3400000000838</c:v>
                </c:pt>
                <c:pt idx="205">
                  <c:v>-2946.4800000000978</c:v>
                </c:pt>
                <c:pt idx="206">
                  <c:v>-2946.5600000000559</c:v>
                </c:pt>
                <c:pt idx="207">
                  <c:v>-2939.1300000000047</c:v>
                </c:pt>
                <c:pt idx="208">
                  <c:v>-2939.1300000000047</c:v>
                </c:pt>
                <c:pt idx="209">
                  <c:v>-2919.3300000000745</c:v>
                </c:pt>
                <c:pt idx="210">
                  <c:v>-2853.0000000001164</c:v>
                </c:pt>
                <c:pt idx="211">
                  <c:v>-2853.0000000001164</c:v>
                </c:pt>
                <c:pt idx="212">
                  <c:v>-2793.0300000001444</c:v>
                </c:pt>
                <c:pt idx="213">
                  <c:v>-2793.0300000001444</c:v>
                </c:pt>
                <c:pt idx="214">
                  <c:v>-2793.0300000001444</c:v>
                </c:pt>
                <c:pt idx="215">
                  <c:v>-6666.6100000001024</c:v>
                </c:pt>
                <c:pt idx="216">
                  <c:v>-10176.660000000149</c:v>
                </c:pt>
                <c:pt idx="217">
                  <c:v>-10352.330000000191</c:v>
                </c:pt>
                <c:pt idx="218">
                  <c:v>-7635.3500000002095</c:v>
                </c:pt>
                <c:pt idx="219">
                  <c:v>-7635.3500000002095</c:v>
                </c:pt>
                <c:pt idx="220">
                  <c:v>-7635.3500000002095</c:v>
                </c:pt>
                <c:pt idx="221">
                  <c:v>-7635.3500000002095</c:v>
                </c:pt>
                <c:pt idx="222">
                  <c:v>-7634.3400000002002</c:v>
                </c:pt>
                <c:pt idx="223">
                  <c:v>-2639.6800000001676</c:v>
                </c:pt>
                <c:pt idx="224">
                  <c:v>-2639.6800000001676</c:v>
                </c:pt>
                <c:pt idx="225">
                  <c:v>-2639.6800000001676</c:v>
                </c:pt>
                <c:pt idx="226">
                  <c:v>-2639.6800000001676</c:v>
                </c:pt>
                <c:pt idx="227">
                  <c:v>-2639.6800000001676</c:v>
                </c:pt>
                <c:pt idx="228">
                  <c:v>-2639.6800000001676</c:v>
                </c:pt>
                <c:pt idx="229">
                  <c:v>-2638.6800000001676</c:v>
                </c:pt>
                <c:pt idx="230">
                  <c:v>-2615.6700000001583</c:v>
                </c:pt>
                <c:pt idx="231">
                  <c:v>-2615.6700000001583</c:v>
                </c:pt>
                <c:pt idx="232">
                  <c:v>-2397.3400000000838</c:v>
                </c:pt>
                <c:pt idx="233">
                  <c:v>-3185.7900000001537</c:v>
                </c:pt>
                <c:pt idx="234">
                  <c:v>-2598.1800000001676</c:v>
                </c:pt>
                <c:pt idx="235">
                  <c:v>-2197.5700000000652</c:v>
                </c:pt>
                <c:pt idx="236">
                  <c:v>-1711.4100000000326</c:v>
                </c:pt>
                <c:pt idx="237">
                  <c:v>-2093.4600000000792</c:v>
                </c:pt>
                <c:pt idx="238">
                  <c:v>-2093.4600000000792</c:v>
                </c:pt>
                <c:pt idx="239">
                  <c:v>2804.6799999999348</c:v>
                </c:pt>
                <c:pt idx="240">
                  <c:v>3382.1599999999162</c:v>
                </c:pt>
                <c:pt idx="241">
                  <c:v>3382.1599999999162</c:v>
                </c:pt>
                <c:pt idx="242">
                  <c:v>3382.1599999999162</c:v>
                </c:pt>
                <c:pt idx="243">
                  <c:v>3382.1599999999162</c:v>
                </c:pt>
                <c:pt idx="244">
                  <c:v>3382.1599999999162</c:v>
                </c:pt>
                <c:pt idx="245">
                  <c:v>3382.1599999999162</c:v>
                </c:pt>
                <c:pt idx="246">
                  <c:v>3315.8299999999581</c:v>
                </c:pt>
                <c:pt idx="247">
                  <c:v>3950.9699999999721</c:v>
                </c:pt>
                <c:pt idx="248">
                  <c:v>3955.7999999999302</c:v>
                </c:pt>
                <c:pt idx="249">
                  <c:v>4470.0799999999581</c:v>
                </c:pt>
                <c:pt idx="250">
                  <c:v>4370.109999999986</c:v>
                </c:pt>
                <c:pt idx="251">
                  <c:v>5483.4499999999534</c:v>
                </c:pt>
                <c:pt idx="252">
                  <c:v>4266.7099999999627</c:v>
                </c:pt>
                <c:pt idx="253">
                  <c:v>4263.6399999998976</c:v>
                </c:pt>
                <c:pt idx="254">
                  <c:v>4411.479999999865</c:v>
                </c:pt>
                <c:pt idx="255">
                  <c:v>4411.479999999865</c:v>
                </c:pt>
                <c:pt idx="256">
                  <c:v>4411.479999999865</c:v>
                </c:pt>
                <c:pt idx="257">
                  <c:v>4328.199999999837</c:v>
                </c:pt>
                <c:pt idx="258">
                  <c:v>4328.199999999837</c:v>
                </c:pt>
                <c:pt idx="259">
                  <c:v>4328.199999999837</c:v>
                </c:pt>
                <c:pt idx="260">
                  <c:v>5897.0399999998044</c:v>
                </c:pt>
                <c:pt idx="261">
                  <c:v>5897.0399999998044</c:v>
                </c:pt>
                <c:pt idx="262">
                  <c:v>5897.0399999998044</c:v>
                </c:pt>
                <c:pt idx="263">
                  <c:v>8649.5099999997765</c:v>
                </c:pt>
                <c:pt idx="264">
                  <c:v>8649.5099999997765</c:v>
                </c:pt>
                <c:pt idx="265">
                  <c:v>8666.1799999998184</c:v>
                </c:pt>
                <c:pt idx="266">
                  <c:v>8666.1799999998184</c:v>
                </c:pt>
                <c:pt idx="267">
                  <c:v>8712.4799999997485</c:v>
                </c:pt>
                <c:pt idx="268">
                  <c:v>8712.4799999997485</c:v>
                </c:pt>
                <c:pt idx="269">
                  <c:v>8712.4799999997485</c:v>
                </c:pt>
                <c:pt idx="270">
                  <c:v>8712.4799999997485</c:v>
                </c:pt>
                <c:pt idx="271">
                  <c:v>8712.4799999997485</c:v>
                </c:pt>
                <c:pt idx="272">
                  <c:v>8762.679999999702</c:v>
                </c:pt>
                <c:pt idx="273">
                  <c:v>8762.679999999702</c:v>
                </c:pt>
                <c:pt idx="274">
                  <c:v>8762.679999999702</c:v>
                </c:pt>
                <c:pt idx="275">
                  <c:v>8762.679999999702</c:v>
                </c:pt>
                <c:pt idx="276">
                  <c:v>8764.0899999997346</c:v>
                </c:pt>
                <c:pt idx="277">
                  <c:v>8764.0899999997346</c:v>
                </c:pt>
                <c:pt idx="278">
                  <c:v>8764.0899999997346</c:v>
                </c:pt>
                <c:pt idx="279">
                  <c:v>8764.1299999997718</c:v>
                </c:pt>
                <c:pt idx="280">
                  <c:v>13339.749999999767</c:v>
                </c:pt>
                <c:pt idx="281">
                  <c:v>13339.749999999767</c:v>
                </c:pt>
                <c:pt idx="282">
                  <c:v>11876.789999999804</c:v>
                </c:pt>
                <c:pt idx="283">
                  <c:v>13556.629999999772</c:v>
                </c:pt>
                <c:pt idx="284">
                  <c:v>12846.45999999973</c:v>
                </c:pt>
                <c:pt idx="285">
                  <c:v>9508.0999999996275</c:v>
                </c:pt>
                <c:pt idx="286">
                  <c:v>11345.899999999674</c:v>
                </c:pt>
                <c:pt idx="287">
                  <c:v>7755.9799999997485</c:v>
                </c:pt>
                <c:pt idx="288">
                  <c:v>4501.7799999997951</c:v>
                </c:pt>
                <c:pt idx="289">
                  <c:v>1933.3299999998417</c:v>
                </c:pt>
                <c:pt idx="290">
                  <c:v>646.13999999978114</c:v>
                </c:pt>
                <c:pt idx="291">
                  <c:v>1055.9499999997206</c:v>
                </c:pt>
                <c:pt idx="292">
                  <c:v>1171.2599999997765</c:v>
                </c:pt>
                <c:pt idx="293">
                  <c:v>731.75999999977648</c:v>
                </c:pt>
                <c:pt idx="294">
                  <c:v>998.25999999977648</c:v>
                </c:pt>
                <c:pt idx="295">
                  <c:v>1033.8399999997346</c:v>
                </c:pt>
                <c:pt idx="296">
                  <c:v>913.49999999976717</c:v>
                </c:pt>
                <c:pt idx="297">
                  <c:v>992.43999999971129</c:v>
                </c:pt>
                <c:pt idx="298">
                  <c:v>774.27999999967869</c:v>
                </c:pt>
                <c:pt idx="299">
                  <c:v>580.78999999968801</c:v>
                </c:pt>
                <c:pt idx="300">
                  <c:v>799.25999999966007</c:v>
                </c:pt>
                <c:pt idx="301">
                  <c:v>1119.2899999995716</c:v>
                </c:pt>
                <c:pt idx="302">
                  <c:v>1119.2899999995716</c:v>
                </c:pt>
                <c:pt idx="303">
                  <c:v>1119.2899999995716</c:v>
                </c:pt>
                <c:pt idx="304">
                  <c:v>1165.239999999525</c:v>
                </c:pt>
                <c:pt idx="305">
                  <c:v>1242.3999999995576</c:v>
                </c:pt>
                <c:pt idx="306">
                  <c:v>1426.4999999995343</c:v>
                </c:pt>
                <c:pt idx="307">
                  <c:v>1444.0099999995437</c:v>
                </c:pt>
                <c:pt idx="308">
                  <c:v>1472.5699999994831</c:v>
                </c:pt>
                <c:pt idx="309">
                  <c:v>1489.3099999994738</c:v>
                </c:pt>
                <c:pt idx="310">
                  <c:v>1502.1899999994785</c:v>
                </c:pt>
                <c:pt idx="311">
                  <c:v>1514.6199999995297</c:v>
                </c:pt>
                <c:pt idx="312">
                  <c:v>1597.9599999996135</c:v>
                </c:pt>
                <c:pt idx="313">
                  <c:v>1939.4399999997113</c:v>
                </c:pt>
                <c:pt idx="314">
                  <c:v>1857.2699999997858</c:v>
                </c:pt>
                <c:pt idx="315">
                  <c:v>1600.2699999997858</c:v>
                </c:pt>
                <c:pt idx="316">
                  <c:v>1670.1199999997625</c:v>
                </c:pt>
                <c:pt idx="317">
                  <c:v>1573.7899999998044</c:v>
                </c:pt>
                <c:pt idx="318">
                  <c:v>1553.3199999998324</c:v>
                </c:pt>
                <c:pt idx="319">
                  <c:v>1609.3599999998696</c:v>
                </c:pt>
                <c:pt idx="320">
                  <c:v>3486.2999999999302</c:v>
                </c:pt>
                <c:pt idx="321">
                  <c:v>2158.6099999998696</c:v>
                </c:pt>
                <c:pt idx="322">
                  <c:v>3589.9999999998836</c:v>
                </c:pt>
                <c:pt idx="323">
                  <c:v>5930.0099999998929</c:v>
                </c:pt>
                <c:pt idx="324">
                  <c:v>5937.0499999998137</c:v>
                </c:pt>
                <c:pt idx="325">
                  <c:v>5937.0499999998137</c:v>
                </c:pt>
                <c:pt idx="326">
                  <c:v>5937.0499999998137</c:v>
                </c:pt>
                <c:pt idx="327">
                  <c:v>5937.0499999998137</c:v>
                </c:pt>
                <c:pt idx="328">
                  <c:v>5516.0699999998324</c:v>
                </c:pt>
                <c:pt idx="329">
                  <c:v>5527.9599999997299</c:v>
                </c:pt>
                <c:pt idx="330">
                  <c:v>5478.1299999997718</c:v>
                </c:pt>
                <c:pt idx="331">
                  <c:v>5503.4299999998184</c:v>
                </c:pt>
                <c:pt idx="332">
                  <c:v>5443.2999999998137</c:v>
                </c:pt>
                <c:pt idx="333">
                  <c:v>5287.0999999997439</c:v>
                </c:pt>
                <c:pt idx="334">
                  <c:v>5341.5399999998044</c:v>
                </c:pt>
                <c:pt idx="335">
                  <c:v>5726.7299999997485</c:v>
                </c:pt>
                <c:pt idx="336">
                  <c:v>5726.7299999997485</c:v>
                </c:pt>
                <c:pt idx="337">
                  <c:v>5726.7299999997485</c:v>
                </c:pt>
                <c:pt idx="338">
                  <c:v>5726.7299999997485</c:v>
                </c:pt>
                <c:pt idx="339">
                  <c:v>5726.7299999997485</c:v>
                </c:pt>
                <c:pt idx="340">
                  <c:v>5726.7299999997485</c:v>
                </c:pt>
                <c:pt idx="341">
                  <c:v>5726.7299999997485</c:v>
                </c:pt>
                <c:pt idx="342">
                  <c:v>5726.7299999997485</c:v>
                </c:pt>
                <c:pt idx="343">
                  <c:v>5322.539999999688</c:v>
                </c:pt>
                <c:pt idx="344">
                  <c:v>5395.789999999688</c:v>
                </c:pt>
                <c:pt idx="345">
                  <c:v>5395.789999999688</c:v>
                </c:pt>
                <c:pt idx="346">
                  <c:v>6512.0699999997159</c:v>
                </c:pt>
                <c:pt idx="347">
                  <c:v>6512.0699999997159</c:v>
                </c:pt>
                <c:pt idx="348">
                  <c:v>6512.0699999997159</c:v>
                </c:pt>
                <c:pt idx="349">
                  <c:v>6514.2999999996973</c:v>
                </c:pt>
                <c:pt idx="350">
                  <c:v>6515.5899999997346</c:v>
                </c:pt>
                <c:pt idx="351">
                  <c:v>3781.6399999997811</c:v>
                </c:pt>
                <c:pt idx="352">
                  <c:v>3827.6899999997113</c:v>
                </c:pt>
                <c:pt idx="353">
                  <c:v>3752.789999999688</c:v>
                </c:pt>
                <c:pt idx="354">
                  <c:v>3857.6899999997113</c:v>
                </c:pt>
                <c:pt idx="355">
                  <c:v>4300.8599999997532</c:v>
                </c:pt>
                <c:pt idx="356">
                  <c:v>4383.6899999998277</c:v>
                </c:pt>
                <c:pt idx="357">
                  <c:v>4453.8599999998696</c:v>
                </c:pt>
                <c:pt idx="358">
                  <c:v>4500.1299999998882</c:v>
                </c:pt>
                <c:pt idx="359">
                  <c:v>4743.8799999998882</c:v>
                </c:pt>
                <c:pt idx="360">
                  <c:v>4839.9599999999627</c:v>
                </c:pt>
                <c:pt idx="361">
                  <c:v>4870.9000000000233</c:v>
                </c:pt>
                <c:pt idx="362">
                  <c:v>4869.7300000000978</c:v>
                </c:pt>
                <c:pt idx="363">
                  <c:v>5443.1200000001118</c:v>
                </c:pt>
                <c:pt idx="364">
                  <c:v>5635.2600000001257</c:v>
                </c:pt>
                <c:pt idx="365">
                  <c:v>5649.3700000001118</c:v>
                </c:pt>
                <c:pt idx="366">
                  <c:v>2494.5600000001723</c:v>
                </c:pt>
                <c:pt idx="367">
                  <c:v>2494.5600000001723</c:v>
                </c:pt>
                <c:pt idx="368">
                  <c:v>2231.2400000002235</c:v>
                </c:pt>
                <c:pt idx="369">
                  <c:v>2231.2400000002235</c:v>
                </c:pt>
                <c:pt idx="370">
                  <c:v>2287.2100000001956</c:v>
                </c:pt>
                <c:pt idx="371">
                  <c:v>2286.5600000001723</c:v>
                </c:pt>
                <c:pt idx="372">
                  <c:v>2237.1200000002282</c:v>
                </c:pt>
                <c:pt idx="373">
                  <c:v>2169.190000000177</c:v>
                </c:pt>
                <c:pt idx="374">
                  <c:v>2056.6400000002468</c:v>
                </c:pt>
                <c:pt idx="375">
                  <c:v>2060.0700000001816</c:v>
                </c:pt>
                <c:pt idx="376">
                  <c:v>2037.7800000001444</c:v>
                </c:pt>
                <c:pt idx="377">
                  <c:v>2185.9200000001583</c:v>
                </c:pt>
                <c:pt idx="378">
                  <c:v>2233.440000000177</c:v>
                </c:pt>
                <c:pt idx="379">
                  <c:v>2116.7200000002049</c:v>
                </c:pt>
                <c:pt idx="380">
                  <c:v>1827.4000000001397</c:v>
                </c:pt>
                <c:pt idx="381">
                  <c:v>1477.410000000149</c:v>
                </c:pt>
                <c:pt idx="382">
                  <c:v>913.58000000019092</c:v>
                </c:pt>
                <c:pt idx="383">
                  <c:v>1368.4500000001863</c:v>
                </c:pt>
                <c:pt idx="384">
                  <c:v>914.61000000010245</c:v>
                </c:pt>
                <c:pt idx="385">
                  <c:v>1385.6700000000419</c:v>
                </c:pt>
                <c:pt idx="386">
                  <c:v>1777.6800000000512</c:v>
                </c:pt>
                <c:pt idx="387">
                  <c:v>1062.4799999999814</c:v>
                </c:pt>
                <c:pt idx="388">
                  <c:v>-102.90999999991618</c:v>
                </c:pt>
                <c:pt idx="389">
                  <c:v>-3699.0499999999302</c:v>
                </c:pt>
                <c:pt idx="390">
                  <c:v>-3699.0499999999302</c:v>
                </c:pt>
                <c:pt idx="391">
                  <c:v>-3699.0499999999302</c:v>
                </c:pt>
                <c:pt idx="392">
                  <c:v>-3699.0499999999302</c:v>
                </c:pt>
                <c:pt idx="393">
                  <c:v>-3699.0499999999302</c:v>
                </c:pt>
                <c:pt idx="394">
                  <c:v>-3699.0499999999302</c:v>
                </c:pt>
                <c:pt idx="395">
                  <c:v>-3142.449999999837</c:v>
                </c:pt>
                <c:pt idx="396">
                  <c:v>-3142.449999999837</c:v>
                </c:pt>
                <c:pt idx="397">
                  <c:v>-3142.449999999837</c:v>
                </c:pt>
                <c:pt idx="398">
                  <c:v>-3142.449999999837</c:v>
                </c:pt>
                <c:pt idx="399">
                  <c:v>-3142.449999999837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BD-4CD3-B702-F69080F9902F}"/>
            </c:ext>
          </c:extLst>
        </c:ser>
        <c:ser>
          <c:idx val="4"/>
          <c:order val="3"/>
          <c:tx>
            <c:strRef>
              <c:f>accumulated!$P$1</c:f>
              <c:strCache>
                <c:ptCount val="1"/>
                <c:pt idx="0">
                  <c:v>accum diff cpu time v21-5-640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accumulated!$P$2:$P$401</c:f>
              <c:numCache>
                <c:formatCode>General</c:formatCode>
                <c:ptCount val="400"/>
                <c:pt idx="0">
                  <c:v>349.78000000000009</c:v>
                </c:pt>
                <c:pt idx="1">
                  <c:v>1162.1300000000001</c:v>
                </c:pt>
                <c:pt idx="2">
                  <c:v>2484.0699999999997</c:v>
                </c:pt>
                <c:pt idx="3">
                  <c:v>2484.0699999999997</c:v>
                </c:pt>
                <c:pt idx="4">
                  <c:v>2484.0699999999997</c:v>
                </c:pt>
                <c:pt idx="5">
                  <c:v>2089.6800000000003</c:v>
                </c:pt>
                <c:pt idx="6">
                  <c:v>6445.85</c:v>
                </c:pt>
                <c:pt idx="7">
                  <c:v>6445.8500000000022</c:v>
                </c:pt>
                <c:pt idx="8">
                  <c:v>8185.4000000000015</c:v>
                </c:pt>
                <c:pt idx="9">
                  <c:v>8309.34</c:v>
                </c:pt>
                <c:pt idx="10">
                  <c:v>8378.489999999998</c:v>
                </c:pt>
                <c:pt idx="11">
                  <c:v>6573.2899999999936</c:v>
                </c:pt>
                <c:pt idx="12">
                  <c:v>6755.299999999992</c:v>
                </c:pt>
                <c:pt idx="13">
                  <c:v>6755.2999999999956</c:v>
                </c:pt>
                <c:pt idx="14">
                  <c:v>6765.5199999999968</c:v>
                </c:pt>
                <c:pt idx="15">
                  <c:v>6765.5199999999968</c:v>
                </c:pt>
                <c:pt idx="16">
                  <c:v>6765.5199999999968</c:v>
                </c:pt>
                <c:pt idx="17">
                  <c:v>6765.5199999999968</c:v>
                </c:pt>
                <c:pt idx="18">
                  <c:v>6765.5199999999968</c:v>
                </c:pt>
                <c:pt idx="19">
                  <c:v>6734.6299999999974</c:v>
                </c:pt>
                <c:pt idx="20">
                  <c:v>6752.1299999999974</c:v>
                </c:pt>
                <c:pt idx="21">
                  <c:v>6715.989999999998</c:v>
                </c:pt>
                <c:pt idx="22">
                  <c:v>6716.6399999999921</c:v>
                </c:pt>
                <c:pt idx="23">
                  <c:v>6721.2799999999916</c:v>
                </c:pt>
                <c:pt idx="24">
                  <c:v>6668.1999999999898</c:v>
                </c:pt>
                <c:pt idx="25">
                  <c:v>6394.8399999999892</c:v>
                </c:pt>
                <c:pt idx="26">
                  <c:v>6525.3899999999849</c:v>
                </c:pt>
                <c:pt idx="27">
                  <c:v>6565.7899999999863</c:v>
                </c:pt>
                <c:pt idx="28">
                  <c:v>6723.1899999999805</c:v>
                </c:pt>
                <c:pt idx="29">
                  <c:v>6723.1899999999732</c:v>
                </c:pt>
                <c:pt idx="30">
                  <c:v>5923.1599999999744</c:v>
                </c:pt>
                <c:pt idx="31">
                  <c:v>6050.1899999999732</c:v>
                </c:pt>
                <c:pt idx="32">
                  <c:v>5608.949999999968</c:v>
                </c:pt>
                <c:pt idx="33">
                  <c:v>5167.2499999999709</c:v>
                </c:pt>
                <c:pt idx="34">
                  <c:v>4368.3599999999715</c:v>
                </c:pt>
                <c:pt idx="35">
                  <c:v>4344.5099999999657</c:v>
                </c:pt>
                <c:pt idx="36">
                  <c:v>4340.9399999999587</c:v>
                </c:pt>
                <c:pt idx="37">
                  <c:v>4328.8199999999633</c:v>
                </c:pt>
                <c:pt idx="38">
                  <c:v>4326.0999999999622</c:v>
                </c:pt>
                <c:pt idx="39">
                  <c:v>4326.0999999999622</c:v>
                </c:pt>
                <c:pt idx="40">
                  <c:v>4331.2799999999552</c:v>
                </c:pt>
                <c:pt idx="41">
                  <c:v>1575.6399999999558</c:v>
                </c:pt>
                <c:pt idx="42">
                  <c:v>1201.7199999999575</c:v>
                </c:pt>
                <c:pt idx="43">
                  <c:v>1090.2199999999575</c:v>
                </c:pt>
                <c:pt idx="44">
                  <c:v>895.76999999996042</c:v>
                </c:pt>
                <c:pt idx="45">
                  <c:v>281.84999999996217</c:v>
                </c:pt>
                <c:pt idx="46">
                  <c:v>663.03999999996449</c:v>
                </c:pt>
                <c:pt idx="47">
                  <c:v>97.039999999964493</c:v>
                </c:pt>
                <c:pt idx="48">
                  <c:v>-11.600000000034925</c:v>
                </c:pt>
                <c:pt idx="49">
                  <c:v>-11.600000000034925</c:v>
                </c:pt>
                <c:pt idx="50">
                  <c:v>-11.600000000034925</c:v>
                </c:pt>
                <c:pt idx="51">
                  <c:v>-11.600000000034925</c:v>
                </c:pt>
                <c:pt idx="52">
                  <c:v>1574.2799999999697</c:v>
                </c:pt>
                <c:pt idx="53">
                  <c:v>1468.0299999999697</c:v>
                </c:pt>
                <c:pt idx="54">
                  <c:v>2072.5099999999657</c:v>
                </c:pt>
                <c:pt idx="55">
                  <c:v>4266.2099999999627</c:v>
                </c:pt>
                <c:pt idx="56">
                  <c:v>4250.0099999999657</c:v>
                </c:pt>
                <c:pt idx="57">
                  <c:v>2025.4299999999639</c:v>
                </c:pt>
                <c:pt idx="58">
                  <c:v>2025.4299999999639</c:v>
                </c:pt>
                <c:pt idx="59">
                  <c:v>2025.4299999999639</c:v>
                </c:pt>
                <c:pt idx="60">
                  <c:v>2025.4299999999639</c:v>
                </c:pt>
                <c:pt idx="61">
                  <c:v>2025.4299999999639</c:v>
                </c:pt>
                <c:pt idx="62">
                  <c:v>2025.4299999999639</c:v>
                </c:pt>
                <c:pt idx="63">
                  <c:v>2025.4299999999639</c:v>
                </c:pt>
                <c:pt idx="64">
                  <c:v>2025.4299999999639</c:v>
                </c:pt>
                <c:pt idx="65">
                  <c:v>2025.4299999999639</c:v>
                </c:pt>
                <c:pt idx="66">
                  <c:v>2025.4299999999639</c:v>
                </c:pt>
                <c:pt idx="67">
                  <c:v>2025.4299999999639</c:v>
                </c:pt>
                <c:pt idx="68">
                  <c:v>2025.4299999999639</c:v>
                </c:pt>
                <c:pt idx="69">
                  <c:v>2025.4299999999639</c:v>
                </c:pt>
                <c:pt idx="70">
                  <c:v>2025.4299999999639</c:v>
                </c:pt>
                <c:pt idx="71">
                  <c:v>2025.4299999999639</c:v>
                </c:pt>
                <c:pt idx="72">
                  <c:v>2025.4299999999639</c:v>
                </c:pt>
                <c:pt idx="73">
                  <c:v>2025.4299999999639</c:v>
                </c:pt>
                <c:pt idx="74">
                  <c:v>2025.4299999999639</c:v>
                </c:pt>
                <c:pt idx="75">
                  <c:v>2025.4299999999639</c:v>
                </c:pt>
                <c:pt idx="76">
                  <c:v>2025.4299999999639</c:v>
                </c:pt>
                <c:pt idx="77">
                  <c:v>2025.4299999999639</c:v>
                </c:pt>
                <c:pt idx="78">
                  <c:v>2025.4299999999639</c:v>
                </c:pt>
                <c:pt idx="79">
                  <c:v>2025.4299999999639</c:v>
                </c:pt>
                <c:pt idx="80">
                  <c:v>2025.4299999999639</c:v>
                </c:pt>
                <c:pt idx="81">
                  <c:v>2025.4299999999639</c:v>
                </c:pt>
                <c:pt idx="82">
                  <c:v>2182.3199999999488</c:v>
                </c:pt>
                <c:pt idx="83">
                  <c:v>2182.2999999999593</c:v>
                </c:pt>
                <c:pt idx="84">
                  <c:v>2182.2899999999499</c:v>
                </c:pt>
                <c:pt idx="85">
                  <c:v>2415.1799999999348</c:v>
                </c:pt>
                <c:pt idx="86">
                  <c:v>-350.70000000006985</c:v>
                </c:pt>
                <c:pt idx="87">
                  <c:v>-364.45000000006985</c:v>
                </c:pt>
                <c:pt idx="88">
                  <c:v>7.2199999999429565</c:v>
                </c:pt>
                <c:pt idx="89">
                  <c:v>981.28999999994994</c:v>
                </c:pt>
                <c:pt idx="90">
                  <c:v>825.26999999996042</c:v>
                </c:pt>
                <c:pt idx="91">
                  <c:v>825.26999999996042</c:v>
                </c:pt>
                <c:pt idx="92">
                  <c:v>825.26999999996042</c:v>
                </c:pt>
                <c:pt idx="93">
                  <c:v>824.70999999993364</c:v>
                </c:pt>
                <c:pt idx="94">
                  <c:v>404.93999999994412</c:v>
                </c:pt>
                <c:pt idx="95">
                  <c:v>404.93999999994412</c:v>
                </c:pt>
                <c:pt idx="96">
                  <c:v>165.99999999994179</c:v>
                </c:pt>
                <c:pt idx="97">
                  <c:v>154.06999999989057</c:v>
                </c:pt>
                <c:pt idx="98">
                  <c:v>115.34999999991851</c:v>
                </c:pt>
                <c:pt idx="99">
                  <c:v>-52.820000000065193</c:v>
                </c:pt>
                <c:pt idx="100">
                  <c:v>-52.820000000065193</c:v>
                </c:pt>
                <c:pt idx="101">
                  <c:v>1907.2799999999697</c:v>
                </c:pt>
                <c:pt idx="102">
                  <c:v>1907.2799999999697</c:v>
                </c:pt>
                <c:pt idx="103">
                  <c:v>1907.2799999999697</c:v>
                </c:pt>
                <c:pt idx="104">
                  <c:v>1907.2799999999697</c:v>
                </c:pt>
                <c:pt idx="105">
                  <c:v>2549.5899999999674</c:v>
                </c:pt>
                <c:pt idx="106">
                  <c:v>2414.429999999993</c:v>
                </c:pt>
                <c:pt idx="107">
                  <c:v>2491.070000000007</c:v>
                </c:pt>
                <c:pt idx="108">
                  <c:v>2509.4799999999814</c:v>
                </c:pt>
                <c:pt idx="109">
                  <c:v>2519.679999999993</c:v>
                </c:pt>
                <c:pt idx="110">
                  <c:v>2486.9699999999721</c:v>
                </c:pt>
                <c:pt idx="111">
                  <c:v>2486.9699999999721</c:v>
                </c:pt>
                <c:pt idx="112">
                  <c:v>-136.19000000006054</c:v>
                </c:pt>
                <c:pt idx="113">
                  <c:v>-834.79000000009546</c:v>
                </c:pt>
                <c:pt idx="114">
                  <c:v>-678.20000000006985</c:v>
                </c:pt>
                <c:pt idx="115">
                  <c:v>-616.83000000007451</c:v>
                </c:pt>
                <c:pt idx="116">
                  <c:v>-230.02000000007683</c:v>
                </c:pt>
                <c:pt idx="117">
                  <c:v>-136.92000000004191</c:v>
                </c:pt>
                <c:pt idx="118">
                  <c:v>61.509999999951106</c:v>
                </c:pt>
                <c:pt idx="119">
                  <c:v>351.93999999994412</c:v>
                </c:pt>
                <c:pt idx="120">
                  <c:v>678.39999999990687</c:v>
                </c:pt>
                <c:pt idx="121">
                  <c:v>682.03999999992084</c:v>
                </c:pt>
                <c:pt idx="122">
                  <c:v>755.95999999990454</c:v>
                </c:pt>
                <c:pt idx="123">
                  <c:v>758.51999999990221</c:v>
                </c:pt>
                <c:pt idx="124">
                  <c:v>762.36999999987893</c:v>
                </c:pt>
                <c:pt idx="125">
                  <c:v>1332.7899999998626</c:v>
                </c:pt>
                <c:pt idx="126">
                  <c:v>2027.949999999837</c:v>
                </c:pt>
                <c:pt idx="127">
                  <c:v>-2774.4700000001467</c:v>
                </c:pt>
                <c:pt idx="128">
                  <c:v>-2323.410000000149</c:v>
                </c:pt>
                <c:pt idx="129">
                  <c:v>-2161.5600000001723</c:v>
                </c:pt>
                <c:pt idx="130">
                  <c:v>-2161.5600000001723</c:v>
                </c:pt>
                <c:pt idx="131">
                  <c:v>-508.63000000017928</c:v>
                </c:pt>
                <c:pt idx="132">
                  <c:v>-1371.8500000001513</c:v>
                </c:pt>
                <c:pt idx="133">
                  <c:v>-1359.3500000001513</c:v>
                </c:pt>
                <c:pt idx="134">
                  <c:v>-1340.6800000001094</c:v>
                </c:pt>
                <c:pt idx="135">
                  <c:v>-1350.5400000001537</c:v>
                </c:pt>
                <c:pt idx="136">
                  <c:v>-815.57000000018161</c:v>
                </c:pt>
                <c:pt idx="137">
                  <c:v>-791.15000000019791</c:v>
                </c:pt>
                <c:pt idx="138">
                  <c:v>-683.54000000015367</c:v>
                </c:pt>
                <c:pt idx="139">
                  <c:v>-419.77000000019325</c:v>
                </c:pt>
                <c:pt idx="140">
                  <c:v>-426.61000000021886</c:v>
                </c:pt>
                <c:pt idx="141">
                  <c:v>-4481.3100000002305</c:v>
                </c:pt>
                <c:pt idx="142">
                  <c:v>-8912.6700000002165</c:v>
                </c:pt>
                <c:pt idx="143">
                  <c:v>-8912.6700000002165</c:v>
                </c:pt>
                <c:pt idx="144">
                  <c:v>-9475.2600000002421</c:v>
                </c:pt>
                <c:pt idx="145">
                  <c:v>-9475.2600000002421</c:v>
                </c:pt>
                <c:pt idx="146">
                  <c:v>-6430.9500000002445</c:v>
                </c:pt>
                <c:pt idx="147">
                  <c:v>-5473.2700000001932</c:v>
                </c:pt>
                <c:pt idx="148">
                  <c:v>-5481.5000000001746</c:v>
                </c:pt>
                <c:pt idx="149">
                  <c:v>-5356.5600000001723</c:v>
                </c:pt>
                <c:pt idx="150">
                  <c:v>-5356.5600000001723</c:v>
                </c:pt>
                <c:pt idx="151">
                  <c:v>-4791.2300000002142</c:v>
                </c:pt>
                <c:pt idx="152">
                  <c:v>-4364.8800000002375</c:v>
                </c:pt>
                <c:pt idx="153">
                  <c:v>-4311.2400000002235</c:v>
                </c:pt>
                <c:pt idx="154">
                  <c:v>-4337.1500000002561</c:v>
                </c:pt>
                <c:pt idx="155">
                  <c:v>-4096.8400000002584</c:v>
                </c:pt>
                <c:pt idx="156">
                  <c:v>-4096.8400000002584</c:v>
                </c:pt>
                <c:pt idx="157">
                  <c:v>-4104.9300000002258</c:v>
                </c:pt>
                <c:pt idx="158">
                  <c:v>-4061.1800000002258</c:v>
                </c:pt>
                <c:pt idx="159">
                  <c:v>-4506.8600000002189</c:v>
                </c:pt>
                <c:pt idx="160">
                  <c:v>-4548.5000000002328</c:v>
                </c:pt>
                <c:pt idx="161">
                  <c:v>-4556.2000000002445</c:v>
                </c:pt>
                <c:pt idx="162">
                  <c:v>-5320.0300000002026</c:v>
                </c:pt>
                <c:pt idx="163">
                  <c:v>-4855.9500000001863</c:v>
                </c:pt>
                <c:pt idx="164">
                  <c:v>-4855.9500000001863</c:v>
                </c:pt>
                <c:pt idx="165">
                  <c:v>-4672.4900000001653</c:v>
                </c:pt>
                <c:pt idx="166">
                  <c:v>-4541.9900000001653</c:v>
                </c:pt>
                <c:pt idx="167">
                  <c:v>-4541.9900000001653</c:v>
                </c:pt>
                <c:pt idx="168">
                  <c:v>-4541.9900000001653</c:v>
                </c:pt>
                <c:pt idx="169">
                  <c:v>-4541.9900000001653</c:v>
                </c:pt>
                <c:pt idx="170">
                  <c:v>-4534.1800000001676</c:v>
                </c:pt>
                <c:pt idx="171">
                  <c:v>-4520.2900000001537</c:v>
                </c:pt>
                <c:pt idx="172">
                  <c:v>-4227.37000000017</c:v>
                </c:pt>
                <c:pt idx="173">
                  <c:v>-2506.5200000001932</c:v>
                </c:pt>
                <c:pt idx="174">
                  <c:v>-2506.5200000001932</c:v>
                </c:pt>
                <c:pt idx="175">
                  <c:v>-2506.5200000001932</c:v>
                </c:pt>
                <c:pt idx="176">
                  <c:v>-2506.5200000001932</c:v>
                </c:pt>
                <c:pt idx="177">
                  <c:v>-2506.5200000001932</c:v>
                </c:pt>
                <c:pt idx="178">
                  <c:v>-2506.5200000001932</c:v>
                </c:pt>
                <c:pt idx="179">
                  <c:v>-5796.6000000002095</c:v>
                </c:pt>
                <c:pt idx="180">
                  <c:v>-5749.8700000002282</c:v>
                </c:pt>
                <c:pt idx="181">
                  <c:v>-5749.8700000002282</c:v>
                </c:pt>
                <c:pt idx="182">
                  <c:v>-5749.8700000002282</c:v>
                </c:pt>
                <c:pt idx="183">
                  <c:v>-5749.8700000002282</c:v>
                </c:pt>
                <c:pt idx="184">
                  <c:v>-5749.8700000002282</c:v>
                </c:pt>
                <c:pt idx="185">
                  <c:v>-5745.5800000002491</c:v>
                </c:pt>
                <c:pt idx="186">
                  <c:v>-5613.6700000002747</c:v>
                </c:pt>
                <c:pt idx="187">
                  <c:v>-5599.0600000002887</c:v>
                </c:pt>
                <c:pt idx="188">
                  <c:v>-5510.8400000003166</c:v>
                </c:pt>
                <c:pt idx="189">
                  <c:v>-5510.8400000003166</c:v>
                </c:pt>
                <c:pt idx="190">
                  <c:v>-5510.8400000003166</c:v>
                </c:pt>
                <c:pt idx="191">
                  <c:v>-5510.8400000003166</c:v>
                </c:pt>
                <c:pt idx="192">
                  <c:v>-5510.8400000003166</c:v>
                </c:pt>
                <c:pt idx="193">
                  <c:v>-5510.8400000003166</c:v>
                </c:pt>
                <c:pt idx="194">
                  <c:v>-5510.8400000003166</c:v>
                </c:pt>
                <c:pt idx="195">
                  <c:v>-5510.8400000003166</c:v>
                </c:pt>
                <c:pt idx="196">
                  <c:v>-5510.8400000003166</c:v>
                </c:pt>
                <c:pt idx="197">
                  <c:v>-5510.8400000003166</c:v>
                </c:pt>
                <c:pt idx="198">
                  <c:v>-5510.8400000003166</c:v>
                </c:pt>
                <c:pt idx="199">
                  <c:v>-5390.3100000002887</c:v>
                </c:pt>
                <c:pt idx="200">
                  <c:v>-5390.3100000002887</c:v>
                </c:pt>
                <c:pt idx="201">
                  <c:v>-5030.4000000002561</c:v>
                </c:pt>
                <c:pt idx="202">
                  <c:v>-5960.7000000003027</c:v>
                </c:pt>
                <c:pt idx="203">
                  <c:v>-6008.4900000003399</c:v>
                </c:pt>
                <c:pt idx="204">
                  <c:v>-5762.4000000003725</c:v>
                </c:pt>
                <c:pt idx="205">
                  <c:v>-5873.8700000003446</c:v>
                </c:pt>
                <c:pt idx="206">
                  <c:v>-5874.2000000003027</c:v>
                </c:pt>
                <c:pt idx="207">
                  <c:v>-5860.710000000312</c:v>
                </c:pt>
                <c:pt idx="208">
                  <c:v>-5860.710000000312</c:v>
                </c:pt>
                <c:pt idx="209">
                  <c:v>-5888.0000000003492</c:v>
                </c:pt>
                <c:pt idx="210">
                  <c:v>-5114.6300000003539</c:v>
                </c:pt>
                <c:pt idx="211">
                  <c:v>-5114.6300000003539</c:v>
                </c:pt>
                <c:pt idx="212">
                  <c:v>-5045.0700000004144</c:v>
                </c:pt>
                <c:pt idx="213">
                  <c:v>-5045.0700000004144</c:v>
                </c:pt>
                <c:pt idx="214">
                  <c:v>-258.07000000041444</c:v>
                </c:pt>
                <c:pt idx="215">
                  <c:v>537.46999999962281</c:v>
                </c:pt>
                <c:pt idx="216">
                  <c:v>615.36999999952968</c:v>
                </c:pt>
                <c:pt idx="217">
                  <c:v>1072.7499999995343</c:v>
                </c:pt>
                <c:pt idx="218">
                  <c:v>1072.7499999995343</c:v>
                </c:pt>
                <c:pt idx="219">
                  <c:v>1072.7499999995343</c:v>
                </c:pt>
                <c:pt idx="220">
                  <c:v>1072.7499999995343</c:v>
                </c:pt>
                <c:pt idx="221">
                  <c:v>1072.7499999995343</c:v>
                </c:pt>
                <c:pt idx="222">
                  <c:v>1074.0699999994831</c:v>
                </c:pt>
                <c:pt idx="223">
                  <c:v>5548.2599999994272</c:v>
                </c:pt>
                <c:pt idx="224">
                  <c:v>5548.2599999994272</c:v>
                </c:pt>
                <c:pt idx="225">
                  <c:v>5548.2599999994272</c:v>
                </c:pt>
                <c:pt idx="226">
                  <c:v>5548.2599999994272</c:v>
                </c:pt>
                <c:pt idx="227">
                  <c:v>5548.2599999994272</c:v>
                </c:pt>
                <c:pt idx="228">
                  <c:v>5548.2599999994272</c:v>
                </c:pt>
                <c:pt idx="229">
                  <c:v>5548.7599999994272</c:v>
                </c:pt>
                <c:pt idx="230">
                  <c:v>5547.0699999994831</c:v>
                </c:pt>
                <c:pt idx="231">
                  <c:v>5547.0699999994831</c:v>
                </c:pt>
                <c:pt idx="232">
                  <c:v>5121.1199999995297</c:v>
                </c:pt>
                <c:pt idx="233">
                  <c:v>5162.1099999995204</c:v>
                </c:pt>
                <c:pt idx="234">
                  <c:v>5767.9599999994971</c:v>
                </c:pt>
                <c:pt idx="235">
                  <c:v>6184.489999999525</c:v>
                </c:pt>
                <c:pt idx="236">
                  <c:v>6679.1499999995576</c:v>
                </c:pt>
                <c:pt idx="237">
                  <c:v>6154.4099999995669</c:v>
                </c:pt>
                <c:pt idx="238">
                  <c:v>6154.4099999995669</c:v>
                </c:pt>
                <c:pt idx="239">
                  <c:v>6154.4099999995669</c:v>
                </c:pt>
                <c:pt idx="240">
                  <c:v>6154.4099999995669</c:v>
                </c:pt>
                <c:pt idx="241">
                  <c:v>6154.4099999995669</c:v>
                </c:pt>
                <c:pt idx="242">
                  <c:v>6154.4099999995669</c:v>
                </c:pt>
                <c:pt idx="243">
                  <c:v>6154.4099999995669</c:v>
                </c:pt>
                <c:pt idx="244">
                  <c:v>6154.4099999995669</c:v>
                </c:pt>
                <c:pt idx="245">
                  <c:v>6154.4099999995669</c:v>
                </c:pt>
                <c:pt idx="246">
                  <c:v>5144.2099999994971</c:v>
                </c:pt>
                <c:pt idx="247">
                  <c:v>5469.0899999995017</c:v>
                </c:pt>
                <c:pt idx="248">
                  <c:v>5476.1099999995204</c:v>
                </c:pt>
                <c:pt idx="249">
                  <c:v>5935.3699999995297</c:v>
                </c:pt>
                <c:pt idx="250">
                  <c:v>4037.2899999995716</c:v>
                </c:pt>
                <c:pt idx="251">
                  <c:v>6259.489999999525</c:v>
                </c:pt>
                <c:pt idx="252">
                  <c:v>6260.7199999995064</c:v>
                </c:pt>
                <c:pt idx="253">
                  <c:v>6263.0099999995437</c:v>
                </c:pt>
                <c:pt idx="254">
                  <c:v>6371.1199999995297</c:v>
                </c:pt>
                <c:pt idx="255">
                  <c:v>6371.1199999995297</c:v>
                </c:pt>
                <c:pt idx="256">
                  <c:v>6371.1199999995297</c:v>
                </c:pt>
                <c:pt idx="257">
                  <c:v>6363.3899999995483</c:v>
                </c:pt>
                <c:pt idx="258">
                  <c:v>6363.3899999995483</c:v>
                </c:pt>
                <c:pt idx="259">
                  <c:v>6363.3899999995483</c:v>
                </c:pt>
                <c:pt idx="260">
                  <c:v>7744.269999999553</c:v>
                </c:pt>
                <c:pt idx="261">
                  <c:v>7744.269999999553</c:v>
                </c:pt>
                <c:pt idx="262">
                  <c:v>7744.269999999553</c:v>
                </c:pt>
                <c:pt idx="263">
                  <c:v>7744.269999999553</c:v>
                </c:pt>
                <c:pt idx="264">
                  <c:v>7744.269999999553</c:v>
                </c:pt>
                <c:pt idx="265">
                  <c:v>7736.7099999994971</c:v>
                </c:pt>
                <c:pt idx="266">
                  <c:v>7736.7099999994971</c:v>
                </c:pt>
                <c:pt idx="267">
                  <c:v>7812.6699999994598</c:v>
                </c:pt>
                <c:pt idx="268">
                  <c:v>7812.6699999994598</c:v>
                </c:pt>
                <c:pt idx="269">
                  <c:v>7812.6699999994598</c:v>
                </c:pt>
                <c:pt idx="270">
                  <c:v>7812.6699999994598</c:v>
                </c:pt>
                <c:pt idx="271">
                  <c:v>7812.6699999994598</c:v>
                </c:pt>
                <c:pt idx="272">
                  <c:v>8135.1799999994691</c:v>
                </c:pt>
                <c:pt idx="273">
                  <c:v>8135.1799999994691</c:v>
                </c:pt>
                <c:pt idx="274">
                  <c:v>8135.1799999994691</c:v>
                </c:pt>
                <c:pt idx="275">
                  <c:v>8135.1799999994691</c:v>
                </c:pt>
                <c:pt idx="276">
                  <c:v>7945.0399999994552</c:v>
                </c:pt>
                <c:pt idx="277">
                  <c:v>7945.0399999994552</c:v>
                </c:pt>
                <c:pt idx="278">
                  <c:v>7945.0399999994552</c:v>
                </c:pt>
                <c:pt idx="279">
                  <c:v>7945.0899999995017</c:v>
                </c:pt>
                <c:pt idx="280">
                  <c:v>7945.0899999995017</c:v>
                </c:pt>
                <c:pt idx="281">
                  <c:v>7945.0899999995017</c:v>
                </c:pt>
                <c:pt idx="282">
                  <c:v>6754.5799999994924</c:v>
                </c:pt>
                <c:pt idx="283">
                  <c:v>6720.6399999995483</c:v>
                </c:pt>
                <c:pt idx="284">
                  <c:v>7816.3299999994924</c:v>
                </c:pt>
                <c:pt idx="285">
                  <c:v>5680.2899999994552</c:v>
                </c:pt>
                <c:pt idx="286">
                  <c:v>4542.6499999994412</c:v>
                </c:pt>
                <c:pt idx="287">
                  <c:v>4544.5399999994552</c:v>
                </c:pt>
                <c:pt idx="288">
                  <c:v>5411.2599999995437</c:v>
                </c:pt>
                <c:pt idx="289">
                  <c:v>1600.7799999995623</c:v>
                </c:pt>
                <c:pt idx="290">
                  <c:v>2384.1999999994878</c:v>
                </c:pt>
                <c:pt idx="291">
                  <c:v>2653.5399999994552</c:v>
                </c:pt>
                <c:pt idx="292">
                  <c:v>2675.9299999994691</c:v>
                </c:pt>
                <c:pt idx="293">
                  <c:v>2514.0699999993667</c:v>
                </c:pt>
                <c:pt idx="294">
                  <c:v>2760.109999999404</c:v>
                </c:pt>
                <c:pt idx="295">
                  <c:v>2175.439999999362</c:v>
                </c:pt>
                <c:pt idx="296">
                  <c:v>2088.859999999404</c:v>
                </c:pt>
                <c:pt idx="297">
                  <c:v>1871.609999999404</c:v>
                </c:pt>
                <c:pt idx="298">
                  <c:v>1790.3899999994319</c:v>
                </c:pt>
                <c:pt idx="299">
                  <c:v>1543.8099999994738</c:v>
                </c:pt>
                <c:pt idx="300">
                  <c:v>1591.6499999995576</c:v>
                </c:pt>
                <c:pt idx="301">
                  <c:v>2092.4499999994878</c:v>
                </c:pt>
                <c:pt idx="302">
                  <c:v>2092.4499999994878</c:v>
                </c:pt>
                <c:pt idx="303">
                  <c:v>2092.4499999994878</c:v>
                </c:pt>
                <c:pt idx="304">
                  <c:v>2123.8199999994831</c:v>
                </c:pt>
                <c:pt idx="305">
                  <c:v>2200.0399999995716</c:v>
                </c:pt>
                <c:pt idx="306">
                  <c:v>2362.0899999996182</c:v>
                </c:pt>
                <c:pt idx="307">
                  <c:v>2542.9499999996042</c:v>
                </c:pt>
                <c:pt idx="308">
                  <c:v>2570.629999999539</c:v>
                </c:pt>
                <c:pt idx="309">
                  <c:v>2588.5399999995716</c:v>
                </c:pt>
                <c:pt idx="310">
                  <c:v>2605.3199999995995</c:v>
                </c:pt>
                <c:pt idx="311">
                  <c:v>2627.429999999702</c:v>
                </c:pt>
                <c:pt idx="312">
                  <c:v>4405.0499999998137</c:v>
                </c:pt>
                <c:pt idx="313">
                  <c:v>5621.3499999998603</c:v>
                </c:pt>
                <c:pt idx="314">
                  <c:v>5605.1899999999441</c:v>
                </c:pt>
                <c:pt idx="315">
                  <c:v>5345.7699999999022</c:v>
                </c:pt>
                <c:pt idx="316">
                  <c:v>5588.8599999998696</c:v>
                </c:pt>
                <c:pt idx="317">
                  <c:v>5811.9199999999255</c:v>
                </c:pt>
                <c:pt idx="318">
                  <c:v>5643.7799999999115</c:v>
                </c:pt>
                <c:pt idx="319">
                  <c:v>5842.0299999999115</c:v>
                </c:pt>
                <c:pt idx="320">
                  <c:v>7656.3699999998789</c:v>
                </c:pt>
                <c:pt idx="321">
                  <c:v>7660.3599999998696</c:v>
                </c:pt>
                <c:pt idx="322">
                  <c:v>8865.4999999998836</c:v>
                </c:pt>
                <c:pt idx="323">
                  <c:v>10902.179999999818</c:v>
                </c:pt>
                <c:pt idx="324">
                  <c:v>10894.809999999823</c:v>
                </c:pt>
                <c:pt idx="325">
                  <c:v>10894.809999999823</c:v>
                </c:pt>
                <c:pt idx="326">
                  <c:v>10894.809999999823</c:v>
                </c:pt>
                <c:pt idx="327">
                  <c:v>10894.809999999823</c:v>
                </c:pt>
                <c:pt idx="328">
                  <c:v>10702.019999999786</c:v>
                </c:pt>
                <c:pt idx="329">
                  <c:v>10718.859999999753</c:v>
                </c:pt>
                <c:pt idx="330">
                  <c:v>10736.519999999786</c:v>
                </c:pt>
                <c:pt idx="331">
                  <c:v>10762.069999999832</c:v>
                </c:pt>
                <c:pt idx="332">
                  <c:v>10715.669999999809</c:v>
                </c:pt>
                <c:pt idx="333">
                  <c:v>10310.389999999781</c:v>
                </c:pt>
                <c:pt idx="334">
                  <c:v>10102.269999999786</c:v>
                </c:pt>
                <c:pt idx="335">
                  <c:v>10251.299999999697</c:v>
                </c:pt>
                <c:pt idx="336">
                  <c:v>10251.299999999697</c:v>
                </c:pt>
                <c:pt idx="337">
                  <c:v>10251.299999999697</c:v>
                </c:pt>
                <c:pt idx="338">
                  <c:v>10251.299999999697</c:v>
                </c:pt>
                <c:pt idx="339">
                  <c:v>10251.299999999697</c:v>
                </c:pt>
                <c:pt idx="340">
                  <c:v>10251.299999999697</c:v>
                </c:pt>
                <c:pt idx="341">
                  <c:v>10251.299999999697</c:v>
                </c:pt>
                <c:pt idx="342">
                  <c:v>10251.299999999697</c:v>
                </c:pt>
                <c:pt idx="343">
                  <c:v>10475.769999999669</c:v>
                </c:pt>
                <c:pt idx="344">
                  <c:v>10174.069999999716</c:v>
                </c:pt>
                <c:pt idx="345">
                  <c:v>10174.069999999716</c:v>
                </c:pt>
                <c:pt idx="346">
                  <c:v>10174.069999999716</c:v>
                </c:pt>
                <c:pt idx="347">
                  <c:v>10174.069999999716</c:v>
                </c:pt>
                <c:pt idx="348">
                  <c:v>10174.069999999716</c:v>
                </c:pt>
                <c:pt idx="349">
                  <c:v>10172.839999999735</c:v>
                </c:pt>
                <c:pt idx="350">
                  <c:v>10171.95999999973</c:v>
                </c:pt>
                <c:pt idx="351">
                  <c:v>7289.7499999997672</c:v>
                </c:pt>
                <c:pt idx="352">
                  <c:v>7295.9199999998091</c:v>
                </c:pt>
                <c:pt idx="353">
                  <c:v>7129.6999999997206</c:v>
                </c:pt>
                <c:pt idx="354">
                  <c:v>7173.7399999997579</c:v>
                </c:pt>
                <c:pt idx="355">
                  <c:v>7497.2699999997858</c:v>
                </c:pt>
                <c:pt idx="356">
                  <c:v>7559.3899999997811</c:v>
                </c:pt>
                <c:pt idx="357">
                  <c:v>7638.6999999997206</c:v>
                </c:pt>
                <c:pt idx="358">
                  <c:v>7728.1699999996927</c:v>
                </c:pt>
                <c:pt idx="359">
                  <c:v>8069.3699999996461</c:v>
                </c:pt>
                <c:pt idx="360">
                  <c:v>7968.679999999702</c:v>
                </c:pt>
                <c:pt idx="361">
                  <c:v>7958.8399999997346</c:v>
                </c:pt>
                <c:pt idx="362">
                  <c:v>7955.3399999997346</c:v>
                </c:pt>
                <c:pt idx="363">
                  <c:v>8898.8299999997253</c:v>
                </c:pt>
                <c:pt idx="364">
                  <c:v>9089.1299999997718</c:v>
                </c:pt>
                <c:pt idx="365">
                  <c:v>9121.3999999997905</c:v>
                </c:pt>
                <c:pt idx="366">
                  <c:v>6530.6199999998789</c:v>
                </c:pt>
                <c:pt idx="367">
                  <c:v>6530.6199999998789</c:v>
                </c:pt>
                <c:pt idx="368">
                  <c:v>6618.229999999865</c:v>
                </c:pt>
                <c:pt idx="369">
                  <c:v>6618.229999999865</c:v>
                </c:pt>
                <c:pt idx="370">
                  <c:v>6642.9699999998556</c:v>
                </c:pt>
                <c:pt idx="371">
                  <c:v>6631.7599999998929</c:v>
                </c:pt>
                <c:pt idx="372">
                  <c:v>6582.8199999999488</c:v>
                </c:pt>
                <c:pt idx="373">
                  <c:v>6582.3699999998789</c:v>
                </c:pt>
                <c:pt idx="374">
                  <c:v>6404.2399999998743</c:v>
                </c:pt>
                <c:pt idx="375">
                  <c:v>6294.0799999998417</c:v>
                </c:pt>
                <c:pt idx="376">
                  <c:v>6267.089999999851</c:v>
                </c:pt>
                <c:pt idx="377">
                  <c:v>6272.6699999998091</c:v>
                </c:pt>
                <c:pt idx="378">
                  <c:v>6207.8799999998882</c:v>
                </c:pt>
                <c:pt idx="379">
                  <c:v>6033.3699999998789</c:v>
                </c:pt>
                <c:pt idx="380">
                  <c:v>5623.1499999997905</c:v>
                </c:pt>
                <c:pt idx="381">
                  <c:v>5060.8499999997439</c:v>
                </c:pt>
                <c:pt idx="382">
                  <c:v>4581.2999999998137</c:v>
                </c:pt>
                <c:pt idx="383">
                  <c:v>5039.059999999823</c:v>
                </c:pt>
                <c:pt idx="384">
                  <c:v>4654.6699999998091</c:v>
                </c:pt>
                <c:pt idx="385">
                  <c:v>5409.4999999997672</c:v>
                </c:pt>
                <c:pt idx="386">
                  <c:v>5191.3299999998417</c:v>
                </c:pt>
                <c:pt idx="387">
                  <c:v>4810.0999999998603</c:v>
                </c:pt>
                <c:pt idx="388">
                  <c:v>2671.6799999999348</c:v>
                </c:pt>
                <c:pt idx="389">
                  <c:v>3817.2599999998929</c:v>
                </c:pt>
                <c:pt idx="390">
                  <c:v>3817.2599999998929</c:v>
                </c:pt>
                <c:pt idx="391">
                  <c:v>3817.2599999998929</c:v>
                </c:pt>
                <c:pt idx="392">
                  <c:v>3817.2599999998929</c:v>
                </c:pt>
                <c:pt idx="393">
                  <c:v>3817.2599999998929</c:v>
                </c:pt>
                <c:pt idx="394">
                  <c:v>3817.2599999998929</c:v>
                </c:pt>
                <c:pt idx="395">
                  <c:v>6017.1499999999069</c:v>
                </c:pt>
                <c:pt idx="396">
                  <c:v>6017.1499999999069</c:v>
                </c:pt>
                <c:pt idx="397">
                  <c:v>6017.1499999999069</c:v>
                </c:pt>
                <c:pt idx="398">
                  <c:v>6017.1499999999069</c:v>
                </c:pt>
                <c:pt idx="399">
                  <c:v>6017.1499999999069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BD-4CD3-B702-F69080F9902F}"/>
            </c:ext>
          </c:extLst>
        </c:ser>
        <c:ser>
          <c:idx val="5"/>
          <c:order val="4"/>
          <c:tx>
            <c:strRef>
              <c:f>accumulated!$Q$1</c:f>
              <c:strCache>
                <c:ptCount val="1"/>
                <c:pt idx="0">
                  <c:v>accum diff cpu time v21-5-1280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accumulated!$Q$2:$Q$401</c:f>
              <c:numCache>
                <c:formatCode>General</c:formatCode>
                <c:ptCount val="400"/>
                <c:pt idx="0">
                  <c:v>203.85000000000002</c:v>
                </c:pt>
                <c:pt idx="1">
                  <c:v>720.79</c:v>
                </c:pt>
                <c:pt idx="2">
                  <c:v>2742.2099999999991</c:v>
                </c:pt>
                <c:pt idx="3">
                  <c:v>5449.9599999999991</c:v>
                </c:pt>
                <c:pt idx="4">
                  <c:v>10005.789999999999</c:v>
                </c:pt>
                <c:pt idx="5">
                  <c:v>9697.9000000000015</c:v>
                </c:pt>
                <c:pt idx="6">
                  <c:v>12307.23</c:v>
                </c:pt>
                <c:pt idx="7">
                  <c:v>12307.23</c:v>
                </c:pt>
                <c:pt idx="8">
                  <c:v>12307.23</c:v>
                </c:pt>
                <c:pt idx="9">
                  <c:v>12691.759999999998</c:v>
                </c:pt>
                <c:pt idx="10">
                  <c:v>13011.349999999995</c:v>
                </c:pt>
                <c:pt idx="11">
                  <c:v>13319.269999999993</c:v>
                </c:pt>
                <c:pt idx="12">
                  <c:v>13189.439999999991</c:v>
                </c:pt>
                <c:pt idx="13">
                  <c:v>13189.439999999991</c:v>
                </c:pt>
                <c:pt idx="14">
                  <c:v>13206.189999999991</c:v>
                </c:pt>
                <c:pt idx="15">
                  <c:v>13206.189999999995</c:v>
                </c:pt>
                <c:pt idx="16">
                  <c:v>13206.189999999995</c:v>
                </c:pt>
                <c:pt idx="17">
                  <c:v>13206.189999999995</c:v>
                </c:pt>
                <c:pt idx="18">
                  <c:v>13206.189999999995</c:v>
                </c:pt>
                <c:pt idx="19">
                  <c:v>13669.689999999995</c:v>
                </c:pt>
                <c:pt idx="20">
                  <c:v>13647.659999999996</c:v>
                </c:pt>
                <c:pt idx="21">
                  <c:v>13481.539999999994</c:v>
                </c:pt>
                <c:pt idx="22">
                  <c:v>13382.399999999987</c:v>
                </c:pt>
                <c:pt idx="23">
                  <c:v>13381.259999999987</c:v>
                </c:pt>
                <c:pt idx="24">
                  <c:v>13308.479999999989</c:v>
                </c:pt>
                <c:pt idx="25">
                  <c:v>12832.469999999994</c:v>
                </c:pt>
                <c:pt idx="26">
                  <c:v>12896.529999999992</c:v>
                </c:pt>
                <c:pt idx="27">
                  <c:v>12895.359999999993</c:v>
                </c:pt>
                <c:pt idx="28">
                  <c:v>12872.919999999991</c:v>
                </c:pt>
                <c:pt idx="29">
                  <c:v>12872.919999999991</c:v>
                </c:pt>
                <c:pt idx="30">
                  <c:v>13636.889999999992</c:v>
                </c:pt>
                <c:pt idx="31">
                  <c:v>13895.399999999987</c:v>
                </c:pt>
                <c:pt idx="32">
                  <c:v>13724.019999999982</c:v>
                </c:pt>
                <c:pt idx="33">
                  <c:v>13554.179999999986</c:v>
                </c:pt>
                <c:pt idx="34">
                  <c:v>13712.229999999989</c:v>
                </c:pt>
                <c:pt idx="35">
                  <c:v>13656.429999999986</c:v>
                </c:pt>
                <c:pt idx="36">
                  <c:v>13656.32999999998</c:v>
                </c:pt>
                <c:pt idx="37">
                  <c:v>13653.679999999978</c:v>
                </c:pt>
                <c:pt idx="38">
                  <c:v>13654.459999999977</c:v>
                </c:pt>
                <c:pt idx="39">
                  <c:v>13654.459999999977</c:v>
                </c:pt>
                <c:pt idx="40">
                  <c:v>13653.439999999973</c:v>
                </c:pt>
                <c:pt idx="41">
                  <c:v>9705.6899999999732</c:v>
                </c:pt>
                <c:pt idx="42">
                  <c:v>9472.1899999999732</c:v>
                </c:pt>
                <c:pt idx="43">
                  <c:v>9412.4399999999732</c:v>
                </c:pt>
                <c:pt idx="44">
                  <c:v>9143.1399999999703</c:v>
                </c:pt>
                <c:pt idx="45">
                  <c:v>9215.7099999999773</c:v>
                </c:pt>
                <c:pt idx="46">
                  <c:v>9803.7099999999773</c:v>
                </c:pt>
                <c:pt idx="47">
                  <c:v>9661.269999999975</c:v>
                </c:pt>
                <c:pt idx="48">
                  <c:v>9639.7099999999773</c:v>
                </c:pt>
                <c:pt idx="49">
                  <c:v>9639.7099999999773</c:v>
                </c:pt>
                <c:pt idx="50">
                  <c:v>9639.7099999999773</c:v>
                </c:pt>
                <c:pt idx="51">
                  <c:v>9639.7099999999773</c:v>
                </c:pt>
                <c:pt idx="52">
                  <c:v>9639.7099999999773</c:v>
                </c:pt>
                <c:pt idx="53">
                  <c:v>9979.7299999999814</c:v>
                </c:pt>
                <c:pt idx="54">
                  <c:v>11994.129999999976</c:v>
                </c:pt>
                <c:pt idx="55">
                  <c:v>14533.88999999997</c:v>
                </c:pt>
                <c:pt idx="56">
                  <c:v>14942.27999999997</c:v>
                </c:pt>
                <c:pt idx="57">
                  <c:v>10938.199999999968</c:v>
                </c:pt>
                <c:pt idx="58">
                  <c:v>10938.199999999968</c:v>
                </c:pt>
                <c:pt idx="59">
                  <c:v>10938.199999999968</c:v>
                </c:pt>
                <c:pt idx="60">
                  <c:v>10938.199999999968</c:v>
                </c:pt>
                <c:pt idx="61">
                  <c:v>10938.199999999968</c:v>
                </c:pt>
                <c:pt idx="62">
                  <c:v>10938.199999999983</c:v>
                </c:pt>
                <c:pt idx="63">
                  <c:v>10938.199999999983</c:v>
                </c:pt>
                <c:pt idx="64">
                  <c:v>10938.199999999983</c:v>
                </c:pt>
                <c:pt idx="65">
                  <c:v>10938.199999999983</c:v>
                </c:pt>
                <c:pt idx="66">
                  <c:v>10938.199999999983</c:v>
                </c:pt>
                <c:pt idx="67">
                  <c:v>10938.199999999983</c:v>
                </c:pt>
                <c:pt idx="68">
                  <c:v>10938.199999999983</c:v>
                </c:pt>
                <c:pt idx="69">
                  <c:v>10938.199999999983</c:v>
                </c:pt>
                <c:pt idx="70">
                  <c:v>10938.199999999983</c:v>
                </c:pt>
                <c:pt idx="71">
                  <c:v>10938.199999999983</c:v>
                </c:pt>
                <c:pt idx="72">
                  <c:v>10938.199999999983</c:v>
                </c:pt>
                <c:pt idx="73">
                  <c:v>10938.199999999983</c:v>
                </c:pt>
                <c:pt idx="74">
                  <c:v>10938.199999999983</c:v>
                </c:pt>
                <c:pt idx="75">
                  <c:v>10938.199999999983</c:v>
                </c:pt>
                <c:pt idx="76">
                  <c:v>10938.199999999983</c:v>
                </c:pt>
                <c:pt idx="77">
                  <c:v>10938.199999999983</c:v>
                </c:pt>
                <c:pt idx="78">
                  <c:v>10938.199999999983</c:v>
                </c:pt>
                <c:pt idx="79">
                  <c:v>10938.199999999983</c:v>
                </c:pt>
                <c:pt idx="80">
                  <c:v>10938.199999999983</c:v>
                </c:pt>
                <c:pt idx="81">
                  <c:v>10938.199999999983</c:v>
                </c:pt>
                <c:pt idx="82">
                  <c:v>11165.77999999997</c:v>
                </c:pt>
                <c:pt idx="83">
                  <c:v>11165.749999999971</c:v>
                </c:pt>
                <c:pt idx="84">
                  <c:v>11165.639999999985</c:v>
                </c:pt>
                <c:pt idx="85">
                  <c:v>11897.719999999972</c:v>
                </c:pt>
                <c:pt idx="86">
                  <c:v>12092.479999999981</c:v>
                </c:pt>
                <c:pt idx="87">
                  <c:v>11646.01999999999</c:v>
                </c:pt>
                <c:pt idx="88">
                  <c:v>11493.099999999977</c:v>
                </c:pt>
                <c:pt idx="89">
                  <c:v>12090.049999999988</c:v>
                </c:pt>
                <c:pt idx="90">
                  <c:v>12061.01999999999</c:v>
                </c:pt>
                <c:pt idx="91">
                  <c:v>12061.01999999999</c:v>
                </c:pt>
                <c:pt idx="92">
                  <c:v>12061.01999999999</c:v>
                </c:pt>
                <c:pt idx="93">
                  <c:v>12061.459999999963</c:v>
                </c:pt>
                <c:pt idx="94">
                  <c:v>12001.119999999966</c:v>
                </c:pt>
                <c:pt idx="95">
                  <c:v>12001.119999999995</c:v>
                </c:pt>
                <c:pt idx="96">
                  <c:v>12815.760000000009</c:v>
                </c:pt>
                <c:pt idx="97">
                  <c:v>12796.829999999987</c:v>
                </c:pt>
                <c:pt idx="98">
                  <c:v>12694.5</c:v>
                </c:pt>
                <c:pt idx="99">
                  <c:v>12443.020000000019</c:v>
                </c:pt>
                <c:pt idx="100">
                  <c:v>12443.020000000019</c:v>
                </c:pt>
                <c:pt idx="101">
                  <c:v>11654.570000000065</c:v>
                </c:pt>
                <c:pt idx="102">
                  <c:v>11654.570000000065</c:v>
                </c:pt>
                <c:pt idx="103">
                  <c:v>11654.570000000065</c:v>
                </c:pt>
                <c:pt idx="104">
                  <c:v>11654.570000000065</c:v>
                </c:pt>
                <c:pt idx="105">
                  <c:v>12812.690000000061</c:v>
                </c:pt>
                <c:pt idx="106">
                  <c:v>13133.890000000072</c:v>
                </c:pt>
                <c:pt idx="107">
                  <c:v>13164.800000000047</c:v>
                </c:pt>
                <c:pt idx="108">
                  <c:v>13173.450000000012</c:v>
                </c:pt>
                <c:pt idx="109">
                  <c:v>13229.25</c:v>
                </c:pt>
                <c:pt idx="110">
                  <c:v>13196.929999999993</c:v>
                </c:pt>
                <c:pt idx="111">
                  <c:v>13196.929999999993</c:v>
                </c:pt>
                <c:pt idx="112">
                  <c:v>10304.649999999965</c:v>
                </c:pt>
                <c:pt idx="113">
                  <c:v>9940.2299999999814</c:v>
                </c:pt>
                <c:pt idx="114">
                  <c:v>9622.9000000000233</c:v>
                </c:pt>
                <c:pt idx="115">
                  <c:v>9580.2600000000093</c:v>
                </c:pt>
                <c:pt idx="116">
                  <c:v>9809.2399999999907</c:v>
                </c:pt>
                <c:pt idx="117">
                  <c:v>9817.5900000000256</c:v>
                </c:pt>
                <c:pt idx="118">
                  <c:v>10070.290000000037</c:v>
                </c:pt>
                <c:pt idx="119">
                  <c:v>10380.48000000004</c:v>
                </c:pt>
                <c:pt idx="120">
                  <c:v>10619.620000000054</c:v>
                </c:pt>
                <c:pt idx="121">
                  <c:v>10645.150000000081</c:v>
                </c:pt>
                <c:pt idx="122">
                  <c:v>10849.160000000091</c:v>
                </c:pt>
                <c:pt idx="123">
                  <c:v>10852.500000000058</c:v>
                </c:pt>
                <c:pt idx="124">
                  <c:v>10844.48000000004</c:v>
                </c:pt>
                <c:pt idx="125">
                  <c:v>10844.48000000004</c:v>
                </c:pt>
                <c:pt idx="126">
                  <c:v>10784.420000000042</c:v>
                </c:pt>
                <c:pt idx="127">
                  <c:v>5982.0000000000582</c:v>
                </c:pt>
                <c:pt idx="128">
                  <c:v>2709.0000000000582</c:v>
                </c:pt>
                <c:pt idx="129">
                  <c:v>3033.5200000000768</c:v>
                </c:pt>
                <c:pt idx="130">
                  <c:v>3033.5200000000768</c:v>
                </c:pt>
                <c:pt idx="131">
                  <c:v>2868.6800000000512</c:v>
                </c:pt>
                <c:pt idx="132">
                  <c:v>2578.9100000000908</c:v>
                </c:pt>
                <c:pt idx="133">
                  <c:v>2588.0800000000745</c:v>
                </c:pt>
                <c:pt idx="134">
                  <c:v>2575.3000000001048</c:v>
                </c:pt>
                <c:pt idx="135">
                  <c:v>2568.4600000000792</c:v>
                </c:pt>
                <c:pt idx="136">
                  <c:v>3069.5900000000838</c:v>
                </c:pt>
                <c:pt idx="137">
                  <c:v>3086.5300000000861</c:v>
                </c:pt>
                <c:pt idx="138">
                  <c:v>2939.6100000001024</c:v>
                </c:pt>
                <c:pt idx="139">
                  <c:v>2966.5400000000955</c:v>
                </c:pt>
                <c:pt idx="140">
                  <c:v>2945.3600000000442</c:v>
                </c:pt>
                <c:pt idx="141">
                  <c:v>156.54000000003725</c:v>
                </c:pt>
                <c:pt idx="142">
                  <c:v>-326.15999999997439</c:v>
                </c:pt>
                <c:pt idx="143">
                  <c:v>-326.15999999997439</c:v>
                </c:pt>
                <c:pt idx="144">
                  <c:v>-706.28000000002794</c:v>
                </c:pt>
                <c:pt idx="145">
                  <c:v>-706.28000000002794</c:v>
                </c:pt>
                <c:pt idx="146">
                  <c:v>1719.9199999999837</c:v>
                </c:pt>
                <c:pt idx="147">
                  <c:v>2897.4799999999814</c:v>
                </c:pt>
                <c:pt idx="148">
                  <c:v>2919.109999999986</c:v>
                </c:pt>
                <c:pt idx="149">
                  <c:v>2958.3299999999581</c:v>
                </c:pt>
                <c:pt idx="150">
                  <c:v>2958.3299999999581</c:v>
                </c:pt>
                <c:pt idx="151">
                  <c:v>2268.3699999999371</c:v>
                </c:pt>
                <c:pt idx="152">
                  <c:v>2681.4699999999139</c:v>
                </c:pt>
                <c:pt idx="153">
                  <c:v>2875.3499999999185</c:v>
                </c:pt>
                <c:pt idx="154">
                  <c:v>2618.7399999998743</c:v>
                </c:pt>
                <c:pt idx="155">
                  <c:v>2426.0199999999022</c:v>
                </c:pt>
                <c:pt idx="156">
                  <c:v>2426.0199999999022</c:v>
                </c:pt>
                <c:pt idx="157">
                  <c:v>2410.3299999998999</c:v>
                </c:pt>
                <c:pt idx="158">
                  <c:v>2418.0799999998999</c:v>
                </c:pt>
                <c:pt idx="159">
                  <c:v>1852.7099999999045</c:v>
                </c:pt>
                <c:pt idx="160">
                  <c:v>1806.0499999999302</c:v>
                </c:pt>
                <c:pt idx="161">
                  <c:v>1797.7799999999697</c:v>
                </c:pt>
                <c:pt idx="162">
                  <c:v>1064.75</c:v>
                </c:pt>
                <c:pt idx="163">
                  <c:v>1064.75</c:v>
                </c:pt>
                <c:pt idx="164">
                  <c:v>1064.75</c:v>
                </c:pt>
                <c:pt idx="165">
                  <c:v>1272.609999999986</c:v>
                </c:pt>
                <c:pt idx="166">
                  <c:v>1501.5799999999581</c:v>
                </c:pt>
                <c:pt idx="167">
                  <c:v>1501.5799999999581</c:v>
                </c:pt>
                <c:pt idx="168">
                  <c:v>1501.5799999999581</c:v>
                </c:pt>
                <c:pt idx="169">
                  <c:v>1501.5799999999581</c:v>
                </c:pt>
                <c:pt idx="170">
                  <c:v>1497.9699999999721</c:v>
                </c:pt>
                <c:pt idx="171">
                  <c:v>1491.4799999999814</c:v>
                </c:pt>
                <c:pt idx="172">
                  <c:v>1636.679999999993</c:v>
                </c:pt>
                <c:pt idx="173">
                  <c:v>1280.0299999999697</c:v>
                </c:pt>
                <c:pt idx="174">
                  <c:v>1280.0299999999697</c:v>
                </c:pt>
                <c:pt idx="175">
                  <c:v>1280.0299999999697</c:v>
                </c:pt>
                <c:pt idx="176">
                  <c:v>1280.0299999999697</c:v>
                </c:pt>
                <c:pt idx="177">
                  <c:v>1280.0299999999697</c:v>
                </c:pt>
                <c:pt idx="178">
                  <c:v>1280.0299999999697</c:v>
                </c:pt>
                <c:pt idx="179">
                  <c:v>1166.8899999999558</c:v>
                </c:pt>
                <c:pt idx="180">
                  <c:v>1755.0699999999488</c:v>
                </c:pt>
                <c:pt idx="181">
                  <c:v>1755.0699999999488</c:v>
                </c:pt>
                <c:pt idx="182">
                  <c:v>1755.0699999999488</c:v>
                </c:pt>
                <c:pt idx="183">
                  <c:v>1755.0699999999488</c:v>
                </c:pt>
                <c:pt idx="184">
                  <c:v>1755.0699999999488</c:v>
                </c:pt>
                <c:pt idx="185">
                  <c:v>1773.6599999999162</c:v>
                </c:pt>
                <c:pt idx="186">
                  <c:v>1756.2399999999325</c:v>
                </c:pt>
                <c:pt idx="187">
                  <c:v>1800.9299999999348</c:v>
                </c:pt>
                <c:pt idx="188">
                  <c:v>1878.3699999999371</c:v>
                </c:pt>
                <c:pt idx="189">
                  <c:v>1878.3699999999371</c:v>
                </c:pt>
                <c:pt idx="190">
                  <c:v>1878.3699999999371</c:v>
                </c:pt>
                <c:pt idx="191">
                  <c:v>1878.3699999999371</c:v>
                </c:pt>
                <c:pt idx="192">
                  <c:v>1878.3699999999371</c:v>
                </c:pt>
                <c:pt idx="193">
                  <c:v>1878.3699999999371</c:v>
                </c:pt>
                <c:pt idx="194">
                  <c:v>1878.3699999999371</c:v>
                </c:pt>
                <c:pt idx="195">
                  <c:v>1878.3699999999371</c:v>
                </c:pt>
                <c:pt idx="196">
                  <c:v>1878.3699999999371</c:v>
                </c:pt>
                <c:pt idx="197">
                  <c:v>1878.3699999999371</c:v>
                </c:pt>
                <c:pt idx="198">
                  <c:v>1878.3699999999371</c:v>
                </c:pt>
                <c:pt idx="199">
                  <c:v>1991.0099999999511</c:v>
                </c:pt>
                <c:pt idx="200">
                  <c:v>1991.0100000000093</c:v>
                </c:pt>
                <c:pt idx="201">
                  <c:v>1991.0100000000093</c:v>
                </c:pt>
                <c:pt idx="202">
                  <c:v>987.46999999997206</c:v>
                </c:pt>
                <c:pt idx="203">
                  <c:v>1067.7399999999907</c:v>
                </c:pt>
                <c:pt idx="204">
                  <c:v>1281.1199999999953</c:v>
                </c:pt>
                <c:pt idx="205">
                  <c:v>1254.4699999999721</c:v>
                </c:pt>
                <c:pt idx="206">
                  <c:v>1255.6599999999162</c:v>
                </c:pt>
                <c:pt idx="207">
                  <c:v>1266.9499999999534</c:v>
                </c:pt>
                <c:pt idx="208">
                  <c:v>1266.9499999999534</c:v>
                </c:pt>
                <c:pt idx="209">
                  <c:v>1325.4199999999255</c:v>
                </c:pt>
                <c:pt idx="210">
                  <c:v>1931.6499999999069</c:v>
                </c:pt>
                <c:pt idx="211">
                  <c:v>1931.6499999999069</c:v>
                </c:pt>
                <c:pt idx="212">
                  <c:v>1993.729999999865</c:v>
                </c:pt>
                <c:pt idx="213">
                  <c:v>1993.729999999865</c:v>
                </c:pt>
                <c:pt idx="214">
                  <c:v>1993.729999999865</c:v>
                </c:pt>
                <c:pt idx="215">
                  <c:v>2087.6299999998882</c:v>
                </c:pt>
                <c:pt idx="216">
                  <c:v>1781.5199999997858</c:v>
                </c:pt>
                <c:pt idx="217">
                  <c:v>2107.6899999998277</c:v>
                </c:pt>
                <c:pt idx="218">
                  <c:v>2107.6899999998277</c:v>
                </c:pt>
                <c:pt idx="219">
                  <c:v>2107.6899999998277</c:v>
                </c:pt>
                <c:pt idx="220">
                  <c:v>2107.6899999998277</c:v>
                </c:pt>
                <c:pt idx="221">
                  <c:v>2107.6899999998277</c:v>
                </c:pt>
                <c:pt idx="222">
                  <c:v>2108.3299999998417</c:v>
                </c:pt>
                <c:pt idx="223">
                  <c:v>6675.5999999998603</c:v>
                </c:pt>
                <c:pt idx="224">
                  <c:v>6675.5999999998603</c:v>
                </c:pt>
                <c:pt idx="225">
                  <c:v>6675.5999999998603</c:v>
                </c:pt>
                <c:pt idx="226">
                  <c:v>6675.5999999998603</c:v>
                </c:pt>
                <c:pt idx="227">
                  <c:v>6675.5999999998603</c:v>
                </c:pt>
                <c:pt idx="228">
                  <c:v>6675.5999999998603</c:v>
                </c:pt>
                <c:pt idx="229">
                  <c:v>6677.1299999998882</c:v>
                </c:pt>
                <c:pt idx="230">
                  <c:v>6702.4099999999162</c:v>
                </c:pt>
                <c:pt idx="231">
                  <c:v>7497.3999999999069</c:v>
                </c:pt>
                <c:pt idx="232">
                  <c:v>7782.4999999998836</c:v>
                </c:pt>
                <c:pt idx="233">
                  <c:v>8018.3499999998603</c:v>
                </c:pt>
                <c:pt idx="234">
                  <c:v>8674.7999999998137</c:v>
                </c:pt>
                <c:pt idx="235">
                  <c:v>9065.9299999998184</c:v>
                </c:pt>
                <c:pt idx="236">
                  <c:v>9469.339999999851</c:v>
                </c:pt>
                <c:pt idx="237">
                  <c:v>9464.8999999997905</c:v>
                </c:pt>
                <c:pt idx="238">
                  <c:v>9464.8999999997905</c:v>
                </c:pt>
                <c:pt idx="239">
                  <c:v>9464.8999999997905</c:v>
                </c:pt>
                <c:pt idx="240">
                  <c:v>9568.3799999997718</c:v>
                </c:pt>
                <c:pt idx="241">
                  <c:v>9568.3799999997718</c:v>
                </c:pt>
                <c:pt idx="242">
                  <c:v>9568.3799999997718</c:v>
                </c:pt>
                <c:pt idx="243">
                  <c:v>9568.3799999997718</c:v>
                </c:pt>
                <c:pt idx="244">
                  <c:v>9568.3799999997718</c:v>
                </c:pt>
                <c:pt idx="245">
                  <c:v>9568.3799999997718</c:v>
                </c:pt>
                <c:pt idx="246">
                  <c:v>9422.5499999998137</c:v>
                </c:pt>
                <c:pt idx="247">
                  <c:v>9873.9699999997392</c:v>
                </c:pt>
                <c:pt idx="248">
                  <c:v>9877.1099999997532</c:v>
                </c:pt>
                <c:pt idx="249">
                  <c:v>10085.479999999865</c:v>
                </c:pt>
                <c:pt idx="250">
                  <c:v>6698.2099999998463</c:v>
                </c:pt>
                <c:pt idx="251">
                  <c:v>9056.1399999997811</c:v>
                </c:pt>
                <c:pt idx="252">
                  <c:v>6622.0299999997951</c:v>
                </c:pt>
                <c:pt idx="253">
                  <c:v>6624.1699999998091</c:v>
                </c:pt>
                <c:pt idx="254">
                  <c:v>6760.3499999997439</c:v>
                </c:pt>
                <c:pt idx="255">
                  <c:v>6760.3499999997439</c:v>
                </c:pt>
                <c:pt idx="256">
                  <c:v>6760.3499999997439</c:v>
                </c:pt>
                <c:pt idx="257">
                  <c:v>6726.6599999996834</c:v>
                </c:pt>
                <c:pt idx="258">
                  <c:v>6726.6599999996834</c:v>
                </c:pt>
                <c:pt idx="259">
                  <c:v>6726.6599999996834</c:v>
                </c:pt>
                <c:pt idx="260">
                  <c:v>4198.149999999674</c:v>
                </c:pt>
                <c:pt idx="261">
                  <c:v>4198.149999999674</c:v>
                </c:pt>
                <c:pt idx="262">
                  <c:v>4198.149999999674</c:v>
                </c:pt>
                <c:pt idx="263">
                  <c:v>4380.399999999674</c:v>
                </c:pt>
                <c:pt idx="264">
                  <c:v>4380.399999999674</c:v>
                </c:pt>
                <c:pt idx="265">
                  <c:v>4388.3499999996275</c:v>
                </c:pt>
                <c:pt idx="266">
                  <c:v>4388.3499999996275</c:v>
                </c:pt>
                <c:pt idx="267">
                  <c:v>4587.5099999995437</c:v>
                </c:pt>
                <c:pt idx="268">
                  <c:v>4587.5099999995437</c:v>
                </c:pt>
                <c:pt idx="269">
                  <c:v>4587.5099999995437</c:v>
                </c:pt>
                <c:pt idx="270">
                  <c:v>4587.5099999995437</c:v>
                </c:pt>
                <c:pt idx="271">
                  <c:v>4587.5099999995437</c:v>
                </c:pt>
                <c:pt idx="272">
                  <c:v>5015.2899999995716</c:v>
                </c:pt>
                <c:pt idx="273">
                  <c:v>5015.2899999995716</c:v>
                </c:pt>
                <c:pt idx="274">
                  <c:v>5015.2899999995716</c:v>
                </c:pt>
                <c:pt idx="275">
                  <c:v>5015.2899999995716</c:v>
                </c:pt>
                <c:pt idx="276">
                  <c:v>4566.0099999995437</c:v>
                </c:pt>
                <c:pt idx="277">
                  <c:v>4566.0099999995437</c:v>
                </c:pt>
                <c:pt idx="278">
                  <c:v>4566.0099999995437</c:v>
                </c:pt>
                <c:pt idx="279">
                  <c:v>4565.8899999995483</c:v>
                </c:pt>
                <c:pt idx="280">
                  <c:v>4565.8899999995483</c:v>
                </c:pt>
                <c:pt idx="281">
                  <c:v>4565.8899999995483</c:v>
                </c:pt>
                <c:pt idx="282">
                  <c:v>693.2099999996135</c:v>
                </c:pt>
                <c:pt idx="283">
                  <c:v>1538.149999999674</c:v>
                </c:pt>
                <c:pt idx="284">
                  <c:v>2671.7799999996787</c:v>
                </c:pt>
                <c:pt idx="285">
                  <c:v>2211.0699999995995</c:v>
                </c:pt>
                <c:pt idx="286">
                  <c:v>4055.3999999995576</c:v>
                </c:pt>
                <c:pt idx="287">
                  <c:v>1054.2099999996135</c:v>
                </c:pt>
                <c:pt idx="288">
                  <c:v>-980.07000000029802</c:v>
                </c:pt>
                <c:pt idx="289">
                  <c:v>-2442.6400000002468</c:v>
                </c:pt>
                <c:pt idx="290">
                  <c:v>-3647.7400000003399</c:v>
                </c:pt>
                <c:pt idx="291">
                  <c:v>-5123.1900000004098</c:v>
                </c:pt>
                <c:pt idx="292">
                  <c:v>-5011.3800000003539</c:v>
                </c:pt>
                <c:pt idx="293">
                  <c:v>-5048.7700000003679</c:v>
                </c:pt>
                <c:pt idx="294">
                  <c:v>-5099.0400000003865</c:v>
                </c:pt>
                <c:pt idx="295">
                  <c:v>-5477.7700000003679</c:v>
                </c:pt>
                <c:pt idx="296">
                  <c:v>-5080.5700000004144</c:v>
                </c:pt>
                <c:pt idx="297">
                  <c:v>-5202.2400000004563</c:v>
                </c:pt>
                <c:pt idx="298">
                  <c:v>-5162.0300000004936</c:v>
                </c:pt>
                <c:pt idx="299">
                  <c:v>-5756.2000000004191</c:v>
                </c:pt>
                <c:pt idx="300">
                  <c:v>-5601.2600000003586</c:v>
                </c:pt>
                <c:pt idx="301">
                  <c:v>-5003.3200000004144</c:v>
                </c:pt>
                <c:pt idx="302">
                  <c:v>-5003.3200000004144</c:v>
                </c:pt>
                <c:pt idx="303">
                  <c:v>-5003.3200000004144</c:v>
                </c:pt>
                <c:pt idx="304">
                  <c:v>-5034.6800000004005</c:v>
                </c:pt>
                <c:pt idx="305">
                  <c:v>-4951.1300000003539</c:v>
                </c:pt>
                <c:pt idx="306">
                  <c:v>-4791.2500000003492</c:v>
                </c:pt>
                <c:pt idx="307">
                  <c:v>-4795.1600000003818</c:v>
                </c:pt>
                <c:pt idx="308">
                  <c:v>-4776.7100000004284</c:v>
                </c:pt>
                <c:pt idx="309">
                  <c:v>-4759.3200000004144</c:v>
                </c:pt>
                <c:pt idx="310">
                  <c:v>-4717.760000000475</c:v>
                </c:pt>
                <c:pt idx="311">
                  <c:v>-4684.1000000004424</c:v>
                </c:pt>
                <c:pt idx="312">
                  <c:v>-2659.1300000003539</c:v>
                </c:pt>
                <c:pt idx="313">
                  <c:v>-2405.820000000298</c:v>
                </c:pt>
                <c:pt idx="314">
                  <c:v>-2246.2000000001863</c:v>
                </c:pt>
                <c:pt idx="315">
                  <c:v>-2435.3900000002468</c:v>
                </c:pt>
                <c:pt idx="316">
                  <c:v>-2250.0700000001816</c:v>
                </c:pt>
                <c:pt idx="317">
                  <c:v>-655.57000000018161</c:v>
                </c:pt>
                <c:pt idx="318">
                  <c:v>-510.51000000024214</c:v>
                </c:pt>
                <c:pt idx="319">
                  <c:v>-776.63000000023749</c:v>
                </c:pt>
                <c:pt idx="320">
                  <c:v>930.77999999979511</c:v>
                </c:pt>
                <c:pt idx="321">
                  <c:v>-485.81000000028871</c:v>
                </c:pt>
                <c:pt idx="322">
                  <c:v>619.80999999970663</c:v>
                </c:pt>
                <c:pt idx="323">
                  <c:v>1311.5999999996275</c:v>
                </c:pt>
                <c:pt idx="324">
                  <c:v>1315.2299999996321</c:v>
                </c:pt>
                <c:pt idx="325">
                  <c:v>1315.2299999996321</c:v>
                </c:pt>
                <c:pt idx="326">
                  <c:v>1315.2299999996321</c:v>
                </c:pt>
                <c:pt idx="327">
                  <c:v>1315.2299999996321</c:v>
                </c:pt>
                <c:pt idx="328">
                  <c:v>894.24999999965075</c:v>
                </c:pt>
                <c:pt idx="329">
                  <c:v>907.99999999965075</c:v>
                </c:pt>
                <c:pt idx="330">
                  <c:v>832.72999999963213</c:v>
                </c:pt>
                <c:pt idx="331">
                  <c:v>845.57999999972526</c:v>
                </c:pt>
                <c:pt idx="332">
                  <c:v>773.4499999997206</c:v>
                </c:pt>
                <c:pt idx="333">
                  <c:v>275.3699999996461</c:v>
                </c:pt>
                <c:pt idx="334">
                  <c:v>275.92999999970198</c:v>
                </c:pt>
                <c:pt idx="335">
                  <c:v>240.78999999968801</c:v>
                </c:pt>
                <c:pt idx="336">
                  <c:v>240.78999999968801</c:v>
                </c:pt>
                <c:pt idx="337">
                  <c:v>2216.5899999997346</c:v>
                </c:pt>
                <c:pt idx="338">
                  <c:v>2216.5899999997346</c:v>
                </c:pt>
                <c:pt idx="339">
                  <c:v>2216.5899999997346</c:v>
                </c:pt>
                <c:pt idx="340">
                  <c:v>2216.5899999997346</c:v>
                </c:pt>
                <c:pt idx="341">
                  <c:v>2216.5899999997346</c:v>
                </c:pt>
                <c:pt idx="342">
                  <c:v>2216.5899999997346</c:v>
                </c:pt>
                <c:pt idx="343">
                  <c:v>2459.9499999997206</c:v>
                </c:pt>
                <c:pt idx="344">
                  <c:v>2273.8799999997718</c:v>
                </c:pt>
                <c:pt idx="345">
                  <c:v>2273.8799999997718</c:v>
                </c:pt>
                <c:pt idx="346">
                  <c:v>2273.8799999997718</c:v>
                </c:pt>
                <c:pt idx="347">
                  <c:v>2273.8799999997718</c:v>
                </c:pt>
                <c:pt idx="348">
                  <c:v>2273.8799999997718</c:v>
                </c:pt>
                <c:pt idx="349">
                  <c:v>2274.5499999998137</c:v>
                </c:pt>
                <c:pt idx="350">
                  <c:v>2275.1699999998091</c:v>
                </c:pt>
                <c:pt idx="351">
                  <c:v>2261.2199999998556</c:v>
                </c:pt>
                <c:pt idx="352">
                  <c:v>2298.4399999998277</c:v>
                </c:pt>
                <c:pt idx="353">
                  <c:v>2156.3199999997159</c:v>
                </c:pt>
                <c:pt idx="354">
                  <c:v>2127.7899999998044</c:v>
                </c:pt>
                <c:pt idx="355">
                  <c:v>2343.6499999997905</c:v>
                </c:pt>
                <c:pt idx="356">
                  <c:v>2458.5199999997858</c:v>
                </c:pt>
                <c:pt idx="357">
                  <c:v>2513.7399999997579</c:v>
                </c:pt>
                <c:pt idx="358">
                  <c:v>2583.1599999997998</c:v>
                </c:pt>
                <c:pt idx="359">
                  <c:v>2899.6099999997532</c:v>
                </c:pt>
                <c:pt idx="360">
                  <c:v>2802.3299999998417</c:v>
                </c:pt>
                <c:pt idx="361">
                  <c:v>2767.9099999999162</c:v>
                </c:pt>
                <c:pt idx="362">
                  <c:v>2767.109999999986</c:v>
                </c:pt>
                <c:pt idx="363">
                  <c:v>3343.2800000000279</c:v>
                </c:pt>
                <c:pt idx="364">
                  <c:v>3541</c:v>
                </c:pt>
                <c:pt idx="365">
                  <c:v>3614.2999999999302</c:v>
                </c:pt>
                <c:pt idx="366">
                  <c:v>3145.390000000014</c:v>
                </c:pt>
                <c:pt idx="367">
                  <c:v>3145.390000000014</c:v>
                </c:pt>
                <c:pt idx="368">
                  <c:v>3157.5500000000466</c:v>
                </c:pt>
                <c:pt idx="369">
                  <c:v>3157.5500000000466</c:v>
                </c:pt>
                <c:pt idx="370">
                  <c:v>3198.3800000000047</c:v>
                </c:pt>
                <c:pt idx="371">
                  <c:v>3181.0799999999581</c:v>
                </c:pt>
                <c:pt idx="372">
                  <c:v>3125.7699999999022</c:v>
                </c:pt>
                <c:pt idx="373">
                  <c:v>3146.2699999999022</c:v>
                </c:pt>
                <c:pt idx="374">
                  <c:v>2984.359999999986</c:v>
                </c:pt>
                <c:pt idx="375">
                  <c:v>2866.0299999999115</c:v>
                </c:pt>
                <c:pt idx="376">
                  <c:v>2846.089999999851</c:v>
                </c:pt>
                <c:pt idx="377">
                  <c:v>3161.3299999998417</c:v>
                </c:pt>
                <c:pt idx="378">
                  <c:v>3031.9699999998556</c:v>
                </c:pt>
                <c:pt idx="379">
                  <c:v>2889.8299999998417</c:v>
                </c:pt>
                <c:pt idx="380">
                  <c:v>2881.1899999998277</c:v>
                </c:pt>
                <c:pt idx="381">
                  <c:v>2017.7499999997672</c:v>
                </c:pt>
                <c:pt idx="382">
                  <c:v>1675.9999999997672</c:v>
                </c:pt>
                <c:pt idx="383">
                  <c:v>2136.6699999996927</c:v>
                </c:pt>
                <c:pt idx="384">
                  <c:v>1473.4099999996834</c:v>
                </c:pt>
                <c:pt idx="385">
                  <c:v>1917.8299999996088</c:v>
                </c:pt>
                <c:pt idx="386">
                  <c:v>1862.6599999996834</c:v>
                </c:pt>
                <c:pt idx="387">
                  <c:v>1534.4099999996834</c:v>
                </c:pt>
                <c:pt idx="388">
                  <c:v>-368.6400000002468</c:v>
                </c:pt>
                <c:pt idx="389">
                  <c:v>-3566.3300000003073</c:v>
                </c:pt>
                <c:pt idx="390">
                  <c:v>-3566.3300000003073</c:v>
                </c:pt>
                <c:pt idx="391">
                  <c:v>-3566.3300000003073</c:v>
                </c:pt>
                <c:pt idx="392">
                  <c:v>-3566.3300000003073</c:v>
                </c:pt>
                <c:pt idx="393">
                  <c:v>-3566.3300000003073</c:v>
                </c:pt>
                <c:pt idx="394">
                  <c:v>-3566.3300000003073</c:v>
                </c:pt>
                <c:pt idx="395">
                  <c:v>-6304.2800000002608</c:v>
                </c:pt>
                <c:pt idx="396">
                  <c:v>-5112.5600000002887</c:v>
                </c:pt>
                <c:pt idx="397">
                  <c:v>-549.20000000030268</c:v>
                </c:pt>
                <c:pt idx="398">
                  <c:v>-549.20000000030268</c:v>
                </c:pt>
                <c:pt idx="399">
                  <c:v>-549.20000000030268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BD-4CD3-B702-F69080F9902F}"/>
            </c:ext>
          </c:extLst>
        </c:ser>
        <c:ser>
          <c:idx val="6"/>
          <c:order val="5"/>
          <c:tx>
            <c:strRef>
              <c:f>accumulated!$R$1</c:f>
              <c:strCache>
                <c:ptCount val="1"/>
                <c:pt idx="0">
                  <c:v>accum diff cpu time v21-10-320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accumulated!$R$2:$R$401</c:f>
              <c:numCache>
                <c:formatCode>General</c:formatCode>
                <c:ptCount val="400"/>
                <c:pt idx="0">
                  <c:v>521.82000000000005</c:v>
                </c:pt>
                <c:pt idx="1">
                  <c:v>1351.3500000000001</c:v>
                </c:pt>
                <c:pt idx="2">
                  <c:v>6249.46</c:v>
                </c:pt>
                <c:pt idx="3">
                  <c:v>8346.4</c:v>
                </c:pt>
                <c:pt idx="4">
                  <c:v>8346.4</c:v>
                </c:pt>
                <c:pt idx="5">
                  <c:v>8166.1</c:v>
                </c:pt>
                <c:pt idx="6">
                  <c:v>8166.1</c:v>
                </c:pt>
                <c:pt idx="7">
                  <c:v>8166.1000000000022</c:v>
                </c:pt>
                <c:pt idx="8">
                  <c:v>10532.730000000003</c:v>
                </c:pt>
                <c:pt idx="9">
                  <c:v>10721.030000000002</c:v>
                </c:pt>
                <c:pt idx="10">
                  <c:v>11105.150000000001</c:v>
                </c:pt>
                <c:pt idx="11">
                  <c:v>9405.7900000000009</c:v>
                </c:pt>
                <c:pt idx="12">
                  <c:v>9249.2599999999984</c:v>
                </c:pt>
                <c:pt idx="13">
                  <c:v>9249.2599999999984</c:v>
                </c:pt>
                <c:pt idx="14">
                  <c:v>9268.869999999999</c:v>
                </c:pt>
                <c:pt idx="15">
                  <c:v>9268.8700000000026</c:v>
                </c:pt>
                <c:pt idx="16">
                  <c:v>9268.8700000000026</c:v>
                </c:pt>
                <c:pt idx="17">
                  <c:v>9268.8700000000026</c:v>
                </c:pt>
                <c:pt idx="18">
                  <c:v>9268.8700000000026</c:v>
                </c:pt>
                <c:pt idx="19">
                  <c:v>9446.5600000000049</c:v>
                </c:pt>
                <c:pt idx="20">
                  <c:v>9437.3800000000047</c:v>
                </c:pt>
                <c:pt idx="21">
                  <c:v>9555.3000000000029</c:v>
                </c:pt>
                <c:pt idx="22">
                  <c:v>9557.9099999999962</c:v>
                </c:pt>
                <c:pt idx="23">
                  <c:v>9560.32</c:v>
                </c:pt>
                <c:pt idx="24">
                  <c:v>9532.2900000000009</c:v>
                </c:pt>
                <c:pt idx="25">
                  <c:v>9322.9500000000044</c:v>
                </c:pt>
                <c:pt idx="26">
                  <c:v>9277.7200000000012</c:v>
                </c:pt>
                <c:pt idx="27">
                  <c:v>9279.5800000000017</c:v>
                </c:pt>
                <c:pt idx="28">
                  <c:v>9414.6899999999951</c:v>
                </c:pt>
                <c:pt idx="29">
                  <c:v>9414.6899999999951</c:v>
                </c:pt>
                <c:pt idx="30">
                  <c:v>9274.9899999999907</c:v>
                </c:pt>
                <c:pt idx="31">
                  <c:v>10195.689999999988</c:v>
                </c:pt>
                <c:pt idx="32">
                  <c:v>9697.4899999999834</c:v>
                </c:pt>
                <c:pt idx="33">
                  <c:v>9200.2299999999814</c:v>
                </c:pt>
                <c:pt idx="34">
                  <c:v>8998.289999999979</c:v>
                </c:pt>
                <c:pt idx="35">
                  <c:v>8958.7499999999709</c:v>
                </c:pt>
                <c:pt idx="36">
                  <c:v>8958.6099999999715</c:v>
                </c:pt>
                <c:pt idx="37">
                  <c:v>8954.5699999999779</c:v>
                </c:pt>
                <c:pt idx="38">
                  <c:v>8961.539999999979</c:v>
                </c:pt>
                <c:pt idx="39">
                  <c:v>8961.539999999979</c:v>
                </c:pt>
                <c:pt idx="40">
                  <c:v>8985.6899999999732</c:v>
                </c:pt>
                <c:pt idx="41">
                  <c:v>9754.9199999999691</c:v>
                </c:pt>
                <c:pt idx="42">
                  <c:v>9479.2299999999668</c:v>
                </c:pt>
                <c:pt idx="43">
                  <c:v>9472.1599999999598</c:v>
                </c:pt>
                <c:pt idx="44">
                  <c:v>10518.26999999996</c:v>
                </c:pt>
                <c:pt idx="45">
                  <c:v>10028.649999999965</c:v>
                </c:pt>
                <c:pt idx="46">
                  <c:v>9626.0399999999645</c:v>
                </c:pt>
                <c:pt idx="47">
                  <c:v>9307.6599999999598</c:v>
                </c:pt>
                <c:pt idx="48">
                  <c:v>9165.0499999999593</c:v>
                </c:pt>
                <c:pt idx="49">
                  <c:v>9165.0499999999593</c:v>
                </c:pt>
                <c:pt idx="50">
                  <c:v>9165.0499999999593</c:v>
                </c:pt>
                <c:pt idx="51">
                  <c:v>9165.0499999999593</c:v>
                </c:pt>
                <c:pt idx="52">
                  <c:v>13885.989999999962</c:v>
                </c:pt>
                <c:pt idx="53">
                  <c:v>14346.039999999964</c:v>
                </c:pt>
                <c:pt idx="54">
                  <c:v>14189.729999999967</c:v>
                </c:pt>
                <c:pt idx="55">
                  <c:v>13019.549999999959</c:v>
                </c:pt>
                <c:pt idx="56">
                  <c:v>13156.069999999963</c:v>
                </c:pt>
                <c:pt idx="57">
                  <c:v>13183.069999999963</c:v>
                </c:pt>
                <c:pt idx="58">
                  <c:v>13183.069999999963</c:v>
                </c:pt>
                <c:pt idx="59">
                  <c:v>13183.069999999963</c:v>
                </c:pt>
                <c:pt idx="60">
                  <c:v>13183.069999999963</c:v>
                </c:pt>
                <c:pt idx="61">
                  <c:v>13183.069999999963</c:v>
                </c:pt>
                <c:pt idx="62">
                  <c:v>13183.069999999978</c:v>
                </c:pt>
                <c:pt idx="63">
                  <c:v>13183.069999999978</c:v>
                </c:pt>
                <c:pt idx="64">
                  <c:v>13183.069999999978</c:v>
                </c:pt>
                <c:pt idx="65">
                  <c:v>13183.069999999978</c:v>
                </c:pt>
                <c:pt idx="66">
                  <c:v>13183.069999999978</c:v>
                </c:pt>
                <c:pt idx="67">
                  <c:v>13183.069999999978</c:v>
                </c:pt>
                <c:pt idx="68">
                  <c:v>13183.069999999978</c:v>
                </c:pt>
                <c:pt idx="69">
                  <c:v>13183.069999999978</c:v>
                </c:pt>
                <c:pt idx="70">
                  <c:v>13183.069999999978</c:v>
                </c:pt>
                <c:pt idx="71">
                  <c:v>13183.069999999978</c:v>
                </c:pt>
                <c:pt idx="72">
                  <c:v>13183.069999999978</c:v>
                </c:pt>
                <c:pt idx="73">
                  <c:v>13183.069999999978</c:v>
                </c:pt>
                <c:pt idx="74">
                  <c:v>13183.069999999978</c:v>
                </c:pt>
                <c:pt idx="75">
                  <c:v>13183.069999999978</c:v>
                </c:pt>
                <c:pt idx="76">
                  <c:v>13183.069999999978</c:v>
                </c:pt>
                <c:pt idx="77">
                  <c:v>13183.069999999978</c:v>
                </c:pt>
                <c:pt idx="78">
                  <c:v>13183.069999999978</c:v>
                </c:pt>
                <c:pt idx="79">
                  <c:v>13183.069999999978</c:v>
                </c:pt>
                <c:pt idx="80">
                  <c:v>13183.069999999978</c:v>
                </c:pt>
                <c:pt idx="81">
                  <c:v>13183.069999999978</c:v>
                </c:pt>
                <c:pt idx="82">
                  <c:v>13545.609999999986</c:v>
                </c:pt>
                <c:pt idx="83">
                  <c:v>13545.669999999984</c:v>
                </c:pt>
                <c:pt idx="84">
                  <c:v>13545.689999999973</c:v>
                </c:pt>
                <c:pt idx="85">
                  <c:v>13785.439999999973</c:v>
                </c:pt>
                <c:pt idx="86">
                  <c:v>13926.149999999994</c:v>
                </c:pt>
                <c:pt idx="87">
                  <c:v>14021.829999999987</c:v>
                </c:pt>
                <c:pt idx="88">
                  <c:v>13771.779999999999</c:v>
                </c:pt>
                <c:pt idx="89">
                  <c:v>14401.48000000001</c:v>
                </c:pt>
                <c:pt idx="90">
                  <c:v>13902.090000000026</c:v>
                </c:pt>
                <c:pt idx="91">
                  <c:v>13902.090000000026</c:v>
                </c:pt>
                <c:pt idx="92">
                  <c:v>13902.090000000026</c:v>
                </c:pt>
                <c:pt idx="93">
                  <c:v>13910.060000000027</c:v>
                </c:pt>
                <c:pt idx="94">
                  <c:v>14095.860000000015</c:v>
                </c:pt>
                <c:pt idx="95">
                  <c:v>14095.860000000044</c:v>
                </c:pt>
                <c:pt idx="96">
                  <c:v>13781.670000000071</c:v>
                </c:pt>
                <c:pt idx="97">
                  <c:v>13810.000000000058</c:v>
                </c:pt>
                <c:pt idx="98">
                  <c:v>13837.350000000064</c:v>
                </c:pt>
                <c:pt idx="99">
                  <c:v>13802.630000000092</c:v>
                </c:pt>
                <c:pt idx="100">
                  <c:v>13802.630000000092</c:v>
                </c:pt>
                <c:pt idx="101">
                  <c:v>15924.310000000114</c:v>
                </c:pt>
                <c:pt idx="102">
                  <c:v>15924.310000000114</c:v>
                </c:pt>
                <c:pt idx="103">
                  <c:v>15924.310000000114</c:v>
                </c:pt>
                <c:pt idx="104">
                  <c:v>15924.310000000114</c:v>
                </c:pt>
                <c:pt idx="105">
                  <c:v>16308.860000000102</c:v>
                </c:pt>
                <c:pt idx="106">
                  <c:v>16032.360000000102</c:v>
                </c:pt>
                <c:pt idx="107">
                  <c:v>16117.520000000077</c:v>
                </c:pt>
                <c:pt idx="108">
                  <c:v>16115.880000000063</c:v>
                </c:pt>
                <c:pt idx="109">
                  <c:v>16125.010000000068</c:v>
                </c:pt>
                <c:pt idx="110">
                  <c:v>16099.670000000042</c:v>
                </c:pt>
                <c:pt idx="111">
                  <c:v>16099.670000000042</c:v>
                </c:pt>
                <c:pt idx="112">
                  <c:v>13183.710000000021</c:v>
                </c:pt>
                <c:pt idx="113">
                  <c:v>11521.280000000028</c:v>
                </c:pt>
                <c:pt idx="114">
                  <c:v>10756.820000000065</c:v>
                </c:pt>
                <c:pt idx="115">
                  <c:v>10672.020000000077</c:v>
                </c:pt>
                <c:pt idx="116">
                  <c:v>11104.550000000105</c:v>
                </c:pt>
                <c:pt idx="117">
                  <c:v>11244.720000000147</c:v>
                </c:pt>
                <c:pt idx="118">
                  <c:v>11714.15000000014</c:v>
                </c:pt>
                <c:pt idx="119">
                  <c:v>12018.130000000179</c:v>
                </c:pt>
                <c:pt idx="120">
                  <c:v>12241.040000000154</c:v>
                </c:pt>
                <c:pt idx="121">
                  <c:v>12313.840000000142</c:v>
                </c:pt>
                <c:pt idx="122">
                  <c:v>12518.020000000135</c:v>
                </c:pt>
                <c:pt idx="123">
                  <c:v>12526.14000000013</c:v>
                </c:pt>
                <c:pt idx="124">
                  <c:v>12508.540000000154</c:v>
                </c:pt>
                <c:pt idx="125">
                  <c:v>12508.540000000154</c:v>
                </c:pt>
                <c:pt idx="126">
                  <c:v>10163.14000000013</c:v>
                </c:pt>
                <c:pt idx="127">
                  <c:v>7999.660000000149</c:v>
                </c:pt>
                <c:pt idx="128">
                  <c:v>7056.7900000001537</c:v>
                </c:pt>
                <c:pt idx="129">
                  <c:v>7407.340000000142</c:v>
                </c:pt>
                <c:pt idx="130">
                  <c:v>7407.340000000142</c:v>
                </c:pt>
                <c:pt idx="131">
                  <c:v>7177.2800000001444</c:v>
                </c:pt>
                <c:pt idx="132">
                  <c:v>7378.730000000156</c:v>
                </c:pt>
                <c:pt idx="133">
                  <c:v>7392.2500000001746</c:v>
                </c:pt>
                <c:pt idx="134">
                  <c:v>7222.0600000001723</c:v>
                </c:pt>
                <c:pt idx="135">
                  <c:v>7122.2500000001746</c:v>
                </c:pt>
                <c:pt idx="136">
                  <c:v>7578.6000000001513</c:v>
                </c:pt>
                <c:pt idx="137">
                  <c:v>7573.4900000001653</c:v>
                </c:pt>
                <c:pt idx="138">
                  <c:v>7584.2700000001932</c:v>
                </c:pt>
                <c:pt idx="139">
                  <c:v>7750.8400000002002</c:v>
                </c:pt>
                <c:pt idx="140">
                  <c:v>7694.8900000001886</c:v>
                </c:pt>
                <c:pt idx="141">
                  <c:v>3640.190000000177</c:v>
                </c:pt>
                <c:pt idx="142">
                  <c:v>305.72000000020489</c:v>
                </c:pt>
                <c:pt idx="143">
                  <c:v>305.72000000020489</c:v>
                </c:pt>
                <c:pt idx="144">
                  <c:v>-256.86999999982072</c:v>
                </c:pt>
                <c:pt idx="145">
                  <c:v>-256.86999999982072</c:v>
                </c:pt>
                <c:pt idx="146">
                  <c:v>-334.36999999982072</c:v>
                </c:pt>
                <c:pt idx="147">
                  <c:v>1268.3000000002212</c:v>
                </c:pt>
                <c:pt idx="148">
                  <c:v>1330.2300000002142</c:v>
                </c:pt>
                <c:pt idx="149">
                  <c:v>1341.7500000002328</c:v>
                </c:pt>
                <c:pt idx="150">
                  <c:v>1341.7500000002328</c:v>
                </c:pt>
                <c:pt idx="151">
                  <c:v>1768.1100000002189</c:v>
                </c:pt>
                <c:pt idx="152">
                  <c:v>1992.6700000002165</c:v>
                </c:pt>
                <c:pt idx="153">
                  <c:v>2302.9700000002049</c:v>
                </c:pt>
                <c:pt idx="154">
                  <c:v>2258.2900000002119</c:v>
                </c:pt>
                <c:pt idx="155">
                  <c:v>2347.9600000002538</c:v>
                </c:pt>
                <c:pt idx="156">
                  <c:v>2347.9600000002538</c:v>
                </c:pt>
                <c:pt idx="157">
                  <c:v>2341.6300000002957</c:v>
                </c:pt>
                <c:pt idx="158">
                  <c:v>2302.5400000002701</c:v>
                </c:pt>
                <c:pt idx="159">
                  <c:v>1855.7300000002724</c:v>
                </c:pt>
                <c:pt idx="160">
                  <c:v>1852.0900000002584</c:v>
                </c:pt>
                <c:pt idx="161">
                  <c:v>1839.570000000298</c:v>
                </c:pt>
                <c:pt idx="162">
                  <c:v>1033.4400000002934</c:v>
                </c:pt>
                <c:pt idx="163">
                  <c:v>2598.3000000002794</c:v>
                </c:pt>
                <c:pt idx="164">
                  <c:v>2598.3000000002794</c:v>
                </c:pt>
                <c:pt idx="165">
                  <c:v>2586.9900000002817</c:v>
                </c:pt>
                <c:pt idx="166">
                  <c:v>2839.4900000002817</c:v>
                </c:pt>
                <c:pt idx="167">
                  <c:v>2839.4900000002817</c:v>
                </c:pt>
                <c:pt idx="168">
                  <c:v>2839.4900000002817</c:v>
                </c:pt>
                <c:pt idx="169">
                  <c:v>2839.4900000002817</c:v>
                </c:pt>
                <c:pt idx="170">
                  <c:v>2841.7400000002817</c:v>
                </c:pt>
                <c:pt idx="171">
                  <c:v>2840.0800000003073</c:v>
                </c:pt>
                <c:pt idx="172">
                  <c:v>3194.3800000002957</c:v>
                </c:pt>
                <c:pt idx="173">
                  <c:v>4872.6500000002561</c:v>
                </c:pt>
                <c:pt idx="174">
                  <c:v>4872.6500000002561</c:v>
                </c:pt>
                <c:pt idx="175">
                  <c:v>4872.6500000002561</c:v>
                </c:pt>
                <c:pt idx="176">
                  <c:v>4872.6500000002561</c:v>
                </c:pt>
                <c:pt idx="177">
                  <c:v>4872.6500000002561</c:v>
                </c:pt>
                <c:pt idx="178">
                  <c:v>4872.6500000002561</c:v>
                </c:pt>
                <c:pt idx="179">
                  <c:v>4597.6500000002561</c:v>
                </c:pt>
                <c:pt idx="180">
                  <c:v>5572.9300000002258</c:v>
                </c:pt>
                <c:pt idx="181">
                  <c:v>5572.9300000002258</c:v>
                </c:pt>
                <c:pt idx="182">
                  <c:v>5572.9300000002258</c:v>
                </c:pt>
                <c:pt idx="183">
                  <c:v>5572.9300000002258</c:v>
                </c:pt>
                <c:pt idx="184">
                  <c:v>5572.9300000002258</c:v>
                </c:pt>
                <c:pt idx="185">
                  <c:v>5569.5500000002212</c:v>
                </c:pt>
                <c:pt idx="186">
                  <c:v>5684.0400000002119</c:v>
                </c:pt>
                <c:pt idx="187">
                  <c:v>5699.5700000001816</c:v>
                </c:pt>
                <c:pt idx="188">
                  <c:v>5802.5200000001932</c:v>
                </c:pt>
                <c:pt idx="189">
                  <c:v>5802.5200000001932</c:v>
                </c:pt>
                <c:pt idx="190">
                  <c:v>5802.5200000001932</c:v>
                </c:pt>
                <c:pt idx="191">
                  <c:v>5802.5200000001932</c:v>
                </c:pt>
                <c:pt idx="192">
                  <c:v>5802.5200000001932</c:v>
                </c:pt>
                <c:pt idx="193">
                  <c:v>5802.5200000001932</c:v>
                </c:pt>
                <c:pt idx="194">
                  <c:v>5802.5200000001932</c:v>
                </c:pt>
                <c:pt idx="195">
                  <c:v>5802.5200000001932</c:v>
                </c:pt>
                <c:pt idx="196">
                  <c:v>5802.5200000001932</c:v>
                </c:pt>
                <c:pt idx="197">
                  <c:v>5802.5200000001932</c:v>
                </c:pt>
                <c:pt idx="198">
                  <c:v>5802.5200000001932</c:v>
                </c:pt>
                <c:pt idx="199">
                  <c:v>6056.6300000002375</c:v>
                </c:pt>
                <c:pt idx="200">
                  <c:v>6056.6300000002375</c:v>
                </c:pt>
                <c:pt idx="201">
                  <c:v>8308.9700000002049</c:v>
                </c:pt>
                <c:pt idx="202">
                  <c:v>8108.410000000149</c:v>
                </c:pt>
                <c:pt idx="203">
                  <c:v>7965.5300000001444</c:v>
                </c:pt>
                <c:pt idx="204">
                  <c:v>8168.520000000135</c:v>
                </c:pt>
                <c:pt idx="205">
                  <c:v>7962.660000000149</c:v>
                </c:pt>
                <c:pt idx="206">
                  <c:v>7955.190000000177</c:v>
                </c:pt>
                <c:pt idx="207">
                  <c:v>7963.9300000001676</c:v>
                </c:pt>
                <c:pt idx="208">
                  <c:v>7963.9300000001676</c:v>
                </c:pt>
                <c:pt idx="209">
                  <c:v>7962.3700000001118</c:v>
                </c:pt>
                <c:pt idx="210">
                  <c:v>8283.1100000001024</c:v>
                </c:pt>
                <c:pt idx="211">
                  <c:v>8283.1100000001024</c:v>
                </c:pt>
                <c:pt idx="212">
                  <c:v>8372.640000000014</c:v>
                </c:pt>
                <c:pt idx="213">
                  <c:v>8372.640000000014</c:v>
                </c:pt>
                <c:pt idx="214">
                  <c:v>8372.640000000014</c:v>
                </c:pt>
                <c:pt idx="215">
                  <c:v>4499.0600000000559</c:v>
                </c:pt>
                <c:pt idx="216">
                  <c:v>989.01000000000931</c:v>
                </c:pt>
                <c:pt idx="217">
                  <c:v>1215.0300000000279</c:v>
                </c:pt>
                <c:pt idx="218">
                  <c:v>1215.0300000000279</c:v>
                </c:pt>
                <c:pt idx="219">
                  <c:v>1215.0300000000279</c:v>
                </c:pt>
                <c:pt idx="220">
                  <c:v>1215.0300000000279</c:v>
                </c:pt>
                <c:pt idx="221">
                  <c:v>1215.0300000000279</c:v>
                </c:pt>
                <c:pt idx="222">
                  <c:v>1216.5600000000559</c:v>
                </c:pt>
                <c:pt idx="223">
                  <c:v>6198.5300000000279</c:v>
                </c:pt>
                <c:pt idx="224">
                  <c:v>6198.5300000000279</c:v>
                </c:pt>
                <c:pt idx="225">
                  <c:v>6198.5300000000279</c:v>
                </c:pt>
                <c:pt idx="226">
                  <c:v>6198.5300000000279</c:v>
                </c:pt>
                <c:pt idx="227">
                  <c:v>6198.5300000000279</c:v>
                </c:pt>
                <c:pt idx="228">
                  <c:v>6198.5300000000279</c:v>
                </c:pt>
                <c:pt idx="229">
                  <c:v>6197.3300000000745</c:v>
                </c:pt>
                <c:pt idx="230">
                  <c:v>6207.5600000001723</c:v>
                </c:pt>
                <c:pt idx="231">
                  <c:v>10831.860000000219</c:v>
                </c:pt>
                <c:pt idx="232">
                  <c:v>10965.990000000224</c:v>
                </c:pt>
                <c:pt idx="233">
                  <c:v>11049.130000000121</c:v>
                </c:pt>
                <c:pt idx="234">
                  <c:v>11545.20000000007</c:v>
                </c:pt>
                <c:pt idx="235">
                  <c:v>11945.480000000098</c:v>
                </c:pt>
                <c:pt idx="236">
                  <c:v>12461.700000000186</c:v>
                </c:pt>
                <c:pt idx="237">
                  <c:v>12469.260000000126</c:v>
                </c:pt>
                <c:pt idx="238">
                  <c:v>12469.260000000126</c:v>
                </c:pt>
                <c:pt idx="239">
                  <c:v>17393.680000000168</c:v>
                </c:pt>
                <c:pt idx="240">
                  <c:v>18155.880000000121</c:v>
                </c:pt>
                <c:pt idx="241">
                  <c:v>18155.880000000121</c:v>
                </c:pt>
                <c:pt idx="242">
                  <c:v>18155.880000000121</c:v>
                </c:pt>
                <c:pt idx="243">
                  <c:v>18155.880000000121</c:v>
                </c:pt>
                <c:pt idx="244">
                  <c:v>18155.880000000121</c:v>
                </c:pt>
                <c:pt idx="245">
                  <c:v>18155.880000000121</c:v>
                </c:pt>
                <c:pt idx="246">
                  <c:v>17739.570000000065</c:v>
                </c:pt>
                <c:pt idx="247">
                  <c:v>18329.680000000051</c:v>
                </c:pt>
                <c:pt idx="248">
                  <c:v>18332.910000000033</c:v>
                </c:pt>
                <c:pt idx="249">
                  <c:v>18825.530000000144</c:v>
                </c:pt>
                <c:pt idx="250">
                  <c:v>18871.010000000126</c:v>
                </c:pt>
                <c:pt idx="251">
                  <c:v>20470.430000000051</c:v>
                </c:pt>
                <c:pt idx="252">
                  <c:v>20447.790000000037</c:v>
                </c:pt>
                <c:pt idx="253">
                  <c:v>20447.719999999972</c:v>
                </c:pt>
                <c:pt idx="254">
                  <c:v>20753.479999999981</c:v>
                </c:pt>
                <c:pt idx="255">
                  <c:v>20753.479999999981</c:v>
                </c:pt>
                <c:pt idx="256">
                  <c:v>20753.479999999981</c:v>
                </c:pt>
                <c:pt idx="257">
                  <c:v>20658.859999999986</c:v>
                </c:pt>
                <c:pt idx="258">
                  <c:v>22780.359999999986</c:v>
                </c:pt>
                <c:pt idx="259">
                  <c:v>22780.359999999986</c:v>
                </c:pt>
                <c:pt idx="260">
                  <c:v>22206.349999999977</c:v>
                </c:pt>
                <c:pt idx="261">
                  <c:v>22206.349999999977</c:v>
                </c:pt>
                <c:pt idx="262">
                  <c:v>22206.349999999977</c:v>
                </c:pt>
                <c:pt idx="263">
                  <c:v>22206.349999999977</c:v>
                </c:pt>
                <c:pt idx="264">
                  <c:v>22206.349999999977</c:v>
                </c:pt>
                <c:pt idx="265">
                  <c:v>22216.520000000019</c:v>
                </c:pt>
                <c:pt idx="266">
                  <c:v>22216.520000000019</c:v>
                </c:pt>
                <c:pt idx="267">
                  <c:v>22338.399999999907</c:v>
                </c:pt>
                <c:pt idx="268">
                  <c:v>22338.399999999907</c:v>
                </c:pt>
                <c:pt idx="269">
                  <c:v>22338.399999999907</c:v>
                </c:pt>
                <c:pt idx="270">
                  <c:v>22338.399999999907</c:v>
                </c:pt>
                <c:pt idx="271">
                  <c:v>22338.399999999907</c:v>
                </c:pt>
                <c:pt idx="272">
                  <c:v>22709.959999999846</c:v>
                </c:pt>
                <c:pt idx="273">
                  <c:v>22709.959999999846</c:v>
                </c:pt>
                <c:pt idx="274">
                  <c:v>22709.959999999846</c:v>
                </c:pt>
                <c:pt idx="275">
                  <c:v>22709.959999999846</c:v>
                </c:pt>
                <c:pt idx="276">
                  <c:v>22587.989999999874</c:v>
                </c:pt>
                <c:pt idx="277">
                  <c:v>22587.989999999874</c:v>
                </c:pt>
                <c:pt idx="278">
                  <c:v>22587.989999999874</c:v>
                </c:pt>
                <c:pt idx="279">
                  <c:v>22588.029999999912</c:v>
                </c:pt>
                <c:pt idx="280">
                  <c:v>26982.919999999925</c:v>
                </c:pt>
                <c:pt idx="281">
                  <c:v>26982.919999999925</c:v>
                </c:pt>
                <c:pt idx="282">
                  <c:v>23149.659999999916</c:v>
                </c:pt>
                <c:pt idx="283">
                  <c:v>21500.469999999972</c:v>
                </c:pt>
                <c:pt idx="284">
                  <c:v>19910.209999999963</c:v>
                </c:pt>
                <c:pt idx="285">
                  <c:v>19675.85999999987</c:v>
                </c:pt>
                <c:pt idx="286">
                  <c:v>20848.969999999856</c:v>
                </c:pt>
                <c:pt idx="287">
                  <c:v>17893.139999999898</c:v>
                </c:pt>
                <c:pt idx="288">
                  <c:v>16111.859999999986</c:v>
                </c:pt>
                <c:pt idx="289">
                  <c:v>14637.609999999986</c:v>
                </c:pt>
                <c:pt idx="290">
                  <c:v>12524.389999999898</c:v>
                </c:pt>
                <c:pt idx="291">
                  <c:v>8710.3599999998696</c:v>
                </c:pt>
                <c:pt idx="292">
                  <c:v>8798.9999999998836</c:v>
                </c:pt>
                <c:pt idx="293">
                  <c:v>8743.9199999998091</c:v>
                </c:pt>
                <c:pt idx="294">
                  <c:v>8857.1799999998184</c:v>
                </c:pt>
                <c:pt idx="295">
                  <c:v>8230.3999999997905</c:v>
                </c:pt>
                <c:pt idx="296">
                  <c:v>8158.9799999997485</c:v>
                </c:pt>
                <c:pt idx="297">
                  <c:v>8541.0299999996787</c:v>
                </c:pt>
                <c:pt idx="298">
                  <c:v>8558.0699999997159</c:v>
                </c:pt>
                <c:pt idx="299">
                  <c:v>7924.8799999997718</c:v>
                </c:pt>
                <c:pt idx="300">
                  <c:v>7821.6099999997532</c:v>
                </c:pt>
                <c:pt idx="301">
                  <c:v>8382.6899999997113</c:v>
                </c:pt>
                <c:pt idx="302">
                  <c:v>8382.6899999997113</c:v>
                </c:pt>
                <c:pt idx="303">
                  <c:v>8382.6899999997113</c:v>
                </c:pt>
                <c:pt idx="304">
                  <c:v>8210.2999999996973</c:v>
                </c:pt>
                <c:pt idx="305">
                  <c:v>8255.0999999997439</c:v>
                </c:pt>
                <c:pt idx="306">
                  <c:v>8408.6199999997625</c:v>
                </c:pt>
                <c:pt idx="307">
                  <c:v>8544.6499999997905</c:v>
                </c:pt>
                <c:pt idx="308">
                  <c:v>8580.5399999998044</c:v>
                </c:pt>
                <c:pt idx="309">
                  <c:v>8615.1499999997905</c:v>
                </c:pt>
                <c:pt idx="310">
                  <c:v>8636.3399999997346</c:v>
                </c:pt>
                <c:pt idx="311">
                  <c:v>8700.2999999998137</c:v>
                </c:pt>
                <c:pt idx="312">
                  <c:v>5793.3599999998696</c:v>
                </c:pt>
                <c:pt idx="313">
                  <c:v>5690.1199999998789</c:v>
                </c:pt>
                <c:pt idx="314">
                  <c:v>5858.0999999999767</c:v>
                </c:pt>
                <c:pt idx="315">
                  <c:v>4728.3199999999488</c:v>
                </c:pt>
                <c:pt idx="316">
                  <c:v>4920.9699999999721</c:v>
                </c:pt>
                <c:pt idx="317">
                  <c:v>5289.609999999986</c:v>
                </c:pt>
                <c:pt idx="318">
                  <c:v>5444.7699999999022</c:v>
                </c:pt>
                <c:pt idx="319">
                  <c:v>5662.8499999999767</c:v>
                </c:pt>
                <c:pt idx="320">
                  <c:v>5284.9100000000326</c:v>
                </c:pt>
                <c:pt idx="321">
                  <c:v>5404.8800000000047</c:v>
                </c:pt>
                <c:pt idx="322">
                  <c:v>6799.2800000000279</c:v>
                </c:pt>
                <c:pt idx="323">
                  <c:v>7665.0899999999674</c:v>
                </c:pt>
                <c:pt idx="324">
                  <c:v>7667.5599999999395</c:v>
                </c:pt>
                <c:pt idx="325">
                  <c:v>7667.5599999999395</c:v>
                </c:pt>
                <c:pt idx="326">
                  <c:v>7667.5599999999395</c:v>
                </c:pt>
                <c:pt idx="327">
                  <c:v>7667.5599999999395</c:v>
                </c:pt>
                <c:pt idx="328">
                  <c:v>7768.7399999999907</c:v>
                </c:pt>
                <c:pt idx="329">
                  <c:v>7886.7699999999022</c:v>
                </c:pt>
                <c:pt idx="330">
                  <c:v>7797.9899999998743</c:v>
                </c:pt>
                <c:pt idx="331">
                  <c:v>7837.479999999865</c:v>
                </c:pt>
                <c:pt idx="332">
                  <c:v>7806.0999999998603</c:v>
                </c:pt>
                <c:pt idx="333">
                  <c:v>7395.5699999998324</c:v>
                </c:pt>
                <c:pt idx="334">
                  <c:v>7615.7999999998137</c:v>
                </c:pt>
                <c:pt idx="335">
                  <c:v>7763.4899999997579</c:v>
                </c:pt>
                <c:pt idx="336">
                  <c:v>7763.4899999997579</c:v>
                </c:pt>
                <c:pt idx="337">
                  <c:v>7763.4899999997579</c:v>
                </c:pt>
                <c:pt idx="338">
                  <c:v>7763.4899999997579</c:v>
                </c:pt>
                <c:pt idx="339">
                  <c:v>7763.4899999997579</c:v>
                </c:pt>
                <c:pt idx="340">
                  <c:v>7763.4899999997579</c:v>
                </c:pt>
                <c:pt idx="341">
                  <c:v>7763.4899999997579</c:v>
                </c:pt>
                <c:pt idx="342">
                  <c:v>7763.4899999997579</c:v>
                </c:pt>
                <c:pt idx="343">
                  <c:v>7986.679999999702</c:v>
                </c:pt>
                <c:pt idx="344">
                  <c:v>7960.429999999702</c:v>
                </c:pt>
                <c:pt idx="345">
                  <c:v>7960.429999999702</c:v>
                </c:pt>
                <c:pt idx="346">
                  <c:v>7960.429999999702</c:v>
                </c:pt>
                <c:pt idx="347">
                  <c:v>7960.429999999702</c:v>
                </c:pt>
                <c:pt idx="348">
                  <c:v>7960.429999999702</c:v>
                </c:pt>
                <c:pt idx="349">
                  <c:v>7962.4499999997206</c:v>
                </c:pt>
                <c:pt idx="350">
                  <c:v>7963.8699999997625</c:v>
                </c:pt>
                <c:pt idx="351">
                  <c:v>5167.4799999997485</c:v>
                </c:pt>
                <c:pt idx="352">
                  <c:v>5195.3499999997439</c:v>
                </c:pt>
                <c:pt idx="353">
                  <c:v>5162.4599999997299</c:v>
                </c:pt>
                <c:pt idx="354">
                  <c:v>5386.8599999997532</c:v>
                </c:pt>
                <c:pt idx="355">
                  <c:v>5758.4999999997672</c:v>
                </c:pt>
                <c:pt idx="356">
                  <c:v>5852.3599999997532</c:v>
                </c:pt>
                <c:pt idx="357">
                  <c:v>5719.9699999997392</c:v>
                </c:pt>
                <c:pt idx="358">
                  <c:v>5453.9699999997392</c:v>
                </c:pt>
                <c:pt idx="359">
                  <c:v>5606.5499999996973</c:v>
                </c:pt>
                <c:pt idx="360">
                  <c:v>5514.5599999997066</c:v>
                </c:pt>
                <c:pt idx="361">
                  <c:v>5514.6199999997625</c:v>
                </c:pt>
                <c:pt idx="362">
                  <c:v>5516.0099999997765</c:v>
                </c:pt>
                <c:pt idx="363">
                  <c:v>6062.309999999823</c:v>
                </c:pt>
                <c:pt idx="364">
                  <c:v>6148.1799999998184</c:v>
                </c:pt>
                <c:pt idx="365">
                  <c:v>6137.7299999997485</c:v>
                </c:pt>
                <c:pt idx="366">
                  <c:v>1657.1499999997905</c:v>
                </c:pt>
                <c:pt idx="367">
                  <c:v>1657.1499999997905</c:v>
                </c:pt>
                <c:pt idx="368">
                  <c:v>1672.729999999865</c:v>
                </c:pt>
                <c:pt idx="369">
                  <c:v>1672.729999999865</c:v>
                </c:pt>
                <c:pt idx="370">
                  <c:v>1735.5299999997951</c:v>
                </c:pt>
                <c:pt idx="371">
                  <c:v>1729.3699999997625</c:v>
                </c:pt>
                <c:pt idx="372">
                  <c:v>1738.1999999997206</c:v>
                </c:pt>
                <c:pt idx="373">
                  <c:v>1773.6999999997206</c:v>
                </c:pt>
                <c:pt idx="374">
                  <c:v>1752.0299999997951</c:v>
                </c:pt>
                <c:pt idx="375">
                  <c:v>1686.4199999998091</c:v>
                </c:pt>
                <c:pt idx="376">
                  <c:v>1785.2899999998044</c:v>
                </c:pt>
                <c:pt idx="377">
                  <c:v>1962.699999999837</c:v>
                </c:pt>
                <c:pt idx="378">
                  <c:v>1917.2699999999022</c:v>
                </c:pt>
                <c:pt idx="379">
                  <c:v>1815.9099999999162</c:v>
                </c:pt>
                <c:pt idx="380">
                  <c:v>1631.6199999998789</c:v>
                </c:pt>
                <c:pt idx="381">
                  <c:v>1186.5499999999302</c:v>
                </c:pt>
                <c:pt idx="382">
                  <c:v>840.64000000001397</c:v>
                </c:pt>
                <c:pt idx="383">
                  <c:v>1006.2299999999814</c:v>
                </c:pt>
                <c:pt idx="384">
                  <c:v>322.14999999990687</c:v>
                </c:pt>
                <c:pt idx="385">
                  <c:v>1382.3199999998324</c:v>
                </c:pt>
                <c:pt idx="386">
                  <c:v>1706.0999999998603</c:v>
                </c:pt>
                <c:pt idx="387">
                  <c:v>1732.0699999998324</c:v>
                </c:pt>
                <c:pt idx="388">
                  <c:v>269.61999999987893</c:v>
                </c:pt>
                <c:pt idx="389">
                  <c:v>-3326.520000000135</c:v>
                </c:pt>
                <c:pt idx="390">
                  <c:v>-3326.520000000135</c:v>
                </c:pt>
                <c:pt idx="391">
                  <c:v>-3326.520000000135</c:v>
                </c:pt>
                <c:pt idx="392">
                  <c:v>-3326.520000000135</c:v>
                </c:pt>
                <c:pt idx="393">
                  <c:v>-3326.520000000135</c:v>
                </c:pt>
                <c:pt idx="394">
                  <c:v>-3326.520000000135</c:v>
                </c:pt>
                <c:pt idx="395">
                  <c:v>-1195.7200000000885</c:v>
                </c:pt>
                <c:pt idx="396">
                  <c:v>-1195.7200000000885</c:v>
                </c:pt>
                <c:pt idx="397">
                  <c:v>-1195.7200000000885</c:v>
                </c:pt>
                <c:pt idx="398">
                  <c:v>-1195.7200000000885</c:v>
                </c:pt>
                <c:pt idx="399">
                  <c:v>-1195.7200000000885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BD-4CD3-B702-F69080F9902F}"/>
            </c:ext>
          </c:extLst>
        </c:ser>
        <c:ser>
          <c:idx val="7"/>
          <c:order val="6"/>
          <c:tx>
            <c:strRef>
              <c:f>accumulated!$S$1</c:f>
              <c:strCache>
                <c:ptCount val="1"/>
                <c:pt idx="0">
                  <c:v>accum diff cpu time v21-10-640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accumulated!$S$2:$S$401</c:f>
              <c:numCache>
                <c:formatCode>General</c:formatCode>
                <c:ptCount val="400"/>
                <c:pt idx="0">
                  <c:v>52.690000000000055</c:v>
                </c:pt>
                <c:pt idx="1">
                  <c:v>935.77000000000021</c:v>
                </c:pt>
                <c:pt idx="2">
                  <c:v>3389.0999999999995</c:v>
                </c:pt>
                <c:pt idx="3">
                  <c:v>3389.0999999999985</c:v>
                </c:pt>
                <c:pt idx="4">
                  <c:v>5451.73</c:v>
                </c:pt>
                <c:pt idx="5">
                  <c:v>5230.5400000000009</c:v>
                </c:pt>
                <c:pt idx="6">
                  <c:v>7399.6</c:v>
                </c:pt>
                <c:pt idx="7">
                  <c:v>7399.6000000000022</c:v>
                </c:pt>
                <c:pt idx="8">
                  <c:v>10087.600000000002</c:v>
                </c:pt>
                <c:pt idx="9">
                  <c:v>10042.130000000001</c:v>
                </c:pt>
                <c:pt idx="10">
                  <c:v>10435.599999999999</c:v>
                </c:pt>
                <c:pt idx="11">
                  <c:v>10960.379999999997</c:v>
                </c:pt>
                <c:pt idx="12">
                  <c:v>11097.859999999997</c:v>
                </c:pt>
                <c:pt idx="13">
                  <c:v>11097.859999999997</c:v>
                </c:pt>
                <c:pt idx="14">
                  <c:v>11116.8</c:v>
                </c:pt>
                <c:pt idx="15">
                  <c:v>11116.799999999996</c:v>
                </c:pt>
                <c:pt idx="16">
                  <c:v>11116.799999999996</c:v>
                </c:pt>
                <c:pt idx="17">
                  <c:v>11116.799999999996</c:v>
                </c:pt>
                <c:pt idx="18">
                  <c:v>11116.799999999996</c:v>
                </c:pt>
                <c:pt idx="19">
                  <c:v>11199.900000000001</c:v>
                </c:pt>
                <c:pt idx="20">
                  <c:v>11182.740000000005</c:v>
                </c:pt>
                <c:pt idx="21">
                  <c:v>11102.460000000006</c:v>
                </c:pt>
                <c:pt idx="22">
                  <c:v>11101.29</c:v>
                </c:pt>
                <c:pt idx="23">
                  <c:v>11101.950000000004</c:v>
                </c:pt>
                <c:pt idx="24">
                  <c:v>11129.780000000006</c:v>
                </c:pt>
                <c:pt idx="25">
                  <c:v>10234.720000000008</c:v>
                </c:pt>
                <c:pt idx="26">
                  <c:v>10332.690000000002</c:v>
                </c:pt>
                <c:pt idx="27">
                  <c:v>10342.480000000003</c:v>
                </c:pt>
                <c:pt idx="28">
                  <c:v>10205.959999999999</c:v>
                </c:pt>
                <c:pt idx="29">
                  <c:v>10205.959999999999</c:v>
                </c:pt>
                <c:pt idx="30">
                  <c:v>9944.989999999998</c:v>
                </c:pt>
                <c:pt idx="31">
                  <c:v>10445.689999999995</c:v>
                </c:pt>
                <c:pt idx="32">
                  <c:v>9997.2199999999939</c:v>
                </c:pt>
                <c:pt idx="33">
                  <c:v>9551.489999999998</c:v>
                </c:pt>
                <c:pt idx="34">
                  <c:v>9136.9899999999907</c:v>
                </c:pt>
                <c:pt idx="35">
                  <c:v>9090.2199999999866</c:v>
                </c:pt>
                <c:pt idx="36">
                  <c:v>9086.3699999999808</c:v>
                </c:pt>
                <c:pt idx="37">
                  <c:v>9054.9299999999785</c:v>
                </c:pt>
                <c:pt idx="38">
                  <c:v>9060.539999999979</c:v>
                </c:pt>
                <c:pt idx="39">
                  <c:v>9060.539999999979</c:v>
                </c:pt>
                <c:pt idx="40">
                  <c:v>9071.789999999979</c:v>
                </c:pt>
                <c:pt idx="41">
                  <c:v>9566.5799999999726</c:v>
                </c:pt>
                <c:pt idx="42">
                  <c:v>9548.9999999999709</c:v>
                </c:pt>
                <c:pt idx="43">
                  <c:v>9466.1399999999703</c:v>
                </c:pt>
                <c:pt idx="44">
                  <c:v>9875.9099999999744</c:v>
                </c:pt>
                <c:pt idx="45">
                  <c:v>9444.7599999999802</c:v>
                </c:pt>
                <c:pt idx="46">
                  <c:v>9741.3999999999796</c:v>
                </c:pt>
                <c:pt idx="47">
                  <c:v>9640.519999999975</c:v>
                </c:pt>
                <c:pt idx="48">
                  <c:v>9583.789999999979</c:v>
                </c:pt>
                <c:pt idx="49">
                  <c:v>9583.789999999979</c:v>
                </c:pt>
                <c:pt idx="50">
                  <c:v>9583.789999999979</c:v>
                </c:pt>
                <c:pt idx="51">
                  <c:v>9583.789999999979</c:v>
                </c:pt>
                <c:pt idx="52">
                  <c:v>13849.949999999983</c:v>
                </c:pt>
                <c:pt idx="53">
                  <c:v>13991.799999999988</c:v>
                </c:pt>
                <c:pt idx="54">
                  <c:v>14640.829999999987</c:v>
                </c:pt>
                <c:pt idx="55">
                  <c:v>14871.979999999981</c:v>
                </c:pt>
                <c:pt idx="56">
                  <c:v>18169.309999999983</c:v>
                </c:pt>
                <c:pt idx="57">
                  <c:v>16979.819999999978</c:v>
                </c:pt>
                <c:pt idx="58">
                  <c:v>16979.819999999978</c:v>
                </c:pt>
                <c:pt idx="59">
                  <c:v>16979.819999999978</c:v>
                </c:pt>
                <c:pt idx="60">
                  <c:v>16979.819999999978</c:v>
                </c:pt>
                <c:pt idx="61">
                  <c:v>16979.819999999978</c:v>
                </c:pt>
                <c:pt idx="62">
                  <c:v>16979.819999999978</c:v>
                </c:pt>
                <c:pt idx="63">
                  <c:v>16979.819999999978</c:v>
                </c:pt>
                <c:pt idx="64">
                  <c:v>16979.819999999978</c:v>
                </c:pt>
                <c:pt idx="65">
                  <c:v>16979.819999999978</c:v>
                </c:pt>
                <c:pt idx="66">
                  <c:v>16979.819999999978</c:v>
                </c:pt>
                <c:pt idx="67">
                  <c:v>16979.819999999978</c:v>
                </c:pt>
                <c:pt idx="68">
                  <c:v>16979.819999999978</c:v>
                </c:pt>
                <c:pt idx="69">
                  <c:v>16979.819999999978</c:v>
                </c:pt>
                <c:pt idx="70">
                  <c:v>16979.819999999978</c:v>
                </c:pt>
                <c:pt idx="71">
                  <c:v>16979.819999999978</c:v>
                </c:pt>
                <c:pt idx="72">
                  <c:v>16979.819999999978</c:v>
                </c:pt>
                <c:pt idx="73">
                  <c:v>16979.819999999978</c:v>
                </c:pt>
                <c:pt idx="74">
                  <c:v>16979.819999999978</c:v>
                </c:pt>
                <c:pt idx="75">
                  <c:v>16979.819999999978</c:v>
                </c:pt>
                <c:pt idx="76">
                  <c:v>16979.819999999978</c:v>
                </c:pt>
                <c:pt idx="77">
                  <c:v>16979.819999999978</c:v>
                </c:pt>
                <c:pt idx="78">
                  <c:v>16979.819999999978</c:v>
                </c:pt>
                <c:pt idx="79">
                  <c:v>16979.819999999978</c:v>
                </c:pt>
                <c:pt idx="80">
                  <c:v>16979.819999999978</c:v>
                </c:pt>
                <c:pt idx="81">
                  <c:v>16979.819999999978</c:v>
                </c:pt>
                <c:pt idx="82">
                  <c:v>17009.969999999972</c:v>
                </c:pt>
                <c:pt idx="83">
                  <c:v>17009.869999999966</c:v>
                </c:pt>
                <c:pt idx="84">
                  <c:v>17009.829999999958</c:v>
                </c:pt>
                <c:pt idx="85">
                  <c:v>17031.189999999944</c:v>
                </c:pt>
                <c:pt idx="86">
                  <c:v>17144.749999999942</c:v>
                </c:pt>
                <c:pt idx="87">
                  <c:v>17069.179999999935</c:v>
                </c:pt>
                <c:pt idx="88">
                  <c:v>17110.759999999922</c:v>
                </c:pt>
                <c:pt idx="89">
                  <c:v>17080.959999999934</c:v>
                </c:pt>
                <c:pt idx="90">
                  <c:v>16907.119999999937</c:v>
                </c:pt>
                <c:pt idx="91">
                  <c:v>16907.119999999937</c:v>
                </c:pt>
                <c:pt idx="92">
                  <c:v>16907.119999999937</c:v>
                </c:pt>
                <c:pt idx="93">
                  <c:v>16919.55999999991</c:v>
                </c:pt>
                <c:pt idx="94">
                  <c:v>16960.259999999922</c:v>
                </c:pt>
                <c:pt idx="95">
                  <c:v>16960.259999999951</c:v>
                </c:pt>
                <c:pt idx="96">
                  <c:v>17081.459999999963</c:v>
                </c:pt>
                <c:pt idx="97">
                  <c:v>17066.959999999934</c:v>
                </c:pt>
                <c:pt idx="98">
                  <c:v>17057.649999999936</c:v>
                </c:pt>
                <c:pt idx="99">
                  <c:v>17034.119999999937</c:v>
                </c:pt>
                <c:pt idx="100">
                  <c:v>17034.119999999937</c:v>
                </c:pt>
                <c:pt idx="101">
                  <c:v>15228.509999999951</c:v>
                </c:pt>
                <c:pt idx="102">
                  <c:v>15228.509999999951</c:v>
                </c:pt>
                <c:pt idx="103">
                  <c:v>15228.509999999951</c:v>
                </c:pt>
                <c:pt idx="104">
                  <c:v>15228.509999999951</c:v>
                </c:pt>
                <c:pt idx="105">
                  <c:v>16372.569999999949</c:v>
                </c:pt>
                <c:pt idx="106">
                  <c:v>15384.909999999974</c:v>
                </c:pt>
                <c:pt idx="107">
                  <c:v>15748.969999999972</c:v>
                </c:pt>
                <c:pt idx="108">
                  <c:v>15749.29999999993</c:v>
                </c:pt>
                <c:pt idx="109">
                  <c:v>15749.099999999919</c:v>
                </c:pt>
                <c:pt idx="110">
                  <c:v>15751.169999999867</c:v>
                </c:pt>
                <c:pt idx="111">
                  <c:v>15751.169999999867</c:v>
                </c:pt>
                <c:pt idx="112">
                  <c:v>13978.059999999881</c:v>
                </c:pt>
                <c:pt idx="113">
                  <c:v>13518.299999999872</c:v>
                </c:pt>
                <c:pt idx="114">
                  <c:v>12874.3299999999</c:v>
                </c:pt>
                <c:pt idx="115">
                  <c:v>12963.499999999884</c:v>
                </c:pt>
                <c:pt idx="116">
                  <c:v>13382.289999999921</c:v>
                </c:pt>
                <c:pt idx="117">
                  <c:v>13447.309999999939</c:v>
                </c:pt>
                <c:pt idx="118">
                  <c:v>13721.709999999963</c:v>
                </c:pt>
                <c:pt idx="119">
                  <c:v>14068.909999999974</c:v>
                </c:pt>
                <c:pt idx="120">
                  <c:v>14305.259999999951</c:v>
                </c:pt>
                <c:pt idx="121">
                  <c:v>14291.039999999979</c:v>
                </c:pt>
                <c:pt idx="122">
                  <c:v>14419.489999999991</c:v>
                </c:pt>
                <c:pt idx="123">
                  <c:v>14414.579999999958</c:v>
                </c:pt>
                <c:pt idx="124">
                  <c:v>14431.969999999972</c:v>
                </c:pt>
                <c:pt idx="125">
                  <c:v>14947.329999999958</c:v>
                </c:pt>
                <c:pt idx="126">
                  <c:v>15661.439999999944</c:v>
                </c:pt>
                <c:pt idx="127">
                  <c:v>12599.819999999949</c:v>
                </c:pt>
                <c:pt idx="128">
                  <c:v>12978.129999999946</c:v>
                </c:pt>
                <c:pt idx="129">
                  <c:v>13333.589999999967</c:v>
                </c:pt>
                <c:pt idx="130">
                  <c:v>13333.589999999967</c:v>
                </c:pt>
                <c:pt idx="131">
                  <c:v>13103.52999999997</c:v>
                </c:pt>
                <c:pt idx="132">
                  <c:v>13565.809999999998</c:v>
                </c:pt>
                <c:pt idx="133">
                  <c:v>13577.869999999995</c:v>
                </c:pt>
                <c:pt idx="134">
                  <c:v>13608.350000000035</c:v>
                </c:pt>
                <c:pt idx="135">
                  <c:v>13585.290000000037</c:v>
                </c:pt>
                <c:pt idx="136">
                  <c:v>14121.960000000021</c:v>
                </c:pt>
                <c:pt idx="137">
                  <c:v>14148.880000000005</c:v>
                </c:pt>
                <c:pt idx="138">
                  <c:v>14116.860000000044</c:v>
                </c:pt>
                <c:pt idx="139">
                  <c:v>12611.610000000044</c:v>
                </c:pt>
                <c:pt idx="140">
                  <c:v>12603.030000000028</c:v>
                </c:pt>
                <c:pt idx="141">
                  <c:v>8548.3300000000163</c:v>
                </c:pt>
                <c:pt idx="142">
                  <c:v>6379.2800000000279</c:v>
                </c:pt>
                <c:pt idx="143">
                  <c:v>6379.2800000000279</c:v>
                </c:pt>
                <c:pt idx="144">
                  <c:v>5816.6900000000023</c:v>
                </c:pt>
                <c:pt idx="145">
                  <c:v>5816.6900000000023</c:v>
                </c:pt>
                <c:pt idx="146">
                  <c:v>6189.25</c:v>
                </c:pt>
                <c:pt idx="147">
                  <c:v>6089.6700000000419</c:v>
                </c:pt>
                <c:pt idx="148">
                  <c:v>6120.0800000000745</c:v>
                </c:pt>
                <c:pt idx="149">
                  <c:v>6186.3800000000629</c:v>
                </c:pt>
                <c:pt idx="150">
                  <c:v>6186.3800000000629</c:v>
                </c:pt>
                <c:pt idx="151">
                  <c:v>7365.7000000000116</c:v>
                </c:pt>
                <c:pt idx="152">
                  <c:v>7695.3699999999953</c:v>
                </c:pt>
                <c:pt idx="153">
                  <c:v>7825.6500000000233</c:v>
                </c:pt>
                <c:pt idx="154">
                  <c:v>7315.0200000000186</c:v>
                </c:pt>
                <c:pt idx="155">
                  <c:v>8756.8800000000629</c:v>
                </c:pt>
                <c:pt idx="156">
                  <c:v>8756.8800000000629</c:v>
                </c:pt>
                <c:pt idx="157">
                  <c:v>8742.6100000001024</c:v>
                </c:pt>
                <c:pt idx="158">
                  <c:v>8829.3100000000559</c:v>
                </c:pt>
                <c:pt idx="159">
                  <c:v>6599.1800000000512</c:v>
                </c:pt>
                <c:pt idx="160">
                  <c:v>6515.8700000000536</c:v>
                </c:pt>
                <c:pt idx="161">
                  <c:v>6519.1000000000931</c:v>
                </c:pt>
                <c:pt idx="162">
                  <c:v>6397.0400000000955</c:v>
                </c:pt>
                <c:pt idx="163">
                  <c:v>6397.0400000000955</c:v>
                </c:pt>
                <c:pt idx="164">
                  <c:v>6397.0400000000955</c:v>
                </c:pt>
                <c:pt idx="165">
                  <c:v>6461.0400000000955</c:v>
                </c:pt>
                <c:pt idx="166">
                  <c:v>6426.9700000000885</c:v>
                </c:pt>
                <c:pt idx="167">
                  <c:v>6426.9700000000885</c:v>
                </c:pt>
                <c:pt idx="168">
                  <c:v>6426.9700000000885</c:v>
                </c:pt>
                <c:pt idx="169">
                  <c:v>6426.9700000000885</c:v>
                </c:pt>
                <c:pt idx="170">
                  <c:v>6430.0100000001257</c:v>
                </c:pt>
                <c:pt idx="171">
                  <c:v>6424.1000000001513</c:v>
                </c:pt>
                <c:pt idx="172">
                  <c:v>6636.7200000001467</c:v>
                </c:pt>
                <c:pt idx="173">
                  <c:v>6435.9600000001374</c:v>
                </c:pt>
                <c:pt idx="174">
                  <c:v>6435.9600000001374</c:v>
                </c:pt>
                <c:pt idx="175">
                  <c:v>6435.9600000001374</c:v>
                </c:pt>
                <c:pt idx="176">
                  <c:v>6435.9600000001374</c:v>
                </c:pt>
                <c:pt idx="177">
                  <c:v>6435.9600000001374</c:v>
                </c:pt>
                <c:pt idx="178">
                  <c:v>6435.9600000001374</c:v>
                </c:pt>
                <c:pt idx="179">
                  <c:v>6410.5700000001234</c:v>
                </c:pt>
                <c:pt idx="180">
                  <c:v>7573.1900000001187</c:v>
                </c:pt>
                <c:pt idx="181">
                  <c:v>7573.1900000001187</c:v>
                </c:pt>
                <c:pt idx="182">
                  <c:v>7573.1900000001187</c:v>
                </c:pt>
                <c:pt idx="183">
                  <c:v>7573.1900000001187</c:v>
                </c:pt>
                <c:pt idx="184">
                  <c:v>7573.1900000001187</c:v>
                </c:pt>
                <c:pt idx="185">
                  <c:v>7647.9700000000885</c:v>
                </c:pt>
                <c:pt idx="186">
                  <c:v>7679.6800000000512</c:v>
                </c:pt>
                <c:pt idx="187">
                  <c:v>7733.3700000000536</c:v>
                </c:pt>
                <c:pt idx="188">
                  <c:v>7783.5100000000093</c:v>
                </c:pt>
                <c:pt idx="189">
                  <c:v>7783.5100000000093</c:v>
                </c:pt>
                <c:pt idx="190">
                  <c:v>7783.5100000000093</c:v>
                </c:pt>
                <c:pt idx="191">
                  <c:v>7783.5100000000093</c:v>
                </c:pt>
                <c:pt idx="192">
                  <c:v>7783.5100000000093</c:v>
                </c:pt>
                <c:pt idx="193">
                  <c:v>7783.5100000000093</c:v>
                </c:pt>
                <c:pt idx="194">
                  <c:v>7783.5100000000093</c:v>
                </c:pt>
                <c:pt idx="195">
                  <c:v>7783.5100000000093</c:v>
                </c:pt>
                <c:pt idx="196">
                  <c:v>7783.5100000000093</c:v>
                </c:pt>
                <c:pt idx="197">
                  <c:v>7783.5100000000093</c:v>
                </c:pt>
                <c:pt idx="198">
                  <c:v>7783.5100000000093</c:v>
                </c:pt>
                <c:pt idx="199">
                  <c:v>7926.2100000000792</c:v>
                </c:pt>
                <c:pt idx="200">
                  <c:v>7926.2100000000792</c:v>
                </c:pt>
                <c:pt idx="201">
                  <c:v>9687.7900000000373</c:v>
                </c:pt>
                <c:pt idx="202">
                  <c:v>10742.260000000009</c:v>
                </c:pt>
                <c:pt idx="203">
                  <c:v>10730.429999999935</c:v>
                </c:pt>
                <c:pt idx="204">
                  <c:v>11000.239999999991</c:v>
                </c:pt>
                <c:pt idx="205">
                  <c:v>10955.869999999995</c:v>
                </c:pt>
                <c:pt idx="206">
                  <c:v>10955.569999999949</c:v>
                </c:pt>
                <c:pt idx="207">
                  <c:v>10962.920000000042</c:v>
                </c:pt>
                <c:pt idx="208">
                  <c:v>10962.920000000042</c:v>
                </c:pt>
                <c:pt idx="209">
                  <c:v>10835.739999999991</c:v>
                </c:pt>
                <c:pt idx="210">
                  <c:v>11873.910000000033</c:v>
                </c:pt>
                <c:pt idx="211">
                  <c:v>11873.910000000033</c:v>
                </c:pt>
                <c:pt idx="212">
                  <c:v>11950.75</c:v>
                </c:pt>
                <c:pt idx="213">
                  <c:v>11950.75</c:v>
                </c:pt>
                <c:pt idx="214">
                  <c:v>11950.75</c:v>
                </c:pt>
                <c:pt idx="215">
                  <c:v>8077.1700000000419</c:v>
                </c:pt>
                <c:pt idx="216">
                  <c:v>8161.0899999999674</c:v>
                </c:pt>
                <c:pt idx="217">
                  <c:v>8007.609999999986</c:v>
                </c:pt>
                <c:pt idx="218">
                  <c:v>8007.609999999986</c:v>
                </c:pt>
                <c:pt idx="219">
                  <c:v>8007.609999999986</c:v>
                </c:pt>
                <c:pt idx="220">
                  <c:v>8007.609999999986</c:v>
                </c:pt>
                <c:pt idx="221">
                  <c:v>8007.609999999986</c:v>
                </c:pt>
                <c:pt idx="222">
                  <c:v>8009.1799999999348</c:v>
                </c:pt>
                <c:pt idx="223">
                  <c:v>8009.1799999999348</c:v>
                </c:pt>
                <c:pt idx="224">
                  <c:v>8009.1799999999348</c:v>
                </c:pt>
                <c:pt idx="225">
                  <c:v>8009.1799999999348</c:v>
                </c:pt>
                <c:pt idx="226">
                  <c:v>8009.1799999999348</c:v>
                </c:pt>
                <c:pt idx="227">
                  <c:v>8009.1799999999348</c:v>
                </c:pt>
                <c:pt idx="228">
                  <c:v>8009.1799999999348</c:v>
                </c:pt>
                <c:pt idx="229">
                  <c:v>8010.5099999998929</c:v>
                </c:pt>
                <c:pt idx="230">
                  <c:v>8034.0099999998929</c:v>
                </c:pt>
                <c:pt idx="231">
                  <c:v>8034.0099999998929</c:v>
                </c:pt>
                <c:pt idx="232">
                  <c:v>7608.6999999999534</c:v>
                </c:pt>
                <c:pt idx="233">
                  <c:v>5769.7999999999302</c:v>
                </c:pt>
                <c:pt idx="234">
                  <c:v>6329.1499999999069</c:v>
                </c:pt>
                <c:pt idx="235">
                  <c:v>6747</c:v>
                </c:pt>
                <c:pt idx="236">
                  <c:v>7204.5400000000373</c:v>
                </c:pt>
                <c:pt idx="237">
                  <c:v>6784.4400000000605</c:v>
                </c:pt>
                <c:pt idx="238">
                  <c:v>6784.4400000000605</c:v>
                </c:pt>
                <c:pt idx="239">
                  <c:v>11781.250000000116</c:v>
                </c:pt>
                <c:pt idx="240">
                  <c:v>11781.250000000116</c:v>
                </c:pt>
                <c:pt idx="241">
                  <c:v>11781.250000000116</c:v>
                </c:pt>
                <c:pt idx="242">
                  <c:v>11781.250000000116</c:v>
                </c:pt>
                <c:pt idx="243">
                  <c:v>11781.250000000116</c:v>
                </c:pt>
                <c:pt idx="244">
                  <c:v>11781.250000000116</c:v>
                </c:pt>
                <c:pt idx="245">
                  <c:v>11781.250000000116</c:v>
                </c:pt>
                <c:pt idx="246">
                  <c:v>11733.520000000135</c:v>
                </c:pt>
                <c:pt idx="247">
                  <c:v>12213.300000000047</c:v>
                </c:pt>
                <c:pt idx="248">
                  <c:v>12216.220000000088</c:v>
                </c:pt>
                <c:pt idx="249">
                  <c:v>12613.14000000013</c:v>
                </c:pt>
                <c:pt idx="250">
                  <c:v>12446.65000000014</c:v>
                </c:pt>
                <c:pt idx="251">
                  <c:v>14665.740000000107</c:v>
                </c:pt>
                <c:pt idx="252">
                  <c:v>14930.250000000116</c:v>
                </c:pt>
                <c:pt idx="253">
                  <c:v>14930.40000000014</c:v>
                </c:pt>
                <c:pt idx="254">
                  <c:v>15232.490000000107</c:v>
                </c:pt>
                <c:pt idx="255">
                  <c:v>15232.490000000107</c:v>
                </c:pt>
                <c:pt idx="256">
                  <c:v>15232.490000000107</c:v>
                </c:pt>
                <c:pt idx="257">
                  <c:v>15093.840000000084</c:v>
                </c:pt>
                <c:pt idx="258">
                  <c:v>15448.250000000116</c:v>
                </c:pt>
                <c:pt idx="259">
                  <c:v>15448.250000000116</c:v>
                </c:pt>
                <c:pt idx="260">
                  <c:v>12367.360000000102</c:v>
                </c:pt>
                <c:pt idx="261">
                  <c:v>12367.360000000102</c:v>
                </c:pt>
                <c:pt idx="262">
                  <c:v>12367.360000000102</c:v>
                </c:pt>
                <c:pt idx="263">
                  <c:v>13148.95000000007</c:v>
                </c:pt>
                <c:pt idx="264">
                  <c:v>13148.95000000007</c:v>
                </c:pt>
                <c:pt idx="265">
                  <c:v>13158.330000000075</c:v>
                </c:pt>
                <c:pt idx="266">
                  <c:v>13158.330000000075</c:v>
                </c:pt>
                <c:pt idx="267">
                  <c:v>13304.489999999991</c:v>
                </c:pt>
                <c:pt idx="268">
                  <c:v>13304.489999999991</c:v>
                </c:pt>
                <c:pt idx="269">
                  <c:v>13304.489999999991</c:v>
                </c:pt>
                <c:pt idx="270">
                  <c:v>13304.489999999991</c:v>
                </c:pt>
                <c:pt idx="271">
                  <c:v>13304.489999999991</c:v>
                </c:pt>
                <c:pt idx="272">
                  <c:v>13386.909999999916</c:v>
                </c:pt>
                <c:pt idx="273">
                  <c:v>13386.909999999916</c:v>
                </c:pt>
                <c:pt idx="274">
                  <c:v>13386.909999999916</c:v>
                </c:pt>
                <c:pt idx="275">
                  <c:v>13386.909999999916</c:v>
                </c:pt>
                <c:pt idx="276">
                  <c:v>13209.639999999898</c:v>
                </c:pt>
                <c:pt idx="277">
                  <c:v>13209.639999999898</c:v>
                </c:pt>
                <c:pt idx="278">
                  <c:v>13209.639999999898</c:v>
                </c:pt>
                <c:pt idx="279">
                  <c:v>13209.689999999944</c:v>
                </c:pt>
                <c:pt idx="280">
                  <c:v>15866.219999999972</c:v>
                </c:pt>
                <c:pt idx="281">
                  <c:v>15866.219999999972</c:v>
                </c:pt>
                <c:pt idx="282">
                  <c:v>11991.939999999944</c:v>
                </c:pt>
                <c:pt idx="283">
                  <c:v>11017.989999999991</c:v>
                </c:pt>
                <c:pt idx="284">
                  <c:v>9303.5999999999767</c:v>
                </c:pt>
                <c:pt idx="285">
                  <c:v>9198.0599999999395</c:v>
                </c:pt>
                <c:pt idx="286">
                  <c:v>10904.809999999939</c:v>
                </c:pt>
                <c:pt idx="287">
                  <c:v>7695.1999999999534</c:v>
                </c:pt>
                <c:pt idx="288">
                  <c:v>7227.0600000000559</c:v>
                </c:pt>
                <c:pt idx="289">
                  <c:v>7893.5500000000466</c:v>
                </c:pt>
                <c:pt idx="290">
                  <c:v>5616</c:v>
                </c:pt>
                <c:pt idx="291">
                  <c:v>5768.109999999986</c:v>
                </c:pt>
                <c:pt idx="292">
                  <c:v>5921.0300000000279</c:v>
                </c:pt>
                <c:pt idx="293">
                  <c:v>5744.390000000014</c:v>
                </c:pt>
                <c:pt idx="294">
                  <c:v>5933.4000000000233</c:v>
                </c:pt>
                <c:pt idx="295">
                  <c:v>5877.3100000000559</c:v>
                </c:pt>
                <c:pt idx="296">
                  <c:v>5886.0100000000093</c:v>
                </c:pt>
                <c:pt idx="297">
                  <c:v>6168.5299999999115</c:v>
                </c:pt>
                <c:pt idx="298">
                  <c:v>5830.1199999998789</c:v>
                </c:pt>
                <c:pt idx="299">
                  <c:v>5377.4299999999348</c:v>
                </c:pt>
                <c:pt idx="300">
                  <c:v>5610.0799999999581</c:v>
                </c:pt>
                <c:pt idx="301">
                  <c:v>6160.2699999999022</c:v>
                </c:pt>
                <c:pt idx="302">
                  <c:v>6160.2699999999022</c:v>
                </c:pt>
                <c:pt idx="303">
                  <c:v>6160.2699999999022</c:v>
                </c:pt>
                <c:pt idx="304">
                  <c:v>6148.979999999865</c:v>
                </c:pt>
                <c:pt idx="305">
                  <c:v>6209.2599999998929</c:v>
                </c:pt>
                <c:pt idx="306">
                  <c:v>6373.8599999998696</c:v>
                </c:pt>
                <c:pt idx="307">
                  <c:v>6489.699999999837</c:v>
                </c:pt>
                <c:pt idx="308">
                  <c:v>6537.6399999997811</c:v>
                </c:pt>
                <c:pt idx="309">
                  <c:v>6553.4999999997672</c:v>
                </c:pt>
                <c:pt idx="310">
                  <c:v>6608.6899999997113</c:v>
                </c:pt>
                <c:pt idx="311">
                  <c:v>6656.5399999998044</c:v>
                </c:pt>
                <c:pt idx="312">
                  <c:v>3749.5999999998603</c:v>
                </c:pt>
                <c:pt idx="313">
                  <c:v>3904.4899999998743</c:v>
                </c:pt>
                <c:pt idx="314">
                  <c:v>3875.6899999999441</c:v>
                </c:pt>
                <c:pt idx="315">
                  <c:v>3686.0199999999022</c:v>
                </c:pt>
                <c:pt idx="316">
                  <c:v>4093.2799999999115</c:v>
                </c:pt>
                <c:pt idx="317">
                  <c:v>5731.7299999999814</c:v>
                </c:pt>
                <c:pt idx="318">
                  <c:v>5760.6999999999534</c:v>
                </c:pt>
                <c:pt idx="319">
                  <c:v>5767.6700000000419</c:v>
                </c:pt>
                <c:pt idx="320">
                  <c:v>5481.2200000000885</c:v>
                </c:pt>
                <c:pt idx="321">
                  <c:v>4403.8800000000047</c:v>
                </c:pt>
                <c:pt idx="322">
                  <c:v>5448.0300000000279</c:v>
                </c:pt>
                <c:pt idx="323">
                  <c:v>5037.75</c:v>
                </c:pt>
                <c:pt idx="324">
                  <c:v>5040.4599999999627</c:v>
                </c:pt>
                <c:pt idx="325">
                  <c:v>5040.4599999999627</c:v>
                </c:pt>
                <c:pt idx="326">
                  <c:v>5040.4599999999627</c:v>
                </c:pt>
                <c:pt idx="327">
                  <c:v>5040.4599999999627</c:v>
                </c:pt>
                <c:pt idx="328">
                  <c:v>4940.75</c:v>
                </c:pt>
                <c:pt idx="329">
                  <c:v>5064.5100000000093</c:v>
                </c:pt>
                <c:pt idx="330">
                  <c:v>5046.6800000000512</c:v>
                </c:pt>
                <c:pt idx="331">
                  <c:v>5109.9800000000978</c:v>
                </c:pt>
                <c:pt idx="332">
                  <c:v>5055.9400000000605</c:v>
                </c:pt>
                <c:pt idx="333">
                  <c:v>4668.1300000000047</c:v>
                </c:pt>
                <c:pt idx="334">
                  <c:v>5037.0500000000466</c:v>
                </c:pt>
                <c:pt idx="335">
                  <c:v>5110.1500000000233</c:v>
                </c:pt>
                <c:pt idx="336">
                  <c:v>5110.1500000000233</c:v>
                </c:pt>
                <c:pt idx="337">
                  <c:v>5110.1500000000233</c:v>
                </c:pt>
                <c:pt idx="338">
                  <c:v>5110.1500000000233</c:v>
                </c:pt>
                <c:pt idx="339">
                  <c:v>5110.1500000000233</c:v>
                </c:pt>
                <c:pt idx="340">
                  <c:v>5110.1500000000233</c:v>
                </c:pt>
                <c:pt idx="341">
                  <c:v>5110.1500000000233</c:v>
                </c:pt>
                <c:pt idx="342">
                  <c:v>5110.1500000000233</c:v>
                </c:pt>
                <c:pt idx="343">
                  <c:v>5065.1700000000419</c:v>
                </c:pt>
                <c:pt idx="344">
                  <c:v>4730.8800000001211</c:v>
                </c:pt>
                <c:pt idx="345">
                  <c:v>4730.8800000001211</c:v>
                </c:pt>
                <c:pt idx="346">
                  <c:v>5461.270000000135</c:v>
                </c:pt>
                <c:pt idx="347">
                  <c:v>5461.270000000135</c:v>
                </c:pt>
                <c:pt idx="348">
                  <c:v>5461.270000000135</c:v>
                </c:pt>
                <c:pt idx="349">
                  <c:v>5463.3200000001816</c:v>
                </c:pt>
                <c:pt idx="350">
                  <c:v>5464.910000000149</c:v>
                </c:pt>
                <c:pt idx="351">
                  <c:v>2618.160000000149</c:v>
                </c:pt>
                <c:pt idx="352">
                  <c:v>2639.190000000177</c:v>
                </c:pt>
                <c:pt idx="353">
                  <c:v>2638.7500000001164</c:v>
                </c:pt>
                <c:pt idx="354">
                  <c:v>2649.3600000002189</c:v>
                </c:pt>
                <c:pt idx="355">
                  <c:v>2744.8300000001909</c:v>
                </c:pt>
                <c:pt idx="356">
                  <c:v>2677.7300000002142</c:v>
                </c:pt>
                <c:pt idx="357">
                  <c:v>2767.7800000001444</c:v>
                </c:pt>
                <c:pt idx="358">
                  <c:v>2570.8400000000838</c:v>
                </c:pt>
                <c:pt idx="359">
                  <c:v>2781.0600000000559</c:v>
                </c:pt>
                <c:pt idx="360">
                  <c:v>2762.7600000001257</c:v>
                </c:pt>
                <c:pt idx="361">
                  <c:v>2355.270000000135</c:v>
                </c:pt>
                <c:pt idx="362">
                  <c:v>2353.940000000177</c:v>
                </c:pt>
                <c:pt idx="363">
                  <c:v>2321.5700000001816</c:v>
                </c:pt>
                <c:pt idx="364">
                  <c:v>2505.7700000002515</c:v>
                </c:pt>
                <c:pt idx="365">
                  <c:v>2332.4000000002561</c:v>
                </c:pt>
                <c:pt idx="366">
                  <c:v>2101.3800000003539</c:v>
                </c:pt>
                <c:pt idx="367">
                  <c:v>2101.3800000003539</c:v>
                </c:pt>
                <c:pt idx="368">
                  <c:v>2047.9000000003725</c:v>
                </c:pt>
                <c:pt idx="369">
                  <c:v>2047.9000000003725</c:v>
                </c:pt>
                <c:pt idx="370">
                  <c:v>2083.8100000002887</c:v>
                </c:pt>
                <c:pt idx="371">
                  <c:v>2091.570000000298</c:v>
                </c:pt>
                <c:pt idx="372">
                  <c:v>2045.9100000002654</c:v>
                </c:pt>
                <c:pt idx="373">
                  <c:v>1976.0700000001816</c:v>
                </c:pt>
                <c:pt idx="374">
                  <c:v>1950.4900000002235</c:v>
                </c:pt>
                <c:pt idx="375">
                  <c:v>1847.910000000149</c:v>
                </c:pt>
                <c:pt idx="376">
                  <c:v>1853.2500000001164</c:v>
                </c:pt>
                <c:pt idx="377">
                  <c:v>2092.1900000000605</c:v>
                </c:pt>
                <c:pt idx="378">
                  <c:v>2151.8300000000745</c:v>
                </c:pt>
                <c:pt idx="379">
                  <c:v>2044.6600000000326</c:v>
                </c:pt>
                <c:pt idx="380">
                  <c:v>1601.7299999999814</c:v>
                </c:pt>
                <c:pt idx="381">
                  <c:v>1567.609999999986</c:v>
                </c:pt>
                <c:pt idx="382">
                  <c:v>1256.2300000000978</c:v>
                </c:pt>
                <c:pt idx="383">
                  <c:v>1581.5400000000373</c:v>
                </c:pt>
                <c:pt idx="384">
                  <c:v>1162.9599999999627</c:v>
                </c:pt>
                <c:pt idx="385">
                  <c:v>1641.3499999998603</c:v>
                </c:pt>
                <c:pt idx="386">
                  <c:v>1354.4899999998743</c:v>
                </c:pt>
                <c:pt idx="387">
                  <c:v>1320.1299999998882</c:v>
                </c:pt>
                <c:pt idx="388">
                  <c:v>1542.8899999998976</c:v>
                </c:pt>
                <c:pt idx="389">
                  <c:v>-2053.2500000001164</c:v>
                </c:pt>
                <c:pt idx="390">
                  <c:v>-1719.2000000000698</c:v>
                </c:pt>
                <c:pt idx="391">
                  <c:v>-1719.2000000000698</c:v>
                </c:pt>
                <c:pt idx="392">
                  <c:v>-1719.2000000000698</c:v>
                </c:pt>
                <c:pt idx="393">
                  <c:v>-1719.2000000000698</c:v>
                </c:pt>
                <c:pt idx="394">
                  <c:v>-1719.2000000000698</c:v>
                </c:pt>
                <c:pt idx="395">
                  <c:v>-4457.1500000000233</c:v>
                </c:pt>
                <c:pt idx="396">
                  <c:v>-4457.1500000000233</c:v>
                </c:pt>
                <c:pt idx="397">
                  <c:v>-4457.1500000000233</c:v>
                </c:pt>
                <c:pt idx="398">
                  <c:v>-4457.1500000000233</c:v>
                </c:pt>
                <c:pt idx="399">
                  <c:v>-4457.1500000000233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BD-4CD3-B702-F69080F9902F}"/>
            </c:ext>
          </c:extLst>
        </c:ser>
        <c:ser>
          <c:idx val="8"/>
          <c:order val="7"/>
          <c:tx>
            <c:strRef>
              <c:f>accumulated!$T$1</c:f>
              <c:strCache>
                <c:ptCount val="1"/>
                <c:pt idx="0">
                  <c:v>accum diff cpu time v21-15-320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accumulated!$T$2:$T$401</c:f>
              <c:numCache>
                <c:formatCode>General</c:formatCode>
                <c:ptCount val="400"/>
                <c:pt idx="0">
                  <c:v>425.75</c:v>
                </c:pt>
                <c:pt idx="1">
                  <c:v>1333.5800000000002</c:v>
                </c:pt>
                <c:pt idx="2">
                  <c:v>3415.1899999999996</c:v>
                </c:pt>
                <c:pt idx="3">
                  <c:v>3415.1899999999987</c:v>
                </c:pt>
                <c:pt idx="4">
                  <c:v>5321.489999999998</c:v>
                </c:pt>
                <c:pt idx="5">
                  <c:v>5379.57</c:v>
                </c:pt>
                <c:pt idx="6">
                  <c:v>9886.49</c:v>
                </c:pt>
                <c:pt idx="7">
                  <c:v>9886.4900000000016</c:v>
                </c:pt>
                <c:pt idx="8">
                  <c:v>14499.850000000002</c:v>
                </c:pt>
                <c:pt idx="9">
                  <c:v>14827.070000000003</c:v>
                </c:pt>
                <c:pt idx="10">
                  <c:v>15096.600000000002</c:v>
                </c:pt>
                <c:pt idx="11">
                  <c:v>14838.079999999998</c:v>
                </c:pt>
                <c:pt idx="12">
                  <c:v>14984.389999999996</c:v>
                </c:pt>
                <c:pt idx="13">
                  <c:v>14984.389999999996</c:v>
                </c:pt>
                <c:pt idx="14">
                  <c:v>15003.189999999999</c:v>
                </c:pt>
                <c:pt idx="15">
                  <c:v>15003.189999999999</c:v>
                </c:pt>
                <c:pt idx="16">
                  <c:v>15003.189999999995</c:v>
                </c:pt>
                <c:pt idx="17">
                  <c:v>15189.889999999992</c:v>
                </c:pt>
                <c:pt idx="18">
                  <c:v>15189.889999999992</c:v>
                </c:pt>
                <c:pt idx="19">
                  <c:v>15271.469999999994</c:v>
                </c:pt>
                <c:pt idx="20">
                  <c:v>15265.369999999995</c:v>
                </c:pt>
                <c:pt idx="21">
                  <c:v>15287.21</c:v>
                </c:pt>
                <c:pt idx="22">
                  <c:v>15281.46</c:v>
                </c:pt>
                <c:pt idx="23">
                  <c:v>15284.510000000002</c:v>
                </c:pt>
                <c:pt idx="24">
                  <c:v>15268.170000000006</c:v>
                </c:pt>
                <c:pt idx="25">
                  <c:v>13821.660000000011</c:v>
                </c:pt>
                <c:pt idx="26">
                  <c:v>13891.160000000003</c:v>
                </c:pt>
                <c:pt idx="27">
                  <c:v>13940.330000000002</c:v>
                </c:pt>
                <c:pt idx="28">
                  <c:v>13930.079999999994</c:v>
                </c:pt>
                <c:pt idx="29">
                  <c:v>13930.079999999994</c:v>
                </c:pt>
                <c:pt idx="30">
                  <c:v>14753.609999999993</c:v>
                </c:pt>
                <c:pt idx="31">
                  <c:v>14634.709999999992</c:v>
                </c:pt>
                <c:pt idx="32">
                  <c:v>13846.51999999999</c:v>
                </c:pt>
                <c:pt idx="33">
                  <c:v>13057.739999999991</c:v>
                </c:pt>
                <c:pt idx="34">
                  <c:v>12798.62999999999</c:v>
                </c:pt>
                <c:pt idx="35">
                  <c:v>12760.479999999989</c:v>
                </c:pt>
                <c:pt idx="36">
                  <c:v>12762.259999999987</c:v>
                </c:pt>
                <c:pt idx="37">
                  <c:v>12758.44999999999</c:v>
                </c:pt>
                <c:pt idx="38">
                  <c:v>12760.929999999986</c:v>
                </c:pt>
                <c:pt idx="39">
                  <c:v>12760.929999999978</c:v>
                </c:pt>
                <c:pt idx="40">
                  <c:v>12776.429999999978</c:v>
                </c:pt>
                <c:pt idx="41">
                  <c:v>9087.7999999999738</c:v>
                </c:pt>
                <c:pt idx="42">
                  <c:v>9090.199999999968</c:v>
                </c:pt>
                <c:pt idx="43">
                  <c:v>9079.2299999999668</c:v>
                </c:pt>
                <c:pt idx="44">
                  <c:v>9535.8099999999686</c:v>
                </c:pt>
                <c:pt idx="45">
                  <c:v>8682.4299999999785</c:v>
                </c:pt>
                <c:pt idx="46">
                  <c:v>9698.4599999999773</c:v>
                </c:pt>
                <c:pt idx="47">
                  <c:v>9473.5699999999779</c:v>
                </c:pt>
                <c:pt idx="48">
                  <c:v>9351.3699999999808</c:v>
                </c:pt>
                <c:pt idx="49">
                  <c:v>9351.3699999999808</c:v>
                </c:pt>
                <c:pt idx="50">
                  <c:v>9351.3699999999808</c:v>
                </c:pt>
                <c:pt idx="51">
                  <c:v>9351.3699999999808</c:v>
                </c:pt>
                <c:pt idx="52">
                  <c:v>9351.3699999999808</c:v>
                </c:pt>
                <c:pt idx="53">
                  <c:v>9602.6399999999849</c:v>
                </c:pt>
                <c:pt idx="54">
                  <c:v>10336.729999999981</c:v>
                </c:pt>
                <c:pt idx="55">
                  <c:v>11419.299999999974</c:v>
                </c:pt>
                <c:pt idx="56">
                  <c:v>13504.019999999975</c:v>
                </c:pt>
                <c:pt idx="57">
                  <c:v>11675.609999999971</c:v>
                </c:pt>
                <c:pt idx="58">
                  <c:v>11675.609999999971</c:v>
                </c:pt>
                <c:pt idx="59">
                  <c:v>11675.609999999971</c:v>
                </c:pt>
                <c:pt idx="60">
                  <c:v>11675.609999999971</c:v>
                </c:pt>
                <c:pt idx="61">
                  <c:v>11675.609999999971</c:v>
                </c:pt>
                <c:pt idx="62">
                  <c:v>11675.609999999957</c:v>
                </c:pt>
                <c:pt idx="63">
                  <c:v>11675.609999999957</c:v>
                </c:pt>
                <c:pt idx="64">
                  <c:v>11675.609999999957</c:v>
                </c:pt>
                <c:pt idx="65">
                  <c:v>11675.609999999957</c:v>
                </c:pt>
                <c:pt idx="66">
                  <c:v>11675.609999999957</c:v>
                </c:pt>
                <c:pt idx="67">
                  <c:v>11675.609999999957</c:v>
                </c:pt>
                <c:pt idx="68">
                  <c:v>11675.609999999957</c:v>
                </c:pt>
                <c:pt idx="69">
                  <c:v>11675.609999999957</c:v>
                </c:pt>
                <c:pt idx="70">
                  <c:v>11675.609999999957</c:v>
                </c:pt>
                <c:pt idx="71">
                  <c:v>11675.609999999957</c:v>
                </c:pt>
                <c:pt idx="72">
                  <c:v>11675.609999999957</c:v>
                </c:pt>
                <c:pt idx="73">
                  <c:v>11675.609999999957</c:v>
                </c:pt>
                <c:pt idx="74">
                  <c:v>11675.609999999957</c:v>
                </c:pt>
                <c:pt idx="75">
                  <c:v>11675.609999999957</c:v>
                </c:pt>
                <c:pt idx="76">
                  <c:v>11675.609999999957</c:v>
                </c:pt>
                <c:pt idx="77">
                  <c:v>11675.609999999957</c:v>
                </c:pt>
                <c:pt idx="78">
                  <c:v>11675.609999999957</c:v>
                </c:pt>
                <c:pt idx="79">
                  <c:v>11675.609999999957</c:v>
                </c:pt>
                <c:pt idx="80">
                  <c:v>11675.609999999957</c:v>
                </c:pt>
                <c:pt idx="81">
                  <c:v>11675.609999999957</c:v>
                </c:pt>
                <c:pt idx="82">
                  <c:v>11833.339999999967</c:v>
                </c:pt>
                <c:pt idx="83">
                  <c:v>11833.319999999978</c:v>
                </c:pt>
                <c:pt idx="84">
                  <c:v>11833.289999999979</c:v>
                </c:pt>
                <c:pt idx="85">
                  <c:v>12454.889999999956</c:v>
                </c:pt>
                <c:pt idx="86">
                  <c:v>12511.429999999964</c:v>
                </c:pt>
                <c:pt idx="87">
                  <c:v>12516.75999999998</c:v>
                </c:pt>
                <c:pt idx="88">
                  <c:v>12886.569999999978</c:v>
                </c:pt>
                <c:pt idx="89">
                  <c:v>13537.189999999973</c:v>
                </c:pt>
                <c:pt idx="90">
                  <c:v>13380.029999999999</c:v>
                </c:pt>
                <c:pt idx="91">
                  <c:v>13380.029999999999</c:v>
                </c:pt>
                <c:pt idx="92">
                  <c:v>13380.029999999999</c:v>
                </c:pt>
                <c:pt idx="93">
                  <c:v>13386.909999999974</c:v>
                </c:pt>
                <c:pt idx="94">
                  <c:v>13287.749999999971</c:v>
                </c:pt>
                <c:pt idx="95">
                  <c:v>13287.75</c:v>
                </c:pt>
                <c:pt idx="96">
                  <c:v>14291.200000000012</c:v>
                </c:pt>
                <c:pt idx="97">
                  <c:v>14297.079999999987</c:v>
                </c:pt>
                <c:pt idx="98">
                  <c:v>14152.429999999993</c:v>
                </c:pt>
                <c:pt idx="99">
                  <c:v>13874.760000000009</c:v>
                </c:pt>
                <c:pt idx="100">
                  <c:v>13874.760000000009</c:v>
                </c:pt>
                <c:pt idx="101">
                  <c:v>11202.280000000028</c:v>
                </c:pt>
                <c:pt idx="102">
                  <c:v>11202.280000000028</c:v>
                </c:pt>
                <c:pt idx="103">
                  <c:v>11202.280000000028</c:v>
                </c:pt>
                <c:pt idx="104">
                  <c:v>11202.280000000028</c:v>
                </c:pt>
                <c:pt idx="105">
                  <c:v>13270.330000000016</c:v>
                </c:pt>
                <c:pt idx="106">
                  <c:v>9579.3600000000442</c:v>
                </c:pt>
                <c:pt idx="107">
                  <c:v>10170.380000000063</c:v>
                </c:pt>
                <c:pt idx="108">
                  <c:v>10172.030000000028</c:v>
                </c:pt>
                <c:pt idx="109">
                  <c:v>10189.530000000028</c:v>
                </c:pt>
                <c:pt idx="110">
                  <c:v>10178.909999999974</c:v>
                </c:pt>
                <c:pt idx="111">
                  <c:v>10178.909999999974</c:v>
                </c:pt>
                <c:pt idx="112">
                  <c:v>8022.359999999986</c:v>
                </c:pt>
                <c:pt idx="113">
                  <c:v>6151.2699999999604</c:v>
                </c:pt>
                <c:pt idx="114">
                  <c:v>6722.9400000000023</c:v>
                </c:pt>
                <c:pt idx="115">
                  <c:v>6477.0499999999884</c:v>
                </c:pt>
                <c:pt idx="116">
                  <c:v>6854.9699999999721</c:v>
                </c:pt>
                <c:pt idx="117">
                  <c:v>7249.7699999999604</c:v>
                </c:pt>
                <c:pt idx="118">
                  <c:v>7444.25</c:v>
                </c:pt>
                <c:pt idx="119">
                  <c:v>7828.2000000000116</c:v>
                </c:pt>
                <c:pt idx="120">
                  <c:v>8076.2999999999884</c:v>
                </c:pt>
                <c:pt idx="121">
                  <c:v>8085.859999999986</c:v>
                </c:pt>
                <c:pt idx="122">
                  <c:v>8346.0599999999977</c:v>
                </c:pt>
                <c:pt idx="123">
                  <c:v>8322.7799999999697</c:v>
                </c:pt>
                <c:pt idx="124">
                  <c:v>8326.4499999999534</c:v>
                </c:pt>
                <c:pt idx="125">
                  <c:v>8965.8899999999558</c:v>
                </c:pt>
                <c:pt idx="126">
                  <c:v>9164.8299999999581</c:v>
                </c:pt>
                <c:pt idx="127">
                  <c:v>5462.8999999999651</c:v>
                </c:pt>
                <c:pt idx="128">
                  <c:v>4686.2799999999697</c:v>
                </c:pt>
                <c:pt idx="129">
                  <c:v>5009.4099999999744</c:v>
                </c:pt>
                <c:pt idx="130">
                  <c:v>5009.4099999999744</c:v>
                </c:pt>
                <c:pt idx="131">
                  <c:v>4779.3499999999767</c:v>
                </c:pt>
                <c:pt idx="132">
                  <c:v>5501</c:v>
                </c:pt>
                <c:pt idx="133">
                  <c:v>5515.1599999999744</c:v>
                </c:pt>
                <c:pt idx="134">
                  <c:v>5256.6900000000023</c:v>
                </c:pt>
                <c:pt idx="135">
                  <c:v>5110.2099999999627</c:v>
                </c:pt>
                <c:pt idx="136">
                  <c:v>5614.3699999999371</c:v>
                </c:pt>
                <c:pt idx="137">
                  <c:v>5650.3699999999371</c:v>
                </c:pt>
                <c:pt idx="138">
                  <c:v>5737.1399999999558</c:v>
                </c:pt>
                <c:pt idx="139">
                  <c:v>4458.1799999999348</c:v>
                </c:pt>
                <c:pt idx="140">
                  <c:v>4426.6999999998952</c:v>
                </c:pt>
                <c:pt idx="141">
                  <c:v>371.99999999988358</c:v>
                </c:pt>
                <c:pt idx="142">
                  <c:v>-2101.6000000000931</c:v>
                </c:pt>
                <c:pt idx="143">
                  <c:v>-2101.6000000000931</c:v>
                </c:pt>
                <c:pt idx="144">
                  <c:v>-2664.1900000001187</c:v>
                </c:pt>
                <c:pt idx="145">
                  <c:v>-2664.1900000001187</c:v>
                </c:pt>
                <c:pt idx="146">
                  <c:v>-17.720000000146683</c:v>
                </c:pt>
                <c:pt idx="147">
                  <c:v>1002.5299999998533</c:v>
                </c:pt>
                <c:pt idx="148">
                  <c:v>763.95999999984633</c:v>
                </c:pt>
                <c:pt idx="149">
                  <c:v>889.33999999985099</c:v>
                </c:pt>
                <c:pt idx="150">
                  <c:v>889.33999999985099</c:v>
                </c:pt>
                <c:pt idx="151">
                  <c:v>3366.7199999997974</c:v>
                </c:pt>
                <c:pt idx="152">
                  <c:v>3593.0299999997951</c:v>
                </c:pt>
                <c:pt idx="153">
                  <c:v>3745.9699999997974</c:v>
                </c:pt>
                <c:pt idx="154">
                  <c:v>5047.9299999997602</c:v>
                </c:pt>
                <c:pt idx="155">
                  <c:v>4937.5199999997858</c:v>
                </c:pt>
                <c:pt idx="156">
                  <c:v>4937.5199999997858</c:v>
                </c:pt>
                <c:pt idx="157">
                  <c:v>4935.9299999998184</c:v>
                </c:pt>
                <c:pt idx="158">
                  <c:v>4902.5899999997928</c:v>
                </c:pt>
                <c:pt idx="159">
                  <c:v>4357.5799999997835</c:v>
                </c:pt>
                <c:pt idx="160">
                  <c:v>4347.9099999997998</c:v>
                </c:pt>
                <c:pt idx="161">
                  <c:v>4353.0699999998324</c:v>
                </c:pt>
                <c:pt idx="162">
                  <c:v>4112.7999999998719</c:v>
                </c:pt>
                <c:pt idx="163">
                  <c:v>4144.0999999998603</c:v>
                </c:pt>
                <c:pt idx="164">
                  <c:v>4144.0999999998603</c:v>
                </c:pt>
                <c:pt idx="165">
                  <c:v>4397.3499999998603</c:v>
                </c:pt>
                <c:pt idx="166">
                  <c:v>4471.6099999998696</c:v>
                </c:pt>
                <c:pt idx="167">
                  <c:v>4471.6099999998696</c:v>
                </c:pt>
                <c:pt idx="168">
                  <c:v>4471.6099999998696</c:v>
                </c:pt>
                <c:pt idx="169">
                  <c:v>4471.6099999998696</c:v>
                </c:pt>
                <c:pt idx="170">
                  <c:v>4474.5399999999208</c:v>
                </c:pt>
                <c:pt idx="171">
                  <c:v>4454.5399999999208</c:v>
                </c:pt>
                <c:pt idx="172">
                  <c:v>4810.9499999998952</c:v>
                </c:pt>
                <c:pt idx="173">
                  <c:v>6300.2799999998533</c:v>
                </c:pt>
                <c:pt idx="174">
                  <c:v>6300.2799999998533</c:v>
                </c:pt>
                <c:pt idx="175">
                  <c:v>6300.2799999998533</c:v>
                </c:pt>
                <c:pt idx="176">
                  <c:v>6300.2799999998533</c:v>
                </c:pt>
                <c:pt idx="177">
                  <c:v>6300.2799999998533</c:v>
                </c:pt>
                <c:pt idx="178">
                  <c:v>6300.2799999998533</c:v>
                </c:pt>
                <c:pt idx="179">
                  <c:v>5840.1499999998487</c:v>
                </c:pt>
                <c:pt idx="180">
                  <c:v>6533.409999999858</c:v>
                </c:pt>
                <c:pt idx="181">
                  <c:v>6533.409999999858</c:v>
                </c:pt>
                <c:pt idx="182">
                  <c:v>6533.409999999858</c:v>
                </c:pt>
                <c:pt idx="183">
                  <c:v>6533.409999999858</c:v>
                </c:pt>
                <c:pt idx="184">
                  <c:v>6533.409999999858</c:v>
                </c:pt>
                <c:pt idx="185">
                  <c:v>6474.4399999998277</c:v>
                </c:pt>
                <c:pt idx="186">
                  <c:v>6657.8999999997905</c:v>
                </c:pt>
                <c:pt idx="187">
                  <c:v>6679.6999999997788</c:v>
                </c:pt>
                <c:pt idx="188">
                  <c:v>6709.5399999997462</c:v>
                </c:pt>
                <c:pt idx="189">
                  <c:v>6709.5399999997462</c:v>
                </c:pt>
                <c:pt idx="190">
                  <c:v>6709.5399999997462</c:v>
                </c:pt>
                <c:pt idx="191">
                  <c:v>6709.5399999997462</c:v>
                </c:pt>
                <c:pt idx="192">
                  <c:v>6709.5399999997462</c:v>
                </c:pt>
                <c:pt idx="193">
                  <c:v>6709.5399999997462</c:v>
                </c:pt>
                <c:pt idx="194">
                  <c:v>6709.5399999997462</c:v>
                </c:pt>
                <c:pt idx="195">
                  <c:v>6709.5399999997462</c:v>
                </c:pt>
                <c:pt idx="196">
                  <c:v>6709.5399999997462</c:v>
                </c:pt>
                <c:pt idx="197">
                  <c:v>6709.5399999997462</c:v>
                </c:pt>
                <c:pt idx="198">
                  <c:v>6709.5399999997462</c:v>
                </c:pt>
                <c:pt idx="199">
                  <c:v>6780.1799999997602</c:v>
                </c:pt>
                <c:pt idx="200">
                  <c:v>6780.1799999997602</c:v>
                </c:pt>
                <c:pt idx="201">
                  <c:v>9433.5999999997439</c:v>
                </c:pt>
                <c:pt idx="202">
                  <c:v>10781.899999999674</c:v>
                </c:pt>
                <c:pt idx="203">
                  <c:v>10730.899999999674</c:v>
                </c:pt>
                <c:pt idx="204">
                  <c:v>10971.879999999655</c:v>
                </c:pt>
                <c:pt idx="205">
                  <c:v>10936.8199999996</c:v>
                </c:pt>
                <c:pt idx="206">
                  <c:v>10936.179999999586</c:v>
                </c:pt>
                <c:pt idx="207">
                  <c:v>10939.029999999679</c:v>
                </c:pt>
                <c:pt idx="208">
                  <c:v>10939.029999999679</c:v>
                </c:pt>
                <c:pt idx="209">
                  <c:v>11000.449999999604</c:v>
                </c:pt>
                <c:pt idx="210">
                  <c:v>11693.439999999595</c:v>
                </c:pt>
                <c:pt idx="211">
                  <c:v>11693.439999999595</c:v>
                </c:pt>
                <c:pt idx="212">
                  <c:v>11762.379999999539</c:v>
                </c:pt>
                <c:pt idx="213">
                  <c:v>11762.379999999539</c:v>
                </c:pt>
                <c:pt idx="214">
                  <c:v>11762.379999999539</c:v>
                </c:pt>
                <c:pt idx="215">
                  <c:v>7888.7999999995809</c:v>
                </c:pt>
                <c:pt idx="216">
                  <c:v>4378.7499999995343</c:v>
                </c:pt>
                <c:pt idx="217">
                  <c:v>5779.7199999995064</c:v>
                </c:pt>
                <c:pt idx="218">
                  <c:v>5779.7199999995064</c:v>
                </c:pt>
                <c:pt idx="219">
                  <c:v>5779.7199999995064</c:v>
                </c:pt>
                <c:pt idx="220">
                  <c:v>5779.7199999995064</c:v>
                </c:pt>
                <c:pt idx="221">
                  <c:v>5779.7199999995064</c:v>
                </c:pt>
                <c:pt idx="222">
                  <c:v>5778.6399999994319</c:v>
                </c:pt>
                <c:pt idx="223">
                  <c:v>7508.9199999994598</c:v>
                </c:pt>
                <c:pt idx="224">
                  <c:v>7508.9199999994598</c:v>
                </c:pt>
                <c:pt idx="225">
                  <c:v>7508.9199999994598</c:v>
                </c:pt>
                <c:pt idx="226">
                  <c:v>7508.9199999994598</c:v>
                </c:pt>
                <c:pt idx="227">
                  <c:v>7508.9199999994598</c:v>
                </c:pt>
                <c:pt idx="228">
                  <c:v>7508.9199999994598</c:v>
                </c:pt>
                <c:pt idx="229">
                  <c:v>7510.2199999995064</c:v>
                </c:pt>
                <c:pt idx="230">
                  <c:v>7511.5499999995809</c:v>
                </c:pt>
                <c:pt idx="231">
                  <c:v>7511.5499999995809</c:v>
                </c:pt>
                <c:pt idx="232">
                  <c:v>7394.1599999995669</c:v>
                </c:pt>
                <c:pt idx="233">
                  <c:v>6171.8199999994831</c:v>
                </c:pt>
                <c:pt idx="234">
                  <c:v>6820.3999999994412</c:v>
                </c:pt>
                <c:pt idx="235">
                  <c:v>7460.3599999995204</c:v>
                </c:pt>
                <c:pt idx="236">
                  <c:v>7968.129999999539</c:v>
                </c:pt>
                <c:pt idx="237">
                  <c:v>7941.0799999994924</c:v>
                </c:pt>
                <c:pt idx="238">
                  <c:v>7941.0799999994924</c:v>
                </c:pt>
                <c:pt idx="239">
                  <c:v>7941.0799999994924</c:v>
                </c:pt>
                <c:pt idx="240">
                  <c:v>7941.0799999994924</c:v>
                </c:pt>
                <c:pt idx="241">
                  <c:v>7941.0799999994924</c:v>
                </c:pt>
                <c:pt idx="242">
                  <c:v>7941.0799999994924</c:v>
                </c:pt>
                <c:pt idx="243">
                  <c:v>7941.0799999994924</c:v>
                </c:pt>
                <c:pt idx="244">
                  <c:v>7941.0799999994924</c:v>
                </c:pt>
                <c:pt idx="245">
                  <c:v>7941.0799999994924</c:v>
                </c:pt>
                <c:pt idx="246">
                  <c:v>5811.9299999994691</c:v>
                </c:pt>
                <c:pt idx="247">
                  <c:v>6493.0899999993853</c:v>
                </c:pt>
                <c:pt idx="248">
                  <c:v>6496.0399999993388</c:v>
                </c:pt>
                <c:pt idx="249">
                  <c:v>7047.329999999376</c:v>
                </c:pt>
                <c:pt idx="250">
                  <c:v>6946.859999999404</c:v>
                </c:pt>
                <c:pt idx="251">
                  <c:v>8965.46999999939</c:v>
                </c:pt>
                <c:pt idx="252">
                  <c:v>8965.8399999993853</c:v>
                </c:pt>
                <c:pt idx="253">
                  <c:v>8967.1599999993341</c:v>
                </c:pt>
                <c:pt idx="254">
                  <c:v>9110.2199999992736</c:v>
                </c:pt>
                <c:pt idx="255">
                  <c:v>9110.2199999992736</c:v>
                </c:pt>
                <c:pt idx="256">
                  <c:v>9110.2199999992736</c:v>
                </c:pt>
                <c:pt idx="257">
                  <c:v>9035.2499999993015</c:v>
                </c:pt>
                <c:pt idx="258">
                  <c:v>9035.2499999993015</c:v>
                </c:pt>
                <c:pt idx="259">
                  <c:v>9035.2499999993015</c:v>
                </c:pt>
                <c:pt idx="260">
                  <c:v>10803.279999999329</c:v>
                </c:pt>
                <c:pt idx="261">
                  <c:v>10803.279999999329</c:v>
                </c:pt>
                <c:pt idx="262">
                  <c:v>10803.279999999329</c:v>
                </c:pt>
                <c:pt idx="263">
                  <c:v>13416.559999999357</c:v>
                </c:pt>
                <c:pt idx="264">
                  <c:v>13416.559999999357</c:v>
                </c:pt>
                <c:pt idx="265">
                  <c:v>13429.369999999297</c:v>
                </c:pt>
                <c:pt idx="266">
                  <c:v>13429.369999999297</c:v>
                </c:pt>
                <c:pt idx="267">
                  <c:v>13434.719999999274</c:v>
                </c:pt>
                <c:pt idx="268">
                  <c:v>13434.719999999274</c:v>
                </c:pt>
                <c:pt idx="269">
                  <c:v>13434.719999999274</c:v>
                </c:pt>
                <c:pt idx="270">
                  <c:v>13434.719999999274</c:v>
                </c:pt>
                <c:pt idx="271">
                  <c:v>13434.719999999274</c:v>
                </c:pt>
                <c:pt idx="272">
                  <c:v>13848.199999999255</c:v>
                </c:pt>
                <c:pt idx="273">
                  <c:v>13848.199999999255</c:v>
                </c:pt>
                <c:pt idx="274">
                  <c:v>13848.199999999255</c:v>
                </c:pt>
                <c:pt idx="275">
                  <c:v>13848.199999999255</c:v>
                </c:pt>
                <c:pt idx="276">
                  <c:v>13641.369999999297</c:v>
                </c:pt>
                <c:pt idx="277">
                  <c:v>13641.369999999297</c:v>
                </c:pt>
                <c:pt idx="278">
                  <c:v>13641.369999999297</c:v>
                </c:pt>
                <c:pt idx="279">
                  <c:v>13641.369999999297</c:v>
                </c:pt>
                <c:pt idx="280">
                  <c:v>13641.369999999297</c:v>
                </c:pt>
                <c:pt idx="281">
                  <c:v>13641.369999999297</c:v>
                </c:pt>
                <c:pt idx="282">
                  <c:v>10991.689999999362</c:v>
                </c:pt>
                <c:pt idx="283">
                  <c:v>9379.939999999362</c:v>
                </c:pt>
                <c:pt idx="284">
                  <c:v>5975.0999999992782</c:v>
                </c:pt>
                <c:pt idx="285">
                  <c:v>4915.5499999992317</c:v>
                </c:pt>
                <c:pt idx="286">
                  <c:v>2269.5499999992317</c:v>
                </c:pt>
                <c:pt idx="287">
                  <c:v>-681.22000000067055</c:v>
                </c:pt>
                <c:pt idx="288">
                  <c:v>395.49999999941792</c:v>
                </c:pt>
                <c:pt idx="289">
                  <c:v>-2145.53000000061</c:v>
                </c:pt>
                <c:pt idx="290">
                  <c:v>-5616.0800000006566</c:v>
                </c:pt>
                <c:pt idx="291">
                  <c:v>-4495.2300000006799</c:v>
                </c:pt>
                <c:pt idx="292">
                  <c:v>-4349.310000000638</c:v>
                </c:pt>
                <c:pt idx="293">
                  <c:v>-4275.4500000006519</c:v>
                </c:pt>
                <c:pt idx="294">
                  <c:v>-3981.8500000006752</c:v>
                </c:pt>
                <c:pt idx="295">
                  <c:v>-4002.4800000006799</c:v>
                </c:pt>
                <c:pt idx="296">
                  <c:v>-4275.3400000006659</c:v>
                </c:pt>
                <c:pt idx="297">
                  <c:v>-4159.7000000006519</c:v>
                </c:pt>
                <c:pt idx="298">
                  <c:v>-4070.7500000006985</c:v>
                </c:pt>
                <c:pt idx="299">
                  <c:v>-4557.890000000596</c:v>
                </c:pt>
                <c:pt idx="300">
                  <c:v>-4675.6600000006147</c:v>
                </c:pt>
                <c:pt idx="301">
                  <c:v>-3780.7300000006799</c:v>
                </c:pt>
                <c:pt idx="302">
                  <c:v>-3780.7300000006799</c:v>
                </c:pt>
                <c:pt idx="303">
                  <c:v>-3780.7300000006799</c:v>
                </c:pt>
                <c:pt idx="304">
                  <c:v>-3815.6200000006938</c:v>
                </c:pt>
                <c:pt idx="305">
                  <c:v>-3674.2600000005914</c:v>
                </c:pt>
                <c:pt idx="306">
                  <c:v>-3558.5000000005821</c:v>
                </c:pt>
                <c:pt idx="307">
                  <c:v>-3575.7300000005635</c:v>
                </c:pt>
                <c:pt idx="308">
                  <c:v>-3554.4400000006426</c:v>
                </c:pt>
                <c:pt idx="309">
                  <c:v>-3520.5700000006473</c:v>
                </c:pt>
                <c:pt idx="310">
                  <c:v>-3486.5200000007171</c:v>
                </c:pt>
                <c:pt idx="311">
                  <c:v>-3465.1600000006147</c:v>
                </c:pt>
                <c:pt idx="312">
                  <c:v>-6372.1000000005588</c:v>
                </c:pt>
                <c:pt idx="313">
                  <c:v>-6507.7400000005728</c:v>
                </c:pt>
                <c:pt idx="314">
                  <c:v>-7915.4900000005728</c:v>
                </c:pt>
                <c:pt idx="315">
                  <c:v>-8133.2100000005448</c:v>
                </c:pt>
                <c:pt idx="316">
                  <c:v>-8032.3400000005495</c:v>
                </c:pt>
                <c:pt idx="317">
                  <c:v>-7642.1600000004983</c:v>
                </c:pt>
                <c:pt idx="318">
                  <c:v>-7429.3000000005122</c:v>
                </c:pt>
                <c:pt idx="319">
                  <c:v>-7566.8900000004796</c:v>
                </c:pt>
                <c:pt idx="320">
                  <c:v>-5698.2200000004377</c:v>
                </c:pt>
                <c:pt idx="321">
                  <c:v>-5575.5300000004936</c:v>
                </c:pt>
                <c:pt idx="322">
                  <c:v>-3019.9100000004983</c:v>
                </c:pt>
                <c:pt idx="323">
                  <c:v>-1003.3400000005495</c:v>
                </c:pt>
                <c:pt idx="324">
                  <c:v>-1010.0200000006007</c:v>
                </c:pt>
                <c:pt idx="325">
                  <c:v>-1010.0200000006007</c:v>
                </c:pt>
                <c:pt idx="326">
                  <c:v>-1010.0200000006007</c:v>
                </c:pt>
                <c:pt idx="327">
                  <c:v>-1010.0200000006007</c:v>
                </c:pt>
                <c:pt idx="328">
                  <c:v>-1431.0000000005821</c:v>
                </c:pt>
                <c:pt idx="329">
                  <c:v>-1391.5800000006566</c:v>
                </c:pt>
                <c:pt idx="330">
                  <c:v>-1407.6900000006426</c:v>
                </c:pt>
                <c:pt idx="331">
                  <c:v>-1374.9800000005635</c:v>
                </c:pt>
                <c:pt idx="332">
                  <c:v>-1352.4400000005262</c:v>
                </c:pt>
                <c:pt idx="333">
                  <c:v>-1944.7100000005448</c:v>
                </c:pt>
                <c:pt idx="334">
                  <c:v>-2109.2100000005448</c:v>
                </c:pt>
                <c:pt idx="335">
                  <c:v>-2019.9700000005541</c:v>
                </c:pt>
                <c:pt idx="336">
                  <c:v>-2019.9700000005541</c:v>
                </c:pt>
                <c:pt idx="337">
                  <c:v>-1509.3000000005122</c:v>
                </c:pt>
                <c:pt idx="338">
                  <c:v>-1509.3000000005122</c:v>
                </c:pt>
                <c:pt idx="339">
                  <c:v>-1509.3000000005122</c:v>
                </c:pt>
                <c:pt idx="340">
                  <c:v>-1509.3000000005122</c:v>
                </c:pt>
                <c:pt idx="341">
                  <c:v>-1509.3000000005122</c:v>
                </c:pt>
                <c:pt idx="342">
                  <c:v>-1509.3000000005122</c:v>
                </c:pt>
                <c:pt idx="343">
                  <c:v>-1560.9100000004983</c:v>
                </c:pt>
                <c:pt idx="344">
                  <c:v>-1715.370000000461</c:v>
                </c:pt>
                <c:pt idx="345">
                  <c:v>-1715.370000000461</c:v>
                </c:pt>
                <c:pt idx="346">
                  <c:v>-464.84000000043306</c:v>
                </c:pt>
                <c:pt idx="347">
                  <c:v>-464.84000000043306</c:v>
                </c:pt>
                <c:pt idx="348">
                  <c:v>-464.84000000043306</c:v>
                </c:pt>
                <c:pt idx="349">
                  <c:v>-462.93000000040047</c:v>
                </c:pt>
                <c:pt idx="350">
                  <c:v>-461.53000000037719</c:v>
                </c:pt>
                <c:pt idx="351">
                  <c:v>-3854.4400000002934</c:v>
                </c:pt>
                <c:pt idx="352">
                  <c:v>-3833.2800000002608</c:v>
                </c:pt>
                <c:pt idx="353">
                  <c:v>-3832.9200000002747</c:v>
                </c:pt>
                <c:pt idx="354">
                  <c:v>-3791.5600000001723</c:v>
                </c:pt>
                <c:pt idx="355">
                  <c:v>-3486.7800000001444</c:v>
                </c:pt>
                <c:pt idx="356">
                  <c:v>-3403.0900000000838</c:v>
                </c:pt>
                <c:pt idx="357">
                  <c:v>-3389.2500000001164</c:v>
                </c:pt>
                <c:pt idx="358">
                  <c:v>-3935.9700000000885</c:v>
                </c:pt>
                <c:pt idx="359">
                  <c:v>-3692.5300000001444</c:v>
                </c:pt>
                <c:pt idx="360">
                  <c:v>-3583.0800000000745</c:v>
                </c:pt>
                <c:pt idx="361">
                  <c:v>-3556.5300000000279</c:v>
                </c:pt>
                <c:pt idx="362">
                  <c:v>-3558.109999999986</c:v>
                </c:pt>
                <c:pt idx="363">
                  <c:v>-3027.7399999999907</c:v>
                </c:pt>
                <c:pt idx="364">
                  <c:v>-2842.359999999986</c:v>
                </c:pt>
                <c:pt idx="365">
                  <c:v>-2990.1600000000326</c:v>
                </c:pt>
                <c:pt idx="366">
                  <c:v>-6092.2399999999907</c:v>
                </c:pt>
                <c:pt idx="367">
                  <c:v>-6092.2399999999907</c:v>
                </c:pt>
                <c:pt idx="368">
                  <c:v>-6043.0599999999395</c:v>
                </c:pt>
                <c:pt idx="369">
                  <c:v>-6043.0599999999395</c:v>
                </c:pt>
                <c:pt idx="370">
                  <c:v>-6004.0699999999488</c:v>
                </c:pt>
                <c:pt idx="371">
                  <c:v>-5999.3199999999488</c:v>
                </c:pt>
                <c:pt idx="372">
                  <c:v>-6058.8800000000047</c:v>
                </c:pt>
                <c:pt idx="373">
                  <c:v>-6004.3800000000047</c:v>
                </c:pt>
                <c:pt idx="374">
                  <c:v>-6032.8800000000047</c:v>
                </c:pt>
                <c:pt idx="375">
                  <c:v>-6195.1500000000233</c:v>
                </c:pt>
                <c:pt idx="376">
                  <c:v>-6239.2000000000698</c:v>
                </c:pt>
                <c:pt idx="377">
                  <c:v>-6037.9200000000419</c:v>
                </c:pt>
                <c:pt idx="378">
                  <c:v>-6054.8499999999767</c:v>
                </c:pt>
                <c:pt idx="379">
                  <c:v>-6132.1799999999348</c:v>
                </c:pt>
                <c:pt idx="380">
                  <c:v>-6244.7299999999814</c:v>
                </c:pt>
                <c:pt idx="381">
                  <c:v>-6691.75</c:v>
                </c:pt>
                <c:pt idx="382">
                  <c:v>-6746.6599999999162</c:v>
                </c:pt>
                <c:pt idx="383">
                  <c:v>-6809.1599999999162</c:v>
                </c:pt>
                <c:pt idx="384">
                  <c:v>-6851.3499999999767</c:v>
                </c:pt>
                <c:pt idx="385">
                  <c:v>-6561.7700000000186</c:v>
                </c:pt>
                <c:pt idx="386">
                  <c:v>-7361.6799999999348</c:v>
                </c:pt>
                <c:pt idx="387">
                  <c:v>-7385.0899999999674</c:v>
                </c:pt>
                <c:pt idx="388">
                  <c:v>-9763.7199999998556</c:v>
                </c:pt>
                <c:pt idx="389">
                  <c:v>-13359.85999999987</c:v>
                </c:pt>
                <c:pt idx="390">
                  <c:v>-13359.85999999987</c:v>
                </c:pt>
                <c:pt idx="391">
                  <c:v>-13359.85999999987</c:v>
                </c:pt>
                <c:pt idx="392">
                  <c:v>-13359.85999999987</c:v>
                </c:pt>
                <c:pt idx="393">
                  <c:v>-13359.85999999987</c:v>
                </c:pt>
                <c:pt idx="394">
                  <c:v>-13359.85999999987</c:v>
                </c:pt>
                <c:pt idx="395">
                  <c:v>-16097.809999999823</c:v>
                </c:pt>
                <c:pt idx="396">
                  <c:v>-11781.579999999842</c:v>
                </c:pt>
                <c:pt idx="397">
                  <c:v>-11781.579999999842</c:v>
                </c:pt>
                <c:pt idx="398">
                  <c:v>-11781.579999999842</c:v>
                </c:pt>
                <c:pt idx="399">
                  <c:v>-11781.579999999842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BD-4CD3-B702-F69080F9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278575"/>
        <c:axId val="1333283567"/>
      </c:lineChart>
      <c:catAx>
        <c:axId val="1333278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3283567"/>
        <c:crosses val="autoZero"/>
        <c:auto val="1"/>
        <c:lblAlgn val="ctr"/>
        <c:lblOffset val="100"/>
        <c:noMultiLvlLbl val="0"/>
      </c:catAx>
      <c:valAx>
        <c:axId val="13332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32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Sheet2!$G$1</c:f>
              <c:strCache>
                <c:ptCount val="1"/>
                <c:pt idx="0">
                  <c:v>cpu time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Sheet2!$G$2:$G$401</c:f>
              <c:numCache>
                <c:formatCode>General</c:formatCode>
                <c:ptCount val="400"/>
                <c:pt idx="0">
                  <c:v>1062.94</c:v>
                </c:pt>
                <c:pt idx="1">
                  <c:v>2272.0700000000002</c:v>
                </c:pt>
                <c:pt idx="2">
                  <c:v>7272.07</c:v>
                </c:pt>
                <c:pt idx="3">
                  <c:v>12272.07</c:v>
                </c:pt>
                <c:pt idx="4">
                  <c:v>17272.07</c:v>
                </c:pt>
                <c:pt idx="5">
                  <c:v>17562.88</c:v>
                </c:pt>
                <c:pt idx="6">
                  <c:v>22562.880000000001</c:v>
                </c:pt>
                <c:pt idx="7">
                  <c:v>27562.880000000001</c:v>
                </c:pt>
                <c:pt idx="8">
                  <c:v>32562.880000000001</c:v>
                </c:pt>
                <c:pt idx="9">
                  <c:v>33194.79</c:v>
                </c:pt>
                <c:pt idx="10">
                  <c:v>35503.85</c:v>
                </c:pt>
                <c:pt idx="11">
                  <c:v>36162.909999999996</c:v>
                </c:pt>
                <c:pt idx="12">
                  <c:v>36383.939999999995</c:v>
                </c:pt>
                <c:pt idx="13">
                  <c:v>41383.939999999995</c:v>
                </c:pt>
                <c:pt idx="14">
                  <c:v>41539.269999999997</c:v>
                </c:pt>
                <c:pt idx="15">
                  <c:v>46539.27</c:v>
                </c:pt>
                <c:pt idx="16">
                  <c:v>51539.27</c:v>
                </c:pt>
                <c:pt idx="17">
                  <c:v>56539.27</c:v>
                </c:pt>
                <c:pt idx="18">
                  <c:v>61539.27</c:v>
                </c:pt>
                <c:pt idx="19">
                  <c:v>62586.57</c:v>
                </c:pt>
                <c:pt idx="20">
                  <c:v>62837.8</c:v>
                </c:pt>
                <c:pt idx="21">
                  <c:v>64074.91</c:v>
                </c:pt>
                <c:pt idx="22">
                  <c:v>64104.18</c:v>
                </c:pt>
                <c:pt idx="23">
                  <c:v>64123.01</c:v>
                </c:pt>
                <c:pt idx="24">
                  <c:v>64709.840000000004</c:v>
                </c:pt>
                <c:pt idx="25">
                  <c:v>64877.920000000006</c:v>
                </c:pt>
                <c:pt idx="26">
                  <c:v>65979.75</c:v>
                </c:pt>
                <c:pt idx="27">
                  <c:v>66164.42</c:v>
                </c:pt>
                <c:pt idx="28">
                  <c:v>67327.899999999994</c:v>
                </c:pt>
                <c:pt idx="29">
                  <c:v>72327.899999999994</c:v>
                </c:pt>
                <c:pt idx="30">
                  <c:v>73378.569999999992</c:v>
                </c:pt>
                <c:pt idx="31">
                  <c:v>74578.799999999988</c:v>
                </c:pt>
                <c:pt idx="32">
                  <c:v>74821.469999999987</c:v>
                </c:pt>
                <c:pt idx="33">
                  <c:v>75063.579999999987</c:v>
                </c:pt>
                <c:pt idx="34">
                  <c:v>75353.469999999987</c:v>
                </c:pt>
                <c:pt idx="35">
                  <c:v>75926.589999999982</c:v>
                </c:pt>
                <c:pt idx="36">
                  <c:v>75929.289999999979</c:v>
                </c:pt>
                <c:pt idx="37">
                  <c:v>75976.369999999981</c:v>
                </c:pt>
                <c:pt idx="38">
                  <c:v>76011.959999999977</c:v>
                </c:pt>
                <c:pt idx="39">
                  <c:v>81011.959999999977</c:v>
                </c:pt>
                <c:pt idx="40">
                  <c:v>81041.159999999974</c:v>
                </c:pt>
                <c:pt idx="41">
                  <c:v>81940.189999999973</c:v>
                </c:pt>
                <c:pt idx="42">
                  <c:v>82046.719999999972</c:v>
                </c:pt>
                <c:pt idx="43">
                  <c:v>82051.199999999968</c:v>
                </c:pt>
                <c:pt idx="44">
                  <c:v>83209.839999999967</c:v>
                </c:pt>
                <c:pt idx="45">
                  <c:v>85642.829999999973</c:v>
                </c:pt>
                <c:pt idx="46">
                  <c:v>86689.609999999971</c:v>
                </c:pt>
                <c:pt idx="47">
                  <c:v>87123.77999999997</c:v>
                </c:pt>
                <c:pt idx="48">
                  <c:v>87431.219999999972</c:v>
                </c:pt>
                <c:pt idx="49">
                  <c:v>92431.219999999972</c:v>
                </c:pt>
                <c:pt idx="50">
                  <c:v>97431.219999999972</c:v>
                </c:pt>
                <c:pt idx="51">
                  <c:v>102431.21999999997</c:v>
                </c:pt>
                <c:pt idx="52">
                  <c:v>107431.21999999997</c:v>
                </c:pt>
                <c:pt idx="53">
                  <c:v>110206.15999999997</c:v>
                </c:pt>
                <c:pt idx="54">
                  <c:v>112376.60999999997</c:v>
                </c:pt>
                <c:pt idx="55">
                  <c:v>115075.86999999997</c:v>
                </c:pt>
                <c:pt idx="56">
                  <c:v>118569.19999999997</c:v>
                </c:pt>
                <c:pt idx="57">
                  <c:v>119565.11999999997</c:v>
                </c:pt>
                <c:pt idx="58">
                  <c:v>124565.11999999997</c:v>
                </c:pt>
                <c:pt idx="59">
                  <c:v>129565.11999999997</c:v>
                </c:pt>
                <c:pt idx="60">
                  <c:v>134565.11999999997</c:v>
                </c:pt>
                <c:pt idx="61">
                  <c:v>139565.11999999997</c:v>
                </c:pt>
                <c:pt idx="62">
                  <c:v>144565.11999999997</c:v>
                </c:pt>
                <c:pt idx="63">
                  <c:v>149565.11999999997</c:v>
                </c:pt>
                <c:pt idx="64">
                  <c:v>154565.11999999997</c:v>
                </c:pt>
                <c:pt idx="65">
                  <c:v>159565.11999999997</c:v>
                </c:pt>
                <c:pt idx="66">
                  <c:v>164565.11999999997</c:v>
                </c:pt>
                <c:pt idx="67">
                  <c:v>169565.11999999997</c:v>
                </c:pt>
                <c:pt idx="68">
                  <c:v>174565.11999999997</c:v>
                </c:pt>
                <c:pt idx="69">
                  <c:v>179565.11999999997</c:v>
                </c:pt>
                <c:pt idx="70">
                  <c:v>184565.11999999997</c:v>
                </c:pt>
                <c:pt idx="71">
                  <c:v>189565.11999999997</c:v>
                </c:pt>
                <c:pt idx="72">
                  <c:v>194565.11999999997</c:v>
                </c:pt>
                <c:pt idx="73">
                  <c:v>199565.11999999997</c:v>
                </c:pt>
                <c:pt idx="74">
                  <c:v>204565.11999999997</c:v>
                </c:pt>
                <c:pt idx="75">
                  <c:v>209565.11999999997</c:v>
                </c:pt>
                <c:pt idx="76">
                  <c:v>214565.11999999997</c:v>
                </c:pt>
                <c:pt idx="77">
                  <c:v>219565.11999999997</c:v>
                </c:pt>
                <c:pt idx="78">
                  <c:v>224565.11999999997</c:v>
                </c:pt>
                <c:pt idx="79">
                  <c:v>229565.11999999997</c:v>
                </c:pt>
                <c:pt idx="80">
                  <c:v>234565.11999999997</c:v>
                </c:pt>
                <c:pt idx="81">
                  <c:v>239565.11999999997</c:v>
                </c:pt>
                <c:pt idx="82">
                  <c:v>242285.67999999996</c:v>
                </c:pt>
                <c:pt idx="83">
                  <c:v>242288.45999999996</c:v>
                </c:pt>
                <c:pt idx="84">
                  <c:v>242291.11999999997</c:v>
                </c:pt>
                <c:pt idx="85">
                  <c:v>243057.94999999995</c:v>
                </c:pt>
                <c:pt idx="86">
                  <c:v>243907.70999999996</c:v>
                </c:pt>
                <c:pt idx="87">
                  <c:v>244033.86999999997</c:v>
                </c:pt>
                <c:pt idx="88">
                  <c:v>244616.58999999997</c:v>
                </c:pt>
                <c:pt idx="89">
                  <c:v>248305.09999999998</c:v>
                </c:pt>
                <c:pt idx="90">
                  <c:v>248309.52</c:v>
                </c:pt>
                <c:pt idx="91">
                  <c:v>253309.52</c:v>
                </c:pt>
                <c:pt idx="92">
                  <c:v>258309.52</c:v>
                </c:pt>
                <c:pt idx="93">
                  <c:v>258400.09999999998</c:v>
                </c:pt>
                <c:pt idx="94">
                  <c:v>259026.87999999998</c:v>
                </c:pt>
                <c:pt idx="95">
                  <c:v>264026.88</c:v>
                </c:pt>
                <c:pt idx="96">
                  <c:v>265291.77</c:v>
                </c:pt>
                <c:pt idx="97">
                  <c:v>265646.93</c:v>
                </c:pt>
                <c:pt idx="98">
                  <c:v>267232.12</c:v>
                </c:pt>
                <c:pt idx="99">
                  <c:v>268864.01</c:v>
                </c:pt>
                <c:pt idx="100">
                  <c:v>273864.01</c:v>
                </c:pt>
                <c:pt idx="101">
                  <c:v>276191.53000000003</c:v>
                </c:pt>
                <c:pt idx="102">
                  <c:v>281191.53000000003</c:v>
                </c:pt>
                <c:pt idx="103">
                  <c:v>286191.53000000003</c:v>
                </c:pt>
                <c:pt idx="104">
                  <c:v>291191.53000000003</c:v>
                </c:pt>
                <c:pt idx="105">
                  <c:v>296191.53000000003</c:v>
                </c:pt>
                <c:pt idx="106">
                  <c:v>296584.31000000006</c:v>
                </c:pt>
                <c:pt idx="107">
                  <c:v>298347.81000000006</c:v>
                </c:pt>
                <c:pt idx="108">
                  <c:v>298754.22000000003</c:v>
                </c:pt>
                <c:pt idx="109">
                  <c:v>298839.58</c:v>
                </c:pt>
                <c:pt idx="110">
                  <c:v>298933.49</c:v>
                </c:pt>
                <c:pt idx="111">
                  <c:v>303933.49</c:v>
                </c:pt>
                <c:pt idx="112">
                  <c:v>304224.86</c:v>
                </c:pt>
                <c:pt idx="113">
                  <c:v>306806.40999999997</c:v>
                </c:pt>
                <c:pt idx="114">
                  <c:v>307730.05</c:v>
                </c:pt>
                <c:pt idx="115">
                  <c:v>309367.25</c:v>
                </c:pt>
                <c:pt idx="116">
                  <c:v>310334.26</c:v>
                </c:pt>
                <c:pt idx="117">
                  <c:v>310869.84000000003</c:v>
                </c:pt>
                <c:pt idx="118">
                  <c:v>311956.29000000004</c:v>
                </c:pt>
                <c:pt idx="119">
                  <c:v>313503.24000000005</c:v>
                </c:pt>
                <c:pt idx="120">
                  <c:v>314350.04000000004</c:v>
                </c:pt>
                <c:pt idx="121">
                  <c:v>314721.62000000005</c:v>
                </c:pt>
                <c:pt idx="122">
                  <c:v>315001.88000000006</c:v>
                </c:pt>
                <c:pt idx="123">
                  <c:v>315138.80000000005</c:v>
                </c:pt>
                <c:pt idx="124">
                  <c:v>315409.42000000004</c:v>
                </c:pt>
                <c:pt idx="125">
                  <c:v>320409.42000000004</c:v>
                </c:pt>
                <c:pt idx="126">
                  <c:v>321211.11000000004</c:v>
                </c:pt>
                <c:pt idx="127">
                  <c:v>321408.69000000006</c:v>
                </c:pt>
                <c:pt idx="128">
                  <c:v>322157.52000000008</c:v>
                </c:pt>
                <c:pt idx="129">
                  <c:v>322797.71000000008</c:v>
                </c:pt>
                <c:pt idx="130">
                  <c:v>327797.71000000008</c:v>
                </c:pt>
                <c:pt idx="131">
                  <c:v>332567.65000000008</c:v>
                </c:pt>
                <c:pt idx="132">
                  <c:v>333406.49000000011</c:v>
                </c:pt>
                <c:pt idx="133">
                  <c:v>333493.74000000011</c:v>
                </c:pt>
                <c:pt idx="134">
                  <c:v>333809.63000000012</c:v>
                </c:pt>
                <c:pt idx="135">
                  <c:v>335595.5400000001</c:v>
                </c:pt>
                <c:pt idx="136">
                  <c:v>336277.59000000008</c:v>
                </c:pt>
                <c:pt idx="137">
                  <c:v>336377.03000000009</c:v>
                </c:pt>
                <c:pt idx="138">
                  <c:v>337433.31000000011</c:v>
                </c:pt>
                <c:pt idx="139">
                  <c:v>338236.8600000001</c:v>
                </c:pt>
                <c:pt idx="140">
                  <c:v>338418.83000000007</c:v>
                </c:pt>
                <c:pt idx="141">
                  <c:v>339364.13000000006</c:v>
                </c:pt>
                <c:pt idx="142">
                  <c:v>339932.77000000008</c:v>
                </c:pt>
                <c:pt idx="143">
                  <c:v>344932.77000000008</c:v>
                </c:pt>
                <c:pt idx="144">
                  <c:v>349370.18000000005</c:v>
                </c:pt>
                <c:pt idx="145">
                  <c:v>354370.18000000005</c:v>
                </c:pt>
                <c:pt idx="146">
                  <c:v>357933.74000000005</c:v>
                </c:pt>
                <c:pt idx="147">
                  <c:v>359891.83000000007</c:v>
                </c:pt>
                <c:pt idx="148">
                  <c:v>361079.85000000009</c:v>
                </c:pt>
                <c:pt idx="149">
                  <c:v>362507.35000000009</c:v>
                </c:pt>
                <c:pt idx="150">
                  <c:v>367507.35000000009</c:v>
                </c:pt>
                <c:pt idx="151">
                  <c:v>371719.26000000007</c:v>
                </c:pt>
                <c:pt idx="152">
                  <c:v>373470.63000000006</c:v>
                </c:pt>
                <c:pt idx="153">
                  <c:v>374707.32000000007</c:v>
                </c:pt>
                <c:pt idx="154">
                  <c:v>376449.30000000005</c:v>
                </c:pt>
                <c:pt idx="155">
                  <c:v>381026.39000000007</c:v>
                </c:pt>
                <c:pt idx="156">
                  <c:v>386026.39000000007</c:v>
                </c:pt>
                <c:pt idx="157">
                  <c:v>386085.78000000009</c:v>
                </c:pt>
                <c:pt idx="158">
                  <c:v>387291.00000000006</c:v>
                </c:pt>
                <c:pt idx="159">
                  <c:v>387581.49000000005</c:v>
                </c:pt>
                <c:pt idx="160">
                  <c:v>387787.63000000006</c:v>
                </c:pt>
                <c:pt idx="161">
                  <c:v>388111.27000000008</c:v>
                </c:pt>
                <c:pt idx="162">
                  <c:v>388975.66000000009</c:v>
                </c:pt>
                <c:pt idx="163">
                  <c:v>393975.66000000009</c:v>
                </c:pt>
                <c:pt idx="164">
                  <c:v>398975.66000000009</c:v>
                </c:pt>
                <c:pt idx="165">
                  <c:v>401151.85000000009</c:v>
                </c:pt>
                <c:pt idx="166">
                  <c:v>403343.66000000009</c:v>
                </c:pt>
                <c:pt idx="167">
                  <c:v>408343.66000000009</c:v>
                </c:pt>
                <c:pt idx="168">
                  <c:v>413343.66000000009</c:v>
                </c:pt>
                <c:pt idx="169">
                  <c:v>418343.66000000009</c:v>
                </c:pt>
                <c:pt idx="170">
                  <c:v>418434.25000000012</c:v>
                </c:pt>
                <c:pt idx="171">
                  <c:v>418605.56000000011</c:v>
                </c:pt>
                <c:pt idx="172">
                  <c:v>419773.4800000001</c:v>
                </c:pt>
                <c:pt idx="173">
                  <c:v>421878.14000000007</c:v>
                </c:pt>
                <c:pt idx="174">
                  <c:v>426878.14000000007</c:v>
                </c:pt>
                <c:pt idx="175">
                  <c:v>431878.14000000007</c:v>
                </c:pt>
                <c:pt idx="176">
                  <c:v>436878.14000000007</c:v>
                </c:pt>
                <c:pt idx="177">
                  <c:v>441878.14000000007</c:v>
                </c:pt>
                <c:pt idx="178">
                  <c:v>446878.14000000007</c:v>
                </c:pt>
                <c:pt idx="179">
                  <c:v>448588.06000000006</c:v>
                </c:pt>
                <c:pt idx="180">
                  <c:v>451173.29000000004</c:v>
                </c:pt>
                <c:pt idx="181">
                  <c:v>456173.29000000004</c:v>
                </c:pt>
                <c:pt idx="182">
                  <c:v>461173.29000000004</c:v>
                </c:pt>
                <c:pt idx="183">
                  <c:v>466173.29000000004</c:v>
                </c:pt>
                <c:pt idx="184">
                  <c:v>471173.29000000004</c:v>
                </c:pt>
                <c:pt idx="185">
                  <c:v>471643.27</c:v>
                </c:pt>
                <c:pt idx="186">
                  <c:v>472022.51</c:v>
                </c:pt>
                <c:pt idx="187">
                  <c:v>472430.42</c:v>
                </c:pt>
                <c:pt idx="188">
                  <c:v>472806.33999999997</c:v>
                </c:pt>
                <c:pt idx="189">
                  <c:v>477806.33999999997</c:v>
                </c:pt>
                <c:pt idx="190">
                  <c:v>482806.33999999997</c:v>
                </c:pt>
                <c:pt idx="191">
                  <c:v>487806.33999999997</c:v>
                </c:pt>
                <c:pt idx="192">
                  <c:v>492806.33999999997</c:v>
                </c:pt>
                <c:pt idx="193">
                  <c:v>497806.33999999997</c:v>
                </c:pt>
                <c:pt idx="194">
                  <c:v>502806.33999999997</c:v>
                </c:pt>
                <c:pt idx="195">
                  <c:v>507806.33999999997</c:v>
                </c:pt>
                <c:pt idx="196">
                  <c:v>512806.33999999997</c:v>
                </c:pt>
                <c:pt idx="197">
                  <c:v>517806.33999999997</c:v>
                </c:pt>
                <c:pt idx="198">
                  <c:v>522806.33999999997</c:v>
                </c:pt>
                <c:pt idx="199">
                  <c:v>525235.76</c:v>
                </c:pt>
                <c:pt idx="200">
                  <c:v>530235.76</c:v>
                </c:pt>
                <c:pt idx="201">
                  <c:v>535235.76</c:v>
                </c:pt>
                <c:pt idx="202">
                  <c:v>537473.84</c:v>
                </c:pt>
                <c:pt idx="203">
                  <c:v>537588.55999999994</c:v>
                </c:pt>
                <c:pt idx="204">
                  <c:v>537948.05999999994</c:v>
                </c:pt>
                <c:pt idx="205">
                  <c:v>538304.52999999991</c:v>
                </c:pt>
                <c:pt idx="206">
                  <c:v>538318.3899999999</c:v>
                </c:pt>
                <c:pt idx="207">
                  <c:v>538334.43999999994</c:v>
                </c:pt>
                <c:pt idx="208">
                  <c:v>543334.43999999994</c:v>
                </c:pt>
                <c:pt idx="209">
                  <c:v>543758.87999999989</c:v>
                </c:pt>
                <c:pt idx="210">
                  <c:v>544910.62999999989</c:v>
                </c:pt>
                <c:pt idx="211">
                  <c:v>549910.62999999989</c:v>
                </c:pt>
                <c:pt idx="212">
                  <c:v>550306.20999999985</c:v>
                </c:pt>
                <c:pt idx="213">
                  <c:v>555306.20999999985</c:v>
                </c:pt>
                <c:pt idx="214">
                  <c:v>560306.20999999985</c:v>
                </c:pt>
                <c:pt idx="215">
                  <c:v>561432.62999999989</c:v>
                </c:pt>
                <c:pt idx="216">
                  <c:v>562922.57999999984</c:v>
                </c:pt>
                <c:pt idx="217">
                  <c:v>564969.18999999983</c:v>
                </c:pt>
                <c:pt idx="218">
                  <c:v>569969.18999999983</c:v>
                </c:pt>
                <c:pt idx="219">
                  <c:v>574969.18999999983</c:v>
                </c:pt>
                <c:pt idx="220">
                  <c:v>579969.18999999983</c:v>
                </c:pt>
                <c:pt idx="221">
                  <c:v>584969.18999999983</c:v>
                </c:pt>
                <c:pt idx="222">
                  <c:v>584974.66999999981</c:v>
                </c:pt>
                <c:pt idx="223">
                  <c:v>589974.66999999981</c:v>
                </c:pt>
                <c:pt idx="224">
                  <c:v>594974.66999999981</c:v>
                </c:pt>
                <c:pt idx="225">
                  <c:v>599974.66999999981</c:v>
                </c:pt>
                <c:pt idx="226">
                  <c:v>604974.66999999981</c:v>
                </c:pt>
                <c:pt idx="227">
                  <c:v>609974.66999999981</c:v>
                </c:pt>
                <c:pt idx="228">
                  <c:v>614974.66999999981</c:v>
                </c:pt>
                <c:pt idx="229">
                  <c:v>615002.30999999982</c:v>
                </c:pt>
                <c:pt idx="230">
                  <c:v>615157.97999999986</c:v>
                </c:pt>
                <c:pt idx="231">
                  <c:v>620157.97999999986</c:v>
                </c:pt>
                <c:pt idx="232">
                  <c:v>621660.24999999988</c:v>
                </c:pt>
                <c:pt idx="233">
                  <c:v>623518.18999999983</c:v>
                </c:pt>
                <c:pt idx="234">
                  <c:v>626374.87999999977</c:v>
                </c:pt>
                <c:pt idx="235">
                  <c:v>627731.42999999982</c:v>
                </c:pt>
                <c:pt idx="236">
                  <c:v>630311.47999999986</c:v>
                </c:pt>
                <c:pt idx="237">
                  <c:v>630400.06999999983</c:v>
                </c:pt>
                <c:pt idx="238">
                  <c:v>635400.06999999983</c:v>
                </c:pt>
                <c:pt idx="239">
                  <c:v>640400.06999999983</c:v>
                </c:pt>
                <c:pt idx="240">
                  <c:v>645400.06999999983</c:v>
                </c:pt>
                <c:pt idx="241">
                  <c:v>650400.06999999983</c:v>
                </c:pt>
                <c:pt idx="242">
                  <c:v>655400.06999999983</c:v>
                </c:pt>
                <c:pt idx="243">
                  <c:v>660400.06999999983</c:v>
                </c:pt>
                <c:pt idx="244">
                  <c:v>665400.06999999983</c:v>
                </c:pt>
                <c:pt idx="245">
                  <c:v>670400.06999999983</c:v>
                </c:pt>
                <c:pt idx="246">
                  <c:v>670521.67999999982</c:v>
                </c:pt>
                <c:pt idx="247">
                  <c:v>672297.00999999978</c:v>
                </c:pt>
                <c:pt idx="248">
                  <c:v>672339.00999999978</c:v>
                </c:pt>
                <c:pt idx="249">
                  <c:v>673923.56999999983</c:v>
                </c:pt>
                <c:pt idx="250">
                  <c:v>675034.59999999986</c:v>
                </c:pt>
                <c:pt idx="251">
                  <c:v>678258.43999999983</c:v>
                </c:pt>
                <c:pt idx="252">
                  <c:v>678574.21999999986</c:v>
                </c:pt>
                <c:pt idx="253">
                  <c:v>678584.19999999984</c:v>
                </c:pt>
                <c:pt idx="254">
                  <c:v>678943.2899999998</c:v>
                </c:pt>
                <c:pt idx="255">
                  <c:v>683943.2899999998</c:v>
                </c:pt>
                <c:pt idx="256">
                  <c:v>688943.2899999998</c:v>
                </c:pt>
                <c:pt idx="257">
                  <c:v>688953.14999999979</c:v>
                </c:pt>
                <c:pt idx="258">
                  <c:v>693953.14999999979</c:v>
                </c:pt>
                <c:pt idx="259">
                  <c:v>698953.14999999979</c:v>
                </c:pt>
                <c:pt idx="260">
                  <c:v>700872.25999999978</c:v>
                </c:pt>
                <c:pt idx="261">
                  <c:v>705872.25999999978</c:v>
                </c:pt>
                <c:pt idx="262">
                  <c:v>710872.25999999978</c:v>
                </c:pt>
                <c:pt idx="263">
                  <c:v>715872.25999999978</c:v>
                </c:pt>
                <c:pt idx="264">
                  <c:v>720872.25999999978</c:v>
                </c:pt>
                <c:pt idx="265">
                  <c:v>720999.61999999976</c:v>
                </c:pt>
                <c:pt idx="266">
                  <c:v>725999.61999999976</c:v>
                </c:pt>
                <c:pt idx="267">
                  <c:v>727806.80999999971</c:v>
                </c:pt>
                <c:pt idx="268">
                  <c:v>732806.80999999971</c:v>
                </c:pt>
                <c:pt idx="269">
                  <c:v>737806.80999999971</c:v>
                </c:pt>
                <c:pt idx="270">
                  <c:v>742806.80999999971</c:v>
                </c:pt>
                <c:pt idx="271">
                  <c:v>747806.80999999971</c:v>
                </c:pt>
                <c:pt idx="272">
                  <c:v>748236.03999999969</c:v>
                </c:pt>
                <c:pt idx="273">
                  <c:v>753236.03999999969</c:v>
                </c:pt>
                <c:pt idx="274">
                  <c:v>758236.03999999969</c:v>
                </c:pt>
                <c:pt idx="275">
                  <c:v>763236.03999999969</c:v>
                </c:pt>
                <c:pt idx="276">
                  <c:v>765320.14999999967</c:v>
                </c:pt>
                <c:pt idx="277">
                  <c:v>770320.14999999967</c:v>
                </c:pt>
                <c:pt idx="278">
                  <c:v>775320.14999999967</c:v>
                </c:pt>
                <c:pt idx="279">
                  <c:v>775322.28999999969</c:v>
                </c:pt>
                <c:pt idx="280">
                  <c:v>780322.28999999969</c:v>
                </c:pt>
                <c:pt idx="281">
                  <c:v>785322.28999999969</c:v>
                </c:pt>
                <c:pt idx="282">
                  <c:v>786048.05999999971</c:v>
                </c:pt>
                <c:pt idx="283">
                  <c:v>787811.94999999972</c:v>
                </c:pt>
                <c:pt idx="284">
                  <c:v>789072.77999999968</c:v>
                </c:pt>
                <c:pt idx="285">
                  <c:v>789619.22999999963</c:v>
                </c:pt>
                <c:pt idx="286">
                  <c:v>791973.22999999963</c:v>
                </c:pt>
                <c:pt idx="287">
                  <c:v>792426.39999999967</c:v>
                </c:pt>
                <c:pt idx="288">
                  <c:v>794172.19999999972</c:v>
                </c:pt>
                <c:pt idx="289">
                  <c:v>795361.71999999974</c:v>
                </c:pt>
                <c:pt idx="290">
                  <c:v>796891.16999999969</c:v>
                </c:pt>
                <c:pt idx="291">
                  <c:v>798077.13999999966</c:v>
                </c:pt>
                <c:pt idx="292">
                  <c:v>798285.19999999972</c:v>
                </c:pt>
                <c:pt idx="293">
                  <c:v>798371.38999999966</c:v>
                </c:pt>
                <c:pt idx="294">
                  <c:v>798736.36999999965</c:v>
                </c:pt>
                <c:pt idx="295">
                  <c:v>798794.75999999966</c:v>
                </c:pt>
                <c:pt idx="296">
                  <c:v>799263.36999999965</c:v>
                </c:pt>
                <c:pt idx="297">
                  <c:v>799747.6999999996</c:v>
                </c:pt>
                <c:pt idx="298">
                  <c:v>799849.17999999959</c:v>
                </c:pt>
                <c:pt idx="299">
                  <c:v>799911.23999999964</c:v>
                </c:pt>
                <c:pt idx="300">
                  <c:v>800246.26999999967</c:v>
                </c:pt>
                <c:pt idx="301">
                  <c:v>801243.70999999961</c:v>
                </c:pt>
                <c:pt idx="302">
                  <c:v>806243.70999999961</c:v>
                </c:pt>
                <c:pt idx="303">
                  <c:v>811243.70999999961</c:v>
                </c:pt>
                <c:pt idx="304">
                  <c:v>811477.43999999959</c:v>
                </c:pt>
                <c:pt idx="305">
                  <c:v>812078.98999999964</c:v>
                </c:pt>
                <c:pt idx="306">
                  <c:v>812592.00999999966</c:v>
                </c:pt>
                <c:pt idx="307">
                  <c:v>813072.39999999967</c:v>
                </c:pt>
                <c:pt idx="308">
                  <c:v>813353.73999999964</c:v>
                </c:pt>
                <c:pt idx="309">
                  <c:v>813570.25999999966</c:v>
                </c:pt>
                <c:pt idx="310">
                  <c:v>813853.22999999963</c:v>
                </c:pt>
                <c:pt idx="311">
                  <c:v>814249.52999999968</c:v>
                </c:pt>
                <c:pt idx="312">
                  <c:v>816342.58999999973</c:v>
                </c:pt>
                <c:pt idx="313">
                  <c:v>817891.50999999978</c:v>
                </c:pt>
                <c:pt idx="314">
                  <c:v>818116.31999999983</c:v>
                </c:pt>
                <c:pt idx="315">
                  <c:v>818179.7899999998</c:v>
                </c:pt>
                <c:pt idx="316">
                  <c:v>818626.29999999981</c:v>
                </c:pt>
                <c:pt idx="317">
                  <c:v>820569.32999999984</c:v>
                </c:pt>
                <c:pt idx="318">
                  <c:v>820793.54999999981</c:v>
                </c:pt>
                <c:pt idx="319">
                  <c:v>821058.09999999986</c:v>
                </c:pt>
                <c:pt idx="320">
                  <c:v>823180.73999999987</c:v>
                </c:pt>
                <c:pt idx="321">
                  <c:v>823567.56999999983</c:v>
                </c:pt>
                <c:pt idx="322">
                  <c:v>826438.1599999998</c:v>
                </c:pt>
                <c:pt idx="323">
                  <c:v>828790.10999999975</c:v>
                </c:pt>
                <c:pt idx="324">
                  <c:v>828831.95999999973</c:v>
                </c:pt>
                <c:pt idx="325">
                  <c:v>833831.95999999973</c:v>
                </c:pt>
                <c:pt idx="326">
                  <c:v>838831.95999999973</c:v>
                </c:pt>
                <c:pt idx="327">
                  <c:v>843831.95999999973</c:v>
                </c:pt>
                <c:pt idx="328">
                  <c:v>848410.97999999975</c:v>
                </c:pt>
                <c:pt idx="329">
                  <c:v>848565.1799999997</c:v>
                </c:pt>
                <c:pt idx="330">
                  <c:v>849770.45999999973</c:v>
                </c:pt>
                <c:pt idx="331">
                  <c:v>849978.75999999978</c:v>
                </c:pt>
                <c:pt idx="332">
                  <c:v>851759.26999999979</c:v>
                </c:pt>
                <c:pt idx="333">
                  <c:v>854828.98999999976</c:v>
                </c:pt>
                <c:pt idx="334">
                  <c:v>857742.62999999977</c:v>
                </c:pt>
                <c:pt idx="335">
                  <c:v>859269.95999999973</c:v>
                </c:pt>
                <c:pt idx="336">
                  <c:v>864269.95999999973</c:v>
                </c:pt>
                <c:pt idx="337">
                  <c:v>869269.95999999973</c:v>
                </c:pt>
                <c:pt idx="338">
                  <c:v>874269.95999999973</c:v>
                </c:pt>
                <c:pt idx="339">
                  <c:v>879269.95999999973</c:v>
                </c:pt>
                <c:pt idx="340">
                  <c:v>884269.95999999973</c:v>
                </c:pt>
                <c:pt idx="341">
                  <c:v>889269.95999999973</c:v>
                </c:pt>
                <c:pt idx="342">
                  <c:v>894269.95999999973</c:v>
                </c:pt>
                <c:pt idx="343">
                  <c:v>894566.31999999972</c:v>
                </c:pt>
                <c:pt idx="344">
                  <c:v>895708.97999999975</c:v>
                </c:pt>
                <c:pt idx="345">
                  <c:v>900708.97999999975</c:v>
                </c:pt>
                <c:pt idx="346">
                  <c:v>905708.97999999975</c:v>
                </c:pt>
                <c:pt idx="347">
                  <c:v>910708.97999999975</c:v>
                </c:pt>
                <c:pt idx="348">
                  <c:v>915708.97999999975</c:v>
                </c:pt>
                <c:pt idx="349">
                  <c:v>915763.72999999975</c:v>
                </c:pt>
                <c:pt idx="350">
                  <c:v>915809.98999999976</c:v>
                </c:pt>
                <c:pt idx="351">
                  <c:v>917225.1599999998</c:v>
                </c:pt>
                <c:pt idx="352">
                  <c:v>917608.76999999979</c:v>
                </c:pt>
                <c:pt idx="353">
                  <c:v>917887.70999999973</c:v>
                </c:pt>
                <c:pt idx="354">
                  <c:v>918186.76999999979</c:v>
                </c:pt>
                <c:pt idx="355">
                  <c:v>918801.26999999979</c:v>
                </c:pt>
                <c:pt idx="356">
                  <c:v>918978.54999999981</c:v>
                </c:pt>
                <c:pt idx="357">
                  <c:v>919107.1599999998</c:v>
                </c:pt>
                <c:pt idx="358">
                  <c:v>919338.51999999979</c:v>
                </c:pt>
                <c:pt idx="359">
                  <c:v>919787.62999999977</c:v>
                </c:pt>
                <c:pt idx="360">
                  <c:v>920086.29999999981</c:v>
                </c:pt>
                <c:pt idx="361">
                  <c:v>920905.96999999986</c:v>
                </c:pt>
                <c:pt idx="362">
                  <c:v>920956.8899999999</c:v>
                </c:pt>
                <c:pt idx="363">
                  <c:v>922166.8899999999</c:v>
                </c:pt>
                <c:pt idx="364">
                  <c:v>922387.52999999991</c:v>
                </c:pt>
                <c:pt idx="365">
                  <c:v>922563.6399999999</c:v>
                </c:pt>
                <c:pt idx="366">
                  <c:v>923083.05999999994</c:v>
                </c:pt>
                <c:pt idx="367">
                  <c:v>928083.05999999994</c:v>
                </c:pt>
                <c:pt idx="368">
                  <c:v>928186.58</c:v>
                </c:pt>
                <c:pt idx="369">
                  <c:v>933186.58</c:v>
                </c:pt>
                <c:pt idx="370">
                  <c:v>933292.29999999993</c:v>
                </c:pt>
                <c:pt idx="371">
                  <c:v>933311.52999999991</c:v>
                </c:pt>
                <c:pt idx="372">
                  <c:v>933347.02999999991</c:v>
                </c:pt>
                <c:pt idx="373">
                  <c:v>933423.71999999986</c:v>
                </c:pt>
                <c:pt idx="374">
                  <c:v>933496.49999999988</c:v>
                </c:pt>
                <c:pt idx="375">
                  <c:v>933518.83999999985</c:v>
                </c:pt>
                <c:pt idx="376">
                  <c:v>933634.2899999998</c:v>
                </c:pt>
                <c:pt idx="377">
                  <c:v>933959.14999999979</c:v>
                </c:pt>
                <c:pt idx="378">
                  <c:v>934095.19999999984</c:v>
                </c:pt>
                <c:pt idx="379">
                  <c:v>934107.44999999984</c:v>
                </c:pt>
                <c:pt idx="380">
                  <c:v>934201.7899999998</c:v>
                </c:pt>
                <c:pt idx="381">
                  <c:v>934342.4099999998</c:v>
                </c:pt>
                <c:pt idx="382">
                  <c:v>934362.46999999986</c:v>
                </c:pt>
                <c:pt idx="383">
                  <c:v>934842.30999999982</c:v>
                </c:pt>
                <c:pt idx="384">
                  <c:v>935185.5299999998</c:v>
                </c:pt>
                <c:pt idx="385">
                  <c:v>936345.47999999975</c:v>
                </c:pt>
                <c:pt idx="386">
                  <c:v>937060.0399999998</c:v>
                </c:pt>
                <c:pt idx="387">
                  <c:v>937143.89999999979</c:v>
                </c:pt>
                <c:pt idx="388">
                  <c:v>938089.20999999985</c:v>
                </c:pt>
                <c:pt idx="389">
                  <c:v>939493.06999999983</c:v>
                </c:pt>
                <c:pt idx="390">
                  <c:v>944493.06999999983</c:v>
                </c:pt>
                <c:pt idx="391">
                  <c:v>949493.06999999983</c:v>
                </c:pt>
                <c:pt idx="392">
                  <c:v>954493.06999999983</c:v>
                </c:pt>
                <c:pt idx="393">
                  <c:v>959493.06999999983</c:v>
                </c:pt>
                <c:pt idx="394">
                  <c:v>964493.06999999983</c:v>
                </c:pt>
                <c:pt idx="395">
                  <c:v>966755.11999999988</c:v>
                </c:pt>
                <c:pt idx="396">
                  <c:v>971755.11999999988</c:v>
                </c:pt>
                <c:pt idx="397">
                  <c:v>976755.11999999988</c:v>
                </c:pt>
                <c:pt idx="398">
                  <c:v>981755.11999999988</c:v>
                </c:pt>
                <c:pt idx="399">
                  <c:v>986755.11999999988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A-4B44-83F4-5E06202588E7}"/>
            </c:ext>
          </c:extLst>
        </c:ser>
        <c:ser>
          <c:idx val="1"/>
          <c:order val="1"/>
          <c:tx>
            <c:strRef>
              <c:f>Sheet2!$H$1</c:f>
              <c:strCache>
                <c:ptCount val="1"/>
                <c:pt idx="0">
                  <c:v>cpu time v21-5-320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Sheet2!$H$2:$H$401</c:f>
              <c:numCache>
                <c:formatCode>General</c:formatCode>
                <c:ptCount val="400"/>
                <c:pt idx="0">
                  <c:v>559.26</c:v>
                </c:pt>
                <c:pt idx="1">
                  <c:v>1053.8499999999999</c:v>
                </c:pt>
                <c:pt idx="2">
                  <c:v>6053.85</c:v>
                </c:pt>
                <c:pt idx="3">
                  <c:v>9449.7900000000009</c:v>
                </c:pt>
                <c:pt idx="4">
                  <c:v>14449.79</c:v>
                </c:pt>
                <c:pt idx="5">
                  <c:v>14956.85</c:v>
                </c:pt>
                <c:pt idx="6">
                  <c:v>18947.690000000002</c:v>
                </c:pt>
                <c:pt idx="7">
                  <c:v>23947.690000000002</c:v>
                </c:pt>
                <c:pt idx="8">
                  <c:v>26824.340000000004</c:v>
                </c:pt>
                <c:pt idx="9">
                  <c:v>27283.390000000003</c:v>
                </c:pt>
                <c:pt idx="10">
                  <c:v>29123.440000000002</c:v>
                </c:pt>
                <c:pt idx="11">
                  <c:v>29668.800000000003</c:v>
                </c:pt>
                <c:pt idx="12">
                  <c:v>29777.250000000004</c:v>
                </c:pt>
                <c:pt idx="13">
                  <c:v>34777.25</c:v>
                </c:pt>
                <c:pt idx="14">
                  <c:v>34913.839999999997</c:v>
                </c:pt>
                <c:pt idx="15">
                  <c:v>39913.839999999997</c:v>
                </c:pt>
                <c:pt idx="16">
                  <c:v>44913.84</c:v>
                </c:pt>
                <c:pt idx="17">
                  <c:v>49913.84</c:v>
                </c:pt>
                <c:pt idx="18">
                  <c:v>54913.84</c:v>
                </c:pt>
                <c:pt idx="19">
                  <c:v>56507.25</c:v>
                </c:pt>
                <c:pt idx="20">
                  <c:v>56759.02</c:v>
                </c:pt>
                <c:pt idx="21">
                  <c:v>58008.85</c:v>
                </c:pt>
                <c:pt idx="22">
                  <c:v>58048.49</c:v>
                </c:pt>
                <c:pt idx="23">
                  <c:v>58065.29</c:v>
                </c:pt>
                <c:pt idx="24">
                  <c:v>58855.99</c:v>
                </c:pt>
                <c:pt idx="25">
                  <c:v>60233.259999999995</c:v>
                </c:pt>
                <c:pt idx="26">
                  <c:v>61247.02</c:v>
                </c:pt>
                <c:pt idx="27">
                  <c:v>61416.27</c:v>
                </c:pt>
                <c:pt idx="28">
                  <c:v>62578.829999999994</c:v>
                </c:pt>
                <c:pt idx="29">
                  <c:v>67578.829999999987</c:v>
                </c:pt>
                <c:pt idx="30">
                  <c:v>68563.589999999982</c:v>
                </c:pt>
                <c:pt idx="31">
                  <c:v>69073.559999999983</c:v>
                </c:pt>
                <c:pt idx="32">
                  <c:v>70135.139999999985</c:v>
                </c:pt>
                <c:pt idx="33">
                  <c:v>71196.919999999984</c:v>
                </c:pt>
                <c:pt idx="34">
                  <c:v>71773.499999999985</c:v>
                </c:pt>
                <c:pt idx="35">
                  <c:v>72385.439999999988</c:v>
                </c:pt>
                <c:pt idx="36">
                  <c:v>72392.12999999999</c:v>
                </c:pt>
                <c:pt idx="37">
                  <c:v>72451.079999999987</c:v>
                </c:pt>
                <c:pt idx="38">
                  <c:v>72485.12999999999</c:v>
                </c:pt>
                <c:pt idx="39">
                  <c:v>77485.12999999999</c:v>
                </c:pt>
                <c:pt idx="40">
                  <c:v>77499.779999999984</c:v>
                </c:pt>
                <c:pt idx="41">
                  <c:v>78102.249999999985</c:v>
                </c:pt>
                <c:pt idx="42">
                  <c:v>78185.029999999984</c:v>
                </c:pt>
                <c:pt idx="43">
                  <c:v>78189.119999999981</c:v>
                </c:pt>
                <c:pt idx="44">
                  <c:v>79780.00999999998</c:v>
                </c:pt>
                <c:pt idx="45">
                  <c:v>82921.89999999998</c:v>
                </c:pt>
                <c:pt idx="46">
                  <c:v>86226.319999999978</c:v>
                </c:pt>
                <c:pt idx="47">
                  <c:v>88220.75999999998</c:v>
                </c:pt>
                <c:pt idx="48">
                  <c:v>88618.959999999977</c:v>
                </c:pt>
                <c:pt idx="49">
                  <c:v>93618.959999999977</c:v>
                </c:pt>
                <c:pt idx="50">
                  <c:v>98618.959999999977</c:v>
                </c:pt>
                <c:pt idx="51">
                  <c:v>103618.95999999998</c:v>
                </c:pt>
                <c:pt idx="52">
                  <c:v>108618.95999999998</c:v>
                </c:pt>
                <c:pt idx="53">
                  <c:v>111200.45999999998</c:v>
                </c:pt>
                <c:pt idx="54">
                  <c:v>112466.95999999998</c:v>
                </c:pt>
                <c:pt idx="55">
                  <c:v>117466.95999999998</c:v>
                </c:pt>
                <c:pt idx="56">
                  <c:v>120765.51999999997</c:v>
                </c:pt>
                <c:pt idx="57">
                  <c:v>124969.59999999998</c:v>
                </c:pt>
                <c:pt idx="58">
                  <c:v>129969.59999999998</c:v>
                </c:pt>
                <c:pt idx="59">
                  <c:v>134969.59999999998</c:v>
                </c:pt>
                <c:pt idx="60">
                  <c:v>139969.59999999998</c:v>
                </c:pt>
                <c:pt idx="61">
                  <c:v>144969.59999999998</c:v>
                </c:pt>
                <c:pt idx="62">
                  <c:v>149969.59999999998</c:v>
                </c:pt>
                <c:pt idx="63">
                  <c:v>154969.59999999998</c:v>
                </c:pt>
                <c:pt idx="64">
                  <c:v>159969.59999999998</c:v>
                </c:pt>
                <c:pt idx="65">
                  <c:v>164969.59999999998</c:v>
                </c:pt>
                <c:pt idx="66">
                  <c:v>169969.59999999998</c:v>
                </c:pt>
                <c:pt idx="67">
                  <c:v>174969.59999999998</c:v>
                </c:pt>
                <c:pt idx="68">
                  <c:v>179969.59999999998</c:v>
                </c:pt>
                <c:pt idx="69">
                  <c:v>184969.59999999998</c:v>
                </c:pt>
                <c:pt idx="70">
                  <c:v>189969.59999999998</c:v>
                </c:pt>
                <c:pt idx="71">
                  <c:v>194969.59999999998</c:v>
                </c:pt>
                <c:pt idx="72">
                  <c:v>199969.59999999998</c:v>
                </c:pt>
                <c:pt idx="73">
                  <c:v>204969.59999999998</c:v>
                </c:pt>
                <c:pt idx="74">
                  <c:v>209969.59999999998</c:v>
                </c:pt>
                <c:pt idx="75">
                  <c:v>214969.59999999998</c:v>
                </c:pt>
                <c:pt idx="76">
                  <c:v>219969.59999999998</c:v>
                </c:pt>
                <c:pt idx="77">
                  <c:v>224969.59999999998</c:v>
                </c:pt>
                <c:pt idx="78">
                  <c:v>229969.59999999998</c:v>
                </c:pt>
                <c:pt idx="79">
                  <c:v>234969.59999999998</c:v>
                </c:pt>
                <c:pt idx="80">
                  <c:v>239969.59999999998</c:v>
                </c:pt>
                <c:pt idx="81">
                  <c:v>244969.59999999998</c:v>
                </c:pt>
                <c:pt idx="82">
                  <c:v>247352.28999999998</c:v>
                </c:pt>
                <c:pt idx="83">
                  <c:v>247355.02</c:v>
                </c:pt>
                <c:pt idx="84">
                  <c:v>247357.71</c:v>
                </c:pt>
                <c:pt idx="85">
                  <c:v>247914.97</c:v>
                </c:pt>
                <c:pt idx="86">
                  <c:v>248687.5</c:v>
                </c:pt>
                <c:pt idx="87">
                  <c:v>248826.08</c:v>
                </c:pt>
                <c:pt idx="88">
                  <c:v>249077.97</c:v>
                </c:pt>
                <c:pt idx="89">
                  <c:v>252044.67</c:v>
                </c:pt>
                <c:pt idx="90">
                  <c:v>252153.06000000003</c:v>
                </c:pt>
                <c:pt idx="91">
                  <c:v>257153.06000000003</c:v>
                </c:pt>
                <c:pt idx="92">
                  <c:v>262153.06000000006</c:v>
                </c:pt>
                <c:pt idx="93">
                  <c:v>262240.65000000008</c:v>
                </c:pt>
                <c:pt idx="94">
                  <c:v>262596.51000000007</c:v>
                </c:pt>
                <c:pt idx="95">
                  <c:v>267596.51000000007</c:v>
                </c:pt>
                <c:pt idx="96">
                  <c:v>270664.06000000006</c:v>
                </c:pt>
                <c:pt idx="97">
                  <c:v>270977.17000000004</c:v>
                </c:pt>
                <c:pt idx="98">
                  <c:v>272561.39</c:v>
                </c:pt>
                <c:pt idx="99">
                  <c:v>274236.41000000003</c:v>
                </c:pt>
                <c:pt idx="100">
                  <c:v>279236.41000000003</c:v>
                </c:pt>
                <c:pt idx="101">
                  <c:v>281985.93000000005</c:v>
                </c:pt>
                <c:pt idx="102">
                  <c:v>286985.93000000005</c:v>
                </c:pt>
                <c:pt idx="103">
                  <c:v>291985.93000000005</c:v>
                </c:pt>
                <c:pt idx="104">
                  <c:v>296985.93000000005</c:v>
                </c:pt>
                <c:pt idx="105">
                  <c:v>301168.63000000006</c:v>
                </c:pt>
                <c:pt idx="106">
                  <c:v>302876.83000000007</c:v>
                </c:pt>
                <c:pt idx="107">
                  <c:v>303917.9200000001</c:v>
                </c:pt>
                <c:pt idx="108">
                  <c:v>304320.58000000007</c:v>
                </c:pt>
                <c:pt idx="109">
                  <c:v>304421.22000000009</c:v>
                </c:pt>
                <c:pt idx="110">
                  <c:v>304513.75000000012</c:v>
                </c:pt>
                <c:pt idx="111">
                  <c:v>309513.75000000012</c:v>
                </c:pt>
                <c:pt idx="112">
                  <c:v>311391.58000000013</c:v>
                </c:pt>
                <c:pt idx="113">
                  <c:v>315066.70000000013</c:v>
                </c:pt>
                <c:pt idx="114">
                  <c:v>316508.01000000013</c:v>
                </c:pt>
                <c:pt idx="115">
                  <c:v>317977.18000000011</c:v>
                </c:pt>
                <c:pt idx="116">
                  <c:v>318562.27000000014</c:v>
                </c:pt>
                <c:pt idx="117">
                  <c:v>318663.68000000011</c:v>
                </c:pt>
                <c:pt idx="118">
                  <c:v>319445.65000000008</c:v>
                </c:pt>
                <c:pt idx="119">
                  <c:v>320936.68000000011</c:v>
                </c:pt>
                <c:pt idx="120">
                  <c:v>321655.88000000012</c:v>
                </c:pt>
                <c:pt idx="121">
                  <c:v>322020.60000000009</c:v>
                </c:pt>
                <c:pt idx="122">
                  <c:v>322233.22000000009</c:v>
                </c:pt>
                <c:pt idx="123">
                  <c:v>322367.91000000009</c:v>
                </c:pt>
                <c:pt idx="124">
                  <c:v>322623.90000000008</c:v>
                </c:pt>
                <c:pt idx="125">
                  <c:v>327612.4800000001</c:v>
                </c:pt>
                <c:pt idx="126">
                  <c:v>328403.40000000008</c:v>
                </c:pt>
                <c:pt idx="127">
                  <c:v>328944.90000000008</c:v>
                </c:pt>
                <c:pt idx="128">
                  <c:v>330877.85000000009</c:v>
                </c:pt>
                <c:pt idx="129">
                  <c:v>331182.63000000012</c:v>
                </c:pt>
                <c:pt idx="130">
                  <c:v>336182.63000000012</c:v>
                </c:pt>
                <c:pt idx="131">
                  <c:v>339823.00000000012</c:v>
                </c:pt>
                <c:pt idx="132">
                  <c:v>340166.26000000013</c:v>
                </c:pt>
                <c:pt idx="133">
                  <c:v>340233.85000000015</c:v>
                </c:pt>
                <c:pt idx="134">
                  <c:v>340636.16000000015</c:v>
                </c:pt>
                <c:pt idx="135">
                  <c:v>342452.86000000016</c:v>
                </c:pt>
                <c:pt idx="136">
                  <c:v>342578.50000000017</c:v>
                </c:pt>
                <c:pt idx="137">
                  <c:v>342653.0900000002</c:v>
                </c:pt>
                <c:pt idx="138">
                  <c:v>343636.39000000019</c:v>
                </c:pt>
                <c:pt idx="139">
                  <c:v>345657.31000000017</c:v>
                </c:pt>
                <c:pt idx="140">
                  <c:v>345851.03000000014</c:v>
                </c:pt>
                <c:pt idx="141">
                  <c:v>350851.03000000014</c:v>
                </c:pt>
                <c:pt idx="142">
                  <c:v>354521.08000000013</c:v>
                </c:pt>
                <c:pt idx="143">
                  <c:v>359521.08000000013</c:v>
                </c:pt>
                <c:pt idx="144">
                  <c:v>364521.08000000013</c:v>
                </c:pt>
                <c:pt idx="145">
                  <c:v>369521.08000000013</c:v>
                </c:pt>
                <c:pt idx="146">
                  <c:v>371471.99000000011</c:v>
                </c:pt>
                <c:pt idx="147">
                  <c:v>373068.72000000009</c:v>
                </c:pt>
                <c:pt idx="148">
                  <c:v>374209.1100000001</c:v>
                </c:pt>
                <c:pt idx="149">
                  <c:v>375514.31000000011</c:v>
                </c:pt>
                <c:pt idx="150">
                  <c:v>380514.31000000011</c:v>
                </c:pt>
                <c:pt idx="151">
                  <c:v>383774.3600000001</c:v>
                </c:pt>
                <c:pt idx="152">
                  <c:v>385203.78000000009</c:v>
                </c:pt>
                <c:pt idx="153">
                  <c:v>386212.53000000009</c:v>
                </c:pt>
                <c:pt idx="154">
                  <c:v>387901.06000000011</c:v>
                </c:pt>
                <c:pt idx="155">
                  <c:v>391901.81000000011</c:v>
                </c:pt>
                <c:pt idx="156">
                  <c:v>396901.81000000011</c:v>
                </c:pt>
                <c:pt idx="157">
                  <c:v>396973.97000000009</c:v>
                </c:pt>
                <c:pt idx="158">
                  <c:v>398268.83000000007</c:v>
                </c:pt>
                <c:pt idx="159">
                  <c:v>399155.89000000007</c:v>
                </c:pt>
                <c:pt idx="160">
                  <c:v>399391.87000000005</c:v>
                </c:pt>
                <c:pt idx="161">
                  <c:v>399679.54000000004</c:v>
                </c:pt>
                <c:pt idx="162">
                  <c:v>400393.57000000007</c:v>
                </c:pt>
                <c:pt idx="163">
                  <c:v>405144.34000000008</c:v>
                </c:pt>
                <c:pt idx="164">
                  <c:v>410144.34000000008</c:v>
                </c:pt>
                <c:pt idx="165">
                  <c:v>412233.93000000011</c:v>
                </c:pt>
                <c:pt idx="166">
                  <c:v>414311.21000000014</c:v>
                </c:pt>
                <c:pt idx="167">
                  <c:v>419311.21000000014</c:v>
                </c:pt>
                <c:pt idx="168">
                  <c:v>424311.21000000014</c:v>
                </c:pt>
                <c:pt idx="169">
                  <c:v>429311.21000000014</c:v>
                </c:pt>
                <c:pt idx="170">
                  <c:v>429397.90000000014</c:v>
                </c:pt>
                <c:pt idx="171">
                  <c:v>429556.65000000014</c:v>
                </c:pt>
                <c:pt idx="172">
                  <c:v>430402.31000000011</c:v>
                </c:pt>
                <c:pt idx="173">
                  <c:v>430903.78000000009</c:v>
                </c:pt>
                <c:pt idx="174">
                  <c:v>435903.78000000009</c:v>
                </c:pt>
                <c:pt idx="175">
                  <c:v>440903.78000000009</c:v>
                </c:pt>
                <c:pt idx="176">
                  <c:v>445903.78000000009</c:v>
                </c:pt>
                <c:pt idx="177">
                  <c:v>450903.78000000009</c:v>
                </c:pt>
                <c:pt idx="178">
                  <c:v>455903.78000000009</c:v>
                </c:pt>
                <c:pt idx="179">
                  <c:v>456984.15000000008</c:v>
                </c:pt>
                <c:pt idx="180">
                  <c:v>458940.24000000011</c:v>
                </c:pt>
                <c:pt idx="181">
                  <c:v>463940.24000000011</c:v>
                </c:pt>
                <c:pt idx="182">
                  <c:v>468940.24000000011</c:v>
                </c:pt>
                <c:pt idx="183">
                  <c:v>473940.24000000011</c:v>
                </c:pt>
                <c:pt idx="184">
                  <c:v>478940.24000000011</c:v>
                </c:pt>
                <c:pt idx="185">
                  <c:v>479357.15000000008</c:v>
                </c:pt>
                <c:pt idx="186">
                  <c:v>479664.85000000009</c:v>
                </c:pt>
                <c:pt idx="187">
                  <c:v>480053.82000000007</c:v>
                </c:pt>
                <c:pt idx="188">
                  <c:v>480390.68000000005</c:v>
                </c:pt>
                <c:pt idx="189">
                  <c:v>485390.68000000005</c:v>
                </c:pt>
                <c:pt idx="190">
                  <c:v>490390.68000000005</c:v>
                </c:pt>
                <c:pt idx="191">
                  <c:v>495390.68000000005</c:v>
                </c:pt>
                <c:pt idx="192">
                  <c:v>500390.68000000005</c:v>
                </c:pt>
                <c:pt idx="193">
                  <c:v>505390.68000000005</c:v>
                </c:pt>
                <c:pt idx="194">
                  <c:v>510390.68000000005</c:v>
                </c:pt>
                <c:pt idx="195">
                  <c:v>515390.68000000005</c:v>
                </c:pt>
                <c:pt idx="196">
                  <c:v>520390.68000000005</c:v>
                </c:pt>
                <c:pt idx="197">
                  <c:v>525390.68000000005</c:v>
                </c:pt>
                <c:pt idx="198">
                  <c:v>530390.68000000005</c:v>
                </c:pt>
                <c:pt idx="199">
                  <c:v>532404.24000000011</c:v>
                </c:pt>
                <c:pt idx="200">
                  <c:v>537404.24000000011</c:v>
                </c:pt>
                <c:pt idx="201">
                  <c:v>539528.47000000009</c:v>
                </c:pt>
                <c:pt idx="202">
                  <c:v>540474.41</c:v>
                </c:pt>
                <c:pt idx="203">
                  <c:v>540594.96000000008</c:v>
                </c:pt>
                <c:pt idx="204">
                  <c:v>540870.40000000002</c:v>
                </c:pt>
                <c:pt idx="205">
                  <c:v>541251.01</c:v>
                </c:pt>
                <c:pt idx="206">
                  <c:v>541264.94999999995</c:v>
                </c:pt>
                <c:pt idx="207">
                  <c:v>541273.56999999995</c:v>
                </c:pt>
                <c:pt idx="208">
                  <c:v>546273.56999999995</c:v>
                </c:pt>
                <c:pt idx="209">
                  <c:v>546678.21</c:v>
                </c:pt>
                <c:pt idx="210">
                  <c:v>547763.63</c:v>
                </c:pt>
                <c:pt idx="211">
                  <c:v>552763.63</c:v>
                </c:pt>
                <c:pt idx="212">
                  <c:v>553099.24</c:v>
                </c:pt>
                <c:pt idx="213">
                  <c:v>558099.24</c:v>
                </c:pt>
                <c:pt idx="214">
                  <c:v>563099.24</c:v>
                </c:pt>
                <c:pt idx="215">
                  <c:v>568099.24</c:v>
                </c:pt>
                <c:pt idx="216">
                  <c:v>573099.24</c:v>
                </c:pt>
                <c:pt idx="217">
                  <c:v>575321.52</c:v>
                </c:pt>
                <c:pt idx="218">
                  <c:v>577604.54</c:v>
                </c:pt>
                <c:pt idx="219">
                  <c:v>582604.54</c:v>
                </c:pt>
                <c:pt idx="220">
                  <c:v>587604.54</c:v>
                </c:pt>
                <c:pt idx="221">
                  <c:v>592604.54</c:v>
                </c:pt>
                <c:pt idx="222">
                  <c:v>592609.01</c:v>
                </c:pt>
                <c:pt idx="223">
                  <c:v>592614.35</c:v>
                </c:pt>
                <c:pt idx="224">
                  <c:v>597614.35</c:v>
                </c:pt>
                <c:pt idx="225">
                  <c:v>602614.35</c:v>
                </c:pt>
                <c:pt idx="226">
                  <c:v>607614.35</c:v>
                </c:pt>
                <c:pt idx="227">
                  <c:v>612614.35</c:v>
                </c:pt>
                <c:pt idx="228">
                  <c:v>617614.35</c:v>
                </c:pt>
                <c:pt idx="229">
                  <c:v>617640.99</c:v>
                </c:pt>
                <c:pt idx="230">
                  <c:v>617773.65</c:v>
                </c:pt>
                <c:pt idx="231">
                  <c:v>622773.65</c:v>
                </c:pt>
                <c:pt idx="232">
                  <c:v>624057.59</c:v>
                </c:pt>
                <c:pt idx="233">
                  <c:v>626703.98</c:v>
                </c:pt>
                <c:pt idx="234">
                  <c:v>628973.05999999994</c:v>
                </c:pt>
                <c:pt idx="235">
                  <c:v>629928.99999999988</c:v>
                </c:pt>
                <c:pt idx="236">
                  <c:v>632022.8899999999</c:v>
                </c:pt>
                <c:pt idx="237">
                  <c:v>632493.52999999991</c:v>
                </c:pt>
                <c:pt idx="238">
                  <c:v>637493.52999999991</c:v>
                </c:pt>
                <c:pt idx="239">
                  <c:v>637595.3899999999</c:v>
                </c:pt>
                <c:pt idx="240">
                  <c:v>642017.90999999992</c:v>
                </c:pt>
                <c:pt idx="241">
                  <c:v>647017.90999999992</c:v>
                </c:pt>
                <c:pt idx="242">
                  <c:v>652017.90999999992</c:v>
                </c:pt>
                <c:pt idx="243">
                  <c:v>657017.90999999992</c:v>
                </c:pt>
                <c:pt idx="244">
                  <c:v>662017.90999999992</c:v>
                </c:pt>
                <c:pt idx="245">
                  <c:v>667017.90999999992</c:v>
                </c:pt>
                <c:pt idx="246">
                  <c:v>667205.84999999986</c:v>
                </c:pt>
                <c:pt idx="247">
                  <c:v>668346.0399999998</c:v>
                </c:pt>
                <c:pt idx="248">
                  <c:v>668383.20999999985</c:v>
                </c:pt>
                <c:pt idx="249">
                  <c:v>669453.48999999987</c:v>
                </c:pt>
                <c:pt idx="250">
                  <c:v>670664.48999999987</c:v>
                </c:pt>
                <c:pt idx="251">
                  <c:v>672774.98999999987</c:v>
                </c:pt>
                <c:pt idx="252">
                  <c:v>674307.50999999989</c:v>
                </c:pt>
                <c:pt idx="253">
                  <c:v>674320.55999999994</c:v>
                </c:pt>
                <c:pt idx="254">
                  <c:v>674531.80999999994</c:v>
                </c:pt>
                <c:pt idx="255">
                  <c:v>679531.80999999994</c:v>
                </c:pt>
                <c:pt idx="256">
                  <c:v>684531.80999999994</c:v>
                </c:pt>
                <c:pt idx="257">
                  <c:v>684624.95</c:v>
                </c:pt>
                <c:pt idx="258">
                  <c:v>689624.95</c:v>
                </c:pt>
                <c:pt idx="259">
                  <c:v>694624.95</c:v>
                </c:pt>
                <c:pt idx="260">
                  <c:v>694975.22</c:v>
                </c:pt>
                <c:pt idx="261">
                  <c:v>699975.22</c:v>
                </c:pt>
                <c:pt idx="262">
                  <c:v>704975.22</c:v>
                </c:pt>
                <c:pt idx="263">
                  <c:v>707222.75</c:v>
                </c:pt>
                <c:pt idx="264">
                  <c:v>712222.75</c:v>
                </c:pt>
                <c:pt idx="265">
                  <c:v>712333.44</c:v>
                </c:pt>
                <c:pt idx="266">
                  <c:v>717333.44</c:v>
                </c:pt>
                <c:pt idx="267">
                  <c:v>719094.33</c:v>
                </c:pt>
                <c:pt idx="268">
                  <c:v>724094.33</c:v>
                </c:pt>
                <c:pt idx="269">
                  <c:v>729094.33</c:v>
                </c:pt>
                <c:pt idx="270">
                  <c:v>734094.33</c:v>
                </c:pt>
                <c:pt idx="271">
                  <c:v>739094.33</c:v>
                </c:pt>
                <c:pt idx="272">
                  <c:v>739473.36</c:v>
                </c:pt>
                <c:pt idx="273">
                  <c:v>744473.36</c:v>
                </c:pt>
                <c:pt idx="274">
                  <c:v>749473.36</c:v>
                </c:pt>
                <c:pt idx="275">
                  <c:v>754473.36</c:v>
                </c:pt>
                <c:pt idx="276">
                  <c:v>756556.05999999994</c:v>
                </c:pt>
                <c:pt idx="277">
                  <c:v>761556.05999999994</c:v>
                </c:pt>
                <c:pt idx="278">
                  <c:v>766556.05999999994</c:v>
                </c:pt>
                <c:pt idx="279">
                  <c:v>766558.15999999992</c:v>
                </c:pt>
                <c:pt idx="280">
                  <c:v>766982.53999999992</c:v>
                </c:pt>
                <c:pt idx="281">
                  <c:v>771982.53999999992</c:v>
                </c:pt>
                <c:pt idx="282">
                  <c:v>774171.2699999999</c:v>
                </c:pt>
                <c:pt idx="283">
                  <c:v>774255.32</c:v>
                </c:pt>
                <c:pt idx="284">
                  <c:v>776226.32</c:v>
                </c:pt>
                <c:pt idx="285">
                  <c:v>780111.13</c:v>
                </c:pt>
                <c:pt idx="286">
                  <c:v>780627.33</c:v>
                </c:pt>
                <c:pt idx="287">
                  <c:v>784670.41999999993</c:v>
                </c:pt>
                <c:pt idx="288">
                  <c:v>789670.41999999993</c:v>
                </c:pt>
                <c:pt idx="289">
                  <c:v>793428.3899999999</c:v>
                </c:pt>
                <c:pt idx="290">
                  <c:v>796245.02999999991</c:v>
                </c:pt>
                <c:pt idx="291">
                  <c:v>797021.19</c:v>
                </c:pt>
                <c:pt idx="292">
                  <c:v>797113.94</c:v>
                </c:pt>
                <c:pt idx="293">
                  <c:v>797639.62999999989</c:v>
                </c:pt>
                <c:pt idx="294">
                  <c:v>797738.10999999987</c:v>
                </c:pt>
                <c:pt idx="295">
                  <c:v>797760.91999999993</c:v>
                </c:pt>
                <c:pt idx="296">
                  <c:v>798349.86999999988</c:v>
                </c:pt>
                <c:pt idx="297">
                  <c:v>798755.25999999989</c:v>
                </c:pt>
                <c:pt idx="298">
                  <c:v>799074.89999999991</c:v>
                </c:pt>
                <c:pt idx="299">
                  <c:v>799330.45</c:v>
                </c:pt>
                <c:pt idx="300">
                  <c:v>799447.01</c:v>
                </c:pt>
                <c:pt idx="301">
                  <c:v>800124.42</c:v>
                </c:pt>
                <c:pt idx="302">
                  <c:v>805124.42</c:v>
                </c:pt>
                <c:pt idx="303">
                  <c:v>810124.42</c:v>
                </c:pt>
                <c:pt idx="304">
                  <c:v>810312.20000000007</c:v>
                </c:pt>
                <c:pt idx="305">
                  <c:v>810836.59000000008</c:v>
                </c:pt>
                <c:pt idx="306">
                  <c:v>811165.51000000013</c:v>
                </c:pt>
                <c:pt idx="307">
                  <c:v>811628.39000000013</c:v>
                </c:pt>
                <c:pt idx="308">
                  <c:v>811881.17000000016</c:v>
                </c:pt>
                <c:pt idx="309">
                  <c:v>812080.95000000019</c:v>
                </c:pt>
                <c:pt idx="310">
                  <c:v>812351.04000000015</c:v>
                </c:pt>
                <c:pt idx="311">
                  <c:v>812734.91000000015</c:v>
                </c:pt>
                <c:pt idx="312">
                  <c:v>814744.63000000012</c:v>
                </c:pt>
                <c:pt idx="313">
                  <c:v>815952.07000000007</c:v>
                </c:pt>
                <c:pt idx="314">
                  <c:v>816259.05</c:v>
                </c:pt>
                <c:pt idx="315">
                  <c:v>816579.52</c:v>
                </c:pt>
                <c:pt idx="316">
                  <c:v>816956.18</c:v>
                </c:pt>
                <c:pt idx="317">
                  <c:v>818995.54</c:v>
                </c:pt>
                <c:pt idx="318">
                  <c:v>819240.23</c:v>
                </c:pt>
                <c:pt idx="319">
                  <c:v>819448.74</c:v>
                </c:pt>
                <c:pt idx="320">
                  <c:v>819694.44</c:v>
                </c:pt>
                <c:pt idx="321">
                  <c:v>821408.96</c:v>
                </c:pt>
                <c:pt idx="322">
                  <c:v>822848.15999999992</c:v>
                </c:pt>
                <c:pt idx="323">
                  <c:v>822860.09999999986</c:v>
                </c:pt>
                <c:pt idx="324">
                  <c:v>822894.90999999992</c:v>
                </c:pt>
                <c:pt idx="325">
                  <c:v>827894.90999999992</c:v>
                </c:pt>
                <c:pt idx="326">
                  <c:v>832894.90999999992</c:v>
                </c:pt>
                <c:pt idx="327">
                  <c:v>837894.90999999992</c:v>
                </c:pt>
                <c:pt idx="328">
                  <c:v>842894.90999999992</c:v>
                </c:pt>
                <c:pt idx="329">
                  <c:v>843037.22</c:v>
                </c:pt>
                <c:pt idx="330">
                  <c:v>844292.33</c:v>
                </c:pt>
                <c:pt idx="331">
                  <c:v>844475.33</c:v>
                </c:pt>
                <c:pt idx="332">
                  <c:v>846315.97</c:v>
                </c:pt>
                <c:pt idx="333">
                  <c:v>849541.89</c:v>
                </c:pt>
                <c:pt idx="334">
                  <c:v>852401.09</c:v>
                </c:pt>
                <c:pt idx="335">
                  <c:v>853543.23</c:v>
                </c:pt>
                <c:pt idx="336">
                  <c:v>858543.23</c:v>
                </c:pt>
                <c:pt idx="337">
                  <c:v>863543.23</c:v>
                </c:pt>
                <c:pt idx="338">
                  <c:v>868543.23</c:v>
                </c:pt>
                <c:pt idx="339">
                  <c:v>873543.23</c:v>
                </c:pt>
                <c:pt idx="340">
                  <c:v>878543.23</c:v>
                </c:pt>
                <c:pt idx="341">
                  <c:v>883543.23</c:v>
                </c:pt>
                <c:pt idx="342">
                  <c:v>888543.23</c:v>
                </c:pt>
                <c:pt idx="343">
                  <c:v>889243.78</c:v>
                </c:pt>
                <c:pt idx="344">
                  <c:v>890313.19000000006</c:v>
                </c:pt>
                <c:pt idx="345">
                  <c:v>895313.19000000006</c:v>
                </c:pt>
                <c:pt idx="346">
                  <c:v>899196.91</c:v>
                </c:pt>
                <c:pt idx="347">
                  <c:v>904196.91</c:v>
                </c:pt>
                <c:pt idx="348">
                  <c:v>909196.91</c:v>
                </c:pt>
                <c:pt idx="349">
                  <c:v>909249.43</c:v>
                </c:pt>
                <c:pt idx="350">
                  <c:v>909294.4</c:v>
                </c:pt>
                <c:pt idx="351">
                  <c:v>913443.52</c:v>
                </c:pt>
                <c:pt idx="352">
                  <c:v>913781.08000000007</c:v>
                </c:pt>
                <c:pt idx="353">
                  <c:v>914134.92</c:v>
                </c:pt>
                <c:pt idx="354">
                  <c:v>914329.08000000007</c:v>
                </c:pt>
                <c:pt idx="355">
                  <c:v>914500.41</c:v>
                </c:pt>
                <c:pt idx="356">
                  <c:v>914594.86</c:v>
                </c:pt>
                <c:pt idx="357">
                  <c:v>914653.29999999993</c:v>
                </c:pt>
                <c:pt idx="358">
                  <c:v>914838.3899999999</c:v>
                </c:pt>
                <c:pt idx="359">
                  <c:v>915043.74999999988</c:v>
                </c:pt>
                <c:pt idx="360">
                  <c:v>915246.33999999985</c:v>
                </c:pt>
                <c:pt idx="361">
                  <c:v>916035.06999999983</c:v>
                </c:pt>
                <c:pt idx="362">
                  <c:v>916087.1599999998</c:v>
                </c:pt>
                <c:pt idx="363">
                  <c:v>916723.76999999979</c:v>
                </c:pt>
                <c:pt idx="364">
                  <c:v>916752.26999999979</c:v>
                </c:pt>
                <c:pt idx="365">
                  <c:v>916914.26999999979</c:v>
                </c:pt>
                <c:pt idx="366">
                  <c:v>920588.49999999977</c:v>
                </c:pt>
                <c:pt idx="367">
                  <c:v>925588.49999999977</c:v>
                </c:pt>
                <c:pt idx="368">
                  <c:v>925955.33999999973</c:v>
                </c:pt>
                <c:pt idx="369">
                  <c:v>930955.33999999973</c:v>
                </c:pt>
                <c:pt idx="370">
                  <c:v>931005.08999999973</c:v>
                </c:pt>
                <c:pt idx="371">
                  <c:v>931024.96999999974</c:v>
                </c:pt>
                <c:pt idx="372">
                  <c:v>931109.90999999968</c:v>
                </c:pt>
                <c:pt idx="373">
                  <c:v>931254.52999999968</c:v>
                </c:pt>
                <c:pt idx="374">
                  <c:v>931439.85999999964</c:v>
                </c:pt>
                <c:pt idx="375">
                  <c:v>931458.76999999967</c:v>
                </c:pt>
                <c:pt idx="376">
                  <c:v>931596.50999999966</c:v>
                </c:pt>
                <c:pt idx="377">
                  <c:v>931773.22999999963</c:v>
                </c:pt>
                <c:pt idx="378">
                  <c:v>931861.75999999966</c:v>
                </c:pt>
                <c:pt idx="379">
                  <c:v>931990.72999999963</c:v>
                </c:pt>
                <c:pt idx="380">
                  <c:v>932374.38999999966</c:v>
                </c:pt>
                <c:pt idx="381">
                  <c:v>932864.99999999965</c:v>
                </c:pt>
                <c:pt idx="382">
                  <c:v>933448.88999999966</c:v>
                </c:pt>
                <c:pt idx="383">
                  <c:v>933473.85999999964</c:v>
                </c:pt>
                <c:pt idx="384">
                  <c:v>934270.91999999969</c:v>
                </c:pt>
                <c:pt idx="385">
                  <c:v>934959.80999999971</c:v>
                </c:pt>
                <c:pt idx="386">
                  <c:v>935282.35999999975</c:v>
                </c:pt>
                <c:pt idx="387">
                  <c:v>936081.41999999981</c:v>
                </c:pt>
                <c:pt idx="388">
                  <c:v>938192.11999999976</c:v>
                </c:pt>
                <c:pt idx="389">
                  <c:v>943192.11999999976</c:v>
                </c:pt>
                <c:pt idx="390">
                  <c:v>948192.11999999976</c:v>
                </c:pt>
                <c:pt idx="391">
                  <c:v>953192.11999999976</c:v>
                </c:pt>
                <c:pt idx="392">
                  <c:v>958192.11999999976</c:v>
                </c:pt>
                <c:pt idx="393">
                  <c:v>963192.11999999976</c:v>
                </c:pt>
                <c:pt idx="394">
                  <c:v>968192.11999999976</c:v>
                </c:pt>
                <c:pt idx="395">
                  <c:v>969897.56999999972</c:v>
                </c:pt>
                <c:pt idx="396">
                  <c:v>974897.56999999972</c:v>
                </c:pt>
                <c:pt idx="397">
                  <c:v>979897.56999999972</c:v>
                </c:pt>
                <c:pt idx="398">
                  <c:v>984897.56999999972</c:v>
                </c:pt>
                <c:pt idx="399">
                  <c:v>989897.56999999972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A-4B44-83F4-5E06202588E7}"/>
            </c:ext>
          </c:extLst>
        </c:ser>
        <c:ser>
          <c:idx val="2"/>
          <c:order val="2"/>
          <c:tx>
            <c:strRef>
              <c:f>Sheet2!$I$1</c:f>
              <c:strCache>
                <c:ptCount val="1"/>
                <c:pt idx="0">
                  <c:v>cpu time v21-15-320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Sheet2!$I$2:$I$401</c:f>
              <c:numCache>
                <c:formatCode>General</c:formatCode>
                <c:ptCount val="400"/>
                <c:pt idx="0">
                  <c:v>637.19000000000005</c:v>
                </c:pt>
                <c:pt idx="1">
                  <c:v>938.49</c:v>
                </c:pt>
                <c:pt idx="2">
                  <c:v>3856.88</c:v>
                </c:pt>
                <c:pt idx="3">
                  <c:v>8856.880000000001</c:v>
                </c:pt>
                <c:pt idx="4">
                  <c:v>11950.580000000002</c:v>
                </c:pt>
                <c:pt idx="5">
                  <c:v>12183.310000000001</c:v>
                </c:pt>
                <c:pt idx="6">
                  <c:v>12676.390000000001</c:v>
                </c:pt>
                <c:pt idx="7">
                  <c:v>17676.39</c:v>
                </c:pt>
                <c:pt idx="8">
                  <c:v>18063.03</c:v>
                </c:pt>
                <c:pt idx="9">
                  <c:v>18367.719999999998</c:v>
                </c:pt>
                <c:pt idx="10">
                  <c:v>20407.249999999996</c:v>
                </c:pt>
                <c:pt idx="11">
                  <c:v>21324.829999999998</c:v>
                </c:pt>
                <c:pt idx="12">
                  <c:v>21399.55</c:v>
                </c:pt>
                <c:pt idx="13">
                  <c:v>26399.55</c:v>
                </c:pt>
                <c:pt idx="14">
                  <c:v>26536.079999999998</c:v>
                </c:pt>
                <c:pt idx="15">
                  <c:v>31536.079999999998</c:v>
                </c:pt>
                <c:pt idx="16">
                  <c:v>36536.080000000002</c:v>
                </c:pt>
                <c:pt idx="17">
                  <c:v>41349.380000000005</c:v>
                </c:pt>
                <c:pt idx="18">
                  <c:v>46349.380000000005</c:v>
                </c:pt>
                <c:pt idx="19">
                  <c:v>47315.100000000006</c:v>
                </c:pt>
                <c:pt idx="20">
                  <c:v>47572.430000000008</c:v>
                </c:pt>
                <c:pt idx="21">
                  <c:v>48787.700000000004</c:v>
                </c:pt>
                <c:pt idx="22">
                  <c:v>48822.720000000001</c:v>
                </c:pt>
                <c:pt idx="23">
                  <c:v>48838.5</c:v>
                </c:pt>
                <c:pt idx="24">
                  <c:v>49441.67</c:v>
                </c:pt>
                <c:pt idx="25">
                  <c:v>51056.259999999995</c:v>
                </c:pt>
                <c:pt idx="26">
                  <c:v>52088.59</c:v>
                </c:pt>
                <c:pt idx="27">
                  <c:v>52224.09</c:v>
                </c:pt>
                <c:pt idx="28">
                  <c:v>53397.82</c:v>
                </c:pt>
                <c:pt idx="29">
                  <c:v>58397.82</c:v>
                </c:pt>
                <c:pt idx="30">
                  <c:v>58624.959999999999</c:v>
                </c:pt>
                <c:pt idx="31">
                  <c:v>59944.09</c:v>
                </c:pt>
                <c:pt idx="32">
                  <c:v>60974.95</c:v>
                </c:pt>
                <c:pt idx="33">
                  <c:v>62005.84</c:v>
                </c:pt>
                <c:pt idx="34">
                  <c:v>62554.84</c:v>
                </c:pt>
                <c:pt idx="35">
                  <c:v>63166.109999999993</c:v>
                </c:pt>
                <c:pt idx="36">
                  <c:v>63167.029999999992</c:v>
                </c:pt>
                <c:pt idx="37">
                  <c:v>63217.919999999991</c:v>
                </c:pt>
                <c:pt idx="38">
                  <c:v>63251.029999999992</c:v>
                </c:pt>
                <c:pt idx="39">
                  <c:v>68251.03</c:v>
                </c:pt>
                <c:pt idx="40">
                  <c:v>68264.73</c:v>
                </c:pt>
                <c:pt idx="41">
                  <c:v>72852.39</c:v>
                </c:pt>
                <c:pt idx="42">
                  <c:v>72956.52</c:v>
                </c:pt>
                <c:pt idx="43">
                  <c:v>72971.97</c:v>
                </c:pt>
                <c:pt idx="44">
                  <c:v>73674.03</c:v>
                </c:pt>
                <c:pt idx="45">
                  <c:v>76960.399999999994</c:v>
                </c:pt>
                <c:pt idx="46">
                  <c:v>76991.149999999994</c:v>
                </c:pt>
                <c:pt idx="47">
                  <c:v>77650.209999999992</c:v>
                </c:pt>
                <c:pt idx="48">
                  <c:v>78079.849999999991</c:v>
                </c:pt>
                <c:pt idx="49">
                  <c:v>83079.849999999991</c:v>
                </c:pt>
                <c:pt idx="50">
                  <c:v>88079.849999999991</c:v>
                </c:pt>
                <c:pt idx="51">
                  <c:v>93079.849999999991</c:v>
                </c:pt>
                <c:pt idx="52">
                  <c:v>98079.849999999991</c:v>
                </c:pt>
                <c:pt idx="53">
                  <c:v>100603.51999999999</c:v>
                </c:pt>
                <c:pt idx="54">
                  <c:v>102039.87999999999</c:v>
                </c:pt>
                <c:pt idx="55">
                  <c:v>103656.56999999999</c:v>
                </c:pt>
                <c:pt idx="56">
                  <c:v>105065.18</c:v>
                </c:pt>
                <c:pt idx="57">
                  <c:v>107889.51</c:v>
                </c:pt>
                <c:pt idx="58">
                  <c:v>112889.51</c:v>
                </c:pt>
                <c:pt idx="59">
                  <c:v>117889.51</c:v>
                </c:pt>
                <c:pt idx="60">
                  <c:v>122889.51</c:v>
                </c:pt>
                <c:pt idx="61">
                  <c:v>127889.51</c:v>
                </c:pt>
                <c:pt idx="62">
                  <c:v>132889.51</c:v>
                </c:pt>
                <c:pt idx="63">
                  <c:v>137889.51</c:v>
                </c:pt>
                <c:pt idx="64">
                  <c:v>142889.51</c:v>
                </c:pt>
                <c:pt idx="65">
                  <c:v>147889.51</c:v>
                </c:pt>
                <c:pt idx="66">
                  <c:v>152889.51</c:v>
                </c:pt>
                <c:pt idx="67">
                  <c:v>157889.51</c:v>
                </c:pt>
                <c:pt idx="68">
                  <c:v>162889.51</c:v>
                </c:pt>
                <c:pt idx="69">
                  <c:v>167889.51</c:v>
                </c:pt>
                <c:pt idx="70">
                  <c:v>172889.51</c:v>
                </c:pt>
                <c:pt idx="71">
                  <c:v>177889.51</c:v>
                </c:pt>
                <c:pt idx="72">
                  <c:v>182889.51</c:v>
                </c:pt>
                <c:pt idx="73">
                  <c:v>187889.51</c:v>
                </c:pt>
                <c:pt idx="74">
                  <c:v>192889.51</c:v>
                </c:pt>
                <c:pt idx="75">
                  <c:v>197889.51</c:v>
                </c:pt>
                <c:pt idx="76">
                  <c:v>202889.51</c:v>
                </c:pt>
                <c:pt idx="77">
                  <c:v>207889.51</c:v>
                </c:pt>
                <c:pt idx="78">
                  <c:v>212889.51</c:v>
                </c:pt>
                <c:pt idx="79">
                  <c:v>217889.51</c:v>
                </c:pt>
                <c:pt idx="80">
                  <c:v>222889.51</c:v>
                </c:pt>
                <c:pt idx="81">
                  <c:v>227889.51</c:v>
                </c:pt>
                <c:pt idx="82">
                  <c:v>230452.34</c:v>
                </c:pt>
                <c:pt idx="83">
                  <c:v>230455.13999999998</c:v>
                </c:pt>
                <c:pt idx="84">
                  <c:v>230457.83</c:v>
                </c:pt>
                <c:pt idx="85">
                  <c:v>230603.06</c:v>
                </c:pt>
                <c:pt idx="86">
                  <c:v>231396.28</c:v>
                </c:pt>
                <c:pt idx="87">
                  <c:v>231517.11</c:v>
                </c:pt>
                <c:pt idx="88">
                  <c:v>231730.02</c:v>
                </c:pt>
                <c:pt idx="89">
                  <c:v>234767.91</c:v>
                </c:pt>
                <c:pt idx="90">
                  <c:v>234929.49</c:v>
                </c:pt>
                <c:pt idx="91">
                  <c:v>239929.49</c:v>
                </c:pt>
                <c:pt idx="92">
                  <c:v>244929.49</c:v>
                </c:pt>
                <c:pt idx="93">
                  <c:v>245013.19</c:v>
                </c:pt>
                <c:pt idx="94">
                  <c:v>245739.13</c:v>
                </c:pt>
                <c:pt idx="95">
                  <c:v>250739.13</c:v>
                </c:pt>
                <c:pt idx="96">
                  <c:v>251000.57</c:v>
                </c:pt>
                <c:pt idx="97">
                  <c:v>251349.85</c:v>
                </c:pt>
                <c:pt idx="98">
                  <c:v>253079.69</c:v>
                </c:pt>
                <c:pt idx="99">
                  <c:v>254989.25</c:v>
                </c:pt>
                <c:pt idx="100">
                  <c:v>259989.25</c:v>
                </c:pt>
                <c:pt idx="101">
                  <c:v>264989.25</c:v>
                </c:pt>
                <c:pt idx="102">
                  <c:v>269989.25</c:v>
                </c:pt>
                <c:pt idx="103">
                  <c:v>274989.25</c:v>
                </c:pt>
                <c:pt idx="104">
                  <c:v>279989.25</c:v>
                </c:pt>
                <c:pt idx="105">
                  <c:v>282921.2</c:v>
                </c:pt>
                <c:pt idx="106">
                  <c:v>287004.95</c:v>
                </c:pt>
                <c:pt idx="107">
                  <c:v>288177.43</c:v>
                </c:pt>
                <c:pt idx="108">
                  <c:v>288582.19</c:v>
                </c:pt>
                <c:pt idx="109">
                  <c:v>288650.05</c:v>
                </c:pt>
                <c:pt idx="110">
                  <c:v>288754.58</c:v>
                </c:pt>
                <c:pt idx="111">
                  <c:v>293754.58</c:v>
                </c:pt>
                <c:pt idx="112">
                  <c:v>296202.5</c:v>
                </c:pt>
                <c:pt idx="113">
                  <c:v>300655.14</c:v>
                </c:pt>
                <c:pt idx="114">
                  <c:v>301007.11</c:v>
                </c:pt>
                <c:pt idx="115">
                  <c:v>302890.2</c:v>
                </c:pt>
                <c:pt idx="116">
                  <c:v>303479.29000000004</c:v>
                </c:pt>
                <c:pt idx="117">
                  <c:v>303620.07000000007</c:v>
                </c:pt>
                <c:pt idx="118">
                  <c:v>304512.04000000004</c:v>
                </c:pt>
                <c:pt idx="119">
                  <c:v>305675.04000000004</c:v>
                </c:pt>
                <c:pt idx="120">
                  <c:v>306273.74000000005</c:v>
                </c:pt>
                <c:pt idx="121">
                  <c:v>306635.76000000007</c:v>
                </c:pt>
                <c:pt idx="122">
                  <c:v>306655.82000000007</c:v>
                </c:pt>
                <c:pt idx="123">
                  <c:v>306816.02000000008</c:v>
                </c:pt>
                <c:pt idx="124">
                  <c:v>307082.97000000009</c:v>
                </c:pt>
                <c:pt idx="125">
                  <c:v>311443.53000000009</c:v>
                </c:pt>
                <c:pt idx="126">
                  <c:v>312046.28000000009</c:v>
                </c:pt>
                <c:pt idx="127">
                  <c:v>315945.7900000001</c:v>
                </c:pt>
                <c:pt idx="128">
                  <c:v>317471.24000000011</c:v>
                </c:pt>
                <c:pt idx="129">
                  <c:v>317788.3000000001</c:v>
                </c:pt>
                <c:pt idx="130">
                  <c:v>322788.3000000001</c:v>
                </c:pt>
                <c:pt idx="131">
                  <c:v>327788.3000000001</c:v>
                </c:pt>
                <c:pt idx="132">
                  <c:v>327905.49000000011</c:v>
                </c:pt>
                <c:pt idx="133">
                  <c:v>327978.58000000013</c:v>
                </c:pt>
                <c:pt idx="134">
                  <c:v>328552.94000000012</c:v>
                </c:pt>
                <c:pt idx="135">
                  <c:v>330485.33000000013</c:v>
                </c:pt>
                <c:pt idx="136">
                  <c:v>330663.22000000015</c:v>
                </c:pt>
                <c:pt idx="137">
                  <c:v>330726.66000000015</c:v>
                </c:pt>
                <c:pt idx="138">
                  <c:v>331696.17000000016</c:v>
                </c:pt>
                <c:pt idx="139">
                  <c:v>333778.68000000017</c:v>
                </c:pt>
                <c:pt idx="140">
                  <c:v>333992.13000000018</c:v>
                </c:pt>
                <c:pt idx="141">
                  <c:v>338992.13000000018</c:v>
                </c:pt>
                <c:pt idx="142">
                  <c:v>342034.37000000017</c:v>
                </c:pt>
                <c:pt idx="143">
                  <c:v>347034.37000000017</c:v>
                </c:pt>
                <c:pt idx="144">
                  <c:v>352034.37000000017</c:v>
                </c:pt>
                <c:pt idx="145">
                  <c:v>357034.37000000017</c:v>
                </c:pt>
                <c:pt idx="146">
                  <c:v>357951.4600000002</c:v>
                </c:pt>
                <c:pt idx="147">
                  <c:v>358889.30000000022</c:v>
                </c:pt>
                <c:pt idx="148">
                  <c:v>360315.89000000025</c:v>
                </c:pt>
                <c:pt idx="149">
                  <c:v>361618.01000000024</c:v>
                </c:pt>
                <c:pt idx="150">
                  <c:v>366618.01000000024</c:v>
                </c:pt>
                <c:pt idx="151">
                  <c:v>368352.54000000027</c:v>
                </c:pt>
                <c:pt idx="152">
                  <c:v>369877.60000000027</c:v>
                </c:pt>
                <c:pt idx="153">
                  <c:v>370961.35000000027</c:v>
                </c:pt>
                <c:pt idx="154">
                  <c:v>371401.37000000029</c:v>
                </c:pt>
                <c:pt idx="155">
                  <c:v>376088.87000000029</c:v>
                </c:pt>
                <c:pt idx="156">
                  <c:v>381088.87000000029</c:v>
                </c:pt>
                <c:pt idx="157">
                  <c:v>381149.85000000027</c:v>
                </c:pt>
                <c:pt idx="158">
                  <c:v>382388.41000000027</c:v>
                </c:pt>
                <c:pt idx="159">
                  <c:v>383223.91000000027</c:v>
                </c:pt>
                <c:pt idx="160">
                  <c:v>383439.72000000026</c:v>
                </c:pt>
                <c:pt idx="161">
                  <c:v>383758.20000000024</c:v>
                </c:pt>
                <c:pt idx="162">
                  <c:v>384862.86000000022</c:v>
                </c:pt>
                <c:pt idx="163">
                  <c:v>389831.56000000023</c:v>
                </c:pt>
                <c:pt idx="164">
                  <c:v>394831.56000000023</c:v>
                </c:pt>
                <c:pt idx="165">
                  <c:v>396754.50000000023</c:v>
                </c:pt>
                <c:pt idx="166">
                  <c:v>398872.05000000022</c:v>
                </c:pt>
                <c:pt idx="167">
                  <c:v>403872.05000000022</c:v>
                </c:pt>
                <c:pt idx="168">
                  <c:v>408872.05000000022</c:v>
                </c:pt>
                <c:pt idx="169">
                  <c:v>413872.05000000022</c:v>
                </c:pt>
                <c:pt idx="170">
                  <c:v>413959.7100000002</c:v>
                </c:pt>
                <c:pt idx="171">
                  <c:v>414151.02000000019</c:v>
                </c:pt>
                <c:pt idx="172">
                  <c:v>414962.5300000002</c:v>
                </c:pt>
                <c:pt idx="173">
                  <c:v>415577.86000000022</c:v>
                </c:pt>
                <c:pt idx="174">
                  <c:v>420577.86000000022</c:v>
                </c:pt>
                <c:pt idx="175">
                  <c:v>425577.86000000022</c:v>
                </c:pt>
                <c:pt idx="176">
                  <c:v>430577.86000000022</c:v>
                </c:pt>
                <c:pt idx="177">
                  <c:v>435577.86000000022</c:v>
                </c:pt>
                <c:pt idx="178">
                  <c:v>440577.86000000022</c:v>
                </c:pt>
                <c:pt idx="179">
                  <c:v>442747.91000000021</c:v>
                </c:pt>
                <c:pt idx="180">
                  <c:v>444639.88000000018</c:v>
                </c:pt>
                <c:pt idx="181">
                  <c:v>449639.88000000018</c:v>
                </c:pt>
                <c:pt idx="182">
                  <c:v>454639.88000000018</c:v>
                </c:pt>
                <c:pt idx="183">
                  <c:v>459639.88000000018</c:v>
                </c:pt>
                <c:pt idx="184">
                  <c:v>464639.88000000018</c:v>
                </c:pt>
                <c:pt idx="185">
                  <c:v>465168.83000000019</c:v>
                </c:pt>
                <c:pt idx="186">
                  <c:v>465364.61000000022</c:v>
                </c:pt>
                <c:pt idx="187">
                  <c:v>465750.7200000002</c:v>
                </c:pt>
                <c:pt idx="188">
                  <c:v>466096.80000000022</c:v>
                </c:pt>
                <c:pt idx="189">
                  <c:v>471096.80000000022</c:v>
                </c:pt>
                <c:pt idx="190">
                  <c:v>476096.80000000022</c:v>
                </c:pt>
                <c:pt idx="191">
                  <c:v>481096.80000000022</c:v>
                </c:pt>
                <c:pt idx="192">
                  <c:v>486096.80000000022</c:v>
                </c:pt>
                <c:pt idx="193">
                  <c:v>491096.80000000022</c:v>
                </c:pt>
                <c:pt idx="194">
                  <c:v>496096.80000000022</c:v>
                </c:pt>
                <c:pt idx="195">
                  <c:v>501096.80000000022</c:v>
                </c:pt>
                <c:pt idx="196">
                  <c:v>506096.80000000022</c:v>
                </c:pt>
                <c:pt idx="197">
                  <c:v>511096.80000000022</c:v>
                </c:pt>
                <c:pt idx="198">
                  <c:v>516096.80000000022</c:v>
                </c:pt>
                <c:pt idx="199">
                  <c:v>518455.58000000025</c:v>
                </c:pt>
                <c:pt idx="200">
                  <c:v>523455.58000000025</c:v>
                </c:pt>
                <c:pt idx="201">
                  <c:v>525802.16000000027</c:v>
                </c:pt>
                <c:pt idx="202">
                  <c:v>526691.94000000029</c:v>
                </c:pt>
                <c:pt idx="203">
                  <c:v>526857.66000000027</c:v>
                </c:pt>
                <c:pt idx="204">
                  <c:v>526976.18000000028</c:v>
                </c:pt>
                <c:pt idx="205">
                  <c:v>527367.71000000031</c:v>
                </c:pt>
                <c:pt idx="206">
                  <c:v>527382.21000000031</c:v>
                </c:pt>
                <c:pt idx="207">
                  <c:v>527395.41000000027</c:v>
                </c:pt>
                <c:pt idx="208">
                  <c:v>532395.41000000027</c:v>
                </c:pt>
                <c:pt idx="209">
                  <c:v>532758.43000000028</c:v>
                </c:pt>
                <c:pt idx="210">
                  <c:v>533217.19000000029</c:v>
                </c:pt>
                <c:pt idx="211">
                  <c:v>538217.19000000029</c:v>
                </c:pt>
                <c:pt idx="212">
                  <c:v>538543.83000000031</c:v>
                </c:pt>
                <c:pt idx="213">
                  <c:v>543543.83000000031</c:v>
                </c:pt>
                <c:pt idx="214">
                  <c:v>548543.83000000031</c:v>
                </c:pt>
                <c:pt idx="215">
                  <c:v>553543.83000000031</c:v>
                </c:pt>
                <c:pt idx="216">
                  <c:v>558543.83000000031</c:v>
                </c:pt>
                <c:pt idx="217">
                  <c:v>559189.47000000032</c:v>
                </c:pt>
                <c:pt idx="218">
                  <c:v>564189.47000000032</c:v>
                </c:pt>
                <c:pt idx="219">
                  <c:v>569189.47000000032</c:v>
                </c:pt>
                <c:pt idx="220">
                  <c:v>574189.47000000032</c:v>
                </c:pt>
                <c:pt idx="221">
                  <c:v>579189.47000000032</c:v>
                </c:pt>
                <c:pt idx="222">
                  <c:v>579196.03000000038</c:v>
                </c:pt>
                <c:pt idx="223">
                  <c:v>582465.75000000035</c:v>
                </c:pt>
                <c:pt idx="224">
                  <c:v>587465.75000000035</c:v>
                </c:pt>
                <c:pt idx="225">
                  <c:v>592465.75000000035</c:v>
                </c:pt>
                <c:pt idx="226">
                  <c:v>597465.75000000035</c:v>
                </c:pt>
                <c:pt idx="227">
                  <c:v>602465.75000000035</c:v>
                </c:pt>
                <c:pt idx="228">
                  <c:v>607465.75000000035</c:v>
                </c:pt>
                <c:pt idx="229">
                  <c:v>607492.09000000032</c:v>
                </c:pt>
                <c:pt idx="230">
                  <c:v>607646.43000000028</c:v>
                </c:pt>
                <c:pt idx="231">
                  <c:v>612646.43000000028</c:v>
                </c:pt>
                <c:pt idx="232">
                  <c:v>614266.09000000032</c:v>
                </c:pt>
                <c:pt idx="233">
                  <c:v>617346.37000000034</c:v>
                </c:pt>
                <c:pt idx="234">
                  <c:v>619554.48000000033</c:v>
                </c:pt>
                <c:pt idx="235">
                  <c:v>620271.0700000003</c:v>
                </c:pt>
                <c:pt idx="236">
                  <c:v>622343.35000000033</c:v>
                </c:pt>
                <c:pt idx="237">
                  <c:v>622458.99000000034</c:v>
                </c:pt>
                <c:pt idx="238">
                  <c:v>627458.99000000034</c:v>
                </c:pt>
                <c:pt idx="239">
                  <c:v>632458.99000000034</c:v>
                </c:pt>
                <c:pt idx="240">
                  <c:v>637458.99000000034</c:v>
                </c:pt>
                <c:pt idx="241">
                  <c:v>642458.99000000034</c:v>
                </c:pt>
                <c:pt idx="242">
                  <c:v>647458.99000000034</c:v>
                </c:pt>
                <c:pt idx="243">
                  <c:v>652458.99000000034</c:v>
                </c:pt>
                <c:pt idx="244">
                  <c:v>657458.99000000034</c:v>
                </c:pt>
                <c:pt idx="245">
                  <c:v>662458.99000000034</c:v>
                </c:pt>
                <c:pt idx="246">
                  <c:v>664709.75000000035</c:v>
                </c:pt>
                <c:pt idx="247">
                  <c:v>665803.92000000039</c:v>
                </c:pt>
                <c:pt idx="248">
                  <c:v>665842.97000000044</c:v>
                </c:pt>
                <c:pt idx="249">
                  <c:v>666876.24000000046</c:v>
                </c:pt>
                <c:pt idx="250">
                  <c:v>668087.74000000046</c:v>
                </c:pt>
                <c:pt idx="251">
                  <c:v>669292.97000000044</c:v>
                </c:pt>
                <c:pt idx="252">
                  <c:v>669608.38000000047</c:v>
                </c:pt>
                <c:pt idx="253">
                  <c:v>669617.0400000005</c:v>
                </c:pt>
                <c:pt idx="254">
                  <c:v>669833.07000000053</c:v>
                </c:pt>
                <c:pt idx="255">
                  <c:v>674833.07000000053</c:v>
                </c:pt>
                <c:pt idx="256">
                  <c:v>679833.07000000053</c:v>
                </c:pt>
                <c:pt idx="257">
                  <c:v>679917.90000000049</c:v>
                </c:pt>
                <c:pt idx="258">
                  <c:v>684917.90000000049</c:v>
                </c:pt>
                <c:pt idx="259">
                  <c:v>689917.90000000049</c:v>
                </c:pt>
                <c:pt idx="260">
                  <c:v>690068.98000000045</c:v>
                </c:pt>
                <c:pt idx="261">
                  <c:v>695068.98000000045</c:v>
                </c:pt>
                <c:pt idx="262">
                  <c:v>700068.98000000045</c:v>
                </c:pt>
                <c:pt idx="263">
                  <c:v>702455.70000000042</c:v>
                </c:pt>
                <c:pt idx="264">
                  <c:v>707455.70000000042</c:v>
                </c:pt>
                <c:pt idx="265">
                  <c:v>707570.25000000047</c:v>
                </c:pt>
                <c:pt idx="266">
                  <c:v>712570.25000000047</c:v>
                </c:pt>
                <c:pt idx="267">
                  <c:v>714372.09000000043</c:v>
                </c:pt>
                <c:pt idx="268">
                  <c:v>719372.09000000043</c:v>
                </c:pt>
                <c:pt idx="269">
                  <c:v>724372.09000000043</c:v>
                </c:pt>
                <c:pt idx="270">
                  <c:v>729372.09000000043</c:v>
                </c:pt>
                <c:pt idx="271">
                  <c:v>734372.09000000043</c:v>
                </c:pt>
                <c:pt idx="272">
                  <c:v>734387.84000000043</c:v>
                </c:pt>
                <c:pt idx="273">
                  <c:v>739387.84000000043</c:v>
                </c:pt>
                <c:pt idx="274">
                  <c:v>744387.84000000043</c:v>
                </c:pt>
                <c:pt idx="275">
                  <c:v>749387.84000000043</c:v>
                </c:pt>
                <c:pt idx="276">
                  <c:v>751678.78000000038</c:v>
                </c:pt>
                <c:pt idx="277">
                  <c:v>756678.78000000038</c:v>
                </c:pt>
                <c:pt idx="278">
                  <c:v>761678.78000000038</c:v>
                </c:pt>
                <c:pt idx="279">
                  <c:v>761680.92000000039</c:v>
                </c:pt>
                <c:pt idx="280">
                  <c:v>766680.92000000039</c:v>
                </c:pt>
                <c:pt idx="281">
                  <c:v>771680.92000000039</c:v>
                </c:pt>
                <c:pt idx="282">
                  <c:v>775056.37000000034</c:v>
                </c:pt>
                <c:pt idx="283">
                  <c:v>778432.01000000036</c:v>
                </c:pt>
                <c:pt idx="284">
                  <c:v>783097.6800000004</c:v>
                </c:pt>
                <c:pt idx="285">
                  <c:v>784703.6800000004</c:v>
                </c:pt>
                <c:pt idx="286">
                  <c:v>789703.6800000004</c:v>
                </c:pt>
                <c:pt idx="287">
                  <c:v>793107.62000000034</c:v>
                </c:pt>
                <c:pt idx="288">
                  <c:v>793776.7000000003</c:v>
                </c:pt>
                <c:pt idx="289">
                  <c:v>797507.25000000035</c:v>
                </c:pt>
                <c:pt idx="290">
                  <c:v>802507.25000000035</c:v>
                </c:pt>
                <c:pt idx="291">
                  <c:v>802572.37000000034</c:v>
                </c:pt>
                <c:pt idx="292">
                  <c:v>802634.51000000036</c:v>
                </c:pt>
                <c:pt idx="293">
                  <c:v>802646.84000000032</c:v>
                </c:pt>
                <c:pt idx="294">
                  <c:v>802718.22000000032</c:v>
                </c:pt>
                <c:pt idx="295">
                  <c:v>802797.24000000034</c:v>
                </c:pt>
                <c:pt idx="296">
                  <c:v>803538.71000000031</c:v>
                </c:pt>
                <c:pt idx="297">
                  <c:v>803907.40000000026</c:v>
                </c:pt>
                <c:pt idx="298">
                  <c:v>803919.93000000028</c:v>
                </c:pt>
                <c:pt idx="299">
                  <c:v>804469.13000000024</c:v>
                </c:pt>
                <c:pt idx="300">
                  <c:v>804921.93000000028</c:v>
                </c:pt>
                <c:pt idx="301">
                  <c:v>805024.44000000029</c:v>
                </c:pt>
                <c:pt idx="302">
                  <c:v>810024.44000000029</c:v>
                </c:pt>
                <c:pt idx="303">
                  <c:v>815024.44000000029</c:v>
                </c:pt>
                <c:pt idx="304">
                  <c:v>815293.06000000029</c:v>
                </c:pt>
                <c:pt idx="305">
                  <c:v>815753.25000000023</c:v>
                </c:pt>
                <c:pt idx="306">
                  <c:v>816150.51000000024</c:v>
                </c:pt>
                <c:pt idx="307">
                  <c:v>816648.13000000024</c:v>
                </c:pt>
                <c:pt idx="308">
                  <c:v>816908.18000000028</c:v>
                </c:pt>
                <c:pt idx="309">
                  <c:v>817090.83000000031</c:v>
                </c:pt>
                <c:pt idx="310">
                  <c:v>817339.75000000035</c:v>
                </c:pt>
                <c:pt idx="311">
                  <c:v>817714.69000000029</c:v>
                </c:pt>
                <c:pt idx="312">
                  <c:v>822714.69000000029</c:v>
                </c:pt>
                <c:pt idx="313">
                  <c:v>824399.25000000035</c:v>
                </c:pt>
                <c:pt idx="314">
                  <c:v>826031.81000000041</c:v>
                </c:pt>
                <c:pt idx="315">
                  <c:v>826313.00000000035</c:v>
                </c:pt>
                <c:pt idx="316">
                  <c:v>826658.64000000036</c:v>
                </c:pt>
                <c:pt idx="317">
                  <c:v>828211.49000000034</c:v>
                </c:pt>
                <c:pt idx="318">
                  <c:v>828222.85000000033</c:v>
                </c:pt>
                <c:pt idx="319">
                  <c:v>828624.99000000034</c:v>
                </c:pt>
                <c:pt idx="320">
                  <c:v>828878.96000000031</c:v>
                </c:pt>
                <c:pt idx="321">
                  <c:v>829143.10000000033</c:v>
                </c:pt>
                <c:pt idx="322">
                  <c:v>829458.0700000003</c:v>
                </c:pt>
                <c:pt idx="323">
                  <c:v>829793.4500000003</c:v>
                </c:pt>
                <c:pt idx="324">
                  <c:v>829841.98000000033</c:v>
                </c:pt>
                <c:pt idx="325">
                  <c:v>834841.98000000033</c:v>
                </c:pt>
                <c:pt idx="326">
                  <c:v>839841.98000000033</c:v>
                </c:pt>
                <c:pt idx="327">
                  <c:v>844841.98000000033</c:v>
                </c:pt>
                <c:pt idx="328">
                  <c:v>849841.98000000033</c:v>
                </c:pt>
                <c:pt idx="329">
                  <c:v>849956.76000000036</c:v>
                </c:pt>
                <c:pt idx="330">
                  <c:v>851178.15000000037</c:v>
                </c:pt>
                <c:pt idx="331">
                  <c:v>851353.74000000034</c:v>
                </c:pt>
                <c:pt idx="332">
                  <c:v>853111.71000000031</c:v>
                </c:pt>
                <c:pt idx="333">
                  <c:v>856773.7000000003</c:v>
                </c:pt>
                <c:pt idx="334">
                  <c:v>859851.84000000032</c:v>
                </c:pt>
                <c:pt idx="335">
                  <c:v>861289.93000000028</c:v>
                </c:pt>
                <c:pt idx="336">
                  <c:v>866289.93000000028</c:v>
                </c:pt>
                <c:pt idx="337">
                  <c:v>870779.26000000024</c:v>
                </c:pt>
                <c:pt idx="338">
                  <c:v>875779.26000000024</c:v>
                </c:pt>
                <c:pt idx="339">
                  <c:v>880779.26000000024</c:v>
                </c:pt>
                <c:pt idx="340">
                  <c:v>885779.26000000024</c:v>
                </c:pt>
                <c:pt idx="341">
                  <c:v>890779.26000000024</c:v>
                </c:pt>
                <c:pt idx="342">
                  <c:v>895779.26000000024</c:v>
                </c:pt>
                <c:pt idx="343">
                  <c:v>896127.23000000021</c:v>
                </c:pt>
                <c:pt idx="344">
                  <c:v>897424.35000000021</c:v>
                </c:pt>
                <c:pt idx="345">
                  <c:v>902424.35000000021</c:v>
                </c:pt>
                <c:pt idx="346">
                  <c:v>906173.82000000018</c:v>
                </c:pt>
                <c:pt idx="347">
                  <c:v>911173.82000000018</c:v>
                </c:pt>
                <c:pt idx="348">
                  <c:v>916173.82000000018</c:v>
                </c:pt>
                <c:pt idx="349">
                  <c:v>916226.66000000015</c:v>
                </c:pt>
                <c:pt idx="350">
                  <c:v>916271.52000000014</c:v>
                </c:pt>
                <c:pt idx="351">
                  <c:v>921079.60000000009</c:v>
                </c:pt>
                <c:pt idx="352">
                  <c:v>921442.05</c:v>
                </c:pt>
                <c:pt idx="353">
                  <c:v>921720.63</c:v>
                </c:pt>
                <c:pt idx="354">
                  <c:v>921978.33</c:v>
                </c:pt>
                <c:pt idx="355">
                  <c:v>922288.04999999993</c:v>
                </c:pt>
                <c:pt idx="356">
                  <c:v>922381.6399999999</c:v>
                </c:pt>
                <c:pt idx="357">
                  <c:v>922496.40999999992</c:v>
                </c:pt>
                <c:pt idx="358">
                  <c:v>923274.48999999987</c:v>
                </c:pt>
                <c:pt idx="359">
                  <c:v>923480.15999999992</c:v>
                </c:pt>
                <c:pt idx="360">
                  <c:v>923669.37999999989</c:v>
                </c:pt>
                <c:pt idx="361">
                  <c:v>924462.49999999988</c:v>
                </c:pt>
                <c:pt idx="362">
                  <c:v>924514.99999999988</c:v>
                </c:pt>
                <c:pt idx="363">
                  <c:v>925194.62999999989</c:v>
                </c:pt>
                <c:pt idx="364">
                  <c:v>925229.8899999999</c:v>
                </c:pt>
                <c:pt idx="365">
                  <c:v>925553.79999999993</c:v>
                </c:pt>
                <c:pt idx="366">
                  <c:v>929175.29999999993</c:v>
                </c:pt>
                <c:pt idx="367">
                  <c:v>934175.29999999993</c:v>
                </c:pt>
                <c:pt idx="368">
                  <c:v>934229.6399999999</c:v>
                </c:pt>
                <c:pt idx="369">
                  <c:v>939229.6399999999</c:v>
                </c:pt>
                <c:pt idx="370">
                  <c:v>939296.36999999988</c:v>
                </c:pt>
                <c:pt idx="371">
                  <c:v>939310.84999999986</c:v>
                </c:pt>
                <c:pt idx="372">
                  <c:v>939405.90999999992</c:v>
                </c:pt>
                <c:pt idx="373">
                  <c:v>939428.09999999986</c:v>
                </c:pt>
                <c:pt idx="374">
                  <c:v>939529.37999999989</c:v>
                </c:pt>
                <c:pt idx="375">
                  <c:v>939713.98999999987</c:v>
                </c:pt>
                <c:pt idx="376">
                  <c:v>939873.48999999987</c:v>
                </c:pt>
                <c:pt idx="377">
                  <c:v>939997.06999999983</c:v>
                </c:pt>
                <c:pt idx="378">
                  <c:v>940150.04999999981</c:v>
                </c:pt>
                <c:pt idx="379">
                  <c:v>940239.62999999977</c:v>
                </c:pt>
                <c:pt idx="380">
                  <c:v>940446.51999999979</c:v>
                </c:pt>
                <c:pt idx="381">
                  <c:v>941034.1599999998</c:v>
                </c:pt>
                <c:pt idx="382">
                  <c:v>941109.12999999977</c:v>
                </c:pt>
                <c:pt idx="383">
                  <c:v>941651.46999999974</c:v>
                </c:pt>
                <c:pt idx="384">
                  <c:v>942036.87999999977</c:v>
                </c:pt>
                <c:pt idx="385">
                  <c:v>942907.24999999977</c:v>
                </c:pt>
                <c:pt idx="386">
                  <c:v>944421.71999999974</c:v>
                </c:pt>
                <c:pt idx="387">
                  <c:v>944528.98999999976</c:v>
                </c:pt>
                <c:pt idx="388">
                  <c:v>947852.9299999997</c:v>
                </c:pt>
                <c:pt idx="389">
                  <c:v>952852.9299999997</c:v>
                </c:pt>
                <c:pt idx="390">
                  <c:v>957852.9299999997</c:v>
                </c:pt>
                <c:pt idx="391">
                  <c:v>962852.9299999997</c:v>
                </c:pt>
                <c:pt idx="392">
                  <c:v>967852.9299999997</c:v>
                </c:pt>
                <c:pt idx="393">
                  <c:v>972852.9299999997</c:v>
                </c:pt>
                <c:pt idx="394">
                  <c:v>977852.9299999997</c:v>
                </c:pt>
                <c:pt idx="395">
                  <c:v>982852.9299999997</c:v>
                </c:pt>
                <c:pt idx="396">
                  <c:v>983536.69999999972</c:v>
                </c:pt>
                <c:pt idx="397">
                  <c:v>988536.69999999972</c:v>
                </c:pt>
                <c:pt idx="398">
                  <c:v>993536.69999999972</c:v>
                </c:pt>
                <c:pt idx="399">
                  <c:v>998536.69999999972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A-4B44-83F4-5E06202588E7}"/>
            </c:ext>
          </c:extLst>
        </c:ser>
        <c:ser>
          <c:idx val="3"/>
          <c:order val="3"/>
          <c:tx>
            <c:strRef>
              <c:f>Sheet2!$J$1</c:f>
              <c:strCache>
                <c:ptCount val="1"/>
                <c:pt idx="0">
                  <c:v>cpu time v21-5-640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Sheet2!$J$2:$J$401</c:f>
              <c:numCache>
                <c:formatCode>General</c:formatCode>
                <c:ptCount val="400"/>
                <c:pt idx="0">
                  <c:v>713.16</c:v>
                </c:pt>
                <c:pt idx="1">
                  <c:v>1109.94</c:v>
                </c:pt>
                <c:pt idx="2">
                  <c:v>4788</c:v>
                </c:pt>
                <c:pt idx="3">
                  <c:v>9788</c:v>
                </c:pt>
                <c:pt idx="4">
                  <c:v>14788</c:v>
                </c:pt>
                <c:pt idx="5">
                  <c:v>15473.2</c:v>
                </c:pt>
                <c:pt idx="6">
                  <c:v>16117.03</c:v>
                </c:pt>
                <c:pt idx="7">
                  <c:v>21117.03</c:v>
                </c:pt>
                <c:pt idx="8">
                  <c:v>24377.48</c:v>
                </c:pt>
                <c:pt idx="9">
                  <c:v>24885.45</c:v>
                </c:pt>
                <c:pt idx="10">
                  <c:v>27125.360000000001</c:v>
                </c:pt>
                <c:pt idx="11">
                  <c:v>29589.620000000003</c:v>
                </c:pt>
                <c:pt idx="12">
                  <c:v>29628.640000000003</c:v>
                </c:pt>
                <c:pt idx="13">
                  <c:v>34628.639999999999</c:v>
                </c:pt>
                <c:pt idx="14">
                  <c:v>34773.75</c:v>
                </c:pt>
                <c:pt idx="15">
                  <c:v>39773.75</c:v>
                </c:pt>
                <c:pt idx="16">
                  <c:v>44773.75</c:v>
                </c:pt>
                <c:pt idx="17">
                  <c:v>49773.75</c:v>
                </c:pt>
                <c:pt idx="18">
                  <c:v>54773.75</c:v>
                </c:pt>
                <c:pt idx="19">
                  <c:v>55851.94</c:v>
                </c:pt>
                <c:pt idx="20">
                  <c:v>56085.670000000006</c:v>
                </c:pt>
                <c:pt idx="21">
                  <c:v>57358.920000000006</c:v>
                </c:pt>
                <c:pt idx="22">
                  <c:v>57387.540000000008</c:v>
                </c:pt>
                <c:pt idx="23">
                  <c:v>57401.73000000001</c:v>
                </c:pt>
                <c:pt idx="24">
                  <c:v>58041.640000000014</c:v>
                </c:pt>
                <c:pt idx="25">
                  <c:v>58483.080000000016</c:v>
                </c:pt>
                <c:pt idx="26">
                  <c:v>59454.360000000015</c:v>
                </c:pt>
                <c:pt idx="27">
                  <c:v>59598.630000000012</c:v>
                </c:pt>
                <c:pt idx="28">
                  <c:v>60604.710000000014</c:v>
                </c:pt>
                <c:pt idx="29">
                  <c:v>65604.710000000021</c:v>
                </c:pt>
                <c:pt idx="30">
                  <c:v>67455.410000000018</c:v>
                </c:pt>
                <c:pt idx="31">
                  <c:v>68528.610000000015</c:v>
                </c:pt>
                <c:pt idx="32">
                  <c:v>69212.520000000019</c:v>
                </c:pt>
                <c:pt idx="33">
                  <c:v>69896.330000000016</c:v>
                </c:pt>
                <c:pt idx="34">
                  <c:v>70985.110000000015</c:v>
                </c:pt>
                <c:pt idx="35">
                  <c:v>71582.080000000016</c:v>
                </c:pt>
                <c:pt idx="36">
                  <c:v>71588.35000000002</c:v>
                </c:pt>
                <c:pt idx="37">
                  <c:v>71647.550000000017</c:v>
                </c:pt>
                <c:pt idx="38">
                  <c:v>71685.860000000015</c:v>
                </c:pt>
                <c:pt idx="39">
                  <c:v>76685.860000000015</c:v>
                </c:pt>
                <c:pt idx="40">
                  <c:v>76709.880000000019</c:v>
                </c:pt>
                <c:pt idx="41">
                  <c:v>80364.550000000017</c:v>
                </c:pt>
                <c:pt idx="42">
                  <c:v>80845.000000000015</c:v>
                </c:pt>
                <c:pt idx="43">
                  <c:v>80960.98000000001</c:v>
                </c:pt>
                <c:pt idx="44">
                  <c:v>82314.070000000007</c:v>
                </c:pt>
                <c:pt idx="45">
                  <c:v>85360.98000000001</c:v>
                </c:pt>
                <c:pt idx="46">
                  <c:v>86026.57</c:v>
                </c:pt>
                <c:pt idx="47">
                  <c:v>87026.74</c:v>
                </c:pt>
                <c:pt idx="48">
                  <c:v>87442.82</c:v>
                </c:pt>
                <c:pt idx="49">
                  <c:v>92442.82</c:v>
                </c:pt>
                <c:pt idx="50">
                  <c:v>97442.82</c:v>
                </c:pt>
                <c:pt idx="51">
                  <c:v>102442.82</c:v>
                </c:pt>
                <c:pt idx="52">
                  <c:v>105856.94</c:v>
                </c:pt>
                <c:pt idx="53">
                  <c:v>108738.13</c:v>
                </c:pt>
                <c:pt idx="54">
                  <c:v>110304.1</c:v>
                </c:pt>
                <c:pt idx="55">
                  <c:v>110809.66</c:v>
                </c:pt>
                <c:pt idx="56">
                  <c:v>114319.19</c:v>
                </c:pt>
                <c:pt idx="57">
                  <c:v>117539.69</c:v>
                </c:pt>
                <c:pt idx="58">
                  <c:v>122539.69</c:v>
                </c:pt>
                <c:pt idx="59">
                  <c:v>127539.69</c:v>
                </c:pt>
                <c:pt idx="60">
                  <c:v>132539.69</c:v>
                </c:pt>
                <c:pt idx="61">
                  <c:v>137539.69</c:v>
                </c:pt>
                <c:pt idx="62">
                  <c:v>142539.69</c:v>
                </c:pt>
                <c:pt idx="63">
                  <c:v>147539.69</c:v>
                </c:pt>
                <c:pt idx="64">
                  <c:v>152539.69</c:v>
                </c:pt>
                <c:pt idx="65">
                  <c:v>157539.69</c:v>
                </c:pt>
                <c:pt idx="66">
                  <c:v>162539.69</c:v>
                </c:pt>
                <c:pt idx="67">
                  <c:v>167539.69</c:v>
                </c:pt>
                <c:pt idx="68">
                  <c:v>172539.69</c:v>
                </c:pt>
                <c:pt idx="69">
                  <c:v>177539.69</c:v>
                </c:pt>
                <c:pt idx="70">
                  <c:v>182539.69</c:v>
                </c:pt>
                <c:pt idx="71">
                  <c:v>187539.69</c:v>
                </c:pt>
                <c:pt idx="72">
                  <c:v>192539.69</c:v>
                </c:pt>
                <c:pt idx="73">
                  <c:v>197539.69</c:v>
                </c:pt>
                <c:pt idx="74">
                  <c:v>202539.69</c:v>
                </c:pt>
                <c:pt idx="75">
                  <c:v>207539.69</c:v>
                </c:pt>
                <c:pt idx="76">
                  <c:v>212539.69</c:v>
                </c:pt>
                <c:pt idx="77">
                  <c:v>217539.69</c:v>
                </c:pt>
                <c:pt idx="78">
                  <c:v>222539.69</c:v>
                </c:pt>
                <c:pt idx="79">
                  <c:v>227539.69</c:v>
                </c:pt>
                <c:pt idx="80">
                  <c:v>232539.69</c:v>
                </c:pt>
                <c:pt idx="81">
                  <c:v>237539.69</c:v>
                </c:pt>
                <c:pt idx="82">
                  <c:v>240103.36000000002</c:v>
                </c:pt>
                <c:pt idx="83">
                  <c:v>240106.16</c:v>
                </c:pt>
                <c:pt idx="84">
                  <c:v>240108.83000000002</c:v>
                </c:pt>
                <c:pt idx="85">
                  <c:v>240642.77000000002</c:v>
                </c:pt>
                <c:pt idx="86">
                  <c:v>244258.41000000003</c:v>
                </c:pt>
                <c:pt idx="87">
                  <c:v>244398.32000000004</c:v>
                </c:pt>
                <c:pt idx="88">
                  <c:v>244609.37000000002</c:v>
                </c:pt>
                <c:pt idx="89">
                  <c:v>247323.81000000003</c:v>
                </c:pt>
                <c:pt idx="90">
                  <c:v>247484.25000000003</c:v>
                </c:pt>
                <c:pt idx="91">
                  <c:v>252484.25000000003</c:v>
                </c:pt>
                <c:pt idx="92">
                  <c:v>257484.25000000003</c:v>
                </c:pt>
                <c:pt idx="93">
                  <c:v>257575.39000000004</c:v>
                </c:pt>
                <c:pt idx="94">
                  <c:v>258621.94000000003</c:v>
                </c:pt>
                <c:pt idx="95">
                  <c:v>263621.94000000006</c:v>
                </c:pt>
                <c:pt idx="96">
                  <c:v>265125.77000000008</c:v>
                </c:pt>
                <c:pt idx="97">
                  <c:v>265492.8600000001</c:v>
                </c:pt>
                <c:pt idx="98">
                  <c:v>267116.77000000008</c:v>
                </c:pt>
                <c:pt idx="99">
                  <c:v>268916.83000000007</c:v>
                </c:pt>
                <c:pt idx="100">
                  <c:v>273916.83000000007</c:v>
                </c:pt>
                <c:pt idx="101">
                  <c:v>274284.25000000006</c:v>
                </c:pt>
                <c:pt idx="102">
                  <c:v>279284.25000000006</c:v>
                </c:pt>
                <c:pt idx="103">
                  <c:v>284284.25000000006</c:v>
                </c:pt>
                <c:pt idx="104">
                  <c:v>289284.25000000006</c:v>
                </c:pt>
                <c:pt idx="105">
                  <c:v>293641.94000000006</c:v>
                </c:pt>
                <c:pt idx="106">
                  <c:v>294169.88000000006</c:v>
                </c:pt>
                <c:pt idx="107">
                  <c:v>295856.74000000005</c:v>
                </c:pt>
                <c:pt idx="108">
                  <c:v>296244.74000000005</c:v>
                </c:pt>
                <c:pt idx="109">
                  <c:v>296319.90000000002</c:v>
                </c:pt>
                <c:pt idx="110">
                  <c:v>296446.52</c:v>
                </c:pt>
                <c:pt idx="111">
                  <c:v>301446.52</c:v>
                </c:pt>
                <c:pt idx="112">
                  <c:v>304361.05000000005</c:v>
                </c:pt>
                <c:pt idx="113">
                  <c:v>307641.20000000007</c:v>
                </c:pt>
                <c:pt idx="114">
                  <c:v>308408.25000000006</c:v>
                </c:pt>
                <c:pt idx="115">
                  <c:v>309984.08000000007</c:v>
                </c:pt>
                <c:pt idx="116">
                  <c:v>310564.28000000009</c:v>
                </c:pt>
                <c:pt idx="117">
                  <c:v>311006.76000000007</c:v>
                </c:pt>
                <c:pt idx="118">
                  <c:v>311894.78000000009</c:v>
                </c:pt>
                <c:pt idx="119">
                  <c:v>313151.3000000001</c:v>
                </c:pt>
                <c:pt idx="120">
                  <c:v>313671.64000000013</c:v>
                </c:pt>
                <c:pt idx="121">
                  <c:v>314039.58000000013</c:v>
                </c:pt>
                <c:pt idx="122">
                  <c:v>314245.92000000016</c:v>
                </c:pt>
                <c:pt idx="123">
                  <c:v>314380.28000000014</c:v>
                </c:pt>
                <c:pt idx="124">
                  <c:v>314647.05000000016</c:v>
                </c:pt>
                <c:pt idx="125">
                  <c:v>319076.63000000018</c:v>
                </c:pt>
                <c:pt idx="126">
                  <c:v>319183.16000000021</c:v>
                </c:pt>
                <c:pt idx="127">
                  <c:v>324183.16000000021</c:v>
                </c:pt>
                <c:pt idx="128">
                  <c:v>324480.93000000023</c:v>
                </c:pt>
                <c:pt idx="129">
                  <c:v>324959.27000000025</c:v>
                </c:pt>
                <c:pt idx="130">
                  <c:v>329959.27000000025</c:v>
                </c:pt>
                <c:pt idx="131">
                  <c:v>333076.28000000026</c:v>
                </c:pt>
                <c:pt idx="132">
                  <c:v>334778.34000000026</c:v>
                </c:pt>
                <c:pt idx="133">
                  <c:v>334853.09000000026</c:v>
                </c:pt>
                <c:pt idx="134">
                  <c:v>335150.31000000023</c:v>
                </c:pt>
                <c:pt idx="135">
                  <c:v>336946.08000000025</c:v>
                </c:pt>
                <c:pt idx="136">
                  <c:v>337093.16000000027</c:v>
                </c:pt>
                <c:pt idx="137">
                  <c:v>337168.18000000028</c:v>
                </c:pt>
                <c:pt idx="138">
                  <c:v>338116.85000000027</c:v>
                </c:pt>
                <c:pt idx="139">
                  <c:v>338656.6300000003</c:v>
                </c:pt>
                <c:pt idx="140">
                  <c:v>338845.44000000029</c:v>
                </c:pt>
                <c:pt idx="141">
                  <c:v>343845.44000000029</c:v>
                </c:pt>
                <c:pt idx="142">
                  <c:v>348845.44000000029</c:v>
                </c:pt>
                <c:pt idx="143">
                  <c:v>353845.44000000029</c:v>
                </c:pt>
                <c:pt idx="144">
                  <c:v>358845.44000000029</c:v>
                </c:pt>
                <c:pt idx="145">
                  <c:v>363845.44000000029</c:v>
                </c:pt>
                <c:pt idx="146">
                  <c:v>364364.69000000029</c:v>
                </c:pt>
                <c:pt idx="147">
                  <c:v>365365.10000000027</c:v>
                </c:pt>
                <c:pt idx="148">
                  <c:v>366561.35000000027</c:v>
                </c:pt>
                <c:pt idx="149">
                  <c:v>367863.91000000027</c:v>
                </c:pt>
                <c:pt idx="150">
                  <c:v>372863.91000000027</c:v>
                </c:pt>
                <c:pt idx="151">
                  <c:v>376510.49000000028</c:v>
                </c:pt>
                <c:pt idx="152">
                  <c:v>377835.5100000003</c:v>
                </c:pt>
                <c:pt idx="153">
                  <c:v>379018.56000000029</c:v>
                </c:pt>
                <c:pt idx="154">
                  <c:v>380786.4500000003</c:v>
                </c:pt>
                <c:pt idx="155">
                  <c:v>385123.23000000033</c:v>
                </c:pt>
                <c:pt idx="156">
                  <c:v>390123.23000000033</c:v>
                </c:pt>
                <c:pt idx="157">
                  <c:v>390190.71000000031</c:v>
                </c:pt>
                <c:pt idx="158">
                  <c:v>391352.18000000028</c:v>
                </c:pt>
                <c:pt idx="159">
                  <c:v>392088.35000000027</c:v>
                </c:pt>
                <c:pt idx="160">
                  <c:v>392336.1300000003</c:v>
                </c:pt>
                <c:pt idx="161">
                  <c:v>392667.47000000032</c:v>
                </c:pt>
                <c:pt idx="162">
                  <c:v>394295.69000000029</c:v>
                </c:pt>
                <c:pt idx="163">
                  <c:v>398831.61000000028</c:v>
                </c:pt>
                <c:pt idx="164">
                  <c:v>403831.61000000028</c:v>
                </c:pt>
                <c:pt idx="165">
                  <c:v>405824.34000000026</c:v>
                </c:pt>
                <c:pt idx="166">
                  <c:v>407885.65000000026</c:v>
                </c:pt>
                <c:pt idx="167">
                  <c:v>412885.65000000026</c:v>
                </c:pt>
                <c:pt idx="168">
                  <c:v>417885.65000000026</c:v>
                </c:pt>
                <c:pt idx="169">
                  <c:v>422885.65000000026</c:v>
                </c:pt>
                <c:pt idx="170">
                  <c:v>422968.43000000028</c:v>
                </c:pt>
                <c:pt idx="171">
                  <c:v>423125.85000000027</c:v>
                </c:pt>
                <c:pt idx="172">
                  <c:v>424000.85000000027</c:v>
                </c:pt>
                <c:pt idx="173">
                  <c:v>424384.66000000027</c:v>
                </c:pt>
                <c:pt idx="174">
                  <c:v>429384.66000000027</c:v>
                </c:pt>
                <c:pt idx="175">
                  <c:v>434384.66000000027</c:v>
                </c:pt>
                <c:pt idx="176">
                  <c:v>439384.66000000027</c:v>
                </c:pt>
                <c:pt idx="177">
                  <c:v>444384.66000000027</c:v>
                </c:pt>
                <c:pt idx="178">
                  <c:v>449384.66000000027</c:v>
                </c:pt>
                <c:pt idx="179">
                  <c:v>454384.66000000027</c:v>
                </c:pt>
                <c:pt idx="180">
                  <c:v>456923.16000000027</c:v>
                </c:pt>
                <c:pt idx="181">
                  <c:v>461923.16000000027</c:v>
                </c:pt>
                <c:pt idx="182">
                  <c:v>466923.16000000027</c:v>
                </c:pt>
                <c:pt idx="183">
                  <c:v>471923.16000000027</c:v>
                </c:pt>
                <c:pt idx="184">
                  <c:v>476923.16000000027</c:v>
                </c:pt>
                <c:pt idx="185">
                  <c:v>477388.85000000027</c:v>
                </c:pt>
                <c:pt idx="186">
                  <c:v>477636.18000000028</c:v>
                </c:pt>
                <c:pt idx="187">
                  <c:v>478029.48000000027</c:v>
                </c:pt>
                <c:pt idx="188">
                  <c:v>478317.18000000028</c:v>
                </c:pt>
                <c:pt idx="189">
                  <c:v>483317.18000000028</c:v>
                </c:pt>
                <c:pt idx="190">
                  <c:v>488317.18000000028</c:v>
                </c:pt>
                <c:pt idx="191">
                  <c:v>493317.18000000028</c:v>
                </c:pt>
                <c:pt idx="192">
                  <c:v>498317.18000000028</c:v>
                </c:pt>
                <c:pt idx="193">
                  <c:v>503317.18000000028</c:v>
                </c:pt>
                <c:pt idx="194">
                  <c:v>508317.18000000028</c:v>
                </c:pt>
                <c:pt idx="195">
                  <c:v>513317.18000000028</c:v>
                </c:pt>
                <c:pt idx="196">
                  <c:v>518317.18000000028</c:v>
                </c:pt>
                <c:pt idx="197">
                  <c:v>523317.18000000028</c:v>
                </c:pt>
                <c:pt idx="198">
                  <c:v>528317.18000000028</c:v>
                </c:pt>
                <c:pt idx="199">
                  <c:v>530626.0700000003</c:v>
                </c:pt>
                <c:pt idx="200">
                  <c:v>535626.0700000003</c:v>
                </c:pt>
                <c:pt idx="201">
                  <c:v>540266.16000000027</c:v>
                </c:pt>
                <c:pt idx="202">
                  <c:v>543434.54000000027</c:v>
                </c:pt>
                <c:pt idx="203">
                  <c:v>543597.05000000028</c:v>
                </c:pt>
                <c:pt idx="204">
                  <c:v>543710.46000000031</c:v>
                </c:pt>
                <c:pt idx="205">
                  <c:v>544178.40000000026</c:v>
                </c:pt>
                <c:pt idx="206">
                  <c:v>544192.5900000002</c:v>
                </c:pt>
                <c:pt idx="207">
                  <c:v>544195.15000000026</c:v>
                </c:pt>
                <c:pt idx="208">
                  <c:v>549195.15000000026</c:v>
                </c:pt>
                <c:pt idx="209">
                  <c:v>549646.88000000024</c:v>
                </c:pt>
                <c:pt idx="210">
                  <c:v>550025.26000000024</c:v>
                </c:pt>
                <c:pt idx="211">
                  <c:v>555025.26000000024</c:v>
                </c:pt>
                <c:pt idx="212">
                  <c:v>555351.28000000026</c:v>
                </c:pt>
                <c:pt idx="213">
                  <c:v>560351.28000000026</c:v>
                </c:pt>
                <c:pt idx="214">
                  <c:v>560564.28000000026</c:v>
                </c:pt>
                <c:pt idx="215">
                  <c:v>560895.16000000027</c:v>
                </c:pt>
                <c:pt idx="216">
                  <c:v>562307.21000000031</c:v>
                </c:pt>
                <c:pt idx="217">
                  <c:v>563896.44000000029</c:v>
                </c:pt>
                <c:pt idx="218">
                  <c:v>568896.44000000029</c:v>
                </c:pt>
                <c:pt idx="219">
                  <c:v>573896.44000000029</c:v>
                </c:pt>
                <c:pt idx="220">
                  <c:v>578896.44000000029</c:v>
                </c:pt>
                <c:pt idx="221">
                  <c:v>583896.44000000029</c:v>
                </c:pt>
                <c:pt idx="222">
                  <c:v>583900.60000000033</c:v>
                </c:pt>
                <c:pt idx="223">
                  <c:v>584426.41000000038</c:v>
                </c:pt>
                <c:pt idx="224">
                  <c:v>589426.41000000038</c:v>
                </c:pt>
                <c:pt idx="225">
                  <c:v>594426.41000000038</c:v>
                </c:pt>
                <c:pt idx="226">
                  <c:v>599426.41000000038</c:v>
                </c:pt>
                <c:pt idx="227">
                  <c:v>604426.41000000038</c:v>
                </c:pt>
                <c:pt idx="228">
                  <c:v>609426.41000000038</c:v>
                </c:pt>
                <c:pt idx="229">
                  <c:v>609453.5500000004</c:v>
                </c:pt>
                <c:pt idx="230">
                  <c:v>609610.91000000038</c:v>
                </c:pt>
                <c:pt idx="231">
                  <c:v>614610.91000000038</c:v>
                </c:pt>
                <c:pt idx="232">
                  <c:v>616539.13000000035</c:v>
                </c:pt>
                <c:pt idx="233">
                  <c:v>618356.08000000031</c:v>
                </c:pt>
                <c:pt idx="234">
                  <c:v>620606.92000000027</c:v>
                </c:pt>
                <c:pt idx="235">
                  <c:v>621546.94000000029</c:v>
                </c:pt>
                <c:pt idx="236">
                  <c:v>623632.33000000031</c:v>
                </c:pt>
                <c:pt idx="237">
                  <c:v>624245.66000000027</c:v>
                </c:pt>
                <c:pt idx="238">
                  <c:v>629245.66000000027</c:v>
                </c:pt>
                <c:pt idx="239">
                  <c:v>634245.66000000027</c:v>
                </c:pt>
                <c:pt idx="240">
                  <c:v>639245.66000000027</c:v>
                </c:pt>
                <c:pt idx="241">
                  <c:v>644245.66000000027</c:v>
                </c:pt>
                <c:pt idx="242">
                  <c:v>649245.66000000027</c:v>
                </c:pt>
                <c:pt idx="243">
                  <c:v>654245.66000000027</c:v>
                </c:pt>
                <c:pt idx="244">
                  <c:v>659245.66000000027</c:v>
                </c:pt>
                <c:pt idx="245">
                  <c:v>664245.66000000027</c:v>
                </c:pt>
                <c:pt idx="246">
                  <c:v>665377.47000000032</c:v>
                </c:pt>
                <c:pt idx="247">
                  <c:v>666827.92000000027</c:v>
                </c:pt>
                <c:pt idx="248">
                  <c:v>666862.90000000026</c:v>
                </c:pt>
                <c:pt idx="249">
                  <c:v>667988.2000000003</c:v>
                </c:pt>
                <c:pt idx="250">
                  <c:v>670997.31000000029</c:v>
                </c:pt>
                <c:pt idx="251">
                  <c:v>671998.9500000003</c:v>
                </c:pt>
                <c:pt idx="252">
                  <c:v>672313.50000000035</c:v>
                </c:pt>
                <c:pt idx="253">
                  <c:v>672321.19000000029</c:v>
                </c:pt>
                <c:pt idx="254">
                  <c:v>672572.17000000027</c:v>
                </c:pt>
                <c:pt idx="255">
                  <c:v>677572.17000000027</c:v>
                </c:pt>
                <c:pt idx="256">
                  <c:v>682572.17000000027</c:v>
                </c:pt>
                <c:pt idx="257">
                  <c:v>682589.76000000024</c:v>
                </c:pt>
                <c:pt idx="258">
                  <c:v>687589.76000000024</c:v>
                </c:pt>
                <c:pt idx="259">
                  <c:v>692589.76000000024</c:v>
                </c:pt>
                <c:pt idx="260">
                  <c:v>693127.99000000022</c:v>
                </c:pt>
                <c:pt idx="261">
                  <c:v>698127.99000000022</c:v>
                </c:pt>
                <c:pt idx="262">
                  <c:v>703127.99000000022</c:v>
                </c:pt>
                <c:pt idx="263">
                  <c:v>708127.99000000022</c:v>
                </c:pt>
                <c:pt idx="264">
                  <c:v>713127.99000000022</c:v>
                </c:pt>
                <c:pt idx="265">
                  <c:v>713262.91000000027</c:v>
                </c:pt>
                <c:pt idx="266">
                  <c:v>718262.91000000027</c:v>
                </c:pt>
                <c:pt idx="267">
                  <c:v>719994.14000000025</c:v>
                </c:pt>
                <c:pt idx="268">
                  <c:v>724994.14000000025</c:v>
                </c:pt>
                <c:pt idx="269">
                  <c:v>729994.14000000025</c:v>
                </c:pt>
                <c:pt idx="270">
                  <c:v>734994.14000000025</c:v>
                </c:pt>
                <c:pt idx="271">
                  <c:v>739994.14000000025</c:v>
                </c:pt>
                <c:pt idx="272">
                  <c:v>740100.86000000022</c:v>
                </c:pt>
                <c:pt idx="273">
                  <c:v>745100.86000000022</c:v>
                </c:pt>
                <c:pt idx="274">
                  <c:v>750100.86000000022</c:v>
                </c:pt>
                <c:pt idx="275">
                  <c:v>755100.86000000022</c:v>
                </c:pt>
                <c:pt idx="276">
                  <c:v>757375.11000000022</c:v>
                </c:pt>
                <c:pt idx="277">
                  <c:v>762375.11000000022</c:v>
                </c:pt>
                <c:pt idx="278">
                  <c:v>767375.11000000022</c:v>
                </c:pt>
                <c:pt idx="279">
                  <c:v>767377.20000000019</c:v>
                </c:pt>
                <c:pt idx="280">
                  <c:v>772377.20000000019</c:v>
                </c:pt>
                <c:pt idx="281">
                  <c:v>777377.20000000019</c:v>
                </c:pt>
                <c:pt idx="282">
                  <c:v>779293.48000000021</c:v>
                </c:pt>
                <c:pt idx="283">
                  <c:v>781091.31000000017</c:v>
                </c:pt>
                <c:pt idx="284">
                  <c:v>781256.45000000019</c:v>
                </c:pt>
                <c:pt idx="285">
                  <c:v>783938.94000000018</c:v>
                </c:pt>
                <c:pt idx="286">
                  <c:v>787430.58000000019</c:v>
                </c:pt>
                <c:pt idx="287">
                  <c:v>787881.86000000022</c:v>
                </c:pt>
                <c:pt idx="288">
                  <c:v>788760.94000000018</c:v>
                </c:pt>
                <c:pt idx="289">
                  <c:v>793760.94000000018</c:v>
                </c:pt>
                <c:pt idx="290">
                  <c:v>794506.9700000002</c:v>
                </c:pt>
                <c:pt idx="291">
                  <c:v>795423.60000000021</c:v>
                </c:pt>
                <c:pt idx="292">
                  <c:v>795609.27000000025</c:v>
                </c:pt>
                <c:pt idx="293">
                  <c:v>795857.3200000003</c:v>
                </c:pt>
                <c:pt idx="294">
                  <c:v>795976.26000000024</c:v>
                </c:pt>
                <c:pt idx="295">
                  <c:v>796619.3200000003</c:v>
                </c:pt>
                <c:pt idx="296">
                  <c:v>797174.51000000024</c:v>
                </c:pt>
                <c:pt idx="297">
                  <c:v>797876.0900000002</c:v>
                </c:pt>
                <c:pt idx="298">
                  <c:v>798058.79000000015</c:v>
                </c:pt>
                <c:pt idx="299">
                  <c:v>798367.43000000017</c:v>
                </c:pt>
                <c:pt idx="300">
                  <c:v>798654.62000000011</c:v>
                </c:pt>
                <c:pt idx="301">
                  <c:v>799151.26000000013</c:v>
                </c:pt>
                <c:pt idx="302">
                  <c:v>804151.26000000013</c:v>
                </c:pt>
                <c:pt idx="303">
                  <c:v>809151.26000000013</c:v>
                </c:pt>
                <c:pt idx="304">
                  <c:v>809353.62000000011</c:v>
                </c:pt>
                <c:pt idx="305">
                  <c:v>809878.95000000007</c:v>
                </c:pt>
                <c:pt idx="306">
                  <c:v>810229.92</c:v>
                </c:pt>
                <c:pt idx="307">
                  <c:v>810529.45000000007</c:v>
                </c:pt>
                <c:pt idx="308">
                  <c:v>810783.1100000001</c:v>
                </c:pt>
                <c:pt idx="309">
                  <c:v>810981.72000000009</c:v>
                </c:pt>
                <c:pt idx="310">
                  <c:v>811247.91</c:v>
                </c:pt>
                <c:pt idx="311">
                  <c:v>811622.1</c:v>
                </c:pt>
                <c:pt idx="312">
                  <c:v>811937.53999999992</c:v>
                </c:pt>
                <c:pt idx="313">
                  <c:v>812270.15999999992</c:v>
                </c:pt>
                <c:pt idx="314">
                  <c:v>812511.12999999989</c:v>
                </c:pt>
                <c:pt idx="315">
                  <c:v>812834.0199999999</c:v>
                </c:pt>
                <c:pt idx="316">
                  <c:v>813037.44</c:v>
                </c:pt>
                <c:pt idx="317">
                  <c:v>814757.40999999992</c:v>
                </c:pt>
                <c:pt idx="318">
                  <c:v>815149.7699999999</c:v>
                </c:pt>
                <c:pt idx="319">
                  <c:v>815216.07</c:v>
                </c:pt>
                <c:pt idx="320">
                  <c:v>815524.37</c:v>
                </c:pt>
                <c:pt idx="321">
                  <c:v>815907.21</c:v>
                </c:pt>
                <c:pt idx="322">
                  <c:v>817572.65999999992</c:v>
                </c:pt>
                <c:pt idx="323">
                  <c:v>817887.92999999993</c:v>
                </c:pt>
                <c:pt idx="324">
                  <c:v>817937.14999999991</c:v>
                </c:pt>
                <c:pt idx="325">
                  <c:v>822937.14999999991</c:v>
                </c:pt>
                <c:pt idx="326">
                  <c:v>827937.14999999991</c:v>
                </c:pt>
                <c:pt idx="327">
                  <c:v>832937.14999999991</c:v>
                </c:pt>
                <c:pt idx="328">
                  <c:v>837708.96</c:v>
                </c:pt>
                <c:pt idx="329">
                  <c:v>837846.32</c:v>
                </c:pt>
                <c:pt idx="330">
                  <c:v>839033.94</c:v>
                </c:pt>
                <c:pt idx="331">
                  <c:v>839216.69</c:v>
                </c:pt>
                <c:pt idx="332">
                  <c:v>841043.6</c:v>
                </c:pt>
                <c:pt idx="333">
                  <c:v>844518.6</c:v>
                </c:pt>
                <c:pt idx="334">
                  <c:v>847640.36</c:v>
                </c:pt>
                <c:pt idx="335">
                  <c:v>849018.66</c:v>
                </c:pt>
                <c:pt idx="336">
                  <c:v>854018.66</c:v>
                </c:pt>
                <c:pt idx="337">
                  <c:v>859018.66</c:v>
                </c:pt>
                <c:pt idx="338">
                  <c:v>864018.66</c:v>
                </c:pt>
                <c:pt idx="339">
                  <c:v>869018.66</c:v>
                </c:pt>
                <c:pt idx="340">
                  <c:v>874018.66</c:v>
                </c:pt>
                <c:pt idx="341">
                  <c:v>879018.66</c:v>
                </c:pt>
                <c:pt idx="342">
                  <c:v>884018.66</c:v>
                </c:pt>
                <c:pt idx="343">
                  <c:v>884090.55</c:v>
                </c:pt>
                <c:pt idx="344">
                  <c:v>885534.91</c:v>
                </c:pt>
                <c:pt idx="345">
                  <c:v>890534.91</c:v>
                </c:pt>
                <c:pt idx="346">
                  <c:v>895534.91</c:v>
                </c:pt>
                <c:pt idx="347">
                  <c:v>900534.91</c:v>
                </c:pt>
                <c:pt idx="348">
                  <c:v>905534.91</c:v>
                </c:pt>
                <c:pt idx="349">
                  <c:v>905590.89</c:v>
                </c:pt>
                <c:pt idx="350">
                  <c:v>905638.03</c:v>
                </c:pt>
                <c:pt idx="351">
                  <c:v>909935.41</c:v>
                </c:pt>
                <c:pt idx="352">
                  <c:v>910312.85</c:v>
                </c:pt>
                <c:pt idx="353">
                  <c:v>910758.01</c:v>
                </c:pt>
                <c:pt idx="354">
                  <c:v>911013.03</c:v>
                </c:pt>
                <c:pt idx="355">
                  <c:v>911304</c:v>
                </c:pt>
                <c:pt idx="356">
                  <c:v>911419.16</c:v>
                </c:pt>
                <c:pt idx="357">
                  <c:v>911468.46000000008</c:v>
                </c:pt>
                <c:pt idx="358">
                  <c:v>911610.35000000009</c:v>
                </c:pt>
                <c:pt idx="359">
                  <c:v>911718.26000000013</c:v>
                </c:pt>
                <c:pt idx="360">
                  <c:v>912117.62000000011</c:v>
                </c:pt>
                <c:pt idx="361">
                  <c:v>912947.13000000012</c:v>
                </c:pt>
                <c:pt idx="362">
                  <c:v>913001.55000000016</c:v>
                </c:pt>
                <c:pt idx="363">
                  <c:v>913268.06000000017</c:v>
                </c:pt>
                <c:pt idx="364">
                  <c:v>913298.40000000014</c:v>
                </c:pt>
                <c:pt idx="365">
                  <c:v>913442.24000000011</c:v>
                </c:pt>
                <c:pt idx="366">
                  <c:v>916552.44000000006</c:v>
                </c:pt>
                <c:pt idx="367">
                  <c:v>921552.44000000006</c:v>
                </c:pt>
                <c:pt idx="368">
                  <c:v>921568.35000000009</c:v>
                </c:pt>
                <c:pt idx="369">
                  <c:v>926568.35000000009</c:v>
                </c:pt>
                <c:pt idx="370">
                  <c:v>926649.33000000007</c:v>
                </c:pt>
                <c:pt idx="371">
                  <c:v>926679.77</c:v>
                </c:pt>
                <c:pt idx="372">
                  <c:v>926764.21</c:v>
                </c:pt>
                <c:pt idx="373">
                  <c:v>926841.35</c:v>
                </c:pt>
                <c:pt idx="374">
                  <c:v>927092.26</c:v>
                </c:pt>
                <c:pt idx="375">
                  <c:v>927224.76</c:v>
                </c:pt>
                <c:pt idx="376">
                  <c:v>927367.2</c:v>
                </c:pt>
                <c:pt idx="377">
                  <c:v>927686.48</c:v>
                </c:pt>
                <c:pt idx="378">
                  <c:v>927887.32</c:v>
                </c:pt>
                <c:pt idx="379">
                  <c:v>928074.08</c:v>
                </c:pt>
                <c:pt idx="380">
                  <c:v>928578.64</c:v>
                </c:pt>
                <c:pt idx="381">
                  <c:v>929281.56</c:v>
                </c:pt>
                <c:pt idx="382">
                  <c:v>929781.17</c:v>
                </c:pt>
                <c:pt idx="383">
                  <c:v>929803.25</c:v>
                </c:pt>
                <c:pt idx="384">
                  <c:v>930530.86</c:v>
                </c:pt>
                <c:pt idx="385">
                  <c:v>930935.98</c:v>
                </c:pt>
                <c:pt idx="386">
                  <c:v>931868.71</c:v>
                </c:pt>
                <c:pt idx="387">
                  <c:v>932333.79999999993</c:v>
                </c:pt>
                <c:pt idx="388">
                  <c:v>935417.52999999991</c:v>
                </c:pt>
                <c:pt idx="389">
                  <c:v>935675.80999999994</c:v>
                </c:pt>
                <c:pt idx="390">
                  <c:v>940675.80999999994</c:v>
                </c:pt>
                <c:pt idx="391">
                  <c:v>945675.80999999994</c:v>
                </c:pt>
                <c:pt idx="392">
                  <c:v>950675.80999999994</c:v>
                </c:pt>
                <c:pt idx="393">
                  <c:v>955675.80999999994</c:v>
                </c:pt>
                <c:pt idx="394">
                  <c:v>960675.80999999994</c:v>
                </c:pt>
                <c:pt idx="395">
                  <c:v>960737.97</c:v>
                </c:pt>
                <c:pt idx="396">
                  <c:v>965737.97</c:v>
                </c:pt>
                <c:pt idx="397">
                  <c:v>970737.97</c:v>
                </c:pt>
                <c:pt idx="398">
                  <c:v>975737.97</c:v>
                </c:pt>
                <c:pt idx="399">
                  <c:v>980737.97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A-4B44-83F4-5E06202588E7}"/>
            </c:ext>
          </c:extLst>
        </c:ser>
        <c:ser>
          <c:idx val="4"/>
          <c:order val="4"/>
          <c:tx>
            <c:strRef>
              <c:f>Sheet2!$K$1</c:f>
              <c:strCache>
                <c:ptCount val="1"/>
                <c:pt idx="0">
                  <c:v>cpu time v21-5-1280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Sheet2!$K$2:$K$401</c:f>
              <c:numCache>
                <c:formatCode>General</c:formatCode>
                <c:ptCount val="400"/>
                <c:pt idx="0">
                  <c:v>859.09</c:v>
                </c:pt>
                <c:pt idx="1">
                  <c:v>1551.2800000000002</c:v>
                </c:pt>
                <c:pt idx="2">
                  <c:v>4529.8600000000006</c:v>
                </c:pt>
                <c:pt idx="3">
                  <c:v>6822.1100000000006</c:v>
                </c:pt>
                <c:pt idx="4">
                  <c:v>7266.2800000000007</c:v>
                </c:pt>
                <c:pt idx="5">
                  <c:v>7864.9800000000005</c:v>
                </c:pt>
                <c:pt idx="6">
                  <c:v>10255.650000000001</c:v>
                </c:pt>
                <c:pt idx="7">
                  <c:v>15255.650000000001</c:v>
                </c:pt>
                <c:pt idx="8">
                  <c:v>20255.650000000001</c:v>
                </c:pt>
                <c:pt idx="9">
                  <c:v>20503.030000000002</c:v>
                </c:pt>
                <c:pt idx="10">
                  <c:v>22492.500000000004</c:v>
                </c:pt>
                <c:pt idx="11">
                  <c:v>22843.640000000003</c:v>
                </c:pt>
                <c:pt idx="12">
                  <c:v>23194.500000000004</c:v>
                </c:pt>
                <c:pt idx="13">
                  <c:v>28194.500000000004</c:v>
                </c:pt>
                <c:pt idx="14">
                  <c:v>28333.080000000005</c:v>
                </c:pt>
                <c:pt idx="15">
                  <c:v>33333.08</c:v>
                </c:pt>
                <c:pt idx="16">
                  <c:v>38333.08</c:v>
                </c:pt>
                <c:pt idx="17">
                  <c:v>43333.08</c:v>
                </c:pt>
                <c:pt idx="18">
                  <c:v>48333.08</c:v>
                </c:pt>
                <c:pt idx="19">
                  <c:v>48916.880000000005</c:v>
                </c:pt>
                <c:pt idx="20">
                  <c:v>49190.140000000007</c:v>
                </c:pt>
                <c:pt idx="21">
                  <c:v>50593.37000000001</c:v>
                </c:pt>
                <c:pt idx="22">
                  <c:v>50721.780000000013</c:v>
                </c:pt>
                <c:pt idx="23">
                  <c:v>50741.750000000015</c:v>
                </c:pt>
                <c:pt idx="24">
                  <c:v>51401.360000000015</c:v>
                </c:pt>
                <c:pt idx="25">
                  <c:v>52045.450000000012</c:v>
                </c:pt>
                <c:pt idx="26">
                  <c:v>53083.220000000008</c:v>
                </c:pt>
                <c:pt idx="27">
                  <c:v>53269.060000000005</c:v>
                </c:pt>
                <c:pt idx="28">
                  <c:v>54454.98</c:v>
                </c:pt>
                <c:pt idx="29">
                  <c:v>59454.98</c:v>
                </c:pt>
                <c:pt idx="30">
                  <c:v>59741.68</c:v>
                </c:pt>
                <c:pt idx="31">
                  <c:v>60683.4</c:v>
                </c:pt>
                <c:pt idx="32">
                  <c:v>61097.450000000004</c:v>
                </c:pt>
                <c:pt idx="33">
                  <c:v>61509.4</c:v>
                </c:pt>
                <c:pt idx="34">
                  <c:v>61641.24</c:v>
                </c:pt>
                <c:pt idx="35">
                  <c:v>62270.159999999996</c:v>
                </c:pt>
                <c:pt idx="36">
                  <c:v>62272.959999999999</c:v>
                </c:pt>
                <c:pt idx="37">
                  <c:v>62322.69</c:v>
                </c:pt>
                <c:pt idx="38">
                  <c:v>62357.5</c:v>
                </c:pt>
                <c:pt idx="39">
                  <c:v>67357.5</c:v>
                </c:pt>
                <c:pt idx="40">
                  <c:v>67387.72</c:v>
                </c:pt>
                <c:pt idx="41">
                  <c:v>72234.5</c:v>
                </c:pt>
                <c:pt idx="42">
                  <c:v>72574.53</c:v>
                </c:pt>
                <c:pt idx="43">
                  <c:v>72638.759999999995</c:v>
                </c:pt>
                <c:pt idx="44">
                  <c:v>74066.7</c:v>
                </c:pt>
                <c:pt idx="45">
                  <c:v>76427.12</c:v>
                </c:pt>
                <c:pt idx="46">
                  <c:v>76885.899999999994</c:v>
                </c:pt>
                <c:pt idx="47">
                  <c:v>77462.509999999995</c:v>
                </c:pt>
                <c:pt idx="48">
                  <c:v>77791.509999999995</c:v>
                </c:pt>
                <c:pt idx="49">
                  <c:v>82791.509999999995</c:v>
                </c:pt>
                <c:pt idx="50">
                  <c:v>87791.51</c:v>
                </c:pt>
                <c:pt idx="51">
                  <c:v>92791.51</c:v>
                </c:pt>
                <c:pt idx="52">
                  <c:v>97791.51</c:v>
                </c:pt>
                <c:pt idx="53">
                  <c:v>100226.43</c:v>
                </c:pt>
                <c:pt idx="54">
                  <c:v>100382.48</c:v>
                </c:pt>
                <c:pt idx="55">
                  <c:v>100541.98</c:v>
                </c:pt>
                <c:pt idx="56">
                  <c:v>103626.92</c:v>
                </c:pt>
                <c:pt idx="57">
                  <c:v>108626.92</c:v>
                </c:pt>
                <c:pt idx="58">
                  <c:v>113626.92</c:v>
                </c:pt>
                <c:pt idx="59">
                  <c:v>118626.92</c:v>
                </c:pt>
                <c:pt idx="60">
                  <c:v>123626.92</c:v>
                </c:pt>
                <c:pt idx="61">
                  <c:v>128626.92</c:v>
                </c:pt>
                <c:pt idx="62">
                  <c:v>133626.91999999998</c:v>
                </c:pt>
                <c:pt idx="63">
                  <c:v>138626.91999999998</c:v>
                </c:pt>
                <c:pt idx="64">
                  <c:v>143626.91999999998</c:v>
                </c:pt>
                <c:pt idx="65">
                  <c:v>148626.91999999998</c:v>
                </c:pt>
                <c:pt idx="66">
                  <c:v>153626.91999999998</c:v>
                </c:pt>
                <c:pt idx="67">
                  <c:v>158626.91999999998</c:v>
                </c:pt>
                <c:pt idx="68">
                  <c:v>163626.91999999998</c:v>
                </c:pt>
                <c:pt idx="69">
                  <c:v>168626.91999999998</c:v>
                </c:pt>
                <c:pt idx="70">
                  <c:v>173626.91999999998</c:v>
                </c:pt>
                <c:pt idx="71">
                  <c:v>178626.91999999998</c:v>
                </c:pt>
                <c:pt idx="72">
                  <c:v>183626.91999999998</c:v>
                </c:pt>
                <c:pt idx="73">
                  <c:v>188626.91999999998</c:v>
                </c:pt>
                <c:pt idx="74">
                  <c:v>193626.91999999998</c:v>
                </c:pt>
                <c:pt idx="75">
                  <c:v>198626.91999999998</c:v>
                </c:pt>
                <c:pt idx="76">
                  <c:v>203626.91999999998</c:v>
                </c:pt>
                <c:pt idx="77">
                  <c:v>208626.91999999998</c:v>
                </c:pt>
                <c:pt idx="78">
                  <c:v>213626.91999999998</c:v>
                </c:pt>
                <c:pt idx="79">
                  <c:v>218626.91999999998</c:v>
                </c:pt>
                <c:pt idx="80">
                  <c:v>223626.91999999998</c:v>
                </c:pt>
                <c:pt idx="81">
                  <c:v>228626.91999999998</c:v>
                </c:pt>
                <c:pt idx="82">
                  <c:v>231119.9</c:v>
                </c:pt>
                <c:pt idx="83">
                  <c:v>231122.71</c:v>
                </c:pt>
                <c:pt idx="84">
                  <c:v>231125.47999999998</c:v>
                </c:pt>
                <c:pt idx="85">
                  <c:v>231160.22999999998</c:v>
                </c:pt>
                <c:pt idx="86">
                  <c:v>231815.22999999998</c:v>
                </c:pt>
                <c:pt idx="87">
                  <c:v>232387.84999999998</c:v>
                </c:pt>
                <c:pt idx="88">
                  <c:v>233123.49</c:v>
                </c:pt>
                <c:pt idx="89">
                  <c:v>236215.05</c:v>
                </c:pt>
                <c:pt idx="90">
                  <c:v>236248.5</c:v>
                </c:pt>
                <c:pt idx="91">
                  <c:v>241248.5</c:v>
                </c:pt>
                <c:pt idx="92">
                  <c:v>246248.5</c:v>
                </c:pt>
                <c:pt idx="93">
                  <c:v>246338.64</c:v>
                </c:pt>
                <c:pt idx="94">
                  <c:v>247025.76</c:v>
                </c:pt>
                <c:pt idx="95">
                  <c:v>252025.76</c:v>
                </c:pt>
                <c:pt idx="96">
                  <c:v>252476.01</c:v>
                </c:pt>
                <c:pt idx="97">
                  <c:v>252850.1</c:v>
                </c:pt>
                <c:pt idx="98">
                  <c:v>254537.62</c:v>
                </c:pt>
                <c:pt idx="99">
                  <c:v>256420.99</c:v>
                </c:pt>
                <c:pt idx="100">
                  <c:v>261420.99</c:v>
                </c:pt>
                <c:pt idx="101">
                  <c:v>264536.95999999996</c:v>
                </c:pt>
                <c:pt idx="102">
                  <c:v>269536.95999999996</c:v>
                </c:pt>
                <c:pt idx="103">
                  <c:v>274536.95999999996</c:v>
                </c:pt>
                <c:pt idx="104">
                  <c:v>279536.95999999996</c:v>
                </c:pt>
                <c:pt idx="105">
                  <c:v>283378.83999999997</c:v>
                </c:pt>
                <c:pt idx="106">
                  <c:v>283450.42</c:v>
                </c:pt>
                <c:pt idx="107">
                  <c:v>285183.01</c:v>
                </c:pt>
                <c:pt idx="108">
                  <c:v>285580.77</c:v>
                </c:pt>
                <c:pt idx="109">
                  <c:v>285610.33</c:v>
                </c:pt>
                <c:pt idx="110">
                  <c:v>285736.56</c:v>
                </c:pt>
                <c:pt idx="111">
                  <c:v>290736.56</c:v>
                </c:pt>
                <c:pt idx="112">
                  <c:v>293920.21000000002</c:v>
                </c:pt>
                <c:pt idx="113">
                  <c:v>296866.18</c:v>
                </c:pt>
                <c:pt idx="114">
                  <c:v>298107.14999999997</c:v>
                </c:pt>
                <c:pt idx="115">
                  <c:v>299786.99</c:v>
                </c:pt>
                <c:pt idx="116">
                  <c:v>300525.02</c:v>
                </c:pt>
                <c:pt idx="117">
                  <c:v>301052.25</c:v>
                </c:pt>
                <c:pt idx="118">
                  <c:v>301886</c:v>
                </c:pt>
                <c:pt idx="119">
                  <c:v>303122.76</c:v>
                </c:pt>
                <c:pt idx="120">
                  <c:v>303730.42</c:v>
                </c:pt>
                <c:pt idx="121">
                  <c:v>304076.46999999997</c:v>
                </c:pt>
                <c:pt idx="122">
                  <c:v>304152.71999999997</c:v>
                </c:pt>
                <c:pt idx="123">
                  <c:v>304286.3</c:v>
                </c:pt>
                <c:pt idx="124">
                  <c:v>304564.94</c:v>
                </c:pt>
                <c:pt idx="125">
                  <c:v>309564.94</c:v>
                </c:pt>
                <c:pt idx="126">
                  <c:v>310426.69</c:v>
                </c:pt>
                <c:pt idx="127">
                  <c:v>315426.69</c:v>
                </c:pt>
                <c:pt idx="128">
                  <c:v>319448.52</c:v>
                </c:pt>
                <c:pt idx="129">
                  <c:v>319764.19</c:v>
                </c:pt>
                <c:pt idx="130">
                  <c:v>324764.19</c:v>
                </c:pt>
                <c:pt idx="131">
                  <c:v>329698.97000000003</c:v>
                </c:pt>
                <c:pt idx="132">
                  <c:v>330827.58</c:v>
                </c:pt>
                <c:pt idx="133">
                  <c:v>330905.66000000003</c:v>
                </c:pt>
                <c:pt idx="134">
                  <c:v>331234.33</c:v>
                </c:pt>
                <c:pt idx="135">
                  <c:v>333027.08</c:v>
                </c:pt>
                <c:pt idx="136">
                  <c:v>333208</c:v>
                </c:pt>
                <c:pt idx="137">
                  <c:v>333290.5</c:v>
                </c:pt>
                <c:pt idx="138">
                  <c:v>334493.7</c:v>
                </c:pt>
                <c:pt idx="139">
                  <c:v>335270.32</c:v>
                </c:pt>
                <c:pt idx="140">
                  <c:v>335473.47000000003</c:v>
                </c:pt>
                <c:pt idx="141">
                  <c:v>339207.59</c:v>
                </c:pt>
                <c:pt idx="142">
                  <c:v>340258.93000000005</c:v>
                </c:pt>
                <c:pt idx="143">
                  <c:v>345258.93000000005</c:v>
                </c:pt>
                <c:pt idx="144">
                  <c:v>350076.46000000008</c:v>
                </c:pt>
                <c:pt idx="145">
                  <c:v>355076.46000000008</c:v>
                </c:pt>
                <c:pt idx="146">
                  <c:v>356213.82000000007</c:v>
                </c:pt>
                <c:pt idx="147">
                  <c:v>356994.35000000009</c:v>
                </c:pt>
                <c:pt idx="148">
                  <c:v>358160.74000000011</c:v>
                </c:pt>
                <c:pt idx="149">
                  <c:v>359549.02000000014</c:v>
                </c:pt>
                <c:pt idx="150">
                  <c:v>364549.02000000014</c:v>
                </c:pt>
                <c:pt idx="151">
                  <c:v>369450.89000000013</c:v>
                </c:pt>
                <c:pt idx="152">
                  <c:v>370789.16000000015</c:v>
                </c:pt>
                <c:pt idx="153">
                  <c:v>371831.97000000015</c:v>
                </c:pt>
                <c:pt idx="154">
                  <c:v>373830.56000000017</c:v>
                </c:pt>
                <c:pt idx="155">
                  <c:v>378600.37000000017</c:v>
                </c:pt>
                <c:pt idx="156">
                  <c:v>383600.37000000017</c:v>
                </c:pt>
                <c:pt idx="157">
                  <c:v>383675.45000000019</c:v>
                </c:pt>
                <c:pt idx="158">
                  <c:v>384872.92000000016</c:v>
                </c:pt>
                <c:pt idx="159">
                  <c:v>385728.78000000014</c:v>
                </c:pt>
                <c:pt idx="160">
                  <c:v>385981.58000000013</c:v>
                </c:pt>
                <c:pt idx="161">
                  <c:v>386313.49000000011</c:v>
                </c:pt>
                <c:pt idx="162">
                  <c:v>387910.91000000009</c:v>
                </c:pt>
                <c:pt idx="163">
                  <c:v>392910.91000000009</c:v>
                </c:pt>
                <c:pt idx="164">
                  <c:v>397910.91000000009</c:v>
                </c:pt>
                <c:pt idx="165">
                  <c:v>399879.24000000011</c:v>
                </c:pt>
                <c:pt idx="166">
                  <c:v>401842.08000000013</c:v>
                </c:pt>
                <c:pt idx="167">
                  <c:v>406842.08000000013</c:v>
                </c:pt>
                <c:pt idx="168">
                  <c:v>411842.08000000013</c:v>
                </c:pt>
                <c:pt idx="169">
                  <c:v>416842.08000000013</c:v>
                </c:pt>
                <c:pt idx="170">
                  <c:v>416936.28000000014</c:v>
                </c:pt>
                <c:pt idx="171">
                  <c:v>417114.08000000013</c:v>
                </c:pt>
                <c:pt idx="172">
                  <c:v>418136.8000000001</c:v>
                </c:pt>
                <c:pt idx="173">
                  <c:v>420598.1100000001</c:v>
                </c:pt>
                <c:pt idx="174">
                  <c:v>425598.1100000001</c:v>
                </c:pt>
                <c:pt idx="175">
                  <c:v>430598.1100000001</c:v>
                </c:pt>
                <c:pt idx="176">
                  <c:v>435598.1100000001</c:v>
                </c:pt>
                <c:pt idx="177">
                  <c:v>440598.1100000001</c:v>
                </c:pt>
                <c:pt idx="178">
                  <c:v>445598.1100000001</c:v>
                </c:pt>
                <c:pt idx="179">
                  <c:v>447421.1700000001</c:v>
                </c:pt>
                <c:pt idx="180">
                  <c:v>449418.22000000009</c:v>
                </c:pt>
                <c:pt idx="181">
                  <c:v>454418.22000000009</c:v>
                </c:pt>
                <c:pt idx="182">
                  <c:v>459418.22000000009</c:v>
                </c:pt>
                <c:pt idx="183">
                  <c:v>464418.22000000009</c:v>
                </c:pt>
                <c:pt idx="184">
                  <c:v>469418.22000000009</c:v>
                </c:pt>
                <c:pt idx="185">
                  <c:v>469869.6100000001</c:v>
                </c:pt>
                <c:pt idx="186">
                  <c:v>470266.27000000008</c:v>
                </c:pt>
                <c:pt idx="187">
                  <c:v>470629.49000000005</c:v>
                </c:pt>
                <c:pt idx="188">
                  <c:v>470927.97000000003</c:v>
                </c:pt>
                <c:pt idx="189">
                  <c:v>475927.97000000003</c:v>
                </c:pt>
                <c:pt idx="190">
                  <c:v>480927.97000000003</c:v>
                </c:pt>
                <c:pt idx="191">
                  <c:v>485927.97000000003</c:v>
                </c:pt>
                <c:pt idx="192">
                  <c:v>490927.97000000003</c:v>
                </c:pt>
                <c:pt idx="193">
                  <c:v>495927.97000000003</c:v>
                </c:pt>
                <c:pt idx="194">
                  <c:v>500927.97000000003</c:v>
                </c:pt>
                <c:pt idx="195">
                  <c:v>505927.97000000003</c:v>
                </c:pt>
                <c:pt idx="196">
                  <c:v>510927.97000000003</c:v>
                </c:pt>
                <c:pt idx="197">
                  <c:v>515927.97000000003</c:v>
                </c:pt>
                <c:pt idx="198">
                  <c:v>520927.97000000003</c:v>
                </c:pt>
                <c:pt idx="199">
                  <c:v>523244.75000000006</c:v>
                </c:pt>
                <c:pt idx="200">
                  <c:v>528244.75</c:v>
                </c:pt>
                <c:pt idx="201">
                  <c:v>533244.75</c:v>
                </c:pt>
                <c:pt idx="202">
                  <c:v>536486.37</c:v>
                </c:pt>
                <c:pt idx="203">
                  <c:v>536520.81999999995</c:v>
                </c:pt>
                <c:pt idx="204">
                  <c:v>536666.93999999994</c:v>
                </c:pt>
                <c:pt idx="205">
                  <c:v>537050.05999999994</c:v>
                </c:pt>
                <c:pt idx="206">
                  <c:v>537062.73</c:v>
                </c:pt>
                <c:pt idx="207">
                  <c:v>537067.49</c:v>
                </c:pt>
                <c:pt idx="208">
                  <c:v>542067.49</c:v>
                </c:pt>
                <c:pt idx="209">
                  <c:v>542433.46</c:v>
                </c:pt>
                <c:pt idx="210">
                  <c:v>542978.98</c:v>
                </c:pt>
                <c:pt idx="211">
                  <c:v>547978.98</c:v>
                </c:pt>
                <c:pt idx="212">
                  <c:v>548312.48</c:v>
                </c:pt>
                <c:pt idx="213">
                  <c:v>553312.48</c:v>
                </c:pt>
                <c:pt idx="214">
                  <c:v>558312.48</c:v>
                </c:pt>
                <c:pt idx="215">
                  <c:v>559345</c:v>
                </c:pt>
                <c:pt idx="216">
                  <c:v>561141.06000000006</c:v>
                </c:pt>
                <c:pt idx="217">
                  <c:v>562861.5</c:v>
                </c:pt>
                <c:pt idx="218">
                  <c:v>567861.5</c:v>
                </c:pt>
                <c:pt idx="219">
                  <c:v>572861.5</c:v>
                </c:pt>
                <c:pt idx="220">
                  <c:v>577861.5</c:v>
                </c:pt>
                <c:pt idx="221">
                  <c:v>582861.5</c:v>
                </c:pt>
                <c:pt idx="222">
                  <c:v>582866.34</c:v>
                </c:pt>
                <c:pt idx="223">
                  <c:v>583299.06999999995</c:v>
                </c:pt>
                <c:pt idx="224">
                  <c:v>588299.06999999995</c:v>
                </c:pt>
                <c:pt idx="225">
                  <c:v>593299.06999999995</c:v>
                </c:pt>
                <c:pt idx="226">
                  <c:v>598299.06999999995</c:v>
                </c:pt>
                <c:pt idx="227">
                  <c:v>603299.06999999995</c:v>
                </c:pt>
                <c:pt idx="228">
                  <c:v>603299.06999999995</c:v>
                </c:pt>
                <c:pt idx="229">
                  <c:v>603299.06999999995</c:v>
                </c:pt>
                <c:pt idx="230">
                  <c:v>603299.06999999995</c:v>
                </c:pt>
                <c:pt idx="231">
                  <c:v>603299.06999999995</c:v>
                </c:pt>
                <c:pt idx="232">
                  <c:v>603299.06999999995</c:v>
                </c:pt>
                <c:pt idx="233">
                  <c:v>603299.06999999995</c:v>
                </c:pt>
                <c:pt idx="234">
                  <c:v>603299.06999999995</c:v>
                </c:pt>
                <c:pt idx="235">
                  <c:v>603299.06999999995</c:v>
                </c:pt>
                <c:pt idx="236">
                  <c:v>603299.06999999995</c:v>
                </c:pt>
                <c:pt idx="237">
                  <c:v>603299.06999999995</c:v>
                </c:pt>
                <c:pt idx="238">
                  <c:v>603299.06999999995</c:v>
                </c:pt>
                <c:pt idx="239">
                  <c:v>603299.06999999995</c:v>
                </c:pt>
                <c:pt idx="240">
                  <c:v>603299.06999999995</c:v>
                </c:pt>
                <c:pt idx="241">
                  <c:v>603299.06999999995</c:v>
                </c:pt>
                <c:pt idx="242">
                  <c:v>603299.06999999995</c:v>
                </c:pt>
                <c:pt idx="243">
                  <c:v>603299.06999999995</c:v>
                </c:pt>
                <c:pt idx="244">
                  <c:v>603299.06999999995</c:v>
                </c:pt>
                <c:pt idx="245">
                  <c:v>603299.06999999995</c:v>
                </c:pt>
                <c:pt idx="246">
                  <c:v>603299.06999999995</c:v>
                </c:pt>
                <c:pt idx="247">
                  <c:v>603299.06999999995</c:v>
                </c:pt>
                <c:pt idx="248">
                  <c:v>603299.06999999995</c:v>
                </c:pt>
                <c:pt idx="249">
                  <c:v>603299.06999999995</c:v>
                </c:pt>
                <c:pt idx="250">
                  <c:v>603299.06999999995</c:v>
                </c:pt>
                <c:pt idx="251">
                  <c:v>603299.06999999995</c:v>
                </c:pt>
                <c:pt idx="252">
                  <c:v>603299.06999999995</c:v>
                </c:pt>
                <c:pt idx="253">
                  <c:v>603299.06999999995</c:v>
                </c:pt>
                <c:pt idx="254">
                  <c:v>603299.06999999995</c:v>
                </c:pt>
                <c:pt idx="255">
                  <c:v>603299.06999999995</c:v>
                </c:pt>
                <c:pt idx="256">
                  <c:v>603299.06999999995</c:v>
                </c:pt>
                <c:pt idx="257">
                  <c:v>603299.06999999995</c:v>
                </c:pt>
                <c:pt idx="258">
                  <c:v>603299.06999999995</c:v>
                </c:pt>
                <c:pt idx="259">
                  <c:v>603299.06999999995</c:v>
                </c:pt>
                <c:pt idx="260">
                  <c:v>603299.06999999995</c:v>
                </c:pt>
                <c:pt idx="261">
                  <c:v>603299.06999999995</c:v>
                </c:pt>
                <c:pt idx="262">
                  <c:v>603299.06999999995</c:v>
                </c:pt>
                <c:pt idx="263">
                  <c:v>603299.06999999995</c:v>
                </c:pt>
                <c:pt idx="264">
                  <c:v>603299.06999999995</c:v>
                </c:pt>
                <c:pt idx="265">
                  <c:v>603299.06999999995</c:v>
                </c:pt>
                <c:pt idx="266">
                  <c:v>603299.06999999995</c:v>
                </c:pt>
                <c:pt idx="267">
                  <c:v>603299.06999999995</c:v>
                </c:pt>
                <c:pt idx="268">
                  <c:v>603299.06999999995</c:v>
                </c:pt>
                <c:pt idx="269">
                  <c:v>603299.06999999995</c:v>
                </c:pt>
                <c:pt idx="270">
                  <c:v>603299.06999999995</c:v>
                </c:pt>
                <c:pt idx="271">
                  <c:v>603299.06999999995</c:v>
                </c:pt>
                <c:pt idx="272">
                  <c:v>603299.06999999995</c:v>
                </c:pt>
                <c:pt idx="273">
                  <c:v>603299.06999999995</c:v>
                </c:pt>
                <c:pt idx="274">
                  <c:v>603299.06999999995</c:v>
                </c:pt>
                <c:pt idx="275">
                  <c:v>603299.06999999995</c:v>
                </c:pt>
                <c:pt idx="276">
                  <c:v>603299.06999999995</c:v>
                </c:pt>
                <c:pt idx="277">
                  <c:v>603299.06999999995</c:v>
                </c:pt>
                <c:pt idx="278">
                  <c:v>603299.06999999995</c:v>
                </c:pt>
                <c:pt idx="279">
                  <c:v>603299.06999999995</c:v>
                </c:pt>
                <c:pt idx="280">
                  <c:v>603299.06999999995</c:v>
                </c:pt>
                <c:pt idx="281">
                  <c:v>603299.06999999995</c:v>
                </c:pt>
                <c:pt idx="282">
                  <c:v>603299.06999999995</c:v>
                </c:pt>
                <c:pt idx="283">
                  <c:v>603299.06999999995</c:v>
                </c:pt>
                <c:pt idx="284">
                  <c:v>603299.06999999995</c:v>
                </c:pt>
                <c:pt idx="285">
                  <c:v>603299.06999999995</c:v>
                </c:pt>
                <c:pt idx="286">
                  <c:v>603299.06999999995</c:v>
                </c:pt>
                <c:pt idx="287">
                  <c:v>603299.06999999995</c:v>
                </c:pt>
                <c:pt idx="288">
                  <c:v>603299.06999999995</c:v>
                </c:pt>
                <c:pt idx="289">
                  <c:v>603299.06999999995</c:v>
                </c:pt>
                <c:pt idx="290">
                  <c:v>603299.06999999995</c:v>
                </c:pt>
                <c:pt idx="291">
                  <c:v>603299.06999999995</c:v>
                </c:pt>
                <c:pt idx="292">
                  <c:v>603299.06999999995</c:v>
                </c:pt>
                <c:pt idx="293">
                  <c:v>603299.06999999995</c:v>
                </c:pt>
                <c:pt idx="294">
                  <c:v>603299.06999999995</c:v>
                </c:pt>
                <c:pt idx="295">
                  <c:v>603299.06999999995</c:v>
                </c:pt>
                <c:pt idx="296">
                  <c:v>603299.06999999995</c:v>
                </c:pt>
                <c:pt idx="297">
                  <c:v>603299.06999999995</c:v>
                </c:pt>
                <c:pt idx="298">
                  <c:v>603299.06999999995</c:v>
                </c:pt>
                <c:pt idx="299">
                  <c:v>603299.06999999995</c:v>
                </c:pt>
                <c:pt idx="300">
                  <c:v>603299.06999999995</c:v>
                </c:pt>
                <c:pt idx="301">
                  <c:v>603299.06999999995</c:v>
                </c:pt>
                <c:pt idx="302">
                  <c:v>603299.06999999995</c:v>
                </c:pt>
                <c:pt idx="303">
                  <c:v>603299.06999999995</c:v>
                </c:pt>
                <c:pt idx="304">
                  <c:v>603299.06999999995</c:v>
                </c:pt>
                <c:pt idx="305">
                  <c:v>603299.06999999995</c:v>
                </c:pt>
                <c:pt idx="306">
                  <c:v>603299.06999999995</c:v>
                </c:pt>
                <c:pt idx="307">
                  <c:v>603299.06999999995</c:v>
                </c:pt>
                <c:pt idx="308">
                  <c:v>603299.06999999995</c:v>
                </c:pt>
                <c:pt idx="309">
                  <c:v>603299.06999999995</c:v>
                </c:pt>
                <c:pt idx="310">
                  <c:v>603299.06999999995</c:v>
                </c:pt>
                <c:pt idx="311">
                  <c:v>603299.06999999995</c:v>
                </c:pt>
                <c:pt idx="312">
                  <c:v>603299.06999999995</c:v>
                </c:pt>
                <c:pt idx="313">
                  <c:v>603299.06999999995</c:v>
                </c:pt>
                <c:pt idx="314">
                  <c:v>603299.06999999995</c:v>
                </c:pt>
                <c:pt idx="315">
                  <c:v>603299.06999999995</c:v>
                </c:pt>
                <c:pt idx="316">
                  <c:v>603299.06999999995</c:v>
                </c:pt>
                <c:pt idx="317">
                  <c:v>603299.06999999995</c:v>
                </c:pt>
                <c:pt idx="318">
                  <c:v>603299.06999999995</c:v>
                </c:pt>
                <c:pt idx="319">
                  <c:v>603299.06999999995</c:v>
                </c:pt>
                <c:pt idx="320">
                  <c:v>603299.06999999995</c:v>
                </c:pt>
                <c:pt idx="321">
                  <c:v>603299.06999999995</c:v>
                </c:pt>
                <c:pt idx="322">
                  <c:v>603299.06999999995</c:v>
                </c:pt>
                <c:pt idx="323">
                  <c:v>603299.06999999995</c:v>
                </c:pt>
                <c:pt idx="324">
                  <c:v>603299.06999999995</c:v>
                </c:pt>
                <c:pt idx="325">
                  <c:v>603299.06999999995</c:v>
                </c:pt>
                <c:pt idx="326">
                  <c:v>603299.06999999995</c:v>
                </c:pt>
                <c:pt idx="327">
                  <c:v>603299.06999999995</c:v>
                </c:pt>
                <c:pt idx="328">
                  <c:v>603299.06999999995</c:v>
                </c:pt>
                <c:pt idx="329">
                  <c:v>603299.06999999995</c:v>
                </c:pt>
                <c:pt idx="330">
                  <c:v>603299.06999999995</c:v>
                </c:pt>
                <c:pt idx="331">
                  <c:v>603299.06999999995</c:v>
                </c:pt>
                <c:pt idx="332">
                  <c:v>603299.06999999995</c:v>
                </c:pt>
                <c:pt idx="333">
                  <c:v>603299.06999999995</c:v>
                </c:pt>
                <c:pt idx="334">
                  <c:v>603299.06999999995</c:v>
                </c:pt>
                <c:pt idx="335">
                  <c:v>603299.06999999995</c:v>
                </c:pt>
                <c:pt idx="336">
                  <c:v>603299.06999999995</c:v>
                </c:pt>
                <c:pt idx="337">
                  <c:v>603299.06999999995</c:v>
                </c:pt>
                <c:pt idx="338">
                  <c:v>603299.06999999995</c:v>
                </c:pt>
                <c:pt idx="339">
                  <c:v>603299.06999999995</c:v>
                </c:pt>
                <c:pt idx="340">
                  <c:v>603299.06999999995</c:v>
                </c:pt>
                <c:pt idx="341">
                  <c:v>603299.06999999995</c:v>
                </c:pt>
                <c:pt idx="342">
                  <c:v>603299.06999999995</c:v>
                </c:pt>
                <c:pt idx="343">
                  <c:v>603299.06999999995</c:v>
                </c:pt>
                <c:pt idx="344">
                  <c:v>603299.06999999995</c:v>
                </c:pt>
                <c:pt idx="345">
                  <c:v>603299.06999999995</c:v>
                </c:pt>
                <c:pt idx="346">
                  <c:v>603299.06999999995</c:v>
                </c:pt>
                <c:pt idx="347">
                  <c:v>603299.06999999995</c:v>
                </c:pt>
                <c:pt idx="348">
                  <c:v>603299.06999999995</c:v>
                </c:pt>
                <c:pt idx="349">
                  <c:v>603299.06999999995</c:v>
                </c:pt>
                <c:pt idx="350">
                  <c:v>603299.06999999995</c:v>
                </c:pt>
                <c:pt idx="351">
                  <c:v>603299.06999999995</c:v>
                </c:pt>
                <c:pt idx="352">
                  <c:v>603299.06999999995</c:v>
                </c:pt>
                <c:pt idx="353">
                  <c:v>603299.06999999995</c:v>
                </c:pt>
                <c:pt idx="354">
                  <c:v>603299.06999999995</c:v>
                </c:pt>
                <c:pt idx="355">
                  <c:v>603299.06999999995</c:v>
                </c:pt>
                <c:pt idx="356">
                  <c:v>603299.06999999995</c:v>
                </c:pt>
                <c:pt idx="357">
                  <c:v>603299.06999999995</c:v>
                </c:pt>
                <c:pt idx="358">
                  <c:v>603299.06999999995</c:v>
                </c:pt>
                <c:pt idx="359">
                  <c:v>603299.06999999995</c:v>
                </c:pt>
                <c:pt idx="360">
                  <c:v>603299.06999999995</c:v>
                </c:pt>
                <c:pt idx="361">
                  <c:v>603299.06999999995</c:v>
                </c:pt>
                <c:pt idx="362">
                  <c:v>603299.06999999995</c:v>
                </c:pt>
                <c:pt idx="363">
                  <c:v>603299.06999999995</c:v>
                </c:pt>
                <c:pt idx="364">
                  <c:v>603299.06999999995</c:v>
                </c:pt>
                <c:pt idx="365">
                  <c:v>603299.06999999995</c:v>
                </c:pt>
                <c:pt idx="366">
                  <c:v>603299.06999999995</c:v>
                </c:pt>
                <c:pt idx="367">
                  <c:v>603299.06999999995</c:v>
                </c:pt>
                <c:pt idx="368">
                  <c:v>603299.06999999995</c:v>
                </c:pt>
                <c:pt idx="369">
                  <c:v>603299.06999999995</c:v>
                </c:pt>
                <c:pt idx="370">
                  <c:v>603299.06999999995</c:v>
                </c:pt>
                <c:pt idx="371">
                  <c:v>603299.06999999995</c:v>
                </c:pt>
                <c:pt idx="372">
                  <c:v>603299.06999999995</c:v>
                </c:pt>
                <c:pt idx="373">
                  <c:v>603299.06999999995</c:v>
                </c:pt>
                <c:pt idx="374">
                  <c:v>603299.06999999995</c:v>
                </c:pt>
                <c:pt idx="375">
                  <c:v>603299.06999999995</c:v>
                </c:pt>
                <c:pt idx="376">
                  <c:v>603299.06999999995</c:v>
                </c:pt>
                <c:pt idx="377">
                  <c:v>603299.06999999995</c:v>
                </c:pt>
                <c:pt idx="378">
                  <c:v>603299.06999999995</c:v>
                </c:pt>
                <c:pt idx="379">
                  <c:v>603299.06999999995</c:v>
                </c:pt>
                <c:pt idx="380">
                  <c:v>603299.06999999995</c:v>
                </c:pt>
                <c:pt idx="381">
                  <c:v>603299.06999999995</c:v>
                </c:pt>
                <c:pt idx="382">
                  <c:v>603299.06999999995</c:v>
                </c:pt>
                <c:pt idx="383">
                  <c:v>603299.06999999995</c:v>
                </c:pt>
                <c:pt idx="384">
                  <c:v>603299.06999999995</c:v>
                </c:pt>
                <c:pt idx="385">
                  <c:v>603299.06999999995</c:v>
                </c:pt>
                <c:pt idx="386">
                  <c:v>603299.06999999995</c:v>
                </c:pt>
                <c:pt idx="387">
                  <c:v>603299.06999999995</c:v>
                </c:pt>
                <c:pt idx="388">
                  <c:v>603299.06999999995</c:v>
                </c:pt>
                <c:pt idx="389">
                  <c:v>603299.06999999995</c:v>
                </c:pt>
                <c:pt idx="390">
                  <c:v>603299.06999999995</c:v>
                </c:pt>
                <c:pt idx="391">
                  <c:v>603299.06999999995</c:v>
                </c:pt>
                <c:pt idx="392">
                  <c:v>603299.06999999995</c:v>
                </c:pt>
                <c:pt idx="393">
                  <c:v>603299.06999999995</c:v>
                </c:pt>
                <c:pt idx="394">
                  <c:v>603299.06999999995</c:v>
                </c:pt>
                <c:pt idx="395">
                  <c:v>603299.06999999995</c:v>
                </c:pt>
                <c:pt idx="396">
                  <c:v>603299.06999999995</c:v>
                </c:pt>
                <c:pt idx="397">
                  <c:v>603299.06999999995</c:v>
                </c:pt>
                <c:pt idx="398">
                  <c:v>603299.06999999995</c:v>
                </c:pt>
                <c:pt idx="399">
                  <c:v>603299.06999999995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7-4D4A-88B4-186331485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036143"/>
        <c:axId val="1632027823"/>
      </c:lineChart>
      <c:catAx>
        <c:axId val="1632036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027823"/>
        <c:crosses val="autoZero"/>
        <c:auto val="1"/>
        <c:lblAlgn val="ctr"/>
        <c:lblOffset val="100"/>
        <c:noMultiLvlLbl val="0"/>
      </c:catAx>
      <c:valAx>
        <c:axId val="16320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03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609599</xdr:colOff>
      <xdr:row>0</xdr:row>
      <xdr:rowOff>80963</xdr:rowOff>
    </xdr:from>
    <xdr:to>
      <xdr:col>37</xdr:col>
      <xdr:colOff>600074</xdr:colOff>
      <xdr:row>15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1B60B-D5AB-44B4-BA29-FB83040AC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609599</xdr:colOff>
      <xdr:row>16</xdr:row>
      <xdr:rowOff>0</xdr:rowOff>
    </xdr:from>
    <xdr:to>
      <xdr:col>37</xdr:col>
      <xdr:colOff>600074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A8BCC-2742-4BFA-B255-CAC3308FE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38</xdr:col>
      <xdr:colOff>0</xdr:colOff>
      <xdr:row>47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E25451-0D9D-4907-AD7F-872542D12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609599</xdr:colOff>
      <xdr:row>48</xdr:row>
      <xdr:rowOff>0</xdr:rowOff>
    </xdr:from>
    <xdr:to>
      <xdr:col>37</xdr:col>
      <xdr:colOff>600074</xdr:colOff>
      <xdr:row>63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098C7B-41EE-4CDA-B9B8-57B63B76E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64</xdr:row>
      <xdr:rowOff>0</xdr:rowOff>
    </xdr:from>
    <xdr:to>
      <xdr:col>38</xdr:col>
      <xdr:colOff>0</xdr:colOff>
      <xdr:row>79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F90139-3EC2-41F9-9201-AAB87F322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80</xdr:row>
      <xdr:rowOff>0</xdr:rowOff>
    </xdr:from>
    <xdr:to>
      <xdr:col>38</xdr:col>
      <xdr:colOff>0</xdr:colOff>
      <xdr:row>95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2728C2-B265-4778-BA1C-755AF019A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96</xdr:row>
      <xdr:rowOff>0</xdr:rowOff>
    </xdr:from>
    <xdr:to>
      <xdr:col>38</xdr:col>
      <xdr:colOff>0</xdr:colOff>
      <xdr:row>111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173DE4-8E24-4A2D-90C5-32C1B74C7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112</xdr:row>
      <xdr:rowOff>0</xdr:rowOff>
    </xdr:from>
    <xdr:to>
      <xdr:col>38</xdr:col>
      <xdr:colOff>0</xdr:colOff>
      <xdr:row>127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EEC0DD-B42E-48BE-B874-0B32370CE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80963</xdr:rowOff>
    </xdr:from>
    <xdr:to>
      <xdr:col>38</xdr:col>
      <xdr:colOff>0</xdr:colOff>
      <xdr:row>15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3E892-23DE-4665-BB50-3C57B17D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16</xdr:row>
      <xdr:rowOff>0</xdr:rowOff>
    </xdr:from>
    <xdr:to>
      <xdr:col>38</xdr:col>
      <xdr:colOff>0</xdr:colOff>
      <xdr:row>31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D62BB-5B74-4DE9-893B-81C248BCC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609599</xdr:colOff>
      <xdr:row>32</xdr:row>
      <xdr:rowOff>0</xdr:rowOff>
    </xdr:from>
    <xdr:to>
      <xdr:col>37</xdr:col>
      <xdr:colOff>600074</xdr:colOff>
      <xdr:row>47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ECFF98-2BB1-4A76-BCEB-BDFB3FAA1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609599</xdr:colOff>
      <xdr:row>48</xdr:row>
      <xdr:rowOff>0</xdr:rowOff>
    </xdr:from>
    <xdr:to>
      <xdr:col>38</xdr:col>
      <xdr:colOff>9524</xdr:colOff>
      <xdr:row>63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41EF5E-ECA8-4ED9-9694-A74AD3841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64</xdr:row>
      <xdr:rowOff>0</xdr:rowOff>
    </xdr:from>
    <xdr:to>
      <xdr:col>38</xdr:col>
      <xdr:colOff>0</xdr:colOff>
      <xdr:row>79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F5E62AB-BC41-4BEC-84A7-23DB2800B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609599</xdr:colOff>
      <xdr:row>80</xdr:row>
      <xdr:rowOff>0</xdr:rowOff>
    </xdr:from>
    <xdr:to>
      <xdr:col>37</xdr:col>
      <xdr:colOff>600074</xdr:colOff>
      <xdr:row>95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496EE09-48F3-4969-8733-C984F3B71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96</xdr:row>
      <xdr:rowOff>0</xdr:rowOff>
    </xdr:from>
    <xdr:to>
      <xdr:col>38</xdr:col>
      <xdr:colOff>0</xdr:colOff>
      <xdr:row>111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12F97D4-CF95-4591-B3D9-13D10CD07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609599</xdr:colOff>
      <xdr:row>112</xdr:row>
      <xdr:rowOff>0</xdr:rowOff>
    </xdr:from>
    <xdr:to>
      <xdr:col>37</xdr:col>
      <xdr:colOff>600074</xdr:colOff>
      <xdr:row>127</xdr:row>
      <xdr:rowOff>28575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5354329-8CEF-44E0-80FE-130B5DAFF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609599</xdr:colOff>
      <xdr:row>1</xdr:row>
      <xdr:rowOff>0</xdr:rowOff>
    </xdr:from>
    <xdr:to>
      <xdr:col>37</xdr:col>
      <xdr:colOff>600074</xdr:colOff>
      <xdr:row>16</xdr:row>
      <xdr:rowOff>28575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28ACBDE-375B-424B-866E-0A224BA3C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17</xdr:row>
      <xdr:rowOff>0</xdr:rowOff>
    </xdr:from>
    <xdr:to>
      <xdr:col>38</xdr:col>
      <xdr:colOff>0</xdr:colOff>
      <xdr:row>32</xdr:row>
      <xdr:rowOff>28575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BA56B2C-46F3-4EE1-9F39-715ABD6CC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609599</xdr:colOff>
      <xdr:row>33</xdr:row>
      <xdr:rowOff>0</xdr:rowOff>
    </xdr:from>
    <xdr:to>
      <xdr:col>37</xdr:col>
      <xdr:colOff>600074</xdr:colOff>
      <xdr:row>48</xdr:row>
      <xdr:rowOff>28575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13229F1-D2F5-4043-BEF5-0CFD166B1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49</xdr:row>
      <xdr:rowOff>0</xdr:rowOff>
    </xdr:from>
    <xdr:to>
      <xdr:col>38</xdr:col>
      <xdr:colOff>0</xdr:colOff>
      <xdr:row>64</xdr:row>
      <xdr:rowOff>28575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39D83DE-DD51-4030-9E64-0DCC3C7A9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65</xdr:row>
      <xdr:rowOff>0</xdr:rowOff>
    </xdr:from>
    <xdr:to>
      <xdr:col>38</xdr:col>
      <xdr:colOff>0</xdr:colOff>
      <xdr:row>80</xdr:row>
      <xdr:rowOff>28575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0559E51-122A-4391-A97E-301BC385E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609599</xdr:colOff>
      <xdr:row>81</xdr:row>
      <xdr:rowOff>0</xdr:rowOff>
    </xdr:from>
    <xdr:to>
      <xdr:col>37</xdr:col>
      <xdr:colOff>600074</xdr:colOff>
      <xdr:row>96</xdr:row>
      <xdr:rowOff>28575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AC57F4D-DC47-4CB1-A7D3-B88954BE5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609599</xdr:colOff>
      <xdr:row>97</xdr:row>
      <xdr:rowOff>0</xdr:rowOff>
    </xdr:from>
    <xdr:to>
      <xdr:col>37</xdr:col>
      <xdr:colOff>600074</xdr:colOff>
      <xdr:row>112</xdr:row>
      <xdr:rowOff>28575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5A8EA11-6CAE-4500-AB89-A9C40B697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609599</xdr:colOff>
      <xdr:row>113</xdr:row>
      <xdr:rowOff>0</xdr:rowOff>
    </xdr:from>
    <xdr:to>
      <xdr:col>37</xdr:col>
      <xdr:colOff>600074</xdr:colOff>
      <xdr:row>128</xdr:row>
      <xdr:rowOff>28575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AB820DA-A5B5-46AB-86E3-32530AE6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609599</xdr:colOff>
      <xdr:row>134</xdr:row>
      <xdr:rowOff>76199</xdr:rowOff>
    </xdr:from>
    <xdr:to>
      <xdr:col>47</xdr:col>
      <xdr:colOff>600074</xdr:colOff>
      <xdr:row>180</xdr:row>
      <xdr:rowOff>28574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DD73785-A2D6-4C1C-9A89-C5C89C098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180974</xdr:rowOff>
    </xdr:from>
    <xdr:to>
      <xdr:col>30</xdr:col>
      <xdr:colOff>19050</xdr:colOff>
      <xdr:row>94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3DBD3E-0D86-4CBF-8EA8-FF0F49FF3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01"/>
  <sheetViews>
    <sheetView topLeftCell="T365" zoomScale="80" zoomScaleNormal="80" workbookViewId="0">
      <selection activeCell="AI2" sqref="AI2:AI401"/>
    </sheetView>
  </sheetViews>
  <sheetFormatPr defaultRowHeight="14.4" x14ac:dyDescent="0.3"/>
  <cols>
    <col min="1" max="1" width="4" bestFit="1" customWidth="1"/>
    <col min="2" max="2" width="20.44140625" bestFit="1" customWidth="1"/>
    <col min="3" max="3" width="14.88671875" customWidth="1"/>
    <col min="4" max="4" width="8" bestFit="1" customWidth="1"/>
    <col min="5" max="6" width="10" bestFit="1" customWidth="1"/>
    <col min="7" max="7" width="8" bestFit="1" customWidth="1"/>
    <col min="8" max="8" width="13.33203125" bestFit="1" customWidth="1"/>
    <col min="9" max="9" width="15.5546875" bestFit="1" customWidth="1"/>
    <col min="10" max="10" width="17.88671875" bestFit="1" customWidth="1"/>
    <col min="11" max="11" width="23.77734375" bestFit="1" customWidth="1"/>
    <col min="12" max="12" width="26.109375" bestFit="1" customWidth="1"/>
    <col min="13" max="13" width="14.109375" bestFit="1" customWidth="1"/>
    <col min="14" max="14" width="25" bestFit="1" customWidth="1"/>
    <col min="15" max="15" width="14.109375" bestFit="1" customWidth="1"/>
    <col min="16" max="16" width="25" bestFit="1" customWidth="1"/>
    <col min="17" max="17" width="14.109375" bestFit="1" customWidth="1"/>
    <col min="18" max="18" width="25" bestFit="1" customWidth="1"/>
    <col min="19" max="19" width="15.109375" bestFit="1" customWidth="1"/>
    <col min="20" max="20" width="26" bestFit="1" customWidth="1"/>
    <col min="21" max="21" width="15.109375" bestFit="1" customWidth="1"/>
    <col min="22" max="22" width="16.33203125" bestFit="1" customWidth="1"/>
    <col min="23" max="24" width="10" bestFit="1" customWidth="1"/>
    <col min="25" max="25" width="12.21875" bestFit="1" customWidth="1"/>
    <col min="26" max="26" width="14.88671875" bestFit="1" customWidth="1"/>
    <col min="27" max="27" width="28.88671875" bestFit="1" customWidth="1"/>
    <col min="28" max="28" width="7.88671875" bestFit="1" customWidth="1"/>
    <col min="29" max="33" width="8.33203125" bestFit="1" customWidth="1"/>
    <col min="34" max="34" width="7.21875" bestFit="1" customWidth="1"/>
    <col min="35" max="35" width="8.4414062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3373</v>
      </c>
    </row>
    <row r="2" spans="1:36" x14ac:dyDescent="0.3">
      <c r="A2">
        <v>1</v>
      </c>
      <c r="B2" t="s">
        <v>35</v>
      </c>
      <c r="C2" t="s">
        <v>36</v>
      </c>
      <c r="D2">
        <v>13408</v>
      </c>
      <c r="E2">
        <v>309430</v>
      </c>
      <c r="F2">
        <v>4851239</v>
      </c>
      <c r="G2">
        <v>181449</v>
      </c>
      <c r="H2">
        <v>629</v>
      </c>
      <c r="I2">
        <v>180820</v>
      </c>
      <c r="J2">
        <v>0.04</v>
      </c>
      <c r="K2">
        <v>0</v>
      </c>
      <c r="L2">
        <v>0.04</v>
      </c>
      <c r="M2">
        <v>110235</v>
      </c>
      <c r="N2">
        <v>2.3203999999999999E-2</v>
      </c>
      <c r="O2">
        <v>37251</v>
      </c>
      <c r="P2">
        <v>7.8410000000000007E-3</v>
      </c>
      <c r="Q2">
        <v>20173</v>
      </c>
      <c r="R2">
        <v>4.2459999999999998E-3</v>
      </c>
      <c r="S2">
        <v>7960</v>
      </c>
      <c r="T2">
        <v>1.676E-3</v>
      </c>
      <c r="U2">
        <v>4.45</v>
      </c>
      <c r="V2">
        <v>0.51</v>
      </c>
      <c r="W2">
        <v>4750697</v>
      </c>
      <c r="X2">
        <v>64864265</v>
      </c>
      <c r="Y2">
        <v>1052607660</v>
      </c>
      <c r="Z2">
        <v>107.63</v>
      </c>
      <c r="AA2">
        <v>13.37</v>
      </c>
      <c r="AB2">
        <v>12711</v>
      </c>
      <c r="AC2">
        <v>2374</v>
      </c>
      <c r="AD2">
        <v>5528</v>
      </c>
      <c r="AE2">
        <v>7404</v>
      </c>
      <c r="AF2">
        <v>8933</v>
      </c>
      <c r="AG2">
        <v>11074</v>
      </c>
      <c r="AH2" t="s">
        <v>37</v>
      </c>
      <c r="AI2">
        <v>1062.94</v>
      </c>
      <c r="AJ2">
        <f>AI2</f>
        <v>1062.94</v>
      </c>
    </row>
    <row r="3" spans="1:36" x14ac:dyDescent="0.3">
      <c r="A3">
        <v>2</v>
      </c>
      <c r="B3" t="s">
        <v>35</v>
      </c>
      <c r="C3" t="s">
        <v>38</v>
      </c>
      <c r="D3">
        <v>13408</v>
      </c>
      <c r="E3">
        <v>309437</v>
      </c>
      <c r="F3">
        <v>4127674</v>
      </c>
      <c r="G3">
        <v>109325</v>
      </c>
      <c r="H3">
        <v>627</v>
      </c>
      <c r="I3">
        <v>108698</v>
      </c>
      <c r="J3">
        <v>0.03</v>
      </c>
      <c r="K3">
        <v>0</v>
      </c>
      <c r="L3">
        <v>0.03</v>
      </c>
      <c r="M3">
        <v>65610</v>
      </c>
      <c r="N3">
        <v>1.6195999999999999E-2</v>
      </c>
      <c r="O3">
        <v>21149</v>
      </c>
      <c r="P3">
        <v>5.2209999999999999E-3</v>
      </c>
      <c r="Q3">
        <v>11300</v>
      </c>
      <c r="R3">
        <v>2.7889999999999998E-3</v>
      </c>
      <c r="S3">
        <v>4697</v>
      </c>
      <c r="T3">
        <v>1.1590000000000001E-3</v>
      </c>
      <c r="U3">
        <v>2.67</v>
      </c>
      <c r="V3">
        <v>0.51</v>
      </c>
      <c r="W3">
        <v>4050979</v>
      </c>
      <c r="X3">
        <v>35198834</v>
      </c>
      <c r="Y3">
        <v>1161611247</v>
      </c>
      <c r="Z3">
        <v>134.85</v>
      </c>
      <c r="AA3">
        <v>8.5299999999999994</v>
      </c>
      <c r="AB3">
        <v>12743</v>
      </c>
      <c r="AC3">
        <v>2692</v>
      </c>
      <c r="AD3">
        <v>5847</v>
      </c>
      <c r="AE3">
        <v>7666</v>
      </c>
      <c r="AF3">
        <v>9169</v>
      </c>
      <c r="AG3">
        <v>11105</v>
      </c>
      <c r="AH3" t="s">
        <v>37</v>
      </c>
      <c r="AI3">
        <v>1209.1300000000001</v>
      </c>
      <c r="AJ3">
        <f>AJ2+AI3</f>
        <v>2272.0700000000002</v>
      </c>
    </row>
    <row r="4" spans="1:36" x14ac:dyDescent="0.3">
      <c r="A4">
        <v>3</v>
      </c>
      <c r="B4" t="s">
        <v>35</v>
      </c>
      <c r="C4" t="s">
        <v>39</v>
      </c>
      <c r="D4">
        <v>4128</v>
      </c>
      <c r="E4">
        <v>72562</v>
      </c>
      <c r="F4">
        <v>17908716</v>
      </c>
      <c r="G4">
        <v>521921</v>
      </c>
      <c r="H4">
        <v>2046</v>
      </c>
      <c r="I4">
        <v>519875</v>
      </c>
      <c r="J4">
        <v>0.03</v>
      </c>
      <c r="K4">
        <v>0</v>
      </c>
      <c r="L4">
        <v>0.03</v>
      </c>
      <c r="M4">
        <v>37529</v>
      </c>
      <c r="N4">
        <v>2.1459999999999999E-3</v>
      </c>
      <c r="O4">
        <v>5119</v>
      </c>
      <c r="P4">
        <v>2.9300000000000002E-4</v>
      </c>
      <c r="Q4">
        <v>1966</v>
      </c>
      <c r="R4">
        <v>1.12E-4</v>
      </c>
      <c r="S4">
        <v>405</v>
      </c>
      <c r="T4">
        <v>2.3E-5</v>
      </c>
      <c r="U4">
        <v>1.1499999999999999</v>
      </c>
      <c r="V4">
        <v>0.5</v>
      </c>
      <c r="W4">
        <v>17491020</v>
      </c>
      <c r="X4">
        <v>166321422</v>
      </c>
      <c r="Y4">
        <v>2374206392</v>
      </c>
      <c r="Z4">
        <v>117.35</v>
      </c>
      <c r="AA4">
        <v>9.2899999999999991</v>
      </c>
      <c r="AB4">
        <v>3219</v>
      </c>
      <c r="AC4">
        <v>795</v>
      </c>
      <c r="AD4">
        <v>1787</v>
      </c>
      <c r="AE4">
        <v>2234</v>
      </c>
      <c r="AF4">
        <v>2510</v>
      </c>
      <c r="AG4">
        <v>2797</v>
      </c>
      <c r="AH4" t="s">
        <v>40</v>
      </c>
      <c r="AI4">
        <v>5000</v>
      </c>
      <c r="AJ4">
        <f t="shared" ref="AJ4:AJ67" si="0">AJ3+AI4</f>
        <v>7272.07</v>
      </c>
    </row>
    <row r="5" spans="1:36" x14ac:dyDescent="0.3">
      <c r="A5">
        <v>4</v>
      </c>
      <c r="B5" t="s">
        <v>35</v>
      </c>
      <c r="C5" t="s">
        <v>41</v>
      </c>
      <c r="D5">
        <v>4288</v>
      </c>
      <c r="E5">
        <v>76700</v>
      </c>
      <c r="F5">
        <v>17909118</v>
      </c>
      <c r="G5">
        <v>521995</v>
      </c>
      <c r="H5">
        <v>2046</v>
      </c>
      <c r="I5">
        <v>519949</v>
      </c>
      <c r="J5">
        <v>0.03</v>
      </c>
      <c r="K5">
        <v>0</v>
      </c>
      <c r="L5">
        <v>0.03</v>
      </c>
      <c r="M5">
        <v>69361</v>
      </c>
      <c r="N5">
        <v>3.9659999999999999E-3</v>
      </c>
      <c r="O5">
        <v>8926</v>
      </c>
      <c r="P5">
        <v>5.1000000000000004E-4</v>
      </c>
      <c r="Q5">
        <v>3342</v>
      </c>
      <c r="R5">
        <v>1.9100000000000001E-4</v>
      </c>
      <c r="S5">
        <v>642</v>
      </c>
      <c r="T5">
        <v>3.6999999999999998E-5</v>
      </c>
      <c r="U5">
        <v>1.22</v>
      </c>
      <c r="V5">
        <v>0.51</v>
      </c>
      <c r="W5">
        <v>17487465</v>
      </c>
      <c r="X5">
        <v>190439069</v>
      </c>
      <c r="Y5">
        <v>2507321605</v>
      </c>
      <c r="Z5">
        <v>126.63</v>
      </c>
      <c r="AA5">
        <v>10.63</v>
      </c>
      <c r="AB5">
        <v>3274</v>
      </c>
      <c r="AC5">
        <v>912</v>
      </c>
      <c r="AD5">
        <v>2022</v>
      </c>
      <c r="AE5">
        <v>2515</v>
      </c>
      <c r="AF5">
        <v>2819</v>
      </c>
      <c r="AG5">
        <v>3133</v>
      </c>
      <c r="AH5" t="s">
        <v>40</v>
      </c>
      <c r="AI5">
        <v>5000</v>
      </c>
      <c r="AJ5">
        <f t="shared" si="0"/>
        <v>12272.07</v>
      </c>
    </row>
    <row r="6" spans="1:36" x14ac:dyDescent="0.3">
      <c r="A6">
        <v>5</v>
      </c>
      <c r="B6" t="s">
        <v>35</v>
      </c>
      <c r="C6" t="s">
        <v>42</v>
      </c>
      <c r="D6">
        <v>4128</v>
      </c>
      <c r="E6">
        <v>72564</v>
      </c>
      <c r="F6">
        <v>17575120</v>
      </c>
      <c r="G6">
        <v>501261</v>
      </c>
      <c r="H6">
        <v>2046</v>
      </c>
      <c r="I6">
        <v>499215</v>
      </c>
      <c r="J6">
        <v>0.03</v>
      </c>
      <c r="K6">
        <v>0</v>
      </c>
      <c r="L6">
        <v>0.03</v>
      </c>
      <c r="M6">
        <v>36357</v>
      </c>
      <c r="N6">
        <v>2.117E-3</v>
      </c>
      <c r="O6">
        <v>5011</v>
      </c>
      <c r="P6">
        <v>2.92E-4</v>
      </c>
      <c r="Q6">
        <v>1872</v>
      </c>
      <c r="R6">
        <v>1.0900000000000001E-4</v>
      </c>
      <c r="S6">
        <v>386</v>
      </c>
      <c r="T6">
        <v>2.1999999999999999E-5</v>
      </c>
      <c r="U6">
        <v>1.1499999999999999</v>
      </c>
      <c r="V6">
        <v>0.5</v>
      </c>
      <c r="W6">
        <v>17171398</v>
      </c>
      <c r="X6">
        <v>159596353</v>
      </c>
      <c r="Y6">
        <v>2310167474</v>
      </c>
      <c r="Z6">
        <v>119.18</v>
      </c>
      <c r="AA6">
        <v>9.08</v>
      </c>
      <c r="AB6">
        <v>3219</v>
      </c>
      <c r="AC6">
        <v>802</v>
      </c>
      <c r="AD6">
        <v>1815</v>
      </c>
      <c r="AE6">
        <v>2253</v>
      </c>
      <c r="AF6">
        <v>2527</v>
      </c>
      <c r="AG6">
        <v>2801</v>
      </c>
      <c r="AH6" t="s">
        <v>40</v>
      </c>
      <c r="AI6">
        <v>5000</v>
      </c>
      <c r="AJ6">
        <f t="shared" si="0"/>
        <v>17272.07</v>
      </c>
    </row>
    <row r="7" spans="1:36" x14ac:dyDescent="0.3">
      <c r="A7">
        <v>6</v>
      </c>
      <c r="B7" t="s">
        <v>35</v>
      </c>
      <c r="C7" t="s">
        <v>43</v>
      </c>
      <c r="D7">
        <v>13408</v>
      </c>
      <c r="E7">
        <v>309439</v>
      </c>
      <c r="F7">
        <v>2190851</v>
      </c>
      <c r="G7">
        <v>137179</v>
      </c>
      <c r="H7">
        <v>251</v>
      </c>
      <c r="I7">
        <v>136928</v>
      </c>
      <c r="J7">
        <v>0.06</v>
      </c>
      <c r="K7">
        <v>0</v>
      </c>
      <c r="L7">
        <v>0.06</v>
      </c>
      <c r="M7">
        <v>95176</v>
      </c>
      <c r="N7">
        <v>4.4678000000000002E-2</v>
      </c>
      <c r="O7">
        <v>26653</v>
      </c>
      <c r="P7">
        <v>1.2511E-2</v>
      </c>
      <c r="Q7">
        <v>12378</v>
      </c>
      <c r="R7">
        <v>5.8100000000000001E-3</v>
      </c>
      <c r="S7">
        <v>3570</v>
      </c>
      <c r="T7">
        <v>1.676E-3</v>
      </c>
      <c r="U7">
        <v>4.17</v>
      </c>
      <c r="V7">
        <v>0.53</v>
      </c>
      <c r="W7">
        <v>2130286</v>
      </c>
      <c r="X7">
        <v>57564135</v>
      </c>
      <c r="Y7">
        <v>346482903</v>
      </c>
      <c r="Z7">
        <v>49.06</v>
      </c>
      <c r="AA7">
        <v>26.27</v>
      </c>
      <c r="AB7">
        <v>12056</v>
      </c>
      <c r="AC7">
        <v>2496</v>
      </c>
      <c r="AD7">
        <v>5658</v>
      </c>
      <c r="AE7">
        <v>7438</v>
      </c>
      <c r="AF7">
        <v>8906</v>
      </c>
      <c r="AG7">
        <v>10938</v>
      </c>
      <c r="AH7" t="s">
        <v>37</v>
      </c>
      <c r="AI7">
        <v>290.81</v>
      </c>
      <c r="AJ7">
        <f t="shared" si="0"/>
        <v>17562.88</v>
      </c>
    </row>
    <row r="8" spans="1:36" x14ac:dyDescent="0.3">
      <c r="A8">
        <v>7</v>
      </c>
      <c r="B8" t="s">
        <v>35</v>
      </c>
      <c r="C8" t="s">
        <v>44</v>
      </c>
      <c r="D8">
        <v>4128</v>
      </c>
      <c r="E8">
        <v>72571</v>
      </c>
      <c r="F8">
        <v>17327678</v>
      </c>
      <c r="G8">
        <v>490280</v>
      </c>
      <c r="H8">
        <v>2046</v>
      </c>
      <c r="I8">
        <v>488234</v>
      </c>
      <c r="J8">
        <v>0.03</v>
      </c>
      <c r="K8">
        <v>0</v>
      </c>
      <c r="L8">
        <v>0.03</v>
      </c>
      <c r="M8">
        <v>50002</v>
      </c>
      <c r="N8">
        <v>2.9529999999999999E-3</v>
      </c>
      <c r="O8">
        <v>7603</v>
      </c>
      <c r="P8">
        <v>4.4900000000000002E-4</v>
      </c>
      <c r="Q8">
        <v>2798</v>
      </c>
      <c r="R8">
        <v>1.65E-4</v>
      </c>
      <c r="S8">
        <v>520</v>
      </c>
      <c r="T8">
        <v>3.1000000000000001E-5</v>
      </c>
      <c r="U8">
        <v>1.18</v>
      </c>
      <c r="V8">
        <v>0.5</v>
      </c>
      <c r="W8">
        <v>16931801</v>
      </c>
      <c r="X8">
        <v>169296920</v>
      </c>
      <c r="Y8">
        <v>2361290229</v>
      </c>
      <c r="Z8">
        <v>124.83</v>
      </c>
      <c r="AA8">
        <v>9.77</v>
      </c>
      <c r="AB8">
        <v>3034</v>
      </c>
      <c r="AC8">
        <v>838</v>
      </c>
      <c r="AD8">
        <v>1888</v>
      </c>
      <c r="AE8">
        <v>2349</v>
      </c>
      <c r="AF8">
        <v>2633</v>
      </c>
      <c r="AG8">
        <v>2912</v>
      </c>
      <c r="AH8" t="s">
        <v>40</v>
      </c>
      <c r="AI8">
        <v>5000</v>
      </c>
      <c r="AJ8">
        <f t="shared" si="0"/>
        <v>22562.880000000001</v>
      </c>
    </row>
    <row r="9" spans="1:36" x14ac:dyDescent="0.3">
      <c r="A9">
        <v>8</v>
      </c>
      <c r="B9" t="s">
        <v>35</v>
      </c>
      <c r="C9" t="s">
        <v>45</v>
      </c>
      <c r="D9">
        <v>4288</v>
      </c>
      <c r="E9">
        <v>76698</v>
      </c>
      <c r="F9">
        <v>17670962</v>
      </c>
      <c r="G9">
        <v>503107</v>
      </c>
      <c r="H9">
        <v>2046</v>
      </c>
      <c r="I9">
        <v>501061</v>
      </c>
      <c r="J9">
        <v>0.03</v>
      </c>
      <c r="K9">
        <v>0</v>
      </c>
      <c r="L9">
        <v>0.03</v>
      </c>
      <c r="M9">
        <v>70132</v>
      </c>
      <c r="N9">
        <v>4.0629999999999998E-3</v>
      </c>
      <c r="O9">
        <v>8877</v>
      </c>
      <c r="P9">
        <v>5.1400000000000003E-4</v>
      </c>
      <c r="Q9">
        <v>3359</v>
      </c>
      <c r="R9">
        <v>1.95E-4</v>
      </c>
      <c r="S9">
        <v>723</v>
      </c>
      <c r="T9">
        <v>4.1999999999999998E-5</v>
      </c>
      <c r="U9">
        <v>1.22</v>
      </c>
      <c r="V9">
        <v>0.51</v>
      </c>
      <c r="W9">
        <v>17261695</v>
      </c>
      <c r="X9">
        <v>182573091</v>
      </c>
      <c r="Y9">
        <v>2437756780</v>
      </c>
      <c r="Z9">
        <v>127.54</v>
      </c>
      <c r="AA9">
        <v>10.33</v>
      </c>
      <c r="AB9">
        <v>3306</v>
      </c>
      <c r="AC9">
        <v>907</v>
      </c>
      <c r="AD9">
        <v>2026</v>
      </c>
      <c r="AE9">
        <v>2522</v>
      </c>
      <c r="AF9">
        <v>2830</v>
      </c>
      <c r="AG9">
        <v>3151</v>
      </c>
      <c r="AH9" t="s">
        <v>40</v>
      </c>
      <c r="AI9">
        <v>5000</v>
      </c>
      <c r="AJ9">
        <f t="shared" si="0"/>
        <v>27562.880000000001</v>
      </c>
    </row>
    <row r="10" spans="1:36" x14ac:dyDescent="0.3">
      <c r="A10">
        <v>9</v>
      </c>
      <c r="B10" t="s">
        <v>35</v>
      </c>
      <c r="C10" t="s">
        <v>46</v>
      </c>
      <c r="D10">
        <v>4128</v>
      </c>
      <c r="E10">
        <v>72567</v>
      </c>
      <c r="F10">
        <v>17471281</v>
      </c>
      <c r="G10">
        <v>496897</v>
      </c>
      <c r="H10">
        <v>2046</v>
      </c>
      <c r="I10">
        <v>494851</v>
      </c>
      <c r="J10">
        <v>0.03</v>
      </c>
      <c r="K10">
        <v>0</v>
      </c>
      <c r="L10">
        <v>0.03</v>
      </c>
      <c r="M10">
        <v>42157</v>
      </c>
      <c r="N10">
        <v>2.4689999999999998E-3</v>
      </c>
      <c r="O10">
        <v>5708</v>
      </c>
      <c r="P10">
        <v>3.3399999999999999E-4</v>
      </c>
      <c r="Q10">
        <v>2216</v>
      </c>
      <c r="R10">
        <v>1.2999999999999999E-4</v>
      </c>
      <c r="S10">
        <v>439</v>
      </c>
      <c r="T10">
        <v>2.5999999999999998E-5</v>
      </c>
      <c r="U10">
        <v>1.1599999999999999</v>
      </c>
      <c r="V10">
        <v>0.5</v>
      </c>
      <c r="W10">
        <v>17072204</v>
      </c>
      <c r="X10">
        <v>164796841</v>
      </c>
      <c r="Y10">
        <v>2349786925</v>
      </c>
      <c r="Z10">
        <v>121.97</v>
      </c>
      <c r="AA10">
        <v>9.43</v>
      </c>
      <c r="AB10">
        <v>2982</v>
      </c>
      <c r="AC10">
        <v>810</v>
      </c>
      <c r="AD10">
        <v>1833</v>
      </c>
      <c r="AE10">
        <v>2289</v>
      </c>
      <c r="AF10">
        <v>2571</v>
      </c>
      <c r="AG10">
        <v>2854</v>
      </c>
      <c r="AH10" t="s">
        <v>40</v>
      </c>
      <c r="AI10">
        <v>5000</v>
      </c>
      <c r="AJ10">
        <f t="shared" si="0"/>
        <v>32562.880000000001</v>
      </c>
    </row>
    <row r="11" spans="1:36" x14ac:dyDescent="0.3">
      <c r="A11">
        <v>10</v>
      </c>
      <c r="B11" t="s">
        <v>35</v>
      </c>
      <c r="C11" t="s">
        <v>47</v>
      </c>
      <c r="D11">
        <v>13408</v>
      </c>
      <c r="E11">
        <v>309438</v>
      </c>
      <c r="F11">
        <v>3330866</v>
      </c>
      <c r="G11">
        <v>136948</v>
      </c>
      <c r="H11">
        <v>508</v>
      </c>
      <c r="I11">
        <v>136440</v>
      </c>
      <c r="J11">
        <v>0.04</v>
      </c>
      <c r="K11">
        <v>0</v>
      </c>
      <c r="L11">
        <v>0.04</v>
      </c>
      <c r="M11">
        <v>97688</v>
      </c>
      <c r="N11">
        <v>3.0047999999999998E-2</v>
      </c>
      <c r="O11">
        <v>28433</v>
      </c>
      <c r="P11">
        <v>8.7460000000000003E-3</v>
      </c>
      <c r="Q11">
        <v>13558</v>
      </c>
      <c r="R11">
        <v>4.1700000000000001E-3</v>
      </c>
      <c r="S11">
        <v>4386</v>
      </c>
      <c r="T11">
        <v>1.3489999999999999E-3</v>
      </c>
      <c r="U11">
        <v>3.61</v>
      </c>
      <c r="V11">
        <v>0.52</v>
      </c>
      <c r="W11">
        <v>3251022</v>
      </c>
      <c r="X11">
        <v>59475204</v>
      </c>
      <c r="Y11">
        <v>626294211</v>
      </c>
      <c r="Z11">
        <v>90.83</v>
      </c>
      <c r="AA11">
        <v>17.86</v>
      </c>
      <c r="AB11">
        <v>12670</v>
      </c>
      <c r="AC11">
        <v>2302</v>
      </c>
      <c r="AD11">
        <v>5472</v>
      </c>
      <c r="AE11">
        <v>7254</v>
      </c>
      <c r="AF11">
        <v>8712</v>
      </c>
      <c r="AG11">
        <v>10746</v>
      </c>
      <c r="AH11" t="s">
        <v>37</v>
      </c>
      <c r="AI11">
        <v>631.91</v>
      </c>
      <c r="AJ11">
        <f t="shared" si="0"/>
        <v>33194.79</v>
      </c>
    </row>
    <row r="12" spans="1:36" x14ac:dyDescent="0.3">
      <c r="A12">
        <v>11</v>
      </c>
      <c r="B12" t="s">
        <v>35</v>
      </c>
      <c r="C12" t="s">
        <v>48</v>
      </c>
      <c r="D12">
        <v>88289</v>
      </c>
      <c r="E12">
        <v>4187682</v>
      </c>
      <c r="F12">
        <v>4622659</v>
      </c>
      <c r="G12">
        <v>120686</v>
      </c>
      <c r="H12">
        <v>622</v>
      </c>
      <c r="I12">
        <v>120064</v>
      </c>
      <c r="J12">
        <v>0.03</v>
      </c>
      <c r="K12">
        <v>0</v>
      </c>
      <c r="L12">
        <v>0.03</v>
      </c>
      <c r="M12">
        <v>5124</v>
      </c>
      <c r="N12">
        <v>1.1509999999999999E-3</v>
      </c>
      <c r="O12">
        <v>1676</v>
      </c>
      <c r="P12">
        <v>3.77E-4</v>
      </c>
      <c r="Q12">
        <v>924</v>
      </c>
      <c r="R12">
        <v>2.0799999999999999E-4</v>
      </c>
      <c r="S12">
        <v>289</v>
      </c>
      <c r="T12">
        <v>6.4999999999999994E-5</v>
      </c>
      <c r="U12">
        <v>1.08</v>
      </c>
      <c r="V12">
        <v>0.41</v>
      </c>
      <c r="W12">
        <v>4450657</v>
      </c>
      <c r="X12">
        <v>38423787</v>
      </c>
      <c r="Y12">
        <v>7601468983</v>
      </c>
      <c r="Z12">
        <v>205.84</v>
      </c>
      <c r="AA12">
        <v>8.31</v>
      </c>
      <c r="AB12">
        <v>34697</v>
      </c>
      <c r="AC12">
        <v>34697</v>
      </c>
      <c r="AD12">
        <v>34697</v>
      </c>
      <c r="AE12">
        <v>34697</v>
      </c>
      <c r="AF12">
        <v>34697</v>
      </c>
      <c r="AG12">
        <v>34697</v>
      </c>
      <c r="AH12" t="s">
        <v>49</v>
      </c>
      <c r="AI12">
        <v>2309.06</v>
      </c>
      <c r="AJ12">
        <f t="shared" si="0"/>
        <v>35503.85</v>
      </c>
    </row>
    <row r="13" spans="1:36" x14ac:dyDescent="0.3">
      <c r="A13">
        <v>12</v>
      </c>
      <c r="B13" t="s">
        <v>35</v>
      </c>
      <c r="C13" t="s">
        <v>50</v>
      </c>
      <c r="D13">
        <v>320</v>
      </c>
      <c r="E13">
        <v>1120</v>
      </c>
      <c r="F13">
        <v>3828169</v>
      </c>
      <c r="G13">
        <v>81908</v>
      </c>
      <c r="H13">
        <v>540</v>
      </c>
      <c r="I13">
        <v>81368</v>
      </c>
      <c r="J13">
        <v>0.02</v>
      </c>
      <c r="K13">
        <v>0</v>
      </c>
      <c r="L13">
        <v>0.02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1.02</v>
      </c>
      <c r="V13">
        <v>0.47</v>
      </c>
      <c r="W13">
        <v>3744478</v>
      </c>
      <c r="X13">
        <v>6529627</v>
      </c>
      <c r="Y13">
        <v>161772233</v>
      </c>
      <c r="Z13">
        <v>26.31</v>
      </c>
      <c r="AA13">
        <v>1.71</v>
      </c>
      <c r="AB13">
        <v>320</v>
      </c>
      <c r="AC13">
        <v>111</v>
      </c>
      <c r="AD13">
        <v>203</v>
      </c>
      <c r="AE13">
        <v>240</v>
      </c>
      <c r="AF13">
        <v>260</v>
      </c>
      <c r="AG13">
        <v>278</v>
      </c>
      <c r="AH13" t="s">
        <v>37</v>
      </c>
      <c r="AI13">
        <v>659.06</v>
      </c>
      <c r="AJ13">
        <f t="shared" si="0"/>
        <v>36162.909999999996</v>
      </c>
    </row>
    <row r="14" spans="1:36" x14ac:dyDescent="0.3">
      <c r="A14">
        <v>13</v>
      </c>
      <c r="B14" t="s">
        <v>35</v>
      </c>
      <c r="C14" t="s">
        <v>51</v>
      </c>
      <c r="D14">
        <v>320</v>
      </c>
      <c r="E14">
        <v>1120</v>
      </c>
      <c r="F14">
        <v>1596096</v>
      </c>
      <c r="G14">
        <v>53944</v>
      </c>
      <c r="H14">
        <v>198</v>
      </c>
      <c r="I14">
        <v>53746</v>
      </c>
      <c r="J14">
        <v>0.03</v>
      </c>
      <c r="K14">
        <v>0</v>
      </c>
      <c r="L14">
        <v>0.03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1.03</v>
      </c>
      <c r="V14">
        <v>0.46</v>
      </c>
      <c r="W14">
        <v>1556770</v>
      </c>
      <c r="X14">
        <v>3298058</v>
      </c>
      <c r="Y14">
        <v>70061666</v>
      </c>
      <c r="Z14">
        <v>24.98</v>
      </c>
      <c r="AA14">
        <v>2.0699999999999998</v>
      </c>
      <c r="AB14">
        <v>320</v>
      </c>
      <c r="AC14">
        <v>110</v>
      </c>
      <c r="AD14">
        <v>204</v>
      </c>
      <c r="AE14">
        <v>240</v>
      </c>
      <c r="AF14">
        <v>260</v>
      </c>
      <c r="AG14">
        <v>278</v>
      </c>
      <c r="AH14" t="s">
        <v>37</v>
      </c>
      <c r="AI14">
        <v>221.03</v>
      </c>
      <c r="AJ14">
        <f t="shared" si="0"/>
        <v>36383.939999999995</v>
      </c>
    </row>
    <row r="15" spans="1:36" x14ac:dyDescent="0.3">
      <c r="A15">
        <v>14</v>
      </c>
      <c r="B15" t="s">
        <v>35</v>
      </c>
      <c r="C15" t="s">
        <v>52</v>
      </c>
      <c r="D15">
        <v>4448</v>
      </c>
      <c r="E15">
        <v>80690</v>
      </c>
      <c r="F15">
        <v>18046454</v>
      </c>
      <c r="G15">
        <v>518884</v>
      </c>
      <c r="H15">
        <v>2046</v>
      </c>
      <c r="I15">
        <v>516838</v>
      </c>
      <c r="J15">
        <v>0.03</v>
      </c>
      <c r="K15">
        <v>0</v>
      </c>
      <c r="L15">
        <v>0.03</v>
      </c>
      <c r="M15">
        <v>43549</v>
      </c>
      <c r="N15">
        <v>2.4710000000000001E-3</v>
      </c>
      <c r="O15">
        <v>5946</v>
      </c>
      <c r="P15">
        <v>3.3700000000000001E-4</v>
      </c>
      <c r="Q15">
        <v>2595</v>
      </c>
      <c r="R15">
        <v>1.47E-4</v>
      </c>
      <c r="S15">
        <v>720</v>
      </c>
      <c r="T15">
        <v>4.1E-5</v>
      </c>
      <c r="U15">
        <v>1.17</v>
      </c>
      <c r="V15">
        <v>0.51</v>
      </c>
      <c r="W15">
        <v>17627410</v>
      </c>
      <c r="X15">
        <v>162830327</v>
      </c>
      <c r="Y15">
        <v>2341428765</v>
      </c>
      <c r="Z15">
        <v>115.8</v>
      </c>
      <c r="AA15">
        <v>9.02</v>
      </c>
      <c r="AB15">
        <v>3534</v>
      </c>
      <c r="AC15">
        <v>904</v>
      </c>
      <c r="AD15">
        <v>2035</v>
      </c>
      <c r="AE15">
        <v>2519</v>
      </c>
      <c r="AF15">
        <v>2813</v>
      </c>
      <c r="AG15">
        <v>3113</v>
      </c>
      <c r="AH15" t="s">
        <v>40</v>
      </c>
      <c r="AI15">
        <v>5000</v>
      </c>
      <c r="AJ15">
        <f t="shared" si="0"/>
        <v>41383.939999999995</v>
      </c>
    </row>
    <row r="16" spans="1:36" x14ac:dyDescent="0.3">
      <c r="A16">
        <v>15</v>
      </c>
      <c r="B16" t="s">
        <v>35</v>
      </c>
      <c r="C16" t="s">
        <v>53</v>
      </c>
      <c r="D16">
        <v>7807714</v>
      </c>
      <c r="E16">
        <v>35974300</v>
      </c>
      <c r="F16">
        <v>1322</v>
      </c>
      <c r="G16">
        <v>70</v>
      </c>
      <c r="H16">
        <v>0</v>
      </c>
      <c r="I16">
        <v>70</v>
      </c>
      <c r="J16">
        <v>0.05</v>
      </c>
      <c r="K16">
        <v>0</v>
      </c>
      <c r="L16">
        <v>0.05</v>
      </c>
      <c r="M16">
        <v>71</v>
      </c>
      <c r="N16">
        <v>5.8101E-2</v>
      </c>
      <c r="O16">
        <v>46</v>
      </c>
      <c r="P16">
        <v>3.7643000000000003E-2</v>
      </c>
      <c r="Q16">
        <v>29</v>
      </c>
      <c r="R16">
        <v>2.3732E-2</v>
      </c>
      <c r="S16">
        <v>17</v>
      </c>
      <c r="T16">
        <v>1.3912000000000001E-2</v>
      </c>
      <c r="U16">
        <v>8.73</v>
      </c>
      <c r="V16">
        <v>0.48</v>
      </c>
      <c r="W16">
        <v>1222</v>
      </c>
      <c r="X16">
        <v>2744543</v>
      </c>
      <c r="Y16">
        <v>33737143</v>
      </c>
      <c r="Z16">
        <v>15.74</v>
      </c>
      <c r="AA16">
        <v>2076.04</v>
      </c>
      <c r="AB16">
        <v>4129</v>
      </c>
      <c r="AC16">
        <v>698</v>
      </c>
      <c r="AD16">
        <v>1522</v>
      </c>
      <c r="AE16">
        <v>2044</v>
      </c>
      <c r="AF16">
        <v>2515</v>
      </c>
      <c r="AG16">
        <v>3445</v>
      </c>
      <c r="AH16" t="s">
        <v>37</v>
      </c>
      <c r="AI16">
        <v>155.33000000000001</v>
      </c>
      <c r="AJ16">
        <f t="shared" si="0"/>
        <v>41539.269999999997</v>
      </c>
    </row>
    <row r="17" spans="1:36" x14ac:dyDescent="0.3">
      <c r="A17">
        <v>16</v>
      </c>
      <c r="B17" t="s">
        <v>35</v>
      </c>
      <c r="C17" t="s">
        <v>54</v>
      </c>
      <c r="D17">
        <v>1176</v>
      </c>
      <c r="E17">
        <v>78498</v>
      </c>
      <c r="F17">
        <v>37126356</v>
      </c>
      <c r="G17">
        <v>920584</v>
      </c>
      <c r="H17">
        <v>2858</v>
      </c>
      <c r="I17">
        <v>917726</v>
      </c>
      <c r="J17">
        <v>0.02</v>
      </c>
      <c r="K17">
        <v>0</v>
      </c>
      <c r="L17">
        <v>0.02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1.03</v>
      </c>
      <c r="V17">
        <v>0.46</v>
      </c>
      <c r="W17">
        <v>36138792</v>
      </c>
      <c r="X17">
        <v>184995515</v>
      </c>
      <c r="Y17">
        <v>1173105959</v>
      </c>
      <c r="Z17">
        <v>74.89</v>
      </c>
      <c r="AA17">
        <v>4.9800000000000004</v>
      </c>
      <c r="AB17">
        <v>882</v>
      </c>
      <c r="AC17">
        <v>331</v>
      </c>
      <c r="AD17">
        <v>557</v>
      </c>
      <c r="AE17">
        <v>643</v>
      </c>
      <c r="AF17">
        <v>693</v>
      </c>
      <c r="AG17">
        <v>778</v>
      </c>
      <c r="AH17" t="s">
        <v>40</v>
      </c>
      <c r="AI17">
        <v>5000</v>
      </c>
      <c r="AJ17">
        <f t="shared" si="0"/>
        <v>46539.27</v>
      </c>
    </row>
    <row r="18" spans="1:36" x14ac:dyDescent="0.3">
      <c r="A18">
        <v>17</v>
      </c>
      <c r="B18" t="s">
        <v>35</v>
      </c>
      <c r="C18" t="s">
        <v>55</v>
      </c>
      <c r="D18">
        <v>1097</v>
      </c>
      <c r="E18">
        <v>23771</v>
      </c>
      <c r="F18">
        <v>8590103</v>
      </c>
      <c r="G18">
        <v>505705</v>
      </c>
      <c r="H18">
        <v>745</v>
      </c>
      <c r="I18">
        <v>504960</v>
      </c>
      <c r="J18">
        <v>0.06</v>
      </c>
      <c r="K18">
        <v>0</v>
      </c>
      <c r="L18">
        <v>0.06</v>
      </c>
      <c r="M18">
        <v>1470</v>
      </c>
      <c r="N18">
        <v>1.7200000000000001E-4</v>
      </c>
      <c r="O18">
        <v>700</v>
      </c>
      <c r="P18">
        <v>8.2000000000000001E-5</v>
      </c>
      <c r="Q18">
        <v>497</v>
      </c>
      <c r="R18">
        <v>5.8E-5</v>
      </c>
      <c r="S18">
        <v>290</v>
      </c>
      <c r="T18">
        <v>3.4E-5</v>
      </c>
      <c r="U18">
        <v>1.03</v>
      </c>
      <c r="V18">
        <v>0.48</v>
      </c>
      <c r="W18">
        <v>8523449</v>
      </c>
      <c r="X18">
        <v>16314887</v>
      </c>
      <c r="Y18">
        <v>1099203455</v>
      </c>
      <c r="Z18">
        <v>31.31</v>
      </c>
      <c r="AA18">
        <v>1.9</v>
      </c>
      <c r="AB18">
        <v>986</v>
      </c>
      <c r="AC18">
        <v>161</v>
      </c>
      <c r="AD18">
        <v>392</v>
      </c>
      <c r="AE18">
        <v>518</v>
      </c>
      <c r="AF18">
        <v>615</v>
      </c>
      <c r="AG18">
        <v>782</v>
      </c>
      <c r="AH18" t="s">
        <v>40</v>
      </c>
      <c r="AI18">
        <v>5000</v>
      </c>
      <c r="AJ18">
        <f t="shared" si="0"/>
        <v>51539.27</v>
      </c>
    </row>
    <row r="19" spans="1:36" x14ac:dyDescent="0.3">
      <c r="A19">
        <v>18</v>
      </c>
      <c r="B19" t="s">
        <v>35</v>
      </c>
      <c r="C19" t="s">
        <v>56</v>
      </c>
      <c r="D19">
        <v>15320</v>
      </c>
      <c r="E19">
        <v>245163</v>
      </c>
      <c r="F19">
        <v>9097754</v>
      </c>
      <c r="G19">
        <v>469786</v>
      </c>
      <c r="H19">
        <v>828</v>
      </c>
      <c r="I19">
        <v>468958</v>
      </c>
      <c r="J19">
        <v>0.05</v>
      </c>
      <c r="K19">
        <v>0</v>
      </c>
      <c r="L19">
        <v>0.05</v>
      </c>
      <c r="M19">
        <v>1485</v>
      </c>
      <c r="N19">
        <v>1.66E-4</v>
      </c>
      <c r="O19">
        <v>266</v>
      </c>
      <c r="P19">
        <v>3.0000000000000001E-5</v>
      </c>
      <c r="Q19">
        <v>137</v>
      </c>
      <c r="R19">
        <v>1.5E-5</v>
      </c>
      <c r="S19">
        <v>67</v>
      </c>
      <c r="T19">
        <v>6.9999999999999999E-6</v>
      </c>
      <c r="U19">
        <v>1.03</v>
      </c>
      <c r="V19">
        <v>0.47</v>
      </c>
      <c r="W19">
        <v>8942376</v>
      </c>
      <c r="X19">
        <v>32259869</v>
      </c>
      <c r="Y19">
        <v>3206892420</v>
      </c>
      <c r="Z19">
        <v>61.24</v>
      </c>
      <c r="AA19">
        <v>3.55</v>
      </c>
      <c r="AB19">
        <v>5301</v>
      </c>
      <c r="AC19">
        <v>864</v>
      </c>
      <c r="AD19">
        <v>2015</v>
      </c>
      <c r="AE19">
        <v>2722</v>
      </c>
      <c r="AF19">
        <v>3271</v>
      </c>
      <c r="AG19">
        <v>4164</v>
      </c>
      <c r="AH19" t="s">
        <v>40</v>
      </c>
      <c r="AI19">
        <v>5000</v>
      </c>
      <c r="AJ19">
        <f t="shared" si="0"/>
        <v>56539.27</v>
      </c>
    </row>
    <row r="20" spans="1:36" x14ac:dyDescent="0.3">
      <c r="A20">
        <v>19</v>
      </c>
      <c r="B20" t="s">
        <v>35</v>
      </c>
      <c r="C20" t="s">
        <v>57</v>
      </c>
      <c r="D20">
        <v>1164</v>
      </c>
      <c r="E20">
        <v>28980</v>
      </c>
      <c r="F20">
        <v>10114730</v>
      </c>
      <c r="G20">
        <v>477216</v>
      </c>
      <c r="H20">
        <v>1021</v>
      </c>
      <c r="I20">
        <v>476195</v>
      </c>
      <c r="J20">
        <v>0.05</v>
      </c>
      <c r="K20">
        <v>0</v>
      </c>
      <c r="L20">
        <v>0.05</v>
      </c>
      <c r="M20">
        <v>1022</v>
      </c>
      <c r="N20">
        <v>1.02E-4</v>
      </c>
      <c r="O20">
        <v>359</v>
      </c>
      <c r="P20">
        <v>3.6000000000000001E-5</v>
      </c>
      <c r="Q20">
        <v>242</v>
      </c>
      <c r="R20">
        <v>2.4000000000000001E-5</v>
      </c>
      <c r="S20">
        <v>148</v>
      </c>
      <c r="T20">
        <v>1.5E-5</v>
      </c>
      <c r="U20">
        <v>1.02</v>
      </c>
      <c r="V20">
        <v>0.48</v>
      </c>
      <c r="W20">
        <v>10032170</v>
      </c>
      <c r="X20">
        <v>19812955</v>
      </c>
      <c r="Y20">
        <v>1210675775</v>
      </c>
      <c r="Z20">
        <v>34.25</v>
      </c>
      <c r="AA20">
        <v>1.96</v>
      </c>
      <c r="AB20">
        <v>1040</v>
      </c>
      <c r="AC20">
        <v>186</v>
      </c>
      <c r="AD20">
        <v>415</v>
      </c>
      <c r="AE20">
        <v>554</v>
      </c>
      <c r="AF20">
        <v>665</v>
      </c>
      <c r="AG20">
        <v>848</v>
      </c>
      <c r="AH20" t="s">
        <v>40</v>
      </c>
      <c r="AI20">
        <v>5000</v>
      </c>
      <c r="AJ20">
        <f t="shared" si="0"/>
        <v>61539.27</v>
      </c>
    </row>
    <row r="21" spans="1:36" x14ac:dyDescent="0.3">
      <c r="A21">
        <v>20</v>
      </c>
      <c r="B21" t="s">
        <v>35</v>
      </c>
      <c r="C21" t="s">
        <v>58</v>
      </c>
      <c r="D21">
        <v>578891</v>
      </c>
      <c r="E21">
        <v>1735495</v>
      </c>
      <c r="F21">
        <v>4107010</v>
      </c>
      <c r="G21">
        <v>121860</v>
      </c>
      <c r="H21">
        <v>635</v>
      </c>
      <c r="I21">
        <v>121225</v>
      </c>
      <c r="J21">
        <v>0.03</v>
      </c>
      <c r="K21">
        <v>0</v>
      </c>
      <c r="L21">
        <v>0.03</v>
      </c>
      <c r="M21">
        <v>3417</v>
      </c>
      <c r="N21">
        <v>8.5599999999999999E-4</v>
      </c>
      <c r="O21">
        <v>448</v>
      </c>
      <c r="P21">
        <v>1.12E-4</v>
      </c>
      <c r="Q21">
        <v>175</v>
      </c>
      <c r="R21">
        <v>4.3999999999999999E-5</v>
      </c>
      <c r="S21">
        <v>44</v>
      </c>
      <c r="T21">
        <v>1.1E-5</v>
      </c>
      <c r="U21">
        <v>1.08</v>
      </c>
      <c r="V21">
        <v>0.5</v>
      </c>
      <c r="W21">
        <v>3992197</v>
      </c>
      <c r="X21">
        <v>28934162</v>
      </c>
      <c r="Y21">
        <v>2113922963</v>
      </c>
      <c r="Z21">
        <v>97.35</v>
      </c>
      <c r="AA21">
        <v>7.05</v>
      </c>
      <c r="AB21">
        <v>1226</v>
      </c>
      <c r="AC21">
        <v>782</v>
      </c>
      <c r="AD21">
        <v>1226</v>
      </c>
      <c r="AE21">
        <v>1226</v>
      </c>
      <c r="AF21">
        <v>1226</v>
      </c>
      <c r="AG21">
        <v>1226</v>
      </c>
      <c r="AH21" t="s">
        <v>49</v>
      </c>
      <c r="AI21">
        <v>1047.3</v>
      </c>
      <c r="AJ21">
        <f t="shared" si="0"/>
        <v>62586.57</v>
      </c>
    </row>
    <row r="22" spans="1:36" x14ac:dyDescent="0.3">
      <c r="A22">
        <v>21</v>
      </c>
      <c r="B22" t="s">
        <v>35</v>
      </c>
      <c r="C22" t="s">
        <v>59</v>
      </c>
      <c r="D22">
        <v>48258</v>
      </c>
      <c r="E22">
        <v>140967</v>
      </c>
      <c r="F22">
        <v>1950850</v>
      </c>
      <c r="G22">
        <v>132864</v>
      </c>
      <c r="H22">
        <v>202</v>
      </c>
      <c r="I22">
        <v>132662</v>
      </c>
      <c r="J22">
        <v>7.0000000000000007E-2</v>
      </c>
      <c r="K22">
        <v>0</v>
      </c>
      <c r="L22">
        <v>7.0000000000000007E-2</v>
      </c>
      <c r="M22">
        <v>6645</v>
      </c>
      <c r="N22">
        <v>3.457E-3</v>
      </c>
      <c r="O22">
        <v>2641</v>
      </c>
      <c r="P22">
        <v>1.374E-3</v>
      </c>
      <c r="Q22">
        <v>1724</v>
      </c>
      <c r="R22">
        <v>8.9700000000000001E-4</v>
      </c>
      <c r="S22">
        <v>1076</v>
      </c>
      <c r="T22">
        <v>5.5999999999999995E-4</v>
      </c>
      <c r="U22">
        <v>1.56</v>
      </c>
      <c r="V22">
        <v>0.48</v>
      </c>
      <c r="W22">
        <v>1922079</v>
      </c>
      <c r="X22">
        <v>10352507</v>
      </c>
      <c r="Y22">
        <v>372285040</v>
      </c>
      <c r="Z22">
        <v>23.21</v>
      </c>
      <c r="AA22">
        <v>5.31</v>
      </c>
      <c r="AB22">
        <v>5639</v>
      </c>
      <c r="AC22">
        <v>709</v>
      </c>
      <c r="AD22">
        <v>5639</v>
      </c>
      <c r="AE22">
        <v>5639</v>
      </c>
      <c r="AF22">
        <v>5639</v>
      </c>
      <c r="AG22">
        <v>5639</v>
      </c>
      <c r="AH22" t="s">
        <v>49</v>
      </c>
      <c r="AI22">
        <v>251.23</v>
      </c>
      <c r="AJ22">
        <f t="shared" si="0"/>
        <v>62837.8</v>
      </c>
    </row>
    <row r="23" spans="1:36" x14ac:dyDescent="0.3">
      <c r="A23">
        <v>22</v>
      </c>
      <c r="B23" t="s">
        <v>35</v>
      </c>
      <c r="C23" t="s">
        <v>60</v>
      </c>
      <c r="D23">
        <v>508510</v>
      </c>
      <c r="E23">
        <v>1464738</v>
      </c>
      <c r="F23">
        <v>1708361</v>
      </c>
      <c r="G23">
        <v>70577</v>
      </c>
      <c r="H23">
        <v>202</v>
      </c>
      <c r="I23">
        <v>70375</v>
      </c>
      <c r="J23">
        <v>0.04</v>
      </c>
      <c r="K23">
        <v>0</v>
      </c>
      <c r="L23">
        <v>0.04</v>
      </c>
      <c r="M23">
        <v>11272</v>
      </c>
      <c r="N23">
        <v>6.6819999999999996E-3</v>
      </c>
      <c r="O23">
        <v>7688</v>
      </c>
      <c r="P23">
        <v>4.5570000000000003E-3</v>
      </c>
      <c r="Q23">
        <v>6411</v>
      </c>
      <c r="R23">
        <v>3.8E-3</v>
      </c>
      <c r="S23">
        <v>4944</v>
      </c>
      <c r="T23">
        <v>2.931E-3</v>
      </c>
      <c r="U23">
        <v>11.78</v>
      </c>
      <c r="V23">
        <v>0.46</v>
      </c>
      <c r="W23">
        <v>1686945</v>
      </c>
      <c r="X23">
        <v>397915543</v>
      </c>
      <c r="Y23">
        <v>3977932854</v>
      </c>
      <c r="Z23">
        <v>42.57</v>
      </c>
      <c r="AA23">
        <v>232.92</v>
      </c>
      <c r="AB23">
        <v>97548</v>
      </c>
      <c r="AC23">
        <v>12221</v>
      </c>
      <c r="AD23">
        <v>49504</v>
      </c>
      <c r="AE23">
        <v>97548</v>
      </c>
      <c r="AF23">
        <v>97548</v>
      </c>
      <c r="AG23">
        <v>97548</v>
      </c>
      <c r="AH23" t="s">
        <v>49</v>
      </c>
      <c r="AI23">
        <v>1237.1099999999999</v>
      </c>
      <c r="AJ23">
        <f t="shared" si="0"/>
        <v>64074.91</v>
      </c>
    </row>
    <row r="24" spans="1:36" x14ac:dyDescent="0.3">
      <c r="A24">
        <v>23</v>
      </c>
      <c r="B24" t="s">
        <v>35</v>
      </c>
      <c r="C24" t="s">
        <v>61</v>
      </c>
      <c r="D24">
        <v>5448</v>
      </c>
      <c r="E24">
        <v>15992</v>
      </c>
      <c r="F24">
        <v>404364</v>
      </c>
      <c r="G24">
        <v>20036</v>
      </c>
      <c r="H24">
        <v>62</v>
      </c>
      <c r="I24">
        <v>19974</v>
      </c>
      <c r="J24">
        <v>0.05</v>
      </c>
      <c r="K24">
        <v>0</v>
      </c>
      <c r="L24">
        <v>0.05</v>
      </c>
      <c r="M24">
        <v>145</v>
      </c>
      <c r="N24">
        <v>3.6400000000000001E-4</v>
      </c>
      <c r="O24">
        <v>42</v>
      </c>
      <c r="P24">
        <v>1.05E-4</v>
      </c>
      <c r="Q24">
        <v>31</v>
      </c>
      <c r="R24">
        <v>7.7999999999999999E-5</v>
      </c>
      <c r="S24">
        <v>17</v>
      </c>
      <c r="T24">
        <v>4.3000000000000002E-5</v>
      </c>
      <c r="U24">
        <v>1.05</v>
      </c>
      <c r="V24">
        <v>0.47</v>
      </c>
      <c r="W24">
        <v>398179</v>
      </c>
      <c r="X24">
        <v>1002081</v>
      </c>
      <c r="Y24">
        <v>43751264</v>
      </c>
      <c r="Z24">
        <v>26.72</v>
      </c>
      <c r="AA24">
        <v>2.48</v>
      </c>
      <c r="AB24">
        <v>335</v>
      </c>
      <c r="AC24">
        <v>335</v>
      </c>
      <c r="AD24">
        <v>335</v>
      </c>
      <c r="AE24">
        <v>335</v>
      </c>
      <c r="AF24">
        <v>335</v>
      </c>
      <c r="AG24">
        <v>335</v>
      </c>
      <c r="AH24" t="s">
        <v>49</v>
      </c>
      <c r="AI24">
        <v>29.27</v>
      </c>
      <c r="AJ24">
        <f t="shared" si="0"/>
        <v>64104.18</v>
      </c>
    </row>
    <row r="25" spans="1:36" x14ac:dyDescent="0.3">
      <c r="A25">
        <v>24</v>
      </c>
      <c r="B25" t="s">
        <v>35</v>
      </c>
      <c r="C25" t="s">
        <v>62</v>
      </c>
      <c r="D25">
        <v>6061</v>
      </c>
      <c r="E25">
        <v>17574</v>
      </c>
      <c r="F25">
        <v>335503</v>
      </c>
      <c r="G25">
        <v>12652</v>
      </c>
      <c r="H25">
        <v>62</v>
      </c>
      <c r="I25">
        <v>12590</v>
      </c>
      <c r="J25">
        <v>0.04</v>
      </c>
      <c r="K25">
        <v>0</v>
      </c>
      <c r="L25">
        <v>0.04</v>
      </c>
      <c r="M25">
        <v>295</v>
      </c>
      <c r="N25">
        <v>8.9099999999999997E-4</v>
      </c>
      <c r="O25">
        <v>85</v>
      </c>
      <c r="P25">
        <v>2.5700000000000001E-4</v>
      </c>
      <c r="Q25">
        <v>56</v>
      </c>
      <c r="R25">
        <v>1.6899999999999999E-4</v>
      </c>
      <c r="S25">
        <v>35</v>
      </c>
      <c r="T25">
        <v>1.06E-4</v>
      </c>
      <c r="U25">
        <v>1.07</v>
      </c>
      <c r="V25">
        <v>0.48</v>
      </c>
      <c r="W25">
        <v>331178</v>
      </c>
      <c r="X25">
        <v>790356</v>
      </c>
      <c r="Y25">
        <v>32126196</v>
      </c>
      <c r="Z25">
        <v>21.92</v>
      </c>
      <c r="AA25">
        <v>2.36</v>
      </c>
      <c r="AB25">
        <v>694</v>
      </c>
      <c r="AC25">
        <v>327</v>
      </c>
      <c r="AD25">
        <v>694</v>
      </c>
      <c r="AE25">
        <v>694</v>
      </c>
      <c r="AF25">
        <v>694</v>
      </c>
      <c r="AG25">
        <v>694</v>
      </c>
      <c r="AH25" t="s">
        <v>49</v>
      </c>
      <c r="AI25">
        <v>18.829999999999998</v>
      </c>
      <c r="AJ25">
        <f t="shared" si="0"/>
        <v>64123.01</v>
      </c>
    </row>
    <row r="26" spans="1:36" x14ac:dyDescent="0.3">
      <c r="A26">
        <v>25</v>
      </c>
      <c r="B26" t="s">
        <v>35</v>
      </c>
      <c r="C26" t="s">
        <v>63</v>
      </c>
      <c r="D26">
        <v>58614</v>
      </c>
      <c r="E26">
        <v>175092</v>
      </c>
      <c r="F26">
        <v>2389023</v>
      </c>
      <c r="G26">
        <v>121558</v>
      </c>
      <c r="H26">
        <v>254</v>
      </c>
      <c r="I26">
        <v>121304</v>
      </c>
      <c r="J26">
        <v>0.05</v>
      </c>
      <c r="K26">
        <v>0</v>
      </c>
      <c r="L26">
        <v>0.05</v>
      </c>
      <c r="M26">
        <v>1600</v>
      </c>
      <c r="N26">
        <v>6.8599999999999998E-4</v>
      </c>
      <c r="O26">
        <v>655</v>
      </c>
      <c r="P26">
        <v>2.81E-4</v>
      </c>
      <c r="Q26">
        <v>397</v>
      </c>
      <c r="R26">
        <v>1.7000000000000001E-4</v>
      </c>
      <c r="S26">
        <v>197</v>
      </c>
      <c r="T26">
        <v>8.3999999999999995E-5</v>
      </c>
      <c r="U26">
        <v>1.1200000000000001</v>
      </c>
      <c r="V26">
        <v>0.46</v>
      </c>
      <c r="W26">
        <v>2334016</v>
      </c>
      <c r="X26">
        <v>6993910</v>
      </c>
      <c r="Y26">
        <v>1408402171</v>
      </c>
      <c r="Z26">
        <v>34.549999999999997</v>
      </c>
      <c r="AA26">
        <v>2.93</v>
      </c>
      <c r="AB26">
        <v>7722</v>
      </c>
      <c r="AC26">
        <v>1806</v>
      </c>
      <c r="AD26">
        <v>7722</v>
      </c>
      <c r="AE26">
        <v>7722</v>
      </c>
      <c r="AF26">
        <v>7722</v>
      </c>
      <c r="AG26">
        <v>7722</v>
      </c>
      <c r="AH26" t="s">
        <v>49</v>
      </c>
      <c r="AI26">
        <v>586.83000000000004</v>
      </c>
      <c r="AJ26">
        <f t="shared" si="0"/>
        <v>64709.840000000004</v>
      </c>
    </row>
    <row r="27" spans="1:36" x14ac:dyDescent="0.3">
      <c r="A27">
        <v>26</v>
      </c>
      <c r="B27" t="s">
        <v>35</v>
      </c>
      <c r="C27" t="s">
        <v>64</v>
      </c>
      <c r="D27">
        <v>1458</v>
      </c>
      <c r="E27">
        <v>30499</v>
      </c>
      <c r="F27">
        <v>1446603</v>
      </c>
      <c r="G27">
        <v>64021</v>
      </c>
      <c r="H27">
        <v>200</v>
      </c>
      <c r="I27">
        <v>63821</v>
      </c>
      <c r="J27">
        <v>0.04</v>
      </c>
      <c r="K27">
        <v>0</v>
      </c>
      <c r="L27">
        <v>0.04</v>
      </c>
      <c r="M27">
        <v>15</v>
      </c>
      <c r="N27">
        <v>1.1E-5</v>
      </c>
      <c r="O27">
        <v>5</v>
      </c>
      <c r="P27">
        <v>3.9999999999999998E-6</v>
      </c>
      <c r="Q27">
        <v>3</v>
      </c>
      <c r="R27">
        <v>1.9999999999999999E-6</v>
      </c>
      <c r="S27">
        <v>3</v>
      </c>
      <c r="T27">
        <v>1.9999999999999999E-6</v>
      </c>
      <c r="U27">
        <v>1.02</v>
      </c>
      <c r="V27">
        <v>0.46</v>
      </c>
      <c r="W27">
        <v>1420889</v>
      </c>
      <c r="X27">
        <v>3402381</v>
      </c>
      <c r="Y27">
        <v>86102830</v>
      </c>
      <c r="Z27">
        <v>40.229999999999997</v>
      </c>
      <c r="AA27">
        <v>2.35</v>
      </c>
      <c r="AB27">
        <v>569</v>
      </c>
      <c r="AC27">
        <v>162</v>
      </c>
      <c r="AD27">
        <v>326</v>
      </c>
      <c r="AE27">
        <v>406</v>
      </c>
      <c r="AF27">
        <v>464</v>
      </c>
      <c r="AG27">
        <v>532</v>
      </c>
      <c r="AH27" t="s">
        <v>37</v>
      </c>
      <c r="AI27">
        <v>168.08</v>
      </c>
      <c r="AJ27">
        <f t="shared" si="0"/>
        <v>64877.920000000006</v>
      </c>
    </row>
    <row r="28" spans="1:36" x14ac:dyDescent="0.3">
      <c r="A28">
        <v>27</v>
      </c>
      <c r="B28" t="s">
        <v>35</v>
      </c>
      <c r="C28" t="s">
        <v>65</v>
      </c>
      <c r="D28">
        <v>371419</v>
      </c>
      <c r="E28">
        <v>7170905</v>
      </c>
      <c r="F28">
        <v>1130441</v>
      </c>
      <c r="G28">
        <v>37855</v>
      </c>
      <c r="H28">
        <v>196</v>
      </c>
      <c r="I28">
        <v>37659</v>
      </c>
      <c r="J28">
        <v>0.03</v>
      </c>
      <c r="K28">
        <v>0</v>
      </c>
      <c r="L28">
        <v>0.03</v>
      </c>
      <c r="M28">
        <v>1311</v>
      </c>
      <c r="N28">
        <v>1.194E-3</v>
      </c>
      <c r="O28">
        <v>546</v>
      </c>
      <c r="P28">
        <v>4.9700000000000005E-4</v>
      </c>
      <c r="Q28">
        <v>367</v>
      </c>
      <c r="R28">
        <v>3.3399999999999999E-4</v>
      </c>
      <c r="S28">
        <v>189</v>
      </c>
      <c r="T28">
        <v>1.7200000000000001E-4</v>
      </c>
      <c r="U28">
        <v>1.1299999999999999</v>
      </c>
      <c r="V28">
        <v>0.42</v>
      </c>
      <c r="W28">
        <v>1097576</v>
      </c>
      <c r="X28">
        <v>26215874</v>
      </c>
      <c r="Y28">
        <v>2412109477</v>
      </c>
      <c r="Z28">
        <v>103.3</v>
      </c>
      <c r="AA28">
        <v>23.19</v>
      </c>
      <c r="AB28">
        <v>60475</v>
      </c>
      <c r="AC28">
        <v>3664</v>
      </c>
      <c r="AD28">
        <v>60475</v>
      </c>
      <c r="AE28">
        <v>60475</v>
      </c>
      <c r="AF28">
        <v>60475</v>
      </c>
      <c r="AG28">
        <v>60475</v>
      </c>
      <c r="AH28" t="s">
        <v>49</v>
      </c>
      <c r="AI28">
        <v>1101.83</v>
      </c>
      <c r="AJ28">
        <f t="shared" si="0"/>
        <v>65979.75</v>
      </c>
    </row>
    <row r="29" spans="1:36" x14ac:dyDescent="0.3">
      <c r="A29">
        <v>28</v>
      </c>
      <c r="B29" t="s">
        <v>35</v>
      </c>
      <c r="C29" t="s">
        <v>66</v>
      </c>
      <c r="D29">
        <v>49112</v>
      </c>
      <c r="E29">
        <v>2317836</v>
      </c>
      <c r="F29">
        <v>305058</v>
      </c>
      <c r="G29">
        <v>7645</v>
      </c>
      <c r="H29">
        <v>62</v>
      </c>
      <c r="I29">
        <v>7583</v>
      </c>
      <c r="J29">
        <v>0.03</v>
      </c>
      <c r="K29">
        <v>0</v>
      </c>
      <c r="L29">
        <v>0.02</v>
      </c>
      <c r="M29">
        <v>90</v>
      </c>
      <c r="N29">
        <v>3.0200000000000002E-4</v>
      </c>
      <c r="O29">
        <v>37</v>
      </c>
      <c r="P29">
        <v>1.2400000000000001E-4</v>
      </c>
      <c r="Q29">
        <v>19</v>
      </c>
      <c r="R29">
        <v>6.3999999999999997E-5</v>
      </c>
      <c r="S29">
        <v>3</v>
      </c>
      <c r="T29">
        <v>1.0000000000000001E-5</v>
      </c>
      <c r="U29">
        <v>1.03</v>
      </c>
      <c r="V29">
        <v>0.41</v>
      </c>
      <c r="W29">
        <v>297809</v>
      </c>
      <c r="X29">
        <v>2314006</v>
      </c>
      <c r="Y29">
        <v>350256055</v>
      </c>
      <c r="Z29">
        <v>264.33999999999997</v>
      </c>
      <c r="AA29">
        <v>7.59</v>
      </c>
      <c r="AB29">
        <v>19129</v>
      </c>
      <c r="AC29">
        <v>19129</v>
      </c>
      <c r="AD29">
        <v>19129</v>
      </c>
      <c r="AE29">
        <v>19129</v>
      </c>
      <c r="AF29">
        <v>19129</v>
      </c>
      <c r="AG29">
        <v>19129</v>
      </c>
      <c r="AH29" t="s">
        <v>49</v>
      </c>
      <c r="AI29">
        <v>184.67</v>
      </c>
      <c r="AJ29">
        <f t="shared" si="0"/>
        <v>66164.42</v>
      </c>
    </row>
    <row r="30" spans="1:36" x14ac:dyDescent="0.3">
      <c r="A30">
        <v>29</v>
      </c>
      <c r="B30" t="s">
        <v>35</v>
      </c>
      <c r="C30" t="s">
        <v>67</v>
      </c>
      <c r="D30">
        <v>381708</v>
      </c>
      <c r="E30">
        <v>1619095</v>
      </c>
      <c r="F30">
        <v>557796</v>
      </c>
      <c r="G30">
        <v>19842</v>
      </c>
      <c r="H30">
        <v>62</v>
      </c>
      <c r="I30">
        <v>19780</v>
      </c>
      <c r="J30">
        <v>0.04</v>
      </c>
      <c r="K30">
        <v>0</v>
      </c>
      <c r="L30">
        <v>0.04</v>
      </c>
      <c r="M30">
        <v>6428</v>
      </c>
      <c r="N30">
        <v>1.4149999999999999E-2</v>
      </c>
      <c r="O30">
        <v>2094</v>
      </c>
      <c r="P30">
        <v>4.6090000000000002E-3</v>
      </c>
      <c r="Q30">
        <v>1280</v>
      </c>
      <c r="R30">
        <v>2.8180000000000002E-3</v>
      </c>
      <c r="S30">
        <v>715</v>
      </c>
      <c r="T30">
        <v>1.5740000000000001E-3</v>
      </c>
      <c r="U30">
        <v>2.69</v>
      </c>
      <c r="V30">
        <v>0.37</v>
      </c>
      <c r="W30">
        <v>454288</v>
      </c>
      <c r="X30">
        <v>4960424</v>
      </c>
      <c r="Y30">
        <v>4566824003</v>
      </c>
      <c r="Z30">
        <v>316.07</v>
      </c>
      <c r="AA30">
        <v>8.8800000000000008</v>
      </c>
      <c r="AB30">
        <v>47399</v>
      </c>
      <c r="AC30">
        <v>3693</v>
      </c>
      <c r="AD30">
        <v>10537</v>
      </c>
      <c r="AE30">
        <v>17778</v>
      </c>
      <c r="AF30">
        <v>47399</v>
      </c>
      <c r="AG30">
        <v>47399</v>
      </c>
      <c r="AH30" t="s">
        <v>37</v>
      </c>
      <c r="AI30">
        <v>1163.48</v>
      </c>
      <c r="AJ30">
        <f t="shared" si="0"/>
        <v>67327.899999999994</v>
      </c>
    </row>
    <row r="31" spans="1:36" x14ac:dyDescent="0.3">
      <c r="A31">
        <v>30</v>
      </c>
      <c r="B31" t="s">
        <v>35</v>
      </c>
      <c r="C31" t="s">
        <v>68</v>
      </c>
      <c r="D31">
        <v>21734</v>
      </c>
      <c r="E31">
        <v>78990</v>
      </c>
      <c r="F31">
        <v>19363606</v>
      </c>
      <c r="G31">
        <v>696141</v>
      </c>
      <c r="H31">
        <v>2046</v>
      </c>
      <c r="I31">
        <v>694095</v>
      </c>
      <c r="J31">
        <v>0.04</v>
      </c>
      <c r="K31">
        <v>0</v>
      </c>
      <c r="L31">
        <v>0.04</v>
      </c>
      <c r="M31">
        <v>15343</v>
      </c>
      <c r="N31">
        <v>8.03E-4</v>
      </c>
      <c r="O31">
        <v>5569</v>
      </c>
      <c r="P31">
        <v>2.92E-4</v>
      </c>
      <c r="Q31">
        <v>3538</v>
      </c>
      <c r="R31">
        <v>1.85E-4</v>
      </c>
      <c r="S31">
        <v>1912</v>
      </c>
      <c r="T31">
        <v>1E-4</v>
      </c>
      <c r="U31">
        <v>1.1499999999999999</v>
      </c>
      <c r="V31">
        <v>0.48</v>
      </c>
      <c r="W31">
        <v>19095644</v>
      </c>
      <c r="X31">
        <v>65448954</v>
      </c>
      <c r="Y31">
        <v>3558751404</v>
      </c>
      <c r="Z31">
        <v>74.099999999999994</v>
      </c>
      <c r="AA31">
        <v>3.38</v>
      </c>
      <c r="AB31">
        <v>5404</v>
      </c>
      <c r="AC31">
        <v>935</v>
      </c>
      <c r="AD31">
        <v>2232</v>
      </c>
      <c r="AE31">
        <v>2914</v>
      </c>
      <c r="AF31">
        <v>3409</v>
      </c>
      <c r="AG31">
        <v>4573</v>
      </c>
      <c r="AH31" t="s">
        <v>40</v>
      </c>
      <c r="AI31">
        <v>5000</v>
      </c>
      <c r="AJ31">
        <f t="shared" si="0"/>
        <v>72327.899999999994</v>
      </c>
    </row>
    <row r="32" spans="1:36" x14ac:dyDescent="0.3">
      <c r="A32">
        <v>31</v>
      </c>
      <c r="B32" t="s">
        <v>35</v>
      </c>
      <c r="C32" t="s">
        <v>69</v>
      </c>
      <c r="D32">
        <v>3426</v>
      </c>
      <c r="E32">
        <v>15230</v>
      </c>
      <c r="F32">
        <v>7569148</v>
      </c>
      <c r="G32">
        <v>277832</v>
      </c>
      <c r="H32">
        <v>636</v>
      </c>
      <c r="I32">
        <v>277196</v>
      </c>
      <c r="J32">
        <v>0.04</v>
      </c>
      <c r="K32">
        <v>0</v>
      </c>
      <c r="L32">
        <v>0.04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0.5</v>
      </c>
      <c r="W32">
        <v>7568807</v>
      </c>
      <c r="X32">
        <v>7594590</v>
      </c>
      <c r="Y32">
        <v>2250987490</v>
      </c>
      <c r="Z32">
        <v>18.8</v>
      </c>
      <c r="AA32">
        <v>1</v>
      </c>
      <c r="AB32">
        <v>908</v>
      </c>
      <c r="AC32">
        <v>41</v>
      </c>
      <c r="AD32">
        <v>126</v>
      </c>
      <c r="AE32">
        <v>248</v>
      </c>
      <c r="AF32">
        <v>363</v>
      </c>
      <c r="AG32">
        <v>638</v>
      </c>
      <c r="AH32" t="s">
        <v>37</v>
      </c>
      <c r="AI32">
        <v>1050.67</v>
      </c>
      <c r="AJ32">
        <f t="shared" si="0"/>
        <v>73378.569999999992</v>
      </c>
    </row>
    <row r="33" spans="1:36" x14ac:dyDescent="0.3">
      <c r="A33">
        <v>32</v>
      </c>
      <c r="B33" t="s">
        <v>35</v>
      </c>
      <c r="C33" t="s">
        <v>70</v>
      </c>
      <c r="D33">
        <v>3426</v>
      </c>
      <c r="E33">
        <v>15230</v>
      </c>
      <c r="F33">
        <v>7984265</v>
      </c>
      <c r="G33">
        <v>293469</v>
      </c>
      <c r="H33">
        <v>636</v>
      </c>
      <c r="I33">
        <v>292833</v>
      </c>
      <c r="J33">
        <v>0.04</v>
      </c>
      <c r="K33">
        <v>0</v>
      </c>
      <c r="L33">
        <v>0.04</v>
      </c>
      <c r="M33">
        <v>1</v>
      </c>
      <c r="N33">
        <v>0</v>
      </c>
      <c r="O33">
        <v>1</v>
      </c>
      <c r="P33">
        <v>0</v>
      </c>
      <c r="Q33">
        <v>1</v>
      </c>
      <c r="R33">
        <v>0</v>
      </c>
      <c r="S33">
        <v>1</v>
      </c>
      <c r="T33">
        <v>0</v>
      </c>
      <c r="U33">
        <v>1</v>
      </c>
      <c r="V33">
        <v>0.5</v>
      </c>
      <c r="W33">
        <v>7984010</v>
      </c>
      <c r="X33">
        <v>8001106</v>
      </c>
      <c r="Y33">
        <v>2672916589</v>
      </c>
      <c r="Z33">
        <v>18.600000000000001</v>
      </c>
      <c r="AA33">
        <v>1</v>
      </c>
      <c r="AB33">
        <v>896</v>
      </c>
      <c r="AC33">
        <v>39</v>
      </c>
      <c r="AD33">
        <v>134</v>
      </c>
      <c r="AE33">
        <v>276</v>
      </c>
      <c r="AF33">
        <v>454</v>
      </c>
      <c r="AG33">
        <v>755</v>
      </c>
      <c r="AH33" t="s">
        <v>37</v>
      </c>
      <c r="AI33">
        <v>1200.23</v>
      </c>
      <c r="AJ33">
        <f t="shared" si="0"/>
        <v>74578.799999999988</v>
      </c>
    </row>
    <row r="34" spans="1:36" x14ac:dyDescent="0.3">
      <c r="A34">
        <v>33</v>
      </c>
      <c r="B34" t="s">
        <v>35</v>
      </c>
      <c r="C34" t="s">
        <v>71</v>
      </c>
      <c r="D34">
        <v>6658</v>
      </c>
      <c r="E34">
        <v>31911</v>
      </c>
      <c r="F34">
        <v>749727</v>
      </c>
      <c r="G34">
        <v>19890</v>
      </c>
      <c r="H34">
        <v>126</v>
      </c>
      <c r="I34">
        <v>19764</v>
      </c>
      <c r="J34">
        <v>0.03</v>
      </c>
      <c r="K34">
        <v>0</v>
      </c>
      <c r="L34">
        <v>0.03</v>
      </c>
      <c r="M34">
        <v>6</v>
      </c>
      <c r="N34">
        <v>7.9999999999999996E-6</v>
      </c>
      <c r="O34">
        <v>4</v>
      </c>
      <c r="P34">
        <v>5.0000000000000004E-6</v>
      </c>
      <c r="Q34">
        <v>2</v>
      </c>
      <c r="R34">
        <v>3.0000000000000001E-6</v>
      </c>
      <c r="S34">
        <v>0</v>
      </c>
      <c r="T34">
        <v>0</v>
      </c>
      <c r="U34">
        <v>1</v>
      </c>
      <c r="V34">
        <v>0.5</v>
      </c>
      <c r="W34">
        <v>749419</v>
      </c>
      <c r="X34">
        <v>756430</v>
      </c>
      <c r="Y34">
        <v>759220504</v>
      </c>
      <c r="Z34">
        <v>22.58</v>
      </c>
      <c r="AA34">
        <v>1.01</v>
      </c>
      <c r="AB34">
        <v>1672</v>
      </c>
      <c r="AC34">
        <v>150</v>
      </c>
      <c r="AD34">
        <v>465</v>
      </c>
      <c r="AE34">
        <v>1672</v>
      </c>
      <c r="AF34">
        <v>1672</v>
      </c>
      <c r="AG34">
        <v>1672</v>
      </c>
      <c r="AH34" t="s">
        <v>37</v>
      </c>
      <c r="AI34">
        <v>242.67</v>
      </c>
      <c r="AJ34">
        <f t="shared" si="0"/>
        <v>74821.469999999987</v>
      </c>
    </row>
    <row r="35" spans="1:36" x14ac:dyDescent="0.3">
      <c r="A35">
        <v>34</v>
      </c>
      <c r="B35" t="s">
        <v>35</v>
      </c>
      <c r="C35" t="s">
        <v>72</v>
      </c>
      <c r="D35">
        <v>6658</v>
      </c>
      <c r="E35">
        <v>31911</v>
      </c>
      <c r="F35">
        <v>749727</v>
      </c>
      <c r="G35">
        <v>19890</v>
      </c>
      <c r="H35">
        <v>126</v>
      </c>
      <c r="I35">
        <v>19764</v>
      </c>
      <c r="J35">
        <v>0.03</v>
      </c>
      <c r="K35">
        <v>0</v>
      </c>
      <c r="L35">
        <v>0.03</v>
      </c>
      <c r="M35">
        <v>6</v>
      </c>
      <c r="N35">
        <v>7.9999999999999996E-6</v>
      </c>
      <c r="O35">
        <v>4</v>
      </c>
      <c r="P35">
        <v>5.0000000000000004E-6</v>
      </c>
      <c r="Q35">
        <v>2</v>
      </c>
      <c r="R35">
        <v>3.0000000000000001E-6</v>
      </c>
      <c r="S35">
        <v>0</v>
      </c>
      <c r="T35">
        <v>0</v>
      </c>
      <c r="U35">
        <v>1</v>
      </c>
      <c r="V35">
        <v>0.5</v>
      </c>
      <c r="W35">
        <v>749419</v>
      </c>
      <c r="X35">
        <v>756430</v>
      </c>
      <c r="Y35">
        <v>759220504</v>
      </c>
      <c r="Z35">
        <v>22.58</v>
      </c>
      <c r="AA35">
        <v>1.01</v>
      </c>
      <c r="AB35">
        <v>1672</v>
      </c>
      <c r="AC35">
        <v>150</v>
      </c>
      <c r="AD35">
        <v>465</v>
      </c>
      <c r="AE35">
        <v>1672</v>
      </c>
      <c r="AF35">
        <v>1672</v>
      </c>
      <c r="AG35">
        <v>1672</v>
      </c>
      <c r="AH35" t="s">
        <v>37</v>
      </c>
      <c r="AI35">
        <v>242.11</v>
      </c>
      <c r="AJ35">
        <f t="shared" si="0"/>
        <v>75063.579999999987</v>
      </c>
    </row>
    <row r="36" spans="1:36" x14ac:dyDescent="0.3">
      <c r="A36">
        <v>35</v>
      </c>
      <c r="B36" t="s">
        <v>35</v>
      </c>
      <c r="C36" t="s">
        <v>73</v>
      </c>
      <c r="D36">
        <v>6658</v>
      </c>
      <c r="E36">
        <v>31909</v>
      </c>
      <c r="F36">
        <v>914601</v>
      </c>
      <c r="G36">
        <v>28857</v>
      </c>
      <c r="H36">
        <v>172</v>
      </c>
      <c r="I36">
        <v>28685</v>
      </c>
      <c r="J36">
        <v>0.03</v>
      </c>
      <c r="K36">
        <v>0</v>
      </c>
      <c r="L36">
        <v>0.03</v>
      </c>
      <c r="M36">
        <v>13</v>
      </c>
      <c r="N36">
        <v>1.4E-5</v>
      </c>
      <c r="O36">
        <v>1</v>
      </c>
      <c r="P36">
        <v>9.9999999999999995E-7</v>
      </c>
      <c r="Q36">
        <v>1</v>
      </c>
      <c r="R36">
        <v>9.9999999999999995E-7</v>
      </c>
      <c r="S36">
        <v>1</v>
      </c>
      <c r="T36">
        <v>9.9999999999999995E-7</v>
      </c>
      <c r="U36">
        <v>1</v>
      </c>
      <c r="V36">
        <v>0.49</v>
      </c>
      <c r="W36">
        <v>914058</v>
      </c>
      <c r="X36">
        <v>928225</v>
      </c>
      <c r="Y36">
        <v>870041105</v>
      </c>
      <c r="Z36">
        <v>20.41</v>
      </c>
      <c r="AA36">
        <v>1.01</v>
      </c>
      <c r="AB36">
        <v>1660</v>
      </c>
      <c r="AC36">
        <v>146</v>
      </c>
      <c r="AD36">
        <v>444</v>
      </c>
      <c r="AE36">
        <v>755</v>
      </c>
      <c r="AF36">
        <v>1660</v>
      </c>
      <c r="AG36">
        <v>1660</v>
      </c>
      <c r="AH36" t="s">
        <v>37</v>
      </c>
      <c r="AI36">
        <v>289.89</v>
      </c>
      <c r="AJ36">
        <f t="shared" si="0"/>
        <v>75353.469999999987</v>
      </c>
    </row>
    <row r="37" spans="1:36" x14ac:dyDescent="0.3">
      <c r="A37">
        <v>36</v>
      </c>
      <c r="B37" t="s">
        <v>35</v>
      </c>
      <c r="C37" t="s">
        <v>74</v>
      </c>
      <c r="D37">
        <v>6658</v>
      </c>
      <c r="E37">
        <v>31909</v>
      </c>
      <c r="F37">
        <v>1710206</v>
      </c>
      <c r="G37">
        <v>55655</v>
      </c>
      <c r="H37">
        <v>204</v>
      </c>
      <c r="I37">
        <v>55451</v>
      </c>
      <c r="J37">
        <v>0.03</v>
      </c>
      <c r="K37">
        <v>0</v>
      </c>
      <c r="L37">
        <v>0.03</v>
      </c>
      <c r="M37">
        <v>20</v>
      </c>
      <c r="N37">
        <v>1.2E-5</v>
      </c>
      <c r="O37">
        <v>5</v>
      </c>
      <c r="P37">
        <v>3.0000000000000001E-6</v>
      </c>
      <c r="Q37">
        <v>4</v>
      </c>
      <c r="R37">
        <v>1.9999999999999999E-6</v>
      </c>
      <c r="S37">
        <v>3</v>
      </c>
      <c r="T37">
        <v>1.9999999999999999E-6</v>
      </c>
      <c r="U37">
        <v>1</v>
      </c>
      <c r="V37">
        <v>0.5</v>
      </c>
      <c r="W37">
        <v>1709616</v>
      </c>
      <c r="X37">
        <v>1723360</v>
      </c>
      <c r="Y37">
        <v>1438676006</v>
      </c>
      <c r="Z37">
        <v>16.07</v>
      </c>
      <c r="AA37">
        <v>1.01</v>
      </c>
      <c r="AB37">
        <v>1651</v>
      </c>
      <c r="AC37">
        <v>124</v>
      </c>
      <c r="AD37">
        <v>358</v>
      </c>
      <c r="AE37">
        <v>511</v>
      </c>
      <c r="AF37">
        <v>756</v>
      </c>
      <c r="AG37">
        <v>1651</v>
      </c>
      <c r="AH37" t="s">
        <v>49</v>
      </c>
      <c r="AI37">
        <v>573.12</v>
      </c>
      <c r="AJ37">
        <f t="shared" si="0"/>
        <v>75926.589999999982</v>
      </c>
    </row>
    <row r="38" spans="1:36" x14ac:dyDescent="0.3">
      <c r="A38">
        <v>37</v>
      </c>
      <c r="B38" t="s">
        <v>35</v>
      </c>
      <c r="C38" t="s">
        <v>75</v>
      </c>
      <c r="D38">
        <v>32852</v>
      </c>
      <c r="E38">
        <v>170331</v>
      </c>
      <c r="F38">
        <v>8370</v>
      </c>
      <c r="G38">
        <v>866</v>
      </c>
      <c r="H38">
        <v>2</v>
      </c>
      <c r="I38">
        <v>864</v>
      </c>
      <c r="J38">
        <v>0.1</v>
      </c>
      <c r="K38">
        <v>0</v>
      </c>
      <c r="L38">
        <v>0.1</v>
      </c>
      <c r="M38">
        <v>857</v>
      </c>
      <c r="N38">
        <v>0.10782600000000001</v>
      </c>
      <c r="O38">
        <v>487</v>
      </c>
      <c r="P38">
        <v>6.1273000000000001E-2</v>
      </c>
      <c r="Q38">
        <v>347</v>
      </c>
      <c r="R38">
        <v>4.3659000000000003E-2</v>
      </c>
      <c r="S38">
        <v>213</v>
      </c>
      <c r="T38">
        <v>2.6799E-2</v>
      </c>
      <c r="U38">
        <v>29.54</v>
      </c>
      <c r="V38">
        <v>0.55000000000000004</v>
      </c>
      <c r="W38">
        <v>7948</v>
      </c>
      <c r="X38">
        <v>77785</v>
      </c>
      <c r="Y38">
        <v>3953185</v>
      </c>
      <c r="Z38">
        <v>15.25</v>
      </c>
      <c r="AA38">
        <v>9.2899999999999991</v>
      </c>
      <c r="AB38">
        <v>9521</v>
      </c>
      <c r="AC38">
        <v>1673</v>
      </c>
      <c r="AD38">
        <v>9521</v>
      </c>
      <c r="AE38">
        <v>9521</v>
      </c>
      <c r="AF38">
        <v>9521</v>
      </c>
      <c r="AG38">
        <v>9521</v>
      </c>
      <c r="AH38" t="s">
        <v>37</v>
      </c>
      <c r="AI38">
        <v>2.7</v>
      </c>
      <c r="AJ38">
        <f t="shared" si="0"/>
        <v>75929.289999999979</v>
      </c>
    </row>
    <row r="39" spans="1:36" x14ac:dyDescent="0.3">
      <c r="A39">
        <v>38</v>
      </c>
      <c r="B39" t="s">
        <v>35</v>
      </c>
      <c r="C39" t="s">
        <v>76</v>
      </c>
      <c r="D39">
        <v>66201</v>
      </c>
      <c r="E39">
        <v>915628</v>
      </c>
      <c r="F39">
        <v>128614</v>
      </c>
      <c r="G39">
        <v>7824</v>
      </c>
      <c r="H39">
        <v>21</v>
      </c>
      <c r="I39">
        <v>7803</v>
      </c>
      <c r="J39">
        <v>0.06</v>
      </c>
      <c r="K39">
        <v>0</v>
      </c>
      <c r="L39">
        <v>0.06</v>
      </c>
      <c r="M39">
        <v>13277</v>
      </c>
      <c r="N39">
        <v>0.106866</v>
      </c>
      <c r="O39">
        <v>8619</v>
      </c>
      <c r="P39">
        <v>6.9374000000000005E-2</v>
      </c>
      <c r="Q39">
        <v>6462</v>
      </c>
      <c r="R39">
        <v>5.2012000000000003E-2</v>
      </c>
      <c r="S39">
        <v>3751</v>
      </c>
      <c r="T39">
        <v>3.0192E-2</v>
      </c>
      <c r="U39">
        <v>35.950000000000003</v>
      </c>
      <c r="V39">
        <v>0.51</v>
      </c>
      <c r="W39">
        <v>124240</v>
      </c>
      <c r="X39">
        <v>2404273</v>
      </c>
      <c r="Y39">
        <v>62451255</v>
      </c>
      <c r="Z39">
        <v>11.3</v>
      </c>
      <c r="AA39">
        <v>18.47</v>
      </c>
      <c r="AB39">
        <v>29701</v>
      </c>
      <c r="AC39">
        <v>2939</v>
      </c>
      <c r="AD39">
        <v>8445</v>
      </c>
      <c r="AE39">
        <v>13372</v>
      </c>
      <c r="AF39">
        <v>29701</v>
      </c>
      <c r="AG39">
        <v>29701</v>
      </c>
      <c r="AH39" t="s">
        <v>37</v>
      </c>
      <c r="AI39">
        <v>47.08</v>
      </c>
      <c r="AJ39">
        <f t="shared" si="0"/>
        <v>75976.369999999981</v>
      </c>
    </row>
    <row r="40" spans="1:36" x14ac:dyDescent="0.3">
      <c r="A40">
        <v>39</v>
      </c>
      <c r="B40" t="s">
        <v>35</v>
      </c>
      <c r="C40" t="s">
        <v>77</v>
      </c>
      <c r="D40">
        <v>48941</v>
      </c>
      <c r="E40">
        <v>552747</v>
      </c>
      <c r="F40">
        <v>161234</v>
      </c>
      <c r="G40">
        <v>8419</v>
      </c>
      <c r="H40">
        <v>30</v>
      </c>
      <c r="I40">
        <v>8389</v>
      </c>
      <c r="J40">
        <v>0.05</v>
      </c>
      <c r="K40">
        <v>0</v>
      </c>
      <c r="L40">
        <v>0.05</v>
      </c>
      <c r="M40">
        <v>14982</v>
      </c>
      <c r="N40">
        <v>9.5935000000000006E-2</v>
      </c>
      <c r="O40">
        <v>10002</v>
      </c>
      <c r="P40">
        <v>6.4046000000000006E-2</v>
      </c>
      <c r="Q40">
        <v>7711</v>
      </c>
      <c r="R40">
        <v>4.9376000000000003E-2</v>
      </c>
      <c r="S40">
        <v>4809</v>
      </c>
      <c r="T40">
        <v>3.0793999999999998E-2</v>
      </c>
      <c r="U40">
        <v>31.32</v>
      </c>
      <c r="V40">
        <v>0.51</v>
      </c>
      <c r="W40">
        <v>156168</v>
      </c>
      <c r="X40">
        <v>2609759</v>
      </c>
      <c r="Y40">
        <v>71359163</v>
      </c>
      <c r="Z40">
        <v>20.14</v>
      </c>
      <c r="AA40">
        <v>16.12</v>
      </c>
      <c r="AB40">
        <v>27818</v>
      </c>
      <c r="AC40">
        <v>3087</v>
      </c>
      <c r="AD40">
        <v>7823</v>
      </c>
      <c r="AE40">
        <v>11765</v>
      </c>
      <c r="AF40">
        <v>16383</v>
      </c>
      <c r="AG40">
        <v>27818</v>
      </c>
      <c r="AH40" t="s">
        <v>37</v>
      </c>
      <c r="AI40">
        <v>35.590000000000003</v>
      </c>
      <c r="AJ40">
        <f t="shared" si="0"/>
        <v>76011.959999999977</v>
      </c>
    </row>
    <row r="41" spans="1:36" x14ac:dyDescent="0.3">
      <c r="A41">
        <v>40</v>
      </c>
      <c r="B41" t="s">
        <v>35</v>
      </c>
      <c r="C41" t="s">
        <v>78</v>
      </c>
      <c r="D41">
        <v>708290</v>
      </c>
      <c r="E41">
        <v>5425469</v>
      </c>
      <c r="F41">
        <v>3300255</v>
      </c>
      <c r="G41">
        <v>93485</v>
      </c>
      <c r="H41">
        <v>507</v>
      </c>
      <c r="I41">
        <v>92978</v>
      </c>
      <c r="J41">
        <v>0.03</v>
      </c>
      <c r="K41">
        <v>0</v>
      </c>
      <c r="L41">
        <v>0.03</v>
      </c>
      <c r="M41">
        <v>28888</v>
      </c>
      <c r="N41">
        <v>9.1240000000000002E-3</v>
      </c>
      <c r="O41">
        <v>3047</v>
      </c>
      <c r="P41">
        <v>9.6199999999999996E-4</v>
      </c>
      <c r="Q41">
        <v>922</v>
      </c>
      <c r="R41">
        <v>2.9100000000000003E-4</v>
      </c>
      <c r="S41">
        <v>182</v>
      </c>
      <c r="T41">
        <v>5.7000000000000003E-5</v>
      </c>
      <c r="U41">
        <v>1.43</v>
      </c>
      <c r="V41">
        <v>0.49</v>
      </c>
      <c r="W41">
        <v>3166141</v>
      </c>
      <c r="X41">
        <v>38400104</v>
      </c>
      <c r="Y41">
        <v>5914420741</v>
      </c>
      <c r="Z41">
        <v>439.76</v>
      </c>
      <c r="AA41">
        <v>11.64</v>
      </c>
      <c r="AB41">
        <v>143376</v>
      </c>
      <c r="AC41">
        <v>3531</v>
      </c>
      <c r="AD41">
        <v>16764</v>
      </c>
      <c r="AE41">
        <v>26336</v>
      </c>
      <c r="AF41">
        <v>34266</v>
      </c>
      <c r="AG41">
        <v>48944</v>
      </c>
      <c r="AH41" t="s">
        <v>40</v>
      </c>
      <c r="AI41">
        <v>5000</v>
      </c>
      <c r="AJ41">
        <f t="shared" si="0"/>
        <v>81011.959999999977</v>
      </c>
    </row>
    <row r="42" spans="1:36" x14ac:dyDescent="0.3">
      <c r="A42">
        <v>41</v>
      </c>
      <c r="B42" t="s">
        <v>35</v>
      </c>
      <c r="C42" t="s">
        <v>79</v>
      </c>
      <c r="D42">
        <v>3298</v>
      </c>
      <c r="E42">
        <v>142629</v>
      </c>
      <c r="F42">
        <v>249459</v>
      </c>
      <c r="G42">
        <v>9287</v>
      </c>
      <c r="H42">
        <v>61</v>
      </c>
      <c r="I42">
        <v>9226</v>
      </c>
      <c r="J42">
        <v>0.04</v>
      </c>
      <c r="K42">
        <v>0</v>
      </c>
      <c r="L42">
        <v>0.04</v>
      </c>
      <c r="M42">
        <v>215</v>
      </c>
      <c r="N42">
        <v>8.8900000000000003E-4</v>
      </c>
      <c r="O42">
        <v>61</v>
      </c>
      <c r="P42">
        <v>2.52E-4</v>
      </c>
      <c r="Q42">
        <v>39</v>
      </c>
      <c r="R42">
        <v>1.6100000000000001E-4</v>
      </c>
      <c r="S42">
        <v>25</v>
      </c>
      <c r="T42">
        <v>1.03E-4</v>
      </c>
      <c r="U42">
        <v>1.1000000000000001</v>
      </c>
      <c r="V42">
        <v>0.46</v>
      </c>
      <c r="W42">
        <v>241893</v>
      </c>
      <c r="X42">
        <v>643441</v>
      </c>
      <c r="Y42">
        <v>32053793</v>
      </c>
      <c r="Z42">
        <v>66.760000000000005</v>
      </c>
      <c r="AA42">
        <v>2.58</v>
      </c>
      <c r="AB42">
        <v>1467</v>
      </c>
      <c r="AC42">
        <v>350</v>
      </c>
      <c r="AD42">
        <v>676</v>
      </c>
      <c r="AE42">
        <v>905</v>
      </c>
      <c r="AF42">
        <v>1102</v>
      </c>
      <c r="AG42">
        <v>1443</v>
      </c>
      <c r="AH42" t="s">
        <v>37</v>
      </c>
      <c r="AI42">
        <v>29.2</v>
      </c>
      <c r="AJ42">
        <f t="shared" si="0"/>
        <v>81041.159999999974</v>
      </c>
    </row>
    <row r="43" spans="1:36" x14ac:dyDescent="0.3">
      <c r="A43">
        <v>42</v>
      </c>
      <c r="B43" t="s">
        <v>35</v>
      </c>
      <c r="C43" t="s">
        <v>80</v>
      </c>
      <c r="D43">
        <v>4660</v>
      </c>
      <c r="E43">
        <v>243504</v>
      </c>
      <c r="F43">
        <v>2764660</v>
      </c>
      <c r="G43">
        <v>75434</v>
      </c>
      <c r="H43">
        <v>372</v>
      </c>
      <c r="I43">
        <v>75062</v>
      </c>
      <c r="J43">
        <v>0.03</v>
      </c>
      <c r="K43">
        <v>0</v>
      </c>
      <c r="L43">
        <v>0.03</v>
      </c>
      <c r="M43">
        <v>493</v>
      </c>
      <c r="N43">
        <v>1.84E-4</v>
      </c>
      <c r="O43">
        <v>82</v>
      </c>
      <c r="P43">
        <v>3.1000000000000001E-5</v>
      </c>
      <c r="Q43">
        <v>36</v>
      </c>
      <c r="R43">
        <v>1.2999999999999999E-5</v>
      </c>
      <c r="S43">
        <v>13</v>
      </c>
      <c r="T43">
        <v>5.0000000000000004E-6</v>
      </c>
      <c r="U43">
        <v>1.04</v>
      </c>
      <c r="V43">
        <v>0.44</v>
      </c>
      <c r="W43">
        <v>2683014</v>
      </c>
      <c r="X43">
        <v>5982938</v>
      </c>
      <c r="Y43">
        <v>499151138</v>
      </c>
      <c r="Z43">
        <v>133.04</v>
      </c>
      <c r="AA43">
        <v>2.16</v>
      </c>
      <c r="AB43">
        <v>2292</v>
      </c>
      <c r="AC43">
        <v>573</v>
      </c>
      <c r="AD43">
        <v>1048</v>
      </c>
      <c r="AE43">
        <v>1302</v>
      </c>
      <c r="AF43">
        <v>1528</v>
      </c>
      <c r="AG43">
        <v>1890</v>
      </c>
      <c r="AH43" t="s">
        <v>37</v>
      </c>
      <c r="AI43">
        <v>899.03</v>
      </c>
      <c r="AJ43">
        <f t="shared" si="0"/>
        <v>81940.189999999973</v>
      </c>
    </row>
    <row r="44" spans="1:36" x14ac:dyDescent="0.3">
      <c r="A44">
        <v>43</v>
      </c>
      <c r="B44" t="s">
        <v>35</v>
      </c>
      <c r="C44" t="s">
        <v>81</v>
      </c>
      <c r="D44">
        <v>2692</v>
      </c>
      <c r="E44">
        <v>79064</v>
      </c>
      <c r="F44">
        <v>818005</v>
      </c>
      <c r="G44">
        <v>30554</v>
      </c>
      <c r="H44">
        <v>133</v>
      </c>
      <c r="I44">
        <v>30421</v>
      </c>
      <c r="J44">
        <v>0.04</v>
      </c>
      <c r="K44">
        <v>0</v>
      </c>
      <c r="L44">
        <v>0.04</v>
      </c>
      <c r="M44">
        <v>83</v>
      </c>
      <c r="N44">
        <v>1.0399999999999999E-4</v>
      </c>
      <c r="O44">
        <v>9</v>
      </c>
      <c r="P44">
        <v>1.1E-5</v>
      </c>
      <c r="Q44">
        <v>4</v>
      </c>
      <c r="R44">
        <v>5.0000000000000004E-6</v>
      </c>
      <c r="S44">
        <v>1</v>
      </c>
      <c r="T44">
        <v>9.9999999999999995E-7</v>
      </c>
      <c r="U44">
        <v>1.03</v>
      </c>
      <c r="V44">
        <v>0.48</v>
      </c>
      <c r="W44">
        <v>800998</v>
      </c>
      <c r="X44">
        <v>2169764</v>
      </c>
      <c r="Y44">
        <v>103285837</v>
      </c>
      <c r="Z44">
        <v>62.78</v>
      </c>
      <c r="AA44">
        <v>2.65</v>
      </c>
      <c r="AB44">
        <v>1985</v>
      </c>
      <c r="AC44">
        <v>456</v>
      </c>
      <c r="AD44">
        <v>1050</v>
      </c>
      <c r="AE44">
        <v>1341</v>
      </c>
      <c r="AF44">
        <v>1527</v>
      </c>
      <c r="AG44">
        <v>1741</v>
      </c>
      <c r="AH44" t="s">
        <v>37</v>
      </c>
      <c r="AI44">
        <v>106.53</v>
      </c>
      <c r="AJ44">
        <f t="shared" si="0"/>
        <v>82046.719999999972</v>
      </c>
    </row>
    <row r="45" spans="1:36" x14ac:dyDescent="0.3">
      <c r="A45">
        <v>44</v>
      </c>
      <c r="B45" t="s">
        <v>35</v>
      </c>
      <c r="C45" t="s">
        <v>82</v>
      </c>
      <c r="D45">
        <v>1385</v>
      </c>
      <c r="E45">
        <v>27650</v>
      </c>
      <c r="F45">
        <v>61270</v>
      </c>
      <c r="G45">
        <v>1826</v>
      </c>
      <c r="H45">
        <v>20</v>
      </c>
      <c r="I45">
        <v>1806</v>
      </c>
      <c r="J45">
        <v>0.03</v>
      </c>
      <c r="K45">
        <v>0</v>
      </c>
      <c r="L45">
        <v>0.03</v>
      </c>
      <c r="M45">
        <v>4</v>
      </c>
      <c r="N45">
        <v>6.7000000000000002E-5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1.03</v>
      </c>
      <c r="V45">
        <v>0.48</v>
      </c>
      <c r="W45">
        <v>60005</v>
      </c>
      <c r="X45">
        <v>106402</v>
      </c>
      <c r="Y45">
        <v>6176459</v>
      </c>
      <c r="Z45">
        <v>49.12</v>
      </c>
      <c r="AA45">
        <v>1.74</v>
      </c>
      <c r="AB45">
        <v>1156</v>
      </c>
      <c r="AC45">
        <v>288</v>
      </c>
      <c r="AD45">
        <v>631</v>
      </c>
      <c r="AE45">
        <v>812</v>
      </c>
      <c r="AF45">
        <v>934</v>
      </c>
      <c r="AG45">
        <v>1083</v>
      </c>
      <c r="AH45" t="s">
        <v>37</v>
      </c>
      <c r="AI45">
        <v>4.4800000000000004</v>
      </c>
      <c r="AJ45">
        <f t="shared" si="0"/>
        <v>82051.199999999968</v>
      </c>
    </row>
    <row r="46" spans="1:36" x14ac:dyDescent="0.3">
      <c r="A46">
        <v>45</v>
      </c>
      <c r="B46" t="s">
        <v>35</v>
      </c>
      <c r="C46" t="s">
        <v>83</v>
      </c>
      <c r="D46">
        <v>2425</v>
      </c>
      <c r="E46">
        <v>23118</v>
      </c>
      <c r="F46">
        <v>8372886</v>
      </c>
      <c r="G46">
        <v>394750</v>
      </c>
      <c r="H46">
        <v>674</v>
      </c>
      <c r="I46">
        <v>394076</v>
      </c>
      <c r="J46">
        <v>0.05</v>
      </c>
      <c r="K46">
        <v>0</v>
      </c>
      <c r="L46">
        <v>0.05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1</v>
      </c>
      <c r="T46">
        <v>0</v>
      </c>
      <c r="U46">
        <v>1</v>
      </c>
      <c r="V46">
        <v>0.49</v>
      </c>
      <c r="W46">
        <v>8356360</v>
      </c>
      <c r="X46">
        <v>9497259</v>
      </c>
      <c r="Y46">
        <v>792308255</v>
      </c>
      <c r="Z46">
        <v>20.3</v>
      </c>
      <c r="AA46">
        <v>1.1299999999999999</v>
      </c>
      <c r="AB46">
        <v>1048</v>
      </c>
      <c r="AC46">
        <v>31</v>
      </c>
      <c r="AD46">
        <v>65</v>
      </c>
      <c r="AE46">
        <v>95</v>
      </c>
      <c r="AF46">
        <v>127</v>
      </c>
      <c r="AG46">
        <v>211</v>
      </c>
      <c r="AH46" t="s">
        <v>37</v>
      </c>
      <c r="AI46">
        <v>1158.6400000000001</v>
      </c>
      <c r="AJ46">
        <f t="shared" si="0"/>
        <v>83209.839999999967</v>
      </c>
    </row>
    <row r="47" spans="1:36" x14ac:dyDescent="0.3">
      <c r="A47">
        <v>46</v>
      </c>
      <c r="B47" t="s">
        <v>35</v>
      </c>
      <c r="C47" t="s">
        <v>84</v>
      </c>
      <c r="D47">
        <v>2425</v>
      </c>
      <c r="E47">
        <v>23064</v>
      </c>
      <c r="F47">
        <v>15143346</v>
      </c>
      <c r="G47">
        <v>383145</v>
      </c>
      <c r="H47">
        <v>2043</v>
      </c>
      <c r="I47">
        <v>381102</v>
      </c>
      <c r="J47">
        <v>0.03</v>
      </c>
      <c r="K47">
        <v>0</v>
      </c>
      <c r="L47">
        <v>0.03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0.5</v>
      </c>
      <c r="W47">
        <v>15128868</v>
      </c>
      <c r="X47">
        <v>15988273</v>
      </c>
      <c r="Y47">
        <v>1584367509</v>
      </c>
      <c r="Z47">
        <v>18.88</v>
      </c>
      <c r="AA47">
        <v>1.06</v>
      </c>
      <c r="AB47">
        <v>891</v>
      </c>
      <c r="AC47">
        <v>891</v>
      </c>
      <c r="AD47">
        <v>891</v>
      </c>
      <c r="AE47">
        <v>891</v>
      </c>
      <c r="AF47">
        <v>891</v>
      </c>
      <c r="AG47">
        <v>891</v>
      </c>
      <c r="AH47" t="s">
        <v>49</v>
      </c>
      <c r="AI47">
        <v>2432.9899999999998</v>
      </c>
      <c r="AJ47">
        <f t="shared" si="0"/>
        <v>85642.829999999973</v>
      </c>
    </row>
    <row r="48" spans="1:36" x14ac:dyDescent="0.3">
      <c r="A48">
        <v>47</v>
      </c>
      <c r="B48" t="s">
        <v>35</v>
      </c>
      <c r="C48" t="s">
        <v>85</v>
      </c>
      <c r="D48">
        <v>2425</v>
      </c>
      <c r="E48">
        <v>23032</v>
      </c>
      <c r="F48">
        <v>8122993</v>
      </c>
      <c r="G48">
        <v>392523</v>
      </c>
      <c r="H48">
        <v>636</v>
      </c>
      <c r="I48">
        <v>391887</v>
      </c>
      <c r="J48">
        <v>0.05</v>
      </c>
      <c r="K48">
        <v>0</v>
      </c>
      <c r="L48">
        <v>0.05</v>
      </c>
      <c r="M48">
        <v>5</v>
      </c>
      <c r="N48">
        <v>9.9999999999999995E-7</v>
      </c>
      <c r="O48">
        <v>5</v>
      </c>
      <c r="P48">
        <v>9.9999999999999995E-7</v>
      </c>
      <c r="Q48">
        <v>5</v>
      </c>
      <c r="R48">
        <v>9.9999999999999995E-7</v>
      </c>
      <c r="S48">
        <v>5</v>
      </c>
      <c r="T48">
        <v>9.9999999999999995E-7</v>
      </c>
      <c r="U48">
        <v>1.01</v>
      </c>
      <c r="V48">
        <v>0.49</v>
      </c>
      <c r="W48">
        <v>8110198</v>
      </c>
      <c r="X48">
        <v>8868548</v>
      </c>
      <c r="Y48">
        <v>825747554</v>
      </c>
      <c r="Z48">
        <v>18.649999999999999</v>
      </c>
      <c r="AA48">
        <v>1.0900000000000001</v>
      </c>
      <c r="AB48">
        <v>1085</v>
      </c>
      <c r="AC48">
        <v>31</v>
      </c>
      <c r="AD48">
        <v>65</v>
      </c>
      <c r="AE48">
        <v>94</v>
      </c>
      <c r="AF48">
        <v>131</v>
      </c>
      <c r="AG48">
        <v>341</v>
      </c>
      <c r="AH48" t="s">
        <v>37</v>
      </c>
      <c r="AI48">
        <v>1046.78</v>
      </c>
      <c r="AJ48">
        <f t="shared" si="0"/>
        <v>86689.609999999971</v>
      </c>
    </row>
    <row r="49" spans="1:36" x14ac:dyDescent="0.3">
      <c r="A49">
        <v>48</v>
      </c>
      <c r="B49" t="s">
        <v>35</v>
      </c>
      <c r="C49" t="s">
        <v>86</v>
      </c>
      <c r="D49">
        <v>2425</v>
      </c>
      <c r="E49">
        <v>23034</v>
      </c>
      <c r="F49">
        <v>4526100</v>
      </c>
      <c r="G49">
        <v>111120</v>
      </c>
      <c r="H49">
        <v>636</v>
      </c>
      <c r="I49">
        <v>110484</v>
      </c>
      <c r="J49">
        <v>0.02</v>
      </c>
      <c r="K49">
        <v>0</v>
      </c>
      <c r="L49">
        <v>0.02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0.5</v>
      </c>
      <c r="W49">
        <v>4515751</v>
      </c>
      <c r="X49">
        <v>4926501</v>
      </c>
      <c r="Y49">
        <v>419010220</v>
      </c>
      <c r="Z49">
        <v>16.55</v>
      </c>
      <c r="AA49">
        <v>1.0900000000000001</v>
      </c>
      <c r="AB49">
        <v>879</v>
      </c>
      <c r="AC49">
        <v>879</v>
      </c>
      <c r="AD49">
        <v>879</v>
      </c>
      <c r="AE49">
        <v>879</v>
      </c>
      <c r="AF49">
        <v>879</v>
      </c>
      <c r="AG49">
        <v>879</v>
      </c>
      <c r="AH49" t="s">
        <v>49</v>
      </c>
      <c r="AI49">
        <v>434.17</v>
      </c>
      <c r="AJ49">
        <f t="shared" si="0"/>
        <v>87123.77999999997</v>
      </c>
    </row>
    <row r="50" spans="1:36" x14ac:dyDescent="0.3">
      <c r="A50">
        <v>49</v>
      </c>
      <c r="B50" t="s">
        <v>35</v>
      </c>
      <c r="C50" t="s">
        <v>87</v>
      </c>
      <c r="D50">
        <v>1728</v>
      </c>
      <c r="E50">
        <v>19526</v>
      </c>
      <c r="F50">
        <v>4599048</v>
      </c>
      <c r="G50">
        <v>119745</v>
      </c>
      <c r="H50">
        <v>635</v>
      </c>
      <c r="I50">
        <v>119110</v>
      </c>
      <c r="J50">
        <v>0.03</v>
      </c>
      <c r="K50">
        <v>0</v>
      </c>
      <c r="L50">
        <v>0.03</v>
      </c>
      <c r="M50">
        <v>197</v>
      </c>
      <c r="N50">
        <v>4.3000000000000002E-5</v>
      </c>
      <c r="O50">
        <v>190</v>
      </c>
      <c r="P50">
        <v>4.1999999999999998E-5</v>
      </c>
      <c r="Q50">
        <v>188</v>
      </c>
      <c r="R50">
        <v>4.1E-5</v>
      </c>
      <c r="S50">
        <v>187</v>
      </c>
      <c r="T50">
        <v>4.1E-5</v>
      </c>
      <c r="U50">
        <v>3.75</v>
      </c>
      <c r="V50">
        <v>0.47</v>
      </c>
      <c r="W50">
        <v>4577881</v>
      </c>
      <c r="X50">
        <v>4908839</v>
      </c>
      <c r="Y50">
        <v>53012911</v>
      </c>
      <c r="Z50">
        <v>44.59</v>
      </c>
      <c r="AA50">
        <v>1.07</v>
      </c>
      <c r="AB50">
        <v>1450</v>
      </c>
      <c r="AC50">
        <v>366</v>
      </c>
      <c r="AD50">
        <v>712</v>
      </c>
      <c r="AE50">
        <v>957</v>
      </c>
      <c r="AF50">
        <v>1130</v>
      </c>
      <c r="AG50">
        <v>1316</v>
      </c>
      <c r="AH50" t="s">
        <v>49</v>
      </c>
      <c r="AI50">
        <v>307.44</v>
      </c>
      <c r="AJ50">
        <f t="shared" si="0"/>
        <v>87431.219999999972</v>
      </c>
    </row>
    <row r="51" spans="1:36" x14ac:dyDescent="0.3">
      <c r="A51">
        <v>50</v>
      </c>
      <c r="B51" t="s">
        <v>35</v>
      </c>
      <c r="C51" t="s">
        <v>88</v>
      </c>
      <c r="D51">
        <v>2197</v>
      </c>
      <c r="E51">
        <v>26977</v>
      </c>
      <c r="F51">
        <v>41137254</v>
      </c>
      <c r="G51">
        <v>1361763</v>
      </c>
      <c r="H51">
        <v>3609</v>
      </c>
      <c r="I51">
        <v>1358154</v>
      </c>
      <c r="J51">
        <v>0.03</v>
      </c>
      <c r="K51">
        <v>0</v>
      </c>
      <c r="L51">
        <v>0.03</v>
      </c>
      <c r="M51">
        <v>585</v>
      </c>
      <c r="N51">
        <v>1.4E-5</v>
      </c>
      <c r="O51">
        <v>553</v>
      </c>
      <c r="P51">
        <v>1.4E-5</v>
      </c>
      <c r="Q51">
        <v>544</v>
      </c>
      <c r="R51">
        <v>1.2999999999999999E-5</v>
      </c>
      <c r="S51">
        <v>537</v>
      </c>
      <c r="T51">
        <v>1.2999999999999999E-5</v>
      </c>
      <c r="U51">
        <v>4.3899999999999997</v>
      </c>
      <c r="V51">
        <v>0.47</v>
      </c>
      <c r="W51">
        <v>40911915</v>
      </c>
      <c r="X51">
        <v>43992329</v>
      </c>
      <c r="Y51">
        <v>474134420</v>
      </c>
      <c r="Z51">
        <v>50.79</v>
      </c>
      <c r="AA51">
        <v>1.07</v>
      </c>
      <c r="AB51">
        <v>1870</v>
      </c>
      <c r="AC51">
        <v>337</v>
      </c>
      <c r="AD51">
        <v>752</v>
      </c>
      <c r="AE51">
        <v>1052</v>
      </c>
      <c r="AF51">
        <v>1294</v>
      </c>
      <c r="AG51">
        <v>1631</v>
      </c>
      <c r="AH51" t="s">
        <v>40</v>
      </c>
      <c r="AI51">
        <v>5000</v>
      </c>
      <c r="AJ51">
        <f t="shared" si="0"/>
        <v>92431.219999999972</v>
      </c>
    </row>
    <row r="52" spans="1:36" x14ac:dyDescent="0.3">
      <c r="A52">
        <v>51</v>
      </c>
      <c r="B52" t="s">
        <v>35</v>
      </c>
      <c r="C52" t="s">
        <v>89</v>
      </c>
      <c r="D52">
        <v>141985</v>
      </c>
      <c r="E52">
        <v>634173</v>
      </c>
      <c r="F52">
        <v>13023889</v>
      </c>
      <c r="G52">
        <v>472847</v>
      </c>
      <c r="H52">
        <v>1533</v>
      </c>
      <c r="I52">
        <v>471314</v>
      </c>
      <c r="J52">
        <v>0.04</v>
      </c>
      <c r="K52">
        <v>0</v>
      </c>
      <c r="L52">
        <v>0.04</v>
      </c>
      <c r="M52">
        <v>17319</v>
      </c>
      <c r="N52">
        <v>1.356E-3</v>
      </c>
      <c r="O52">
        <v>8631</v>
      </c>
      <c r="P52">
        <v>6.7599999999999995E-4</v>
      </c>
      <c r="Q52">
        <v>6080</v>
      </c>
      <c r="R52">
        <v>4.7600000000000002E-4</v>
      </c>
      <c r="S52">
        <v>3658</v>
      </c>
      <c r="T52">
        <v>2.8600000000000001E-4</v>
      </c>
      <c r="U52">
        <v>1.27</v>
      </c>
      <c r="V52">
        <v>0.47</v>
      </c>
      <c r="W52">
        <v>12768836</v>
      </c>
      <c r="X52">
        <v>48533807</v>
      </c>
      <c r="Y52">
        <v>7232666670</v>
      </c>
      <c r="Z52">
        <v>64.86</v>
      </c>
      <c r="AA52">
        <v>3.73</v>
      </c>
      <c r="AB52">
        <v>15665</v>
      </c>
      <c r="AC52">
        <v>2391</v>
      </c>
      <c r="AD52">
        <v>6272</v>
      </c>
      <c r="AE52">
        <v>10032</v>
      </c>
      <c r="AF52">
        <v>15665</v>
      </c>
      <c r="AG52">
        <v>15665</v>
      </c>
      <c r="AH52" t="s">
        <v>40</v>
      </c>
      <c r="AI52">
        <v>5000</v>
      </c>
      <c r="AJ52">
        <f t="shared" si="0"/>
        <v>97431.219999999972</v>
      </c>
    </row>
    <row r="53" spans="1:36" x14ac:dyDescent="0.3">
      <c r="A53">
        <v>52</v>
      </c>
      <c r="B53" t="s">
        <v>35</v>
      </c>
      <c r="C53" t="s">
        <v>90</v>
      </c>
      <c r="D53">
        <v>59794</v>
      </c>
      <c r="E53">
        <v>243931</v>
      </c>
      <c r="F53">
        <v>11239300</v>
      </c>
      <c r="G53">
        <v>482084</v>
      </c>
      <c r="H53">
        <v>1155</v>
      </c>
      <c r="I53">
        <v>480929</v>
      </c>
      <c r="J53">
        <v>0.04</v>
      </c>
      <c r="K53">
        <v>0</v>
      </c>
      <c r="L53">
        <v>0.04</v>
      </c>
      <c r="M53">
        <v>19485</v>
      </c>
      <c r="N53">
        <v>1.7619999999999999E-3</v>
      </c>
      <c r="O53">
        <v>5253</v>
      </c>
      <c r="P53">
        <v>4.75E-4</v>
      </c>
      <c r="Q53">
        <v>2853</v>
      </c>
      <c r="R53">
        <v>2.5799999999999998E-4</v>
      </c>
      <c r="S53">
        <v>1393</v>
      </c>
      <c r="T53">
        <v>1.26E-4</v>
      </c>
      <c r="U53">
        <v>1.1200000000000001</v>
      </c>
      <c r="V53">
        <v>0.46</v>
      </c>
      <c r="W53">
        <v>11057649</v>
      </c>
      <c r="X53">
        <v>31647195</v>
      </c>
      <c r="Y53">
        <v>3009801716</v>
      </c>
      <c r="Z53">
        <v>56.7</v>
      </c>
      <c r="AA53">
        <v>2.82</v>
      </c>
      <c r="AB53">
        <v>3901</v>
      </c>
      <c r="AC53">
        <v>474</v>
      </c>
      <c r="AD53">
        <v>1239</v>
      </c>
      <c r="AE53">
        <v>2291</v>
      </c>
      <c r="AF53">
        <v>3901</v>
      </c>
      <c r="AG53">
        <v>3901</v>
      </c>
      <c r="AH53" t="s">
        <v>40</v>
      </c>
      <c r="AI53">
        <v>5000</v>
      </c>
      <c r="AJ53">
        <f t="shared" si="0"/>
        <v>102431.21999999997</v>
      </c>
    </row>
    <row r="54" spans="1:36" x14ac:dyDescent="0.3">
      <c r="A54">
        <v>53</v>
      </c>
      <c r="B54" t="s">
        <v>35</v>
      </c>
      <c r="C54" t="s">
        <v>91</v>
      </c>
      <c r="D54">
        <v>152376</v>
      </c>
      <c r="E54">
        <v>308482</v>
      </c>
      <c r="F54">
        <v>4404475</v>
      </c>
      <c r="G54">
        <v>145200</v>
      </c>
      <c r="H54">
        <v>635</v>
      </c>
      <c r="I54">
        <v>144565</v>
      </c>
      <c r="J54">
        <v>0.03</v>
      </c>
      <c r="K54">
        <v>0</v>
      </c>
      <c r="L54">
        <v>0.03</v>
      </c>
      <c r="M54">
        <v>187</v>
      </c>
      <c r="N54">
        <v>4.3000000000000002E-5</v>
      </c>
      <c r="O54">
        <v>15</v>
      </c>
      <c r="P54">
        <v>3.0000000000000001E-6</v>
      </c>
      <c r="Q54">
        <v>4</v>
      </c>
      <c r="R54">
        <v>9.9999999999999995E-7</v>
      </c>
      <c r="S54">
        <v>3</v>
      </c>
      <c r="T54">
        <v>9.9999999999999995E-7</v>
      </c>
      <c r="U54">
        <v>1.02</v>
      </c>
      <c r="V54">
        <v>0.48</v>
      </c>
      <c r="W54">
        <v>4355669</v>
      </c>
      <c r="X54">
        <v>12872062</v>
      </c>
      <c r="Y54">
        <v>14256105962</v>
      </c>
      <c r="Z54">
        <v>50.71</v>
      </c>
      <c r="AA54">
        <v>2.92</v>
      </c>
      <c r="AB54">
        <v>28045</v>
      </c>
      <c r="AC54">
        <v>841</v>
      </c>
      <c r="AD54">
        <v>4605</v>
      </c>
      <c r="AE54">
        <v>8289</v>
      </c>
      <c r="AF54">
        <v>12895</v>
      </c>
      <c r="AG54">
        <v>28045</v>
      </c>
      <c r="AH54" t="s">
        <v>40</v>
      </c>
      <c r="AI54">
        <v>5000</v>
      </c>
      <c r="AJ54">
        <f t="shared" si="0"/>
        <v>107431.21999999997</v>
      </c>
    </row>
    <row r="55" spans="1:36" x14ac:dyDescent="0.3">
      <c r="A55">
        <v>54</v>
      </c>
      <c r="B55" t="s">
        <v>35</v>
      </c>
      <c r="C55" t="s">
        <v>92</v>
      </c>
      <c r="D55">
        <v>189982</v>
      </c>
      <c r="E55">
        <v>384580</v>
      </c>
      <c r="F55">
        <v>2100937</v>
      </c>
      <c r="G55">
        <v>95604</v>
      </c>
      <c r="H55">
        <v>220</v>
      </c>
      <c r="I55">
        <v>95384</v>
      </c>
      <c r="J55">
        <v>0.05</v>
      </c>
      <c r="K55">
        <v>0</v>
      </c>
      <c r="L55">
        <v>0.05</v>
      </c>
      <c r="M55">
        <v>126</v>
      </c>
      <c r="N55">
        <v>6.0999999999999999E-5</v>
      </c>
      <c r="O55">
        <v>36</v>
      </c>
      <c r="P55">
        <v>1.7E-5</v>
      </c>
      <c r="Q55">
        <v>26</v>
      </c>
      <c r="R55">
        <v>1.2999999999999999E-5</v>
      </c>
      <c r="S55">
        <v>10</v>
      </c>
      <c r="T55">
        <v>5.0000000000000004E-6</v>
      </c>
      <c r="U55">
        <v>1.02</v>
      </c>
      <c r="V55">
        <v>0.46</v>
      </c>
      <c r="W55">
        <v>2059561</v>
      </c>
      <c r="X55">
        <v>4377228</v>
      </c>
      <c r="Y55">
        <v>7636850847</v>
      </c>
      <c r="Z55">
        <v>30.65</v>
      </c>
      <c r="AA55">
        <v>2.08</v>
      </c>
      <c r="AB55">
        <v>29222</v>
      </c>
      <c r="AC55">
        <v>1737</v>
      </c>
      <c r="AD55">
        <v>29222</v>
      </c>
      <c r="AE55">
        <v>29222</v>
      </c>
      <c r="AF55">
        <v>29222</v>
      </c>
      <c r="AG55">
        <v>29222</v>
      </c>
      <c r="AH55" t="s">
        <v>49</v>
      </c>
      <c r="AI55">
        <v>2774.94</v>
      </c>
      <c r="AJ55">
        <f t="shared" si="0"/>
        <v>110206.15999999997</v>
      </c>
    </row>
    <row r="56" spans="1:36" x14ac:dyDescent="0.3">
      <c r="A56">
        <v>55</v>
      </c>
      <c r="B56" t="s">
        <v>35</v>
      </c>
      <c r="C56" t="s">
        <v>93</v>
      </c>
      <c r="D56">
        <v>335424</v>
      </c>
      <c r="E56">
        <v>950345</v>
      </c>
      <c r="F56">
        <v>754728</v>
      </c>
      <c r="G56">
        <v>34191</v>
      </c>
      <c r="H56">
        <v>126</v>
      </c>
      <c r="I56">
        <v>34065</v>
      </c>
      <c r="J56">
        <v>0.05</v>
      </c>
      <c r="K56">
        <v>0</v>
      </c>
      <c r="L56">
        <v>0.05</v>
      </c>
      <c r="M56">
        <v>1335</v>
      </c>
      <c r="N56">
        <v>1.7949999999999999E-3</v>
      </c>
      <c r="O56">
        <v>266</v>
      </c>
      <c r="P56">
        <v>3.5799999999999997E-4</v>
      </c>
      <c r="Q56">
        <v>166</v>
      </c>
      <c r="R56">
        <v>2.23E-4</v>
      </c>
      <c r="S56">
        <v>86</v>
      </c>
      <c r="T56">
        <v>1.16E-4</v>
      </c>
      <c r="U56">
        <v>1.72</v>
      </c>
      <c r="V56">
        <v>0.48</v>
      </c>
      <c r="W56">
        <v>743916</v>
      </c>
      <c r="X56">
        <v>3753455</v>
      </c>
      <c r="Y56">
        <v>7627979464</v>
      </c>
      <c r="Z56">
        <v>71.39</v>
      </c>
      <c r="AA56">
        <v>4.97</v>
      </c>
      <c r="AB56">
        <v>98598</v>
      </c>
      <c r="AC56">
        <v>1887</v>
      </c>
      <c r="AD56">
        <v>10690</v>
      </c>
      <c r="AE56">
        <v>20954</v>
      </c>
      <c r="AF56">
        <v>30969</v>
      </c>
      <c r="AG56">
        <v>53722</v>
      </c>
      <c r="AH56" t="s">
        <v>37</v>
      </c>
      <c r="AI56">
        <v>2170.4499999999998</v>
      </c>
      <c r="AJ56">
        <f t="shared" si="0"/>
        <v>112376.60999999997</v>
      </c>
    </row>
    <row r="57" spans="1:36" x14ac:dyDescent="0.3">
      <c r="A57">
        <v>56</v>
      </c>
      <c r="B57" t="s">
        <v>35</v>
      </c>
      <c r="C57" t="s">
        <v>94</v>
      </c>
      <c r="D57">
        <v>351053</v>
      </c>
      <c r="E57">
        <v>1039313</v>
      </c>
      <c r="F57">
        <v>933052</v>
      </c>
      <c r="G57">
        <v>35724</v>
      </c>
      <c r="H57">
        <v>181</v>
      </c>
      <c r="I57">
        <v>35543</v>
      </c>
      <c r="J57">
        <v>0.04</v>
      </c>
      <c r="K57">
        <v>0</v>
      </c>
      <c r="L57">
        <v>0.04</v>
      </c>
      <c r="M57">
        <v>1892</v>
      </c>
      <c r="N57">
        <v>2.0569999999999998E-3</v>
      </c>
      <c r="O57">
        <v>445</v>
      </c>
      <c r="P57">
        <v>4.84E-4</v>
      </c>
      <c r="Q57">
        <v>279</v>
      </c>
      <c r="R57">
        <v>3.0299999999999999E-4</v>
      </c>
      <c r="S57">
        <v>164</v>
      </c>
      <c r="T57">
        <v>1.7799999999999999E-4</v>
      </c>
      <c r="U57">
        <v>2.41</v>
      </c>
      <c r="V57">
        <v>0.48</v>
      </c>
      <c r="W57">
        <v>919973</v>
      </c>
      <c r="X57">
        <v>4114665</v>
      </c>
      <c r="Y57">
        <v>9451766330</v>
      </c>
      <c r="Z57">
        <v>81.94</v>
      </c>
      <c r="AA57">
        <v>4.41</v>
      </c>
      <c r="AB57">
        <v>104627</v>
      </c>
      <c r="AC57">
        <v>1958</v>
      </c>
      <c r="AD57">
        <v>10295</v>
      </c>
      <c r="AE57">
        <v>20585</v>
      </c>
      <c r="AF57">
        <v>30629</v>
      </c>
      <c r="AG57">
        <v>52670</v>
      </c>
      <c r="AH57" t="s">
        <v>37</v>
      </c>
      <c r="AI57">
        <v>2699.26</v>
      </c>
      <c r="AJ57">
        <f t="shared" si="0"/>
        <v>115075.86999999997</v>
      </c>
    </row>
    <row r="58" spans="1:36" x14ac:dyDescent="0.3">
      <c r="A58">
        <v>57</v>
      </c>
      <c r="B58" t="s">
        <v>35</v>
      </c>
      <c r="C58" t="s">
        <v>95</v>
      </c>
      <c r="D58">
        <v>3426</v>
      </c>
      <c r="E58">
        <v>20454</v>
      </c>
      <c r="F58">
        <v>19018321</v>
      </c>
      <c r="G58">
        <v>410902</v>
      </c>
      <c r="H58">
        <v>2046</v>
      </c>
      <c r="I58">
        <v>408856</v>
      </c>
      <c r="J58">
        <v>0.02</v>
      </c>
      <c r="K58">
        <v>0</v>
      </c>
      <c r="L58">
        <v>0.02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0.5</v>
      </c>
      <c r="W58">
        <v>19018275</v>
      </c>
      <c r="X58">
        <v>19023523</v>
      </c>
      <c r="Y58">
        <v>12659210267</v>
      </c>
      <c r="Z58">
        <v>14.15</v>
      </c>
      <c r="AA58">
        <v>1</v>
      </c>
      <c r="AB58">
        <v>1369</v>
      </c>
      <c r="AC58">
        <v>120</v>
      </c>
      <c r="AD58">
        <v>360</v>
      </c>
      <c r="AE58">
        <v>483</v>
      </c>
      <c r="AF58">
        <v>577</v>
      </c>
      <c r="AG58">
        <v>758</v>
      </c>
      <c r="AH58" t="s">
        <v>37</v>
      </c>
      <c r="AI58">
        <v>3493.33</v>
      </c>
      <c r="AJ58">
        <f t="shared" si="0"/>
        <v>118569.19999999997</v>
      </c>
    </row>
    <row r="59" spans="1:36" x14ac:dyDescent="0.3">
      <c r="A59">
        <v>58</v>
      </c>
      <c r="B59" t="s">
        <v>35</v>
      </c>
      <c r="C59" t="s">
        <v>96</v>
      </c>
      <c r="D59">
        <v>3426</v>
      </c>
      <c r="E59">
        <v>20302</v>
      </c>
      <c r="F59">
        <v>3966011</v>
      </c>
      <c r="G59">
        <v>45942</v>
      </c>
      <c r="H59">
        <v>595</v>
      </c>
      <c r="I59">
        <v>45347</v>
      </c>
      <c r="J59">
        <v>0.01</v>
      </c>
      <c r="K59">
        <v>0</v>
      </c>
      <c r="L59">
        <v>0.01</v>
      </c>
      <c r="M59">
        <v>1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1</v>
      </c>
      <c r="V59">
        <v>0.49</v>
      </c>
      <c r="W59">
        <v>3965960</v>
      </c>
      <c r="X59">
        <v>3969560</v>
      </c>
      <c r="Y59">
        <v>3251458801</v>
      </c>
      <c r="Z59">
        <v>17.36</v>
      </c>
      <c r="AA59">
        <v>1</v>
      </c>
      <c r="AB59">
        <v>1357</v>
      </c>
      <c r="AC59">
        <v>150</v>
      </c>
      <c r="AD59">
        <v>501</v>
      </c>
      <c r="AE59">
        <v>700</v>
      </c>
      <c r="AF59">
        <v>868</v>
      </c>
      <c r="AG59">
        <v>1357</v>
      </c>
      <c r="AH59" t="s">
        <v>37</v>
      </c>
      <c r="AI59">
        <v>995.92</v>
      </c>
      <c r="AJ59">
        <f t="shared" si="0"/>
        <v>119565.11999999997</v>
      </c>
    </row>
    <row r="60" spans="1:36" x14ac:dyDescent="0.3">
      <c r="A60">
        <v>59</v>
      </c>
      <c r="B60" t="s">
        <v>35</v>
      </c>
      <c r="C60" t="s">
        <v>97</v>
      </c>
      <c r="D60">
        <v>8590</v>
      </c>
      <c r="E60">
        <v>65144</v>
      </c>
      <c r="F60">
        <v>13948234</v>
      </c>
      <c r="G60">
        <v>374444</v>
      </c>
      <c r="H60">
        <v>1763</v>
      </c>
      <c r="I60">
        <v>372681</v>
      </c>
      <c r="J60">
        <v>0.03</v>
      </c>
      <c r="K60">
        <v>0</v>
      </c>
      <c r="L60">
        <v>0.03</v>
      </c>
      <c r="M60">
        <v>164634</v>
      </c>
      <c r="N60">
        <v>1.2108000000000001E-2</v>
      </c>
      <c r="O60">
        <v>23728</v>
      </c>
      <c r="P60">
        <v>1.745E-3</v>
      </c>
      <c r="Q60">
        <v>7173</v>
      </c>
      <c r="R60">
        <v>5.2800000000000004E-4</v>
      </c>
      <c r="S60">
        <v>1215</v>
      </c>
      <c r="T60">
        <v>8.8999999999999995E-5</v>
      </c>
      <c r="U60">
        <v>1.43</v>
      </c>
      <c r="V60">
        <v>0.49</v>
      </c>
      <c r="W60">
        <v>13596945</v>
      </c>
      <c r="X60">
        <v>157371849</v>
      </c>
      <c r="Y60">
        <v>2799725108</v>
      </c>
      <c r="Z60">
        <v>169.98</v>
      </c>
      <c r="AA60">
        <v>11.28</v>
      </c>
      <c r="AB60">
        <v>4345</v>
      </c>
      <c r="AC60">
        <v>1168</v>
      </c>
      <c r="AD60">
        <v>2266</v>
      </c>
      <c r="AE60">
        <v>2793</v>
      </c>
      <c r="AF60">
        <v>3150</v>
      </c>
      <c r="AG60">
        <v>3616</v>
      </c>
      <c r="AH60" t="s">
        <v>40</v>
      </c>
      <c r="AI60">
        <v>5000</v>
      </c>
      <c r="AJ60">
        <f t="shared" si="0"/>
        <v>124565.11999999997</v>
      </c>
    </row>
    <row r="61" spans="1:36" x14ac:dyDescent="0.3">
      <c r="A61">
        <v>60</v>
      </c>
      <c r="B61" t="s">
        <v>35</v>
      </c>
      <c r="C61" t="s">
        <v>98</v>
      </c>
      <c r="D61">
        <v>8591</v>
      </c>
      <c r="E61">
        <v>65154</v>
      </c>
      <c r="F61">
        <v>13830801</v>
      </c>
      <c r="G61">
        <v>373524</v>
      </c>
      <c r="H61">
        <v>1723</v>
      </c>
      <c r="I61">
        <v>371801</v>
      </c>
      <c r="J61">
        <v>0.03</v>
      </c>
      <c r="K61">
        <v>0</v>
      </c>
      <c r="L61">
        <v>0.03</v>
      </c>
      <c r="M61">
        <v>163616</v>
      </c>
      <c r="N61">
        <v>1.2135E-2</v>
      </c>
      <c r="O61">
        <v>23311</v>
      </c>
      <c r="P61">
        <v>1.7290000000000001E-3</v>
      </c>
      <c r="Q61">
        <v>6922</v>
      </c>
      <c r="R61">
        <v>5.13E-4</v>
      </c>
      <c r="S61">
        <v>1198</v>
      </c>
      <c r="T61">
        <v>8.8999999999999995E-5</v>
      </c>
      <c r="U61">
        <v>1.44</v>
      </c>
      <c r="V61">
        <v>0.49</v>
      </c>
      <c r="W61">
        <v>13483252</v>
      </c>
      <c r="X61">
        <v>157097731</v>
      </c>
      <c r="Y61">
        <v>2801364676</v>
      </c>
      <c r="Z61">
        <v>170.26</v>
      </c>
      <c r="AA61">
        <v>11.36</v>
      </c>
      <c r="AB61">
        <v>4346</v>
      </c>
      <c r="AC61">
        <v>1183</v>
      </c>
      <c r="AD61">
        <v>2290</v>
      </c>
      <c r="AE61">
        <v>2818</v>
      </c>
      <c r="AF61">
        <v>3174</v>
      </c>
      <c r="AG61">
        <v>3636</v>
      </c>
      <c r="AH61" t="s">
        <v>40</v>
      </c>
      <c r="AI61">
        <v>5000</v>
      </c>
      <c r="AJ61">
        <f t="shared" si="0"/>
        <v>129565.11999999997</v>
      </c>
    </row>
    <row r="62" spans="1:36" x14ac:dyDescent="0.3">
      <c r="A62">
        <v>61</v>
      </c>
      <c r="B62" t="s">
        <v>35</v>
      </c>
      <c r="C62" t="s">
        <v>99</v>
      </c>
      <c r="D62">
        <v>24975</v>
      </c>
      <c r="E62">
        <v>111780</v>
      </c>
      <c r="F62">
        <v>24235406</v>
      </c>
      <c r="G62">
        <v>1253130</v>
      </c>
      <c r="H62">
        <v>2046</v>
      </c>
      <c r="I62">
        <v>1251084</v>
      </c>
      <c r="J62">
        <v>0.05</v>
      </c>
      <c r="K62">
        <v>0</v>
      </c>
      <c r="L62">
        <v>0.05</v>
      </c>
      <c r="M62">
        <v>14765</v>
      </c>
      <c r="N62">
        <v>6.2299999999999996E-4</v>
      </c>
      <c r="O62">
        <v>2708</v>
      </c>
      <c r="P62">
        <v>1.1400000000000001E-4</v>
      </c>
      <c r="Q62">
        <v>1549</v>
      </c>
      <c r="R62">
        <v>6.4999999999999994E-5</v>
      </c>
      <c r="S62">
        <v>791</v>
      </c>
      <c r="T62">
        <v>3.3000000000000003E-5</v>
      </c>
      <c r="U62">
        <v>1.07</v>
      </c>
      <c r="V62">
        <v>0.47</v>
      </c>
      <c r="W62">
        <v>23714328</v>
      </c>
      <c r="X62">
        <v>280068289</v>
      </c>
      <c r="Y62">
        <v>6244759004</v>
      </c>
      <c r="Z62">
        <v>95.32</v>
      </c>
      <c r="AA62">
        <v>11.56</v>
      </c>
      <c r="AB62">
        <v>7641</v>
      </c>
      <c r="AC62">
        <v>1659</v>
      </c>
      <c r="AD62">
        <v>4328</v>
      </c>
      <c r="AE62">
        <v>5701</v>
      </c>
      <c r="AF62">
        <v>6562</v>
      </c>
      <c r="AG62">
        <v>7450</v>
      </c>
      <c r="AH62" t="s">
        <v>40</v>
      </c>
      <c r="AI62">
        <v>5000</v>
      </c>
      <c r="AJ62">
        <f t="shared" si="0"/>
        <v>134565.11999999997</v>
      </c>
    </row>
    <row r="63" spans="1:36" x14ac:dyDescent="0.3">
      <c r="A63">
        <v>62</v>
      </c>
      <c r="B63" t="s">
        <v>35</v>
      </c>
      <c r="C63" t="s">
        <v>100</v>
      </c>
      <c r="D63">
        <v>26541</v>
      </c>
      <c r="E63">
        <v>117126</v>
      </c>
      <c r="F63">
        <v>22893684</v>
      </c>
      <c r="G63">
        <v>939804</v>
      </c>
      <c r="H63">
        <v>2046</v>
      </c>
      <c r="I63">
        <v>937758</v>
      </c>
      <c r="J63">
        <v>0.04</v>
      </c>
      <c r="K63">
        <v>0</v>
      </c>
      <c r="L63">
        <v>0.04</v>
      </c>
      <c r="M63">
        <v>18778</v>
      </c>
      <c r="N63">
        <v>8.34E-4</v>
      </c>
      <c r="O63">
        <v>2605</v>
      </c>
      <c r="P63">
        <v>1.16E-4</v>
      </c>
      <c r="Q63">
        <v>1150</v>
      </c>
      <c r="R63">
        <v>5.1E-5</v>
      </c>
      <c r="S63">
        <v>383</v>
      </c>
      <c r="T63">
        <v>1.7E-5</v>
      </c>
      <c r="U63">
        <v>1.07</v>
      </c>
      <c r="V63">
        <v>0.47</v>
      </c>
      <c r="W63">
        <v>22517188</v>
      </c>
      <c r="X63">
        <v>194287925</v>
      </c>
      <c r="Y63">
        <v>4633014065</v>
      </c>
      <c r="Z63">
        <v>83.62</v>
      </c>
      <c r="AA63">
        <v>8.49</v>
      </c>
      <c r="AB63">
        <v>8495</v>
      </c>
      <c r="AC63">
        <v>1217</v>
      </c>
      <c r="AD63">
        <v>3560</v>
      </c>
      <c r="AE63">
        <v>4999</v>
      </c>
      <c r="AF63">
        <v>6113</v>
      </c>
      <c r="AG63">
        <v>7711</v>
      </c>
      <c r="AH63" t="s">
        <v>40</v>
      </c>
      <c r="AI63">
        <v>5000</v>
      </c>
      <c r="AJ63">
        <f t="shared" si="0"/>
        <v>139565.11999999997</v>
      </c>
    </row>
    <row r="64" spans="1:36" x14ac:dyDescent="0.3">
      <c r="A64">
        <v>63</v>
      </c>
      <c r="B64" t="s">
        <v>35</v>
      </c>
      <c r="C64" t="s">
        <v>101</v>
      </c>
      <c r="D64">
        <v>26541</v>
      </c>
      <c r="E64">
        <v>117126</v>
      </c>
      <c r="F64">
        <v>25624072</v>
      </c>
      <c r="G64">
        <v>1162814</v>
      </c>
      <c r="H64">
        <v>2046</v>
      </c>
      <c r="I64">
        <v>1160768</v>
      </c>
      <c r="J64">
        <v>0.05</v>
      </c>
      <c r="K64">
        <v>0</v>
      </c>
      <c r="L64">
        <v>0.05</v>
      </c>
      <c r="M64">
        <v>27424</v>
      </c>
      <c r="N64">
        <v>1.0889999999999999E-3</v>
      </c>
      <c r="O64">
        <v>4480</v>
      </c>
      <c r="P64">
        <v>1.7799999999999999E-4</v>
      </c>
      <c r="Q64">
        <v>2043</v>
      </c>
      <c r="R64">
        <v>8.1000000000000004E-5</v>
      </c>
      <c r="S64">
        <v>632</v>
      </c>
      <c r="T64">
        <v>2.5000000000000001E-5</v>
      </c>
      <c r="U64">
        <v>1.08</v>
      </c>
      <c r="V64">
        <v>0.47</v>
      </c>
      <c r="W64">
        <v>25179133</v>
      </c>
      <c r="X64">
        <v>242331623</v>
      </c>
      <c r="Y64">
        <v>5238160675</v>
      </c>
      <c r="Z64">
        <v>77.56</v>
      </c>
      <c r="AA64">
        <v>9.4600000000000009</v>
      </c>
      <c r="AB64">
        <v>8525</v>
      </c>
      <c r="AC64">
        <v>1306</v>
      </c>
      <c r="AD64">
        <v>3877</v>
      </c>
      <c r="AE64">
        <v>5395</v>
      </c>
      <c r="AF64">
        <v>6482</v>
      </c>
      <c r="AG64">
        <v>7892</v>
      </c>
      <c r="AH64" t="s">
        <v>40</v>
      </c>
      <c r="AI64">
        <v>5000</v>
      </c>
      <c r="AJ64">
        <f t="shared" si="0"/>
        <v>144565.11999999997</v>
      </c>
    </row>
    <row r="65" spans="1:36" x14ac:dyDescent="0.3">
      <c r="A65">
        <v>64</v>
      </c>
      <c r="B65" t="s">
        <v>35</v>
      </c>
      <c r="C65" t="s">
        <v>102</v>
      </c>
      <c r="D65">
        <v>26541</v>
      </c>
      <c r="E65">
        <v>117126</v>
      </c>
      <c r="F65">
        <v>23946286</v>
      </c>
      <c r="G65">
        <v>1018307</v>
      </c>
      <c r="H65">
        <v>2046</v>
      </c>
      <c r="I65">
        <v>1016261</v>
      </c>
      <c r="J65">
        <v>0.04</v>
      </c>
      <c r="K65">
        <v>0</v>
      </c>
      <c r="L65">
        <v>0.04</v>
      </c>
      <c r="M65">
        <v>21037</v>
      </c>
      <c r="N65">
        <v>8.9400000000000005E-4</v>
      </c>
      <c r="O65">
        <v>3402</v>
      </c>
      <c r="P65">
        <v>1.44E-4</v>
      </c>
      <c r="Q65">
        <v>1529</v>
      </c>
      <c r="R65">
        <v>6.4999999999999994E-5</v>
      </c>
      <c r="S65">
        <v>514</v>
      </c>
      <c r="T65">
        <v>2.1999999999999999E-5</v>
      </c>
      <c r="U65">
        <v>1.07</v>
      </c>
      <c r="V65">
        <v>0.47</v>
      </c>
      <c r="W65">
        <v>23543343</v>
      </c>
      <c r="X65">
        <v>212580138</v>
      </c>
      <c r="Y65">
        <v>4834333812</v>
      </c>
      <c r="Z65">
        <v>81.150000000000006</v>
      </c>
      <c r="AA65">
        <v>8.8800000000000008</v>
      </c>
      <c r="AB65">
        <v>8514</v>
      </c>
      <c r="AC65">
        <v>1285</v>
      </c>
      <c r="AD65">
        <v>3686</v>
      </c>
      <c r="AE65">
        <v>5193</v>
      </c>
      <c r="AF65">
        <v>6309</v>
      </c>
      <c r="AG65">
        <v>7835</v>
      </c>
      <c r="AH65" t="s">
        <v>40</v>
      </c>
      <c r="AI65">
        <v>5000</v>
      </c>
      <c r="AJ65">
        <f t="shared" si="0"/>
        <v>149565.11999999997</v>
      </c>
    </row>
    <row r="66" spans="1:36" x14ac:dyDescent="0.3">
      <c r="A66">
        <v>65</v>
      </c>
      <c r="B66" t="s">
        <v>35</v>
      </c>
      <c r="C66" t="s">
        <v>103</v>
      </c>
      <c r="D66">
        <v>26541</v>
      </c>
      <c r="E66">
        <v>117126</v>
      </c>
      <c r="F66">
        <v>24160150</v>
      </c>
      <c r="G66">
        <v>1000878</v>
      </c>
      <c r="H66">
        <v>2046</v>
      </c>
      <c r="I66">
        <v>998832</v>
      </c>
      <c r="J66">
        <v>0.04</v>
      </c>
      <c r="K66">
        <v>0</v>
      </c>
      <c r="L66">
        <v>0.04</v>
      </c>
      <c r="M66">
        <v>21933</v>
      </c>
      <c r="N66">
        <v>9.2400000000000002E-4</v>
      </c>
      <c r="O66">
        <v>3283</v>
      </c>
      <c r="P66">
        <v>1.3799999999999999E-4</v>
      </c>
      <c r="Q66">
        <v>1471</v>
      </c>
      <c r="R66">
        <v>6.2000000000000003E-5</v>
      </c>
      <c r="S66">
        <v>459</v>
      </c>
      <c r="T66">
        <v>1.9000000000000001E-5</v>
      </c>
      <c r="U66">
        <v>1.07</v>
      </c>
      <c r="V66">
        <v>0.46</v>
      </c>
      <c r="W66">
        <v>23744665</v>
      </c>
      <c r="X66">
        <v>212983378</v>
      </c>
      <c r="Y66">
        <v>4926478975</v>
      </c>
      <c r="Z66">
        <v>82.16</v>
      </c>
      <c r="AA66">
        <v>8.82</v>
      </c>
      <c r="AB66">
        <v>8513</v>
      </c>
      <c r="AC66">
        <v>1234</v>
      </c>
      <c r="AD66">
        <v>3418</v>
      </c>
      <c r="AE66">
        <v>4846</v>
      </c>
      <c r="AF66">
        <v>5993</v>
      </c>
      <c r="AG66">
        <v>7650</v>
      </c>
      <c r="AH66" t="s">
        <v>40</v>
      </c>
      <c r="AI66">
        <v>5000</v>
      </c>
      <c r="AJ66">
        <f t="shared" si="0"/>
        <v>154565.11999999997</v>
      </c>
    </row>
    <row r="67" spans="1:36" x14ac:dyDescent="0.3">
      <c r="A67">
        <v>66</v>
      </c>
      <c r="B67" t="s">
        <v>35</v>
      </c>
      <c r="C67" t="s">
        <v>104</v>
      </c>
      <c r="D67">
        <v>26541</v>
      </c>
      <c r="E67">
        <v>117126</v>
      </c>
      <c r="F67">
        <v>23622534</v>
      </c>
      <c r="G67">
        <v>939300</v>
      </c>
      <c r="H67">
        <v>2046</v>
      </c>
      <c r="I67">
        <v>937254</v>
      </c>
      <c r="J67">
        <v>0.04</v>
      </c>
      <c r="K67">
        <v>0</v>
      </c>
      <c r="L67">
        <v>0.04</v>
      </c>
      <c r="M67">
        <v>20143</v>
      </c>
      <c r="N67">
        <v>8.6700000000000004E-4</v>
      </c>
      <c r="O67">
        <v>3072</v>
      </c>
      <c r="P67">
        <v>1.3200000000000001E-4</v>
      </c>
      <c r="Q67">
        <v>1364</v>
      </c>
      <c r="R67">
        <v>5.8999999999999998E-5</v>
      </c>
      <c r="S67">
        <v>446</v>
      </c>
      <c r="T67">
        <v>1.9000000000000001E-5</v>
      </c>
      <c r="U67">
        <v>1.07</v>
      </c>
      <c r="V67">
        <v>0.47</v>
      </c>
      <c r="W67">
        <v>23223530</v>
      </c>
      <c r="X67">
        <v>200829824</v>
      </c>
      <c r="Y67">
        <v>4708537925</v>
      </c>
      <c r="Z67">
        <v>82.03</v>
      </c>
      <c r="AA67">
        <v>8.5</v>
      </c>
      <c r="AB67">
        <v>8532</v>
      </c>
      <c r="AC67">
        <v>1296</v>
      </c>
      <c r="AD67">
        <v>3664</v>
      </c>
      <c r="AE67">
        <v>5175</v>
      </c>
      <c r="AF67">
        <v>6297</v>
      </c>
      <c r="AG67">
        <v>7794</v>
      </c>
      <c r="AH67" t="s">
        <v>40</v>
      </c>
      <c r="AI67">
        <v>5000</v>
      </c>
      <c r="AJ67">
        <f t="shared" si="0"/>
        <v>159565.11999999997</v>
      </c>
    </row>
    <row r="68" spans="1:36" x14ac:dyDescent="0.3">
      <c r="A68">
        <v>67</v>
      </c>
      <c r="B68" t="s">
        <v>35</v>
      </c>
      <c r="C68" t="s">
        <v>105</v>
      </c>
      <c r="D68">
        <v>26541</v>
      </c>
      <c r="E68">
        <v>117126</v>
      </c>
      <c r="F68">
        <v>23398795</v>
      </c>
      <c r="G68">
        <v>955159</v>
      </c>
      <c r="H68">
        <v>2046</v>
      </c>
      <c r="I68">
        <v>953113</v>
      </c>
      <c r="J68">
        <v>0.04</v>
      </c>
      <c r="K68">
        <v>0</v>
      </c>
      <c r="L68">
        <v>0.04</v>
      </c>
      <c r="M68">
        <v>20486</v>
      </c>
      <c r="N68">
        <v>8.9099999999999997E-4</v>
      </c>
      <c r="O68">
        <v>3210</v>
      </c>
      <c r="P68">
        <v>1.3999999999999999E-4</v>
      </c>
      <c r="Q68">
        <v>1432</v>
      </c>
      <c r="R68">
        <v>6.2000000000000003E-5</v>
      </c>
      <c r="S68">
        <v>451</v>
      </c>
      <c r="T68">
        <v>2.0000000000000002E-5</v>
      </c>
      <c r="U68">
        <v>1.07</v>
      </c>
      <c r="V68">
        <v>0.47</v>
      </c>
      <c r="W68">
        <v>23002038</v>
      </c>
      <c r="X68">
        <v>202969086</v>
      </c>
      <c r="Y68">
        <v>4748053495</v>
      </c>
      <c r="Z68">
        <v>82.67</v>
      </c>
      <c r="AA68">
        <v>8.67</v>
      </c>
      <c r="AB68">
        <v>8524</v>
      </c>
      <c r="AC68">
        <v>1293</v>
      </c>
      <c r="AD68">
        <v>3771</v>
      </c>
      <c r="AE68">
        <v>5313</v>
      </c>
      <c r="AF68">
        <v>6458</v>
      </c>
      <c r="AG68">
        <v>7926</v>
      </c>
      <c r="AH68" t="s">
        <v>40</v>
      </c>
      <c r="AI68">
        <v>5000</v>
      </c>
      <c r="AJ68">
        <f t="shared" ref="AJ68:AJ131" si="1">AJ67+AI68</f>
        <v>164565.11999999997</v>
      </c>
    </row>
    <row r="69" spans="1:36" x14ac:dyDescent="0.3">
      <c r="A69">
        <v>68</v>
      </c>
      <c r="B69" t="s">
        <v>35</v>
      </c>
      <c r="C69" t="s">
        <v>106</v>
      </c>
      <c r="D69">
        <v>26541</v>
      </c>
      <c r="E69">
        <v>117126</v>
      </c>
      <c r="F69">
        <v>21955164</v>
      </c>
      <c r="G69">
        <v>868500</v>
      </c>
      <c r="H69">
        <v>2046</v>
      </c>
      <c r="I69">
        <v>866454</v>
      </c>
      <c r="J69">
        <v>0.04</v>
      </c>
      <c r="K69">
        <v>0</v>
      </c>
      <c r="L69">
        <v>0.04</v>
      </c>
      <c r="M69">
        <v>15459</v>
      </c>
      <c r="N69">
        <v>7.1500000000000003E-4</v>
      </c>
      <c r="O69">
        <v>2112</v>
      </c>
      <c r="P69">
        <v>9.7999999999999997E-5</v>
      </c>
      <c r="Q69">
        <v>916</v>
      </c>
      <c r="R69">
        <v>4.1999999999999998E-5</v>
      </c>
      <c r="S69">
        <v>285</v>
      </c>
      <c r="T69">
        <v>1.2999999999999999E-5</v>
      </c>
      <c r="U69">
        <v>1.06</v>
      </c>
      <c r="V69">
        <v>0.47</v>
      </c>
      <c r="W69">
        <v>21610689</v>
      </c>
      <c r="X69">
        <v>177260045</v>
      </c>
      <c r="Y69">
        <v>4347981659</v>
      </c>
      <c r="Z69">
        <v>84.92</v>
      </c>
      <c r="AA69">
        <v>8.07</v>
      </c>
      <c r="AB69">
        <v>8488</v>
      </c>
      <c r="AC69">
        <v>1180</v>
      </c>
      <c r="AD69">
        <v>3390</v>
      </c>
      <c r="AE69">
        <v>4737</v>
      </c>
      <c r="AF69">
        <v>5771</v>
      </c>
      <c r="AG69">
        <v>7396</v>
      </c>
      <c r="AH69" t="s">
        <v>40</v>
      </c>
      <c r="AI69">
        <v>5000</v>
      </c>
      <c r="AJ69">
        <f t="shared" si="1"/>
        <v>169565.11999999997</v>
      </c>
    </row>
    <row r="70" spans="1:36" x14ac:dyDescent="0.3">
      <c r="A70">
        <v>69</v>
      </c>
      <c r="B70" t="s">
        <v>35</v>
      </c>
      <c r="C70" t="s">
        <v>107</v>
      </c>
      <c r="D70">
        <v>26541</v>
      </c>
      <c r="E70">
        <v>117126</v>
      </c>
      <c r="F70">
        <v>23931102</v>
      </c>
      <c r="G70">
        <v>1022322</v>
      </c>
      <c r="H70">
        <v>2046</v>
      </c>
      <c r="I70">
        <v>1020276</v>
      </c>
      <c r="J70">
        <v>0.04</v>
      </c>
      <c r="K70">
        <v>0</v>
      </c>
      <c r="L70">
        <v>0.04</v>
      </c>
      <c r="M70">
        <v>20517</v>
      </c>
      <c r="N70">
        <v>8.7200000000000005E-4</v>
      </c>
      <c r="O70">
        <v>3028</v>
      </c>
      <c r="P70">
        <v>1.2899999999999999E-4</v>
      </c>
      <c r="Q70">
        <v>1367</v>
      </c>
      <c r="R70">
        <v>5.8E-5</v>
      </c>
      <c r="S70">
        <v>433</v>
      </c>
      <c r="T70">
        <v>1.8E-5</v>
      </c>
      <c r="U70">
        <v>1.07</v>
      </c>
      <c r="V70">
        <v>0.47</v>
      </c>
      <c r="W70">
        <v>23532540</v>
      </c>
      <c r="X70">
        <v>211135537</v>
      </c>
      <c r="Y70">
        <v>4734423674</v>
      </c>
      <c r="Z70">
        <v>79.650000000000006</v>
      </c>
      <c r="AA70">
        <v>8.82</v>
      </c>
      <c r="AB70">
        <v>8496</v>
      </c>
      <c r="AC70">
        <v>1181</v>
      </c>
      <c r="AD70">
        <v>3510</v>
      </c>
      <c r="AE70">
        <v>5029</v>
      </c>
      <c r="AF70">
        <v>6197</v>
      </c>
      <c r="AG70">
        <v>7780</v>
      </c>
      <c r="AH70" t="s">
        <v>40</v>
      </c>
      <c r="AI70">
        <v>5000</v>
      </c>
      <c r="AJ70">
        <f t="shared" si="1"/>
        <v>174565.11999999997</v>
      </c>
    </row>
    <row r="71" spans="1:36" x14ac:dyDescent="0.3">
      <c r="A71">
        <v>70</v>
      </c>
      <c r="B71" t="s">
        <v>35</v>
      </c>
      <c r="C71" t="s">
        <v>108</v>
      </c>
      <c r="D71">
        <v>26541</v>
      </c>
      <c r="E71">
        <v>117126</v>
      </c>
      <c r="F71">
        <v>22446721</v>
      </c>
      <c r="G71">
        <v>865927</v>
      </c>
      <c r="H71">
        <v>2046</v>
      </c>
      <c r="I71">
        <v>863881</v>
      </c>
      <c r="J71">
        <v>0.04</v>
      </c>
      <c r="K71">
        <v>0</v>
      </c>
      <c r="L71">
        <v>0.04</v>
      </c>
      <c r="M71">
        <v>16921</v>
      </c>
      <c r="N71">
        <v>7.6599999999999997E-4</v>
      </c>
      <c r="O71">
        <v>2422</v>
      </c>
      <c r="P71">
        <v>1.1E-4</v>
      </c>
      <c r="Q71">
        <v>1038</v>
      </c>
      <c r="R71">
        <v>4.6999999999999997E-5</v>
      </c>
      <c r="S71">
        <v>324</v>
      </c>
      <c r="T71">
        <v>1.5E-5</v>
      </c>
      <c r="U71">
        <v>1.07</v>
      </c>
      <c r="V71">
        <v>0.47</v>
      </c>
      <c r="W71">
        <v>22083521</v>
      </c>
      <c r="X71">
        <v>182784348</v>
      </c>
      <c r="Y71">
        <v>4398240902</v>
      </c>
      <c r="Z71">
        <v>84.17</v>
      </c>
      <c r="AA71">
        <v>8.14</v>
      </c>
      <c r="AB71">
        <v>8517</v>
      </c>
      <c r="AC71">
        <v>1173</v>
      </c>
      <c r="AD71">
        <v>3513</v>
      </c>
      <c r="AE71">
        <v>5045</v>
      </c>
      <c r="AF71">
        <v>6205</v>
      </c>
      <c r="AG71">
        <v>7763</v>
      </c>
      <c r="AH71" t="s">
        <v>40</v>
      </c>
      <c r="AI71">
        <v>5000</v>
      </c>
      <c r="AJ71">
        <f t="shared" si="1"/>
        <v>179565.11999999997</v>
      </c>
    </row>
    <row r="72" spans="1:36" x14ac:dyDescent="0.3">
      <c r="A72">
        <v>71</v>
      </c>
      <c r="B72" t="s">
        <v>35</v>
      </c>
      <c r="C72" t="s">
        <v>109</v>
      </c>
      <c r="D72">
        <v>26541</v>
      </c>
      <c r="E72">
        <v>117126</v>
      </c>
      <c r="F72">
        <v>22994736</v>
      </c>
      <c r="G72">
        <v>858472</v>
      </c>
      <c r="H72">
        <v>2046</v>
      </c>
      <c r="I72">
        <v>856426</v>
      </c>
      <c r="J72">
        <v>0.04</v>
      </c>
      <c r="K72">
        <v>0</v>
      </c>
      <c r="L72">
        <v>0.04</v>
      </c>
      <c r="M72">
        <v>17655</v>
      </c>
      <c r="N72">
        <v>7.8100000000000001E-4</v>
      </c>
      <c r="O72">
        <v>2432</v>
      </c>
      <c r="P72">
        <v>1.08E-4</v>
      </c>
      <c r="Q72">
        <v>1104</v>
      </c>
      <c r="R72">
        <v>4.8999999999999998E-5</v>
      </c>
      <c r="S72">
        <v>348</v>
      </c>
      <c r="T72">
        <v>1.5E-5</v>
      </c>
      <c r="U72">
        <v>1.07</v>
      </c>
      <c r="V72">
        <v>0.47</v>
      </c>
      <c r="W72">
        <v>22603922</v>
      </c>
      <c r="X72">
        <v>186767882</v>
      </c>
      <c r="Y72">
        <v>4634874014</v>
      </c>
      <c r="Z72">
        <v>86.55</v>
      </c>
      <c r="AA72">
        <v>8.1199999999999992</v>
      </c>
      <c r="AB72">
        <v>8529</v>
      </c>
      <c r="AC72">
        <v>1205</v>
      </c>
      <c r="AD72">
        <v>3341</v>
      </c>
      <c r="AE72">
        <v>4876</v>
      </c>
      <c r="AF72">
        <v>6100</v>
      </c>
      <c r="AG72">
        <v>7791</v>
      </c>
      <c r="AH72" t="s">
        <v>40</v>
      </c>
      <c r="AI72">
        <v>5000</v>
      </c>
      <c r="AJ72">
        <f t="shared" si="1"/>
        <v>184565.11999999997</v>
      </c>
    </row>
    <row r="73" spans="1:36" x14ac:dyDescent="0.3">
      <c r="A73">
        <v>72</v>
      </c>
      <c r="B73" t="s">
        <v>35</v>
      </c>
      <c r="C73" t="s">
        <v>110</v>
      </c>
      <c r="D73">
        <v>26541</v>
      </c>
      <c r="E73">
        <v>117126</v>
      </c>
      <c r="F73">
        <v>21301623</v>
      </c>
      <c r="G73">
        <v>786277</v>
      </c>
      <c r="H73">
        <v>2046</v>
      </c>
      <c r="I73">
        <v>784231</v>
      </c>
      <c r="J73">
        <v>0.04</v>
      </c>
      <c r="K73">
        <v>0</v>
      </c>
      <c r="L73">
        <v>0.04</v>
      </c>
      <c r="M73">
        <v>14480</v>
      </c>
      <c r="N73">
        <v>6.9099999999999999E-4</v>
      </c>
      <c r="O73">
        <v>2297</v>
      </c>
      <c r="P73">
        <v>1.1E-4</v>
      </c>
      <c r="Q73">
        <v>1047</v>
      </c>
      <c r="R73">
        <v>5.0000000000000002E-5</v>
      </c>
      <c r="S73">
        <v>359</v>
      </c>
      <c r="T73">
        <v>1.7E-5</v>
      </c>
      <c r="U73">
        <v>1.06</v>
      </c>
      <c r="V73">
        <v>0.47</v>
      </c>
      <c r="W73">
        <v>20953083</v>
      </c>
      <c r="X73">
        <v>168437622</v>
      </c>
      <c r="Y73">
        <v>4071784262</v>
      </c>
      <c r="Z73">
        <v>87.29</v>
      </c>
      <c r="AA73">
        <v>7.91</v>
      </c>
      <c r="AB73">
        <v>8515</v>
      </c>
      <c r="AC73">
        <v>1156</v>
      </c>
      <c r="AD73">
        <v>2813</v>
      </c>
      <c r="AE73">
        <v>4318</v>
      </c>
      <c r="AF73">
        <v>5674</v>
      </c>
      <c r="AG73">
        <v>7631</v>
      </c>
      <c r="AH73" t="s">
        <v>40</v>
      </c>
      <c r="AI73">
        <v>5000</v>
      </c>
      <c r="AJ73">
        <f t="shared" si="1"/>
        <v>189565.11999999997</v>
      </c>
    </row>
    <row r="74" spans="1:36" x14ac:dyDescent="0.3">
      <c r="A74">
        <v>73</v>
      </c>
      <c r="B74" t="s">
        <v>35</v>
      </c>
      <c r="C74" t="s">
        <v>111</v>
      </c>
      <c r="D74">
        <v>26541</v>
      </c>
      <c r="E74">
        <v>117126</v>
      </c>
      <c r="F74">
        <v>21729873</v>
      </c>
      <c r="G74">
        <v>874722</v>
      </c>
      <c r="H74">
        <v>2046</v>
      </c>
      <c r="I74">
        <v>872676</v>
      </c>
      <c r="J74">
        <v>0.04</v>
      </c>
      <c r="K74">
        <v>0</v>
      </c>
      <c r="L74">
        <v>0.04</v>
      </c>
      <c r="M74">
        <v>16031</v>
      </c>
      <c r="N74">
        <v>7.5000000000000002E-4</v>
      </c>
      <c r="O74">
        <v>2581</v>
      </c>
      <c r="P74">
        <v>1.21E-4</v>
      </c>
      <c r="Q74">
        <v>1222</v>
      </c>
      <c r="R74">
        <v>5.7000000000000003E-5</v>
      </c>
      <c r="S74">
        <v>443</v>
      </c>
      <c r="T74">
        <v>2.0999999999999999E-5</v>
      </c>
      <c r="U74">
        <v>1.07</v>
      </c>
      <c r="V74">
        <v>0.47</v>
      </c>
      <c r="W74">
        <v>21367629</v>
      </c>
      <c r="X74">
        <v>182971493</v>
      </c>
      <c r="Y74">
        <v>4425112669</v>
      </c>
      <c r="Z74">
        <v>87.95</v>
      </c>
      <c r="AA74">
        <v>8.42</v>
      </c>
      <c r="AB74">
        <v>8522</v>
      </c>
      <c r="AC74">
        <v>1251</v>
      </c>
      <c r="AD74">
        <v>3168</v>
      </c>
      <c r="AE74">
        <v>4521</v>
      </c>
      <c r="AF74">
        <v>5751</v>
      </c>
      <c r="AG74">
        <v>7634</v>
      </c>
      <c r="AH74" t="s">
        <v>40</v>
      </c>
      <c r="AI74">
        <v>5000</v>
      </c>
      <c r="AJ74">
        <f t="shared" si="1"/>
        <v>194565.11999999997</v>
      </c>
    </row>
    <row r="75" spans="1:36" x14ac:dyDescent="0.3">
      <c r="A75">
        <v>74</v>
      </c>
      <c r="B75" t="s">
        <v>35</v>
      </c>
      <c r="C75" t="s">
        <v>112</v>
      </c>
      <c r="D75">
        <v>26541</v>
      </c>
      <c r="E75">
        <v>117126</v>
      </c>
      <c r="F75">
        <v>22843153</v>
      </c>
      <c r="G75">
        <v>1023440</v>
      </c>
      <c r="H75">
        <v>2046</v>
      </c>
      <c r="I75">
        <v>1021394</v>
      </c>
      <c r="J75">
        <v>0.04</v>
      </c>
      <c r="K75">
        <v>0</v>
      </c>
      <c r="L75">
        <v>0.04</v>
      </c>
      <c r="M75">
        <v>20497</v>
      </c>
      <c r="N75">
        <v>9.1299999999999997E-4</v>
      </c>
      <c r="O75">
        <v>3358</v>
      </c>
      <c r="P75">
        <v>1.4999999999999999E-4</v>
      </c>
      <c r="Q75">
        <v>1588</v>
      </c>
      <c r="R75">
        <v>7.1000000000000005E-5</v>
      </c>
      <c r="S75">
        <v>554</v>
      </c>
      <c r="T75">
        <v>2.5000000000000001E-5</v>
      </c>
      <c r="U75">
        <v>1.08</v>
      </c>
      <c r="V75">
        <v>0.47</v>
      </c>
      <c r="W75">
        <v>22457224</v>
      </c>
      <c r="X75">
        <v>209686626</v>
      </c>
      <c r="Y75">
        <v>4758664903</v>
      </c>
      <c r="Z75">
        <v>85.18</v>
      </c>
      <c r="AA75">
        <v>9.18</v>
      </c>
      <c r="AB75">
        <v>8539</v>
      </c>
      <c r="AC75">
        <v>1323</v>
      </c>
      <c r="AD75">
        <v>3720</v>
      </c>
      <c r="AE75">
        <v>5261</v>
      </c>
      <c r="AF75">
        <v>6408</v>
      </c>
      <c r="AG75">
        <v>7911</v>
      </c>
      <c r="AH75" t="s">
        <v>40</v>
      </c>
      <c r="AI75">
        <v>5000</v>
      </c>
      <c r="AJ75">
        <f t="shared" si="1"/>
        <v>199565.11999999997</v>
      </c>
    </row>
    <row r="76" spans="1:36" x14ac:dyDescent="0.3">
      <c r="A76">
        <v>75</v>
      </c>
      <c r="B76" t="s">
        <v>35</v>
      </c>
      <c r="C76" t="s">
        <v>113</v>
      </c>
      <c r="D76">
        <v>26541</v>
      </c>
      <c r="E76">
        <v>117126</v>
      </c>
      <c r="F76">
        <v>23558531</v>
      </c>
      <c r="G76">
        <v>1039076</v>
      </c>
      <c r="H76">
        <v>2046</v>
      </c>
      <c r="I76">
        <v>1037030</v>
      </c>
      <c r="J76">
        <v>0.04</v>
      </c>
      <c r="K76">
        <v>0</v>
      </c>
      <c r="L76">
        <v>0.04</v>
      </c>
      <c r="M76">
        <v>20693</v>
      </c>
      <c r="N76">
        <v>8.9400000000000005E-4</v>
      </c>
      <c r="O76">
        <v>3227</v>
      </c>
      <c r="P76">
        <v>1.3899999999999999E-4</v>
      </c>
      <c r="Q76">
        <v>1521</v>
      </c>
      <c r="R76">
        <v>6.6000000000000005E-5</v>
      </c>
      <c r="S76">
        <v>475</v>
      </c>
      <c r="T76">
        <v>2.0999999999999999E-5</v>
      </c>
      <c r="U76">
        <v>1.07</v>
      </c>
      <c r="V76">
        <v>0.47</v>
      </c>
      <c r="W76">
        <v>23149904</v>
      </c>
      <c r="X76">
        <v>215512938</v>
      </c>
      <c r="Y76">
        <v>4948533671</v>
      </c>
      <c r="Z76">
        <v>83.71</v>
      </c>
      <c r="AA76">
        <v>9.15</v>
      </c>
      <c r="AB76">
        <v>8522</v>
      </c>
      <c r="AC76">
        <v>1349</v>
      </c>
      <c r="AD76">
        <v>3743</v>
      </c>
      <c r="AE76">
        <v>5233</v>
      </c>
      <c r="AF76">
        <v>6350</v>
      </c>
      <c r="AG76">
        <v>7844</v>
      </c>
      <c r="AH76" t="s">
        <v>40</v>
      </c>
      <c r="AI76">
        <v>5000</v>
      </c>
      <c r="AJ76">
        <f t="shared" si="1"/>
        <v>204565.11999999997</v>
      </c>
    </row>
    <row r="77" spans="1:36" x14ac:dyDescent="0.3">
      <c r="A77">
        <v>76</v>
      </c>
      <c r="B77" t="s">
        <v>35</v>
      </c>
      <c r="C77" t="s">
        <v>114</v>
      </c>
      <c r="D77">
        <v>26541</v>
      </c>
      <c r="E77">
        <v>117126</v>
      </c>
      <c r="F77">
        <v>23597956</v>
      </c>
      <c r="G77">
        <v>953832</v>
      </c>
      <c r="H77">
        <v>2046</v>
      </c>
      <c r="I77">
        <v>951786</v>
      </c>
      <c r="J77">
        <v>0.04</v>
      </c>
      <c r="K77">
        <v>0</v>
      </c>
      <c r="L77">
        <v>0.04</v>
      </c>
      <c r="M77">
        <v>20663</v>
      </c>
      <c r="N77">
        <v>8.9099999999999997E-4</v>
      </c>
      <c r="O77">
        <v>3206</v>
      </c>
      <c r="P77">
        <v>1.3799999999999999E-4</v>
      </c>
      <c r="Q77">
        <v>1380</v>
      </c>
      <c r="R77">
        <v>5.8999999999999998E-5</v>
      </c>
      <c r="S77">
        <v>433</v>
      </c>
      <c r="T77">
        <v>1.9000000000000001E-5</v>
      </c>
      <c r="U77">
        <v>1.07</v>
      </c>
      <c r="V77">
        <v>0.47</v>
      </c>
      <c r="W77">
        <v>23193586</v>
      </c>
      <c r="X77">
        <v>203220300</v>
      </c>
      <c r="Y77">
        <v>4763328323</v>
      </c>
      <c r="Z77">
        <v>83.13</v>
      </c>
      <c r="AA77">
        <v>8.61</v>
      </c>
      <c r="AB77">
        <v>8521</v>
      </c>
      <c r="AC77">
        <v>1248</v>
      </c>
      <c r="AD77">
        <v>3581</v>
      </c>
      <c r="AE77">
        <v>5073</v>
      </c>
      <c r="AF77">
        <v>6183</v>
      </c>
      <c r="AG77">
        <v>7682</v>
      </c>
      <c r="AH77" t="s">
        <v>40</v>
      </c>
      <c r="AI77">
        <v>5000</v>
      </c>
      <c r="AJ77">
        <f t="shared" si="1"/>
        <v>209565.11999999997</v>
      </c>
    </row>
    <row r="78" spans="1:36" x14ac:dyDescent="0.3">
      <c r="A78">
        <v>77</v>
      </c>
      <c r="B78" t="s">
        <v>35</v>
      </c>
      <c r="C78" t="s">
        <v>115</v>
      </c>
      <c r="D78">
        <v>26541</v>
      </c>
      <c r="E78">
        <v>117126</v>
      </c>
      <c r="F78">
        <v>21969017</v>
      </c>
      <c r="G78">
        <v>822953</v>
      </c>
      <c r="H78">
        <v>2046</v>
      </c>
      <c r="I78">
        <v>820907</v>
      </c>
      <c r="J78">
        <v>0.04</v>
      </c>
      <c r="K78">
        <v>0</v>
      </c>
      <c r="L78">
        <v>0.04</v>
      </c>
      <c r="M78">
        <v>16066</v>
      </c>
      <c r="N78">
        <v>7.4399999999999998E-4</v>
      </c>
      <c r="O78">
        <v>2435</v>
      </c>
      <c r="P78">
        <v>1.13E-4</v>
      </c>
      <c r="Q78">
        <v>1058</v>
      </c>
      <c r="R78">
        <v>4.8999999999999998E-5</v>
      </c>
      <c r="S78">
        <v>363</v>
      </c>
      <c r="T78">
        <v>1.7E-5</v>
      </c>
      <c r="U78">
        <v>1.06</v>
      </c>
      <c r="V78">
        <v>0.47</v>
      </c>
      <c r="W78">
        <v>21605585</v>
      </c>
      <c r="X78">
        <v>176969286</v>
      </c>
      <c r="Y78">
        <v>4413473279</v>
      </c>
      <c r="Z78">
        <v>88.96</v>
      </c>
      <c r="AA78">
        <v>8.06</v>
      </c>
      <c r="AB78">
        <v>8541</v>
      </c>
      <c r="AC78">
        <v>1186</v>
      </c>
      <c r="AD78">
        <v>3180</v>
      </c>
      <c r="AE78">
        <v>4618</v>
      </c>
      <c r="AF78">
        <v>5783</v>
      </c>
      <c r="AG78">
        <v>7505</v>
      </c>
      <c r="AH78" t="s">
        <v>40</v>
      </c>
      <c r="AI78">
        <v>5000</v>
      </c>
      <c r="AJ78">
        <f t="shared" si="1"/>
        <v>214565.11999999997</v>
      </c>
    </row>
    <row r="79" spans="1:36" x14ac:dyDescent="0.3">
      <c r="A79">
        <v>78</v>
      </c>
      <c r="B79" t="s">
        <v>35</v>
      </c>
      <c r="C79" t="s">
        <v>116</v>
      </c>
      <c r="D79">
        <v>26541</v>
      </c>
      <c r="E79">
        <v>117126</v>
      </c>
      <c r="F79">
        <v>23940099</v>
      </c>
      <c r="G79">
        <v>1067307</v>
      </c>
      <c r="H79">
        <v>2046</v>
      </c>
      <c r="I79">
        <v>1065261</v>
      </c>
      <c r="J79">
        <v>0.04</v>
      </c>
      <c r="K79">
        <v>0</v>
      </c>
      <c r="L79">
        <v>0.04</v>
      </c>
      <c r="M79">
        <v>21869</v>
      </c>
      <c r="N79">
        <v>9.2900000000000003E-4</v>
      </c>
      <c r="O79">
        <v>3312</v>
      </c>
      <c r="P79">
        <v>1.4100000000000001E-4</v>
      </c>
      <c r="Q79">
        <v>1545</v>
      </c>
      <c r="R79">
        <v>6.6000000000000005E-5</v>
      </c>
      <c r="S79">
        <v>509</v>
      </c>
      <c r="T79">
        <v>2.1999999999999999E-5</v>
      </c>
      <c r="U79">
        <v>1.08</v>
      </c>
      <c r="V79">
        <v>0.47</v>
      </c>
      <c r="W79">
        <v>23533136</v>
      </c>
      <c r="X79">
        <v>221209895</v>
      </c>
      <c r="Y79">
        <v>4762149009</v>
      </c>
      <c r="Z79">
        <v>78.010000000000005</v>
      </c>
      <c r="AA79">
        <v>9.24</v>
      </c>
      <c r="AB79">
        <v>8531</v>
      </c>
      <c r="AC79">
        <v>1316</v>
      </c>
      <c r="AD79">
        <v>3663</v>
      </c>
      <c r="AE79">
        <v>5187</v>
      </c>
      <c r="AF79">
        <v>6364</v>
      </c>
      <c r="AG79">
        <v>7876</v>
      </c>
      <c r="AH79" t="s">
        <v>40</v>
      </c>
      <c r="AI79">
        <v>5000</v>
      </c>
      <c r="AJ79">
        <f t="shared" si="1"/>
        <v>219565.11999999997</v>
      </c>
    </row>
    <row r="80" spans="1:36" x14ac:dyDescent="0.3">
      <c r="A80">
        <v>79</v>
      </c>
      <c r="B80" t="s">
        <v>35</v>
      </c>
      <c r="C80" t="s">
        <v>117</v>
      </c>
      <c r="D80">
        <v>26541</v>
      </c>
      <c r="E80">
        <v>117126</v>
      </c>
      <c r="F80">
        <v>20302834</v>
      </c>
      <c r="G80">
        <v>688538</v>
      </c>
      <c r="H80">
        <v>2046</v>
      </c>
      <c r="I80">
        <v>686492</v>
      </c>
      <c r="J80">
        <v>0.03</v>
      </c>
      <c r="K80">
        <v>0</v>
      </c>
      <c r="L80">
        <v>0.03</v>
      </c>
      <c r="M80">
        <v>10455</v>
      </c>
      <c r="N80">
        <v>5.2300000000000003E-4</v>
      </c>
      <c r="O80">
        <v>1384</v>
      </c>
      <c r="P80">
        <v>6.8999999999999997E-5</v>
      </c>
      <c r="Q80">
        <v>554</v>
      </c>
      <c r="R80">
        <v>2.8E-5</v>
      </c>
      <c r="S80">
        <v>168</v>
      </c>
      <c r="T80">
        <v>7.9999999999999996E-6</v>
      </c>
      <c r="U80">
        <v>1.05</v>
      </c>
      <c r="V80">
        <v>0.47</v>
      </c>
      <c r="W80">
        <v>20002323</v>
      </c>
      <c r="X80">
        <v>142152208</v>
      </c>
      <c r="Y80">
        <v>3867189000</v>
      </c>
      <c r="Z80">
        <v>88.42</v>
      </c>
      <c r="AA80">
        <v>7</v>
      </c>
      <c r="AB80">
        <v>8453</v>
      </c>
      <c r="AC80">
        <v>944</v>
      </c>
      <c r="AD80">
        <v>2788</v>
      </c>
      <c r="AE80">
        <v>4148</v>
      </c>
      <c r="AF80">
        <v>5311</v>
      </c>
      <c r="AG80">
        <v>7186</v>
      </c>
      <c r="AH80" t="s">
        <v>40</v>
      </c>
      <c r="AI80">
        <v>5000</v>
      </c>
      <c r="AJ80">
        <f t="shared" si="1"/>
        <v>224565.11999999997</v>
      </c>
    </row>
    <row r="81" spans="1:36" x14ac:dyDescent="0.3">
      <c r="A81">
        <v>80</v>
      </c>
      <c r="B81" t="s">
        <v>35</v>
      </c>
      <c r="C81" t="s">
        <v>118</v>
      </c>
      <c r="D81">
        <v>26541</v>
      </c>
      <c r="E81">
        <v>117126</v>
      </c>
      <c r="F81">
        <v>22204678</v>
      </c>
      <c r="G81">
        <v>891811</v>
      </c>
      <c r="H81">
        <v>2046</v>
      </c>
      <c r="I81">
        <v>889765</v>
      </c>
      <c r="J81">
        <v>0.04</v>
      </c>
      <c r="K81">
        <v>0</v>
      </c>
      <c r="L81">
        <v>0.04</v>
      </c>
      <c r="M81">
        <v>17262</v>
      </c>
      <c r="N81">
        <v>7.9100000000000004E-4</v>
      </c>
      <c r="O81">
        <v>2556</v>
      </c>
      <c r="P81">
        <v>1.17E-4</v>
      </c>
      <c r="Q81">
        <v>1114</v>
      </c>
      <c r="R81">
        <v>5.1E-5</v>
      </c>
      <c r="S81">
        <v>321</v>
      </c>
      <c r="T81">
        <v>1.5E-5</v>
      </c>
      <c r="U81">
        <v>1.07</v>
      </c>
      <c r="V81">
        <v>0.47</v>
      </c>
      <c r="W81">
        <v>21828821</v>
      </c>
      <c r="X81">
        <v>188487380</v>
      </c>
      <c r="Y81">
        <v>4551250583</v>
      </c>
      <c r="Z81">
        <v>87.75</v>
      </c>
      <c r="AA81">
        <v>8.49</v>
      </c>
      <c r="AB81">
        <v>8522</v>
      </c>
      <c r="AC81">
        <v>1114</v>
      </c>
      <c r="AD81">
        <v>2990</v>
      </c>
      <c r="AE81">
        <v>4310</v>
      </c>
      <c r="AF81">
        <v>5448</v>
      </c>
      <c r="AG81">
        <v>7349</v>
      </c>
      <c r="AH81" t="s">
        <v>40</v>
      </c>
      <c r="AI81">
        <v>5000</v>
      </c>
      <c r="AJ81">
        <f t="shared" si="1"/>
        <v>229565.11999999997</v>
      </c>
    </row>
    <row r="82" spans="1:36" x14ac:dyDescent="0.3">
      <c r="A82">
        <v>81</v>
      </c>
      <c r="B82" t="s">
        <v>35</v>
      </c>
      <c r="C82" t="s">
        <v>119</v>
      </c>
      <c r="D82">
        <v>26541</v>
      </c>
      <c r="E82">
        <v>117126</v>
      </c>
      <c r="F82">
        <v>22301134</v>
      </c>
      <c r="G82">
        <v>911690</v>
      </c>
      <c r="H82">
        <v>2046</v>
      </c>
      <c r="I82">
        <v>909644</v>
      </c>
      <c r="J82">
        <v>0.04</v>
      </c>
      <c r="K82">
        <v>0</v>
      </c>
      <c r="L82">
        <v>0.04</v>
      </c>
      <c r="M82">
        <v>17220</v>
      </c>
      <c r="N82">
        <v>7.85E-4</v>
      </c>
      <c r="O82">
        <v>2621</v>
      </c>
      <c r="P82">
        <v>1.2E-4</v>
      </c>
      <c r="Q82">
        <v>1196</v>
      </c>
      <c r="R82">
        <v>5.5000000000000002E-5</v>
      </c>
      <c r="S82">
        <v>400</v>
      </c>
      <c r="T82">
        <v>1.8E-5</v>
      </c>
      <c r="U82">
        <v>1.07</v>
      </c>
      <c r="V82">
        <v>0.47</v>
      </c>
      <c r="W82">
        <v>21931238</v>
      </c>
      <c r="X82">
        <v>191288469</v>
      </c>
      <c r="Y82">
        <v>4325589285</v>
      </c>
      <c r="Z82">
        <v>82.81</v>
      </c>
      <c r="AA82">
        <v>8.58</v>
      </c>
      <c r="AB82">
        <v>8526</v>
      </c>
      <c r="AC82">
        <v>1108</v>
      </c>
      <c r="AD82">
        <v>3049</v>
      </c>
      <c r="AE82">
        <v>4373</v>
      </c>
      <c r="AF82">
        <v>5520</v>
      </c>
      <c r="AG82">
        <v>7376</v>
      </c>
      <c r="AH82" t="s">
        <v>40</v>
      </c>
      <c r="AI82">
        <v>5000</v>
      </c>
      <c r="AJ82">
        <f t="shared" si="1"/>
        <v>234565.11999999997</v>
      </c>
    </row>
    <row r="83" spans="1:36" x14ac:dyDescent="0.3">
      <c r="A83">
        <v>82</v>
      </c>
      <c r="B83" t="s">
        <v>35</v>
      </c>
      <c r="C83" t="s">
        <v>120</v>
      </c>
      <c r="D83">
        <v>26541</v>
      </c>
      <c r="E83">
        <v>117153</v>
      </c>
      <c r="F83">
        <v>23336104</v>
      </c>
      <c r="G83">
        <v>1331425</v>
      </c>
      <c r="H83">
        <v>2046</v>
      </c>
      <c r="I83">
        <v>1329379</v>
      </c>
      <c r="J83">
        <v>0.06</v>
      </c>
      <c r="K83">
        <v>0</v>
      </c>
      <c r="L83">
        <v>0.06</v>
      </c>
      <c r="M83">
        <v>22297</v>
      </c>
      <c r="N83">
        <v>9.77E-4</v>
      </c>
      <c r="O83">
        <v>3529</v>
      </c>
      <c r="P83">
        <v>1.55E-4</v>
      </c>
      <c r="Q83">
        <v>2008</v>
      </c>
      <c r="R83">
        <v>8.7999999999999998E-5</v>
      </c>
      <c r="S83">
        <v>1089</v>
      </c>
      <c r="T83">
        <v>4.8000000000000001E-5</v>
      </c>
      <c r="U83">
        <v>1.1100000000000001</v>
      </c>
      <c r="V83">
        <v>0.47</v>
      </c>
      <c r="W83">
        <v>22830698</v>
      </c>
      <c r="X83">
        <v>304813861</v>
      </c>
      <c r="Y83">
        <v>6821689087</v>
      </c>
      <c r="Z83">
        <v>100.97</v>
      </c>
      <c r="AA83">
        <v>13.06</v>
      </c>
      <c r="AB83">
        <v>8506</v>
      </c>
      <c r="AC83">
        <v>1799</v>
      </c>
      <c r="AD83">
        <v>4814</v>
      </c>
      <c r="AE83">
        <v>6366</v>
      </c>
      <c r="AF83">
        <v>7330</v>
      </c>
      <c r="AG83">
        <v>8331</v>
      </c>
      <c r="AH83" t="s">
        <v>40</v>
      </c>
      <c r="AI83">
        <v>5000</v>
      </c>
      <c r="AJ83">
        <f t="shared" si="1"/>
        <v>239565.11999999997</v>
      </c>
    </row>
    <row r="84" spans="1:36" x14ac:dyDescent="0.3">
      <c r="A84">
        <v>83</v>
      </c>
      <c r="B84" t="s">
        <v>35</v>
      </c>
      <c r="C84" t="s">
        <v>121</v>
      </c>
      <c r="D84">
        <v>310</v>
      </c>
      <c r="E84">
        <v>1081</v>
      </c>
      <c r="F84">
        <v>10207242</v>
      </c>
      <c r="G84">
        <v>400307</v>
      </c>
      <c r="H84">
        <v>1021</v>
      </c>
      <c r="I84">
        <v>399286</v>
      </c>
      <c r="J84">
        <v>0.04</v>
      </c>
      <c r="K84">
        <v>0</v>
      </c>
      <c r="L84">
        <v>0.04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1.02</v>
      </c>
      <c r="V84">
        <v>0.47</v>
      </c>
      <c r="W84">
        <v>10028909</v>
      </c>
      <c r="X84">
        <v>15894210</v>
      </c>
      <c r="Y84">
        <v>358931655</v>
      </c>
      <c r="Z84">
        <v>18.41</v>
      </c>
      <c r="AA84">
        <v>1.56</v>
      </c>
      <c r="AB84">
        <v>206</v>
      </c>
      <c r="AC84">
        <v>67</v>
      </c>
      <c r="AD84">
        <v>163</v>
      </c>
      <c r="AE84">
        <v>206</v>
      </c>
      <c r="AF84">
        <v>206</v>
      </c>
      <c r="AG84">
        <v>206</v>
      </c>
      <c r="AH84" t="s">
        <v>49</v>
      </c>
      <c r="AI84">
        <v>2720.56</v>
      </c>
      <c r="AJ84">
        <f t="shared" si="1"/>
        <v>242285.67999999996</v>
      </c>
    </row>
    <row r="85" spans="1:36" x14ac:dyDescent="0.3">
      <c r="A85">
        <v>84</v>
      </c>
      <c r="B85" t="s">
        <v>35</v>
      </c>
      <c r="C85" t="s">
        <v>122</v>
      </c>
      <c r="D85">
        <v>35945</v>
      </c>
      <c r="E85">
        <v>1218255</v>
      </c>
      <c r="F85">
        <v>1042</v>
      </c>
      <c r="G85">
        <v>36</v>
      </c>
      <c r="H85">
        <v>0</v>
      </c>
      <c r="I85">
        <v>36</v>
      </c>
      <c r="J85">
        <v>0.03</v>
      </c>
      <c r="K85">
        <v>0</v>
      </c>
      <c r="L85">
        <v>0.03</v>
      </c>
      <c r="M85">
        <v>39</v>
      </c>
      <c r="N85">
        <v>3.8273000000000001E-2</v>
      </c>
      <c r="O85">
        <v>24</v>
      </c>
      <c r="P85">
        <v>2.3553000000000001E-2</v>
      </c>
      <c r="Q85">
        <v>18</v>
      </c>
      <c r="R85">
        <v>1.7663999999999999E-2</v>
      </c>
      <c r="S85">
        <v>17</v>
      </c>
      <c r="T85">
        <v>1.6683E-2</v>
      </c>
      <c r="U85">
        <v>8.49</v>
      </c>
      <c r="V85">
        <v>0.42</v>
      </c>
      <c r="W85">
        <v>1019</v>
      </c>
      <c r="X85">
        <v>17325</v>
      </c>
      <c r="Y85">
        <v>175580</v>
      </c>
      <c r="Z85">
        <v>14.02</v>
      </c>
      <c r="AA85">
        <v>16.62</v>
      </c>
      <c r="AB85">
        <v>4261</v>
      </c>
      <c r="AC85">
        <v>303</v>
      </c>
      <c r="AD85">
        <v>837</v>
      </c>
      <c r="AE85">
        <v>1263</v>
      </c>
      <c r="AF85">
        <v>1864</v>
      </c>
      <c r="AG85">
        <v>3678</v>
      </c>
      <c r="AH85" t="s">
        <v>37</v>
      </c>
      <c r="AI85">
        <v>2.78</v>
      </c>
      <c r="AJ85">
        <f t="shared" si="1"/>
        <v>242288.45999999996</v>
      </c>
    </row>
    <row r="86" spans="1:36" x14ac:dyDescent="0.3">
      <c r="A86">
        <v>85</v>
      </c>
      <c r="B86" t="s">
        <v>35</v>
      </c>
      <c r="C86" t="s">
        <v>123</v>
      </c>
      <c r="D86">
        <v>35320</v>
      </c>
      <c r="E86">
        <v>1182493</v>
      </c>
      <c r="F86">
        <v>1082</v>
      </c>
      <c r="G86">
        <v>47</v>
      </c>
      <c r="H86">
        <v>0</v>
      </c>
      <c r="I86">
        <v>47</v>
      </c>
      <c r="J86">
        <v>0.04</v>
      </c>
      <c r="K86">
        <v>0</v>
      </c>
      <c r="L86">
        <v>0.04</v>
      </c>
      <c r="M86">
        <v>31</v>
      </c>
      <c r="N86">
        <v>2.8999E-2</v>
      </c>
      <c r="O86">
        <v>20</v>
      </c>
      <c r="P86">
        <v>1.8709E-2</v>
      </c>
      <c r="Q86">
        <v>17</v>
      </c>
      <c r="R86">
        <v>1.5903E-2</v>
      </c>
      <c r="S86">
        <v>16</v>
      </c>
      <c r="T86">
        <v>1.4966999999999999E-2</v>
      </c>
      <c r="U86">
        <v>6.43</v>
      </c>
      <c r="V86">
        <v>0.35</v>
      </c>
      <c r="W86">
        <v>1069</v>
      </c>
      <c r="X86">
        <v>23463</v>
      </c>
      <c r="Y86">
        <v>226033</v>
      </c>
      <c r="Z86">
        <v>19.18</v>
      </c>
      <c r="AA86">
        <v>21.68</v>
      </c>
      <c r="AB86">
        <v>5000</v>
      </c>
      <c r="AC86">
        <v>583</v>
      </c>
      <c r="AD86">
        <v>1415</v>
      </c>
      <c r="AE86">
        <v>2042</v>
      </c>
      <c r="AF86">
        <v>2584</v>
      </c>
      <c r="AG86">
        <v>4163</v>
      </c>
      <c r="AH86" t="s">
        <v>37</v>
      </c>
      <c r="AI86">
        <v>2.66</v>
      </c>
      <c r="AJ86">
        <f t="shared" si="1"/>
        <v>242291.11999999997</v>
      </c>
    </row>
    <row r="87" spans="1:36" x14ac:dyDescent="0.3">
      <c r="A87">
        <v>86</v>
      </c>
      <c r="B87" t="s">
        <v>35</v>
      </c>
      <c r="C87" t="s">
        <v>124</v>
      </c>
      <c r="D87">
        <v>72078</v>
      </c>
      <c r="E87">
        <v>517702</v>
      </c>
      <c r="F87">
        <v>2735290</v>
      </c>
      <c r="G87">
        <v>120936</v>
      </c>
      <c r="H87">
        <v>366</v>
      </c>
      <c r="I87">
        <v>120570</v>
      </c>
      <c r="J87">
        <v>0.04</v>
      </c>
      <c r="K87">
        <v>0</v>
      </c>
      <c r="L87">
        <v>0.04</v>
      </c>
      <c r="M87">
        <v>35040</v>
      </c>
      <c r="N87">
        <v>1.3002E-2</v>
      </c>
      <c r="O87">
        <v>12609</v>
      </c>
      <c r="P87">
        <v>4.679E-3</v>
      </c>
      <c r="Q87">
        <v>7628</v>
      </c>
      <c r="R87">
        <v>2.8300000000000001E-3</v>
      </c>
      <c r="S87">
        <v>3705</v>
      </c>
      <c r="T87">
        <v>1.3749999999999999E-3</v>
      </c>
      <c r="U87">
        <v>3.53</v>
      </c>
      <c r="V87">
        <v>0.49</v>
      </c>
      <c r="W87">
        <v>2695050</v>
      </c>
      <c r="X87">
        <v>15095310</v>
      </c>
      <c r="Y87">
        <v>1064138657</v>
      </c>
      <c r="Z87">
        <v>29.72</v>
      </c>
      <c r="AA87">
        <v>5.52</v>
      </c>
      <c r="AB87">
        <v>18267</v>
      </c>
      <c r="AC87">
        <v>742</v>
      </c>
      <c r="AD87">
        <v>2639</v>
      </c>
      <c r="AE87">
        <v>5000</v>
      </c>
      <c r="AF87">
        <v>8420</v>
      </c>
      <c r="AG87">
        <v>18267</v>
      </c>
      <c r="AH87" t="s">
        <v>37</v>
      </c>
      <c r="AI87">
        <v>766.83</v>
      </c>
      <c r="AJ87">
        <f t="shared" si="1"/>
        <v>243057.94999999995</v>
      </c>
    </row>
    <row r="88" spans="1:36" x14ac:dyDescent="0.3">
      <c r="A88">
        <v>87</v>
      </c>
      <c r="B88" t="s">
        <v>35</v>
      </c>
      <c r="C88" t="s">
        <v>125</v>
      </c>
      <c r="D88">
        <v>72078</v>
      </c>
      <c r="E88">
        <v>517705</v>
      </c>
      <c r="F88">
        <v>2996258</v>
      </c>
      <c r="G88">
        <v>117138</v>
      </c>
      <c r="H88">
        <v>427</v>
      </c>
      <c r="I88">
        <v>116711</v>
      </c>
      <c r="J88">
        <v>0.04</v>
      </c>
      <c r="K88">
        <v>0</v>
      </c>
      <c r="L88">
        <v>0.04</v>
      </c>
      <c r="M88">
        <v>33812</v>
      </c>
      <c r="N88">
        <v>1.1446E-2</v>
      </c>
      <c r="O88">
        <v>12107</v>
      </c>
      <c r="P88">
        <v>4.0980000000000001E-3</v>
      </c>
      <c r="Q88">
        <v>7317</v>
      </c>
      <c r="R88">
        <v>2.477E-3</v>
      </c>
      <c r="S88">
        <v>3552</v>
      </c>
      <c r="T88">
        <v>1.2019999999999999E-3</v>
      </c>
      <c r="U88">
        <v>3.68</v>
      </c>
      <c r="V88">
        <v>0.49</v>
      </c>
      <c r="W88">
        <v>2954045</v>
      </c>
      <c r="X88">
        <v>14953229</v>
      </c>
      <c r="Y88">
        <v>1157172974</v>
      </c>
      <c r="Z88">
        <v>31.07</v>
      </c>
      <c r="AA88">
        <v>4.99</v>
      </c>
      <c r="AB88">
        <v>17623</v>
      </c>
      <c r="AC88">
        <v>783</v>
      </c>
      <c r="AD88">
        <v>2935</v>
      </c>
      <c r="AE88">
        <v>5814</v>
      </c>
      <c r="AF88">
        <v>17623</v>
      </c>
      <c r="AG88">
        <v>17623</v>
      </c>
      <c r="AH88" t="s">
        <v>49</v>
      </c>
      <c r="AI88">
        <v>849.76</v>
      </c>
      <c r="AJ88">
        <f t="shared" si="1"/>
        <v>243907.70999999996</v>
      </c>
    </row>
    <row r="89" spans="1:36" x14ac:dyDescent="0.3">
      <c r="A89">
        <v>88</v>
      </c>
      <c r="B89" t="s">
        <v>35</v>
      </c>
      <c r="C89" t="s">
        <v>126</v>
      </c>
      <c r="D89">
        <v>72078</v>
      </c>
      <c r="E89">
        <v>517728</v>
      </c>
      <c r="F89">
        <v>561289</v>
      </c>
      <c r="G89">
        <v>32756</v>
      </c>
      <c r="H89">
        <v>76</v>
      </c>
      <c r="I89">
        <v>32680</v>
      </c>
      <c r="J89">
        <v>0.06</v>
      </c>
      <c r="K89">
        <v>0</v>
      </c>
      <c r="L89">
        <v>0.06</v>
      </c>
      <c r="M89">
        <v>11867</v>
      </c>
      <c r="N89">
        <v>2.1552000000000002E-2</v>
      </c>
      <c r="O89">
        <v>4238</v>
      </c>
      <c r="P89">
        <v>7.6969999999999998E-3</v>
      </c>
      <c r="Q89">
        <v>2561</v>
      </c>
      <c r="R89">
        <v>4.6509999999999998E-3</v>
      </c>
      <c r="S89">
        <v>1198</v>
      </c>
      <c r="T89">
        <v>2.176E-3</v>
      </c>
      <c r="U89">
        <v>4.92</v>
      </c>
      <c r="V89">
        <v>0.49</v>
      </c>
      <c r="W89">
        <v>550615</v>
      </c>
      <c r="X89">
        <v>3829743</v>
      </c>
      <c r="Y89">
        <v>216912203</v>
      </c>
      <c r="Z89">
        <v>31.58</v>
      </c>
      <c r="AA89">
        <v>6.82</v>
      </c>
      <c r="AB89">
        <v>19728</v>
      </c>
      <c r="AC89">
        <v>1153</v>
      </c>
      <c r="AD89">
        <v>4144</v>
      </c>
      <c r="AE89">
        <v>7308</v>
      </c>
      <c r="AF89">
        <v>12452</v>
      </c>
      <c r="AG89">
        <v>19728</v>
      </c>
      <c r="AH89" t="s">
        <v>37</v>
      </c>
      <c r="AI89">
        <v>126.16</v>
      </c>
      <c r="AJ89">
        <f t="shared" si="1"/>
        <v>244033.86999999997</v>
      </c>
    </row>
    <row r="90" spans="1:36" x14ac:dyDescent="0.3">
      <c r="A90">
        <v>89</v>
      </c>
      <c r="B90" t="s">
        <v>35</v>
      </c>
      <c r="C90" t="s">
        <v>127</v>
      </c>
      <c r="D90">
        <v>72078</v>
      </c>
      <c r="E90">
        <v>517728</v>
      </c>
      <c r="F90">
        <v>2272565</v>
      </c>
      <c r="G90">
        <v>118108</v>
      </c>
      <c r="H90">
        <v>253</v>
      </c>
      <c r="I90">
        <v>117855</v>
      </c>
      <c r="J90">
        <v>0.05</v>
      </c>
      <c r="K90">
        <v>0</v>
      </c>
      <c r="L90">
        <v>0.05</v>
      </c>
      <c r="M90">
        <v>34545</v>
      </c>
      <c r="N90">
        <v>1.5465E-2</v>
      </c>
      <c r="O90">
        <v>12298</v>
      </c>
      <c r="P90">
        <v>5.5050000000000003E-3</v>
      </c>
      <c r="Q90">
        <v>7481</v>
      </c>
      <c r="R90">
        <v>3.349E-3</v>
      </c>
      <c r="S90">
        <v>3654</v>
      </c>
      <c r="T90">
        <v>1.6360000000000001E-3</v>
      </c>
      <c r="U90">
        <v>4.34</v>
      </c>
      <c r="V90">
        <v>0.48</v>
      </c>
      <c r="W90">
        <v>2233768</v>
      </c>
      <c r="X90">
        <v>14347365</v>
      </c>
      <c r="Y90">
        <v>796457248</v>
      </c>
      <c r="Z90">
        <v>29.68</v>
      </c>
      <c r="AA90">
        <v>6.31</v>
      </c>
      <c r="AB90">
        <v>20075</v>
      </c>
      <c r="AC90">
        <v>1219</v>
      </c>
      <c r="AD90">
        <v>5334</v>
      </c>
      <c r="AE90">
        <v>20075</v>
      </c>
      <c r="AF90">
        <v>20075</v>
      </c>
      <c r="AG90">
        <v>20075</v>
      </c>
      <c r="AH90" t="s">
        <v>49</v>
      </c>
      <c r="AI90">
        <v>582.72</v>
      </c>
      <c r="AJ90">
        <f t="shared" si="1"/>
        <v>244616.58999999997</v>
      </c>
    </row>
    <row r="91" spans="1:36" x14ac:dyDescent="0.3">
      <c r="A91">
        <v>90</v>
      </c>
      <c r="B91" t="s">
        <v>35</v>
      </c>
      <c r="C91" t="s">
        <v>128</v>
      </c>
      <c r="D91">
        <v>2365527</v>
      </c>
      <c r="E91">
        <v>10508040</v>
      </c>
      <c r="F91">
        <v>1144318</v>
      </c>
      <c r="G91">
        <v>33733</v>
      </c>
      <c r="H91">
        <v>202</v>
      </c>
      <c r="I91">
        <v>33531</v>
      </c>
      <c r="J91">
        <v>0.03</v>
      </c>
      <c r="K91">
        <v>0</v>
      </c>
      <c r="L91">
        <v>0.03</v>
      </c>
      <c r="M91">
        <v>5</v>
      </c>
      <c r="N91">
        <v>3.9999999999999998E-6</v>
      </c>
      <c r="O91">
        <v>2</v>
      </c>
      <c r="P91">
        <v>1.9999999999999999E-6</v>
      </c>
      <c r="Q91">
        <v>2</v>
      </c>
      <c r="R91">
        <v>1.9999999999999999E-6</v>
      </c>
      <c r="S91">
        <v>1</v>
      </c>
      <c r="T91">
        <v>9.9999999999999995E-7</v>
      </c>
      <c r="U91">
        <v>1.01</v>
      </c>
      <c r="V91">
        <v>0.49</v>
      </c>
      <c r="W91">
        <v>1131142</v>
      </c>
      <c r="X91">
        <v>1855966</v>
      </c>
      <c r="Y91">
        <v>4031739373</v>
      </c>
      <c r="Z91">
        <v>16.41</v>
      </c>
      <c r="AA91">
        <v>1.62</v>
      </c>
      <c r="AB91">
        <v>83955</v>
      </c>
      <c r="AC91">
        <v>87</v>
      </c>
      <c r="AD91">
        <v>1145</v>
      </c>
      <c r="AE91">
        <v>5835</v>
      </c>
      <c r="AF91">
        <v>83955</v>
      </c>
      <c r="AG91">
        <v>83955</v>
      </c>
      <c r="AH91" t="s">
        <v>49</v>
      </c>
      <c r="AI91">
        <v>3688.51</v>
      </c>
      <c r="AJ91">
        <f t="shared" si="1"/>
        <v>248305.09999999998</v>
      </c>
    </row>
    <row r="92" spans="1:36" x14ac:dyDescent="0.3">
      <c r="A92">
        <v>91</v>
      </c>
      <c r="B92" t="s">
        <v>35</v>
      </c>
      <c r="C92" t="s">
        <v>129</v>
      </c>
      <c r="D92">
        <v>55333</v>
      </c>
      <c r="E92">
        <v>219128</v>
      </c>
      <c r="F92">
        <v>10739</v>
      </c>
      <c r="G92">
        <v>391</v>
      </c>
      <c r="H92">
        <v>4</v>
      </c>
      <c r="I92">
        <v>387</v>
      </c>
      <c r="J92">
        <v>0.04</v>
      </c>
      <c r="K92">
        <v>0</v>
      </c>
      <c r="L92">
        <v>0.04</v>
      </c>
      <c r="M92">
        <v>218</v>
      </c>
      <c r="N92">
        <v>2.0662E-2</v>
      </c>
      <c r="O92">
        <v>66</v>
      </c>
      <c r="P92">
        <v>6.2550000000000001E-3</v>
      </c>
      <c r="Q92">
        <v>34</v>
      </c>
      <c r="R92">
        <v>3.222E-3</v>
      </c>
      <c r="S92">
        <v>8</v>
      </c>
      <c r="T92">
        <v>7.5799999999999999E-4</v>
      </c>
      <c r="U92">
        <v>1.86</v>
      </c>
      <c r="V92">
        <v>0.47</v>
      </c>
      <c r="W92">
        <v>10551</v>
      </c>
      <c r="X92">
        <v>197815</v>
      </c>
      <c r="Y92">
        <v>8487960</v>
      </c>
      <c r="Z92">
        <v>87.24</v>
      </c>
      <c r="AA92">
        <v>18.420000000000002</v>
      </c>
      <c r="AB92">
        <v>17456</v>
      </c>
      <c r="AC92">
        <v>751</v>
      </c>
      <c r="AD92">
        <v>4557</v>
      </c>
      <c r="AE92">
        <v>12068</v>
      </c>
      <c r="AF92">
        <v>17456</v>
      </c>
      <c r="AG92">
        <v>17456</v>
      </c>
      <c r="AH92" t="s">
        <v>37</v>
      </c>
      <c r="AI92">
        <v>4.42</v>
      </c>
      <c r="AJ92">
        <f t="shared" si="1"/>
        <v>248309.52</v>
      </c>
    </row>
    <row r="93" spans="1:36" x14ac:dyDescent="0.3">
      <c r="A93">
        <v>92</v>
      </c>
      <c r="B93" t="s">
        <v>35</v>
      </c>
      <c r="C93" t="s">
        <v>130</v>
      </c>
      <c r="D93">
        <v>480</v>
      </c>
      <c r="E93">
        <v>3632</v>
      </c>
      <c r="F93">
        <v>33285843</v>
      </c>
      <c r="G93">
        <v>1281576</v>
      </c>
      <c r="H93">
        <v>2046</v>
      </c>
      <c r="I93">
        <v>1279530</v>
      </c>
      <c r="J93">
        <v>0.04</v>
      </c>
      <c r="K93">
        <v>0</v>
      </c>
      <c r="L93">
        <v>0.04</v>
      </c>
      <c r="M93">
        <v>14</v>
      </c>
      <c r="N93">
        <v>0</v>
      </c>
      <c r="O93">
        <v>14</v>
      </c>
      <c r="P93">
        <v>0</v>
      </c>
      <c r="Q93">
        <v>14</v>
      </c>
      <c r="R93">
        <v>0</v>
      </c>
      <c r="S93">
        <v>14</v>
      </c>
      <c r="T93">
        <v>0</v>
      </c>
      <c r="U93">
        <v>2</v>
      </c>
      <c r="V93">
        <v>0.46</v>
      </c>
      <c r="W93">
        <v>33066572</v>
      </c>
      <c r="X93">
        <v>38155285</v>
      </c>
      <c r="Y93">
        <v>536714334</v>
      </c>
      <c r="Z93">
        <v>69.72</v>
      </c>
      <c r="AA93">
        <v>1.1499999999999999</v>
      </c>
      <c r="AB93">
        <v>478</v>
      </c>
      <c r="AC93">
        <v>110</v>
      </c>
      <c r="AD93">
        <v>242</v>
      </c>
      <c r="AE93">
        <v>303</v>
      </c>
      <c r="AF93">
        <v>343</v>
      </c>
      <c r="AG93">
        <v>402</v>
      </c>
      <c r="AH93" t="s">
        <v>40</v>
      </c>
      <c r="AI93">
        <v>5000</v>
      </c>
      <c r="AJ93">
        <f t="shared" si="1"/>
        <v>253309.52</v>
      </c>
    </row>
    <row r="94" spans="1:36" x14ac:dyDescent="0.3">
      <c r="A94">
        <v>93</v>
      </c>
      <c r="B94" t="s">
        <v>35</v>
      </c>
      <c r="C94" t="s">
        <v>131</v>
      </c>
      <c r="D94">
        <v>840</v>
      </c>
      <c r="E94">
        <v>8442</v>
      </c>
      <c r="F94">
        <v>30955471</v>
      </c>
      <c r="G94">
        <v>892656</v>
      </c>
      <c r="H94">
        <v>2046</v>
      </c>
      <c r="I94">
        <v>890610</v>
      </c>
      <c r="J94">
        <v>0.03</v>
      </c>
      <c r="K94">
        <v>0</v>
      </c>
      <c r="L94">
        <v>0.03</v>
      </c>
      <c r="M94">
        <v>25</v>
      </c>
      <c r="N94">
        <v>9.9999999999999995E-7</v>
      </c>
      <c r="O94">
        <v>13</v>
      </c>
      <c r="P94">
        <v>0</v>
      </c>
      <c r="Q94">
        <v>13</v>
      </c>
      <c r="R94">
        <v>0</v>
      </c>
      <c r="S94">
        <v>13</v>
      </c>
      <c r="T94">
        <v>0</v>
      </c>
      <c r="U94">
        <v>1.54</v>
      </c>
      <c r="V94">
        <v>0.46</v>
      </c>
      <c r="W94">
        <v>30731573</v>
      </c>
      <c r="X94">
        <v>34589496</v>
      </c>
      <c r="Y94">
        <v>694802038</v>
      </c>
      <c r="Z94">
        <v>121.36</v>
      </c>
      <c r="AA94">
        <v>1.1200000000000001</v>
      </c>
      <c r="AB94">
        <v>836</v>
      </c>
      <c r="AC94">
        <v>255</v>
      </c>
      <c r="AD94">
        <v>509</v>
      </c>
      <c r="AE94">
        <v>627</v>
      </c>
      <c r="AF94">
        <v>696</v>
      </c>
      <c r="AG94">
        <v>766</v>
      </c>
      <c r="AH94" t="s">
        <v>40</v>
      </c>
      <c r="AI94">
        <v>5000</v>
      </c>
      <c r="AJ94">
        <f t="shared" si="1"/>
        <v>258309.52</v>
      </c>
    </row>
    <row r="95" spans="1:36" x14ac:dyDescent="0.3">
      <c r="A95">
        <v>94</v>
      </c>
      <c r="B95" t="s">
        <v>35</v>
      </c>
      <c r="C95" t="s">
        <v>132</v>
      </c>
      <c r="D95">
        <v>2441</v>
      </c>
      <c r="E95">
        <v>15733</v>
      </c>
      <c r="F95">
        <v>767220</v>
      </c>
      <c r="G95">
        <v>24795</v>
      </c>
      <c r="H95">
        <v>126</v>
      </c>
      <c r="I95">
        <v>24669</v>
      </c>
      <c r="J95">
        <v>0.03</v>
      </c>
      <c r="K95">
        <v>0</v>
      </c>
      <c r="L95">
        <v>0.03</v>
      </c>
      <c r="M95">
        <v>112</v>
      </c>
      <c r="N95">
        <v>1.4799999999999999E-4</v>
      </c>
      <c r="O95">
        <v>37</v>
      </c>
      <c r="P95">
        <v>4.8999999999999998E-5</v>
      </c>
      <c r="Q95">
        <v>25</v>
      </c>
      <c r="R95">
        <v>3.3000000000000003E-5</v>
      </c>
      <c r="S95">
        <v>7</v>
      </c>
      <c r="T95">
        <v>9.0000000000000002E-6</v>
      </c>
      <c r="U95">
        <v>1.02</v>
      </c>
      <c r="V95">
        <v>0.47</v>
      </c>
      <c r="W95">
        <v>754539</v>
      </c>
      <c r="X95">
        <v>1257010</v>
      </c>
      <c r="Y95">
        <v>51944100</v>
      </c>
      <c r="Z95">
        <v>27.6</v>
      </c>
      <c r="AA95">
        <v>1.64</v>
      </c>
      <c r="AB95">
        <v>568</v>
      </c>
      <c r="AC95">
        <v>96</v>
      </c>
      <c r="AD95">
        <v>221</v>
      </c>
      <c r="AE95">
        <v>325</v>
      </c>
      <c r="AF95">
        <v>568</v>
      </c>
      <c r="AG95">
        <v>568</v>
      </c>
      <c r="AH95" t="s">
        <v>49</v>
      </c>
      <c r="AI95">
        <v>90.58</v>
      </c>
      <c r="AJ95">
        <f t="shared" si="1"/>
        <v>258400.09999999998</v>
      </c>
    </row>
    <row r="96" spans="1:36" x14ac:dyDescent="0.3">
      <c r="A96">
        <v>95</v>
      </c>
      <c r="B96" t="s">
        <v>35</v>
      </c>
      <c r="C96" t="s">
        <v>133</v>
      </c>
      <c r="D96">
        <v>2935</v>
      </c>
      <c r="E96">
        <v>18371</v>
      </c>
      <c r="F96">
        <v>2202120</v>
      </c>
      <c r="G96">
        <v>86500</v>
      </c>
      <c r="H96">
        <v>252</v>
      </c>
      <c r="I96">
        <v>86248</v>
      </c>
      <c r="J96">
        <v>0.04</v>
      </c>
      <c r="K96">
        <v>0</v>
      </c>
      <c r="L96">
        <v>0.04</v>
      </c>
      <c r="M96">
        <v>67</v>
      </c>
      <c r="N96">
        <v>3.1000000000000001E-5</v>
      </c>
      <c r="O96">
        <v>19</v>
      </c>
      <c r="P96">
        <v>9.0000000000000002E-6</v>
      </c>
      <c r="Q96">
        <v>12</v>
      </c>
      <c r="R96">
        <v>6.0000000000000002E-6</v>
      </c>
      <c r="S96">
        <v>4</v>
      </c>
      <c r="T96">
        <v>1.9999999999999999E-6</v>
      </c>
      <c r="U96">
        <v>1.01</v>
      </c>
      <c r="V96">
        <v>0.47</v>
      </c>
      <c r="W96">
        <v>2180082</v>
      </c>
      <c r="X96">
        <v>3308077</v>
      </c>
      <c r="Y96">
        <v>153993275</v>
      </c>
      <c r="Z96">
        <v>35.36</v>
      </c>
      <c r="AA96">
        <v>1.5</v>
      </c>
      <c r="AB96">
        <v>461</v>
      </c>
      <c r="AC96">
        <v>141</v>
      </c>
      <c r="AD96">
        <v>461</v>
      </c>
      <c r="AE96">
        <v>461</v>
      </c>
      <c r="AF96">
        <v>461</v>
      </c>
      <c r="AG96">
        <v>461</v>
      </c>
      <c r="AH96" t="s">
        <v>49</v>
      </c>
      <c r="AI96">
        <v>626.78</v>
      </c>
      <c r="AJ96">
        <f t="shared" si="1"/>
        <v>259026.87999999998</v>
      </c>
    </row>
    <row r="97" spans="1:36" x14ac:dyDescent="0.3">
      <c r="A97">
        <v>96</v>
      </c>
      <c r="B97" t="s">
        <v>35</v>
      </c>
      <c r="C97" t="s">
        <v>134</v>
      </c>
      <c r="D97">
        <v>3220</v>
      </c>
      <c r="E97">
        <v>59525</v>
      </c>
      <c r="F97">
        <v>8738771</v>
      </c>
      <c r="G97">
        <v>305026</v>
      </c>
      <c r="H97">
        <v>764</v>
      </c>
      <c r="I97">
        <v>304262</v>
      </c>
      <c r="J97">
        <v>0.03</v>
      </c>
      <c r="K97">
        <v>0</v>
      </c>
      <c r="L97">
        <v>0.03</v>
      </c>
      <c r="M97">
        <v>139</v>
      </c>
      <c r="N97">
        <v>1.5999999999999999E-5</v>
      </c>
      <c r="O97">
        <v>9</v>
      </c>
      <c r="P97">
        <v>9.9999999999999995E-7</v>
      </c>
      <c r="Q97">
        <v>3</v>
      </c>
      <c r="R97">
        <v>0</v>
      </c>
      <c r="S97">
        <v>0</v>
      </c>
      <c r="T97">
        <v>0</v>
      </c>
      <c r="U97">
        <v>1.02</v>
      </c>
      <c r="V97">
        <v>0.46</v>
      </c>
      <c r="W97">
        <v>8612454</v>
      </c>
      <c r="X97">
        <v>15866764</v>
      </c>
      <c r="Y97">
        <v>2306566896</v>
      </c>
      <c r="Z97">
        <v>58.73</v>
      </c>
      <c r="AA97">
        <v>1.82</v>
      </c>
      <c r="AB97">
        <v>2278</v>
      </c>
      <c r="AC97">
        <v>293</v>
      </c>
      <c r="AD97">
        <v>544</v>
      </c>
      <c r="AE97">
        <v>668</v>
      </c>
      <c r="AF97">
        <v>783</v>
      </c>
      <c r="AG97">
        <v>967</v>
      </c>
      <c r="AH97" t="s">
        <v>40</v>
      </c>
      <c r="AI97">
        <v>5000</v>
      </c>
      <c r="AJ97">
        <f t="shared" si="1"/>
        <v>264026.88</v>
      </c>
    </row>
    <row r="98" spans="1:36" x14ac:dyDescent="0.3">
      <c r="A98">
        <v>97</v>
      </c>
      <c r="B98" t="s">
        <v>35</v>
      </c>
      <c r="C98" t="s">
        <v>135</v>
      </c>
      <c r="D98">
        <v>5244</v>
      </c>
      <c r="E98">
        <v>118126</v>
      </c>
      <c r="F98">
        <v>3145764</v>
      </c>
      <c r="G98">
        <v>104851</v>
      </c>
      <c r="H98">
        <v>474</v>
      </c>
      <c r="I98">
        <v>104377</v>
      </c>
      <c r="J98">
        <v>0.03</v>
      </c>
      <c r="K98">
        <v>0</v>
      </c>
      <c r="L98">
        <v>0.03</v>
      </c>
      <c r="M98">
        <v>953</v>
      </c>
      <c r="N98">
        <v>3.0899999999999998E-4</v>
      </c>
      <c r="O98">
        <v>60</v>
      </c>
      <c r="P98">
        <v>1.9000000000000001E-5</v>
      </c>
      <c r="Q98">
        <v>13</v>
      </c>
      <c r="R98">
        <v>3.9999999999999998E-6</v>
      </c>
      <c r="S98">
        <v>2</v>
      </c>
      <c r="T98">
        <v>9.9999999999999995E-7</v>
      </c>
      <c r="U98">
        <v>1.04</v>
      </c>
      <c r="V98">
        <v>0.47</v>
      </c>
      <c r="W98">
        <v>3084594</v>
      </c>
      <c r="X98">
        <v>9407073</v>
      </c>
      <c r="Y98">
        <v>1227671575</v>
      </c>
      <c r="Z98">
        <v>93.92</v>
      </c>
      <c r="AA98">
        <v>2.99</v>
      </c>
      <c r="AB98">
        <v>3477</v>
      </c>
      <c r="AC98">
        <v>569</v>
      </c>
      <c r="AD98">
        <v>1083</v>
      </c>
      <c r="AE98">
        <v>1340</v>
      </c>
      <c r="AF98">
        <v>1597</v>
      </c>
      <c r="AG98">
        <v>3477</v>
      </c>
      <c r="AH98" t="s">
        <v>37</v>
      </c>
      <c r="AI98">
        <v>1264.8900000000001</v>
      </c>
      <c r="AJ98">
        <f t="shared" si="1"/>
        <v>265291.77</v>
      </c>
    </row>
    <row r="99" spans="1:36" x14ac:dyDescent="0.3">
      <c r="A99">
        <v>98</v>
      </c>
      <c r="B99" t="s">
        <v>35</v>
      </c>
      <c r="C99" t="s">
        <v>136</v>
      </c>
      <c r="D99">
        <v>349350</v>
      </c>
      <c r="E99">
        <v>1419267</v>
      </c>
      <c r="F99">
        <v>1164915</v>
      </c>
      <c r="G99">
        <v>54499</v>
      </c>
      <c r="H99">
        <v>199</v>
      </c>
      <c r="I99">
        <v>54300</v>
      </c>
      <c r="J99">
        <v>0.05</v>
      </c>
      <c r="K99">
        <v>0</v>
      </c>
      <c r="L99">
        <v>0.05</v>
      </c>
      <c r="M99">
        <v>14263</v>
      </c>
      <c r="N99">
        <v>1.255E-2</v>
      </c>
      <c r="O99">
        <v>6707</v>
      </c>
      <c r="P99">
        <v>5.9020000000000001E-3</v>
      </c>
      <c r="Q99">
        <v>4724</v>
      </c>
      <c r="R99">
        <v>4.1570000000000001E-3</v>
      </c>
      <c r="S99">
        <v>2919</v>
      </c>
      <c r="T99">
        <v>2.568E-3</v>
      </c>
      <c r="U99">
        <v>4.2300000000000004</v>
      </c>
      <c r="V99">
        <v>0.48</v>
      </c>
      <c r="W99">
        <v>1136482</v>
      </c>
      <c r="X99">
        <v>3578162</v>
      </c>
      <c r="Y99">
        <v>715566408</v>
      </c>
      <c r="Z99">
        <v>35.520000000000003</v>
      </c>
      <c r="AA99">
        <v>3.07</v>
      </c>
      <c r="AB99">
        <v>32312</v>
      </c>
      <c r="AC99">
        <v>1687</v>
      </c>
      <c r="AD99">
        <v>5772</v>
      </c>
      <c r="AE99">
        <v>10379</v>
      </c>
      <c r="AF99">
        <v>25256</v>
      </c>
      <c r="AG99">
        <v>32312</v>
      </c>
      <c r="AH99" t="s">
        <v>49</v>
      </c>
      <c r="AI99">
        <v>355.16</v>
      </c>
      <c r="AJ99">
        <f t="shared" si="1"/>
        <v>265646.93</v>
      </c>
    </row>
    <row r="100" spans="1:36" x14ac:dyDescent="0.3">
      <c r="A100">
        <v>99</v>
      </c>
      <c r="B100" t="s">
        <v>35</v>
      </c>
      <c r="C100" t="s">
        <v>137</v>
      </c>
      <c r="D100">
        <v>1376707</v>
      </c>
      <c r="E100">
        <v>5351985</v>
      </c>
      <c r="F100">
        <v>1444062</v>
      </c>
      <c r="G100">
        <v>88516</v>
      </c>
      <c r="H100">
        <v>196</v>
      </c>
      <c r="I100">
        <v>88320</v>
      </c>
      <c r="J100">
        <v>0.06</v>
      </c>
      <c r="K100">
        <v>0</v>
      </c>
      <c r="L100">
        <v>0.06</v>
      </c>
      <c r="M100">
        <v>18675</v>
      </c>
      <c r="N100">
        <v>1.3311999999999999E-2</v>
      </c>
      <c r="O100">
        <v>9584</v>
      </c>
      <c r="P100">
        <v>6.8320000000000004E-3</v>
      </c>
      <c r="Q100">
        <v>7010</v>
      </c>
      <c r="R100">
        <v>4.9969999999999997E-3</v>
      </c>
      <c r="S100">
        <v>4560</v>
      </c>
      <c r="T100">
        <v>3.251E-3</v>
      </c>
      <c r="U100">
        <v>8.48</v>
      </c>
      <c r="V100">
        <v>0.48</v>
      </c>
      <c r="W100">
        <v>1402856</v>
      </c>
      <c r="X100">
        <v>5723487</v>
      </c>
      <c r="Y100">
        <v>4984906239</v>
      </c>
      <c r="Z100">
        <v>58.93</v>
      </c>
      <c r="AA100">
        <v>3.96</v>
      </c>
      <c r="AB100">
        <v>43453</v>
      </c>
      <c r="AC100">
        <v>43453</v>
      </c>
      <c r="AD100">
        <v>43453</v>
      </c>
      <c r="AE100">
        <v>43453</v>
      </c>
      <c r="AF100">
        <v>43453</v>
      </c>
      <c r="AG100">
        <v>43453</v>
      </c>
      <c r="AH100" t="s">
        <v>49</v>
      </c>
      <c r="AI100">
        <v>1585.19</v>
      </c>
      <c r="AJ100">
        <f t="shared" si="1"/>
        <v>267232.12</v>
      </c>
    </row>
    <row r="101" spans="1:36" x14ac:dyDescent="0.3">
      <c r="A101">
        <v>100</v>
      </c>
      <c r="B101" t="s">
        <v>35</v>
      </c>
      <c r="C101" t="s">
        <v>138</v>
      </c>
      <c r="D101">
        <v>720</v>
      </c>
      <c r="E101">
        <v>58758</v>
      </c>
      <c r="F101">
        <v>4746399</v>
      </c>
      <c r="G101">
        <v>138496</v>
      </c>
      <c r="H101">
        <v>631</v>
      </c>
      <c r="I101">
        <v>137865</v>
      </c>
      <c r="J101">
        <v>0.03</v>
      </c>
      <c r="K101">
        <v>0</v>
      </c>
      <c r="L101">
        <v>0.03</v>
      </c>
      <c r="M101">
        <v>43</v>
      </c>
      <c r="N101">
        <v>9.0000000000000002E-6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1.02</v>
      </c>
      <c r="V101">
        <v>0.4</v>
      </c>
      <c r="W101">
        <v>4663453</v>
      </c>
      <c r="X101">
        <v>6134274</v>
      </c>
      <c r="Y101">
        <v>251100882</v>
      </c>
      <c r="Z101">
        <v>116.41</v>
      </c>
      <c r="AA101">
        <v>1.29</v>
      </c>
      <c r="AB101">
        <v>621</v>
      </c>
      <c r="AC101">
        <v>187</v>
      </c>
      <c r="AD101">
        <v>445</v>
      </c>
      <c r="AE101">
        <v>621</v>
      </c>
      <c r="AF101">
        <v>621</v>
      </c>
      <c r="AG101">
        <v>621</v>
      </c>
      <c r="AH101" t="s">
        <v>49</v>
      </c>
      <c r="AI101">
        <v>1631.89</v>
      </c>
      <c r="AJ101">
        <f t="shared" si="1"/>
        <v>268864.01</v>
      </c>
    </row>
    <row r="102" spans="1:36" x14ac:dyDescent="0.3">
      <c r="A102">
        <v>101</v>
      </c>
      <c r="B102" t="s">
        <v>35</v>
      </c>
      <c r="C102" t="s">
        <v>139</v>
      </c>
      <c r="D102">
        <v>840</v>
      </c>
      <c r="E102">
        <v>71206</v>
      </c>
      <c r="F102">
        <v>11003633</v>
      </c>
      <c r="G102">
        <v>337657</v>
      </c>
      <c r="H102">
        <v>1098</v>
      </c>
      <c r="I102">
        <v>336559</v>
      </c>
      <c r="J102">
        <v>0.03</v>
      </c>
      <c r="K102">
        <v>0</v>
      </c>
      <c r="L102">
        <v>0.03</v>
      </c>
      <c r="M102">
        <v>111</v>
      </c>
      <c r="N102">
        <v>1.0000000000000001E-5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1.02</v>
      </c>
      <c r="V102">
        <v>0.42</v>
      </c>
      <c r="W102">
        <v>10792608</v>
      </c>
      <c r="X102">
        <v>14172081</v>
      </c>
      <c r="Y102">
        <v>664321890</v>
      </c>
      <c r="Z102">
        <v>136.55000000000001</v>
      </c>
      <c r="AA102">
        <v>1.29</v>
      </c>
      <c r="AB102">
        <v>840</v>
      </c>
      <c r="AC102">
        <v>234</v>
      </c>
      <c r="AD102">
        <v>400</v>
      </c>
      <c r="AE102">
        <v>491</v>
      </c>
      <c r="AF102">
        <v>569</v>
      </c>
      <c r="AG102">
        <v>688</v>
      </c>
      <c r="AH102" t="s">
        <v>40</v>
      </c>
      <c r="AI102">
        <v>5000</v>
      </c>
      <c r="AJ102">
        <f t="shared" si="1"/>
        <v>273864.01</v>
      </c>
    </row>
    <row r="103" spans="1:36" x14ac:dyDescent="0.3">
      <c r="A103">
        <v>102</v>
      </c>
      <c r="B103" t="s">
        <v>35</v>
      </c>
      <c r="C103" t="s">
        <v>140</v>
      </c>
      <c r="D103">
        <v>752</v>
      </c>
      <c r="E103">
        <v>27325</v>
      </c>
      <c r="F103">
        <v>16225242</v>
      </c>
      <c r="G103">
        <v>359225</v>
      </c>
      <c r="H103">
        <v>2046</v>
      </c>
      <c r="I103">
        <v>357179</v>
      </c>
      <c r="J103">
        <v>0.02</v>
      </c>
      <c r="K103">
        <v>0</v>
      </c>
      <c r="L103">
        <v>0.02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1.03</v>
      </c>
      <c r="V103">
        <v>0.47</v>
      </c>
      <c r="W103">
        <v>15824489</v>
      </c>
      <c r="X103">
        <v>26834691</v>
      </c>
      <c r="Y103">
        <v>808286378</v>
      </c>
      <c r="Z103">
        <v>45.54</v>
      </c>
      <c r="AA103">
        <v>1.65</v>
      </c>
      <c r="AB103">
        <v>594</v>
      </c>
      <c r="AC103">
        <v>109</v>
      </c>
      <c r="AD103">
        <v>245</v>
      </c>
      <c r="AE103">
        <v>333</v>
      </c>
      <c r="AF103">
        <v>388</v>
      </c>
      <c r="AG103">
        <v>460</v>
      </c>
      <c r="AH103" t="s">
        <v>37</v>
      </c>
      <c r="AI103">
        <v>2327.52</v>
      </c>
      <c r="AJ103">
        <f t="shared" si="1"/>
        <v>276191.53000000003</v>
      </c>
    </row>
    <row r="104" spans="1:36" x14ac:dyDescent="0.3">
      <c r="A104">
        <v>103</v>
      </c>
      <c r="B104" t="s">
        <v>35</v>
      </c>
      <c r="C104" t="s">
        <v>141</v>
      </c>
      <c r="D104">
        <v>773</v>
      </c>
      <c r="E104">
        <v>29353</v>
      </c>
      <c r="F104">
        <v>26752945</v>
      </c>
      <c r="G104">
        <v>974177</v>
      </c>
      <c r="H104">
        <v>2046</v>
      </c>
      <c r="I104">
        <v>972131</v>
      </c>
      <c r="J104">
        <v>0.04</v>
      </c>
      <c r="K104">
        <v>0</v>
      </c>
      <c r="L104">
        <v>0.04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1.02</v>
      </c>
      <c r="V104">
        <v>0.47</v>
      </c>
      <c r="W104">
        <v>26145279</v>
      </c>
      <c r="X104">
        <v>51577063</v>
      </c>
      <c r="Y104">
        <v>1401511445</v>
      </c>
      <c r="Z104">
        <v>42.91</v>
      </c>
      <c r="AA104">
        <v>1.93</v>
      </c>
      <c r="AB104">
        <v>614</v>
      </c>
      <c r="AC104">
        <v>110</v>
      </c>
      <c r="AD104">
        <v>221</v>
      </c>
      <c r="AE104">
        <v>272</v>
      </c>
      <c r="AF104">
        <v>310</v>
      </c>
      <c r="AG104">
        <v>379</v>
      </c>
      <c r="AH104" t="s">
        <v>40</v>
      </c>
      <c r="AI104">
        <v>5000</v>
      </c>
      <c r="AJ104">
        <f t="shared" si="1"/>
        <v>281191.53000000003</v>
      </c>
    </row>
    <row r="105" spans="1:36" x14ac:dyDescent="0.3">
      <c r="A105">
        <v>104</v>
      </c>
      <c r="B105" t="s">
        <v>35</v>
      </c>
      <c r="C105" t="s">
        <v>142</v>
      </c>
      <c r="D105">
        <v>9188</v>
      </c>
      <c r="E105">
        <v>81017</v>
      </c>
      <c r="F105">
        <v>10776407</v>
      </c>
      <c r="G105">
        <v>378274</v>
      </c>
      <c r="H105">
        <v>1037</v>
      </c>
      <c r="I105">
        <v>377237</v>
      </c>
      <c r="J105">
        <v>0.04</v>
      </c>
      <c r="K105">
        <v>0</v>
      </c>
      <c r="L105">
        <v>0.04</v>
      </c>
      <c r="M105">
        <v>5376</v>
      </c>
      <c r="N105">
        <v>5.0600000000000005E-4</v>
      </c>
      <c r="O105">
        <v>404</v>
      </c>
      <c r="P105">
        <v>3.8000000000000002E-5</v>
      </c>
      <c r="Q105">
        <v>153</v>
      </c>
      <c r="R105">
        <v>1.4E-5</v>
      </c>
      <c r="S105">
        <v>54</v>
      </c>
      <c r="T105">
        <v>5.0000000000000004E-6</v>
      </c>
      <c r="U105">
        <v>1.04</v>
      </c>
      <c r="V105">
        <v>0.48</v>
      </c>
      <c r="W105">
        <v>10632329</v>
      </c>
      <c r="X105">
        <v>25090096</v>
      </c>
      <c r="Y105">
        <v>1907749815</v>
      </c>
      <c r="Z105">
        <v>31.53</v>
      </c>
      <c r="AA105">
        <v>2.33</v>
      </c>
      <c r="AB105">
        <v>2065</v>
      </c>
      <c r="AC105">
        <v>162</v>
      </c>
      <c r="AD105">
        <v>623</v>
      </c>
      <c r="AE105">
        <v>869</v>
      </c>
      <c r="AF105">
        <v>1015</v>
      </c>
      <c r="AG105">
        <v>1175</v>
      </c>
      <c r="AH105" t="s">
        <v>40</v>
      </c>
      <c r="AI105">
        <v>5000</v>
      </c>
      <c r="AJ105">
        <f t="shared" si="1"/>
        <v>286191.53000000003</v>
      </c>
    </row>
    <row r="106" spans="1:36" x14ac:dyDescent="0.3">
      <c r="A106">
        <v>105</v>
      </c>
      <c r="B106" t="s">
        <v>35</v>
      </c>
      <c r="C106" t="s">
        <v>143</v>
      </c>
      <c r="D106">
        <v>11244</v>
      </c>
      <c r="E106">
        <v>99730</v>
      </c>
      <c r="F106">
        <v>10199230</v>
      </c>
      <c r="G106">
        <v>383419</v>
      </c>
      <c r="H106">
        <v>1021</v>
      </c>
      <c r="I106">
        <v>382398</v>
      </c>
      <c r="J106">
        <v>0.04</v>
      </c>
      <c r="K106">
        <v>0</v>
      </c>
      <c r="L106">
        <v>0.04</v>
      </c>
      <c r="M106">
        <v>7100</v>
      </c>
      <c r="N106">
        <v>7.0600000000000003E-4</v>
      </c>
      <c r="O106">
        <v>612</v>
      </c>
      <c r="P106">
        <v>6.0999999999999999E-5</v>
      </c>
      <c r="Q106">
        <v>218</v>
      </c>
      <c r="R106">
        <v>2.1999999999999999E-5</v>
      </c>
      <c r="S106">
        <v>83</v>
      </c>
      <c r="T106">
        <v>7.9999999999999996E-6</v>
      </c>
      <c r="U106">
        <v>1.05</v>
      </c>
      <c r="V106">
        <v>0.48</v>
      </c>
      <c r="W106">
        <v>10053576</v>
      </c>
      <c r="X106">
        <v>24796280</v>
      </c>
      <c r="Y106">
        <v>1841319928</v>
      </c>
      <c r="Z106">
        <v>31.95</v>
      </c>
      <c r="AA106">
        <v>2.4300000000000002</v>
      </c>
      <c r="AB106">
        <v>2337</v>
      </c>
      <c r="AC106">
        <v>185</v>
      </c>
      <c r="AD106">
        <v>656</v>
      </c>
      <c r="AE106">
        <v>895</v>
      </c>
      <c r="AF106">
        <v>1037</v>
      </c>
      <c r="AG106">
        <v>1265</v>
      </c>
      <c r="AH106" t="s">
        <v>40</v>
      </c>
      <c r="AI106">
        <v>5000</v>
      </c>
      <c r="AJ106">
        <f t="shared" si="1"/>
        <v>291191.53000000003</v>
      </c>
    </row>
    <row r="107" spans="1:36" x14ac:dyDescent="0.3">
      <c r="A107">
        <v>106</v>
      </c>
      <c r="B107" t="s">
        <v>35</v>
      </c>
      <c r="C107" t="s">
        <v>144</v>
      </c>
      <c r="D107">
        <v>2309</v>
      </c>
      <c r="E107">
        <v>88734</v>
      </c>
      <c r="F107">
        <v>15862837</v>
      </c>
      <c r="G107">
        <v>318077</v>
      </c>
      <c r="H107">
        <v>2045</v>
      </c>
      <c r="I107">
        <v>316032</v>
      </c>
      <c r="J107">
        <v>0.02</v>
      </c>
      <c r="K107">
        <v>0</v>
      </c>
      <c r="L107">
        <v>0.02</v>
      </c>
      <c r="M107">
        <v>217</v>
      </c>
      <c r="N107">
        <v>1.4E-5</v>
      </c>
      <c r="O107">
        <v>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1.02</v>
      </c>
      <c r="V107">
        <v>0.38</v>
      </c>
      <c r="W107">
        <v>15586304</v>
      </c>
      <c r="X107">
        <v>20917308</v>
      </c>
      <c r="Y107">
        <v>1170593869</v>
      </c>
      <c r="Z107">
        <v>166.78</v>
      </c>
      <c r="AA107">
        <v>1.32</v>
      </c>
      <c r="AB107">
        <v>2276</v>
      </c>
      <c r="AC107">
        <v>411</v>
      </c>
      <c r="AD107">
        <v>796</v>
      </c>
      <c r="AE107">
        <v>993</v>
      </c>
      <c r="AF107">
        <v>1132</v>
      </c>
      <c r="AG107">
        <v>1392</v>
      </c>
      <c r="AH107" t="s">
        <v>40</v>
      </c>
      <c r="AI107">
        <v>5000</v>
      </c>
      <c r="AJ107">
        <f t="shared" si="1"/>
        <v>296191.53000000003</v>
      </c>
    </row>
    <row r="108" spans="1:36" x14ac:dyDescent="0.3">
      <c r="A108">
        <v>107</v>
      </c>
      <c r="B108" t="s">
        <v>35</v>
      </c>
      <c r="C108" t="s">
        <v>145</v>
      </c>
      <c r="D108">
        <v>3191</v>
      </c>
      <c r="E108">
        <v>73950</v>
      </c>
      <c r="F108">
        <v>2175700</v>
      </c>
      <c r="G108">
        <v>68420</v>
      </c>
      <c r="H108">
        <v>249</v>
      </c>
      <c r="I108">
        <v>68171</v>
      </c>
      <c r="J108">
        <v>0.03</v>
      </c>
      <c r="K108">
        <v>0</v>
      </c>
      <c r="L108">
        <v>0.03</v>
      </c>
      <c r="M108">
        <v>336</v>
      </c>
      <c r="N108">
        <v>1.6000000000000001E-4</v>
      </c>
      <c r="O108">
        <v>5</v>
      </c>
      <c r="P108">
        <v>1.9999999999999999E-6</v>
      </c>
      <c r="Q108">
        <v>0</v>
      </c>
      <c r="R108">
        <v>0</v>
      </c>
      <c r="S108">
        <v>0</v>
      </c>
      <c r="T108">
        <v>0</v>
      </c>
      <c r="U108">
        <v>1.04</v>
      </c>
      <c r="V108">
        <v>0.41</v>
      </c>
      <c r="W108">
        <v>2099221</v>
      </c>
      <c r="X108">
        <v>4311662</v>
      </c>
      <c r="Y108">
        <v>315493549</v>
      </c>
      <c r="Z108">
        <v>137.97999999999999</v>
      </c>
      <c r="AA108">
        <v>1.98</v>
      </c>
      <c r="AB108">
        <v>3169</v>
      </c>
      <c r="AC108">
        <v>623</v>
      </c>
      <c r="AD108">
        <v>1305</v>
      </c>
      <c r="AE108">
        <v>1654</v>
      </c>
      <c r="AF108">
        <v>1914</v>
      </c>
      <c r="AG108">
        <v>2376</v>
      </c>
      <c r="AH108" t="s">
        <v>37</v>
      </c>
      <c r="AI108">
        <v>392.78</v>
      </c>
      <c r="AJ108">
        <f t="shared" si="1"/>
        <v>296584.31000000006</v>
      </c>
    </row>
    <row r="109" spans="1:36" x14ac:dyDescent="0.3">
      <c r="A109">
        <v>108</v>
      </c>
      <c r="B109" t="s">
        <v>35</v>
      </c>
      <c r="C109" t="s">
        <v>146</v>
      </c>
      <c r="D109">
        <v>2943830</v>
      </c>
      <c r="E109">
        <v>10335595</v>
      </c>
      <c r="F109">
        <v>676986</v>
      </c>
      <c r="G109">
        <v>26830</v>
      </c>
      <c r="H109">
        <v>117</v>
      </c>
      <c r="I109">
        <v>26713</v>
      </c>
      <c r="J109">
        <v>0.04</v>
      </c>
      <c r="K109">
        <v>0</v>
      </c>
      <c r="L109">
        <v>0.04</v>
      </c>
      <c r="M109">
        <v>24063</v>
      </c>
      <c r="N109">
        <v>3.7129000000000002E-2</v>
      </c>
      <c r="O109">
        <v>15842</v>
      </c>
      <c r="P109">
        <v>2.4444E-2</v>
      </c>
      <c r="Q109">
        <v>12997</v>
      </c>
      <c r="R109">
        <v>2.0053999999999999E-2</v>
      </c>
      <c r="S109">
        <v>9791</v>
      </c>
      <c r="T109">
        <v>1.5107000000000001E-2</v>
      </c>
      <c r="U109">
        <v>214.98</v>
      </c>
      <c r="V109">
        <v>0.47</v>
      </c>
      <c r="W109">
        <v>648090</v>
      </c>
      <c r="X109">
        <v>6337986</v>
      </c>
      <c r="Y109">
        <v>3749468735</v>
      </c>
      <c r="Z109">
        <v>43.64</v>
      </c>
      <c r="AA109">
        <v>9.36</v>
      </c>
      <c r="AB109">
        <v>310931</v>
      </c>
      <c r="AC109">
        <v>12933</v>
      </c>
      <c r="AD109">
        <v>46832</v>
      </c>
      <c r="AE109">
        <v>81454</v>
      </c>
      <c r="AF109">
        <v>130214</v>
      </c>
      <c r="AG109">
        <v>310931</v>
      </c>
      <c r="AH109" t="s">
        <v>49</v>
      </c>
      <c r="AI109">
        <v>1763.5</v>
      </c>
      <c r="AJ109">
        <f t="shared" si="1"/>
        <v>298347.81000000006</v>
      </c>
    </row>
    <row r="110" spans="1:36" x14ac:dyDescent="0.3">
      <c r="A110">
        <v>109</v>
      </c>
      <c r="B110" t="s">
        <v>35</v>
      </c>
      <c r="C110" t="s">
        <v>147</v>
      </c>
      <c r="D110">
        <v>1579557</v>
      </c>
      <c r="E110">
        <v>5889425</v>
      </c>
      <c r="F110">
        <v>160010</v>
      </c>
      <c r="G110">
        <v>9313</v>
      </c>
      <c r="H110">
        <v>30</v>
      </c>
      <c r="I110">
        <v>9283</v>
      </c>
      <c r="J110">
        <v>0.06</v>
      </c>
      <c r="K110">
        <v>0</v>
      </c>
      <c r="L110">
        <v>0.06</v>
      </c>
      <c r="M110">
        <v>10506</v>
      </c>
      <c r="N110">
        <v>6.7270999999999997E-2</v>
      </c>
      <c r="O110">
        <v>7970</v>
      </c>
      <c r="P110">
        <v>5.1032000000000001E-2</v>
      </c>
      <c r="Q110">
        <v>7122</v>
      </c>
      <c r="R110">
        <v>4.5602999999999998E-2</v>
      </c>
      <c r="S110">
        <v>6132</v>
      </c>
      <c r="T110">
        <v>3.9264E-2</v>
      </c>
      <c r="U110">
        <v>594.04</v>
      </c>
      <c r="V110">
        <v>0.49</v>
      </c>
      <c r="W110">
        <v>156175</v>
      </c>
      <c r="X110">
        <v>39259140</v>
      </c>
      <c r="Y110">
        <v>526097499</v>
      </c>
      <c r="Z110">
        <v>12.71</v>
      </c>
      <c r="AA110">
        <v>245.22</v>
      </c>
      <c r="AB110">
        <v>432257</v>
      </c>
      <c r="AC110">
        <v>13213</v>
      </c>
      <c r="AD110">
        <v>70464</v>
      </c>
      <c r="AE110">
        <v>146531</v>
      </c>
      <c r="AF110">
        <v>230338</v>
      </c>
      <c r="AG110">
        <v>432257</v>
      </c>
      <c r="AH110" t="s">
        <v>37</v>
      </c>
      <c r="AI110">
        <v>406.41</v>
      </c>
      <c r="AJ110">
        <f t="shared" si="1"/>
        <v>298754.22000000003</v>
      </c>
    </row>
    <row r="111" spans="1:36" x14ac:dyDescent="0.3">
      <c r="A111">
        <v>110</v>
      </c>
      <c r="B111" t="s">
        <v>35</v>
      </c>
      <c r="C111" t="s">
        <v>148</v>
      </c>
      <c r="D111">
        <v>76668</v>
      </c>
      <c r="E111">
        <v>639201</v>
      </c>
      <c r="F111">
        <v>130431</v>
      </c>
      <c r="G111">
        <v>952</v>
      </c>
      <c r="H111">
        <v>9</v>
      </c>
      <c r="I111">
        <v>943</v>
      </c>
      <c r="J111">
        <v>0.01</v>
      </c>
      <c r="K111">
        <v>0</v>
      </c>
      <c r="L111">
        <v>0.01</v>
      </c>
      <c r="M111">
        <v>2078</v>
      </c>
      <c r="N111">
        <v>4.1541000000000002E-2</v>
      </c>
      <c r="O111">
        <v>814</v>
      </c>
      <c r="P111">
        <v>1.6272999999999999E-2</v>
      </c>
      <c r="Q111">
        <v>554</v>
      </c>
      <c r="R111">
        <v>1.1075E-2</v>
      </c>
      <c r="S111">
        <v>340</v>
      </c>
      <c r="T111">
        <v>6.7970000000000001E-3</v>
      </c>
      <c r="U111">
        <v>6.63</v>
      </c>
      <c r="V111">
        <v>0.24</v>
      </c>
      <c r="W111">
        <v>50023</v>
      </c>
      <c r="X111">
        <v>1220071</v>
      </c>
      <c r="Y111">
        <v>177688205</v>
      </c>
      <c r="Z111">
        <v>1986.12</v>
      </c>
      <c r="AA111">
        <v>9.35</v>
      </c>
      <c r="AB111">
        <v>38087</v>
      </c>
      <c r="AC111">
        <v>14115</v>
      </c>
      <c r="AD111">
        <v>32316</v>
      </c>
      <c r="AE111">
        <v>38087</v>
      </c>
      <c r="AF111">
        <v>38087</v>
      </c>
      <c r="AG111">
        <v>38087</v>
      </c>
      <c r="AH111" t="s">
        <v>37</v>
      </c>
      <c r="AI111">
        <v>85.36</v>
      </c>
      <c r="AJ111">
        <f t="shared" si="1"/>
        <v>298839.58</v>
      </c>
    </row>
    <row r="112" spans="1:36" x14ac:dyDescent="0.3">
      <c r="A112">
        <v>111</v>
      </c>
      <c r="B112" t="s">
        <v>35</v>
      </c>
      <c r="C112" t="s">
        <v>149</v>
      </c>
      <c r="D112">
        <v>97675</v>
      </c>
      <c r="E112">
        <v>809532</v>
      </c>
      <c r="F112">
        <v>155951</v>
      </c>
      <c r="G112">
        <v>1228</v>
      </c>
      <c r="H112">
        <v>15</v>
      </c>
      <c r="I112">
        <v>1213</v>
      </c>
      <c r="J112">
        <v>0.01</v>
      </c>
      <c r="K112">
        <v>0</v>
      </c>
      <c r="L112">
        <v>0.01</v>
      </c>
      <c r="M112">
        <v>2413</v>
      </c>
      <c r="N112">
        <v>3.3831E-2</v>
      </c>
      <c r="O112">
        <v>968</v>
      </c>
      <c r="P112">
        <v>1.3572000000000001E-2</v>
      </c>
      <c r="Q112">
        <v>677</v>
      </c>
      <c r="R112">
        <v>9.4920000000000004E-3</v>
      </c>
      <c r="S112">
        <v>442</v>
      </c>
      <c r="T112">
        <v>6.1970000000000003E-3</v>
      </c>
      <c r="U112">
        <v>5.51</v>
      </c>
      <c r="V112">
        <v>0.25</v>
      </c>
      <c r="W112">
        <v>71325</v>
      </c>
      <c r="X112">
        <v>1441966</v>
      </c>
      <c r="Y112">
        <v>251206154</v>
      </c>
      <c r="Z112">
        <v>1359.88</v>
      </c>
      <c r="AA112">
        <v>9.24</v>
      </c>
      <c r="AB112">
        <v>39814</v>
      </c>
      <c r="AC112">
        <v>13847</v>
      </c>
      <c r="AD112">
        <v>39814</v>
      </c>
      <c r="AE112">
        <v>39814</v>
      </c>
      <c r="AF112">
        <v>39814</v>
      </c>
      <c r="AG112">
        <v>39814</v>
      </c>
      <c r="AH112" t="s">
        <v>37</v>
      </c>
      <c r="AI112">
        <v>93.91</v>
      </c>
      <c r="AJ112">
        <f t="shared" si="1"/>
        <v>298933.49</v>
      </c>
    </row>
    <row r="113" spans="1:36" x14ac:dyDescent="0.3">
      <c r="A113">
        <v>112</v>
      </c>
      <c r="B113" t="s">
        <v>35</v>
      </c>
      <c r="C113" t="s">
        <v>150</v>
      </c>
      <c r="D113">
        <v>302576</v>
      </c>
      <c r="E113">
        <v>1702428</v>
      </c>
      <c r="F113">
        <v>15956694</v>
      </c>
      <c r="G113">
        <v>255488</v>
      </c>
      <c r="H113">
        <v>2045</v>
      </c>
      <c r="I113">
        <v>253443</v>
      </c>
      <c r="J113">
        <v>0.02</v>
      </c>
      <c r="K113">
        <v>0</v>
      </c>
      <c r="L113">
        <v>0.02</v>
      </c>
      <c r="M113">
        <v>425479</v>
      </c>
      <c r="N113">
        <v>2.7321000000000002E-2</v>
      </c>
      <c r="O113">
        <v>342702</v>
      </c>
      <c r="P113">
        <v>2.2006000000000001E-2</v>
      </c>
      <c r="Q113">
        <v>303560</v>
      </c>
      <c r="R113">
        <v>1.9491999999999999E-2</v>
      </c>
      <c r="S113">
        <v>242898</v>
      </c>
      <c r="T113">
        <v>1.5597E-2</v>
      </c>
      <c r="U113">
        <v>72</v>
      </c>
      <c r="V113">
        <v>0.43</v>
      </c>
      <c r="W113">
        <v>15573346</v>
      </c>
      <c r="X113">
        <v>747487146</v>
      </c>
      <c r="Y113">
        <v>9604091864</v>
      </c>
      <c r="Z113">
        <v>202.77</v>
      </c>
      <c r="AA113">
        <v>46.84</v>
      </c>
      <c r="AB113">
        <v>105059</v>
      </c>
      <c r="AC113">
        <v>14510</v>
      </c>
      <c r="AD113">
        <v>34537</v>
      </c>
      <c r="AE113">
        <v>47359</v>
      </c>
      <c r="AF113">
        <v>105059</v>
      </c>
      <c r="AG113">
        <v>105059</v>
      </c>
      <c r="AH113" t="s">
        <v>40</v>
      </c>
      <c r="AI113">
        <v>5000</v>
      </c>
      <c r="AJ113">
        <f t="shared" si="1"/>
        <v>303933.49</v>
      </c>
    </row>
    <row r="114" spans="1:36" x14ac:dyDescent="0.3">
      <c r="A114">
        <v>113</v>
      </c>
      <c r="B114" t="s">
        <v>35</v>
      </c>
      <c r="C114" t="s">
        <v>151</v>
      </c>
      <c r="D114">
        <v>2187</v>
      </c>
      <c r="E114">
        <v>21358</v>
      </c>
      <c r="F114">
        <v>2335909</v>
      </c>
      <c r="G114">
        <v>107608</v>
      </c>
      <c r="H114">
        <v>254</v>
      </c>
      <c r="I114">
        <v>107354</v>
      </c>
      <c r="J114">
        <v>0.05</v>
      </c>
      <c r="K114">
        <v>0</v>
      </c>
      <c r="L114">
        <v>0.05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0.48</v>
      </c>
      <c r="W114">
        <v>2326997</v>
      </c>
      <c r="X114">
        <v>3430744</v>
      </c>
      <c r="Y114">
        <v>159296162</v>
      </c>
      <c r="Z114">
        <v>25.26</v>
      </c>
      <c r="AA114">
        <v>1.47</v>
      </c>
      <c r="AB114">
        <v>860</v>
      </c>
      <c r="AC114">
        <v>52</v>
      </c>
      <c r="AD114">
        <v>102</v>
      </c>
      <c r="AE114">
        <v>134</v>
      </c>
      <c r="AF114">
        <v>162</v>
      </c>
      <c r="AG114">
        <v>860</v>
      </c>
      <c r="AH114" t="s">
        <v>37</v>
      </c>
      <c r="AI114">
        <v>291.37</v>
      </c>
      <c r="AJ114">
        <f t="shared" si="1"/>
        <v>304224.86</v>
      </c>
    </row>
    <row r="115" spans="1:36" x14ac:dyDescent="0.3">
      <c r="A115">
        <v>114</v>
      </c>
      <c r="B115" t="s">
        <v>35</v>
      </c>
      <c r="C115" t="s">
        <v>152</v>
      </c>
      <c r="D115">
        <v>2187</v>
      </c>
      <c r="E115">
        <v>21364</v>
      </c>
      <c r="F115">
        <v>12746270</v>
      </c>
      <c r="G115">
        <v>436551</v>
      </c>
      <c r="H115">
        <v>1532</v>
      </c>
      <c r="I115">
        <v>435019</v>
      </c>
      <c r="J115">
        <v>0.03</v>
      </c>
      <c r="K115">
        <v>0</v>
      </c>
      <c r="L115">
        <v>0.03</v>
      </c>
      <c r="M115">
        <v>2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0.49</v>
      </c>
      <c r="W115">
        <v>12708263</v>
      </c>
      <c r="X115">
        <v>15346557</v>
      </c>
      <c r="Y115">
        <v>837386729</v>
      </c>
      <c r="Z115">
        <v>22.78</v>
      </c>
      <c r="AA115">
        <v>1.2</v>
      </c>
      <c r="AB115">
        <v>859</v>
      </c>
      <c r="AC115">
        <v>46</v>
      </c>
      <c r="AD115">
        <v>90</v>
      </c>
      <c r="AE115">
        <v>115</v>
      </c>
      <c r="AF115">
        <v>137</v>
      </c>
      <c r="AG115">
        <v>208</v>
      </c>
      <c r="AH115" t="s">
        <v>49</v>
      </c>
      <c r="AI115">
        <v>2581.5500000000002</v>
      </c>
      <c r="AJ115">
        <f t="shared" si="1"/>
        <v>306806.40999999997</v>
      </c>
    </row>
    <row r="116" spans="1:36" x14ac:dyDescent="0.3">
      <c r="A116">
        <v>115</v>
      </c>
      <c r="B116" t="s">
        <v>35</v>
      </c>
      <c r="C116" t="s">
        <v>153</v>
      </c>
      <c r="D116">
        <v>2187</v>
      </c>
      <c r="E116">
        <v>21286</v>
      </c>
      <c r="F116">
        <v>5715555</v>
      </c>
      <c r="G116">
        <v>241452</v>
      </c>
      <c r="H116">
        <v>636</v>
      </c>
      <c r="I116">
        <v>240816</v>
      </c>
      <c r="J116">
        <v>0.04</v>
      </c>
      <c r="K116">
        <v>0</v>
      </c>
      <c r="L116">
        <v>0.04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0.49</v>
      </c>
      <c r="W116">
        <v>5696588</v>
      </c>
      <c r="X116">
        <v>7403161</v>
      </c>
      <c r="Y116">
        <v>366814504</v>
      </c>
      <c r="Z116">
        <v>22.97</v>
      </c>
      <c r="AA116">
        <v>1.3</v>
      </c>
      <c r="AB116">
        <v>857</v>
      </c>
      <c r="AC116">
        <v>47</v>
      </c>
      <c r="AD116">
        <v>92</v>
      </c>
      <c r="AE116">
        <v>119</v>
      </c>
      <c r="AF116">
        <v>141</v>
      </c>
      <c r="AG116">
        <v>222</v>
      </c>
      <c r="AH116" t="s">
        <v>37</v>
      </c>
      <c r="AI116">
        <v>923.64</v>
      </c>
      <c r="AJ116">
        <f t="shared" si="1"/>
        <v>307730.05</v>
      </c>
    </row>
    <row r="117" spans="1:36" x14ac:dyDescent="0.3">
      <c r="A117">
        <v>116</v>
      </c>
      <c r="B117" t="s">
        <v>35</v>
      </c>
      <c r="C117" t="s">
        <v>154</v>
      </c>
      <c r="D117">
        <v>2187</v>
      </c>
      <c r="E117">
        <v>21286</v>
      </c>
      <c r="F117">
        <v>8823739</v>
      </c>
      <c r="G117">
        <v>440660</v>
      </c>
      <c r="H117">
        <v>765</v>
      </c>
      <c r="I117">
        <v>439895</v>
      </c>
      <c r="J117">
        <v>0.05</v>
      </c>
      <c r="K117">
        <v>0</v>
      </c>
      <c r="L117">
        <v>0.05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0.49</v>
      </c>
      <c r="W117">
        <v>8794162</v>
      </c>
      <c r="X117">
        <v>11275415</v>
      </c>
      <c r="Y117">
        <v>560223914</v>
      </c>
      <c r="Z117">
        <v>22</v>
      </c>
      <c r="AA117">
        <v>1.28</v>
      </c>
      <c r="AB117">
        <v>856</v>
      </c>
      <c r="AC117">
        <v>47</v>
      </c>
      <c r="AD117">
        <v>91</v>
      </c>
      <c r="AE117">
        <v>118</v>
      </c>
      <c r="AF117">
        <v>138</v>
      </c>
      <c r="AG117">
        <v>207</v>
      </c>
      <c r="AH117" t="s">
        <v>49</v>
      </c>
      <c r="AI117">
        <v>1637.2</v>
      </c>
      <c r="AJ117">
        <f t="shared" si="1"/>
        <v>309367.25</v>
      </c>
    </row>
    <row r="118" spans="1:36" x14ac:dyDescent="0.3">
      <c r="A118">
        <v>117</v>
      </c>
      <c r="B118" t="s">
        <v>35</v>
      </c>
      <c r="C118" t="s">
        <v>155</v>
      </c>
      <c r="D118">
        <v>259258</v>
      </c>
      <c r="E118">
        <v>1374203</v>
      </c>
      <c r="F118">
        <v>898123</v>
      </c>
      <c r="G118">
        <v>17723</v>
      </c>
      <c r="H118">
        <v>146</v>
      </c>
      <c r="I118">
        <v>17577</v>
      </c>
      <c r="J118">
        <v>0.02</v>
      </c>
      <c r="K118">
        <v>0</v>
      </c>
      <c r="L118">
        <v>0.02</v>
      </c>
      <c r="M118">
        <v>6598</v>
      </c>
      <c r="N118">
        <v>8.6770000000000007E-3</v>
      </c>
      <c r="O118">
        <v>1892</v>
      </c>
      <c r="P118">
        <v>2.4880000000000002E-3</v>
      </c>
      <c r="Q118">
        <v>1079</v>
      </c>
      <c r="R118">
        <v>1.4189999999999999E-3</v>
      </c>
      <c r="S118">
        <v>562</v>
      </c>
      <c r="T118">
        <v>7.3899999999999997E-4</v>
      </c>
      <c r="U118">
        <v>3.21</v>
      </c>
      <c r="V118">
        <v>0.36</v>
      </c>
      <c r="W118">
        <v>760375</v>
      </c>
      <c r="X118">
        <v>5380497</v>
      </c>
      <c r="Y118">
        <v>3378147758</v>
      </c>
      <c r="Z118">
        <v>276.12</v>
      </c>
      <c r="AA118">
        <v>5.99</v>
      </c>
      <c r="AB118">
        <v>43556</v>
      </c>
      <c r="AC118">
        <v>2394</v>
      </c>
      <c r="AD118">
        <v>7630</v>
      </c>
      <c r="AE118">
        <v>14918</v>
      </c>
      <c r="AF118">
        <v>43556</v>
      </c>
      <c r="AG118">
        <v>43556</v>
      </c>
      <c r="AH118" t="s">
        <v>37</v>
      </c>
      <c r="AI118">
        <v>967.01</v>
      </c>
      <c r="AJ118">
        <f t="shared" si="1"/>
        <v>310334.26</v>
      </c>
    </row>
    <row r="119" spans="1:36" x14ac:dyDescent="0.3">
      <c r="A119">
        <v>118</v>
      </c>
      <c r="B119" t="s">
        <v>35</v>
      </c>
      <c r="C119" t="s">
        <v>156</v>
      </c>
      <c r="D119">
        <v>224962</v>
      </c>
      <c r="E119">
        <v>1192377</v>
      </c>
      <c r="F119">
        <v>684622</v>
      </c>
      <c r="G119">
        <v>23105</v>
      </c>
      <c r="H119">
        <v>110</v>
      </c>
      <c r="I119">
        <v>22995</v>
      </c>
      <c r="J119">
        <v>0.03</v>
      </c>
      <c r="K119">
        <v>0</v>
      </c>
      <c r="L119">
        <v>0.03</v>
      </c>
      <c r="M119">
        <v>5384</v>
      </c>
      <c r="N119">
        <v>9.1509999999999994E-3</v>
      </c>
      <c r="O119">
        <v>1472</v>
      </c>
      <c r="P119">
        <v>2.5019999999999999E-3</v>
      </c>
      <c r="Q119">
        <v>931</v>
      </c>
      <c r="R119">
        <v>1.5820000000000001E-3</v>
      </c>
      <c r="S119">
        <v>555</v>
      </c>
      <c r="T119">
        <v>9.4300000000000004E-4</v>
      </c>
      <c r="U119">
        <v>2.4300000000000002</v>
      </c>
      <c r="V119">
        <v>0.37</v>
      </c>
      <c r="W119">
        <v>588383</v>
      </c>
      <c r="X119">
        <v>5207135</v>
      </c>
      <c r="Y119">
        <v>1626678321</v>
      </c>
      <c r="Z119">
        <v>235.86</v>
      </c>
      <c r="AA119">
        <v>7.6</v>
      </c>
      <c r="AB119">
        <v>32927</v>
      </c>
      <c r="AC119">
        <v>2118</v>
      </c>
      <c r="AD119">
        <v>6827</v>
      </c>
      <c r="AE119">
        <v>13879</v>
      </c>
      <c r="AF119">
        <v>32927</v>
      </c>
      <c r="AG119">
        <v>32927</v>
      </c>
      <c r="AH119" t="s">
        <v>37</v>
      </c>
      <c r="AI119">
        <v>535.58000000000004</v>
      </c>
      <c r="AJ119">
        <f t="shared" si="1"/>
        <v>310869.84000000003</v>
      </c>
    </row>
    <row r="120" spans="1:36" x14ac:dyDescent="0.3">
      <c r="A120">
        <v>119</v>
      </c>
      <c r="B120" t="s">
        <v>35</v>
      </c>
      <c r="C120" t="s">
        <v>157</v>
      </c>
      <c r="D120">
        <v>259616</v>
      </c>
      <c r="E120">
        <v>1360766</v>
      </c>
      <c r="F120">
        <v>1577099</v>
      </c>
      <c r="G120">
        <v>50686</v>
      </c>
      <c r="H120">
        <v>189</v>
      </c>
      <c r="I120">
        <v>50497</v>
      </c>
      <c r="J120">
        <v>0.03</v>
      </c>
      <c r="K120">
        <v>0</v>
      </c>
      <c r="L120">
        <v>0.03</v>
      </c>
      <c r="M120">
        <v>7643</v>
      </c>
      <c r="N120">
        <v>5.3689999999999996E-3</v>
      </c>
      <c r="O120">
        <v>2670</v>
      </c>
      <c r="P120">
        <v>1.8760000000000001E-3</v>
      </c>
      <c r="Q120">
        <v>1772</v>
      </c>
      <c r="R120">
        <v>1.245E-3</v>
      </c>
      <c r="S120">
        <v>1000</v>
      </c>
      <c r="T120">
        <v>7.0200000000000004E-4</v>
      </c>
      <c r="U120">
        <v>2.74</v>
      </c>
      <c r="V120">
        <v>0.37</v>
      </c>
      <c r="W120">
        <v>1423502</v>
      </c>
      <c r="X120">
        <v>9411715</v>
      </c>
      <c r="Y120">
        <v>2788949285</v>
      </c>
      <c r="Z120">
        <v>250.76</v>
      </c>
      <c r="AA120">
        <v>5.97</v>
      </c>
      <c r="AB120">
        <v>29560</v>
      </c>
      <c r="AC120">
        <v>29560</v>
      </c>
      <c r="AD120">
        <v>29560</v>
      </c>
      <c r="AE120">
        <v>29560</v>
      </c>
      <c r="AF120">
        <v>29560</v>
      </c>
      <c r="AG120">
        <v>29560</v>
      </c>
      <c r="AH120" t="s">
        <v>49</v>
      </c>
      <c r="AI120">
        <v>1086.45</v>
      </c>
      <c r="AJ120">
        <f t="shared" si="1"/>
        <v>311956.29000000004</v>
      </c>
    </row>
    <row r="121" spans="1:36" x14ac:dyDescent="0.3">
      <c r="A121">
        <v>120</v>
      </c>
      <c r="B121" t="s">
        <v>35</v>
      </c>
      <c r="C121" t="s">
        <v>158</v>
      </c>
      <c r="D121">
        <v>260342</v>
      </c>
      <c r="E121">
        <v>1377484</v>
      </c>
      <c r="F121">
        <v>2138221</v>
      </c>
      <c r="G121">
        <v>77326</v>
      </c>
      <c r="H121">
        <v>220</v>
      </c>
      <c r="I121">
        <v>77106</v>
      </c>
      <c r="J121">
        <v>0.04</v>
      </c>
      <c r="K121">
        <v>0</v>
      </c>
      <c r="L121">
        <v>0.04</v>
      </c>
      <c r="M121">
        <v>9502</v>
      </c>
      <c r="N121">
        <v>4.9129999999999998E-3</v>
      </c>
      <c r="O121">
        <v>3236</v>
      </c>
      <c r="P121">
        <v>1.673E-3</v>
      </c>
      <c r="Q121">
        <v>2129</v>
      </c>
      <c r="R121">
        <v>1.101E-3</v>
      </c>
      <c r="S121">
        <v>1224</v>
      </c>
      <c r="T121">
        <v>6.3299999999999999E-4</v>
      </c>
      <c r="U121">
        <v>3.14</v>
      </c>
      <c r="V121">
        <v>0.37</v>
      </c>
      <c r="W121">
        <v>1934168</v>
      </c>
      <c r="X121">
        <v>13172772</v>
      </c>
      <c r="Y121">
        <v>3672951556</v>
      </c>
      <c r="Z121">
        <v>236.41</v>
      </c>
      <c r="AA121">
        <v>6.16</v>
      </c>
      <c r="AB121">
        <v>38644</v>
      </c>
      <c r="AC121">
        <v>3361</v>
      </c>
      <c r="AD121">
        <v>13197</v>
      </c>
      <c r="AE121">
        <v>38644</v>
      </c>
      <c r="AF121">
        <v>38644</v>
      </c>
      <c r="AG121">
        <v>38644</v>
      </c>
      <c r="AH121" t="s">
        <v>37</v>
      </c>
      <c r="AI121">
        <v>1546.95</v>
      </c>
      <c r="AJ121">
        <f t="shared" si="1"/>
        <v>313503.24000000005</v>
      </c>
    </row>
    <row r="122" spans="1:36" x14ac:dyDescent="0.3">
      <c r="A122">
        <v>121</v>
      </c>
      <c r="B122" t="s">
        <v>35</v>
      </c>
      <c r="C122" t="s">
        <v>159</v>
      </c>
      <c r="D122">
        <v>225296</v>
      </c>
      <c r="E122">
        <v>1180795</v>
      </c>
      <c r="F122">
        <v>1802937</v>
      </c>
      <c r="G122">
        <v>66952</v>
      </c>
      <c r="H122">
        <v>189</v>
      </c>
      <c r="I122">
        <v>66763</v>
      </c>
      <c r="J122">
        <v>0.04</v>
      </c>
      <c r="K122">
        <v>0</v>
      </c>
      <c r="L122">
        <v>0.04</v>
      </c>
      <c r="M122">
        <v>8153</v>
      </c>
      <c r="N122">
        <v>4.8999999999999998E-3</v>
      </c>
      <c r="O122">
        <v>3137</v>
      </c>
      <c r="P122">
        <v>1.885E-3</v>
      </c>
      <c r="Q122">
        <v>2084</v>
      </c>
      <c r="R122">
        <v>1.253E-3</v>
      </c>
      <c r="S122">
        <v>1221</v>
      </c>
      <c r="T122">
        <v>7.3399999999999995E-4</v>
      </c>
      <c r="U122">
        <v>2.66</v>
      </c>
      <c r="V122">
        <v>0.39</v>
      </c>
      <c r="W122">
        <v>1663791</v>
      </c>
      <c r="X122">
        <v>9088703</v>
      </c>
      <c r="Y122">
        <v>1925818484</v>
      </c>
      <c r="Z122">
        <v>139.15</v>
      </c>
      <c r="AA122">
        <v>5.04</v>
      </c>
      <c r="AB122">
        <v>22201</v>
      </c>
      <c r="AC122">
        <v>7602</v>
      </c>
      <c r="AD122">
        <v>22201</v>
      </c>
      <c r="AE122">
        <v>22201</v>
      </c>
      <c r="AF122">
        <v>22201</v>
      </c>
      <c r="AG122">
        <v>22201</v>
      </c>
      <c r="AH122" t="s">
        <v>49</v>
      </c>
      <c r="AI122">
        <v>846.8</v>
      </c>
      <c r="AJ122">
        <f t="shared" si="1"/>
        <v>314350.04000000004</v>
      </c>
    </row>
    <row r="123" spans="1:36" x14ac:dyDescent="0.3">
      <c r="A123">
        <v>122</v>
      </c>
      <c r="B123" t="s">
        <v>35</v>
      </c>
      <c r="C123" t="s">
        <v>160</v>
      </c>
      <c r="D123">
        <v>99736</v>
      </c>
      <c r="E123">
        <v>783852</v>
      </c>
      <c r="F123">
        <v>545481</v>
      </c>
      <c r="G123">
        <v>17297</v>
      </c>
      <c r="H123">
        <v>62</v>
      </c>
      <c r="I123">
        <v>17235</v>
      </c>
      <c r="J123">
        <v>0.03</v>
      </c>
      <c r="K123">
        <v>0</v>
      </c>
      <c r="L123">
        <v>0.03</v>
      </c>
      <c r="M123">
        <v>466</v>
      </c>
      <c r="N123">
        <v>9.0399999999999996E-4</v>
      </c>
      <c r="O123">
        <v>103</v>
      </c>
      <c r="P123">
        <v>2.0000000000000001E-4</v>
      </c>
      <c r="Q123">
        <v>74</v>
      </c>
      <c r="R123">
        <v>1.44E-4</v>
      </c>
      <c r="S123">
        <v>44</v>
      </c>
      <c r="T123">
        <v>8.5000000000000006E-5</v>
      </c>
      <c r="U123">
        <v>1.45</v>
      </c>
      <c r="V123">
        <v>0.42</v>
      </c>
      <c r="W123">
        <v>515425</v>
      </c>
      <c r="X123">
        <v>1685401</v>
      </c>
      <c r="Y123">
        <v>1938336787</v>
      </c>
      <c r="Z123">
        <v>107</v>
      </c>
      <c r="AA123">
        <v>3.09</v>
      </c>
      <c r="AB123">
        <v>16236</v>
      </c>
      <c r="AC123">
        <v>16236</v>
      </c>
      <c r="AD123">
        <v>16236</v>
      </c>
      <c r="AE123">
        <v>16236</v>
      </c>
      <c r="AF123">
        <v>16236</v>
      </c>
      <c r="AG123">
        <v>16236</v>
      </c>
      <c r="AH123" t="s">
        <v>49</v>
      </c>
      <c r="AI123">
        <v>371.58</v>
      </c>
      <c r="AJ123">
        <f t="shared" si="1"/>
        <v>314721.62000000005</v>
      </c>
    </row>
    <row r="124" spans="1:36" x14ac:dyDescent="0.3">
      <c r="A124">
        <v>123</v>
      </c>
      <c r="B124" t="s">
        <v>35</v>
      </c>
      <c r="C124" t="s">
        <v>161</v>
      </c>
      <c r="D124">
        <v>53919</v>
      </c>
      <c r="E124">
        <v>307816</v>
      </c>
      <c r="F124">
        <v>827343</v>
      </c>
      <c r="G124">
        <v>22541</v>
      </c>
      <c r="H124">
        <v>137</v>
      </c>
      <c r="I124">
        <v>22404</v>
      </c>
      <c r="J124">
        <v>0.03</v>
      </c>
      <c r="K124">
        <v>0</v>
      </c>
      <c r="L124">
        <v>0.03</v>
      </c>
      <c r="M124">
        <v>646</v>
      </c>
      <c r="N124">
        <v>8.0500000000000005E-4</v>
      </c>
      <c r="O124">
        <v>168</v>
      </c>
      <c r="P124">
        <v>2.0900000000000001E-4</v>
      </c>
      <c r="Q124">
        <v>119</v>
      </c>
      <c r="R124">
        <v>1.4799999999999999E-4</v>
      </c>
      <c r="S124">
        <v>75</v>
      </c>
      <c r="T124">
        <v>9.2999999999999997E-5</v>
      </c>
      <c r="U124">
        <v>2.2799999999999998</v>
      </c>
      <c r="V124">
        <v>0.43</v>
      </c>
      <c r="W124">
        <v>802328</v>
      </c>
      <c r="X124">
        <v>2891096</v>
      </c>
      <c r="Y124">
        <v>859324646</v>
      </c>
      <c r="Z124">
        <v>175.97</v>
      </c>
      <c r="AA124">
        <v>3.49</v>
      </c>
      <c r="AB124">
        <v>11733</v>
      </c>
      <c r="AC124">
        <v>937</v>
      </c>
      <c r="AD124">
        <v>2259</v>
      </c>
      <c r="AE124">
        <v>3333</v>
      </c>
      <c r="AF124">
        <v>4842</v>
      </c>
      <c r="AG124">
        <v>11733</v>
      </c>
      <c r="AH124" t="s">
        <v>37</v>
      </c>
      <c r="AI124">
        <v>280.26</v>
      </c>
      <c r="AJ124">
        <f t="shared" si="1"/>
        <v>315001.88000000006</v>
      </c>
    </row>
    <row r="125" spans="1:36" x14ac:dyDescent="0.3">
      <c r="A125">
        <v>124</v>
      </c>
      <c r="B125" t="s">
        <v>35</v>
      </c>
      <c r="C125" t="s">
        <v>162</v>
      </c>
      <c r="D125">
        <v>2958</v>
      </c>
      <c r="E125">
        <v>8708</v>
      </c>
      <c r="F125">
        <v>1017126</v>
      </c>
      <c r="G125">
        <v>24104</v>
      </c>
      <c r="H125">
        <v>202</v>
      </c>
      <c r="I125">
        <v>23902</v>
      </c>
      <c r="J125">
        <v>0.02</v>
      </c>
      <c r="K125">
        <v>0</v>
      </c>
      <c r="L125">
        <v>0.02</v>
      </c>
      <c r="M125">
        <v>23</v>
      </c>
      <c r="N125">
        <v>2.3E-5</v>
      </c>
      <c r="O125">
        <v>1</v>
      </c>
      <c r="P125">
        <v>9.9999999999999995E-7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0.49</v>
      </c>
      <c r="W125">
        <v>1015015</v>
      </c>
      <c r="X125">
        <v>1070477</v>
      </c>
      <c r="Y125">
        <v>227064202</v>
      </c>
      <c r="Z125">
        <v>42.69</v>
      </c>
      <c r="AA125">
        <v>1.05</v>
      </c>
      <c r="AB125">
        <v>366</v>
      </c>
      <c r="AC125">
        <v>264</v>
      </c>
      <c r="AD125">
        <v>366</v>
      </c>
      <c r="AE125">
        <v>366</v>
      </c>
      <c r="AF125">
        <v>366</v>
      </c>
      <c r="AG125">
        <v>366</v>
      </c>
      <c r="AH125" t="s">
        <v>49</v>
      </c>
      <c r="AI125">
        <v>136.91999999999999</v>
      </c>
      <c r="AJ125">
        <f t="shared" si="1"/>
        <v>315138.80000000005</v>
      </c>
    </row>
    <row r="126" spans="1:36" x14ac:dyDescent="0.3">
      <c r="A126">
        <v>125</v>
      </c>
      <c r="B126" t="s">
        <v>35</v>
      </c>
      <c r="C126" t="s">
        <v>163</v>
      </c>
      <c r="D126">
        <v>5241</v>
      </c>
      <c r="E126">
        <v>15431</v>
      </c>
      <c r="F126">
        <v>3690534</v>
      </c>
      <c r="G126">
        <v>108059</v>
      </c>
      <c r="H126">
        <v>510</v>
      </c>
      <c r="I126">
        <v>107549</v>
      </c>
      <c r="J126">
        <v>0.03</v>
      </c>
      <c r="K126">
        <v>0</v>
      </c>
      <c r="L126">
        <v>0.03</v>
      </c>
      <c r="M126">
        <v>281</v>
      </c>
      <c r="N126">
        <v>7.7999999999999999E-5</v>
      </c>
      <c r="O126">
        <v>34</v>
      </c>
      <c r="P126">
        <v>9.0000000000000002E-6</v>
      </c>
      <c r="Q126">
        <v>25</v>
      </c>
      <c r="R126">
        <v>6.9999999999999999E-6</v>
      </c>
      <c r="S126">
        <v>7</v>
      </c>
      <c r="T126">
        <v>1.9999999999999999E-6</v>
      </c>
      <c r="U126">
        <v>1.02</v>
      </c>
      <c r="V126">
        <v>0.49</v>
      </c>
      <c r="W126">
        <v>3615481</v>
      </c>
      <c r="X126">
        <v>7015032</v>
      </c>
      <c r="Y126">
        <v>260485058</v>
      </c>
      <c r="Z126">
        <v>23.31</v>
      </c>
      <c r="AA126">
        <v>1.9</v>
      </c>
      <c r="AB126">
        <v>416</v>
      </c>
      <c r="AC126">
        <v>183</v>
      </c>
      <c r="AD126">
        <v>416</v>
      </c>
      <c r="AE126">
        <v>416</v>
      </c>
      <c r="AF126">
        <v>416</v>
      </c>
      <c r="AG126">
        <v>416</v>
      </c>
      <c r="AH126" t="s">
        <v>49</v>
      </c>
      <c r="AI126">
        <v>270.62</v>
      </c>
      <c r="AJ126">
        <f t="shared" si="1"/>
        <v>315409.42000000004</v>
      </c>
    </row>
    <row r="127" spans="1:36" x14ac:dyDescent="0.3">
      <c r="A127">
        <v>126</v>
      </c>
      <c r="B127" t="s">
        <v>35</v>
      </c>
      <c r="C127" t="s">
        <v>164</v>
      </c>
      <c r="D127">
        <v>14665</v>
      </c>
      <c r="E127">
        <v>34976</v>
      </c>
      <c r="F127">
        <v>64403002</v>
      </c>
      <c r="G127">
        <v>420662</v>
      </c>
      <c r="H127">
        <v>7128</v>
      </c>
      <c r="I127">
        <v>413534</v>
      </c>
      <c r="J127">
        <v>0.01</v>
      </c>
      <c r="K127">
        <v>0</v>
      </c>
      <c r="L127">
        <v>0.01</v>
      </c>
      <c r="M127">
        <v>154088</v>
      </c>
      <c r="N127">
        <v>2.6800000000000001E-3</v>
      </c>
      <c r="O127">
        <v>46504</v>
      </c>
      <c r="P127">
        <v>8.0900000000000004E-4</v>
      </c>
      <c r="Q127">
        <v>18472</v>
      </c>
      <c r="R127">
        <v>3.21E-4</v>
      </c>
      <c r="S127">
        <v>2362</v>
      </c>
      <c r="T127">
        <v>4.1E-5</v>
      </c>
      <c r="U127">
        <v>1.1200000000000001</v>
      </c>
      <c r="V127">
        <v>0.2</v>
      </c>
      <c r="W127">
        <v>57490674</v>
      </c>
      <c r="X127">
        <v>509536518</v>
      </c>
      <c r="Y127">
        <v>3744570034</v>
      </c>
      <c r="Z127">
        <v>36.200000000000003</v>
      </c>
      <c r="AA127">
        <v>7.91</v>
      </c>
      <c r="AB127">
        <v>701</v>
      </c>
      <c r="AC127">
        <v>193</v>
      </c>
      <c r="AD127">
        <v>333</v>
      </c>
      <c r="AE127">
        <v>398</v>
      </c>
      <c r="AF127">
        <v>446</v>
      </c>
      <c r="AG127">
        <v>604</v>
      </c>
      <c r="AH127" t="s">
        <v>40</v>
      </c>
      <c r="AI127">
        <v>5000</v>
      </c>
      <c r="AJ127">
        <f t="shared" si="1"/>
        <v>320409.42000000004</v>
      </c>
    </row>
    <row r="128" spans="1:36" x14ac:dyDescent="0.3">
      <c r="A128">
        <v>127</v>
      </c>
      <c r="B128" t="s">
        <v>35</v>
      </c>
      <c r="C128" t="s">
        <v>165</v>
      </c>
      <c r="D128">
        <v>520</v>
      </c>
      <c r="E128">
        <v>5763</v>
      </c>
      <c r="F128">
        <v>2128235</v>
      </c>
      <c r="G128">
        <v>128834</v>
      </c>
      <c r="H128">
        <v>235</v>
      </c>
      <c r="I128">
        <v>128599</v>
      </c>
      <c r="J128">
        <v>0.06</v>
      </c>
      <c r="K128">
        <v>0</v>
      </c>
      <c r="L128">
        <v>0.06</v>
      </c>
      <c r="M128">
        <v>181</v>
      </c>
      <c r="N128">
        <v>8.5000000000000006E-5</v>
      </c>
      <c r="O128">
        <v>24</v>
      </c>
      <c r="P128">
        <v>1.1E-5</v>
      </c>
      <c r="Q128">
        <v>18</v>
      </c>
      <c r="R128">
        <v>7.9999999999999996E-6</v>
      </c>
      <c r="S128">
        <v>14</v>
      </c>
      <c r="T128">
        <v>6.9999999999999999E-6</v>
      </c>
      <c r="U128">
        <v>1.01</v>
      </c>
      <c r="V128">
        <v>0.49</v>
      </c>
      <c r="W128">
        <v>2125137</v>
      </c>
      <c r="X128">
        <v>2462861</v>
      </c>
      <c r="Y128">
        <v>196987342</v>
      </c>
      <c r="Z128">
        <v>30.44</v>
      </c>
      <c r="AA128">
        <v>1.1599999999999999</v>
      </c>
      <c r="AB128">
        <v>296</v>
      </c>
      <c r="AC128">
        <v>63</v>
      </c>
      <c r="AD128">
        <v>111</v>
      </c>
      <c r="AE128">
        <v>133</v>
      </c>
      <c r="AF128">
        <v>152</v>
      </c>
      <c r="AG128">
        <v>201</v>
      </c>
      <c r="AH128" t="s">
        <v>37</v>
      </c>
      <c r="AI128">
        <v>801.69</v>
      </c>
      <c r="AJ128">
        <f t="shared" si="1"/>
        <v>321211.11000000004</v>
      </c>
    </row>
    <row r="129" spans="1:36" x14ac:dyDescent="0.3">
      <c r="A129">
        <v>128</v>
      </c>
      <c r="B129" t="s">
        <v>35</v>
      </c>
      <c r="C129" t="s">
        <v>166</v>
      </c>
      <c r="D129">
        <v>520</v>
      </c>
      <c r="E129">
        <v>5761</v>
      </c>
      <c r="F129">
        <v>1201660</v>
      </c>
      <c r="G129">
        <v>58673</v>
      </c>
      <c r="H129">
        <v>203</v>
      </c>
      <c r="I129">
        <v>58470</v>
      </c>
      <c r="J129">
        <v>0.05</v>
      </c>
      <c r="K129">
        <v>0</v>
      </c>
      <c r="L129">
        <v>0.05</v>
      </c>
      <c r="M129">
        <v>128</v>
      </c>
      <c r="N129">
        <v>1.07E-4</v>
      </c>
      <c r="O129">
        <v>26</v>
      </c>
      <c r="P129">
        <v>2.1999999999999999E-5</v>
      </c>
      <c r="Q129">
        <v>18</v>
      </c>
      <c r="R129">
        <v>1.5E-5</v>
      </c>
      <c r="S129">
        <v>11</v>
      </c>
      <c r="T129">
        <v>9.0000000000000002E-6</v>
      </c>
      <c r="U129">
        <v>1.01</v>
      </c>
      <c r="V129">
        <v>0.49</v>
      </c>
      <c r="W129">
        <v>1197430</v>
      </c>
      <c r="X129">
        <v>1665776</v>
      </c>
      <c r="Y129">
        <v>46059278</v>
      </c>
      <c r="Z129">
        <v>24.34</v>
      </c>
      <c r="AA129">
        <v>1.39</v>
      </c>
      <c r="AB129">
        <v>296</v>
      </c>
      <c r="AC129">
        <v>43</v>
      </c>
      <c r="AD129">
        <v>80</v>
      </c>
      <c r="AE129">
        <v>99</v>
      </c>
      <c r="AF129">
        <v>113</v>
      </c>
      <c r="AG129">
        <v>179</v>
      </c>
      <c r="AH129" t="s">
        <v>37</v>
      </c>
      <c r="AI129">
        <v>197.58</v>
      </c>
      <c r="AJ129">
        <f t="shared" si="1"/>
        <v>321408.69000000006</v>
      </c>
    </row>
    <row r="130" spans="1:36" x14ac:dyDescent="0.3">
      <c r="A130">
        <v>129</v>
      </c>
      <c r="B130" t="s">
        <v>35</v>
      </c>
      <c r="C130" t="s">
        <v>167</v>
      </c>
      <c r="D130">
        <v>708</v>
      </c>
      <c r="E130">
        <v>2539</v>
      </c>
      <c r="F130">
        <v>4980347</v>
      </c>
      <c r="G130">
        <v>206077</v>
      </c>
      <c r="H130">
        <v>636</v>
      </c>
      <c r="I130">
        <v>205441</v>
      </c>
      <c r="J130">
        <v>0.04</v>
      </c>
      <c r="K130">
        <v>0</v>
      </c>
      <c r="L130">
        <v>0.04</v>
      </c>
      <c r="M130">
        <v>26</v>
      </c>
      <c r="N130">
        <v>5.0000000000000004E-6</v>
      </c>
      <c r="O130">
        <v>4</v>
      </c>
      <c r="P130">
        <v>9.9999999999999995E-7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0.49</v>
      </c>
      <c r="W130">
        <v>4964112</v>
      </c>
      <c r="X130">
        <v>7219437</v>
      </c>
      <c r="Y130">
        <v>229120258</v>
      </c>
      <c r="Z130">
        <v>22.71</v>
      </c>
      <c r="AA130">
        <v>1.45</v>
      </c>
      <c r="AB130">
        <v>298</v>
      </c>
      <c r="AC130">
        <v>41</v>
      </c>
      <c r="AD130">
        <v>89</v>
      </c>
      <c r="AE130">
        <v>118</v>
      </c>
      <c r="AF130">
        <v>161</v>
      </c>
      <c r="AG130">
        <v>232</v>
      </c>
      <c r="AH130" t="s">
        <v>37</v>
      </c>
      <c r="AI130">
        <v>748.83</v>
      </c>
      <c r="AJ130">
        <f t="shared" si="1"/>
        <v>322157.52000000008</v>
      </c>
    </row>
    <row r="131" spans="1:36" x14ac:dyDescent="0.3">
      <c r="A131">
        <v>130</v>
      </c>
      <c r="B131" t="s">
        <v>35</v>
      </c>
      <c r="C131" t="s">
        <v>168</v>
      </c>
      <c r="D131">
        <v>501284</v>
      </c>
      <c r="E131">
        <v>2745938</v>
      </c>
      <c r="F131">
        <v>4124719</v>
      </c>
      <c r="G131">
        <v>106169</v>
      </c>
      <c r="H131">
        <v>636</v>
      </c>
      <c r="I131">
        <v>105533</v>
      </c>
      <c r="J131">
        <v>0.03</v>
      </c>
      <c r="K131">
        <v>0</v>
      </c>
      <c r="L131">
        <v>0.03</v>
      </c>
      <c r="M131">
        <v>21202</v>
      </c>
      <c r="N131">
        <v>5.1570000000000001E-3</v>
      </c>
      <c r="O131">
        <v>14604</v>
      </c>
      <c r="P131">
        <v>3.552E-3</v>
      </c>
      <c r="Q131">
        <v>12094</v>
      </c>
      <c r="R131">
        <v>2.9420000000000002E-3</v>
      </c>
      <c r="S131">
        <v>8838</v>
      </c>
      <c r="T131">
        <v>2.15E-3</v>
      </c>
      <c r="U131">
        <v>4.67</v>
      </c>
      <c r="V131">
        <v>0.49</v>
      </c>
      <c r="W131">
        <v>4110925</v>
      </c>
      <c r="X131">
        <v>17482386</v>
      </c>
      <c r="Y131">
        <v>274029672</v>
      </c>
      <c r="Z131">
        <v>29.69</v>
      </c>
      <c r="AA131">
        <v>4.24</v>
      </c>
      <c r="AB131">
        <v>3297</v>
      </c>
      <c r="AC131">
        <v>586</v>
      </c>
      <c r="AD131">
        <v>1908</v>
      </c>
      <c r="AE131">
        <v>3297</v>
      </c>
      <c r="AF131">
        <v>3297</v>
      </c>
      <c r="AG131">
        <v>3297</v>
      </c>
      <c r="AH131" t="s">
        <v>49</v>
      </c>
      <c r="AI131">
        <v>640.19000000000005</v>
      </c>
      <c r="AJ131">
        <f t="shared" si="1"/>
        <v>322797.71000000008</v>
      </c>
    </row>
    <row r="132" spans="1:36" x14ac:dyDescent="0.3">
      <c r="A132">
        <v>131</v>
      </c>
      <c r="B132" t="s">
        <v>35</v>
      </c>
      <c r="C132" t="s">
        <v>169</v>
      </c>
      <c r="D132">
        <v>422649</v>
      </c>
      <c r="E132">
        <v>1265651</v>
      </c>
      <c r="F132">
        <v>7074751</v>
      </c>
      <c r="G132">
        <v>313936</v>
      </c>
      <c r="H132">
        <v>618</v>
      </c>
      <c r="I132">
        <v>313318</v>
      </c>
      <c r="J132">
        <v>0.04</v>
      </c>
      <c r="K132">
        <v>0</v>
      </c>
      <c r="L132">
        <v>0.04</v>
      </c>
      <c r="M132">
        <v>53298</v>
      </c>
      <c r="N132">
        <v>7.7679999999999997E-3</v>
      </c>
      <c r="O132">
        <v>17059</v>
      </c>
      <c r="P132">
        <v>2.4859999999999999E-3</v>
      </c>
      <c r="Q132">
        <v>9600</v>
      </c>
      <c r="R132">
        <v>1.3990000000000001E-3</v>
      </c>
      <c r="S132">
        <v>3986</v>
      </c>
      <c r="T132">
        <v>5.8100000000000003E-4</v>
      </c>
      <c r="U132">
        <v>1.44</v>
      </c>
      <c r="V132">
        <v>0.49</v>
      </c>
      <c r="W132">
        <v>6860813</v>
      </c>
      <c r="X132">
        <v>43633677</v>
      </c>
      <c r="Y132">
        <v>12711628032</v>
      </c>
      <c r="Z132">
        <v>83.02</v>
      </c>
      <c r="AA132">
        <v>6.17</v>
      </c>
      <c r="AB132">
        <v>65138</v>
      </c>
      <c r="AC132">
        <v>12909</v>
      </c>
      <c r="AD132">
        <v>34780</v>
      </c>
      <c r="AE132">
        <v>46440</v>
      </c>
      <c r="AF132">
        <v>54131</v>
      </c>
      <c r="AG132">
        <v>62638</v>
      </c>
      <c r="AH132" t="s">
        <v>40</v>
      </c>
      <c r="AI132">
        <v>5000</v>
      </c>
      <c r="AJ132">
        <f t="shared" ref="AJ132:AJ195" si="2">AJ131+AI132</f>
        <v>327797.71000000008</v>
      </c>
    </row>
    <row r="133" spans="1:36" x14ac:dyDescent="0.3">
      <c r="A133">
        <v>132</v>
      </c>
      <c r="B133" t="s">
        <v>35</v>
      </c>
      <c r="C133" t="s">
        <v>170</v>
      </c>
      <c r="D133">
        <v>293123</v>
      </c>
      <c r="E133">
        <v>943087</v>
      </c>
      <c r="F133">
        <v>7377368</v>
      </c>
      <c r="G133">
        <v>326667</v>
      </c>
      <c r="H133">
        <v>627</v>
      </c>
      <c r="I133">
        <v>326040</v>
      </c>
      <c r="J133">
        <v>0.04</v>
      </c>
      <c r="K133">
        <v>0</v>
      </c>
      <c r="L133">
        <v>0.04</v>
      </c>
      <c r="M133">
        <v>54196</v>
      </c>
      <c r="N133">
        <v>7.5490000000000002E-3</v>
      </c>
      <c r="O133">
        <v>17350</v>
      </c>
      <c r="P133">
        <v>2.4169999999999999E-3</v>
      </c>
      <c r="Q133">
        <v>9935</v>
      </c>
      <c r="R133">
        <v>1.384E-3</v>
      </c>
      <c r="S133">
        <v>4232</v>
      </c>
      <c r="T133">
        <v>5.9000000000000003E-4</v>
      </c>
      <c r="U133">
        <v>1.44</v>
      </c>
      <c r="V133">
        <v>0.5</v>
      </c>
      <c r="W133">
        <v>7178878</v>
      </c>
      <c r="X133">
        <v>45458204</v>
      </c>
      <c r="Y133">
        <v>11479360087</v>
      </c>
      <c r="Z133">
        <v>80.77</v>
      </c>
      <c r="AA133">
        <v>6.16</v>
      </c>
      <c r="AB133">
        <v>65061</v>
      </c>
      <c r="AC133">
        <v>16054</v>
      </c>
      <c r="AD133">
        <v>38329</v>
      </c>
      <c r="AE133">
        <v>48463</v>
      </c>
      <c r="AF133">
        <v>54757</v>
      </c>
      <c r="AG133">
        <v>62080</v>
      </c>
      <c r="AH133" t="s">
        <v>37</v>
      </c>
      <c r="AI133">
        <v>4769.9399999999996</v>
      </c>
      <c r="AJ133">
        <f t="shared" si="2"/>
        <v>332567.65000000008</v>
      </c>
    </row>
    <row r="134" spans="1:36" x14ac:dyDescent="0.3">
      <c r="A134">
        <v>133</v>
      </c>
      <c r="B134" t="s">
        <v>35</v>
      </c>
      <c r="C134" t="s">
        <v>171</v>
      </c>
      <c r="D134">
        <v>137472</v>
      </c>
      <c r="E134">
        <v>810768</v>
      </c>
      <c r="F134">
        <v>5677388</v>
      </c>
      <c r="G134">
        <v>130219</v>
      </c>
      <c r="H134">
        <v>635</v>
      </c>
      <c r="I134">
        <v>129584</v>
      </c>
      <c r="J134">
        <v>0.02</v>
      </c>
      <c r="K134">
        <v>0</v>
      </c>
      <c r="L134">
        <v>0.02</v>
      </c>
      <c r="M134">
        <v>40</v>
      </c>
      <c r="N134">
        <v>6.9999999999999999E-6</v>
      </c>
      <c r="O134">
        <v>18</v>
      </c>
      <c r="P134">
        <v>3.0000000000000001E-6</v>
      </c>
      <c r="Q134">
        <v>16</v>
      </c>
      <c r="R134">
        <v>3.0000000000000001E-6</v>
      </c>
      <c r="S134">
        <v>12</v>
      </c>
      <c r="T134">
        <v>1.9999999999999999E-6</v>
      </c>
      <c r="U134">
        <v>1.01</v>
      </c>
      <c r="V134">
        <v>0.49</v>
      </c>
      <c r="W134">
        <v>5640207</v>
      </c>
      <c r="X134">
        <v>8389397</v>
      </c>
      <c r="Y134">
        <v>298224716</v>
      </c>
      <c r="Z134">
        <v>22.45</v>
      </c>
      <c r="AA134">
        <v>1.48</v>
      </c>
      <c r="AB134">
        <v>1225</v>
      </c>
      <c r="AC134">
        <v>38</v>
      </c>
      <c r="AD134">
        <v>66</v>
      </c>
      <c r="AE134">
        <v>80</v>
      </c>
      <c r="AF134">
        <v>100</v>
      </c>
      <c r="AG134">
        <v>1225</v>
      </c>
      <c r="AH134" t="s">
        <v>37</v>
      </c>
      <c r="AI134">
        <v>838.84</v>
      </c>
      <c r="AJ134">
        <f t="shared" si="2"/>
        <v>333406.49000000011</v>
      </c>
    </row>
    <row r="135" spans="1:36" x14ac:dyDescent="0.3">
      <c r="A135">
        <v>134</v>
      </c>
      <c r="B135" t="s">
        <v>35</v>
      </c>
      <c r="C135" t="s">
        <v>172</v>
      </c>
      <c r="D135">
        <v>57220</v>
      </c>
      <c r="E135">
        <v>568572</v>
      </c>
      <c r="F135">
        <v>190899</v>
      </c>
      <c r="G135">
        <v>15794</v>
      </c>
      <c r="H135">
        <v>44</v>
      </c>
      <c r="I135">
        <v>15750</v>
      </c>
      <c r="J135">
        <v>0.08</v>
      </c>
      <c r="K135">
        <v>0</v>
      </c>
      <c r="L135">
        <v>0.08</v>
      </c>
      <c r="M135">
        <v>3440</v>
      </c>
      <c r="N135">
        <v>1.8537999999999999E-2</v>
      </c>
      <c r="O135">
        <v>1428</v>
      </c>
      <c r="P135">
        <v>7.6959999999999997E-3</v>
      </c>
      <c r="Q135">
        <v>935</v>
      </c>
      <c r="R135">
        <v>5.0390000000000001E-3</v>
      </c>
      <c r="S135">
        <v>500</v>
      </c>
      <c r="T135">
        <v>2.6949999999999999E-3</v>
      </c>
      <c r="U135">
        <v>3.06</v>
      </c>
      <c r="V135">
        <v>0.5</v>
      </c>
      <c r="W135">
        <v>185560</v>
      </c>
      <c r="X135">
        <v>1446543</v>
      </c>
      <c r="Y135">
        <v>208873739</v>
      </c>
      <c r="Z135">
        <v>29.06</v>
      </c>
      <c r="AA135">
        <v>7.56</v>
      </c>
      <c r="AB135">
        <v>14008</v>
      </c>
      <c r="AC135">
        <v>214</v>
      </c>
      <c r="AD135">
        <v>985</v>
      </c>
      <c r="AE135">
        <v>2122</v>
      </c>
      <c r="AF135">
        <v>3396</v>
      </c>
      <c r="AG135">
        <v>7412</v>
      </c>
      <c r="AH135" t="s">
        <v>37</v>
      </c>
      <c r="AI135">
        <v>87.25</v>
      </c>
      <c r="AJ135">
        <f t="shared" si="2"/>
        <v>333493.74000000011</v>
      </c>
    </row>
    <row r="136" spans="1:36" x14ac:dyDescent="0.3">
      <c r="A136">
        <v>135</v>
      </c>
      <c r="B136" t="s">
        <v>35</v>
      </c>
      <c r="C136" t="s">
        <v>173</v>
      </c>
      <c r="D136">
        <v>9643</v>
      </c>
      <c r="E136">
        <v>145203</v>
      </c>
      <c r="F136">
        <v>2355807</v>
      </c>
      <c r="G136">
        <v>120637</v>
      </c>
      <c r="H136">
        <v>254</v>
      </c>
      <c r="I136">
        <v>120383</v>
      </c>
      <c r="J136">
        <v>0.05</v>
      </c>
      <c r="K136">
        <v>0</v>
      </c>
      <c r="L136">
        <v>0.05</v>
      </c>
      <c r="M136">
        <v>348</v>
      </c>
      <c r="N136">
        <v>1.4999999999999999E-4</v>
      </c>
      <c r="O136">
        <v>118</v>
      </c>
      <c r="P136">
        <v>5.1E-5</v>
      </c>
      <c r="Q136">
        <v>82</v>
      </c>
      <c r="R136">
        <v>3.4999999999999997E-5</v>
      </c>
      <c r="S136">
        <v>58</v>
      </c>
      <c r="T136">
        <v>2.5000000000000001E-5</v>
      </c>
      <c r="U136">
        <v>1.08</v>
      </c>
      <c r="V136">
        <v>0.46</v>
      </c>
      <c r="W136">
        <v>2318697</v>
      </c>
      <c r="X136">
        <v>4486833</v>
      </c>
      <c r="Y136">
        <v>400414025</v>
      </c>
      <c r="Z136">
        <v>24.72</v>
      </c>
      <c r="AA136">
        <v>1.9</v>
      </c>
      <c r="AB136">
        <v>2542</v>
      </c>
      <c r="AC136">
        <v>161</v>
      </c>
      <c r="AD136">
        <v>432</v>
      </c>
      <c r="AE136">
        <v>659</v>
      </c>
      <c r="AF136">
        <v>929</v>
      </c>
      <c r="AG136">
        <v>2542</v>
      </c>
      <c r="AH136" t="s">
        <v>37</v>
      </c>
      <c r="AI136">
        <v>315.89</v>
      </c>
      <c r="AJ136">
        <f t="shared" si="2"/>
        <v>333809.63000000012</v>
      </c>
    </row>
    <row r="137" spans="1:36" x14ac:dyDescent="0.3">
      <c r="A137">
        <v>136</v>
      </c>
      <c r="B137" t="s">
        <v>35</v>
      </c>
      <c r="C137" t="s">
        <v>174</v>
      </c>
      <c r="D137">
        <v>171148</v>
      </c>
      <c r="E137">
        <v>6591010</v>
      </c>
      <c r="F137">
        <v>2880831</v>
      </c>
      <c r="G137">
        <v>110223</v>
      </c>
      <c r="H137">
        <v>381</v>
      </c>
      <c r="I137">
        <v>109842</v>
      </c>
      <c r="J137">
        <v>0.04</v>
      </c>
      <c r="K137">
        <v>0</v>
      </c>
      <c r="L137">
        <v>0.04</v>
      </c>
      <c r="M137">
        <v>58</v>
      </c>
      <c r="N137">
        <v>2.0000000000000002E-5</v>
      </c>
      <c r="O137">
        <v>35</v>
      </c>
      <c r="P137">
        <v>1.2E-5</v>
      </c>
      <c r="Q137">
        <v>26</v>
      </c>
      <c r="R137">
        <v>9.0000000000000002E-6</v>
      </c>
      <c r="S137">
        <v>20</v>
      </c>
      <c r="T137">
        <v>6.9999999999999999E-6</v>
      </c>
      <c r="U137">
        <v>1.02</v>
      </c>
      <c r="V137">
        <v>0.46</v>
      </c>
      <c r="W137">
        <v>2850991</v>
      </c>
      <c r="X137">
        <v>4851313</v>
      </c>
      <c r="Y137">
        <v>1685557315</v>
      </c>
      <c r="Z137">
        <v>26.18</v>
      </c>
      <c r="AA137">
        <v>1.68</v>
      </c>
      <c r="AB137">
        <v>7082</v>
      </c>
      <c r="AC137">
        <v>132</v>
      </c>
      <c r="AD137">
        <v>338</v>
      </c>
      <c r="AE137">
        <v>577</v>
      </c>
      <c r="AF137">
        <v>836</v>
      </c>
      <c r="AG137">
        <v>1345</v>
      </c>
      <c r="AH137" t="s">
        <v>49</v>
      </c>
      <c r="AI137">
        <v>1785.91</v>
      </c>
      <c r="AJ137">
        <f t="shared" si="2"/>
        <v>335595.5400000001</v>
      </c>
    </row>
    <row r="138" spans="1:36" x14ac:dyDescent="0.3">
      <c r="A138">
        <v>137</v>
      </c>
      <c r="B138" t="s">
        <v>35</v>
      </c>
      <c r="C138" t="s">
        <v>175</v>
      </c>
      <c r="D138">
        <v>14912</v>
      </c>
      <c r="E138">
        <v>381544</v>
      </c>
      <c r="F138">
        <v>2065630</v>
      </c>
      <c r="G138">
        <v>120419</v>
      </c>
      <c r="H138">
        <v>206</v>
      </c>
      <c r="I138">
        <v>120213</v>
      </c>
      <c r="J138">
        <v>0.06</v>
      </c>
      <c r="K138">
        <v>0</v>
      </c>
      <c r="L138">
        <v>0.06</v>
      </c>
      <c r="M138">
        <v>2266</v>
      </c>
      <c r="N138">
        <v>1.1230000000000001E-3</v>
      </c>
      <c r="O138">
        <v>540</v>
      </c>
      <c r="P138">
        <v>2.6800000000000001E-4</v>
      </c>
      <c r="Q138">
        <v>321</v>
      </c>
      <c r="R138">
        <v>1.5899999999999999E-4</v>
      </c>
      <c r="S138">
        <v>175</v>
      </c>
      <c r="T138">
        <v>8.7000000000000001E-5</v>
      </c>
      <c r="U138">
        <v>1.1200000000000001</v>
      </c>
      <c r="V138">
        <v>0.48</v>
      </c>
      <c r="W138">
        <v>2017435</v>
      </c>
      <c r="X138">
        <v>7711116</v>
      </c>
      <c r="Y138">
        <v>786966996</v>
      </c>
      <c r="Z138">
        <v>43.37</v>
      </c>
      <c r="AA138">
        <v>3.73</v>
      </c>
      <c r="AB138">
        <v>4080</v>
      </c>
      <c r="AC138">
        <v>193</v>
      </c>
      <c r="AD138">
        <v>442</v>
      </c>
      <c r="AE138">
        <v>943</v>
      </c>
      <c r="AF138">
        <v>4080</v>
      </c>
      <c r="AG138">
        <v>4080</v>
      </c>
      <c r="AH138" t="s">
        <v>37</v>
      </c>
      <c r="AI138">
        <v>682.05</v>
      </c>
      <c r="AJ138">
        <f t="shared" si="2"/>
        <v>336277.59000000008</v>
      </c>
    </row>
    <row r="139" spans="1:36" x14ac:dyDescent="0.3">
      <c r="A139">
        <v>138</v>
      </c>
      <c r="B139" t="s">
        <v>35</v>
      </c>
      <c r="C139" t="s">
        <v>176</v>
      </c>
      <c r="D139">
        <v>9824</v>
      </c>
      <c r="E139">
        <v>153979</v>
      </c>
      <c r="F139">
        <v>874242</v>
      </c>
      <c r="G139">
        <v>30416</v>
      </c>
      <c r="H139">
        <v>157</v>
      </c>
      <c r="I139">
        <v>30259</v>
      </c>
      <c r="J139">
        <v>0.03</v>
      </c>
      <c r="K139">
        <v>0</v>
      </c>
      <c r="L139">
        <v>0.03</v>
      </c>
      <c r="M139">
        <v>462</v>
      </c>
      <c r="N139">
        <v>5.3700000000000004E-4</v>
      </c>
      <c r="O139">
        <v>123</v>
      </c>
      <c r="P139">
        <v>1.4300000000000001E-4</v>
      </c>
      <c r="Q139">
        <v>78</v>
      </c>
      <c r="R139">
        <v>9.1000000000000003E-5</v>
      </c>
      <c r="S139">
        <v>46</v>
      </c>
      <c r="T139">
        <v>5.3000000000000001E-5</v>
      </c>
      <c r="U139">
        <v>1.08</v>
      </c>
      <c r="V139">
        <v>0.47</v>
      </c>
      <c r="W139">
        <v>860852</v>
      </c>
      <c r="X139">
        <v>1624402</v>
      </c>
      <c r="Y139">
        <v>160140896</v>
      </c>
      <c r="Z139">
        <v>27.64</v>
      </c>
      <c r="AA139">
        <v>1.86</v>
      </c>
      <c r="AB139">
        <v>2617</v>
      </c>
      <c r="AC139">
        <v>199</v>
      </c>
      <c r="AD139">
        <v>539</v>
      </c>
      <c r="AE139">
        <v>830</v>
      </c>
      <c r="AF139">
        <v>1148</v>
      </c>
      <c r="AG139">
        <v>2617</v>
      </c>
      <c r="AH139" t="s">
        <v>37</v>
      </c>
      <c r="AI139">
        <v>99.44</v>
      </c>
      <c r="AJ139">
        <f t="shared" si="2"/>
        <v>336377.03000000009</v>
      </c>
    </row>
    <row r="140" spans="1:36" x14ac:dyDescent="0.3">
      <c r="A140">
        <v>139</v>
      </c>
      <c r="B140" t="s">
        <v>35</v>
      </c>
      <c r="C140" t="s">
        <v>177</v>
      </c>
      <c r="D140">
        <v>1236271</v>
      </c>
      <c r="E140">
        <v>4906536</v>
      </c>
      <c r="F140">
        <v>206834</v>
      </c>
      <c r="G140">
        <v>6540</v>
      </c>
      <c r="H140">
        <v>49</v>
      </c>
      <c r="I140">
        <v>6491</v>
      </c>
      <c r="J140">
        <v>0.03</v>
      </c>
      <c r="K140">
        <v>0</v>
      </c>
      <c r="L140">
        <v>0.03</v>
      </c>
      <c r="M140">
        <v>634</v>
      </c>
      <c r="N140">
        <v>3.1410000000000001E-3</v>
      </c>
      <c r="O140">
        <v>192</v>
      </c>
      <c r="P140">
        <v>9.5100000000000002E-4</v>
      </c>
      <c r="Q140">
        <v>114</v>
      </c>
      <c r="R140">
        <v>5.6499999999999996E-4</v>
      </c>
      <c r="S140">
        <v>64</v>
      </c>
      <c r="T140">
        <v>3.1700000000000001E-4</v>
      </c>
      <c r="U140">
        <v>1.35</v>
      </c>
      <c r="V140">
        <v>0.47</v>
      </c>
      <c r="W140">
        <v>201843</v>
      </c>
      <c r="X140">
        <v>485467</v>
      </c>
      <c r="Y140">
        <v>3533302985</v>
      </c>
      <c r="Z140">
        <v>24.79</v>
      </c>
      <c r="AA140">
        <v>2.35</v>
      </c>
      <c r="AB140">
        <v>14239</v>
      </c>
      <c r="AC140">
        <v>308</v>
      </c>
      <c r="AD140">
        <v>14239</v>
      </c>
      <c r="AE140">
        <v>14239</v>
      </c>
      <c r="AF140">
        <v>14239</v>
      </c>
      <c r="AG140">
        <v>14239</v>
      </c>
      <c r="AH140" t="s">
        <v>49</v>
      </c>
      <c r="AI140">
        <v>1056.28</v>
      </c>
      <c r="AJ140">
        <f t="shared" si="2"/>
        <v>337433.31000000011</v>
      </c>
    </row>
    <row r="141" spans="1:36" x14ac:dyDescent="0.3">
      <c r="A141">
        <v>140</v>
      </c>
      <c r="B141" t="s">
        <v>35</v>
      </c>
      <c r="C141" t="s">
        <v>178</v>
      </c>
      <c r="D141">
        <v>123133</v>
      </c>
      <c r="E141">
        <v>796517</v>
      </c>
      <c r="F141">
        <v>974258</v>
      </c>
      <c r="G141">
        <v>24825</v>
      </c>
      <c r="H141">
        <v>188</v>
      </c>
      <c r="I141">
        <v>24637</v>
      </c>
      <c r="J141">
        <v>0.03</v>
      </c>
      <c r="K141">
        <v>0</v>
      </c>
      <c r="L141">
        <v>0.03</v>
      </c>
      <c r="M141">
        <v>8635</v>
      </c>
      <c r="N141">
        <v>9.1760000000000001E-3</v>
      </c>
      <c r="O141">
        <v>2986</v>
      </c>
      <c r="P141">
        <v>3.173E-3</v>
      </c>
      <c r="Q141">
        <v>1922</v>
      </c>
      <c r="R141">
        <v>2.042E-3</v>
      </c>
      <c r="S141">
        <v>1066</v>
      </c>
      <c r="T141">
        <v>1.1329999999999999E-3</v>
      </c>
      <c r="U141">
        <v>4.12</v>
      </c>
      <c r="V141">
        <v>0.47</v>
      </c>
      <c r="W141">
        <v>941021</v>
      </c>
      <c r="X141">
        <v>2897508</v>
      </c>
      <c r="Y141">
        <v>1998349629</v>
      </c>
      <c r="Z141">
        <v>117.06</v>
      </c>
      <c r="AA141">
        <v>2.97</v>
      </c>
      <c r="AB141">
        <v>97515</v>
      </c>
      <c r="AC141">
        <v>9428</v>
      </c>
      <c r="AD141">
        <v>24825</v>
      </c>
      <c r="AE141">
        <v>36150</v>
      </c>
      <c r="AF141">
        <v>46357</v>
      </c>
      <c r="AG141">
        <v>73436</v>
      </c>
      <c r="AH141" t="s">
        <v>37</v>
      </c>
      <c r="AI141">
        <v>803.55</v>
      </c>
      <c r="AJ141">
        <f t="shared" si="2"/>
        <v>338236.8600000001</v>
      </c>
    </row>
    <row r="142" spans="1:36" x14ac:dyDescent="0.3">
      <c r="A142">
        <v>141</v>
      </c>
      <c r="B142" t="s">
        <v>35</v>
      </c>
      <c r="C142" t="s">
        <v>179</v>
      </c>
      <c r="D142">
        <v>290693</v>
      </c>
      <c r="E142">
        <v>1262210</v>
      </c>
      <c r="F142">
        <v>152805</v>
      </c>
      <c r="G142">
        <v>9327</v>
      </c>
      <c r="H142">
        <v>29</v>
      </c>
      <c r="I142">
        <v>9298</v>
      </c>
      <c r="J142">
        <v>0.06</v>
      </c>
      <c r="K142">
        <v>0</v>
      </c>
      <c r="L142">
        <v>0.06</v>
      </c>
      <c r="M142">
        <v>9955</v>
      </c>
      <c r="N142">
        <v>6.8402000000000004E-2</v>
      </c>
      <c r="O142">
        <v>5024</v>
      </c>
      <c r="P142">
        <v>3.4520000000000002E-2</v>
      </c>
      <c r="Q142">
        <v>3592</v>
      </c>
      <c r="R142">
        <v>2.4681000000000002E-2</v>
      </c>
      <c r="S142">
        <v>2278</v>
      </c>
      <c r="T142">
        <v>1.5651999999999999E-2</v>
      </c>
      <c r="U142">
        <v>46.52</v>
      </c>
      <c r="V142">
        <v>0.49</v>
      </c>
      <c r="W142">
        <v>145537</v>
      </c>
      <c r="X142">
        <v>1268042</v>
      </c>
      <c r="Y142">
        <v>395154348</v>
      </c>
      <c r="Z142">
        <v>42.18</v>
      </c>
      <c r="AA142">
        <v>8.2899999999999991</v>
      </c>
      <c r="AB142">
        <v>178044</v>
      </c>
      <c r="AC142">
        <v>10703</v>
      </c>
      <c r="AD142">
        <v>34714</v>
      </c>
      <c r="AE142">
        <v>58764</v>
      </c>
      <c r="AF142">
        <v>90356</v>
      </c>
      <c r="AG142">
        <v>178044</v>
      </c>
      <c r="AH142" t="s">
        <v>37</v>
      </c>
      <c r="AI142">
        <v>181.97</v>
      </c>
      <c r="AJ142">
        <f t="shared" si="2"/>
        <v>338418.83000000007</v>
      </c>
    </row>
    <row r="143" spans="1:36" x14ac:dyDescent="0.3">
      <c r="A143">
        <v>142</v>
      </c>
      <c r="B143" t="s">
        <v>35</v>
      </c>
      <c r="C143" t="s">
        <v>180</v>
      </c>
      <c r="D143">
        <v>63268</v>
      </c>
      <c r="E143">
        <v>396114</v>
      </c>
      <c r="F143">
        <v>3901732</v>
      </c>
      <c r="G143">
        <v>142053</v>
      </c>
      <c r="H143">
        <v>568</v>
      </c>
      <c r="I143">
        <v>141485</v>
      </c>
      <c r="J143">
        <v>0.04</v>
      </c>
      <c r="K143">
        <v>0</v>
      </c>
      <c r="L143">
        <v>0.04</v>
      </c>
      <c r="M143">
        <v>8705</v>
      </c>
      <c r="N143">
        <v>2.2829999999999999E-3</v>
      </c>
      <c r="O143">
        <v>2547</v>
      </c>
      <c r="P143">
        <v>6.6799999999999997E-4</v>
      </c>
      <c r="Q143">
        <v>1331</v>
      </c>
      <c r="R143">
        <v>3.4900000000000003E-4</v>
      </c>
      <c r="S143">
        <v>575</v>
      </c>
      <c r="T143">
        <v>1.5100000000000001E-4</v>
      </c>
      <c r="U143">
        <v>1.25</v>
      </c>
      <c r="V143">
        <v>0.46</v>
      </c>
      <c r="W143">
        <v>3813106</v>
      </c>
      <c r="X143">
        <v>12863943</v>
      </c>
      <c r="Y143">
        <v>1427603813</v>
      </c>
      <c r="Z143">
        <v>82.97</v>
      </c>
      <c r="AA143">
        <v>3.3</v>
      </c>
      <c r="AB143">
        <v>6925</v>
      </c>
      <c r="AC143">
        <v>1263</v>
      </c>
      <c r="AD143">
        <v>3904</v>
      </c>
      <c r="AE143">
        <v>6925</v>
      </c>
      <c r="AF143">
        <v>6925</v>
      </c>
      <c r="AG143">
        <v>6925</v>
      </c>
      <c r="AH143" t="s">
        <v>37</v>
      </c>
      <c r="AI143">
        <v>945.3</v>
      </c>
      <c r="AJ143">
        <f t="shared" si="2"/>
        <v>339364.13000000006</v>
      </c>
    </row>
    <row r="144" spans="1:36" x14ac:dyDescent="0.3">
      <c r="A144">
        <v>143</v>
      </c>
      <c r="B144" t="s">
        <v>35</v>
      </c>
      <c r="C144" t="s">
        <v>181</v>
      </c>
      <c r="D144">
        <v>63268</v>
      </c>
      <c r="E144">
        <v>374457</v>
      </c>
      <c r="F144">
        <v>2333554</v>
      </c>
      <c r="G144">
        <v>144342</v>
      </c>
      <c r="H144">
        <v>254</v>
      </c>
      <c r="I144">
        <v>144088</v>
      </c>
      <c r="J144">
        <v>0.06</v>
      </c>
      <c r="K144">
        <v>0</v>
      </c>
      <c r="L144">
        <v>0.06</v>
      </c>
      <c r="M144">
        <v>5403</v>
      </c>
      <c r="N144">
        <v>2.3779999999999999E-3</v>
      </c>
      <c r="O144">
        <v>1565</v>
      </c>
      <c r="P144">
        <v>6.8900000000000005E-4</v>
      </c>
      <c r="Q144">
        <v>835</v>
      </c>
      <c r="R144">
        <v>3.6699999999999998E-4</v>
      </c>
      <c r="S144">
        <v>383</v>
      </c>
      <c r="T144">
        <v>1.6899999999999999E-4</v>
      </c>
      <c r="U144">
        <v>1.4</v>
      </c>
      <c r="V144">
        <v>0.46</v>
      </c>
      <c r="W144">
        <v>2272394</v>
      </c>
      <c r="X144">
        <v>9615490</v>
      </c>
      <c r="Y144">
        <v>1000375813</v>
      </c>
      <c r="Z144">
        <v>59.68</v>
      </c>
      <c r="AA144">
        <v>4.12</v>
      </c>
      <c r="AB144">
        <v>10092</v>
      </c>
      <c r="AC144">
        <v>1266</v>
      </c>
      <c r="AD144">
        <v>3738</v>
      </c>
      <c r="AE144">
        <v>6204</v>
      </c>
      <c r="AF144">
        <v>10092</v>
      </c>
      <c r="AG144">
        <v>10092</v>
      </c>
      <c r="AH144" t="s">
        <v>37</v>
      </c>
      <c r="AI144">
        <v>568.64</v>
      </c>
      <c r="AJ144">
        <f t="shared" si="2"/>
        <v>339932.77000000008</v>
      </c>
    </row>
    <row r="145" spans="1:36" x14ac:dyDescent="0.3">
      <c r="A145">
        <v>144</v>
      </c>
      <c r="B145" t="s">
        <v>35</v>
      </c>
      <c r="C145" t="s">
        <v>182</v>
      </c>
      <c r="D145">
        <v>68940</v>
      </c>
      <c r="E145">
        <v>327952</v>
      </c>
      <c r="F145">
        <v>13963575</v>
      </c>
      <c r="G145">
        <v>434138</v>
      </c>
      <c r="H145">
        <v>1769</v>
      </c>
      <c r="I145">
        <v>432369</v>
      </c>
      <c r="J145">
        <v>0.03</v>
      </c>
      <c r="K145">
        <v>0</v>
      </c>
      <c r="L145">
        <v>0.03</v>
      </c>
      <c r="M145">
        <v>4757</v>
      </c>
      <c r="N145">
        <v>3.48E-4</v>
      </c>
      <c r="O145">
        <v>1369</v>
      </c>
      <c r="P145">
        <v>1E-4</v>
      </c>
      <c r="Q145">
        <v>802</v>
      </c>
      <c r="R145">
        <v>5.8999999999999998E-5</v>
      </c>
      <c r="S145">
        <v>389</v>
      </c>
      <c r="T145">
        <v>2.8E-5</v>
      </c>
      <c r="U145">
        <v>1.0900000000000001</v>
      </c>
      <c r="V145">
        <v>0.45</v>
      </c>
      <c r="W145">
        <v>13677527</v>
      </c>
      <c r="X145">
        <v>32967431</v>
      </c>
      <c r="Y145">
        <v>4567239146</v>
      </c>
      <c r="Z145">
        <v>75.349999999999994</v>
      </c>
      <c r="AA145">
        <v>2.36</v>
      </c>
      <c r="AB145">
        <v>6589</v>
      </c>
      <c r="AC145">
        <v>705</v>
      </c>
      <c r="AD145">
        <v>2015</v>
      </c>
      <c r="AE145">
        <v>3117</v>
      </c>
      <c r="AF145">
        <v>5323</v>
      </c>
      <c r="AG145">
        <v>6589</v>
      </c>
      <c r="AH145" t="s">
        <v>40</v>
      </c>
      <c r="AI145">
        <v>5000</v>
      </c>
      <c r="AJ145">
        <f t="shared" si="2"/>
        <v>344932.77000000008</v>
      </c>
    </row>
    <row r="146" spans="1:36" x14ac:dyDescent="0.3">
      <c r="A146">
        <v>145</v>
      </c>
      <c r="B146" t="s">
        <v>35</v>
      </c>
      <c r="C146" t="s">
        <v>183</v>
      </c>
      <c r="D146">
        <v>68940</v>
      </c>
      <c r="E146">
        <v>310541</v>
      </c>
      <c r="F146">
        <v>10148886</v>
      </c>
      <c r="G146">
        <v>405296</v>
      </c>
      <c r="H146">
        <v>1021</v>
      </c>
      <c r="I146">
        <v>404275</v>
      </c>
      <c r="J146">
        <v>0.04</v>
      </c>
      <c r="K146">
        <v>0</v>
      </c>
      <c r="L146">
        <v>0.04</v>
      </c>
      <c r="M146">
        <v>3218</v>
      </c>
      <c r="N146">
        <v>3.2400000000000001E-4</v>
      </c>
      <c r="O146">
        <v>1087</v>
      </c>
      <c r="P146">
        <v>1.0900000000000001E-4</v>
      </c>
      <c r="Q146">
        <v>586</v>
      </c>
      <c r="R146">
        <v>5.8999999999999998E-5</v>
      </c>
      <c r="S146">
        <v>292</v>
      </c>
      <c r="T146">
        <v>2.9E-5</v>
      </c>
      <c r="U146">
        <v>1.1399999999999999</v>
      </c>
      <c r="V146">
        <v>0.45</v>
      </c>
      <c r="W146">
        <v>9931684</v>
      </c>
      <c r="X146">
        <v>23082804</v>
      </c>
      <c r="Y146">
        <v>4673055665</v>
      </c>
      <c r="Z146">
        <v>54.31</v>
      </c>
      <c r="AA146">
        <v>2.27</v>
      </c>
      <c r="AB146">
        <v>4419</v>
      </c>
      <c r="AC146">
        <v>4419</v>
      </c>
      <c r="AD146">
        <v>4419</v>
      </c>
      <c r="AE146">
        <v>4419</v>
      </c>
      <c r="AF146">
        <v>4419</v>
      </c>
      <c r="AG146">
        <v>4419</v>
      </c>
      <c r="AH146" t="s">
        <v>49</v>
      </c>
      <c r="AI146">
        <v>4437.41</v>
      </c>
      <c r="AJ146">
        <f t="shared" si="2"/>
        <v>349370.18000000005</v>
      </c>
    </row>
    <row r="147" spans="1:36" x14ac:dyDescent="0.3">
      <c r="A147">
        <v>146</v>
      </c>
      <c r="B147" t="s">
        <v>35</v>
      </c>
      <c r="C147" t="s">
        <v>184</v>
      </c>
      <c r="D147">
        <v>69644</v>
      </c>
      <c r="E147">
        <v>368587</v>
      </c>
      <c r="F147">
        <v>14535383</v>
      </c>
      <c r="G147">
        <v>394307</v>
      </c>
      <c r="H147">
        <v>1882</v>
      </c>
      <c r="I147">
        <v>392425</v>
      </c>
      <c r="J147">
        <v>0.03</v>
      </c>
      <c r="K147">
        <v>0</v>
      </c>
      <c r="L147">
        <v>0.03</v>
      </c>
      <c r="M147">
        <v>4523</v>
      </c>
      <c r="N147">
        <v>3.1799999999999998E-4</v>
      </c>
      <c r="O147">
        <v>1157</v>
      </c>
      <c r="P147">
        <v>8.1000000000000004E-5</v>
      </c>
      <c r="Q147">
        <v>693</v>
      </c>
      <c r="R147">
        <v>4.8999999999999998E-5</v>
      </c>
      <c r="S147">
        <v>375</v>
      </c>
      <c r="T147">
        <v>2.5999999999999998E-5</v>
      </c>
      <c r="U147">
        <v>1.18</v>
      </c>
      <c r="V147">
        <v>0.45</v>
      </c>
      <c r="W147">
        <v>14234434</v>
      </c>
      <c r="X147">
        <v>31606245</v>
      </c>
      <c r="Y147">
        <v>4295834239</v>
      </c>
      <c r="Z147">
        <v>97.34</v>
      </c>
      <c r="AA147">
        <v>2.17</v>
      </c>
      <c r="AB147">
        <v>7606</v>
      </c>
      <c r="AC147">
        <v>801</v>
      </c>
      <c r="AD147">
        <v>2291</v>
      </c>
      <c r="AE147">
        <v>3630</v>
      </c>
      <c r="AF147">
        <v>5028</v>
      </c>
      <c r="AG147">
        <v>7606</v>
      </c>
      <c r="AH147" t="s">
        <v>40</v>
      </c>
      <c r="AI147">
        <v>5000</v>
      </c>
      <c r="AJ147">
        <f t="shared" si="2"/>
        <v>354370.18000000005</v>
      </c>
    </row>
    <row r="148" spans="1:36" x14ac:dyDescent="0.3">
      <c r="A148">
        <v>147</v>
      </c>
      <c r="B148" t="s">
        <v>35</v>
      </c>
      <c r="C148" t="s">
        <v>185</v>
      </c>
      <c r="D148">
        <v>69644</v>
      </c>
      <c r="E148">
        <v>305432</v>
      </c>
      <c r="F148">
        <v>9105304</v>
      </c>
      <c r="G148">
        <v>388659</v>
      </c>
      <c r="H148">
        <v>828</v>
      </c>
      <c r="I148">
        <v>387831</v>
      </c>
      <c r="J148">
        <v>0.04</v>
      </c>
      <c r="K148">
        <v>0</v>
      </c>
      <c r="L148">
        <v>0.04</v>
      </c>
      <c r="M148">
        <v>1860</v>
      </c>
      <c r="N148">
        <v>2.0900000000000001E-4</v>
      </c>
      <c r="O148">
        <v>627</v>
      </c>
      <c r="P148">
        <v>6.9999999999999994E-5</v>
      </c>
      <c r="Q148">
        <v>361</v>
      </c>
      <c r="R148">
        <v>4.1E-5</v>
      </c>
      <c r="S148">
        <v>190</v>
      </c>
      <c r="T148">
        <v>2.0999999999999999E-5</v>
      </c>
      <c r="U148">
        <v>1.06</v>
      </c>
      <c r="V148">
        <v>0.44</v>
      </c>
      <c r="W148">
        <v>8900085</v>
      </c>
      <c r="X148">
        <v>20985724</v>
      </c>
      <c r="Y148">
        <v>3013267249</v>
      </c>
      <c r="Z148">
        <v>57.38</v>
      </c>
      <c r="AA148">
        <v>2.2999999999999998</v>
      </c>
      <c r="AB148">
        <v>5485</v>
      </c>
      <c r="AC148">
        <v>453</v>
      </c>
      <c r="AD148">
        <v>1713</v>
      </c>
      <c r="AE148">
        <v>5485</v>
      </c>
      <c r="AF148">
        <v>5485</v>
      </c>
      <c r="AG148">
        <v>5485</v>
      </c>
      <c r="AH148" t="s">
        <v>37</v>
      </c>
      <c r="AI148">
        <v>3563.56</v>
      </c>
      <c r="AJ148">
        <f t="shared" si="2"/>
        <v>357933.74000000005</v>
      </c>
    </row>
    <row r="149" spans="1:36" x14ac:dyDescent="0.3">
      <c r="A149">
        <v>148</v>
      </c>
      <c r="B149" t="s">
        <v>35</v>
      </c>
      <c r="C149" t="s">
        <v>186</v>
      </c>
      <c r="D149">
        <v>69644</v>
      </c>
      <c r="E149">
        <v>306029</v>
      </c>
      <c r="F149">
        <v>5917023</v>
      </c>
      <c r="G149">
        <v>219949</v>
      </c>
      <c r="H149">
        <v>631</v>
      </c>
      <c r="I149">
        <v>219318</v>
      </c>
      <c r="J149">
        <v>0.04</v>
      </c>
      <c r="K149">
        <v>0</v>
      </c>
      <c r="L149">
        <v>0.04</v>
      </c>
      <c r="M149">
        <v>1580</v>
      </c>
      <c r="N149">
        <v>2.7300000000000002E-4</v>
      </c>
      <c r="O149">
        <v>520</v>
      </c>
      <c r="P149">
        <v>9.0000000000000006E-5</v>
      </c>
      <c r="Q149">
        <v>289</v>
      </c>
      <c r="R149">
        <v>5.0000000000000002E-5</v>
      </c>
      <c r="S149">
        <v>163</v>
      </c>
      <c r="T149">
        <v>2.8E-5</v>
      </c>
      <c r="U149">
        <v>1.08</v>
      </c>
      <c r="V149">
        <v>0.44</v>
      </c>
      <c r="W149">
        <v>5790374</v>
      </c>
      <c r="X149">
        <v>12087383</v>
      </c>
      <c r="Y149">
        <v>1866007816</v>
      </c>
      <c r="Z149">
        <v>58.96</v>
      </c>
      <c r="AA149">
        <v>2.04</v>
      </c>
      <c r="AB149">
        <v>3472</v>
      </c>
      <c r="AC149">
        <v>3472</v>
      </c>
      <c r="AD149">
        <v>3472</v>
      </c>
      <c r="AE149">
        <v>3472</v>
      </c>
      <c r="AF149">
        <v>3472</v>
      </c>
      <c r="AG149">
        <v>3472</v>
      </c>
      <c r="AH149" t="s">
        <v>49</v>
      </c>
      <c r="AI149">
        <v>1958.09</v>
      </c>
      <c r="AJ149">
        <f t="shared" si="2"/>
        <v>359891.83000000007</v>
      </c>
    </row>
    <row r="150" spans="1:36" x14ac:dyDescent="0.3">
      <c r="A150">
        <v>149</v>
      </c>
      <c r="B150" t="s">
        <v>35</v>
      </c>
      <c r="C150" t="s">
        <v>187</v>
      </c>
      <c r="D150">
        <v>113407</v>
      </c>
      <c r="E150">
        <v>1010625</v>
      </c>
      <c r="F150">
        <v>1330499</v>
      </c>
      <c r="G150">
        <v>51966</v>
      </c>
      <c r="H150">
        <v>202</v>
      </c>
      <c r="I150">
        <v>51764</v>
      </c>
      <c r="J150">
        <v>0.04</v>
      </c>
      <c r="K150">
        <v>0</v>
      </c>
      <c r="L150">
        <v>0.04</v>
      </c>
      <c r="M150">
        <v>101</v>
      </c>
      <c r="N150">
        <v>7.7000000000000001E-5</v>
      </c>
      <c r="O150">
        <v>37</v>
      </c>
      <c r="P150">
        <v>2.8E-5</v>
      </c>
      <c r="Q150">
        <v>24</v>
      </c>
      <c r="R150">
        <v>1.8E-5</v>
      </c>
      <c r="S150">
        <v>12</v>
      </c>
      <c r="T150">
        <v>9.0000000000000002E-6</v>
      </c>
      <c r="U150">
        <v>1.02</v>
      </c>
      <c r="V150">
        <v>0.45</v>
      </c>
      <c r="W150">
        <v>1312120</v>
      </c>
      <c r="X150">
        <v>2169244</v>
      </c>
      <c r="Y150">
        <v>2481753933</v>
      </c>
      <c r="Z150">
        <v>63.55</v>
      </c>
      <c r="AA150">
        <v>1.63</v>
      </c>
      <c r="AB150">
        <v>14729</v>
      </c>
      <c r="AC150">
        <v>2039</v>
      </c>
      <c r="AD150">
        <v>5091</v>
      </c>
      <c r="AE150">
        <v>7283</v>
      </c>
      <c r="AF150">
        <v>9129</v>
      </c>
      <c r="AG150">
        <v>11965</v>
      </c>
      <c r="AH150" t="s">
        <v>49</v>
      </c>
      <c r="AI150">
        <v>1188.02</v>
      </c>
      <c r="AJ150">
        <f t="shared" si="2"/>
        <v>361079.85000000009</v>
      </c>
    </row>
    <row r="151" spans="1:36" x14ac:dyDescent="0.3">
      <c r="A151">
        <v>150</v>
      </c>
      <c r="B151" t="s">
        <v>35</v>
      </c>
      <c r="C151" t="s">
        <v>188</v>
      </c>
      <c r="D151">
        <v>2750</v>
      </c>
      <c r="E151">
        <v>286160</v>
      </c>
      <c r="F151">
        <v>8324835</v>
      </c>
      <c r="G151">
        <v>381098</v>
      </c>
      <c r="H151">
        <v>637</v>
      </c>
      <c r="I151">
        <v>380461</v>
      </c>
      <c r="J151">
        <v>0.05</v>
      </c>
      <c r="K151">
        <v>0</v>
      </c>
      <c r="L151">
        <v>0.05</v>
      </c>
      <c r="M151">
        <v>472</v>
      </c>
      <c r="N151">
        <v>5.8E-5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1.03</v>
      </c>
      <c r="V151">
        <v>0.36</v>
      </c>
      <c r="W151">
        <v>8120694</v>
      </c>
      <c r="X151">
        <v>18106078</v>
      </c>
      <c r="Y151">
        <v>362372152</v>
      </c>
      <c r="Z151">
        <v>109</v>
      </c>
      <c r="AA151">
        <v>2.17</v>
      </c>
      <c r="AB151">
        <v>435</v>
      </c>
      <c r="AC151">
        <v>257</v>
      </c>
      <c r="AD151">
        <v>435</v>
      </c>
      <c r="AE151">
        <v>435</v>
      </c>
      <c r="AF151">
        <v>435</v>
      </c>
      <c r="AG151">
        <v>435</v>
      </c>
      <c r="AH151" t="s">
        <v>49</v>
      </c>
      <c r="AI151">
        <v>1427.5</v>
      </c>
      <c r="AJ151">
        <f t="shared" si="2"/>
        <v>362507.35000000009</v>
      </c>
    </row>
    <row r="152" spans="1:36" x14ac:dyDescent="0.3">
      <c r="A152">
        <v>151</v>
      </c>
      <c r="B152" t="s">
        <v>35</v>
      </c>
      <c r="C152" t="s">
        <v>189</v>
      </c>
      <c r="D152">
        <v>489685</v>
      </c>
      <c r="E152">
        <v>8702447</v>
      </c>
      <c r="F152">
        <v>1705179</v>
      </c>
      <c r="G152">
        <v>30473</v>
      </c>
      <c r="H152">
        <v>163</v>
      </c>
      <c r="I152">
        <v>30310</v>
      </c>
      <c r="J152">
        <v>0.02</v>
      </c>
      <c r="K152">
        <v>0</v>
      </c>
      <c r="L152">
        <v>0.02</v>
      </c>
      <c r="M152">
        <v>13748</v>
      </c>
      <c r="N152">
        <v>1.0279E-2</v>
      </c>
      <c r="O152">
        <v>2814</v>
      </c>
      <c r="P152">
        <v>2.104E-3</v>
      </c>
      <c r="Q152">
        <v>1260</v>
      </c>
      <c r="R152">
        <v>9.4200000000000002E-4</v>
      </c>
      <c r="S152">
        <v>604</v>
      </c>
      <c r="T152">
        <v>4.5199999999999998E-4</v>
      </c>
      <c r="U152">
        <v>1.71</v>
      </c>
      <c r="V152">
        <v>0.32</v>
      </c>
      <c r="W152">
        <v>1337483</v>
      </c>
      <c r="X152">
        <v>17669884</v>
      </c>
      <c r="Y152">
        <v>10298369906</v>
      </c>
      <c r="Z152">
        <v>1351.41</v>
      </c>
      <c r="AA152">
        <v>10.36</v>
      </c>
      <c r="AB152">
        <v>192080</v>
      </c>
      <c r="AC152">
        <v>19839</v>
      </c>
      <c r="AD152">
        <v>56060</v>
      </c>
      <c r="AE152">
        <v>89003</v>
      </c>
      <c r="AF152">
        <v>152814</v>
      </c>
      <c r="AG152">
        <v>192080</v>
      </c>
      <c r="AH152" t="s">
        <v>40</v>
      </c>
      <c r="AI152">
        <v>5000</v>
      </c>
      <c r="AJ152">
        <f t="shared" si="2"/>
        <v>367507.35000000009</v>
      </c>
    </row>
    <row r="153" spans="1:36" x14ac:dyDescent="0.3">
      <c r="A153">
        <v>152</v>
      </c>
      <c r="B153" t="s">
        <v>35</v>
      </c>
      <c r="C153" t="s">
        <v>190</v>
      </c>
      <c r="D153">
        <v>559571</v>
      </c>
      <c r="E153">
        <v>10144966</v>
      </c>
      <c r="F153">
        <v>1455243</v>
      </c>
      <c r="G153">
        <v>16770</v>
      </c>
      <c r="H153">
        <v>157</v>
      </c>
      <c r="I153">
        <v>16613</v>
      </c>
      <c r="J153">
        <v>0.01</v>
      </c>
      <c r="K153">
        <v>0</v>
      </c>
      <c r="L153">
        <v>0.01</v>
      </c>
      <c r="M153">
        <v>13135</v>
      </c>
      <c r="N153">
        <v>1.1960999999999999E-2</v>
      </c>
      <c r="O153">
        <v>3161</v>
      </c>
      <c r="P153">
        <v>2.879E-3</v>
      </c>
      <c r="Q153">
        <v>1311</v>
      </c>
      <c r="R153">
        <v>1.194E-3</v>
      </c>
      <c r="S153">
        <v>558</v>
      </c>
      <c r="T153">
        <v>5.0799999999999999E-4</v>
      </c>
      <c r="U153">
        <v>1.75</v>
      </c>
      <c r="V153">
        <v>0.28999999999999998</v>
      </c>
      <c r="W153">
        <v>1098132</v>
      </c>
      <c r="X153">
        <v>13619735</v>
      </c>
      <c r="Y153">
        <v>10039695324</v>
      </c>
      <c r="Z153">
        <v>1531.58</v>
      </c>
      <c r="AA153">
        <v>9.36</v>
      </c>
      <c r="AB153">
        <v>210209</v>
      </c>
      <c r="AC153">
        <v>56484</v>
      </c>
      <c r="AD153">
        <v>210209</v>
      </c>
      <c r="AE153">
        <v>210209</v>
      </c>
      <c r="AF153">
        <v>210209</v>
      </c>
      <c r="AG153">
        <v>210209</v>
      </c>
      <c r="AH153" t="s">
        <v>49</v>
      </c>
      <c r="AI153">
        <v>4211.91</v>
      </c>
      <c r="AJ153">
        <f t="shared" si="2"/>
        <v>371719.26000000007</v>
      </c>
    </row>
    <row r="154" spans="1:36" x14ac:dyDescent="0.3">
      <c r="A154">
        <v>153</v>
      </c>
      <c r="B154" t="s">
        <v>35</v>
      </c>
      <c r="C154" t="s">
        <v>191</v>
      </c>
      <c r="D154">
        <v>482548</v>
      </c>
      <c r="E154">
        <v>1368963</v>
      </c>
      <c r="F154">
        <v>5168883</v>
      </c>
      <c r="G154">
        <v>233756</v>
      </c>
      <c r="H154">
        <v>635</v>
      </c>
      <c r="I154">
        <v>233121</v>
      </c>
      <c r="J154">
        <v>0.05</v>
      </c>
      <c r="K154">
        <v>0</v>
      </c>
      <c r="L154">
        <v>0.05</v>
      </c>
      <c r="M154">
        <v>13274</v>
      </c>
      <c r="N154">
        <v>2.5950000000000001E-3</v>
      </c>
      <c r="O154">
        <v>6292</v>
      </c>
      <c r="P154">
        <v>1.23E-3</v>
      </c>
      <c r="Q154">
        <v>3995</v>
      </c>
      <c r="R154">
        <v>7.8100000000000001E-4</v>
      </c>
      <c r="S154">
        <v>2051</v>
      </c>
      <c r="T154">
        <v>4.0099999999999999E-4</v>
      </c>
      <c r="U154">
        <v>3.22</v>
      </c>
      <c r="V154">
        <v>0.48</v>
      </c>
      <c r="W154">
        <v>5114396</v>
      </c>
      <c r="X154">
        <v>253494698</v>
      </c>
      <c r="Y154">
        <v>4981332930</v>
      </c>
      <c r="Z154">
        <v>29.21</v>
      </c>
      <c r="AA154">
        <v>49.04</v>
      </c>
      <c r="AB154">
        <v>65523</v>
      </c>
      <c r="AC154">
        <v>986</v>
      </c>
      <c r="AD154">
        <v>65523</v>
      </c>
      <c r="AE154">
        <v>65523</v>
      </c>
      <c r="AF154">
        <v>65523</v>
      </c>
      <c r="AG154">
        <v>65523</v>
      </c>
      <c r="AH154" t="s">
        <v>49</v>
      </c>
      <c r="AI154">
        <v>1751.37</v>
      </c>
      <c r="AJ154">
        <f t="shared" si="2"/>
        <v>373470.63000000006</v>
      </c>
    </row>
    <row r="155" spans="1:36" x14ac:dyDescent="0.3">
      <c r="A155">
        <v>154</v>
      </c>
      <c r="B155" t="s">
        <v>35</v>
      </c>
      <c r="C155" t="s">
        <v>192</v>
      </c>
      <c r="D155">
        <v>9540</v>
      </c>
      <c r="E155">
        <v>61421</v>
      </c>
      <c r="F155">
        <v>5130971</v>
      </c>
      <c r="G155">
        <v>225935</v>
      </c>
      <c r="H155">
        <v>634</v>
      </c>
      <c r="I155">
        <v>225301</v>
      </c>
      <c r="J155">
        <v>0.04</v>
      </c>
      <c r="K155">
        <v>0</v>
      </c>
      <c r="L155">
        <v>0.04</v>
      </c>
      <c r="M155">
        <v>3690</v>
      </c>
      <c r="N155">
        <v>7.3099999999999999E-4</v>
      </c>
      <c r="O155">
        <v>645</v>
      </c>
      <c r="P155">
        <v>1.2799999999999999E-4</v>
      </c>
      <c r="Q155">
        <v>369</v>
      </c>
      <c r="R155">
        <v>7.2999999999999999E-5</v>
      </c>
      <c r="S155">
        <v>190</v>
      </c>
      <c r="T155">
        <v>3.8000000000000002E-5</v>
      </c>
      <c r="U155">
        <v>1.06</v>
      </c>
      <c r="V155">
        <v>0.49</v>
      </c>
      <c r="W155">
        <v>5046584</v>
      </c>
      <c r="X155">
        <v>17307284</v>
      </c>
      <c r="Y155">
        <v>1246216819</v>
      </c>
      <c r="Z155">
        <v>44.87</v>
      </c>
      <c r="AA155">
        <v>3.37</v>
      </c>
      <c r="AB155">
        <v>2092</v>
      </c>
      <c r="AC155">
        <v>506</v>
      </c>
      <c r="AD155">
        <v>1298</v>
      </c>
      <c r="AE155">
        <v>2092</v>
      </c>
      <c r="AF155">
        <v>2092</v>
      </c>
      <c r="AG155">
        <v>2092</v>
      </c>
      <c r="AH155" t="s">
        <v>49</v>
      </c>
      <c r="AI155">
        <v>1236.69</v>
      </c>
      <c r="AJ155">
        <f t="shared" si="2"/>
        <v>374707.32000000007</v>
      </c>
    </row>
    <row r="156" spans="1:36" x14ac:dyDescent="0.3">
      <c r="A156">
        <v>155</v>
      </c>
      <c r="B156" t="s">
        <v>35</v>
      </c>
      <c r="C156" t="s">
        <v>193</v>
      </c>
      <c r="D156">
        <v>39547</v>
      </c>
      <c r="E156">
        <v>130954</v>
      </c>
      <c r="F156">
        <v>8967171</v>
      </c>
      <c r="G156">
        <v>416392</v>
      </c>
      <c r="H156">
        <v>795</v>
      </c>
      <c r="I156">
        <v>415597</v>
      </c>
      <c r="J156">
        <v>0.05</v>
      </c>
      <c r="K156">
        <v>0</v>
      </c>
      <c r="L156">
        <v>0.05</v>
      </c>
      <c r="M156">
        <v>272534</v>
      </c>
      <c r="N156">
        <v>3.1022999999999998E-2</v>
      </c>
      <c r="O156">
        <v>96262</v>
      </c>
      <c r="P156">
        <v>1.0958000000000001E-2</v>
      </c>
      <c r="Q156">
        <v>51542</v>
      </c>
      <c r="R156">
        <v>5.8669999999999998E-3</v>
      </c>
      <c r="S156">
        <v>19678</v>
      </c>
      <c r="T156">
        <v>2.2399999999999998E-3</v>
      </c>
      <c r="U156">
        <v>4.4400000000000004</v>
      </c>
      <c r="V156">
        <v>0.5</v>
      </c>
      <c r="W156">
        <v>8784998</v>
      </c>
      <c r="X156">
        <v>149505316</v>
      </c>
      <c r="Y156">
        <v>1260998421</v>
      </c>
      <c r="Z156">
        <v>38.99</v>
      </c>
      <c r="AA156">
        <v>16.670000000000002</v>
      </c>
      <c r="AB156">
        <v>9504</v>
      </c>
      <c r="AC156">
        <v>1300</v>
      </c>
      <c r="AD156">
        <v>2837</v>
      </c>
      <c r="AE156">
        <v>3628</v>
      </c>
      <c r="AF156">
        <v>4205</v>
      </c>
      <c r="AG156">
        <v>5502</v>
      </c>
      <c r="AH156" t="s">
        <v>37</v>
      </c>
      <c r="AI156">
        <v>1741.98</v>
      </c>
      <c r="AJ156">
        <f t="shared" si="2"/>
        <v>376449.30000000005</v>
      </c>
    </row>
    <row r="157" spans="1:36" x14ac:dyDescent="0.3">
      <c r="A157">
        <v>156</v>
      </c>
      <c r="B157" t="s">
        <v>35</v>
      </c>
      <c r="C157" t="s">
        <v>194</v>
      </c>
      <c r="D157">
        <v>772</v>
      </c>
      <c r="E157">
        <v>9601</v>
      </c>
      <c r="F157">
        <v>13303059</v>
      </c>
      <c r="G157">
        <v>332670</v>
      </c>
      <c r="H157">
        <v>1611</v>
      </c>
      <c r="I157">
        <v>331059</v>
      </c>
      <c r="J157">
        <v>0.03</v>
      </c>
      <c r="K157">
        <v>0</v>
      </c>
      <c r="L157">
        <v>0.02</v>
      </c>
      <c r="M157">
        <v>15</v>
      </c>
      <c r="N157">
        <v>9.9999999999999995E-7</v>
      </c>
      <c r="O157">
        <v>10</v>
      </c>
      <c r="P157">
        <v>9.9999999999999995E-7</v>
      </c>
      <c r="Q157">
        <v>6</v>
      </c>
      <c r="R157">
        <v>0</v>
      </c>
      <c r="S157">
        <v>1</v>
      </c>
      <c r="T157">
        <v>0</v>
      </c>
      <c r="U157">
        <v>1</v>
      </c>
      <c r="V157">
        <v>0.48</v>
      </c>
      <c r="W157">
        <v>13270374</v>
      </c>
      <c r="X157">
        <v>15219952</v>
      </c>
      <c r="Y157">
        <v>1484503680</v>
      </c>
      <c r="Z157">
        <v>25.93</v>
      </c>
      <c r="AA157">
        <v>1.1399999999999999</v>
      </c>
      <c r="AB157">
        <v>549</v>
      </c>
      <c r="AC157">
        <v>76</v>
      </c>
      <c r="AD157">
        <v>157</v>
      </c>
      <c r="AE157">
        <v>203</v>
      </c>
      <c r="AF157">
        <v>235</v>
      </c>
      <c r="AG157">
        <v>277</v>
      </c>
      <c r="AH157" t="s">
        <v>49</v>
      </c>
      <c r="AI157">
        <v>4577.09</v>
      </c>
      <c r="AJ157">
        <f t="shared" si="2"/>
        <v>381026.39000000007</v>
      </c>
    </row>
    <row r="158" spans="1:36" x14ac:dyDescent="0.3">
      <c r="A158">
        <v>157</v>
      </c>
      <c r="B158" t="s">
        <v>35</v>
      </c>
      <c r="C158" t="s">
        <v>196</v>
      </c>
      <c r="D158">
        <v>8527</v>
      </c>
      <c r="E158">
        <v>25482</v>
      </c>
      <c r="F158">
        <v>12892289</v>
      </c>
      <c r="G158">
        <v>121044</v>
      </c>
      <c r="H158">
        <v>1533</v>
      </c>
      <c r="I158">
        <v>119511</v>
      </c>
      <c r="J158">
        <v>0.01</v>
      </c>
      <c r="K158">
        <v>0</v>
      </c>
      <c r="L158">
        <v>0.01</v>
      </c>
      <c r="M158">
        <v>13</v>
      </c>
      <c r="N158">
        <v>9.9999999999999995E-7</v>
      </c>
      <c r="O158">
        <v>2</v>
      </c>
      <c r="P158">
        <v>0</v>
      </c>
      <c r="Q158">
        <v>2</v>
      </c>
      <c r="R158">
        <v>0</v>
      </c>
      <c r="S158">
        <v>1</v>
      </c>
      <c r="T158">
        <v>0</v>
      </c>
      <c r="U158">
        <v>1</v>
      </c>
      <c r="V158">
        <v>0.5</v>
      </c>
      <c r="W158">
        <v>12892270</v>
      </c>
      <c r="X158">
        <v>12899053</v>
      </c>
      <c r="Y158">
        <v>11949950983</v>
      </c>
      <c r="Z158">
        <v>23.08</v>
      </c>
      <c r="AA158">
        <v>1</v>
      </c>
      <c r="AB158">
        <v>1126</v>
      </c>
      <c r="AC158">
        <v>508</v>
      </c>
      <c r="AD158">
        <v>840</v>
      </c>
      <c r="AE158">
        <v>954</v>
      </c>
      <c r="AF158">
        <v>1033</v>
      </c>
      <c r="AG158">
        <v>1126</v>
      </c>
      <c r="AH158" t="s">
        <v>40</v>
      </c>
      <c r="AI158">
        <v>5000</v>
      </c>
      <c r="AJ158">
        <f t="shared" si="2"/>
        <v>386026.39000000007</v>
      </c>
    </row>
    <row r="159" spans="1:36" x14ac:dyDescent="0.3">
      <c r="A159">
        <v>158</v>
      </c>
      <c r="B159" t="s">
        <v>35</v>
      </c>
      <c r="C159" t="s">
        <v>197</v>
      </c>
      <c r="D159">
        <v>18607</v>
      </c>
      <c r="E159">
        <v>55720</v>
      </c>
      <c r="F159">
        <v>292828</v>
      </c>
      <c r="G159">
        <v>12605</v>
      </c>
      <c r="H159">
        <v>62</v>
      </c>
      <c r="I159">
        <v>12543</v>
      </c>
      <c r="J159">
        <v>0.04</v>
      </c>
      <c r="K159">
        <v>0</v>
      </c>
      <c r="L159">
        <v>0.04</v>
      </c>
      <c r="M159">
        <v>353</v>
      </c>
      <c r="N159">
        <v>1.225E-3</v>
      </c>
      <c r="O159">
        <v>87</v>
      </c>
      <c r="P159">
        <v>3.0200000000000002E-4</v>
      </c>
      <c r="Q159">
        <v>43</v>
      </c>
      <c r="R159">
        <v>1.4899999999999999E-4</v>
      </c>
      <c r="S159">
        <v>18</v>
      </c>
      <c r="T159">
        <v>6.2000000000000003E-5</v>
      </c>
      <c r="U159">
        <v>1.08</v>
      </c>
      <c r="V159">
        <v>0.48</v>
      </c>
      <c r="W159">
        <v>288168</v>
      </c>
      <c r="X159">
        <v>665091</v>
      </c>
      <c r="Y159">
        <v>126691585</v>
      </c>
      <c r="Z159">
        <v>32.53</v>
      </c>
      <c r="AA159">
        <v>2.27</v>
      </c>
      <c r="AB159">
        <v>2734</v>
      </c>
      <c r="AC159">
        <v>847</v>
      </c>
      <c r="AD159">
        <v>1878</v>
      </c>
      <c r="AE159">
        <v>2357</v>
      </c>
      <c r="AF159">
        <v>2734</v>
      </c>
      <c r="AG159">
        <v>2734</v>
      </c>
      <c r="AH159" t="s">
        <v>49</v>
      </c>
      <c r="AI159">
        <v>59.39</v>
      </c>
      <c r="AJ159">
        <f t="shared" si="2"/>
        <v>386085.78000000009</v>
      </c>
    </row>
    <row r="160" spans="1:36" x14ac:dyDescent="0.3">
      <c r="A160">
        <v>159</v>
      </c>
      <c r="B160" t="s">
        <v>35</v>
      </c>
      <c r="C160" t="s">
        <v>198</v>
      </c>
      <c r="D160">
        <v>98048</v>
      </c>
      <c r="E160">
        <v>293756</v>
      </c>
      <c r="F160">
        <v>5516131</v>
      </c>
      <c r="G160">
        <v>225769</v>
      </c>
      <c r="H160">
        <v>632</v>
      </c>
      <c r="I160">
        <v>225137</v>
      </c>
      <c r="J160">
        <v>0.04</v>
      </c>
      <c r="K160">
        <v>0</v>
      </c>
      <c r="L160">
        <v>0.04</v>
      </c>
      <c r="M160">
        <v>20686</v>
      </c>
      <c r="N160">
        <v>3.8240000000000001E-3</v>
      </c>
      <c r="O160">
        <v>7972</v>
      </c>
      <c r="P160">
        <v>1.474E-3</v>
      </c>
      <c r="Q160">
        <v>5000</v>
      </c>
      <c r="R160">
        <v>9.2400000000000002E-4</v>
      </c>
      <c r="S160">
        <v>2878</v>
      </c>
      <c r="T160">
        <v>5.3200000000000003E-4</v>
      </c>
      <c r="U160">
        <v>1.36</v>
      </c>
      <c r="V160">
        <v>0.48</v>
      </c>
      <c r="W160">
        <v>5409680</v>
      </c>
      <c r="X160">
        <v>14627540</v>
      </c>
      <c r="Y160">
        <v>1923296193</v>
      </c>
      <c r="Z160">
        <v>94.06</v>
      </c>
      <c r="AA160">
        <v>2.65</v>
      </c>
      <c r="AB160">
        <v>3652</v>
      </c>
      <c r="AC160">
        <v>3652</v>
      </c>
      <c r="AD160">
        <v>3652</v>
      </c>
      <c r="AE160">
        <v>3652</v>
      </c>
      <c r="AF160">
        <v>3652</v>
      </c>
      <c r="AG160">
        <v>3652</v>
      </c>
      <c r="AH160" t="s">
        <v>49</v>
      </c>
      <c r="AI160">
        <v>1205.22</v>
      </c>
      <c r="AJ160">
        <f t="shared" si="2"/>
        <v>387291.00000000006</v>
      </c>
    </row>
    <row r="161" spans="1:36" x14ac:dyDescent="0.3">
      <c r="A161">
        <v>160</v>
      </c>
      <c r="B161" t="s">
        <v>35</v>
      </c>
      <c r="C161" t="s">
        <v>199</v>
      </c>
      <c r="D161">
        <v>1314940</v>
      </c>
      <c r="E161">
        <v>2548425</v>
      </c>
      <c r="F161">
        <v>203049</v>
      </c>
      <c r="G161">
        <v>7063</v>
      </c>
      <c r="H161">
        <v>46</v>
      </c>
      <c r="I161">
        <v>7017</v>
      </c>
      <c r="J161">
        <v>0.03</v>
      </c>
      <c r="K161">
        <v>0</v>
      </c>
      <c r="L161">
        <v>0.03</v>
      </c>
      <c r="M161">
        <v>8293</v>
      </c>
      <c r="N161">
        <v>4.2231999999999999E-2</v>
      </c>
      <c r="O161">
        <v>4698</v>
      </c>
      <c r="P161">
        <v>2.3924000000000001E-2</v>
      </c>
      <c r="Q161">
        <v>3723</v>
      </c>
      <c r="R161">
        <v>1.8959E-2</v>
      </c>
      <c r="S161">
        <v>2762</v>
      </c>
      <c r="T161">
        <v>1.4064999999999999E-2</v>
      </c>
      <c r="U161">
        <v>38.26</v>
      </c>
      <c r="V161">
        <v>0.5</v>
      </c>
      <c r="W161">
        <v>196369</v>
      </c>
      <c r="X161">
        <v>1419990</v>
      </c>
      <c r="Y161">
        <v>573798235</v>
      </c>
      <c r="Z161">
        <v>70.89</v>
      </c>
      <c r="AA161">
        <v>6.98</v>
      </c>
      <c r="AB161">
        <v>190688</v>
      </c>
      <c r="AC161">
        <v>15157</v>
      </c>
      <c r="AD161">
        <v>45749</v>
      </c>
      <c r="AE161">
        <v>71862</v>
      </c>
      <c r="AF161">
        <v>103175</v>
      </c>
      <c r="AG161">
        <v>190688</v>
      </c>
      <c r="AH161" t="s">
        <v>37</v>
      </c>
      <c r="AI161">
        <v>290.49</v>
      </c>
      <c r="AJ161">
        <f t="shared" si="2"/>
        <v>387581.49000000005</v>
      </c>
    </row>
    <row r="162" spans="1:36" x14ac:dyDescent="0.3">
      <c r="A162">
        <v>161</v>
      </c>
      <c r="B162" t="s">
        <v>35</v>
      </c>
      <c r="C162" t="s">
        <v>200</v>
      </c>
      <c r="D162">
        <v>36208</v>
      </c>
      <c r="E162">
        <v>7010872</v>
      </c>
      <c r="F162">
        <v>249879</v>
      </c>
      <c r="G162">
        <v>2331</v>
      </c>
      <c r="H162">
        <v>61</v>
      </c>
      <c r="I162">
        <v>2270</v>
      </c>
      <c r="J162">
        <v>0.01</v>
      </c>
      <c r="K162">
        <v>0</v>
      </c>
      <c r="L162">
        <v>0.01</v>
      </c>
      <c r="M162">
        <v>276</v>
      </c>
      <c r="N162">
        <v>1.132E-3</v>
      </c>
      <c r="O162">
        <v>95</v>
      </c>
      <c r="P162">
        <v>3.8999999999999999E-4</v>
      </c>
      <c r="Q162">
        <v>61</v>
      </c>
      <c r="R162">
        <v>2.5000000000000001E-4</v>
      </c>
      <c r="S162">
        <v>25</v>
      </c>
      <c r="T162">
        <v>1.03E-4</v>
      </c>
      <c r="U162">
        <v>1.08</v>
      </c>
      <c r="V162">
        <v>0.46</v>
      </c>
      <c r="W162">
        <v>243744</v>
      </c>
      <c r="X162">
        <v>630895</v>
      </c>
      <c r="Y162">
        <v>175768445</v>
      </c>
      <c r="Z162">
        <v>333.8</v>
      </c>
      <c r="AA162">
        <v>2.52</v>
      </c>
      <c r="AB162">
        <v>9776</v>
      </c>
      <c r="AC162">
        <v>2859</v>
      </c>
      <c r="AD162">
        <v>9776</v>
      </c>
      <c r="AE162">
        <v>9776</v>
      </c>
      <c r="AF162">
        <v>9776</v>
      </c>
      <c r="AG162">
        <v>9776</v>
      </c>
      <c r="AH162" t="s">
        <v>49</v>
      </c>
      <c r="AI162">
        <v>206.14</v>
      </c>
      <c r="AJ162">
        <f t="shared" si="2"/>
        <v>387787.63000000006</v>
      </c>
    </row>
    <row r="163" spans="1:36" x14ac:dyDescent="0.3">
      <c r="A163">
        <v>162</v>
      </c>
      <c r="B163" t="s">
        <v>35</v>
      </c>
      <c r="C163" t="s">
        <v>201</v>
      </c>
      <c r="D163">
        <v>506</v>
      </c>
      <c r="E163">
        <v>1406</v>
      </c>
      <c r="F163">
        <v>3942075</v>
      </c>
      <c r="G163">
        <v>100431</v>
      </c>
      <c r="H163">
        <v>580</v>
      </c>
      <c r="I163">
        <v>99851</v>
      </c>
      <c r="J163">
        <v>0.03</v>
      </c>
      <c r="K163">
        <v>0</v>
      </c>
      <c r="L163">
        <v>0.03</v>
      </c>
      <c r="M163">
        <v>7</v>
      </c>
      <c r="N163">
        <v>1.9999999999999999E-6</v>
      </c>
      <c r="O163">
        <v>2</v>
      </c>
      <c r="P163">
        <v>9.9999999999999995E-7</v>
      </c>
      <c r="Q163">
        <v>1</v>
      </c>
      <c r="R163">
        <v>0</v>
      </c>
      <c r="S163">
        <v>1</v>
      </c>
      <c r="T163">
        <v>0</v>
      </c>
      <c r="U163">
        <v>1.01</v>
      </c>
      <c r="V163">
        <v>0.49</v>
      </c>
      <c r="W163">
        <v>3921815</v>
      </c>
      <c r="X163">
        <v>5053584</v>
      </c>
      <c r="Y163">
        <v>93574613</v>
      </c>
      <c r="Z163">
        <v>19.010000000000002</v>
      </c>
      <c r="AA163">
        <v>1.28</v>
      </c>
      <c r="AB163">
        <v>161</v>
      </c>
      <c r="AC163">
        <v>30</v>
      </c>
      <c r="AD163">
        <v>60</v>
      </c>
      <c r="AE163">
        <v>76</v>
      </c>
      <c r="AF163">
        <v>88</v>
      </c>
      <c r="AG163">
        <v>109</v>
      </c>
      <c r="AH163" t="s">
        <v>49</v>
      </c>
      <c r="AI163">
        <v>323.64</v>
      </c>
      <c r="AJ163">
        <f t="shared" si="2"/>
        <v>388111.27000000008</v>
      </c>
    </row>
    <row r="164" spans="1:36" x14ac:dyDescent="0.3">
      <c r="A164">
        <v>163</v>
      </c>
      <c r="B164" t="s">
        <v>35</v>
      </c>
      <c r="C164" t="s">
        <v>202</v>
      </c>
      <c r="D164">
        <v>511</v>
      </c>
      <c r="E164">
        <v>1418</v>
      </c>
      <c r="F164">
        <v>8828482</v>
      </c>
      <c r="G164">
        <v>407557</v>
      </c>
      <c r="H164">
        <v>765</v>
      </c>
      <c r="I164">
        <v>406792</v>
      </c>
      <c r="J164">
        <v>0.05</v>
      </c>
      <c r="K164">
        <v>0</v>
      </c>
      <c r="L164">
        <v>0.05</v>
      </c>
      <c r="M164">
        <v>8</v>
      </c>
      <c r="N164">
        <v>9.9999999999999995E-7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1.01</v>
      </c>
      <c r="V164">
        <v>0.49</v>
      </c>
      <c r="W164">
        <v>8770675</v>
      </c>
      <c r="X164">
        <v>12043392</v>
      </c>
      <c r="Y164">
        <v>181245693</v>
      </c>
      <c r="Z164">
        <v>19.96</v>
      </c>
      <c r="AA164">
        <v>1.36</v>
      </c>
      <c r="AB164">
        <v>65</v>
      </c>
      <c r="AC164">
        <v>65</v>
      </c>
      <c r="AD164">
        <v>65</v>
      </c>
      <c r="AE164">
        <v>65</v>
      </c>
      <c r="AF164">
        <v>65</v>
      </c>
      <c r="AG164">
        <v>65</v>
      </c>
      <c r="AH164" t="s">
        <v>49</v>
      </c>
      <c r="AI164">
        <v>864.39</v>
      </c>
      <c r="AJ164">
        <f t="shared" si="2"/>
        <v>388975.66000000009</v>
      </c>
    </row>
    <row r="165" spans="1:36" x14ac:dyDescent="0.3">
      <c r="A165">
        <v>164</v>
      </c>
      <c r="B165" t="s">
        <v>35</v>
      </c>
      <c r="C165" t="s">
        <v>203</v>
      </c>
      <c r="D165">
        <v>513</v>
      </c>
      <c r="E165">
        <v>1424</v>
      </c>
      <c r="F165">
        <v>34896216</v>
      </c>
      <c r="G165">
        <v>1500474</v>
      </c>
      <c r="H165">
        <v>2428</v>
      </c>
      <c r="I165">
        <v>1498046</v>
      </c>
      <c r="J165">
        <v>0.04</v>
      </c>
      <c r="K165">
        <v>0</v>
      </c>
      <c r="L165">
        <v>0.04</v>
      </c>
      <c r="M165">
        <v>6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1.01</v>
      </c>
      <c r="V165">
        <v>0.49</v>
      </c>
      <c r="W165">
        <v>34708922</v>
      </c>
      <c r="X165">
        <v>39630132</v>
      </c>
      <c r="Y165">
        <v>872281755</v>
      </c>
      <c r="Z165">
        <v>20.52</v>
      </c>
      <c r="AA165">
        <v>1.1399999999999999</v>
      </c>
      <c r="AB165">
        <v>162</v>
      </c>
      <c r="AC165">
        <v>28</v>
      </c>
      <c r="AD165">
        <v>58</v>
      </c>
      <c r="AE165">
        <v>75</v>
      </c>
      <c r="AF165">
        <v>88</v>
      </c>
      <c r="AG165">
        <v>106</v>
      </c>
      <c r="AH165" t="s">
        <v>40</v>
      </c>
      <c r="AI165">
        <v>5000</v>
      </c>
      <c r="AJ165">
        <f t="shared" si="2"/>
        <v>393975.66000000009</v>
      </c>
    </row>
    <row r="166" spans="1:36" x14ac:dyDescent="0.3">
      <c r="A166">
        <v>165</v>
      </c>
      <c r="B166" t="s">
        <v>35</v>
      </c>
      <c r="C166" t="s">
        <v>204</v>
      </c>
      <c r="D166">
        <v>621</v>
      </c>
      <c r="E166">
        <v>1733</v>
      </c>
      <c r="F166">
        <v>29572239</v>
      </c>
      <c r="G166">
        <v>1351266</v>
      </c>
      <c r="H166">
        <v>2046</v>
      </c>
      <c r="I166">
        <v>1349220</v>
      </c>
      <c r="J166">
        <v>0.05</v>
      </c>
      <c r="K166">
        <v>0</v>
      </c>
      <c r="L166">
        <v>0.05</v>
      </c>
      <c r="M166">
        <v>20</v>
      </c>
      <c r="N166">
        <v>9.9999999999999995E-7</v>
      </c>
      <c r="O166">
        <v>4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1.01</v>
      </c>
      <c r="V166">
        <v>0.49</v>
      </c>
      <c r="W166">
        <v>29397468</v>
      </c>
      <c r="X166">
        <v>40723376</v>
      </c>
      <c r="Y166">
        <v>692857150</v>
      </c>
      <c r="Z166">
        <v>24.37</v>
      </c>
      <c r="AA166">
        <v>1.38</v>
      </c>
      <c r="AB166">
        <v>178</v>
      </c>
      <c r="AC166">
        <v>34</v>
      </c>
      <c r="AD166">
        <v>68</v>
      </c>
      <c r="AE166">
        <v>86</v>
      </c>
      <c r="AF166">
        <v>99</v>
      </c>
      <c r="AG166">
        <v>117</v>
      </c>
      <c r="AH166" t="s">
        <v>40</v>
      </c>
      <c r="AI166">
        <v>5000</v>
      </c>
      <c r="AJ166">
        <f t="shared" si="2"/>
        <v>398975.66000000009</v>
      </c>
    </row>
    <row r="167" spans="1:36" x14ac:dyDescent="0.3">
      <c r="A167">
        <v>166</v>
      </c>
      <c r="B167" t="s">
        <v>35</v>
      </c>
      <c r="C167" t="s">
        <v>205</v>
      </c>
      <c r="D167">
        <v>17850</v>
      </c>
      <c r="E167">
        <v>149132</v>
      </c>
      <c r="F167">
        <v>8512216</v>
      </c>
      <c r="G167">
        <v>375498</v>
      </c>
      <c r="H167">
        <v>703</v>
      </c>
      <c r="I167">
        <v>374795</v>
      </c>
      <c r="J167">
        <v>0.04</v>
      </c>
      <c r="K167">
        <v>0</v>
      </c>
      <c r="L167">
        <v>0.04</v>
      </c>
      <c r="M167">
        <v>5</v>
      </c>
      <c r="N167">
        <v>9.9999999999999995E-7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1.01</v>
      </c>
      <c r="V167">
        <v>0.46</v>
      </c>
      <c r="W167">
        <v>8394862</v>
      </c>
      <c r="X167">
        <v>12018645</v>
      </c>
      <c r="Y167">
        <v>3977699825</v>
      </c>
      <c r="Z167">
        <v>18.48</v>
      </c>
      <c r="AA167">
        <v>1.41</v>
      </c>
      <c r="AB167">
        <v>4820</v>
      </c>
      <c r="AC167">
        <v>4820</v>
      </c>
      <c r="AD167">
        <v>4820</v>
      </c>
      <c r="AE167">
        <v>4820</v>
      </c>
      <c r="AF167">
        <v>4820</v>
      </c>
      <c r="AG167">
        <v>4820</v>
      </c>
      <c r="AH167" t="s">
        <v>49</v>
      </c>
      <c r="AI167">
        <v>2176.19</v>
      </c>
      <c r="AJ167">
        <f t="shared" si="2"/>
        <v>401151.85000000009</v>
      </c>
    </row>
    <row r="168" spans="1:36" x14ac:dyDescent="0.3">
      <c r="A168">
        <v>167</v>
      </c>
      <c r="B168" t="s">
        <v>35</v>
      </c>
      <c r="C168" t="s">
        <v>206</v>
      </c>
      <c r="D168">
        <v>15232</v>
      </c>
      <c r="E168">
        <v>147245</v>
      </c>
      <c r="F168">
        <v>8721614</v>
      </c>
      <c r="G168">
        <v>373369</v>
      </c>
      <c r="H168">
        <v>764</v>
      </c>
      <c r="I168">
        <v>372605</v>
      </c>
      <c r="J168">
        <v>0.04</v>
      </c>
      <c r="K168">
        <v>0</v>
      </c>
      <c r="L168">
        <v>0.04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1.01</v>
      </c>
      <c r="V168">
        <v>0.46</v>
      </c>
      <c r="W168">
        <v>8600426</v>
      </c>
      <c r="X168">
        <v>12291767</v>
      </c>
      <c r="Y168">
        <v>4045652845</v>
      </c>
      <c r="Z168">
        <v>18.57</v>
      </c>
      <c r="AA168">
        <v>1.41</v>
      </c>
      <c r="AB168">
        <v>5189</v>
      </c>
      <c r="AC168">
        <v>380</v>
      </c>
      <c r="AD168">
        <v>735</v>
      </c>
      <c r="AE168">
        <v>949</v>
      </c>
      <c r="AF168">
        <v>1287</v>
      </c>
      <c r="AG168">
        <v>5189</v>
      </c>
      <c r="AH168" t="s">
        <v>49</v>
      </c>
      <c r="AI168">
        <v>2191.81</v>
      </c>
      <c r="AJ168">
        <f t="shared" si="2"/>
        <v>403343.66000000009</v>
      </c>
    </row>
    <row r="169" spans="1:36" x14ac:dyDescent="0.3">
      <c r="A169">
        <v>168</v>
      </c>
      <c r="B169" t="s">
        <v>35</v>
      </c>
      <c r="C169" t="s">
        <v>207</v>
      </c>
      <c r="D169">
        <v>15232</v>
      </c>
      <c r="E169">
        <v>134756</v>
      </c>
      <c r="F169">
        <v>17884689</v>
      </c>
      <c r="G169">
        <v>512190</v>
      </c>
      <c r="H169">
        <v>2046</v>
      </c>
      <c r="I169">
        <v>510144</v>
      </c>
      <c r="J169">
        <v>0.03</v>
      </c>
      <c r="K169">
        <v>0</v>
      </c>
      <c r="L169">
        <v>0.03</v>
      </c>
      <c r="M169">
        <v>12</v>
      </c>
      <c r="N169">
        <v>9.9999999999999995E-7</v>
      </c>
      <c r="O169">
        <v>2</v>
      </c>
      <c r="P169">
        <v>0</v>
      </c>
      <c r="Q169">
        <v>2</v>
      </c>
      <c r="R169">
        <v>0</v>
      </c>
      <c r="S169">
        <v>1</v>
      </c>
      <c r="T169">
        <v>0</v>
      </c>
      <c r="U169">
        <v>1.01</v>
      </c>
      <c r="V169">
        <v>0.47</v>
      </c>
      <c r="W169">
        <v>17690393</v>
      </c>
      <c r="X169">
        <v>22943505</v>
      </c>
      <c r="Y169">
        <v>9278004893</v>
      </c>
      <c r="Z169">
        <v>18.88</v>
      </c>
      <c r="AA169">
        <v>1.28</v>
      </c>
      <c r="AB169">
        <v>5465</v>
      </c>
      <c r="AC169">
        <v>521</v>
      </c>
      <c r="AD169">
        <v>970</v>
      </c>
      <c r="AE169">
        <v>1167</v>
      </c>
      <c r="AF169">
        <v>1282</v>
      </c>
      <c r="AG169">
        <v>1396</v>
      </c>
      <c r="AH169" t="s">
        <v>40</v>
      </c>
      <c r="AI169">
        <v>5000</v>
      </c>
      <c r="AJ169">
        <f t="shared" si="2"/>
        <v>408343.66000000009</v>
      </c>
    </row>
    <row r="170" spans="1:36" x14ac:dyDescent="0.3">
      <c r="A170">
        <v>169</v>
      </c>
      <c r="B170" t="s">
        <v>35</v>
      </c>
      <c r="C170" t="s">
        <v>208</v>
      </c>
      <c r="D170">
        <v>4660</v>
      </c>
      <c r="E170">
        <v>13676</v>
      </c>
      <c r="F170">
        <v>20807697</v>
      </c>
      <c r="G170">
        <v>339419</v>
      </c>
      <c r="H170">
        <v>2046</v>
      </c>
      <c r="I170">
        <v>337373</v>
      </c>
      <c r="J170">
        <v>0.02</v>
      </c>
      <c r="K170">
        <v>0</v>
      </c>
      <c r="L170">
        <v>0.02</v>
      </c>
      <c r="M170">
        <v>14</v>
      </c>
      <c r="N170">
        <v>9.9999999999999995E-7</v>
      </c>
      <c r="O170">
        <v>3</v>
      </c>
      <c r="P170">
        <v>0</v>
      </c>
      <c r="Q170">
        <v>2</v>
      </c>
      <c r="R170">
        <v>0</v>
      </c>
      <c r="S170">
        <v>1</v>
      </c>
      <c r="T170">
        <v>0</v>
      </c>
      <c r="U170">
        <v>1</v>
      </c>
      <c r="V170">
        <v>0.5</v>
      </c>
      <c r="W170">
        <v>20804457</v>
      </c>
      <c r="X170">
        <v>20858647</v>
      </c>
      <c r="Y170">
        <v>4991635864</v>
      </c>
      <c r="Z170">
        <v>65.53</v>
      </c>
      <c r="AA170">
        <v>1</v>
      </c>
      <c r="AB170">
        <v>909</v>
      </c>
      <c r="AC170">
        <v>247</v>
      </c>
      <c r="AD170">
        <v>433</v>
      </c>
      <c r="AE170">
        <v>521</v>
      </c>
      <c r="AF170">
        <v>592</v>
      </c>
      <c r="AG170">
        <v>731</v>
      </c>
      <c r="AH170" t="s">
        <v>40</v>
      </c>
      <c r="AI170">
        <v>5000</v>
      </c>
      <c r="AJ170">
        <f t="shared" si="2"/>
        <v>413343.66000000009</v>
      </c>
    </row>
    <row r="171" spans="1:36" x14ac:dyDescent="0.3">
      <c r="A171">
        <v>170</v>
      </c>
      <c r="B171" t="s">
        <v>35</v>
      </c>
      <c r="C171" t="s">
        <v>209</v>
      </c>
      <c r="D171">
        <v>3633</v>
      </c>
      <c r="E171">
        <v>10625</v>
      </c>
      <c r="F171">
        <v>18370445</v>
      </c>
      <c r="G171">
        <v>665152</v>
      </c>
      <c r="H171">
        <v>2046</v>
      </c>
      <c r="I171">
        <v>663106</v>
      </c>
      <c r="J171">
        <v>0.04</v>
      </c>
      <c r="K171">
        <v>0</v>
      </c>
      <c r="L171">
        <v>0.04</v>
      </c>
      <c r="M171">
        <v>3307</v>
      </c>
      <c r="N171">
        <v>1.83E-4</v>
      </c>
      <c r="O171">
        <v>16</v>
      </c>
      <c r="P171">
        <v>9.9999999999999995E-7</v>
      </c>
      <c r="Q171">
        <v>3</v>
      </c>
      <c r="R171">
        <v>0</v>
      </c>
      <c r="S171">
        <v>2</v>
      </c>
      <c r="T171">
        <v>0</v>
      </c>
      <c r="U171">
        <v>1.02</v>
      </c>
      <c r="V171">
        <v>0.48</v>
      </c>
      <c r="W171">
        <v>18099121</v>
      </c>
      <c r="X171">
        <v>25393379</v>
      </c>
      <c r="Y171">
        <v>3698962773</v>
      </c>
      <c r="Z171">
        <v>46.13</v>
      </c>
      <c r="AA171">
        <v>1.38</v>
      </c>
      <c r="AB171">
        <v>828</v>
      </c>
      <c r="AC171">
        <v>256</v>
      </c>
      <c r="AD171">
        <v>506</v>
      </c>
      <c r="AE171">
        <v>616</v>
      </c>
      <c r="AF171">
        <v>687</v>
      </c>
      <c r="AG171">
        <v>779</v>
      </c>
      <c r="AH171" t="s">
        <v>40</v>
      </c>
      <c r="AI171">
        <v>5000</v>
      </c>
      <c r="AJ171">
        <f t="shared" si="2"/>
        <v>418343.66000000009</v>
      </c>
    </row>
    <row r="172" spans="1:36" x14ac:dyDescent="0.3">
      <c r="A172">
        <v>171</v>
      </c>
      <c r="B172" t="s">
        <v>35</v>
      </c>
      <c r="C172" t="s">
        <v>210</v>
      </c>
      <c r="D172">
        <v>15254</v>
      </c>
      <c r="E172">
        <v>68087</v>
      </c>
      <c r="F172">
        <v>850676</v>
      </c>
      <c r="G172">
        <v>29303</v>
      </c>
      <c r="H172">
        <v>151</v>
      </c>
      <c r="I172">
        <v>29152</v>
      </c>
      <c r="J172">
        <v>0.03</v>
      </c>
      <c r="K172">
        <v>0</v>
      </c>
      <c r="L172">
        <v>0.03</v>
      </c>
      <c r="M172">
        <v>160</v>
      </c>
      <c r="N172">
        <v>1.9000000000000001E-4</v>
      </c>
      <c r="O172">
        <v>70</v>
      </c>
      <c r="P172">
        <v>8.2999999999999998E-5</v>
      </c>
      <c r="Q172">
        <v>57</v>
      </c>
      <c r="R172">
        <v>6.7999999999999999E-5</v>
      </c>
      <c r="S172">
        <v>33</v>
      </c>
      <c r="T172">
        <v>3.8999999999999999E-5</v>
      </c>
      <c r="U172">
        <v>1.02</v>
      </c>
      <c r="V172">
        <v>0.47</v>
      </c>
      <c r="W172">
        <v>843072</v>
      </c>
      <c r="X172">
        <v>1183507</v>
      </c>
      <c r="Y172">
        <v>127007941</v>
      </c>
      <c r="Z172">
        <v>25.46</v>
      </c>
      <c r="AA172">
        <v>1.39</v>
      </c>
      <c r="AB172">
        <v>433</v>
      </c>
      <c r="AC172">
        <v>163</v>
      </c>
      <c r="AD172">
        <v>375</v>
      </c>
      <c r="AE172">
        <v>433</v>
      </c>
      <c r="AF172">
        <v>433</v>
      </c>
      <c r="AG172">
        <v>433</v>
      </c>
      <c r="AH172" t="s">
        <v>49</v>
      </c>
      <c r="AI172">
        <v>90.59</v>
      </c>
      <c r="AJ172">
        <f t="shared" si="2"/>
        <v>418434.25000000012</v>
      </c>
    </row>
    <row r="173" spans="1:36" x14ac:dyDescent="0.3">
      <c r="A173">
        <v>172</v>
      </c>
      <c r="B173" t="s">
        <v>35</v>
      </c>
      <c r="C173" t="s">
        <v>211</v>
      </c>
      <c r="D173">
        <v>11137</v>
      </c>
      <c r="E173">
        <v>29956</v>
      </c>
      <c r="F173">
        <v>1717214</v>
      </c>
      <c r="G173">
        <v>71685</v>
      </c>
      <c r="H173">
        <v>202</v>
      </c>
      <c r="I173">
        <v>71483</v>
      </c>
      <c r="J173">
        <v>0.04</v>
      </c>
      <c r="K173">
        <v>0</v>
      </c>
      <c r="L173">
        <v>0.04</v>
      </c>
      <c r="M173">
        <v>205</v>
      </c>
      <c r="N173">
        <v>1.21E-4</v>
      </c>
      <c r="O173">
        <v>63</v>
      </c>
      <c r="P173">
        <v>3.6999999999999998E-5</v>
      </c>
      <c r="Q173">
        <v>40</v>
      </c>
      <c r="R173">
        <v>2.4000000000000001E-5</v>
      </c>
      <c r="S173">
        <v>16</v>
      </c>
      <c r="T173">
        <v>9.0000000000000002E-6</v>
      </c>
      <c r="U173">
        <v>1.02</v>
      </c>
      <c r="V173">
        <v>0.46</v>
      </c>
      <c r="W173">
        <v>1692162</v>
      </c>
      <c r="X173">
        <v>2729191</v>
      </c>
      <c r="Y173">
        <v>181362852</v>
      </c>
      <c r="Z173">
        <v>19.59</v>
      </c>
      <c r="AA173">
        <v>1.59</v>
      </c>
      <c r="AB173">
        <v>462</v>
      </c>
      <c r="AC173">
        <v>144</v>
      </c>
      <c r="AD173">
        <v>462</v>
      </c>
      <c r="AE173">
        <v>462</v>
      </c>
      <c r="AF173">
        <v>462</v>
      </c>
      <c r="AG173">
        <v>462</v>
      </c>
      <c r="AH173" t="s">
        <v>49</v>
      </c>
      <c r="AI173">
        <v>171.31</v>
      </c>
      <c r="AJ173">
        <f t="shared" si="2"/>
        <v>418605.56000000011</v>
      </c>
    </row>
    <row r="174" spans="1:36" x14ac:dyDescent="0.3">
      <c r="A174">
        <v>173</v>
      </c>
      <c r="B174" t="s">
        <v>35</v>
      </c>
      <c r="C174" t="s">
        <v>212</v>
      </c>
      <c r="D174">
        <v>2960</v>
      </c>
      <c r="E174">
        <v>5555</v>
      </c>
      <c r="F174">
        <v>26189633</v>
      </c>
      <c r="G174">
        <v>446233</v>
      </c>
      <c r="H174">
        <v>2046</v>
      </c>
      <c r="I174">
        <v>444187</v>
      </c>
      <c r="J174">
        <v>0.02</v>
      </c>
      <c r="K174">
        <v>0</v>
      </c>
      <c r="L174">
        <v>0.02</v>
      </c>
      <c r="M174">
        <v>169720</v>
      </c>
      <c r="N174">
        <v>8.4270000000000005E-3</v>
      </c>
      <c r="O174">
        <v>33023</v>
      </c>
      <c r="P174">
        <v>1.64E-3</v>
      </c>
      <c r="Q174">
        <v>10066</v>
      </c>
      <c r="R174">
        <v>5.0000000000000001E-4</v>
      </c>
      <c r="S174">
        <v>103</v>
      </c>
      <c r="T174">
        <v>5.0000000000000004E-6</v>
      </c>
      <c r="U174">
        <v>1.3</v>
      </c>
      <c r="V174">
        <v>0.33</v>
      </c>
      <c r="W174">
        <v>20140695</v>
      </c>
      <c r="X174">
        <v>104930017</v>
      </c>
      <c r="Y174">
        <v>798811522</v>
      </c>
      <c r="Z174">
        <v>24.42</v>
      </c>
      <c r="AA174">
        <v>4.01</v>
      </c>
      <c r="AB174">
        <v>109</v>
      </c>
      <c r="AC174">
        <v>109</v>
      </c>
      <c r="AD174">
        <v>109</v>
      </c>
      <c r="AE174">
        <v>109</v>
      </c>
      <c r="AF174">
        <v>109</v>
      </c>
      <c r="AG174">
        <v>109</v>
      </c>
      <c r="AH174" t="s">
        <v>49</v>
      </c>
      <c r="AI174">
        <v>1167.92</v>
      </c>
      <c r="AJ174">
        <f t="shared" si="2"/>
        <v>419773.4800000001</v>
      </c>
    </row>
    <row r="175" spans="1:36" x14ac:dyDescent="0.3">
      <c r="A175">
        <v>174</v>
      </c>
      <c r="B175" t="s">
        <v>35</v>
      </c>
      <c r="C175" t="s">
        <v>213</v>
      </c>
      <c r="D175">
        <v>42271</v>
      </c>
      <c r="E175">
        <v>247381</v>
      </c>
      <c r="F175">
        <v>7748038</v>
      </c>
      <c r="G175">
        <v>418313</v>
      </c>
      <c r="H175">
        <v>632</v>
      </c>
      <c r="I175">
        <v>417681</v>
      </c>
      <c r="J175">
        <v>0.05</v>
      </c>
      <c r="K175">
        <v>0</v>
      </c>
      <c r="L175">
        <v>0.05</v>
      </c>
      <c r="M175">
        <v>122847</v>
      </c>
      <c r="N175">
        <v>1.6173E-2</v>
      </c>
      <c r="O175">
        <v>62303</v>
      </c>
      <c r="P175">
        <v>8.2019999999999992E-3</v>
      </c>
      <c r="Q175">
        <v>45771</v>
      </c>
      <c r="R175">
        <v>6.0260000000000001E-3</v>
      </c>
      <c r="S175">
        <v>30496</v>
      </c>
      <c r="T175">
        <v>4.0150000000000003E-3</v>
      </c>
      <c r="U175">
        <v>13.82</v>
      </c>
      <c r="V175">
        <v>0.47</v>
      </c>
      <c r="W175">
        <v>7595660</v>
      </c>
      <c r="X175">
        <v>18676213</v>
      </c>
      <c r="Y175">
        <v>1012505986</v>
      </c>
      <c r="Z175">
        <v>27.09</v>
      </c>
      <c r="AA175">
        <v>2.41</v>
      </c>
      <c r="AB175">
        <v>30199</v>
      </c>
      <c r="AC175">
        <v>7116</v>
      </c>
      <c r="AD175">
        <v>15276</v>
      </c>
      <c r="AE175">
        <v>19992</v>
      </c>
      <c r="AF175">
        <v>23626</v>
      </c>
      <c r="AG175">
        <v>30199</v>
      </c>
      <c r="AH175" t="s">
        <v>37</v>
      </c>
      <c r="AI175">
        <v>2104.66</v>
      </c>
      <c r="AJ175">
        <f t="shared" si="2"/>
        <v>421878.14000000007</v>
      </c>
    </row>
    <row r="176" spans="1:36" x14ac:dyDescent="0.3">
      <c r="A176">
        <v>175</v>
      </c>
      <c r="B176" t="s">
        <v>35</v>
      </c>
      <c r="C176" t="s">
        <v>214</v>
      </c>
      <c r="D176">
        <v>97</v>
      </c>
      <c r="E176">
        <v>204</v>
      </c>
      <c r="F176">
        <v>35456677</v>
      </c>
      <c r="G176">
        <v>1849783</v>
      </c>
      <c r="H176">
        <v>2556</v>
      </c>
      <c r="I176">
        <v>1847227</v>
      </c>
      <c r="J176">
        <v>0.05</v>
      </c>
      <c r="K176">
        <v>0</v>
      </c>
      <c r="L176">
        <v>0.05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1.01</v>
      </c>
      <c r="V176">
        <v>0.48</v>
      </c>
      <c r="W176">
        <v>35216253</v>
      </c>
      <c r="X176">
        <v>41513417</v>
      </c>
      <c r="Y176">
        <v>502590273</v>
      </c>
      <c r="Z176">
        <v>18.579999999999998</v>
      </c>
      <c r="AA176">
        <v>1.17</v>
      </c>
      <c r="AB176">
        <v>97</v>
      </c>
      <c r="AC176">
        <v>22</v>
      </c>
      <c r="AD176">
        <v>39</v>
      </c>
      <c r="AE176">
        <v>51</v>
      </c>
      <c r="AF176">
        <v>59</v>
      </c>
      <c r="AG176">
        <v>69</v>
      </c>
      <c r="AH176" t="s">
        <v>40</v>
      </c>
      <c r="AI176">
        <v>5000</v>
      </c>
      <c r="AJ176">
        <f t="shared" si="2"/>
        <v>426878.14000000007</v>
      </c>
    </row>
    <row r="177" spans="1:36" x14ac:dyDescent="0.3">
      <c r="A177">
        <v>176</v>
      </c>
      <c r="B177" t="s">
        <v>35</v>
      </c>
      <c r="C177" t="s">
        <v>215</v>
      </c>
      <c r="D177">
        <v>6154</v>
      </c>
      <c r="E177">
        <v>18364</v>
      </c>
      <c r="F177">
        <v>14132096</v>
      </c>
      <c r="G177">
        <v>525188</v>
      </c>
      <c r="H177">
        <v>1788</v>
      </c>
      <c r="I177">
        <v>523400</v>
      </c>
      <c r="J177">
        <v>0.04</v>
      </c>
      <c r="K177">
        <v>0</v>
      </c>
      <c r="L177">
        <v>0.04</v>
      </c>
      <c r="M177">
        <v>465</v>
      </c>
      <c r="N177">
        <v>3.3000000000000003E-5</v>
      </c>
      <c r="O177">
        <v>5</v>
      </c>
      <c r="P177">
        <v>0</v>
      </c>
      <c r="Q177">
        <v>3</v>
      </c>
      <c r="R177">
        <v>0</v>
      </c>
      <c r="S177">
        <v>1</v>
      </c>
      <c r="T177">
        <v>0</v>
      </c>
      <c r="U177">
        <v>1.01</v>
      </c>
      <c r="V177">
        <v>0.48</v>
      </c>
      <c r="W177">
        <v>14023515</v>
      </c>
      <c r="X177">
        <v>16798215</v>
      </c>
      <c r="Y177">
        <v>3155306757</v>
      </c>
      <c r="Z177">
        <v>54.81</v>
      </c>
      <c r="AA177">
        <v>1.19</v>
      </c>
      <c r="AB177">
        <v>1009</v>
      </c>
      <c r="AC177">
        <v>298</v>
      </c>
      <c r="AD177">
        <v>597</v>
      </c>
      <c r="AE177">
        <v>730</v>
      </c>
      <c r="AF177">
        <v>817</v>
      </c>
      <c r="AG177">
        <v>973</v>
      </c>
      <c r="AH177" t="s">
        <v>40</v>
      </c>
      <c r="AI177">
        <v>5000</v>
      </c>
      <c r="AJ177">
        <f t="shared" si="2"/>
        <v>431878.14000000007</v>
      </c>
    </row>
    <row r="178" spans="1:36" x14ac:dyDescent="0.3">
      <c r="A178">
        <v>177</v>
      </c>
      <c r="B178" t="s">
        <v>35</v>
      </c>
      <c r="C178" t="s">
        <v>216</v>
      </c>
      <c r="D178">
        <v>3018</v>
      </c>
      <c r="E178">
        <v>8982</v>
      </c>
      <c r="F178">
        <v>14572247</v>
      </c>
      <c r="G178">
        <v>491921</v>
      </c>
      <c r="H178">
        <v>1915</v>
      </c>
      <c r="I178">
        <v>490006</v>
      </c>
      <c r="J178">
        <v>0.03</v>
      </c>
      <c r="K178">
        <v>0</v>
      </c>
      <c r="L178">
        <v>0.03</v>
      </c>
      <c r="M178">
        <v>184</v>
      </c>
      <c r="N178">
        <v>1.2999999999999999E-5</v>
      </c>
      <c r="O178">
        <v>8</v>
      </c>
      <c r="P178">
        <v>9.9999999999999995E-7</v>
      </c>
      <c r="Q178">
        <v>3</v>
      </c>
      <c r="R178">
        <v>0</v>
      </c>
      <c r="S178">
        <v>1</v>
      </c>
      <c r="T178">
        <v>0</v>
      </c>
      <c r="U178">
        <v>1.01</v>
      </c>
      <c r="V178">
        <v>0.48</v>
      </c>
      <c r="W178">
        <v>14461346</v>
      </c>
      <c r="X178">
        <v>17793404</v>
      </c>
      <c r="Y178">
        <v>1824112648</v>
      </c>
      <c r="Z178">
        <v>34.76</v>
      </c>
      <c r="AA178">
        <v>1.22</v>
      </c>
      <c r="AB178">
        <v>510</v>
      </c>
      <c r="AC178">
        <v>148</v>
      </c>
      <c r="AD178">
        <v>289</v>
      </c>
      <c r="AE178">
        <v>362</v>
      </c>
      <c r="AF178">
        <v>415</v>
      </c>
      <c r="AG178">
        <v>493</v>
      </c>
      <c r="AH178" t="s">
        <v>40</v>
      </c>
      <c r="AI178">
        <v>5000</v>
      </c>
      <c r="AJ178">
        <f t="shared" si="2"/>
        <v>436878.14000000007</v>
      </c>
    </row>
    <row r="179" spans="1:36" x14ac:dyDescent="0.3">
      <c r="A179">
        <v>178</v>
      </c>
      <c r="B179" t="s">
        <v>35</v>
      </c>
      <c r="C179" t="s">
        <v>217</v>
      </c>
      <c r="D179">
        <v>4838</v>
      </c>
      <c r="E179">
        <v>14428</v>
      </c>
      <c r="F179">
        <v>14363338</v>
      </c>
      <c r="G179">
        <v>494981</v>
      </c>
      <c r="H179">
        <v>1851</v>
      </c>
      <c r="I179">
        <v>493130</v>
      </c>
      <c r="J179">
        <v>0.03</v>
      </c>
      <c r="K179">
        <v>0</v>
      </c>
      <c r="L179">
        <v>0.03</v>
      </c>
      <c r="M179">
        <v>368</v>
      </c>
      <c r="N179">
        <v>2.5999999999999998E-5</v>
      </c>
      <c r="O179">
        <v>12</v>
      </c>
      <c r="P179">
        <v>9.9999999999999995E-7</v>
      </c>
      <c r="Q179">
        <v>7</v>
      </c>
      <c r="R179">
        <v>0</v>
      </c>
      <c r="S179">
        <v>4</v>
      </c>
      <c r="T179">
        <v>0</v>
      </c>
      <c r="U179">
        <v>1.01</v>
      </c>
      <c r="V179">
        <v>0.47</v>
      </c>
      <c r="W179">
        <v>14254357</v>
      </c>
      <c r="X179">
        <v>18877927</v>
      </c>
      <c r="Y179">
        <v>2176537128</v>
      </c>
      <c r="Z179">
        <v>48.4</v>
      </c>
      <c r="AA179">
        <v>1.31</v>
      </c>
      <c r="AB179">
        <v>778</v>
      </c>
      <c r="AC179">
        <v>218</v>
      </c>
      <c r="AD179">
        <v>433</v>
      </c>
      <c r="AE179">
        <v>539</v>
      </c>
      <c r="AF179">
        <v>614</v>
      </c>
      <c r="AG179">
        <v>778</v>
      </c>
      <c r="AH179" t="s">
        <v>40</v>
      </c>
      <c r="AI179">
        <v>5000</v>
      </c>
      <c r="AJ179">
        <f t="shared" si="2"/>
        <v>441878.14000000007</v>
      </c>
    </row>
    <row r="180" spans="1:36" x14ac:dyDescent="0.3">
      <c r="A180">
        <v>179</v>
      </c>
      <c r="B180" t="s">
        <v>35</v>
      </c>
      <c r="C180" t="s">
        <v>218</v>
      </c>
      <c r="D180">
        <v>7193</v>
      </c>
      <c r="E180">
        <v>21469</v>
      </c>
      <c r="F180">
        <v>13276128</v>
      </c>
      <c r="G180">
        <v>439474</v>
      </c>
      <c r="H180">
        <v>1593</v>
      </c>
      <c r="I180">
        <v>437881</v>
      </c>
      <c r="J180">
        <v>0.03</v>
      </c>
      <c r="K180">
        <v>0</v>
      </c>
      <c r="L180">
        <v>0.03</v>
      </c>
      <c r="M180">
        <v>618</v>
      </c>
      <c r="N180">
        <v>4.6999999999999997E-5</v>
      </c>
      <c r="O180">
        <v>45</v>
      </c>
      <c r="P180">
        <v>3.0000000000000001E-6</v>
      </c>
      <c r="Q180">
        <v>25</v>
      </c>
      <c r="R180">
        <v>1.9999999999999999E-6</v>
      </c>
      <c r="S180">
        <v>5</v>
      </c>
      <c r="T180">
        <v>0</v>
      </c>
      <c r="U180">
        <v>1.01</v>
      </c>
      <c r="V180">
        <v>0.48</v>
      </c>
      <c r="W180">
        <v>13151602</v>
      </c>
      <c r="X180">
        <v>17560782</v>
      </c>
      <c r="Y180">
        <v>2595068756</v>
      </c>
      <c r="Z180">
        <v>71.02</v>
      </c>
      <c r="AA180">
        <v>1.32</v>
      </c>
      <c r="AB180">
        <v>1133</v>
      </c>
      <c r="AC180">
        <v>374</v>
      </c>
      <c r="AD180">
        <v>728</v>
      </c>
      <c r="AE180">
        <v>882</v>
      </c>
      <c r="AF180">
        <v>976</v>
      </c>
      <c r="AG180">
        <v>1096</v>
      </c>
      <c r="AH180" t="s">
        <v>40</v>
      </c>
      <c r="AI180">
        <v>5000</v>
      </c>
      <c r="AJ180">
        <f t="shared" si="2"/>
        <v>446878.14000000007</v>
      </c>
    </row>
    <row r="181" spans="1:36" x14ac:dyDescent="0.3">
      <c r="A181">
        <v>180</v>
      </c>
      <c r="B181" t="s">
        <v>35</v>
      </c>
      <c r="C181" t="s">
        <v>219</v>
      </c>
      <c r="D181">
        <v>3105</v>
      </c>
      <c r="E181">
        <v>9242</v>
      </c>
      <c r="F181">
        <v>6573765</v>
      </c>
      <c r="G181">
        <v>330527</v>
      </c>
      <c r="H181">
        <v>634</v>
      </c>
      <c r="I181">
        <v>329893</v>
      </c>
      <c r="J181">
        <v>0.05</v>
      </c>
      <c r="K181">
        <v>0</v>
      </c>
      <c r="L181">
        <v>0.05</v>
      </c>
      <c r="M181">
        <v>188</v>
      </c>
      <c r="N181">
        <v>2.9E-5</v>
      </c>
      <c r="O181">
        <v>3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1.01</v>
      </c>
      <c r="V181">
        <v>0.47</v>
      </c>
      <c r="W181">
        <v>6497683</v>
      </c>
      <c r="X181">
        <v>9788710</v>
      </c>
      <c r="Y181">
        <v>649859701</v>
      </c>
      <c r="Z181">
        <v>33.51</v>
      </c>
      <c r="AA181">
        <v>1.49</v>
      </c>
      <c r="AB181">
        <v>262</v>
      </c>
      <c r="AC181">
        <v>262</v>
      </c>
      <c r="AD181">
        <v>262</v>
      </c>
      <c r="AE181">
        <v>262</v>
      </c>
      <c r="AF181">
        <v>262</v>
      </c>
      <c r="AG181">
        <v>262</v>
      </c>
      <c r="AH181" t="s">
        <v>49</v>
      </c>
      <c r="AI181">
        <v>1709.92</v>
      </c>
      <c r="AJ181">
        <f t="shared" si="2"/>
        <v>448588.06000000006</v>
      </c>
    </row>
    <row r="182" spans="1:36" x14ac:dyDescent="0.3">
      <c r="A182">
        <v>181</v>
      </c>
      <c r="B182" t="s">
        <v>35</v>
      </c>
      <c r="C182" t="s">
        <v>220</v>
      </c>
      <c r="D182">
        <v>4719</v>
      </c>
      <c r="E182">
        <v>14071</v>
      </c>
      <c r="F182">
        <v>8714850</v>
      </c>
      <c r="G182">
        <v>463585</v>
      </c>
      <c r="H182">
        <v>764</v>
      </c>
      <c r="I182">
        <v>462821</v>
      </c>
      <c r="J182">
        <v>0.05</v>
      </c>
      <c r="K182">
        <v>0</v>
      </c>
      <c r="L182">
        <v>0.05</v>
      </c>
      <c r="M182">
        <v>234</v>
      </c>
      <c r="N182">
        <v>2.6999999999999999E-5</v>
      </c>
      <c r="O182">
        <v>6</v>
      </c>
      <c r="P182">
        <v>9.9999999999999995E-7</v>
      </c>
      <c r="Q182">
        <v>4</v>
      </c>
      <c r="R182">
        <v>0</v>
      </c>
      <c r="S182">
        <v>2</v>
      </c>
      <c r="T182">
        <v>0</v>
      </c>
      <c r="U182">
        <v>1.01</v>
      </c>
      <c r="V182">
        <v>0.47</v>
      </c>
      <c r="W182">
        <v>8622074</v>
      </c>
      <c r="X182">
        <v>13750667</v>
      </c>
      <c r="Y182">
        <v>981378342</v>
      </c>
      <c r="Z182">
        <v>37.6</v>
      </c>
      <c r="AA182">
        <v>1.58</v>
      </c>
      <c r="AB182">
        <v>447</v>
      </c>
      <c r="AC182">
        <v>268</v>
      </c>
      <c r="AD182">
        <v>447</v>
      </c>
      <c r="AE182">
        <v>447</v>
      </c>
      <c r="AF182">
        <v>447</v>
      </c>
      <c r="AG182">
        <v>447</v>
      </c>
      <c r="AH182" t="s">
        <v>49</v>
      </c>
      <c r="AI182">
        <v>2585.23</v>
      </c>
      <c r="AJ182">
        <f t="shared" si="2"/>
        <v>451173.29000000004</v>
      </c>
    </row>
    <row r="183" spans="1:36" x14ac:dyDescent="0.3">
      <c r="A183">
        <v>182</v>
      </c>
      <c r="B183" t="s">
        <v>35</v>
      </c>
      <c r="C183" t="s">
        <v>221</v>
      </c>
      <c r="D183">
        <v>4000</v>
      </c>
      <c r="E183">
        <v>11914</v>
      </c>
      <c r="F183">
        <v>13719978</v>
      </c>
      <c r="G183">
        <v>482173</v>
      </c>
      <c r="H183">
        <v>1721</v>
      </c>
      <c r="I183">
        <v>480452</v>
      </c>
      <c r="J183">
        <v>0.04</v>
      </c>
      <c r="K183">
        <v>0</v>
      </c>
      <c r="L183">
        <v>0.04</v>
      </c>
      <c r="M183">
        <v>136</v>
      </c>
      <c r="N183">
        <v>1.0000000000000001E-5</v>
      </c>
      <c r="O183">
        <v>5</v>
      </c>
      <c r="P183">
        <v>0</v>
      </c>
      <c r="Q183">
        <v>2</v>
      </c>
      <c r="R183">
        <v>0</v>
      </c>
      <c r="S183">
        <v>1</v>
      </c>
      <c r="T183">
        <v>0</v>
      </c>
      <c r="U183">
        <v>1.01</v>
      </c>
      <c r="V183">
        <v>0.47</v>
      </c>
      <c r="W183">
        <v>13614366</v>
      </c>
      <c r="X183">
        <v>17984475</v>
      </c>
      <c r="Y183">
        <v>1783721973</v>
      </c>
      <c r="Z183">
        <v>44.53</v>
      </c>
      <c r="AA183">
        <v>1.31</v>
      </c>
      <c r="AB183">
        <v>691</v>
      </c>
      <c r="AC183">
        <v>207</v>
      </c>
      <c r="AD183">
        <v>407</v>
      </c>
      <c r="AE183">
        <v>505</v>
      </c>
      <c r="AF183">
        <v>574</v>
      </c>
      <c r="AG183">
        <v>662</v>
      </c>
      <c r="AH183" t="s">
        <v>40</v>
      </c>
      <c r="AI183">
        <v>5000</v>
      </c>
      <c r="AJ183">
        <f t="shared" si="2"/>
        <v>456173.29000000004</v>
      </c>
    </row>
    <row r="184" spans="1:36" x14ac:dyDescent="0.3">
      <c r="A184">
        <v>183</v>
      </c>
      <c r="B184" t="s">
        <v>35</v>
      </c>
      <c r="C184" t="s">
        <v>222</v>
      </c>
      <c r="D184">
        <v>4249</v>
      </c>
      <c r="E184">
        <v>12662</v>
      </c>
      <c r="F184">
        <v>13643563</v>
      </c>
      <c r="G184">
        <v>500986</v>
      </c>
      <c r="H184">
        <v>1686</v>
      </c>
      <c r="I184">
        <v>499300</v>
      </c>
      <c r="J184">
        <v>0.04</v>
      </c>
      <c r="K184">
        <v>0</v>
      </c>
      <c r="L184">
        <v>0.04</v>
      </c>
      <c r="M184">
        <v>190</v>
      </c>
      <c r="N184">
        <v>1.4E-5</v>
      </c>
      <c r="O184">
        <v>12</v>
      </c>
      <c r="P184">
        <v>9.9999999999999995E-7</v>
      </c>
      <c r="Q184">
        <v>9</v>
      </c>
      <c r="R184">
        <v>9.9999999999999995E-7</v>
      </c>
      <c r="S184">
        <v>1</v>
      </c>
      <c r="T184">
        <v>0</v>
      </c>
      <c r="U184">
        <v>1.01</v>
      </c>
      <c r="V184">
        <v>0.48</v>
      </c>
      <c r="W184">
        <v>13527971</v>
      </c>
      <c r="X184">
        <v>17004591</v>
      </c>
      <c r="Y184">
        <v>1806584160</v>
      </c>
      <c r="Z184">
        <v>50.09</v>
      </c>
      <c r="AA184">
        <v>1.25</v>
      </c>
      <c r="AB184">
        <v>691</v>
      </c>
      <c r="AC184">
        <v>234</v>
      </c>
      <c r="AD184">
        <v>434</v>
      </c>
      <c r="AE184">
        <v>525</v>
      </c>
      <c r="AF184">
        <v>583</v>
      </c>
      <c r="AG184">
        <v>661</v>
      </c>
      <c r="AH184" t="s">
        <v>40</v>
      </c>
      <c r="AI184">
        <v>5000</v>
      </c>
      <c r="AJ184">
        <f t="shared" si="2"/>
        <v>461173.29000000004</v>
      </c>
    </row>
    <row r="185" spans="1:36" x14ac:dyDescent="0.3">
      <c r="A185">
        <v>184</v>
      </c>
      <c r="B185" t="s">
        <v>35</v>
      </c>
      <c r="C185" t="s">
        <v>223</v>
      </c>
      <c r="D185">
        <v>5550</v>
      </c>
      <c r="E185">
        <v>16552</v>
      </c>
      <c r="F185">
        <v>14400229</v>
      </c>
      <c r="G185">
        <v>482768</v>
      </c>
      <c r="H185">
        <v>1857</v>
      </c>
      <c r="I185">
        <v>480911</v>
      </c>
      <c r="J185">
        <v>0.03</v>
      </c>
      <c r="K185">
        <v>0</v>
      </c>
      <c r="L185">
        <v>0.03</v>
      </c>
      <c r="M185">
        <v>240</v>
      </c>
      <c r="N185">
        <v>1.7E-5</v>
      </c>
      <c r="O185">
        <v>15</v>
      </c>
      <c r="P185">
        <v>9.9999999999999995E-7</v>
      </c>
      <c r="Q185">
        <v>7</v>
      </c>
      <c r="R185">
        <v>0</v>
      </c>
      <c r="S185">
        <v>6</v>
      </c>
      <c r="T185">
        <v>0</v>
      </c>
      <c r="U185">
        <v>1.02</v>
      </c>
      <c r="V185">
        <v>0.47</v>
      </c>
      <c r="W185">
        <v>14267605</v>
      </c>
      <c r="X185">
        <v>19000399</v>
      </c>
      <c r="Y185">
        <v>2139656112</v>
      </c>
      <c r="Z185">
        <v>58.57</v>
      </c>
      <c r="AA185">
        <v>1.32</v>
      </c>
      <c r="AB185">
        <v>891</v>
      </c>
      <c r="AC185">
        <v>299</v>
      </c>
      <c r="AD185">
        <v>562</v>
      </c>
      <c r="AE185">
        <v>680</v>
      </c>
      <c r="AF185">
        <v>756</v>
      </c>
      <c r="AG185">
        <v>875</v>
      </c>
      <c r="AH185" t="s">
        <v>40</v>
      </c>
      <c r="AI185">
        <v>5000</v>
      </c>
      <c r="AJ185">
        <f t="shared" si="2"/>
        <v>466173.29000000004</v>
      </c>
    </row>
    <row r="186" spans="1:36" x14ac:dyDescent="0.3">
      <c r="A186">
        <v>185</v>
      </c>
      <c r="B186" t="s">
        <v>35</v>
      </c>
      <c r="C186" t="s">
        <v>224</v>
      </c>
      <c r="D186">
        <v>7282</v>
      </c>
      <c r="E186">
        <v>21738</v>
      </c>
      <c r="F186">
        <v>14641070</v>
      </c>
      <c r="G186">
        <v>497714</v>
      </c>
      <c r="H186">
        <v>1915</v>
      </c>
      <c r="I186">
        <v>495799</v>
      </c>
      <c r="J186">
        <v>0.03</v>
      </c>
      <c r="K186">
        <v>0</v>
      </c>
      <c r="L186">
        <v>0.03</v>
      </c>
      <c r="M186">
        <v>327</v>
      </c>
      <c r="N186">
        <v>2.3E-5</v>
      </c>
      <c r="O186">
        <v>18</v>
      </c>
      <c r="P186">
        <v>9.9999999999999995E-7</v>
      </c>
      <c r="Q186">
        <v>11</v>
      </c>
      <c r="R186">
        <v>9.9999999999999995E-7</v>
      </c>
      <c r="S186">
        <v>5</v>
      </c>
      <c r="T186">
        <v>0</v>
      </c>
      <c r="U186">
        <v>1.01</v>
      </c>
      <c r="V186">
        <v>0.48</v>
      </c>
      <c r="W186">
        <v>14525087</v>
      </c>
      <c r="X186">
        <v>18273611</v>
      </c>
      <c r="Y186">
        <v>3304603407</v>
      </c>
      <c r="Z186">
        <v>58.36</v>
      </c>
      <c r="AA186">
        <v>1.25</v>
      </c>
      <c r="AB186">
        <v>1201</v>
      </c>
      <c r="AC186">
        <v>367</v>
      </c>
      <c r="AD186">
        <v>748</v>
      </c>
      <c r="AE186">
        <v>913</v>
      </c>
      <c r="AF186">
        <v>1020</v>
      </c>
      <c r="AG186">
        <v>1141</v>
      </c>
      <c r="AH186" t="s">
        <v>40</v>
      </c>
      <c r="AI186">
        <v>5000</v>
      </c>
      <c r="AJ186">
        <f t="shared" si="2"/>
        <v>471173.29000000004</v>
      </c>
    </row>
    <row r="187" spans="1:36" x14ac:dyDescent="0.3">
      <c r="A187">
        <v>186</v>
      </c>
      <c r="B187" t="s">
        <v>35</v>
      </c>
      <c r="C187" t="s">
        <v>225</v>
      </c>
      <c r="D187">
        <v>2616</v>
      </c>
      <c r="E187">
        <v>7788</v>
      </c>
      <c r="F187">
        <v>2981098</v>
      </c>
      <c r="G187">
        <v>119475</v>
      </c>
      <c r="H187">
        <v>423</v>
      </c>
      <c r="I187">
        <v>119052</v>
      </c>
      <c r="J187">
        <v>0.04</v>
      </c>
      <c r="K187">
        <v>0</v>
      </c>
      <c r="L187">
        <v>0.04</v>
      </c>
      <c r="M187">
        <v>76</v>
      </c>
      <c r="N187">
        <v>2.5999999999999998E-5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1.01</v>
      </c>
      <c r="V187">
        <v>0.47</v>
      </c>
      <c r="W187">
        <v>2957637</v>
      </c>
      <c r="X187">
        <v>3861568</v>
      </c>
      <c r="Y187">
        <v>323573163</v>
      </c>
      <c r="Z187">
        <v>27.52</v>
      </c>
      <c r="AA187">
        <v>1.3</v>
      </c>
      <c r="AB187">
        <v>276</v>
      </c>
      <c r="AC187">
        <v>195</v>
      </c>
      <c r="AD187">
        <v>276</v>
      </c>
      <c r="AE187">
        <v>276</v>
      </c>
      <c r="AF187">
        <v>276</v>
      </c>
      <c r="AG187">
        <v>276</v>
      </c>
      <c r="AH187" t="s">
        <v>49</v>
      </c>
      <c r="AI187">
        <v>469.98</v>
      </c>
      <c r="AJ187">
        <f t="shared" si="2"/>
        <v>471643.27</v>
      </c>
    </row>
    <row r="188" spans="1:36" x14ac:dyDescent="0.3">
      <c r="A188">
        <v>187</v>
      </c>
      <c r="B188" t="s">
        <v>35</v>
      </c>
      <c r="C188" t="s">
        <v>226</v>
      </c>
      <c r="D188">
        <v>2205</v>
      </c>
      <c r="E188">
        <v>6555</v>
      </c>
      <c r="F188">
        <v>2475823</v>
      </c>
      <c r="G188">
        <v>111084</v>
      </c>
      <c r="H188">
        <v>283</v>
      </c>
      <c r="I188">
        <v>110801</v>
      </c>
      <c r="J188">
        <v>0.04</v>
      </c>
      <c r="K188">
        <v>0</v>
      </c>
      <c r="L188">
        <v>0.04</v>
      </c>
      <c r="M188">
        <v>48</v>
      </c>
      <c r="N188">
        <v>2.0000000000000002E-5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1.01</v>
      </c>
      <c r="V188">
        <v>0.47</v>
      </c>
      <c r="W188">
        <v>2454425</v>
      </c>
      <c r="X188">
        <v>3315432</v>
      </c>
      <c r="Y188">
        <v>207949254</v>
      </c>
      <c r="Z188">
        <v>27.12</v>
      </c>
      <c r="AA188">
        <v>1.34</v>
      </c>
      <c r="AB188">
        <v>261</v>
      </c>
      <c r="AC188">
        <v>119</v>
      </c>
      <c r="AD188">
        <v>261</v>
      </c>
      <c r="AE188">
        <v>261</v>
      </c>
      <c r="AF188">
        <v>261</v>
      </c>
      <c r="AG188">
        <v>261</v>
      </c>
      <c r="AH188" t="s">
        <v>49</v>
      </c>
      <c r="AI188">
        <v>379.24</v>
      </c>
      <c r="AJ188">
        <f t="shared" si="2"/>
        <v>472022.51</v>
      </c>
    </row>
    <row r="189" spans="1:36" x14ac:dyDescent="0.3">
      <c r="A189">
        <v>188</v>
      </c>
      <c r="B189" t="s">
        <v>35</v>
      </c>
      <c r="C189" t="s">
        <v>227</v>
      </c>
      <c r="D189">
        <v>2089</v>
      </c>
      <c r="E189">
        <v>6206</v>
      </c>
      <c r="F189">
        <v>2623338</v>
      </c>
      <c r="G189">
        <v>112381</v>
      </c>
      <c r="H189">
        <v>322</v>
      </c>
      <c r="I189">
        <v>112059</v>
      </c>
      <c r="J189">
        <v>0.04</v>
      </c>
      <c r="K189">
        <v>0</v>
      </c>
      <c r="L189">
        <v>0.04</v>
      </c>
      <c r="M189">
        <v>50</v>
      </c>
      <c r="N189">
        <v>1.9000000000000001E-5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1.01</v>
      </c>
      <c r="V189">
        <v>0.48</v>
      </c>
      <c r="W189">
        <v>2603324</v>
      </c>
      <c r="X189">
        <v>3312347</v>
      </c>
      <c r="Y189">
        <v>260082869</v>
      </c>
      <c r="Z189">
        <v>25.96</v>
      </c>
      <c r="AA189">
        <v>1.26</v>
      </c>
      <c r="AB189">
        <v>246</v>
      </c>
      <c r="AC189">
        <v>137</v>
      </c>
      <c r="AD189">
        <v>246</v>
      </c>
      <c r="AE189">
        <v>246</v>
      </c>
      <c r="AF189">
        <v>246</v>
      </c>
      <c r="AG189">
        <v>246</v>
      </c>
      <c r="AH189" t="s">
        <v>49</v>
      </c>
      <c r="AI189">
        <v>407.91</v>
      </c>
      <c r="AJ189">
        <f t="shared" si="2"/>
        <v>472430.42</v>
      </c>
    </row>
    <row r="190" spans="1:36" x14ac:dyDescent="0.3">
      <c r="A190">
        <v>189</v>
      </c>
      <c r="B190" t="s">
        <v>35</v>
      </c>
      <c r="C190" t="s">
        <v>228</v>
      </c>
      <c r="D190">
        <v>2275</v>
      </c>
      <c r="E190">
        <v>6764</v>
      </c>
      <c r="F190">
        <v>2641347</v>
      </c>
      <c r="G190">
        <v>121833</v>
      </c>
      <c r="H190">
        <v>330</v>
      </c>
      <c r="I190">
        <v>121503</v>
      </c>
      <c r="J190">
        <v>0.05</v>
      </c>
      <c r="K190">
        <v>0</v>
      </c>
      <c r="L190">
        <v>0.05</v>
      </c>
      <c r="M190">
        <v>84</v>
      </c>
      <c r="N190">
        <v>3.1999999999999999E-5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1.01</v>
      </c>
      <c r="V190">
        <v>0.47</v>
      </c>
      <c r="W190">
        <v>2614528</v>
      </c>
      <c r="X190">
        <v>3559555</v>
      </c>
      <c r="Y190">
        <v>265366483</v>
      </c>
      <c r="Z190">
        <v>25.35</v>
      </c>
      <c r="AA190">
        <v>1.35</v>
      </c>
      <c r="AB190">
        <v>221</v>
      </c>
      <c r="AC190">
        <v>182</v>
      </c>
      <c r="AD190">
        <v>221</v>
      </c>
      <c r="AE190">
        <v>221</v>
      </c>
      <c r="AF190">
        <v>221</v>
      </c>
      <c r="AG190">
        <v>221</v>
      </c>
      <c r="AH190" t="s">
        <v>49</v>
      </c>
      <c r="AI190">
        <v>375.92</v>
      </c>
      <c r="AJ190">
        <f t="shared" si="2"/>
        <v>472806.33999999997</v>
      </c>
    </row>
    <row r="191" spans="1:36" x14ac:dyDescent="0.3">
      <c r="A191">
        <v>190</v>
      </c>
      <c r="B191" t="s">
        <v>35</v>
      </c>
      <c r="C191" t="s">
        <v>229</v>
      </c>
      <c r="D191">
        <v>3278</v>
      </c>
      <c r="E191">
        <v>9760</v>
      </c>
      <c r="F191">
        <v>16557917</v>
      </c>
      <c r="G191">
        <v>555352</v>
      </c>
      <c r="H191">
        <v>2046</v>
      </c>
      <c r="I191">
        <v>553306</v>
      </c>
      <c r="J191">
        <v>0.03</v>
      </c>
      <c r="K191">
        <v>0</v>
      </c>
      <c r="L191">
        <v>0.03</v>
      </c>
      <c r="M191">
        <v>178</v>
      </c>
      <c r="N191">
        <v>1.1E-5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1.01</v>
      </c>
      <c r="V191">
        <v>0.48</v>
      </c>
      <c r="W191">
        <v>16423432</v>
      </c>
      <c r="X191">
        <v>20771291</v>
      </c>
      <c r="Y191">
        <v>2079763776</v>
      </c>
      <c r="Z191">
        <v>30.54</v>
      </c>
      <c r="AA191">
        <v>1.25</v>
      </c>
      <c r="AB191">
        <v>539</v>
      </c>
      <c r="AC191">
        <v>132</v>
      </c>
      <c r="AD191">
        <v>285</v>
      </c>
      <c r="AE191">
        <v>361</v>
      </c>
      <c r="AF191">
        <v>417</v>
      </c>
      <c r="AG191">
        <v>514</v>
      </c>
      <c r="AH191" t="s">
        <v>40</v>
      </c>
      <c r="AI191">
        <v>5000</v>
      </c>
      <c r="AJ191">
        <f t="shared" si="2"/>
        <v>477806.33999999997</v>
      </c>
    </row>
    <row r="192" spans="1:36" x14ac:dyDescent="0.3">
      <c r="A192">
        <v>191</v>
      </c>
      <c r="B192" t="s">
        <v>35</v>
      </c>
      <c r="C192" t="s">
        <v>230</v>
      </c>
      <c r="D192">
        <v>3096</v>
      </c>
      <c r="E192">
        <v>9215</v>
      </c>
      <c r="F192">
        <v>16110950</v>
      </c>
      <c r="G192">
        <v>508947</v>
      </c>
      <c r="H192">
        <v>2046</v>
      </c>
      <c r="I192">
        <v>506901</v>
      </c>
      <c r="J192">
        <v>0.03</v>
      </c>
      <c r="K192">
        <v>0</v>
      </c>
      <c r="L192">
        <v>0.03</v>
      </c>
      <c r="M192">
        <v>106</v>
      </c>
      <c r="N192">
        <v>6.9999999999999999E-6</v>
      </c>
      <c r="O192">
        <v>6</v>
      </c>
      <c r="P192">
        <v>0</v>
      </c>
      <c r="Q192">
        <v>3</v>
      </c>
      <c r="R192">
        <v>0</v>
      </c>
      <c r="S192">
        <v>1</v>
      </c>
      <c r="T192">
        <v>0</v>
      </c>
      <c r="U192">
        <v>1.01</v>
      </c>
      <c r="V192">
        <v>0.48</v>
      </c>
      <c r="W192">
        <v>15982516</v>
      </c>
      <c r="X192">
        <v>19478154</v>
      </c>
      <c r="Y192">
        <v>1905719451</v>
      </c>
      <c r="Z192">
        <v>33.869999999999997</v>
      </c>
      <c r="AA192">
        <v>1.21</v>
      </c>
      <c r="AB192">
        <v>581</v>
      </c>
      <c r="AC192">
        <v>142</v>
      </c>
      <c r="AD192">
        <v>300</v>
      </c>
      <c r="AE192">
        <v>375</v>
      </c>
      <c r="AF192">
        <v>423</v>
      </c>
      <c r="AG192">
        <v>486</v>
      </c>
      <c r="AH192" t="s">
        <v>40</v>
      </c>
      <c r="AI192">
        <v>5000</v>
      </c>
      <c r="AJ192">
        <f t="shared" si="2"/>
        <v>482806.33999999997</v>
      </c>
    </row>
    <row r="193" spans="1:36" x14ac:dyDescent="0.3">
      <c r="A193">
        <v>192</v>
      </c>
      <c r="B193" t="s">
        <v>35</v>
      </c>
      <c r="C193" t="s">
        <v>231</v>
      </c>
      <c r="D193">
        <v>4136</v>
      </c>
      <c r="E193">
        <v>12323</v>
      </c>
      <c r="F193">
        <v>16318826</v>
      </c>
      <c r="G193">
        <v>491752</v>
      </c>
      <c r="H193">
        <v>2046</v>
      </c>
      <c r="I193">
        <v>489706</v>
      </c>
      <c r="J193">
        <v>0.03</v>
      </c>
      <c r="K193">
        <v>0</v>
      </c>
      <c r="L193">
        <v>0.03</v>
      </c>
      <c r="M193">
        <v>267</v>
      </c>
      <c r="N193">
        <v>1.7E-5</v>
      </c>
      <c r="O193">
        <v>3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1.01</v>
      </c>
      <c r="V193">
        <v>0.47</v>
      </c>
      <c r="W193">
        <v>16167378</v>
      </c>
      <c r="X193">
        <v>22128688</v>
      </c>
      <c r="Y193">
        <v>2098572523</v>
      </c>
      <c r="Z193">
        <v>35.729999999999997</v>
      </c>
      <c r="AA193">
        <v>1.36</v>
      </c>
      <c r="AB193">
        <v>729</v>
      </c>
      <c r="AC193">
        <v>190</v>
      </c>
      <c r="AD193">
        <v>408</v>
      </c>
      <c r="AE193">
        <v>512</v>
      </c>
      <c r="AF193">
        <v>584</v>
      </c>
      <c r="AG193">
        <v>696</v>
      </c>
      <c r="AH193" t="s">
        <v>40</v>
      </c>
      <c r="AI193">
        <v>5000</v>
      </c>
      <c r="AJ193">
        <f t="shared" si="2"/>
        <v>487806.33999999997</v>
      </c>
    </row>
    <row r="194" spans="1:36" x14ac:dyDescent="0.3">
      <c r="A194">
        <v>193</v>
      </c>
      <c r="B194" t="s">
        <v>35</v>
      </c>
      <c r="C194" t="s">
        <v>232</v>
      </c>
      <c r="D194">
        <v>6576</v>
      </c>
      <c r="E194">
        <v>19630</v>
      </c>
      <c r="F194">
        <v>14809611</v>
      </c>
      <c r="G194">
        <v>503439</v>
      </c>
      <c r="H194">
        <v>1977</v>
      </c>
      <c r="I194">
        <v>501462</v>
      </c>
      <c r="J194">
        <v>0.03</v>
      </c>
      <c r="K194">
        <v>0</v>
      </c>
      <c r="L194">
        <v>0.03</v>
      </c>
      <c r="M194">
        <v>524</v>
      </c>
      <c r="N194">
        <v>3.6000000000000001E-5</v>
      </c>
      <c r="O194">
        <v>23</v>
      </c>
      <c r="P194">
        <v>1.9999999999999999E-6</v>
      </c>
      <c r="Q194">
        <v>8</v>
      </c>
      <c r="R194">
        <v>9.9999999999999995E-7</v>
      </c>
      <c r="S194">
        <v>4</v>
      </c>
      <c r="T194">
        <v>0</v>
      </c>
      <c r="U194">
        <v>1.01</v>
      </c>
      <c r="V194">
        <v>0.48</v>
      </c>
      <c r="W194">
        <v>14676172</v>
      </c>
      <c r="X194">
        <v>19220073</v>
      </c>
      <c r="Y194">
        <v>2999306764</v>
      </c>
      <c r="Z194">
        <v>47.28</v>
      </c>
      <c r="AA194">
        <v>1.3</v>
      </c>
      <c r="AB194">
        <v>1065</v>
      </c>
      <c r="AC194">
        <v>303</v>
      </c>
      <c r="AD194">
        <v>623</v>
      </c>
      <c r="AE194">
        <v>770</v>
      </c>
      <c r="AF194">
        <v>869</v>
      </c>
      <c r="AG194">
        <v>1030</v>
      </c>
      <c r="AH194" t="s">
        <v>40</v>
      </c>
      <c r="AI194">
        <v>5000</v>
      </c>
      <c r="AJ194">
        <f t="shared" si="2"/>
        <v>492806.33999999997</v>
      </c>
    </row>
    <row r="195" spans="1:36" x14ac:dyDescent="0.3">
      <c r="A195">
        <v>194</v>
      </c>
      <c r="B195" t="s">
        <v>35</v>
      </c>
      <c r="C195" t="s">
        <v>233</v>
      </c>
      <c r="D195">
        <v>3001</v>
      </c>
      <c r="E195">
        <v>8931</v>
      </c>
      <c r="F195">
        <v>15110750</v>
      </c>
      <c r="G195">
        <v>506937</v>
      </c>
      <c r="H195">
        <v>2043</v>
      </c>
      <c r="I195">
        <v>504894</v>
      </c>
      <c r="J195">
        <v>0.03</v>
      </c>
      <c r="K195">
        <v>0</v>
      </c>
      <c r="L195">
        <v>0.03</v>
      </c>
      <c r="M195">
        <v>73</v>
      </c>
      <c r="N195">
        <v>5.0000000000000004E-6</v>
      </c>
      <c r="O195">
        <v>3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1.01</v>
      </c>
      <c r="V195">
        <v>0.48</v>
      </c>
      <c r="W195">
        <v>15004978</v>
      </c>
      <c r="X195">
        <v>18488278</v>
      </c>
      <c r="Y195">
        <v>1751270477</v>
      </c>
      <c r="Z195">
        <v>33.799999999999997</v>
      </c>
      <c r="AA195">
        <v>1.22</v>
      </c>
      <c r="AB195">
        <v>511</v>
      </c>
      <c r="AC195">
        <v>149</v>
      </c>
      <c r="AD195">
        <v>292</v>
      </c>
      <c r="AE195">
        <v>363</v>
      </c>
      <c r="AF195">
        <v>411</v>
      </c>
      <c r="AG195">
        <v>483</v>
      </c>
      <c r="AH195" t="s">
        <v>40</v>
      </c>
      <c r="AI195">
        <v>5000</v>
      </c>
      <c r="AJ195">
        <f t="shared" si="2"/>
        <v>497806.33999999997</v>
      </c>
    </row>
    <row r="196" spans="1:36" x14ac:dyDescent="0.3">
      <c r="A196">
        <v>195</v>
      </c>
      <c r="B196" t="s">
        <v>35</v>
      </c>
      <c r="C196" t="s">
        <v>234</v>
      </c>
      <c r="D196">
        <v>4344</v>
      </c>
      <c r="E196">
        <v>12948</v>
      </c>
      <c r="F196">
        <v>15021701</v>
      </c>
      <c r="G196">
        <v>519417</v>
      </c>
      <c r="H196">
        <v>2041</v>
      </c>
      <c r="I196">
        <v>517376</v>
      </c>
      <c r="J196">
        <v>0.03</v>
      </c>
      <c r="K196">
        <v>0</v>
      </c>
      <c r="L196">
        <v>0.03</v>
      </c>
      <c r="M196">
        <v>342</v>
      </c>
      <c r="N196">
        <v>2.3E-5</v>
      </c>
      <c r="O196">
        <v>5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1.01</v>
      </c>
      <c r="V196">
        <v>0.48</v>
      </c>
      <c r="W196">
        <v>14910143</v>
      </c>
      <c r="X196">
        <v>18344044</v>
      </c>
      <c r="Y196">
        <v>2341686190</v>
      </c>
      <c r="Z196">
        <v>38.64</v>
      </c>
      <c r="AA196">
        <v>1.22</v>
      </c>
      <c r="AB196">
        <v>747</v>
      </c>
      <c r="AC196">
        <v>211</v>
      </c>
      <c r="AD196">
        <v>432</v>
      </c>
      <c r="AE196">
        <v>538</v>
      </c>
      <c r="AF196">
        <v>608</v>
      </c>
      <c r="AG196">
        <v>704</v>
      </c>
      <c r="AH196" t="s">
        <v>40</v>
      </c>
      <c r="AI196">
        <v>5000</v>
      </c>
      <c r="AJ196">
        <f t="shared" ref="AJ196:AJ259" si="3">AJ195+AI196</f>
        <v>502806.33999999997</v>
      </c>
    </row>
    <row r="197" spans="1:36" x14ac:dyDescent="0.3">
      <c r="A197">
        <v>196</v>
      </c>
      <c r="B197" t="s">
        <v>35</v>
      </c>
      <c r="C197" t="s">
        <v>235</v>
      </c>
      <c r="D197">
        <v>4699</v>
      </c>
      <c r="E197">
        <v>14013</v>
      </c>
      <c r="F197">
        <v>13714742</v>
      </c>
      <c r="G197">
        <v>496525</v>
      </c>
      <c r="H197">
        <v>1716</v>
      </c>
      <c r="I197">
        <v>494809</v>
      </c>
      <c r="J197">
        <v>0.04</v>
      </c>
      <c r="K197">
        <v>0</v>
      </c>
      <c r="L197">
        <v>0.04</v>
      </c>
      <c r="M197">
        <v>320</v>
      </c>
      <c r="N197">
        <v>2.4000000000000001E-5</v>
      </c>
      <c r="O197">
        <v>15</v>
      </c>
      <c r="P197">
        <v>9.9999999999999995E-7</v>
      </c>
      <c r="Q197">
        <v>5</v>
      </c>
      <c r="R197">
        <v>0</v>
      </c>
      <c r="S197">
        <v>4</v>
      </c>
      <c r="T197">
        <v>0</v>
      </c>
      <c r="U197">
        <v>1.01</v>
      </c>
      <c r="V197">
        <v>0.47</v>
      </c>
      <c r="W197">
        <v>13597828</v>
      </c>
      <c r="X197">
        <v>19976505</v>
      </c>
      <c r="Y197">
        <v>1805458534</v>
      </c>
      <c r="Z197">
        <v>45.15</v>
      </c>
      <c r="AA197">
        <v>1.46</v>
      </c>
      <c r="AB197">
        <v>783</v>
      </c>
      <c r="AC197">
        <v>205</v>
      </c>
      <c r="AD197">
        <v>412</v>
      </c>
      <c r="AE197">
        <v>521</v>
      </c>
      <c r="AF197">
        <v>600</v>
      </c>
      <c r="AG197">
        <v>742</v>
      </c>
      <c r="AH197" t="s">
        <v>40</v>
      </c>
      <c r="AI197">
        <v>5000</v>
      </c>
      <c r="AJ197">
        <f t="shared" si="3"/>
        <v>507806.33999999997</v>
      </c>
    </row>
    <row r="198" spans="1:36" x14ac:dyDescent="0.3">
      <c r="A198">
        <v>197</v>
      </c>
      <c r="B198" t="s">
        <v>35</v>
      </c>
      <c r="C198" t="s">
        <v>236</v>
      </c>
      <c r="D198">
        <v>4292</v>
      </c>
      <c r="E198">
        <v>12790</v>
      </c>
      <c r="F198">
        <v>14543889</v>
      </c>
      <c r="G198">
        <v>523305</v>
      </c>
      <c r="H198">
        <v>1914</v>
      </c>
      <c r="I198">
        <v>521391</v>
      </c>
      <c r="J198">
        <v>0.04</v>
      </c>
      <c r="K198">
        <v>0</v>
      </c>
      <c r="L198">
        <v>0.04</v>
      </c>
      <c r="M198">
        <v>158</v>
      </c>
      <c r="N198">
        <v>1.1E-5</v>
      </c>
      <c r="O198">
        <v>7</v>
      </c>
      <c r="P198">
        <v>0</v>
      </c>
      <c r="Q198">
        <v>6</v>
      </c>
      <c r="R198">
        <v>0</v>
      </c>
      <c r="S198">
        <v>5</v>
      </c>
      <c r="T198">
        <v>0</v>
      </c>
      <c r="U198">
        <v>1.01</v>
      </c>
      <c r="V198">
        <v>0.47</v>
      </c>
      <c r="W198">
        <v>14435822</v>
      </c>
      <c r="X198">
        <v>18586445</v>
      </c>
      <c r="Y198">
        <v>1799518311</v>
      </c>
      <c r="Z198">
        <v>47.54</v>
      </c>
      <c r="AA198">
        <v>1.28</v>
      </c>
      <c r="AB198">
        <v>699</v>
      </c>
      <c r="AC198">
        <v>218</v>
      </c>
      <c r="AD198">
        <v>419</v>
      </c>
      <c r="AE198">
        <v>511</v>
      </c>
      <c r="AF198">
        <v>569</v>
      </c>
      <c r="AG198">
        <v>657</v>
      </c>
      <c r="AH198" t="s">
        <v>40</v>
      </c>
      <c r="AI198">
        <v>5000</v>
      </c>
      <c r="AJ198">
        <f t="shared" si="3"/>
        <v>512806.33999999997</v>
      </c>
    </row>
    <row r="199" spans="1:36" x14ac:dyDescent="0.3">
      <c r="A199">
        <v>198</v>
      </c>
      <c r="B199" t="s">
        <v>35</v>
      </c>
      <c r="C199" t="s">
        <v>237</v>
      </c>
      <c r="D199">
        <v>5418</v>
      </c>
      <c r="E199">
        <v>16168</v>
      </c>
      <c r="F199">
        <v>12524519</v>
      </c>
      <c r="G199">
        <v>515459</v>
      </c>
      <c r="H199">
        <v>1498</v>
      </c>
      <c r="I199">
        <v>513961</v>
      </c>
      <c r="J199">
        <v>0.04</v>
      </c>
      <c r="K199">
        <v>0</v>
      </c>
      <c r="L199">
        <v>0.04</v>
      </c>
      <c r="M199">
        <v>324</v>
      </c>
      <c r="N199">
        <v>2.5999999999999998E-5</v>
      </c>
      <c r="O199">
        <v>12</v>
      </c>
      <c r="P199">
        <v>9.9999999999999995E-7</v>
      </c>
      <c r="Q199">
        <v>2</v>
      </c>
      <c r="R199">
        <v>0</v>
      </c>
      <c r="S199">
        <v>0</v>
      </c>
      <c r="T199">
        <v>0</v>
      </c>
      <c r="U199">
        <v>1.01</v>
      </c>
      <c r="V199">
        <v>0.48</v>
      </c>
      <c r="W199">
        <v>12434042</v>
      </c>
      <c r="X199">
        <v>15949396</v>
      </c>
      <c r="Y199">
        <v>2274092001</v>
      </c>
      <c r="Z199">
        <v>51.07</v>
      </c>
      <c r="AA199">
        <v>1.27</v>
      </c>
      <c r="AB199">
        <v>860</v>
      </c>
      <c r="AC199">
        <v>244</v>
      </c>
      <c r="AD199">
        <v>470</v>
      </c>
      <c r="AE199">
        <v>578</v>
      </c>
      <c r="AF199">
        <v>654</v>
      </c>
      <c r="AG199">
        <v>831</v>
      </c>
      <c r="AH199" t="s">
        <v>40</v>
      </c>
      <c r="AI199">
        <v>5000</v>
      </c>
      <c r="AJ199">
        <f t="shared" si="3"/>
        <v>517806.33999999997</v>
      </c>
    </row>
    <row r="200" spans="1:36" x14ac:dyDescent="0.3">
      <c r="A200">
        <v>199</v>
      </c>
      <c r="B200" t="s">
        <v>35</v>
      </c>
      <c r="C200" t="s">
        <v>238</v>
      </c>
      <c r="D200">
        <v>5702</v>
      </c>
      <c r="E200">
        <v>17010</v>
      </c>
      <c r="F200">
        <v>14788015</v>
      </c>
      <c r="G200">
        <v>503806</v>
      </c>
      <c r="H200">
        <v>1974</v>
      </c>
      <c r="I200">
        <v>501832</v>
      </c>
      <c r="J200">
        <v>0.03</v>
      </c>
      <c r="K200">
        <v>0</v>
      </c>
      <c r="L200">
        <v>0.03</v>
      </c>
      <c r="M200">
        <v>370</v>
      </c>
      <c r="N200">
        <v>2.5000000000000001E-5</v>
      </c>
      <c r="O200">
        <v>7</v>
      </c>
      <c r="P200">
        <v>0</v>
      </c>
      <c r="Q200">
        <v>4</v>
      </c>
      <c r="R200">
        <v>0</v>
      </c>
      <c r="S200">
        <v>4</v>
      </c>
      <c r="T200">
        <v>0</v>
      </c>
      <c r="U200">
        <v>1.01</v>
      </c>
      <c r="V200">
        <v>0.47</v>
      </c>
      <c r="W200">
        <v>14663643</v>
      </c>
      <c r="X200">
        <v>18529580</v>
      </c>
      <c r="Y200">
        <v>2380966237</v>
      </c>
      <c r="Z200">
        <v>61.42</v>
      </c>
      <c r="AA200">
        <v>1.25</v>
      </c>
      <c r="AB200">
        <v>901</v>
      </c>
      <c r="AC200">
        <v>303</v>
      </c>
      <c r="AD200">
        <v>584</v>
      </c>
      <c r="AE200">
        <v>704</v>
      </c>
      <c r="AF200">
        <v>780</v>
      </c>
      <c r="AG200">
        <v>890</v>
      </c>
      <c r="AH200" t="s">
        <v>40</v>
      </c>
      <c r="AI200">
        <v>5000</v>
      </c>
      <c r="AJ200">
        <f t="shared" si="3"/>
        <v>522806.33999999997</v>
      </c>
    </row>
    <row r="201" spans="1:36" x14ac:dyDescent="0.3">
      <c r="A201">
        <v>200</v>
      </c>
      <c r="B201" t="s">
        <v>35</v>
      </c>
      <c r="C201" t="s">
        <v>239</v>
      </c>
      <c r="D201">
        <v>51315</v>
      </c>
      <c r="E201">
        <v>485537</v>
      </c>
      <c r="F201">
        <v>8054883</v>
      </c>
      <c r="G201">
        <v>381616</v>
      </c>
      <c r="H201">
        <v>626</v>
      </c>
      <c r="I201">
        <v>380990</v>
      </c>
      <c r="J201">
        <v>0.05</v>
      </c>
      <c r="K201">
        <v>0</v>
      </c>
      <c r="L201">
        <v>0.05</v>
      </c>
      <c r="M201">
        <v>1686</v>
      </c>
      <c r="N201">
        <v>2.1599999999999999E-4</v>
      </c>
      <c r="O201">
        <v>283</v>
      </c>
      <c r="P201">
        <v>3.6000000000000001E-5</v>
      </c>
      <c r="Q201">
        <v>135</v>
      </c>
      <c r="R201">
        <v>1.7E-5</v>
      </c>
      <c r="S201">
        <v>30</v>
      </c>
      <c r="T201">
        <v>3.9999999999999998E-6</v>
      </c>
      <c r="U201">
        <v>1.05</v>
      </c>
      <c r="V201">
        <v>0.46</v>
      </c>
      <c r="W201">
        <v>7815952</v>
      </c>
      <c r="X201">
        <v>20318272</v>
      </c>
      <c r="Y201">
        <v>1879291182</v>
      </c>
      <c r="Z201">
        <v>27.58</v>
      </c>
      <c r="AA201">
        <v>2.52</v>
      </c>
      <c r="AB201">
        <v>9671</v>
      </c>
      <c r="AC201">
        <v>386</v>
      </c>
      <c r="AD201">
        <v>1577</v>
      </c>
      <c r="AE201">
        <v>3093</v>
      </c>
      <c r="AF201">
        <v>9671</v>
      </c>
      <c r="AG201">
        <v>9671</v>
      </c>
      <c r="AH201" t="s">
        <v>49</v>
      </c>
      <c r="AI201">
        <v>2429.42</v>
      </c>
      <c r="AJ201">
        <f t="shared" si="3"/>
        <v>525235.76</v>
      </c>
    </row>
    <row r="202" spans="1:36" x14ac:dyDescent="0.3">
      <c r="A202">
        <v>201</v>
      </c>
      <c r="B202" t="s">
        <v>35</v>
      </c>
      <c r="C202" t="s">
        <v>240</v>
      </c>
      <c r="D202">
        <v>39544</v>
      </c>
      <c r="E202">
        <v>294276</v>
      </c>
      <c r="F202">
        <v>19570914</v>
      </c>
      <c r="G202">
        <v>683019</v>
      </c>
      <c r="H202">
        <v>2046</v>
      </c>
      <c r="I202">
        <v>680973</v>
      </c>
      <c r="J202">
        <v>0.03</v>
      </c>
      <c r="K202">
        <v>0</v>
      </c>
      <c r="L202">
        <v>0.03</v>
      </c>
      <c r="M202">
        <v>8264</v>
      </c>
      <c r="N202">
        <v>4.3300000000000001E-4</v>
      </c>
      <c r="O202">
        <v>2225</v>
      </c>
      <c r="P202">
        <v>1.17E-4</v>
      </c>
      <c r="Q202">
        <v>893</v>
      </c>
      <c r="R202">
        <v>4.6999999999999997E-5</v>
      </c>
      <c r="S202">
        <v>165</v>
      </c>
      <c r="T202">
        <v>9.0000000000000002E-6</v>
      </c>
      <c r="U202">
        <v>1.04</v>
      </c>
      <c r="V202">
        <v>0.47</v>
      </c>
      <c r="W202">
        <v>19092463</v>
      </c>
      <c r="X202">
        <v>51387977</v>
      </c>
      <c r="Y202">
        <v>3915537358</v>
      </c>
      <c r="Z202">
        <v>34.72</v>
      </c>
      <c r="AA202">
        <v>2.63</v>
      </c>
      <c r="AB202">
        <v>8685</v>
      </c>
      <c r="AC202">
        <v>989</v>
      </c>
      <c r="AD202">
        <v>2174</v>
      </c>
      <c r="AE202">
        <v>2879</v>
      </c>
      <c r="AF202">
        <v>3769</v>
      </c>
      <c r="AG202">
        <v>5401</v>
      </c>
      <c r="AH202" t="s">
        <v>40</v>
      </c>
      <c r="AI202">
        <v>5000</v>
      </c>
      <c r="AJ202">
        <f t="shared" si="3"/>
        <v>530235.76</v>
      </c>
    </row>
    <row r="203" spans="1:36" x14ac:dyDescent="0.3">
      <c r="A203">
        <v>202</v>
      </c>
      <c r="B203" t="s">
        <v>35</v>
      </c>
      <c r="C203" t="s">
        <v>241</v>
      </c>
      <c r="D203">
        <v>895721</v>
      </c>
      <c r="E203">
        <v>17688050</v>
      </c>
      <c r="F203">
        <v>6070277</v>
      </c>
      <c r="G203">
        <v>237674</v>
      </c>
      <c r="H203">
        <v>624</v>
      </c>
      <c r="I203">
        <v>237050</v>
      </c>
      <c r="J203">
        <v>0.04</v>
      </c>
      <c r="K203">
        <v>0</v>
      </c>
      <c r="L203">
        <v>0.04</v>
      </c>
      <c r="M203">
        <v>2796</v>
      </c>
      <c r="N203">
        <v>4.7399999999999997E-4</v>
      </c>
      <c r="O203">
        <v>849</v>
      </c>
      <c r="P203">
        <v>1.44E-4</v>
      </c>
      <c r="Q203">
        <v>467</v>
      </c>
      <c r="R203">
        <v>7.8999999999999996E-5</v>
      </c>
      <c r="S203">
        <v>238</v>
      </c>
      <c r="T203">
        <v>4.0000000000000003E-5</v>
      </c>
      <c r="U203">
        <v>1.85</v>
      </c>
      <c r="V203">
        <v>0.47</v>
      </c>
      <c r="W203">
        <v>5903623</v>
      </c>
      <c r="X203">
        <v>16326818</v>
      </c>
      <c r="Y203">
        <v>8263925347</v>
      </c>
      <c r="Z203">
        <v>32.090000000000003</v>
      </c>
      <c r="AA203">
        <v>2.69</v>
      </c>
      <c r="AB203">
        <v>134216</v>
      </c>
      <c r="AC203">
        <v>2428</v>
      </c>
      <c r="AD203">
        <v>14653</v>
      </c>
      <c r="AE203">
        <v>36262</v>
      </c>
      <c r="AF203">
        <v>134216</v>
      </c>
      <c r="AG203">
        <v>134216</v>
      </c>
      <c r="AH203" t="s">
        <v>40</v>
      </c>
      <c r="AI203">
        <v>5000</v>
      </c>
      <c r="AJ203">
        <f t="shared" si="3"/>
        <v>535235.76</v>
      </c>
    </row>
    <row r="204" spans="1:36" x14ac:dyDescent="0.3">
      <c r="A204">
        <v>203</v>
      </c>
      <c r="B204" t="s">
        <v>35</v>
      </c>
      <c r="C204" t="s">
        <v>242</v>
      </c>
      <c r="D204">
        <v>895721</v>
      </c>
      <c r="E204">
        <v>17648874</v>
      </c>
      <c r="F204">
        <v>2187871</v>
      </c>
      <c r="G204">
        <v>101087</v>
      </c>
      <c r="H204">
        <v>251</v>
      </c>
      <c r="I204">
        <v>100836</v>
      </c>
      <c r="J204">
        <v>0.05</v>
      </c>
      <c r="K204">
        <v>0</v>
      </c>
      <c r="L204">
        <v>0.05</v>
      </c>
      <c r="M204">
        <v>2079</v>
      </c>
      <c r="N204">
        <v>9.7999999999999997E-4</v>
      </c>
      <c r="O204">
        <v>656</v>
      </c>
      <c r="P204">
        <v>3.0899999999999998E-4</v>
      </c>
      <c r="Q204">
        <v>382</v>
      </c>
      <c r="R204">
        <v>1.8000000000000001E-4</v>
      </c>
      <c r="S204">
        <v>177</v>
      </c>
      <c r="T204">
        <v>8.2999999999999998E-5</v>
      </c>
      <c r="U204">
        <v>2.19</v>
      </c>
      <c r="V204">
        <v>0.47</v>
      </c>
      <c r="W204">
        <v>2122301</v>
      </c>
      <c r="X204">
        <v>6957833</v>
      </c>
      <c r="Y204">
        <v>3315757784</v>
      </c>
      <c r="Z204">
        <v>25.55</v>
      </c>
      <c r="AA204">
        <v>3.18</v>
      </c>
      <c r="AB204">
        <v>112854</v>
      </c>
      <c r="AC204">
        <v>3280</v>
      </c>
      <c r="AD204">
        <v>17715</v>
      </c>
      <c r="AE204">
        <v>48742</v>
      </c>
      <c r="AF204">
        <v>112854</v>
      </c>
      <c r="AG204">
        <v>112854</v>
      </c>
      <c r="AH204" t="s">
        <v>37</v>
      </c>
      <c r="AI204">
        <v>2238.08</v>
      </c>
      <c r="AJ204">
        <f t="shared" si="3"/>
        <v>537473.84</v>
      </c>
    </row>
    <row r="205" spans="1:36" x14ac:dyDescent="0.3">
      <c r="A205">
        <v>204</v>
      </c>
      <c r="B205" t="s">
        <v>35</v>
      </c>
      <c r="C205" t="s">
        <v>243</v>
      </c>
      <c r="D205">
        <v>3073</v>
      </c>
      <c r="E205">
        <v>19610</v>
      </c>
      <c r="F205">
        <v>668713</v>
      </c>
      <c r="G205">
        <v>28550</v>
      </c>
      <c r="H205">
        <v>118</v>
      </c>
      <c r="I205">
        <v>28432</v>
      </c>
      <c r="J205">
        <v>0.04</v>
      </c>
      <c r="K205">
        <v>0</v>
      </c>
      <c r="L205">
        <v>0.04</v>
      </c>
      <c r="M205">
        <v>249</v>
      </c>
      <c r="N205">
        <v>3.7599999999999998E-4</v>
      </c>
      <c r="O205">
        <v>33</v>
      </c>
      <c r="P205">
        <v>5.0000000000000002E-5</v>
      </c>
      <c r="Q205">
        <v>14</v>
      </c>
      <c r="R205">
        <v>2.0999999999999999E-5</v>
      </c>
      <c r="S205">
        <v>5</v>
      </c>
      <c r="T205">
        <v>7.9999999999999996E-6</v>
      </c>
      <c r="U205">
        <v>1.03</v>
      </c>
      <c r="V205">
        <v>0.48</v>
      </c>
      <c r="W205">
        <v>661785</v>
      </c>
      <c r="X205">
        <v>1102184</v>
      </c>
      <c r="Y205">
        <v>181196758</v>
      </c>
      <c r="Z205">
        <v>27.16</v>
      </c>
      <c r="AA205">
        <v>1.65</v>
      </c>
      <c r="AB205">
        <v>1586</v>
      </c>
      <c r="AC205">
        <v>276</v>
      </c>
      <c r="AD205">
        <v>852</v>
      </c>
      <c r="AE205">
        <v>1586</v>
      </c>
      <c r="AF205">
        <v>1586</v>
      </c>
      <c r="AG205">
        <v>1586</v>
      </c>
      <c r="AH205" t="s">
        <v>37</v>
      </c>
      <c r="AI205">
        <v>114.72</v>
      </c>
      <c r="AJ205">
        <f t="shared" si="3"/>
        <v>537588.55999999994</v>
      </c>
    </row>
    <row r="206" spans="1:36" x14ac:dyDescent="0.3">
      <c r="A206">
        <v>205</v>
      </c>
      <c r="B206" t="s">
        <v>35</v>
      </c>
      <c r="C206" t="s">
        <v>244</v>
      </c>
      <c r="D206">
        <v>3073</v>
      </c>
      <c r="E206">
        <v>19636</v>
      </c>
      <c r="F206">
        <v>1583490</v>
      </c>
      <c r="G206">
        <v>77771</v>
      </c>
      <c r="H206">
        <v>204</v>
      </c>
      <c r="I206">
        <v>77567</v>
      </c>
      <c r="J206">
        <v>0.05</v>
      </c>
      <c r="K206">
        <v>0</v>
      </c>
      <c r="L206">
        <v>0.05</v>
      </c>
      <c r="M206">
        <v>270</v>
      </c>
      <c r="N206">
        <v>1.7200000000000001E-4</v>
      </c>
      <c r="O206">
        <v>43</v>
      </c>
      <c r="P206">
        <v>2.6999999999999999E-5</v>
      </c>
      <c r="Q206">
        <v>18</v>
      </c>
      <c r="R206">
        <v>1.1E-5</v>
      </c>
      <c r="S206">
        <v>7</v>
      </c>
      <c r="T206">
        <v>3.9999999999999998E-6</v>
      </c>
      <c r="U206">
        <v>1.02</v>
      </c>
      <c r="V206">
        <v>0.48</v>
      </c>
      <c r="W206">
        <v>1569839</v>
      </c>
      <c r="X206">
        <v>2516241</v>
      </c>
      <c r="Y206">
        <v>374463792</v>
      </c>
      <c r="Z206">
        <v>22.21</v>
      </c>
      <c r="AA206">
        <v>1.59</v>
      </c>
      <c r="AB206">
        <v>1443</v>
      </c>
      <c r="AC206">
        <v>169</v>
      </c>
      <c r="AD206">
        <v>491</v>
      </c>
      <c r="AE206">
        <v>920</v>
      </c>
      <c r="AF206">
        <v>1443</v>
      </c>
      <c r="AG206">
        <v>1443</v>
      </c>
      <c r="AH206" t="s">
        <v>37</v>
      </c>
      <c r="AI206">
        <v>359.5</v>
      </c>
      <c r="AJ206">
        <f t="shared" si="3"/>
        <v>537948.05999999994</v>
      </c>
    </row>
    <row r="207" spans="1:36" x14ac:dyDescent="0.3">
      <c r="A207">
        <v>206</v>
      </c>
      <c r="B207" t="s">
        <v>35</v>
      </c>
      <c r="C207" t="s">
        <v>245</v>
      </c>
      <c r="D207">
        <v>824210</v>
      </c>
      <c r="E207">
        <v>2459565</v>
      </c>
      <c r="F207">
        <v>1205881</v>
      </c>
      <c r="G207">
        <v>48448</v>
      </c>
      <c r="H207">
        <v>199</v>
      </c>
      <c r="I207">
        <v>48249</v>
      </c>
      <c r="J207">
        <v>0.04</v>
      </c>
      <c r="K207">
        <v>0</v>
      </c>
      <c r="L207">
        <v>0.04</v>
      </c>
      <c r="M207">
        <v>10075</v>
      </c>
      <c r="N207">
        <v>8.5869999999999991E-3</v>
      </c>
      <c r="O207">
        <v>4605</v>
      </c>
      <c r="P207">
        <v>3.9249999999999997E-3</v>
      </c>
      <c r="Q207">
        <v>3135</v>
      </c>
      <c r="R207">
        <v>2.6719999999999999E-3</v>
      </c>
      <c r="S207">
        <v>1786</v>
      </c>
      <c r="T207">
        <v>1.5219999999999999E-3</v>
      </c>
      <c r="U207">
        <v>2.63</v>
      </c>
      <c r="V207">
        <v>0.44</v>
      </c>
      <c r="W207">
        <v>1173243</v>
      </c>
      <c r="X207">
        <v>9974204</v>
      </c>
      <c r="Y207">
        <v>666003792</v>
      </c>
      <c r="Z207">
        <v>40.68</v>
      </c>
      <c r="AA207">
        <v>8.27</v>
      </c>
      <c r="AB207">
        <v>36599</v>
      </c>
      <c r="AC207">
        <v>8368</v>
      </c>
      <c r="AD207">
        <v>36599</v>
      </c>
      <c r="AE207">
        <v>36599</v>
      </c>
      <c r="AF207">
        <v>36599</v>
      </c>
      <c r="AG207">
        <v>36599</v>
      </c>
      <c r="AH207" t="s">
        <v>49</v>
      </c>
      <c r="AI207">
        <v>356.47</v>
      </c>
      <c r="AJ207">
        <f t="shared" si="3"/>
        <v>538304.52999999991</v>
      </c>
    </row>
    <row r="208" spans="1:36" x14ac:dyDescent="0.3">
      <c r="A208">
        <v>207</v>
      </c>
      <c r="B208" t="s">
        <v>35</v>
      </c>
      <c r="C208" t="s">
        <v>246</v>
      </c>
      <c r="D208">
        <v>190399</v>
      </c>
      <c r="E208">
        <v>564772</v>
      </c>
      <c r="F208">
        <v>67672</v>
      </c>
      <c r="G208">
        <v>2581</v>
      </c>
      <c r="H208">
        <v>21</v>
      </c>
      <c r="I208">
        <v>2560</v>
      </c>
      <c r="J208">
        <v>0.04</v>
      </c>
      <c r="K208">
        <v>0</v>
      </c>
      <c r="L208">
        <v>0.04</v>
      </c>
      <c r="M208">
        <v>706</v>
      </c>
      <c r="N208">
        <v>1.0695E-2</v>
      </c>
      <c r="O208">
        <v>353</v>
      </c>
      <c r="P208">
        <v>5.3470000000000002E-3</v>
      </c>
      <c r="Q208">
        <v>262</v>
      </c>
      <c r="R208">
        <v>3.9690000000000003E-3</v>
      </c>
      <c r="S208">
        <v>160</v>
      </c>
      <c r="T208">
        <v>2.4239999999999999E-3</v>
      </c>
      <c r="U208">
        <v>2.68</v>
      </c>
      <c r="V208">
        <v>0.42</v>
      </c>
      <c r="W208">
        <v>66013</v>
      </c>
      <c r="X208">
        <v>452246</v>
      </c>
      <c r="Y208">
        <v>17780274</v>
      </c>
      <c r="Z208">
        <v>20.46</v>
      </c>
      <c r="AA208">
        <v>6.68</v>
      </c>
      <c r="AB208">
        <v>8232</v>
      </c>
      <c r="AC208">
        <v>243</v>
      </c>
      <c r="AD208">
        <v>1668</v>
      </c>
      <c r="AE208">
        <v>8232</v>
      </c>
      <c r="AF208">
        <v>8232</v>
      </c>
      <c r="AG208">
        <v>8232</v>
      </c>
      <c r="AH208" t="s">
        <v>49</v>
      </c>
      <c r="AI208">
        <v>13.86</v>
      </c>
      <c r="AJ208">
        <f t="shared" si="3"/>
        <v>538318.3899999999</v>
      </c>
    </row>
    <row r="209" spans="1:36" x14ac:dyDescent="0.3">
      <c r="A209">
        <v>208</v>
      </c>
      <c r="B209" t="s">
        <v>35</v>
      </c>
      <c r="C209" t="s">
        <v>247</v>
      </c>
      <c r="D209">
        <v>760</v>
      </c>
      <c r="E209">
        <v>37548</v>
      </c>
      <c r="F209">
        <v>165673</v>
      </c>
      <c r="G209">
        <v>5254</v>
      </c>
      <c r="H209">
        <v>30</v>
      </c>
      <c r="I209">
        <v>5224</v>
      </c>
      <c r="J209">
        <v>0.03</v>
      </c>
      <c r="K209">
        <v>0</v>
      </c>
      <c r="L209">
        <v>0.03</v>
      </c>
      <c r="M209">
        <v>4</v>
      </c>
      <c r="N209">
        <v>2.5000000000000001E-5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1.03</v>
      </c>
      <c r="V209">
        <v>0.44</v>
      </c>
      <c r="W209">
        <v>161294</v>
      </c>
      <c r="X209">
        <v>245904</v>
      </c>
      <c r="Y209">
        <v>15583540</v>
      </c>
      <c r="Z209">
        <v>44.88</v>
      </c>
      <c r="AA209">
        <v>1.48</v>
      </c>
      <c r="AB209">
        <v>760</v>
      </c>
      <c r="AC209">
        <v>157</v>
      </c>
      <c r="AD209">
        <v>312</v>
      </c>
      <c r="AE209">
        <v>414</v>
      </c>
      <c r="AF209">
        <v>504</v>
      </c>
      <c r="AG209">
        <v>638</v>
      </c>
      <c r="AH209" t="s">
        <v>37</v>
      </c>
      <c r="AI209">
        <v>16.05</v>
      </c>
      <c r="AJ209">
        <f t="shared" si="3"/>
        <v>538334.43999999994</v>
      </c>
    </row>
    <row r="210" spans="1:36" x14ac:dyDescent="0.3">
      <c r="A210">
        <v>209</v>
      </c>
      <c r="B210" t="s">
        <v>35</v>
      </c>
      <c r="C210" t="s">
        <v>248</v>
      </c>
      <c r="D210">
        <v>1534</v>
      </c>
      <c r="E210">
        <v>132295</v>
      </c>
      <c r="F210">
        <v>17925120</v>
      </c>
      <c r="G210">
        <v>348945</v>
      </c>
      <c r="H210">
        <v>2046</v>
      </c>
      <c r="I210">
        <v>346899</v>
      </c>
      <c r="J210">
        <v>0.02</v>
      </c>
      <c r="K210">
        <v>0</v>
      </c>
      <c r="L210">
        <v>0.02</v>
      </c>
      <c r="M210">
        <v>127</v>
      </c>
      <c r="N210">
        <v>6.9999999999999999E-6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1.02</v>
      </c>
      <c r="V210">
        <v>0.44</v>
      </c>
      <c r="W210">
        <v>17520612</v>
      </c>
      <c r="X210">
        <v>27133860</v>
      </c>
      <c r="Y210">
        <v>2139598170</v>
      </c>
      <c r="Z210">
        <v>87</v>
      </c>
      <c r="AA210">
        <v>1.51</v>
      </c>
      <c r="AB210">
        <v>1534</v>
      </c>
      <c r="AC210">
        <v>382</v>
      </c>
      <c r="AD210">
        <v>733</v>
      </c>
      <c r="AE210">
        <v>930</v>
      </c>
      <c r="AF210">
        <v>1091</v>
      </c>
      <c r="AG210">
        <v>1305</v>
      </c>
      <c r="AH210" t="s">
        <v>40</v>
      </c>
      <c r="AI210">
        <v>5000</v>
      </c>
      <c r="AJ210">
        <f t="shared" si="3"/>
        <v>543334.43999999994</v>
      </c>
    </row>
    <row r="211" spans="1:36" x14ac:dyDescent="0.3">
      <c r="A211">
        <v>210</v>
      </c>
      <c r="B211" t="s">
        <v>35</v>
      </c>
      <c r="C211" t="s">
        <v>249</v>
      </c>
      <c r="D211">
        <v>2703</v>
      </c>
      <c r="E211">
        <v>17985</v>
      </c>
      <c r="F211">
        <v>1881892</v>
      </c>
      <c r="G211">
        <v>68523</v>
      </c>
      <c r="H211">
        <v>202</v>
      </c>
      <c r="I211">
        <v>68321</v>
      </c>
      <c r="J211">
        <v>0.04</v>
      </c>
      <c r="K211">
        <v>0</v>
      </c>
      <c r="L211">
        <v>0.04</v>
      </c>
      <c r="M211">
        <v>78</v>
      </c>
      <c r="N211">
        <v>4.1999999999999998E-5</v>
      </c>
      <c r="O211">
        <v>14</v>
      </c>
      <c r="P211">
        <v>7.9999999999999996E-6</v>
      </c>
      <c r="Q211">
        <v>11</v>
      </c>
      <c r="R211">
        <v>6.0000000000000002E-6</v>
      </c>
      <c r="S211">
        <v>5</v>
      </c>
      <c r="T211">
        <v>3.0000000000000001E-6</v>
      </c>
      <c r="U211">
        <v>1.02</v>
      </c>
      <c r="V211">
        <v>0.47</v>
      </c>
      <c r="W211">
        <v>1855493</v>
      </c>
      <c r="X211">
        <v>2740652</v>
      </c>
      <c r="Y211">
        <v>129689847</v>
      </c>
      <c r="Z211">
        <v>28.03</v>
      </c>
      <c r="AA211">
        <v>1.46</v>
      </c>
      <c r="AB211">
        <v>462</v>
      </c>
      <c r="AC211">
        <v>117</v>
      </c>
      <c r="AD211">
        <v>462</v>
      </c>
      <c r="AE211">
        <v>462</v>
      </c>
      <c r="AF211">
        <v>462</v>
      </c>
      <c r="AG211">
        <v>462</v>
      </c>
      <c r="AH211" t="s">
        <v>49</v>
      </c>
      <c r="AI211">
        <v>424.44</v>
      </c>
      <c r="AJ211">
        <f t="shared" si="3"/>
        <v>543758.87999999989</v>
      </c>
    </row>
    <row r="212" spans="1:36" x14ac:dyDescent="0.3">
      <c r="A212">
        <v>211</v>
      </c>
      <c r="B212" t="s">
        <v>35</v>
      </c>
      <c r="C212" t="s">
        <v>250</v>
      </c>
      <c r="D212">
        <v>31503</v>
      </c>
      <c r="E212">
        <v>94548</v>
      </c>
      <c r="F212">
        <v>1120107</v>
      </c>
      <c r="G212">
        <v>17186</v>
      </c>
      <c r="H212">
        <v>204</v>
      </c>
      <c r="I212">
        <v>16982</v>
      </c>
      <c r="J212">
        <v>0.02</v>
      </c>
      <c r="K212">
        <v>0</v>
      </c>
      <c r="L212">
        <v>0.02</v>
      </c>
      <c r="M212">
        <v>6</v>
      </c>
      <c r="N212">
        <v>5.0000000000000004E-6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0.5</v>
      </c>
      <c r="W212">
        <v>1119669</v>
      </c>
      <c r="X212">
        <v>1128371</v>
      </c>
      <c r="Y212">
        <v>3830007766</v>
      </c>
      <c r="Z212">
        <v>32.83</v>
      </c>
      <c r="AA212">
        <v>1.01</v>
      </c>
      <c r="AB212">
        <v>4309</v>
      </c>
      <c r="AC212">
        <v>1189</v>
      </c>
      <c r="AD212">
        <v>2483</v>
      </c>
      <c r="AE212">
        <v>4309</v>
      </c>
      <c r="AF212">
        <v>4309</v>
      </c>
      <c r="AG212">
        <v>4309</v>
      </c>
      <c r="AH212" t="s">
        <v>37</v>
      </c>
      <c r="AI212">
        <v>1151.75</v>
      </c>
      <c r="AJ212">
        <f t="shared" si="3"/>
        <v>544910.62999999989</v>
      </c>
    </row>
    <row r="213" spans="1:36" x14ac:dyDescent="0.3">
      <c r="A213">
        <v>212</v>
      </c>
      <c r="B213" t="s">
        <v>35</v>
      </c>
      <c r="C213" t="s">
        <v>251</v>
      </c>
      <c r="D213">
        <v>32402</v>
      </c>
      <c r="E213">
        <v>97364</v>
      </c>
      <c r="F213">
        <v>5280002</v>
      </c>
      <c r="G213">
        <v>150244</v>
      </c>
      <c r="H213">
        <v>636</v>
      </c>
      <c r="I213">
        <v>149608</v>
      </c>
      <c r="J213">
        <v>0.03</v>
      </c>
      <c r="K213">
        <v>0</v>
      </c>
      <c r="L213">
        <v>0.03</v>
      </c>
      <c r="M213">
        <v>21</v>
      </c>
      <c r="N213">
        <v>3.9999999999999998E-6</v>
      </c>
      <c r="O213">
        <v>7</v>
      </c>
      <c r="P213">
        <v>9.9999999999999995E-7</v>
      </c>
      <c r="Q213">
        <v>6</v>
      </c>
      <c r="R213">
        <v>9.9999999999999995E-7</v>
      </c>
      <c r="S213">
        <v>6</v>
      </c>
      <c r="T213">
        <v>9.9999999999999995E-7</v>
      </c>
      <c r="U213">
        <v>1</v>
      </c>
      <c r="V213">
        <v>0.49</v>
      </c>
      <c r="W213">
        <v>5268257</v>
      </c>
      <c r="X213">
        <v>5740622</v>
      </c>
      <c r="Y213">
        <v>9906240086</v>
      </c>
      <c r="Z213">
        <v>56.23</v>
      </c>
      <c r="AA213">
        <v>1.0900000000000001</v>
      </c>
      <c r="AB213">
        <v>2497</v>
      </c>
      <c r="AC213">
        <v>897</v>
      </c>
      <c r="AD213">
        <v>2497</v>
      </c>
      <c r="AE213">
        <v>2497</v>
      </c>
      <c r="AF213">
        <v>2497</v>
      </c>
      <c r="AG213">
        <v>2497</v>
      </c>
      <c r="AH213" t="s">
        <v>40</v>
      </c>
      <c r="AI213">
        <v>5000</v>
      </c>
      <c r="AJ213">
        <f t="shared" si="3"/>
        <v>549910.62999999989</v>
      </c>
    </row>
    <row r="214" spans="1:36" x14ac:dyDescent="0.3">
      <c r="A214">
        <v>213</v>
      </c>
      <c r="B214" t="s">
        <v>35</v>
      </c>
      <c r="C214" t="s">
        <v>252</v>
      </c>
      <c r="D214">
        <v>1043</v>
      </c>
      <c r="E214">
        <v>2829</v>
      </c>
      <c r="F214">
        <v>5520324</v>
      </c>
      <c r="G214">
        <v>167914</v>
      </c>
      <c r="H214">
        <v>635</v>
      </c>
      <c r="I214">
        <v>167279</v>
      </c>
      <c r="J214">
        <v>0.03</v>
      </c>
      <c r="K214">
        <v>0</v>
      </c>
      <c r="L214">
        <v>0.03</v>
      </c>
      <c r="M214">
        <v>3</v>
      </c>
      <c r="N214">
        <v>9.9999999999999995E-7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1.01</v>
      </c>
      <c r="V214">
        <v>0.47</v>
      </c>
      <c r="W214">
        <v>5463343</v>
      </c>
      <c r="X214">
        <v>6315716</v>
      </c>
      <c r="Y214">
        <v>84527449</v>
      </c>
      <c r="Z214">
        <v>23.72</v>
      </c>
      <c r="AA214">
        <v>1.1399999999999999</v>
      </c>
      <c r="AB214">
        <v>129</v>
      </c>
      <c r="AC214">
        <v>37</v>
      </c>
      <c r="AD214">
        <v>67</v>
      </c>
      <c r="AE214">
        <v>81</v>
      </c>
      <c r="AF214">
        <v>90</v>
      </c>
      <c r="AG214">
        <v>105</v>
      </c>
      <c r="AH214" t="s">
        <v>49</v>
      </c>
      <c r="AI214">
        <v>395.58</v>
      </c>
      <c r="AJ214">
        <f t="shared" si="3"/>
        <v>550306.20999999985</v>
      </c>
    </row>
    <row r="215" spans="1:36" x14ac:dyDescent="0.3">
      <c r="A215">
        <v>214</v>
      </c>
      <c r="B215" t="s">
        <v>35</v>
      </c>
      <c r="C215" t="s">
        <v>253</v>
      </c>
      <c r="D215">
        <v>69641</v>
      </c>
      <c r="E215">
        <v>226367</v>
      </c>
      <c r="F215">
        <v>2104737</v>
      </c>
      <c r="G215">
        <v>87964</v>
      </c>
      <c r="H215">
        <v>220</v>
      </c>
      <c r="I215">
        <v>87744</v>
      </c>
      <c r="J215">
        <v>0.04</v>
      </c>
      <c r="K215">
        <v>0</v>
      </c>
      <c r="L215">
        <v>0.04</v>
      </c>
      <c r="M215">
        <v>9611</v>
      </c>
      <c r="N215">
        <v>4.6109999999999996E-3</v>
      </c>
      <c r="O215">
        <v>2920</v>
      </c>
      <c r="P215">
        <v>1.4009999999999999E-3</v>
      </c>
      <c r="Q215">
        <v>1992</v>
      </c>
      <c r="R215">
        <v>9.5600000000000004E-4</v>
      </c>
      <c r="S215">
        <v>1266</v>
      </c>
      <c r="T215">
        <v>6.0700000000000001E-4</v>
      </c>
      <c r="U215">
        <v>1.95</v>
      </c>
      <c r="V215">
        <v>0.48</v>
      </c>
      <c r="W215">
        <v>2084310</v>
      </c>
      <c r="X215">
        <v>5040606</v>
      </c>
      <c r="Y215">
        <v>9483116147</v>
      </c>
      <c r="Z215">
        <v>105.15</v>
      </c>
      <c r="AA215">
        <v>2.39</v>
      </c>
      <c r="AB215">
        <v>18006</v>
      </c>
      <c r="AC215">
        <v>6528</v>
      </c>
      <c r="AD215">
        <v>11680</v>
      </c>
      <c r="AE215">
        <v>18006</v>
      </c>
      <c r="AF215">
        <v>18006</v>
      </c>
      <c r="AG215">
        <v>18006</v>
      </c>
      <c r="AH215" t="s">
        <v>40</v>
      </c>
      <c r="AI215">
        <v>5000</v>
      </c>
      <c r="AJ215">
        <f t="shared" si="3"/>
        <v>555306.20999999985</v>
      </c>
    </row>
    <row r="216" spans="1:36" x14ac:dyDescent="0.3">
      <c r="A216">
        <v>215</v>
      </c>
      <c r="B216" t="s">
        <v>35</v>
      </c>
      <c r="C216" t="s">
        <v>254</v>
      </c>
      <c r="D216">
        <v>47040</v>
      </c>
      <c r="E216">
        <v>178880</v>
      </c>
      <c r="F216">
        <v>8747682</v>
      </c>
      <c r="G216">
        <v>319589</v>
      </c>
      <c r="H216">
        <v>764</v>
      </c>
      <c r="I216">
        <v>318825</v>
      </c>
      <c r="J216">
        <v>0.04</v>
      </c>
      <c r="K216">
        <v>0</v>
      </c>
      <c r="L216">
        <v>0.04</v>
      </c>
      <c r="M216">
        <v>28125</v>
      </c>
      <c r="N216">
        <v>3.29E-3</v>
      </c>
      <c r="O216">
        <v>6007</v>
      </c>
      <c r="P216">
        <v>7.0299999999999996E-4</v>
      </c>
      <c r="Q216">
        <v>3281</v>
      </c>
      <c r="R216">
        <v>3.8400000000000001E-4</v>
      </c>
      <c r="S216">
        <v>1449</v>
      </c>
      <c r="T216">
        <v>1.6899999999999999E-4</v>
      </c>
      <c r="U216">
        <v>1.22</v>
      </c>
      <c r="V216">
        <v>0.45</v>
      </c>
      <c r="W216">
        <v>8548865</v>
      </c>
      <c r="X216">
        <v>89530654</v>
      </c>
      <c r="Y216">
        <v>19403999673</v>
      </c>
      <c r="Z216">
        <v>96.8</v>
      </c>
      <c r="AA216">
        <v>10.23</v>
      </c>
      <c r="AB216">
        <v>45949</v>
      </c>
      <c r="AC216">
        <v>891</v>
      </c>
      <c r="AD216">
        <v>1811</v>
      </c>
      <c r="AE216">
        <v>2584</v>
      </c>
      <c r="AF216">
        <v>3433</v>
      </c>
      <c r="AG216">
        <v>4852</v>
      </c>
      <c r="AH216" t="s">
        <v>40</v>
      </c>
      <c r="AI216">
        <v>5000</v>
      </c>
      <c r="AJ216">
        <f t="shared" si="3"/>
        <v>560306.20999999985</v>
      </c>
    </row>
    <row r="217" spans="1:36" x14ac:dyDescent="0.3">
      <c r="A217">
        <v>216</v>
      </c>
      <c r="B217" t="s">
        <v>35</v>
      </c>
      <c r="C217" t="s">
        <v>255</v>
      </c>
      <c r="D217">
        <v>77824</v>
      </c>
      <c r="E217">
        <v>282013</v>
      </c>
      <c r="F217">
        <v>2437501</v>
      </c>
      <c r="G217">
        <v>93447</v>
      </c>
      <c r="H217">
        <v>261</v>
      </c>
      <c r="I217">
        <v>93186</v>
      </c>
      <c r="J217">
        <v>0.04</v>
      </c>
      <c r="K217">
        <v>0</v>
      </c>
      <c r="L217">
        <v>0.04</v>
      </c>
      <c r="M217">
        <v>22179</v>
      </c>
      <c r="N217">
        <v>9.3229999999999997E-3</v>
      </c>
      <c r="O217">
        <v>6636</v>
      </c>
      <c r="P217">
        <v>2.7899999999999999E-3</v>
      </c>
      <c r="Q217">
        <v>3846</v>
      </c>
      <c r="R217">
        <v>1.6169999999999999E-3</v>
      </c>
      <c r="S217">
        <v>1825</v>
      </c>
      <c r="T217">
        <v>7.67E-4</v>
      </c>
      <c r="U217">
        <v>1.73</v>
      </c>
      <c r="V217">
        <v>0.45</v>
      </c>
      <c r="W217">
        <v>2378906</v>
      </c>
      <c r="X217">
        <v>32550352</v>
      </c>
      <c r="Y217">
        <v>7054126540</v>
      </c>
      <c r="Z217">
        <v>78.36</v>
      </c>
      <c r="AA217">
        <v>13.35</v>
      </c>
      <c r="AB217">
        <v>76698</v>
      </c>
      <c r="AC217">
        <v>1211</v>
      </c>
      <c r="AD217">
        <v>2457</v>
      </c>
      <c r="AE217">
        <v>3316</v>
      </c>
      <c r="AF217">
        <v>4086</v>
      </c>
      <c r="AG217">
        <v>7639</v>
      </c>
      <c r="AH217" t="s">
        <v>37</v>
      </c>
      <c r="AI217">
        <v>1126.42</v>
      </c>
      <c r="AJ217">
        <f t="shared" si="3"/>
        <v>561432.62999999989</v>
      </c>
    </row>
    <row r="218" spans="1:36" x14ac:dyDescent="0.3">
      <c r="A218">
        <v>217</v>
      </c>
      <c r="B218" t="s">
        <v>35</v>
      </c>
      <c r="C218" t="s">
        <v>256</v>
      </c>
      <c r="D218">
        <v>122472</v>
      </c>
      <c r="E218">
        <v>440385</v>
      </c>
      <c r="F218">
        <v>2536712</v>
      </c>
      <c r="G218">
        <v>100826</v>
      </c>
      <c r="H218">
        <v>300</v>
      </c>
      <c r="I218">
        <v>100526</v>
      </c>
      <c r="J218">
        <v>0.04</v>
      </c>
      <c r="K218">
        <v>0</v>
      </c>
      <c r="L218">
        <v>0.04</v>
      </c>
      <c r="M218">
        <v>32153</v>
      </c>
      <c r="N218">
        <v>1.2985999999999999E-2</v>
      </c>
      <c r="O218">
        <v>10533</v>
      </c>
      <c r="P218">
        <v>4.254E-3</v>
      </c>
      <c r="Q218">
        <v>6238</v>
      </c>
      <c r="R218">
        <v>2.519E-3</v>
      </c>
      <c r="S218">
        <v>2842</v>
      </c>
      <c r="T218">
        <v>1.1479999999999999E-3</v>
      </c>
      <c r="U218">
        <v>2.09</v>
      </c>
      <c r="V218">
        <v>0.45</v>
      </c>
      <c r="W218">
        <v>2475947</v>
      </c>
      <c r="X218">
        <v>42646661</v>
      </c>
      <c r="Y218">
        <v>10041706984</v>
      </c>
      <c r="Z218">
        <v>77.92</v>
      </c>
      <c r="AA218">
        <v>16.809999999999999</v>
      </c>
      <c r="AB218">
        <v>120691</v>
      </c>
      <c r="AC218">
        <v>1546</v>
      </c>
      <c r="AD218">
        <v>3192</v>
      </c>
      <c r="AE218">
        <v>4241</v>
      </c>
      <c r="AF218">
        <v>5043</v>
      </c>
      <c r="AG218">
        <v>8809</v>
      </c>
      <c r="AH218" t="s">
        <v>37</v>
      </c>
      <c r="AI218">
        <v>1489.95</v>
      </c>
      <c r="AJ218">
        <f t="shared" si="3"/>
        <v>562922.57999999984</v>
      </c>
    </row>
    <row r="219" spans="1:36" x14ac:dyDescent="0.3">
      <c r="A219">
        <v>218</v>
      </c>
      <c r="B219" t="s">
        <v>35</v>
      </c>
      <c r="C219" t="s">
        <v>257</v>
      </c>
      <c r="D219">
        <v>183200</v>
      </c>
      <c r="E219">
        <v>637206</v>
      </c>
      <c r="F219">
        <v>2981003</v>
      </c>
      <c r="G219">
        <v>103859</v>
      </c>
      <c r="H219">
        <v>415</v>
      </c>
      <c r="I219">
        <v>103444</v>
      </c>
      <c r="J219">
        <v>0.03</v>
      </c>
      <c r="K219">
        <v>0</v>
      </c>
      <c r="L219">
        <v>0.03</v>
      </c>
      <c r="M219">
        <v>41034</v>
      </c>
      <c r="N219">
        <v>1.4093E-2</v>
      </c>
      <c r="O219">
        <v>15650</v>
      </c>
      <c r="P219">
        <v>5.3749999999999996E-3</v>
      </c>
      <c r="Q219">
        <v>9497</v>
      </c>
      <c r="R219">
        <v>3.2620000000000001E-3</v>
      </c>
      <c r="S219">
        <v>4640</v>
      </c>
      <c r="T219">
        <v>1.5939999999999999E-3</v>
      </c>
      <c r="U219">
        <v>2.5</v>
      </c>
      <c r="V219">
        <v>0.44</v>
      </c>
      <c r="W219">
        <v>2911671</v>
      </c>
      <c r="X219">
        <v>53642685</v>
      </c>
      <c r="Y219">
        <v>14272792781</v>
      </c>
      <c r="Z219">
        <v>81.040000000000006</v>
      </c>
      <c r="AA219">
        <v>17.989999999999998</v>
      </c>
      <c r="AB219">
        <v>180569</v>
      </c>
      <c r="AC219">
        <v>1856</v>
      </c>
      <c r="AD219">
        <v>3768</v>
      </c>
      <c r="AE219">
        <v>4924</v>
      </c>
      <c r="AF219">
        <v>6070</v>
      </c>
      <c r="AG219">
        <v>15958</v>
      </c>
      <c r="AH219" t="s">
        <v>37</v>
      </c>
      <c r="AI219">
        <v>2046.61</v>
      </c>
      <c r="AJ219">
        <f t="shared" si="3"/>
        <v>564969.18999999983</v>
      </c>
    </row>
    <row r="220" spans="1:36" x14ac:dyDescent="0.3">
      <c r="A220">
        <v>219</v>
      </c>
      <c r="B220" t="s">
        <v>35</v>
      </c>
      <c r="C220" t="s">
        <v>258</v>
      </c>
      <c r="D220">
        <v>264264</v>
      </c>
      <c r="E220">
        <v>895141</v>
      </c>
      <c r="F220">
        <v>5385989</v>
      </c>
      <c r="G220">
        <v>195868</v>
      </c>
      <c r="H220">
        <v>631</v>
      </c>
      <c r="I220">
        <v>195237</v>
      </c>
      <c r="J220">
        <v>0.04</v>
      </c>
      <c r="K220">
        <v>0</v>
      </c>
      <c r="L220">
        <v>0.04</v>
      </c>
      <c r="M220">
        <v>82674</v>
      </c>
      <c r="N220">
        <v>1.5717999999999999E-2</v>
      </c>
      <c r="O220">
        <v>33847</v>
      </c>
      <c r="P220">
        <v>6.4349999999999997E-3</v>
      </c>
      <c r="Q220">
        <v>20271</v>
      </c>
      <c r="R220">
        <v>3.8539999999999998E-3</v>
      </c>
      <c r="S220">
        <v>9896</v>
      </c>
      <c r="T220">
        <v>1.8810000000000001E-3</v>
      </c>
      <c r="U220">
        <v>2.94</v>
      </c>
      <c r="V220">
        <v>0.44</v>
      </c>
      <c r="W220">
        <v>5259803</v>
      </c>
      <c r="X220">
        <v>118097148</v>
      </c>
      <c r="Y220">
        <v>33490507281</v>
      </c>
      <c r="Z220">
        <v>83.97</v>
      </c>
      <c r="AA220">
        <v>21.93</v>
      </c>
      <c r="AB220">
        <v>261907</v>
      </c>
      <c r="AC220">
        <v>2289</v>
      </c>
      <c r="AD220">
        <v>4585</v>
      </c>
      <c r="AE220">
        <v>5890</v>
      </c>
      <c r="AF220">
        <v>7503</v>
      </c>
      <c r="AG220">
        <v>20959</v>
      </c>
      <c r="AH220" t="s">
        <v>40</v>
      </c>
      <c r="AI220">
        <v>5000</v>
      </c>
      <c r="AJ220">
        <f t="shared" si="3"/>
        <v>569969.18999999983</v>
      </c>
    </row>
    <row r="221" spans="1:36" x14ac:dyDescent="0.3">
      <c r="A221">
        <v>220</v>
      </c>
      <c r="B221" t="s">
        <v>35</v>
      </c>
      <c r="C221" t="s">
        <v>259</v>
      </c>
      <c r="D221">
        <v>370944</v>
      </c>
      <c r="E221">
        <v>1254550</v>
      </c>
      <c r="F221">
        <v>4769031</v>
      </c>
      <c r="G221">
        <v>156774</v>
      </c>
      <c r="H221">
        <v>629</v>
      </c>
      <c r="I221">
        <v>156145</v>
      </c>
      <c r="J221">
        <v>0.03</v>
      </c>
      <c r="K221">
        <v>0</v>
      </c>
      <c r="L221">
        <v>0.03</v>
      </c>
      <c r="M221">
        <v>76797</v>
      </c>
      <c r="N221">
        <v>1.6485E-2</v>
      </c>
      <c r="O221">
        <v>35813</v>
      </c>
      <c r="P221">
        <v>7.6880000000000004E-3</v>
      </c>
      <c r="Q221">
        <v>21851</v>
      </c>
      <c r="R221">
        <v>4.6909999999999999E-3</v>
      </c>
      <c r="S221">
        <v>10718</v>
      </c>
      <c r="T221">
        <v>2.3010000000000001E-3</v>
      </c>
      <c r="U221">
        <v>3.68</v>
      </c>
      <c r="V221">
        <v>0.44</v>
      </c>
      <c r="W221">
        <v>4658565</v>
      </c>
      <c r="X221">
        <v>113239995</v>
      </c>
      <c r="Y221">
        <v>35718858025</v>
      </c>
      <c r="Z221">
        <v>83.57</v>
      </c>
      <c r="AA221">
        <v>23.74</v>
      </c>
      <c r="AB221">
        <v>364667</v>
      </c>
      <c r="AC221">
        <v>2689</v>
      </c>
      <c r="AD221">
        <v>5553</v>
      </c>
      <c r="AE221">
        <v>7145</v>
      </c>
      <c r="AF221">
        <v>9360</v>
      </c>
      <c r="AG221">
        <v>32249</v>
      </c>
      <c r="AH221" t="s">
        <v>40</v>
      </c>
      <c r="AI221">
        <v>5000</v>
      </c>
      <c r="AJ221">
        <f t="shared" si="3"/>
        <v>574969.18999999983</v>
      </c>
    </row>
    <row r="222" spans="1:36" x14ac:dyDescent="0.3">
      <c r="A222">
        <v>221</v>
      </c>
      <c r="B222" t="s">
        <v>35</v>
      </c>
      <c r="C222" t="s">
        <v>260</v>
      </c>
      <c r="D222">
        <v>505648</v>
      </c>
      <c r="E222">
        <v>1677281</v>
      </c>
      <c r="F222">
        <v>3867032</v>
      </c>
      <c r="G222">
        <v>105452</v>
      </c>
      <c r="H222">
        <v>553</v>
      </c>
      <c r="I222">
        <v>104899</v>
      </c>
      <c r="J222">
        <v>0.03</v>
      </c>
      <c r="K222">
        <v>0</v>
      </c>
      <c r="L222">
        <v>0.03</v>
      </c>
      <c r="M222">
        <v>57741</v>
      </c>
      <c r="N222">
        <v>1.5288E-2</v>
      </c>
      <c r="O222">
        <v>30440</v>
      </c>
      <c r="P222">
        <v>8.0590000000000002E-3</v>
      </c>
      <c r="Q222">
        <v>19748</v>
      </c>
      <c r="R222">
        <v>5.2290000000000001E-3</v>
      </c>
      <c r="S222">
        <v>9610</v>
      </c>
      <c r="T222">
        <v>2.5439999999999998E-3</v>
      </c>
      <c r="U222">
        <v>4.43</v>
      </c>
      <c r="V222">
        <v>0.44</v>
      </c>
      <c r="W222">
        <v>3776955</v>
      </c>
      <c r="X222">
        <v>93962486</v>
      </c>
      <c r="Y222">
        <v>33593970671</v>
      </c>
      <c r="Z222">
        <v>94.2</v>
      </c>
      <c r="AA222">
        <v>24.3</v>
      </c>
      <c r="AB222">
        <v>490973</v>
      </c>
      <c r="AC222">
        <v>3342</v>
      </c>
      <c r="AD222">
        <v>6758</v>
      </c>
      <c r="AE222">
        <v>8719</v>
      </c>
      <c r="AF222">
        <v>11559</v>
      </c>
      <c r="AG222">
        <v>53001</v>
      </c>
      <c r="AH222" t="s">
        <v>40</v>
      </c>
      <c r="AI222">
        <v>5000</v>
      </c>
      <c r="AJ222">
        <f t="shared" si="3"/>
        <v>579969.18999999983</v>
      </c>
    </row>
    <row r="223" spans="1:36" x14ac:dyDescent="0.3">
      <c r="A223">
        <v>222</v>
      </c>
      <c r="B223" t="s">
        <v>35</v>
      </c>
      <c r="C223" t="s">
        <v>261</v>
      </c>
      <c r="D223">
        <v>81920</v>
      </c>
      <c r="E223">
        <v>16496017</v>
      </c>
      <c r="F223">
        <v>6158147</v>
      </c>
      <c r="G223">
        <v>162622</v>
      </c>
      <c r="H223">
        <v>572</v>
      </c>
      <c r="I223">
        <v>162050</v>
      </c>
      <c r="J223">
        <v>0.03</v>
      </c>
      <c r="K223">
        <v>0</v>
      </c>
      <c r="L223">
        <v>0.03</v>
      </c>
      <c r="M223">
        <v>25230</v>
      </c>
      <c r="N223">
        <v>4.4749999999999998E-3</v>
      </c>
      <c r="O223">
        <v>9691</v>
      </c>
      <c r="P223">
        <v>1.719E-3</v>
      </c>
      <c r="Q223">
        <v>5854</v>
      </c>
      <c r="R223">
        <v>1.0380000000000001E-3</v>
      </c>
      <c r="S223">
        <v>2663</v>
      </c>
      <c r="T223">
        <v>4.7199999999999998E-4</v>
      </c>
      <c r="U223">
        <v>1.24</v>
      </c>
      <c r="V223">
        <v>0.25</v>
      </c>
      <c r="W223">
        <v>5638219</v>
      </c>
      <c r="X223">
        <v>194274965</v>
      </c>
      <c r="Y223">
        <v>3239125864</v>
      </c>
      <c r="Z223">
        <v>556.91999999999996</v>
      </c>
      <c r="AA223">
        <v>31.55</v>
      </c>
      <c r="AB223">
        <v>80637</v>
      </c>
      <c r="AC223">
        <v>25472</v>
      </c>
      <c r="AD223">
        <v>47473</v>
      </c>
      <c r="AE223">
        <v>56374</v>
      </c>
      <c r="AF223">
        <v>61494</v>
      </c>
      <c r="AG223">
        <v>67153</v>
      </c>
      <c r="AH223" t="s">
        <v>40</v>
      </c>
      <c r="AI223">
        <v>5000</v>
      </c>
      <c r="AJ223">
        <f t="shared" si="3"/>
        <v>584969.18999999983</v>
      </c>
    </row>
    <row r="224" spans="1:36" x14ac:dyDescent="0.3">
      <c r="A224">
        <v>223</v>
      </c>
      <c r="B224" t="s">
        <v>35</v>
      </c>
      <c r="C224" t="s">
        <v>262</v>
      </c>
      <c r="D224">
        <v>23345</v>
      </c>
      <c r="E224">
        <v>49263</v>
      </c>
      <c r="F224">
        <v>45053</v>
      </c>
      <c r="G224">
        <v>3481</v>
      </c>
      <c r="H224">
        <v>13</v>
      </c>
      <c r="I224">
        <v>3468</v>
      </c>
      <c r="J224">
        <v>0.08</v>
      </c>
      <c r="K224">
        <v>0</v>
      </c>
      <c r="L224">
        <v>0.08</v>
      </c>
      <c r="M224">
        <v>609</v>
      </c>
      <c r="N224">
        <v>1.3913E-2</v>
      </c>
      <c r="O224">
        <v>86</v>
      </c>
      <c r="P224">
        <v>1.9650000000000002E-3</v>
      </c>
      <c r="Q224">
        <v>26</v>
      </c>
      <c r="R224">
        <v>5.9400000000000002E-4</v>
      </c>
      <c r="S224">
        <v>6</v>
      </c>
      <c r="T224">
        <v>1.37E-4</v>
      </c>
      <c r="U224">
        <v>1.52</v>
      </c>
      <c r="V224">
        <v>0.51</v>
      </c>
      <c r="W224">
        <v>43771</v>
      </c>
      <c r="X224">
        <v>473214</v>
      </c>
      <c r="Y224">
        <v>10782845</v>
      </c>
      <c r="Z224">
        <v>62.98</v>
      </c>
      <c r="AA224">
        <v>10.5</v>
      </c>
      <c r="AB224">
        <v>3030</v>
      </c>
      <c r="AC224">
        <v>508</v>
      </c>
      <c r="AD224">
        <v>1058</v>
      </c>
      <c r="AE224">
        <v>1392</v>
      </c>
      <c r="AF224">
        <v>1786</v>
      </c>
      <c r="AG224">
        <v>2468</v>
      </c>
      <c r="AH224" t="s">
        <v>37</v>
      </c>
      <c r="AI224">
        <v>5.48</v>
      </c>
      <c r="AJ224">
        <f t="shared" si="3"/>
        <v>584974.66999999981</v>
      </c>
    </row>
    <row r="225" spans="1:36" x14ac:dyDescent="0.3">
      <c r="A225">
        <v>224</v>
      </c>
      <c r="B225" t="s">
        <v>35</v>
      </c>
      <c r="C225" t="s">
        <v>263</v>
      </c>
      <c r="D225">
        <v>41961</v>
      </c>
      <c r="E225">
        <v>70118</v>
      </c>
      <c r="F225">
        <v>17044051</v>
      </c>
      <c r="G225">
        <v>375221</v>
      </c>
      <c r="H225">
        <v>2046</v>
      </c>
      <c r="I225">
        <v>373175</v>
      </c>
      <c r="J225">
        <v>0.02</v>
      </c>
      <c r="K225">
        <v>0</v>
      </c>
      <c r="L225">
        <v>0.02</v>
      </c>
      <c r="M225">
        <v>15422</v>
      </c>
      <c r="N225">
        <v>9.2199999999999997E-4</v>
      </c>
      <c r="O225">
        <v>1362</v>
      </c>
      <c r="P225">
        <v>8.1000000000000004E-5</v>
      </c>
      <c r="Q225">
        <v>407</v>
      </c>
      <c r="R225">
        <v>2.4000000000000001E-5</v>
      </c>
      <c r="S225">
        <v>109</v>
      </c>
      <c r="T225">
        <v>6.9999999999999999E-6</v>
      </c>
      <c r="U225">
        <v>1.06</v>
      </c>
      <c r="V225">
        <v>0.48</v>
      </c>
      <c r="W225">
        <v>16724733</v>
      </c>
      <c r="X225">
        <v>85455810</v>
      </c>
      <c r="Y225">
        <v>2438646940</v>
      </c>
      <c r="Z225">
        <v>106.75</v>
      </c>
      <c r="AA225">
        <v>5.01</v>
      </c>
      <c r="AB225">
        <v>3191</v>
      </c>
      <c r="AC225">
        <v>678</v>
      </c>
      <c r="AD225">
        <v>1286</v>
      </c>
      <c r="AE225">
        <v>1636</v>
      </c>
      <c r="AF225">
        <v>2013</v>
      </c>
      <c r="AG225">
        <v>2705</v>
      </c>
      <c r="AH225" t="s">
        <v>40</v>
      </c>
      <c r="AI225">
        <v>5000</v>
      </c>
      <c r="AJ225">
        <f t="shared" si="3"/>
        <v>589974.66999999981</v>
      </c>
    </row>
    <row r="226" spans="1:36" x14ac:dyDescent="0.3">
      <c r="A226">
        <v>225</v>
      </c>
      <c r="B226" t="s">
        <v>35</v>
      </c>
      <c r="C226" t="s">
        <v>264</v>
      </c>
      <c r="D226">
        <v>70675</v>
      </c>
      <c r="E226">
        <v>106388</v>
      </c>
      <c r="F226">
        <v>17519284</v>
      </c>
      <c r="G226">
        <v>442216</v>
      </c>
      <c r="H226">
        <v>2046</v>
      </c>
      <c r="I226">
        <v>440170</v>
      </c>
      <c r="J226">
        <v>0.03</v>
      </c>
      <c r="K226">
        <v>0</v>
      </c>
      <c r="L226">
        <v>0.03</v>
      </c>
      <c r="M226">
        <v>50691</v>
      </c>
      <c r="N226">
        <v>2.954E-3</v>
      </c>
      <c r="O226">
        <v>7666</v>
      </c>
      <c r="P226">
        <v>4.4700000000000002E-4</v>
      </c>
      <c r="Q226">
        <v>2870</v>
      </c>
      <c r="R226">
        <v>1.6699999999999999E-4</v>
      </c>
      <c r="S226">
        <v>804</v>
      </c>
      <c r="T226">
        <v>4.6999999999999997E-5</v>
      </c>
      <c r="U226">
        <v>1.1399999999999999</v>
      </c>
      <c r="V226">
        <v>0.48</v>
      </c>
      <c r="W226">
        <v>17158679</v>
      </c>
      <c r="X226">
        <v>118041203</v>
      </c>
      <c r="Y226">
        <v>2700464311</v>
      </c>
      <c r="Z226">
        <v>99.34</v>
      </c>
      <c r="AA226">
        <v>6.74</v>
      </c>
      <c r="AB226">
        <v>4405</v>
      </c>
      <c r="AC226">
        <v>969</v>
      </c>
      <c r="AD226">
        <v>1869</v>
      </c>
      <c r="AE226">
        <v>2384</v>
      </c>
      <c r="AF226">
        <v>2854</v>
      </c>
      <c r="AG226">
        <v>3599</v>
      </c>
      <c r="AH226" t="s">
        <v>40</v>
      </c>
      <c r="AI226">
        <v>5000</v>
      </c>
      <c r="AJ226">
        <f t="shared" si="3"/>
        <v>594974.66999999981</v>
      </c>
    </row>
    <row r="227" spans="1:36" x14ac:dyDescent="0.3">
      <c r="A227">
        <v>226</v>
      </c>
      <c r="B227" t="s">
        <v>35</v>
      </c>
      <c r="C227" t="s">
        <v>265</v>
      </c>
      <c r="D227">
        <v>111475</v>
      </c>
      <c r="E227">
        <v>138053</v>
      </c>
      <c r="F227">
        <v>17916112</v>
      </c>
      <c r="G227">
        <v>495226</v>
      </c>
      <c r="H227">
        <v>2046</v>
      </c>
      <c r="I227">
        <v>493180</v>
      </c>
      <c r="J227">
        <v>0.03</v>
      </c>
      <c r="K227">
        <v>0</v>
      </c>
      <c r="L227">
        <v>0.03</v>
      </c>
      <c r="M227">
        <v>97198</v>
      </c>
      <c r="N227">
        <v>5.5430000000000002E-3</v>
      </c>
      <c r="O227">
        <v>20695</v>
      </c>
      <c r="P227">
        <v>1.1800000000000001E-3</v>
      </c>
      <c r="Q227">
        <v>8495</v>
      </c>
      <c r="R227">
        <v>4.84E-4</v>
      </c>
      <c r="S227">
        <v>2551</v>
      </c>
      <c r="T227">
        <v>1.45E-4</v>
      </c>
      <c r="U227">
        <v>1.28</v>
      </c>
      <c r="V227">
        <v>0.48</v>
      </c>
      <c r="W227">
        <v>17533797</v>
      </c>
      <c r="X227">
        <v>154029512</v>
      </c>
      <c r="Y227">
        <v>3207399674</v>
      </c>
      <c r="Z227">
        <v>99.95</v>
      </c>
      <c r="AA227">
        <v>8.6</v>
      </c>
      <c r="AB227">
        <v>5982</v>
      </c>
      <c r="AC227">
        <v>1326</v>
      </c>
      <c r="AD227">
        <v>2539</v>
      </c>
      <c r="AE227">
        <v>3303</v>
      </c>
      <c r="AF227">
        <v>3999</v>
      </c>
      <c r="AG227">
        <v>5080</v>
      </c>
      <c r="AH227" t="s">
        <v>40</v>
      </c>
      <c r="AI227">
        <v>5000</v>
      </c>
      <c r="AJ227">
        <f t="shared" si="3"/>
        <v>599974.66999999981</v>
      </c>
    </row>
    <row r="228" spans="1:36" x14ac:dyDescent="0.3">
      <c r="A228">
        <v>227</v>
      </c>
      <c r="B228" t="s">
        <v>35</v>
      </c>
      <c r="C228" t="s">
        <v>266</v>
      </c>
      <c r="D228">
        <v>168019</v>
      </c>
      <c r="E228">
        <v>173814</v>
      </c>
      <c r="F228">
        <v>18275066</v>
      </c>
      <c r="G228">
        <v>531992</v>
      </c>
      <c r="H228">
        <v>2046</v>
      </c>
      <c r="I228">
        <v>529946</v>
      </c>
      <c r="J228">
        <v>0.03</v>
      </c>
      <c r="K228">
        <v>0</v>
      </c>
      <c r="L228">
        <v>0.03</v>
      </c>
      <c r="M228">
        <v>149175</v>
      </c>
      <c r="N228">
        <v>8.3479999999999995E-3</v>
      </c>
      <c r="O228">
        <v>39723</v>
      </c>
      <c r="P228">
        <v>2.2230000000000001E-3</v>
      </c>
      <c r="Q228">
        <v>17929</v>
      </c>
      <c r="R228">
        <v>1.003E-3</v>
      </c>
      <c r="S228">
        <v>5602</v>
      </c>
      <c r="T228">
        <v>3.1300000000000002E-4</v>
      </c>
      <c r="U228">
        <v>1.45</v>
      </c>
      <c r="V228">
        <v>0.48</v>
      </c>
      <c r="W228">
        <v>17869499</v>
      </c>
      <c r="X228">
        <v>191165513</v>
      </c>
      <c r="Y228">
        <v>3664805567</v>
      </c>
      <c r="Z228">
        <v>99.05</v>
      </c>
      <c r="AA228">
        <v>10.46</v>
      </c>
      <c r="AB228">
        <v>7422</v>
      </c>
      <c r="AC228">
        <v>1723</v>
      </c>
      <c r="AD228">
        <v>3292</v>
      </c>
      <c r="AE228">
        <v>4296</v>
      </c>
      <c r="AF228">
        <v>5189</v>
      </c>
      <c r="AG228">
        <v>6495</v>
      </c>
      <c r="AH228" t="s">
        <v>40</v>
      </c>
      <c r="AI228">
        <v>5000</v>
      </c>
      <c r="AJ228">
        <f t="shared" si="3"/>
        <v>604974.66999999981</v>
      </c>
    </row>
    <row r="229" spans="1:36" x14ac:dyDescent="0.3">
      <c r="A229">
        <v>228</v>
      </c>
      <c r="B229" t="s">
        <v>35</v>
      </c>
      <c r="C229" t="s">
        <v>267</v>
      </c>
      <c r="D229">
        <v>243955</v>
      </c>
      <c r="E229">
        <v>213707</v>
      </c>
      <c r="F229">
        <v>18595431</v>
      </c>
      <c r="G229">
        <v>579948</v>
      </c>
      <c r="H229">
        <v>2046</v>
      </c>
      <c r="I229">
        <v>577902</v>
      </c>
      <c r="J229">
        <v>0.03</v>
      </c>
      <c r="K229">
        <v>0</v>
      </c>
      <c r="L229">
        <v>0.03</v>
      </c>
      <c r="M229">
        <v>206218</v>
      </c>
      <c r="N229">
        <v>1.1349E-2</v>
      </c>
      <c r="O229">
        <v>64499</v>
      </c>
      <c r="P229">
        <v>3.5500000000000002E-3</v>
      </c>
      <c r="Q229">
        <v>30883</v>
      </c>
      <c r="R229">
        <v>1.6999999999999999E-3</v>
      </c>
      <c r="S229">
        <v>10007</v>
      </c>
      <c r="T229">
        <v>5.5099999999999995E-4</v>
      </c>
      <c r="U229">
        <v>1.71</v>
      </c>
      <c r="V229">
        <v>0.49</v>
      </c>
      <c r="W229">
        <v>18170492</v>
      </c>
      <c r="X229">
        <v>236456589</v>
      </c>
      <c r="Y229">
        <v>4151183417</v>
      </c>
      <c r="Z229">
        <v>99.34</v>
      </c>
      <c r="AA229">
        <v>12.72</v>
      </c>
      <c r="AB229">
        <v>9012</v>
      </c>
      <c r="AC229">
        <v>2113</v>
      </c>
      <c r="AD229">
        <v>3983</v>
      </c>
      <c r="AE229">
        <v>5204</v>
      </c>
      <c r="AF229">
        <v>6283</v>
      </c>
      <c r="AG229">
        <v>7880</v>
      </c>
      <c r="AH229" t="s">
        <v>40</v>
      </c>
      <c r="AI229">
        <v>5000</v>
      </c>
      <c r="AJ229">
        <f t="shared" si="3"/>
        <v>609974.66999999981</v>
      </c>
    </row>
    <row r="230" spans="1:36" x14ac:dyDescent="0.3">
      <c r="A230">
        <v>229</v>
      </c>
      <c r="B230" t="s">
        <v>35</v>
      </c>
      <c r="C230" t="s">
        <v>268</v>
      </c>
      <c r="D230">
        <v>344469</v>
      </c>
      <c r="E230">
        <v>286016</v>
      </c>
      <c r="F230">
        <v>18553839</v>
      </c>
      <c r="G230">
        <v>588880</v>
      </c>
      <c r="H230">
        <v>2046</v>
      </c>
      <c r="I230">
        <v>586834</v>
      </c>
      <c r="J230">
        <v>0.03</v>
      </c>
      <c r="K230">
        <v>0</v>
      </c>
      <c r="L230">
        <v>0.03</v>
      </c>
      <c r="M230">
        <v>254049</v>
      </c>
      <c r="N230">
        <v>1.4017999999999999E-2</v>
      </c>
      <c r="O230">
        <v>88068</v>
      </c>
      <c r="P230">
        <v>4.8589999999999996E-3</v>
      </c>
      <c r="Q230">
        <v>44838</v>
      </c>
      <c r="R230">
        <v>2.4740000000000001E-3</v>
      </c>
      <c r="S230">
        <v>15577</v>
      </c>
      <c r="T230">
        <v>8.5899999999999995E-4</v>
      </c>
      <c r="U230">
        <v>2.0099999999999998</v>
      </c>
      <c r="V230">
        <v>0.49</v>
      </c>
      <c r="W230">
        <v>18123552</v>
      </c>
      <c r="X230">
        <v>269314683</v>
      </c>
      <c r="Y230">
        <v>4724854896</v>
      </c>
      <c r="Z230">
        <v>99.29</v>
      </c>
      <c r="AA230">
        <v>14.52</v>
      </c>
      <c r="AB230">
        <v>11837</v>
      </c>
      <c r="AC230">
        <v>2561</v>
      </c>
      <c r="AD230">
        <v>4817</v>
      </c>
      <c r="AE230">
        <v>6305</v>
      </c>
      <c r="AF230">
        <v>7710</v>
      </c>
      <c r="AG230">
        <v>10094</v>
      </c>
      <c r="AH230" t="s">
        <v>40</v>
      </c>
      <c r="AI230">
        <v>5000</v>
      </c>
      <c r="AJ230">
        <f t="shared" si="3"/>
        <v>614974.66999999981</v>
      </c>
    </row>
    <row r="231" spans="1:36" x14ac:dyDescent="0.3">
      <c r="A231">
        <v>230</v>
      </c>
      <c r="B231" t="s">
        <v>35</v>
      </c>
      <c r="C231" t="s">
        <v>269</v>
      </c>
      <c r="D231">
        <v>323138</v>
      </c>
      <c r="E231">
        <v>21567424</v>
      </c>
      <c r="F231">
        <v>42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7</v>
      </c>
      <c r="N231">
        <v>0.16666700000000001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3.67</v>
      </c>
      <c r="V231">
        <v>0.93</v>
      </c>
      <c r="W231">
        <v>42</v>
      </c>
      <c r="X231">
        <v>488000</v>
      </c>
      <c r="Y231">
        <v>577871</v>
      </c>
      <c r="Z231">
        <v>9.19</v>
      </c>
      <c r="AA231">
        <v>5978.69</v>
      </c>
      <c r="AB231">
        <v>588</v>
      </c>
      <c r="AC231">
        <v>179</v>
      </c>
      <c r="AD231">
        <v>404</v>
      </c>
      <c r="AE231">
        <v>496</v>
      </c>
      <c r="AF231">
        <v>542</v>
      </c>
      <c r="AG231">
        <v>578</v>
      </c>
      <c r="AH231" t="s">
        <v>37</v>
      </c>
      <c r="AI231">
        <v>27.64</v>
      </c>
      <c r="AJ231">
        <f t="shared" si="3"/>
        <v>615002.30999999982</v>
      </c>
    </row>
    <row r="232" spans="1:36" x14ac:dyDescent="0.3">
      <c r="A232">
        <v>231</v>
      </c>
      <c r="B232" t="s">
        <v>35</v>
      </c>
      <c r="C232" t="s">
        <v>270</v>
      </c>
      <c r="D232">
        <v>919562</v>
      </c>
      <c r="E232">
        <v>103439854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230180</v>
      </c>
      <c r="Z232">
        <v>0</v>
      </c>
      <c r="AA232" t="s">
        <v>195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37</v>
      </c>
      <c r="AI232">
        <v>155.66999999999999</v>
      </c>
      <c r="AJ232">
        <f t="shared" si="3"/>
        <v>615157.97999999986</v>
      </c>
    </row>
    <row r="233" spans="1:36" x14ac:dyDescent="0.3">
      <c r="A233">
        <v>232</v>
      </c>
      <c r="B233" t="s">
        <v>35</v>
      </c>
      <c r="C233" t="s">
        <v>271</v>
      </c>
      <c r="D233">
        <v>2316</v>
      </c>
      <c r="E233">
        <v>30945</v>
      </c>
      <c r="F233">
        <v>15685560</v>
      </c>
      <c r="G233">
        <v>409400</v>
      </c>
      <c r="H233">
        <v>2045</v>
      </c>
      <c r="I233">
        <v>407355</v>
      </c>
      <c r="J233">
        <v>0.03</v>
      </c>
      <c r="K233">
        <v>0</v>
      </c>
      <c r="L233">
        <v>0.03</v>
      </c>
      <c r="M233">
        <v>64</v>
      </c>
      <c r="N233">
        <v>3.9999999999999998E-6</v>
      </c>
      <c r="O233">
        <v>21</v>
      </c>
      <c r="P233">
        <v>9.9999999999999995E-7</v>
      </c>
      <c r="Q233">
        <v>14</v>
      </c>
      <c r="R233">
        <v>9.9999999999999995E-7</v>
      </c>
      <c r="S233">
        <v>11</v>
      </c>
      <c r="T233">
        <v>9.9999999999999995E-7</v>
      </c>
      <c r="U233">
        <v>1.01</v>
      </c>
      <c r="V233">
        <v>0.49</v>
      </c>
      <c r="W233">
        <v>15613374</v>
      </c>
      <c r="X233">
        <v>19582079</v>
      </c>
      <c r="Y233">
        <v>836387053</v>
      </c>
      <c r="Z233">
        <v>22.09</v>
      </c>
      <c r="AA233">
        <v>1.25</v>
      </c>
      <c r="AB233">
        <v>487</v>
      </c>
      <c r="AC233">
        <v>38</v>
      </c>
      <c r="AD233">
        <v>91</v>
      </c>
      <c r="AE233">
        <v>118</v>
      </c>
      <c r="AF233">
        <v>139</v>
      </c>
      <c r="AG233">
        <v>174</v>
      </c>
      <c r="AH233" t="s">
        <v>40</v>
      </c>
      <c r="AI233">
        <v>5000</v>
      </c>
      <c r="AJ233">
        <f t="shared" si="3"/>
        <v>620157.97999999986</v>
      </c>
    </row>
    <row r="234" spans="1:36" x14ac:dyDescent="0.3">
      <c r="A234">
        <v>233</v>
      </c>
      <c r="B234" t="s">
        <v>35</v>
      </c>
      <c r="C234" t="s">
        <v>272</v>
      </c>
      <c r="D234">
        <v>172</v>
      </c>
      <c r="E234">
        <v>832</v>
      </c>
      <c r="F234">
        <v>10992755</v>
      </c>
      <c r="G234">
        <v>413226</v>
      </c>
      <c r="H234">
        <v>1116</v>
      </c>
      <c r="I234">
        <v>412110</v>
      </c>
      <c r="J234">
        <v>0.04</v>
      </c>
      <c r="K234">
        <v>0</v>
      </c>
      <c r="L234">
        <v>0.04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1.01</v>
      </c>
      <c r="V234">
        <v>0.48</v>
      </c>
      <c r="W234">
        <v>10931627</v>
      </c>
      <c r="X234">
        <v>13552951</v>
      </c>
      <c r="Y234">
        <v>254776789</v>
      </c>
      <c r="Z234">
        <v>19.13</v>
      </c>
      <c r="AA234">
        <v>1.23</v>
      </c>
      <c r="AB234">
        <v>71</v>
      </c>
      <c r="AC234">
        <v>41</v>
      </c>
      <c r="AD234">
        <v>71</v>
      </c>
      <c r="AE234">
        <v>71</v>
      </c>
      <c r="AF234">
        <v>71</v>
      </c>
      <c r="AG234">
        <v>71</v>
      </c>
      <c r="AH234" t="s">
        <v>49</v>
      </c>
      <c r="AI234">
        <v>1502.27</v>
      </c>
      <c r="AJ234">
        <f t="shared" si="3"/>
        <v>621660.24999999988</v>
      </c>
    </row>
    <row r="235" spans="1:36" x14ac:dyDescent="0.3">
      <c r="A235">
        <v>234</v>
      </c>
      <c r="B235" t="s">
        <v>35</v>
      </c>
      <c r="C235" t="s">
        <v>273</v>
      </c>
      <c r="D235">
        <v>172</v>
      </c>
      <c r="E235">
        <v>832</v>
      </c>
      <c r="F235">
        <v>12374223</v>
      </c>
      <c r="G235">
        <v>432398</v>
      </c>
      <c r="H235">
        <v>1454</v>
      </c>
      <c r="I235">
        <v>430944</v>
      </c>
      <c r="J235">
        <v>0.03</v>
      </c>
      <c r="K235">
        <v>0</v>
      </c>
      <c r="L235">
        <v>0.03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1.01</v>
      </c>
      <c r="V235">
        <v>0.49</v>
      </c>
      <c r="W235">
        <v>12285875</v>
      </c>
      <c r="X235">
        <v>16101490</v>
      </c>
      <c r="Y235">
        <v>285015648</v>
      </c>
      <c r="Z235">
        <v>18.22</v>
      </c>
      <c r="AA235">
        <v>1.3</v>
      </c>
      <c r="AB235">
        <v>73</v>
      </c>
      <c r="AC235">
        <v>42</v>
      </c>
      <c r="AD235">
        <v>73</v>
      </c>
      <c r="AE235">
        <v>73</v>
      </c>
      <c r="AF235">
        <v>73</v>
      </c>
      <c r="AG235">
        <v>73</v>
      </c>
      <c r="AH235" t="s">
        <v>49</v>
      </c>
      <c r="AI235">
        <v>1857.94</v>
      </c>
      <c r="AJ235">
        <f t="shared" si="3"/>
        <v>623518.18999999983</v>
      </c>
    </row>
    <row r="236" spans="1:36" x14ac:dyDescent="0.3">
      <c r="A236">
        <v>235</v>
      </c>
      <c r="B236" t="s">
        <v>35</v>
      </c>
      <c r="C236" t="s">
        <v>274</v>
      </c>
      <c r="D236">
        <v>89190</v>
      </c>
      <c r="E236">
        <v>265715</v>
      </c>
      <c r="F236">
        <v>14060292</v>
      </c>
      <c r="G236">
        <v>552880</v>
      </c>
      <c r="H236">
        <v>1787</v>
      </c>
      <c r="I236">
        <v>551093</v>
      </c>
      <c r="J236">
        <v>0.04</v>
      </c>
      <c r="K236">
        <v>0</v>
      </c>
      <c r="L236">
        <v>0.04</v>
      </c>
      <c r="M236">
        <v>180421</v>
      </c>
      <c r="N236">
        <v>1.3065E-2</v>
      </c>
      <c r="O236">
        <v>92524</v>
      </c>
      <c r="P236">
        <v>6.7000000000000002E-3</v>
      </c>
      <c r="Q236">
        <v>65609</v>
      </c>
      <c r="R236">
        <v>4.751E-3</v>
      </c>
      <c r="S236">
        <v>40542</v>
      </c>
      <c r="T236">
        <v>2.9359999999999998E-3</v>
      </c>
      <c r="U236">
        <v>5.54</v>
      </c>
      <c r="V236">
        <v>0.48</v>
      </c>
      <c r="W236">
        <v>13809419</v>
      </c>
      <c r="X236">
        <v>89596892</v>
      </c>
      <c r="Y236">
        <v>2370551614</v>
      </c>
      <c r="Z236">
        <v>40.76</v>
      </c>
      <c r="AA236">
        <v>6.37</v>
      </c>
      <c r="AB236">
        <v>7698</v>
      </c>
      <c r="AC236">
        <v>1470</v>
      </c>
      <c r="AD236">
        <v>7698</v>
      </c>
      <c r="AE236">
        <v>7698</v>
      </c>
      <c r="AF236">
        <v>7698</v>
      </c>
      <c r="AG236">
        <v>7698</v>
      </c>
      <c r="AH236" t="s">
        <v>49</v>
      </c>
      <c r="AI236">
        <v>2856.69</v>
      </c>
      <c r="AJ236">
        <f t="shared" si="3"/>
        <v>626374.87999999977</v>
      </c>
    </row>
    <row r="237" spans="1:36" x14ac:dyDescent="0.3">
      <c r="A237">
        <v>236</v>
      </c>
      <c r="B237" t="s">
        <v>35</v>
      </c>
      <c r="C237" t="s">
        <v>275</v>
      </c>
      <c r="D237">
        <v>51996</v>
      </c>
      <c r="E237">
        <v>147555</v>
      </c>
      <c r="F237">
        <v>14456983</v>
      </c>
      <c r="G237">
        <v>335875</v>
      </c>
      <c r="H237">
        <v>1900</v>
      </c>
      <c r="I237">
        <v>333975</v>
      </c>
      <c r="J237">
        <v>0.02</v>
      </c>
      <c r="K237">
        <v>0</v>
      </c>
      <c r="L237">
        <v>0.02</v>
      </c>
      <c r="M237">
        <v>834</v>
      </c>
      <c r="N237">
        <v>5.8E-5</v>
      </c>
      <c r="O237">
        <v>197</v>
      </c>
      <c r="P237">
        <v>1.4E-5</v>
      </c>
      <c r="Q237">
        <v>98</v>
      </c>
      <c r="R237">
        <v>6.9999999999999999E-6</v>
      </c>
      <c r="S237">
        <v>35</v>
      </c>
      <c r="T237">
        <v>1.9999999999999999E-6</v>
      </c>
      <c r="U237">
        <v>1.01</v>
      </c>
      <c r="V237">
        <v>0.28999999999999998</v>
      </c>
      <c r="W237">
        <v>14391357</v>
      </c>
      <c r="X237">
        <v>145868281</v>
      </c>
      <c r="Y237">
        <v>1554578644</v>
      </c>
      <c r="Z237">
        <v>51.83</v>
      </c>
      <c r="AA237">
        <v>10.09</v>
      </c>
      <c r="AB237">
        <v>3956</v>
      </c>
      <c r="AC237">
        <v>440</v>
      </c>
      <c r="AD237">
        <v>3956</v>
      </c>
      <c r="AE237">
        <v>3956</v>
      </c>
      <c r="AF237">
        <v>3956</v>
      </c>
      <c r="AG237">
        <v>3956</v>
      </c>
      <c r="AH237" t="s">
        <v>49</v>
      </c>
      <c r="AI237">
        <v>1356.55</v>
      </c>
      <c r="AJ237">
        <f t="shared" si="3"/>
        <v>627731.42999999982</v>
      </c>
    </row>
    <row r="238" spans="1:36" x14ac:dyDescent="0.3">
      <c r="A238">
        <v>237</v>
      </c>
      <c r="B238" t="s">
        <v>35</v>
      </c>
      <c r="C238" t="s">
        <v>276</v>
      </c>
      <c r="D238">
        <v>569318</v>
      </c>
      <c r="E238">
        <v>1484813</v>
      </c>
      <c r="F238">
        <v>5943209</v>
      </c>
      <c r="G238">
        <v>312857</v>
      </c>
      <c r="H238">
        <v>619</v>
      </c>
      <c r="I238">
        <v>312238</v>
      </c>
      <c r="J238">
        <v>0.05</v>
      </c>
      <c r="K238">
        <v>0</v>
      </c>
      <c r="L238">
        <v>0.05</v>
      </c>
      <c r="M238">
        <v>58765</v>
      </c>
      <c r="N238">
        <v>1.0274E-2</v>
      </c>
      <c r="O238">
        <v>27936</v>
      </c>
      <c r="P238">
        <v>4.8840000000000003E-3</v>
      </c>
      <c r="Q238">
        <v>19260</v>
      </c>
      <c r="R238">
        <v>3.3670000000000002E-3</v>
      </c>
      <c r="S238">
        <v>11343</v>
      </c>
      <c r="T238">
        <v>1.983E-3</v>
      </c>
      <c r="U238">
        <v>4.5599999999999996</v>
      </c>
      <c r="V238">
        <v>0.46</v>
      </c>
      <c r="W238">
        <v>5719563</v>
      </c>
      <c r="X238">
        <v>38318566</v>
      </c>
      <c r="Y238">
        <v>4086237955</v>
      </c>
      <c r="Z238">
        <v>40.950000000000003</v>
      </c>
      <c r="AA238">
        <v>6.45</v>
      </c>
      <c r="AB238">
        <v>34768</v>
      </c>
      <c r="AC238">
        <v>1263</v>
      </c>
      <c r="AD238">
        <v>10756</v>
      </c>
      <c r="AE238">
        <v>34768</v>
      </c>
      <c r="AF238">
        <v>34768</v>
      </c>
      <c r="AG238">
        <v>34768</v>
      </c>
      <c r="AH238" t="s">
        <v>49</v>
      </c>
      <c r="AI238">
        <v>2580.0500000000002</v>
      </c>
      <c r="AJ238">
        <f t="shared" si="3"/>
        <v>630311.47999999986</v>
      </c>
    </row>
    <row r="239" spans="1:36" x14ac:dyDescent="0.3">
      <c r="A239">
        <v>238</v>
      </c>
      <c r="B239" t="s">
        <v>35</v>
      </c>
      <c r="C239" t="s">
        <v>277</v>
      </c>
      <c r="D239">
        <v>2200</v>
      </c>
      <c r="E239">
        <v>9086</v>
      </c>
      <c r="F239">
        <v>634912</v>
      </c>
      <c r="G239">
        <v>40066</v>
      </c>
      <c r="H239">
        <v>100</v>
      </c>
      <c r="I239">
        <v>39966</v>
      </c>
      <c r="J239">
        <v>0.06</v>
      </c>
      <c r="K239">
        <v>0</v>
      </c>
      <c r="L239">
        <v>0.06</v>
      </c>
      <c r="M239">
        <v>737</v>
      </c>
      <c r="N239">
        <v>1.1950000000000001E-3</v>
      </c>
      <c r="O239">
        <v>168</v>
      </c>
      <c r="P239">
        <v>2.72E-4</v>
      </c>
      <c r="Q239">
        <v>84</v>
      </c>
      <c r="R239">
        <v>1.36E-4</v>
      </c>
      <c r="S239">
        <v>29</v>
      </c>
      <c r="T239">
        <v>4.6999999999999997E-5</v>
      </c>
      <c r="U239">
        <v>1.0900000000000001</v>
      </c>
      <c r="V239">
        <v>0.45</v>
      </c>
      <c r="W239">
        <v>616695</v>
      </c>
      <c r="X239">
        <v>1897111</v>
      </c>
      <c r="Y239">
        <v>128404725</v>
      </c>
      <c r="Z239">
        <v>26.93</v>
      </c>
      <c r="AA239">
        <v>2.99</v>
      </c>
      <c r="AB239">
        <v>1649</v>
      </c>
      <c r="AC239">
        <v>200</v>
      </c>
      <c r="AD239">
        <v>571</v>
      </c>
      <c r="AE239">
        <v>893</v>
      </c>
      <c r="AF239">
        <v>1321</v>
      </c>
      <c r="AG239">
        <v>1649</v>
      </c>
      <c r="AH239" t="s">
        <v>37</v>
      </c>
      <c r="AI239">
        <v>88.59</v>
      </c>
      <c r="AJ239">
        <f t="shared" si="3"/>
        <v>630400.06999999983</v>
      </c>
    </row>
    <row r="240" spans="1:36" x14ac:dyDescent="0.3">
      <c r="A240">
        <v>239</v>
      </c>
      <c r="B240" t="s">
        <v>35</v>
      </c>
      <c r="C240" t="s">
        <v>278</v>
      </c>
      <c r="D240">
        <v>7021</v>
      </c>
      <c r="E240">
        <v>95854</v>
      </c>
      <c r="F240">
        <v>11826373</v>
      </c>
      <c r="G240">
        <v>411689</v>
      </c>
      <c r="H240">
        <v>1286</v>
      </c>
      <c r="I240">
        <v>410403</v>
      </c>
      <c r="J240">
        <v>0.03</v>
      </c>
      <c r="K240">
        <v>0</v>
      </c>
      <c r="L240">
        <v>0.03</v>
      </c>
      <c r="M240">
        <v>316</v>
      </c>
      <c r="N240">
        <v>2.6999999999999999E-5</v>
      </c>
      <c r="O240">
        <v>25</v>
      </c>
      <c r="P240">
        <v>1.9999999999999999E-6</v>
      </c>
      <c r="Q240">
        <v>12</v>
      </c>
      <c r="R240">
        <v>9.9999999999999995E-7</v>
      </c>
      <c r="S240">
        <v>6</v>
      </c>
      <c r="T240">
        <v>9.9999999999999995E-7</v>
      </c>
      <c r="U240">
        <v>1.02</v>
      </c>
      <c r="V240">
        <v>0.47</v>
      </c>
      <c r="W240">
        <v>11687161</v>
      </c>
      <c r="X240">
        <v>19993061</v>
      </c>
      <c r="Y240">
        <v>3536803082</v>
      </c>
      <c r="Z240">
        <v>31.13</v>
      </c>
      <c r="AA240">
        <v>1.69</v>
      </c>
      <c r="AB240">
        <v>3150</v>
      </c>
      <c r="AC240">
        <v>732</v>
      </c>
      <c r="AD240">
        <v>1545</v>
      </c>
      <c r="AE240">
        <v>2009</v>
      </c>
      <c r="AF240">
        <v>2466</v>
      </c>
      <c r="AG240">
        <v>3150</v>
      </c>
      <c r="AH240" t="s">
        <v>40</v>
      </c>
      <c r="AI240">
        <v>5000</v>
      </c>
      <c r="AJ240">
        <f t="shared" si="3"/>
        <v>635400.06999999983</v>
      </c>
    </row>
    <row r="241" spans="1:36" x14ac:dyDescent="0.3">
      <c r="A241">
        <v>240</v>
      </c>
      <c r="B241" t="s">
        <v>35</v>
      </c>
      <c r="C241" t="s">
        <v>279</v>
      </c>
      <c r="D241">
        <v>4680</v>
      </c>
      <c r="E241">
        <v>39640</v>
      </c>
      <c r="F241">
        <v>15285337</v>
      </c>
      <c r="G241">
        <v>414382</v>
      </c>
      <c r="H241">
        <v>2044</v>
      </c>
      <c r="I241">
        <v>412338</v>
      </c>
      <c r="J241">
        <v>0.03</v>
      </c>
      <c r="K241">
        <v>0</v>
      </c>
      <c r="L241">
        <v>0.03</v>
      </c>
      <c r="M241">
        <v>18419</v>
      </c>
      <c r="N241">
        <v>1.2310000000000001E-3</v>
      </c>
      <c r="O241">
        <v>1763</v>
      </c>
      <c r="P241">
        <v>1.18E-4</v>
      </c>
      <c r="Q241">
        <v>693</v>
      </c>
      <c r="R241">
        <v>4.6E-5</v>
      </c>
      <c r="S241">
        <v>255</v>
      </c>
      <c r="T241">
        <v>1.7E-5</v>
      </c>
      <c r="U241">
        <v>1.0900000000000001</v>
      </c>
      <c r="V241">
        <v>0.48</v>
      </c>
      <c r="W241">
        <v>14960854</v>
      </c>
      <c r="X241">
        <v>89530279</v>
      </c>
      <c r="Y241">
        <v>2921332253</v>
      </c>
      <c r="Z241">
        <v>104.64</v>
      </c>
      <c r="AA241">
        <v>5.86</v>
      </c>
      <c r="AB241">
        <v>4182</v>
      </c>
      <c r="AC241">
        <v>750</v>
      </c>
      <c r="AD241">
        <v>1452</v>
      </c>
      <c r="AE241">
        <v>1946</v>
      </c>
      <c r="AF241">
        <v>2549</v>
      </c>
      <c r="AG241">
        <v>3408</v>
      </c>
      <c r="AH241" t="s">
        <v>40</v>
      </c>
      <c r="AI241">
        <v>5000</v>
      </c>
      <c r="AJ241">
        <f t="shared" si="3"/>
        <v>640400.06999999983</v>
      </c>
    </row>
    <row r="242" spans="1:36" x14ac:dyDescent="0.3">
      <c r="A242">
        <v>241</v>
      </c>
      <c r="B242" t="s">
        <v>35</v>
      </c>
      <c r="C242" t="s">
        <v>280</v>
      </c>
      <c r="D242">
        <v>81119</v>
      </c>
      <c r="E242">
        <v>804926</v>
      </c>
      <c r="F242">
        <v>4940828</v>
      </c>
      <c r="G242">
        <v>105415</v>
      </c>
      <c r="H242">
        <v>510</v>
      </c>
      <c r="I242">
        <v>104905</v>
      </c>
      <c r="J242">
        <v>0.02</v>
      </c>
      <c r="K242">
        <v>0</v>
      </c>
      <c r="L242">
        <v>0.02</v>
      </c>
      <c r="M242">
        <v>40378</v>
      </c>
      <c r="N242">
        <v>1.1243E-2</v>
      </c>
      <c r="O242">
        <v>11975</v>
      </c>
      <c r="P242">
        <v>3.3340000000000002E-3</v>
      </c>
      <c r="Q242">
        <v>7043</v>
      </c>
      <c r="R242">
        <v>1.9610000000000001E-3</v>
      </c>
      <c r="S242">
        <v>3099</v>
      </c>
      <c r="T242">
        <v>8.6300000000000005E-4</v>
      </c>
      <c r="U242">
        <v>1.61</v>
      </c>
      <c r="V242">
        <v>0.38</v>
      </c>
      <c r="W242">
        <v>3591273</v>
      </c>
      <c r="X242">
        <v>174272454</v>
      </c>
      <c r="Y242">
        <v>6660207253</v>
      </c>
      <c r="Z242">
        <v>1009.04</v>
      </c>
      <c r="AA242">
        <v>35.270000000000003</v>
      </c>
      <c r="AB242">
        <v>80443</v>
      </c>
      <c r="AC242">
        <v>20552</v>
      </c>
      <c r="AD242">
        <v>39767</v>
      </c>
      <c r="AE242">
        <v>49687</v>
      </c>
      <c r="AF242">
        <v>57128</v>
      </c>
      <c r="AG242">
        <v>68920</v>
      </c>
      <c r="AH242" t="s">
        <v>40</v>
      </c>
      <c r="AI242">
        <v>5000</v>
      </c>
      <c r="AJ242">
        <f t="shared" si="3"/>
        <v>645400.06999999983</v>
      </c>
    </row>
    <row r="243" spans="1:36" x14ac:dyDescent="0.3">
      <c r="A243">
        <v>242</v>
      </c>
      <c r="B243" t="s">
        <v>35</v>
      </c>
      <c r="C243" t="s">
        <v>281</v>
      </c>
      <c r="D243">
        <v>126152</v>
      </c>
      <c r="E243">
        <v>1297025</v>
      </c>
      <c r="F243">
        <v>4631162</v>
      </c>
      <c r="G243">
        <v>84502</v>
      </c>
      <c r="H243">
        <v>509</v>
      </c>
      <c r="I243">
        <v>83993</v>
      </c>
      <c r="J243">
        <v>0.02</v>
      </c>
      <c r="K243">
        <v>0</v>
      </c>
      <c r="L243">
        <v>0.02</v>
      </c>
      <c r="M243">
        <v>38537</v>
      </c>
      <c r="N243">
        <v>1.1984E-2</v>
      </c>
      <c r="O243">
        <v>12504</v>
      </c>
      <c r="P243">
        <v>3.8890000000000001E-3</v>
      </c>
      <c r="Q243">
        <v>7959</v>
      </c>
      <c r="R243">
        <v>2.4750000000000002E-3</v>
      </c>
      <c r="S243">
        <v>4141</v>
      </c>
      <c r="T243">
        <v>1.2880000000000001E-3</v>
      </c>
      <c r="U243">
        <v>1.7</v>
      </c>
      <c r="V243">
        <v>0.35</v>
      </c>
      <c r="W243">
        <v>3215598</v>
      </c>
      <c r="X243">
        <v>182664843</v>
      </c>
      <c r="Y243">
        <v>7907980888</v>
      </c>
      <c r="Z243">
        <v>1056.47</v>
      </c>
      <c r="AA243">
        <v>39.44</v>
      </c>
      <c r="AB243">
        <v>125725</v>
      </c>
      <c r="AC243">
        <v>26423</v>
      </c>
      <c r="AD243">
        <v>53383</v>
      </c>
      <c r="AE243">
        <v>70045</v>
      </c>
      <c r="AF243">
        <v>84203</v>
      </c>
      <c r="AG243">
        <v>106305</v>
      </c>
      <c r="AH243" t="s">
        <v>40</v>
      </c>
      <c r="AI243">
        <v>5000</v>
      </c>
      <c r="AJ243">
        <f t="shared" si="3"/>
        <v>650400.06999999983</v>
      </c>
    </row>
    <row r="244" spans="1:36" x14ac:dyDescent="0.3">
      <c r="A244">
        <v>243</v>
      </c>
      <c r="B244" t="s">
        <v>35</v>
      </c>
      <c r="C244" t="s">
        <v>282</v>
      </c>
      <c r="D244">
        <v>189446</v>
      </c>
      <c r="E244">
        <v>2004246</v>
      </c>
      <c r="F244">
        <v>4496592</v>
      </c>
      <c r="G244">
        <v>66815</v>
      </c>
      <c r="H244">
        <v>506</v>
      </c>
      <c r="I244">
        <v>66309</v>
      </c>
      <c r="J244">
        <v>0.01</v>
      </c>
      <c r="K244">
        <v>0</v>
      </c>
      <c r="L244">
        <v>0.01</v>
      </c>
      <c r="M244">
        <v>38971</v>
      </c>
      <c r="N244">
        <v>1.3604E-2</v>
      </c>
      <c r="O244">
        <v>13339</v>
      </c>
      <c r="P244">
        <v>4.6560000000000004E-3</v>
      </c>
      <c r="Q244">
        <v>8831</v>
      </c>
      <c r="R244">
        <v>3.0829999999999998E-3</v>
      </c>
      <c r="S244">
        <v>5090</v>
      </c>
      <c r="T244">
        <v>1.7769999999999999E-3</v>
      </c>
      <c r="U244">
        <v>1.86</v>
      </c>
      <c r="V244">
        <v>0.32</v>
      </c>
      <c r="W244">
        <v>2864731</v>
      </c>
      <c r="X244">
        <v>190574127</v>
      </c>
      <c r="Y244">
        <v>9014755048</v>
      </c>
      <c r="Z244">
        <v>1094.68</v>
      </c>
      <c r="AA244">
        <v>42.38</v>
      </c>
      <c r="AB244">
        <v>188697</v>
      </c>
      <c r="AC244">
        <v>31871</v>
      </c>
      <c r="AD244">
        <v>63202</v>
      </c>
      <c r="AE244">
        <v>82754</v>
      </c>
      <c r="AF244">
        <v>103440</v>
      </c>
      <c r="AG244">
        <v>147500</v>
      </c>
      <c r="AH244" t="s">
        <v>40</v>
      </c>
      <c r="AI244">
        <v>5000</v>
      </c>
      <c r="AJ244">
        <f t="shared" si="3"/>
        <v>655400.06999999983</v>
      </c>
    </row>
    <row r="245" spans="1:36" x14ac:dyDescent="0.3">
      <c r="A245">
        <v>244</v>
      </c>
      <c r="B245" t="s">
        <v>35</v>
      </c>
      <c r="C245" t="s">
        <v>283</v>
      </c>
      <c r="D245">
        <v>6300</v>
      </c>
      <c r="E245">
        <v>114816</v>
      </c>
      <c r="F245">
        <v>33899769</v>
      </c>
      <c r="G245">
        <v>1138475</v>
      </c>
      <c r="H245">
        <v>2173</v>
      </c>
      <c r="I245">
        <v>1136302</v>
      </c>
      <c r="J245">
        <v>0.03</v>
      </c>
      <c r="K245">
        <v>0</v>
      </c>
      <c r="L245">
        <v>0.03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1.01</v>
      </c>
      <c r="V245">
        <v>0.47</v>
      </c>
      <c r="W245">
        <v>33625429</v>
      </c>
      <c r="X245">
        <v>38099497</v>
      </c>
      <c r="Y245">
        <v>2292265291</v>
      </c>
      <c r="Z245">
        <v>55.13</v>
      </c>
      <c r="AA245">
        <v>1.1200000000000001</v>
      </c>
      <c r="AB245">
        <v>501</v>
      </c>
      <c r="AC245">
        <v>66</v>
      </c>
      <c r="AD245">
        <v>121</v>
      </c>
      <c r="AE245">
        <v>143</v>
      </c>
      <c r="AF245">
        <v>160</v>
      </c>
      <c r="AG245">
        <v>183</v>
      </c>
      <c r="AH245" t="s">
        <v>40</v>
      </c>
      <c r="AI245">
        <v>5000</v>
      </c>
      <c r="AJ245">
        <f t="shared" si="3"/>
        <v>660400.06999999983</v>
      </c>
    </row>
    <row r="246" spans="1:36" x14ac:dyDescent="0.3">
      <c r="A246">
        <v>245</v>
      </c>
      <c r="B246" t="s">
        <v>35</v>
      </c>
      <c r="C246" t="s">
        <v>284</v>
      </c>
      <c r="D246">
        <v>28147</v>
      </c>
      <c r="E246">
        <v>108399</v>
      </c>
      <c r="F246">
        <v>7789919</v>
      </c>
      <c r="G246">
        <v>489395</v>
      </c>
      <c r="H246">
        <v>617</v>
      </c>
      <c r="I246">
        <v>488778</v>
      </c>
      <c r="J246">
        <v>0.06</v>
      </c>
      <c r="K246">
        <v>0</v>
      </c>
      <c r="L246">
        <v>0.06</v>
      </c>
      <c r="M246">
        <v>12726</v>
      </c>
      <c r="N246">
        <v>1.7110000000000001E-3</v>
      </c>
      <c r="O246">
        <v>6250</v>
      </c>
      <c r="P246">
        <v>8.4000000000000003E-4</v>
      </c>
      <c r="Q246">
        <v>5450</v>
      </c>
      <c r="R246">
        <v>7.3300000000000004E-4</v>
      </c>
      <c r="S246">
        <v>4566</v>
      </c>
      <c r="T246">
        <v>6.1399999999999996E-4</v>
      </c>
      <c r="U246">
        <v>7.47</v>
      </c>
      <c r="V246">
        <v>0.48</v>
      </c>
      <c r="W246">
        <v>7436972</v>
      </c>
      <c r="X246">
        <v>110751022</v>
      </c>
      <c r="Y246">
        <v>6015833508</v>
      </c>
      <c r="Z246">
        <v>194.48</v>
      </c>
      <c r="AA246">
        <v>14.22</v>
      </c>
      <c r="AB246">
        <v>13534</v>
      </c>
      <c r="AC246">
        <v>1598</v>
      </c>
      <c r="AD246">
        <v>3866</v>
      </c>
      <c r="AE246">
        <v>5159</v>
      </c>
      <c r="AF246">
        <v>6166</v>
      </c>
      <c r="AG246">
        <v>8000</v>
      </c>
      <c r="AH246" t="s">
        <v>40</v>
      </c>
      <c r="AI246">
        <v>5000</v>
      </c>
      <c r="AJ246">
        <f t="shared" si="3"/>
        <v>665400.06999999983</v>
      </c>
    </row>
    <row r="247" spans="1:36" x14ac:dyDescent="0.3">
      <c r="A247">
        <v>246</v>
      </c>
      <c r="B247" t="s">
        <v>35</v>
      </c>
      <c r="C247" t="s">
        <v>285</v>
      </c>
      <c r="D247">
        <v>36809</v>
      </c>
      <c r="E247">
        <v>142448</v>
      </c>
      <c r="F247">
        <v>6466344</v>
      </c>
      <c r="G247">
        <v>342411</v>
      </c>
      <c r="H247">
        <v>614</v>
      </c>
      <c r="I247">
        <v>341797</v>
      </c>
      <c r="J247">
        <v>0.05</v>
      </c>
      <c r="K247">
        <v>0</v>
      </c>
      <c r="L247">
        <v>0.05</v>
      </c>
      <c r="M247">
        <v>37738</v>
      </c>
      <c r="N247">
        <v>6.1729999999999997E-3</v>
      </c>
      <c r="O247">
        <v>11833</v>
      </c>
      <c r="P247">
        <v>1.936E-3</v>
      </c>
      <c r="Q247">
        <v>8316</v>
      </c>
      <c r="R247">
        <v>1.3600000000000001E-3</v>
      </c>
      <c r="S247">
        <v>6055</v>
      </c>
      <c r="T247">
        <v>9.8999999999999999E-4</v>
      </c>
      <c r="U247">
        <v>3.66</v>
      </c>
      <c r="V247">
        <v>0.48</v>
      </c>
      <c r="W247">
        <v>6113288</v>
      </c>
      <c r="X247">
        <v>190121525</v>
      </c>
      <c r="Y247">
        <v>6368183506</v>
      </c>
      <c r="Z247">
        <v>372.59</v>
      </c>
      <c r="AA247">
        <v>29.4</v>
      </c>
      <c r="AB247">
        <v>18153</v>
      </c>
      <c r="AC247">
        <v>3280</v>
      </c>
      <c r="AD247">
        <v>7392</v>
      </c>
      <c r="AE247">
        <v>9833</v>
      </c>
      <c r="AF247">
        <v>11844</v>
      </c>
      <c r="AG247">
        <v>15539</v>
      </c>
      <c r="AH247" t="s">
        <v>40</v>
      </c>
      <c r="AI247">
        <v>5000</v>
      </c>
      <c r="AJ247">
        <f t="shared" si="3"/>
        <v>670400.06999999983</v>
      </c>
    </row>
    <row r="248" spans="1:36" x14ac:dyDescent="0.3">
      <c r="A248">
        <v>247</v>
      </c>
      <c r="B248" t="s">
        <v>35</v>
      </c>
      <c r="C248" t="s">
        <v>286</v>
      </c>
      <c r="D248">
        <v>6634</v>
      </c>
      <c r="E248">
        <v>23392</v>
      </c>
      <c r="F248">
        <v>641470</v>
      </c>
      <c r="G248">
        <v>18670</v>
      </c>
      <c r="H248">
        <v>104</v>
      </c>
      <c r="I248">
        <v>18566</v>
      </c>
      <c r="J248">
        <v>0.03</v>
      </c>
      <c r="K248">
        <v>0</v>
      </c>
      <c r="L248">
        <v>0.03</v>
      </c>
      <c r="M248">
        <v>49</v>
      </c>
      <c r="N248">
        <v>7.7999999999999999E-5</v>
      </c>
      <c r="O248">
        <v>7</v>
      </c>
      <c r="P248">
        <v>1.1E-5</v>
      </c>
      <c r="Q248">
        <v>5</v>
      </c>
      <c r="R248">
        <v>7.9999999999999996E-6</v>
      </c>
      <c r="S248">
        <v>3</v>
      </c>
      <c r="T248">
        <v>5.0000000000000004E-6</v>
      </c>
      <c r="U248">
        <v>1.03</v>
      </c>
      <c r="V248">
        <v>0.43</v>
      </c>
      <c r="W248">
        <v>626278</v>
      </c>
      <c r="X248">
        <v>1457633</v>
      </c>
      <c r="Y248">
        <v>246719265</v>
      </c>
      <c r="Z248">
        <v>83.11</v>
      </c>
      <c r="AA248">
        <v>2.27</v>
      </c>
      <c r="AB248">
        <v>2497</v>
      </c>
      <c r="AC248">
        <v>577</v>
      </c>
      <c r="AD248">
        <v>1422</v>
      </c>
      <c r="AE248">
        <v>2497</v>
      </c>
      <c r="AF248">
        <v>2497</v>
      </c>
      <c r="AG248">
        <v>2497</v>
      </c>
      <c r="AH248" t="s">
        <v>37</v>
      </c>
      <c r="AI248">
        <v>121.61</v>
      </c>
      <c r="AJ248">
        <f t="shared" si="3"/>
        <v>670521.67999999982</v>
      </c>
    </row>
    <row r="249" spans="1:36" x14ac:dyDescent="0.3">
      <c r="A249">
        <v>248</v>
      </c>
      <c r="B249" t="s">
        <v>35</v>
      </c>
      <c r="C249" t="s">
        <v>287</v>
      </c>
      <c r="D249">
        <v>10675</v>
      </c>
      <c r="E249">
        <v>84849</v>
      </c>
      <c r="F249">
        <v>5410712</v>
      </c>
      <c r="G249">
        <v>154571</v>
      </c>
      <c r="H249">
        <v>629</v>
      </c>
      <c r="I249">
        <v>153942</v>
      </c>
      <c r="J249">
        <v>0.03</v>
      </c>
      <c r="K249">
        <v>0</v>
      </c>
      <c r="L249">
        <v>0.03</v>
      </c>
      <c r="M249">
        <v>64</v>
      </c>
      <c r="N249">
        <v>1.2E-5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1.02</v>
      </c>
      <c r="V249">
        <v>0.43</v>
      </c>
      <c r="W249">
        <v>5311619</v>
      </c>
      <c r="X249">
        <v>8039491</v>
      </c>
      <c r="Y249">
        <v>1239385976</v>
      </c>
      <c r="Z249">
        <v>31.6</v>
      </c>
      <c r="AA249">
        <v>1.49</v>
      </c>
      <c r="AB249">
        <v>2327</v>
      </c>
      <c r="AC249">
        <v>2327</v>
      </c>
      <c r="AD249">
        <v>2327</v>
      </c>
      <c r="AE249">
        <v>2327</v>
      </c>
      <c r="AF249">
        <v>2327</v>
      </c>
      <c r="AG249">
        <v>2327</v>
      </c>
      <c r="AH249" t="s">
        <v>49</v>
      </c>
      <c r="AI249">
        <v>1775.33</v>
      </c>
      <c r="AJ249">
        <f t="shared" si="3"/>
        <v>672297.00999999978</v>
      </c>
    </row>
    <row r="250" spans="1:36" x14ac:dyDescent="0.3">
      <c r="A250">
        <v>249</v>
      </c>
      <c r="B250" t="s">
        <v>35</v>
      </c>
      <c r="C250" t="s">
        <v>288</v>
      </c>
      <c r="D250">
        <v>13240</v>
      </c>
      <c r="E250">
        <v>39135</v>
      </c>
      <c r="F250">
        <v>447802</v>
      </c>
      <c r="G250">
        <v>29713</v>
      </c>
      <c r="H250">
        <v>62</v>
      </c>
      <c r="I250">
        <v>29651</v>
      </c>
      <c r="J250">
        <v>7.0000000000000007E-2</v>
      </c>
      <c r="K250">
        <v>0</v>
      </c>
      <c r="L250">
        <v>7.0000000000000007E-2</v>
      </c>
      <c r="M250">
        <v>1034</v>
      </c>
      <c r="N250">
        <v>2.3830000000000001E-3</v>
      </c>
      <c r="O250">
        <v>263</v>
      </c>
      <c r="P250">
        <v>6.0599999999999998E-4</v>
      </c>
      <c r="Q250">
        <v>137</v>
      </c>
      <c r="R250">
        <v>3.1599999999999998E-4</v>
      </c>
      <c r="S250">
        <v>42</v>
      </c>
      <c r="T250">
        <v>9.7E-5</v>
      </c>
      <c r="U250">
        <v>1.1299999999999999</v>
      </c>
      <c r="V250">
        <v>0.44</v>
      </c>
      <c r="W250">
        <v>433856</v>
      </c>
      <c r="X250">
        <v>1660228</v>
      </c>
      <c r="Y250">
        <v>70002007</v>
      </c>
      <c r="Z250">
        <v>36.67</v>
      </c>
      <c r="AA250">
        <v>3.71</v>
      </c>
      <c r="AB250">
        <v>1575</v>
      </c>
      <c r="AC250">
        <v>708</v>
      </c>
      <c r="AD250">
        <v>1575</v>
      </c>
      <c r="AE250">
        <v>1575</v>
      </c>
      <c r="AF250">
        <v>1575</v>
      </c>
      <c r="AG250">
        <v>1575</v>
      </c>
      <c r="AH250" t="s">
        <v>49</v>
      </c>
      <c r="AI250">
        <v>42</v>
      </c>
      <c r="AJ250">
        <f t="shared" si="3"/>
        <v>672339.00999999978</v>
      </c>
    </row>
    <row r="251" spans="1:36" x14ac:dyDescent="0.3">
      <c r="A251">
        <v>250</v>
      </c>
      <c r="B251" t="s">
        <v>35</v>
      </c>
      <c r="C251" t="s">
        <v>289</v>
      </c>
      <c r="D251">
        <v>153834</v>
      </c>
      <c r="E251">
        <v>459957</v>
      </c>
      <c r="F251">
        <v>5491946</v>
      </c>
      <c r="G251">
        <v>159573</v>
      </c>
      <c r="H251">
        <v>618</v>
      </c>
      <c r="I251">
        <v>158955</v>
      </c>
      <c r="J251">
        <v>0.03</v>
      </c>
      <c r="K251">
        <v>0</v>
      </c>
      <c r="L251">
        <v>0.03</v>
      </c>
      <c r="M251">
        <v>2912</v>
      </c>
      <c r="N251">
        <v>5.5199999999999997E-4</v>
      </c>
      <c r="O251">
        <v>440</v>
      </c>
      <c r="P251">
        <v>8.2999999999999998E-5</v>
      </c>
      <c r="Q251">
        <v>232</v>
      </c>
      <c r="R251">
        <v>4.3999999999999999E-5</v>
      </c>
      <c r="S251">
        <v>88</v>
      </c>
      <c r="T251">
        <v>1.7E-5</v>
      </c>
      <c r="U251">
        <v>1.05</v>
      </c>
      <c r="V251">
        <v>0.33</v>
      </c>
      <c r="W251">
        <v>5271236</v>
      </c>
      <c r="X251">
        <v>44161159</v>
      </c>
      <c r="Y251">
        <v>874522004</v>
      </c>
      <c r="Z251">
        <v>164.96</v>
      </c>
      <c r="AA251">
        <v>8.0399999999999991</v>
      </c>
      <c r="AB251">
        <v>2195</v>
      </c>
      <c r="AC251">
        <v>2195</v>
      </c>
      <c r="AD251">
        <v>2195</v>
      </c>
      <c r="AE251">
        <v>2195</v>
      </c>
      <c r="AF251">
        <v>2195</v>
      </c>
      <c r="AG251">
        <v>2195</v>
      </c>
      <c r="AH251" t="s">
        <v>49</v>
      </c>
      <c r="AI251">
        <v>1584.56</v>
      </c>
      <c r="AJ251">
        <f t="shared" si="3"/>
        <v>673923.56999999983</v>
      </c>
    </row>
    <row r="252" spans="1:36" x14ac:dyDescent="0.3">
      <c r="A252">
        <v>251</v>
      </c>
      <c r="B252" t="s">
        <v>35</v>
      </c>
      <c r="C252" t="s">
        <v>290</v>
      </c>
      <c r="D252">
        <v>140</v>
      </c>
      <c r="E252">
        <v>560</v>
      </c>
      <c r="F252">
        <v>23126743</v>
      </c>
      <c r="G252">
        <v>694594</v>
      </c>
      <c r="H252">
        <v>2046</v>
      </c>
      <c r="I252">
        <v>692548</v>
      </c>
      <c r="J252">
        <v>0.03</v>
      </c>
      <c r="K252">
        <v>0</v>
      </c>
      <c r="L252">
        <v>0.03</v>
      </c>
      <c r="M252">
        <v>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0.49</v>
      </c>
      <c r="W252">
        <v>23115769</v>
      </c>
      <c r="X252">
        <v>29449958</v>
      </c>
      <c r="Y252">
        <v>170375400</v>
      </c>
      <c r="Z252">
        <v>17.739999999999998</v>
      </c>
      <c r="AA252">
        <v>1.27</v>
      </c>
      <c r="AB252">
        <v>41</v>
      </c>
      <c r="AC252">
        <v>19</v>
      </c>
      <c r="AD252">
        <v>41</v>
      </c>
      <c r="AE252">
        <v>41</v>
      </c>
      <c r="AF252">
        <v>41</v>
      </c>
      <c r="AG252">
        <v>41</v>
      </c>
      <c r="AH252" t="s">
        <v>49</v>
      </c>
      <c r="AI252">
        <v>1111.03</v>
      </c>
      <c r="AJ252">
        <f t="shared" si="3"/>
        <v>675034.59999999986</v>
      </c>
    </row>
    <row r="253" spans="1:36" x14ac:dyDescent="0.3">
      <c r="A253">
        <v>252</v>
      </c>
      <c r="B253" t="s">
        <v>35</v>
      </c>
      <c r="C253" t="s">
        <v>291</v>
      </c>
      <c r="D253">
        <v>140</v>
      </c>
      <c r="E253">
        <v>560</v>
      </c>
      <c r="F253">
        <v>76331957</v>
      </c>
      <c r="G253">
        <v>1634766</v>
      </c>
      <c r="H253">
        <v>7630</v>
      </c>
      <c r="I253">
        <v>1627136</v>
      </c>
      <c r="J253">
        <v>0.02</v>
      </c>
      <c r="K253">
        <v>0</v>
      </c>
      <c r="L253">
        <v>0.02</v>
      </c>
      <c r="M253">
        <v>3</v>
      </c>
      <c r="N253">
        <v>0</v>
      </c>
      <c r="O253">
        <v>2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0.49</v>
      </c>
      <c r="W253">
        <v>76325693</v>
      </c>
      <c r="X253">
        <v>90364998</v>
      </c>
      <c r="Y253">
        <v>459623626</v>
      </c>
      <c r="Z253">
        <v>19.63</v>
      </c>
      <c r="AA253">
        <v>1.18</v>
      </c>
      <c r="AB253">
        <v>41</v>
      </c>
      <c r="AC253">
        <v>19</v>
      </c>
      <c r="AD253">
        <v>41</v>
      </c>
      <c r="AE253">
        <v>41</v>
      </c>
      <c r="AF253">
        <v>41</v>
      </c>
      <c r="AG253">
        <v>41</v>
      </c>
      <c r="AH253" t="s">
        <v>49</v>
      </c>
      <c r="AI253">
        <v>3223.84</v>
      </c>
      <c r="AJ253">
        <f t="shared" si="3"/>
        <v>678258.43999999983</v>
      </c>
    </row>
    <row r="254" spans="1:36" x14ac:dyDescent="0.3">
      <c r="A254">
        <v>253</v>
      </c>
      <c r="B254" t="s">
        <v>35</v>
      </c>
      <c r="C254" t="s">
        <v>292</v>
      </c>
      <c r="D254">
        <v>479</v>
      </c>
      <c r="E254">
        <v>123439</v>
      </c>
      <c r="F254">
        <v>2074286</v>
      </c>
      <c r="G254">
        <v>161764</v>
      </c>
      <c r="H254">
        <v>211</v>
      </c>
      <c r="I254">
        <v>161553</v>
      </c>
      <c r="J254">
        <v>0.08</v>
      </c>
      <c r="K254">
        <v>0</v>
      </c>
      <c r="L254">
        <v>0.08</v>
      </c>
      <c r="M254">
        <v>604</v>
      </c>
      <c r="N254">
        <v>2.9700000000000001E-4</v>
      </c>
      <c r="O254">
        <v>94</v>
      </c>
      <c r="P254">
        <v>4.6E-5</v>
      </c>
      <c r="Q254">
        <v>42</v>
      </c>
      <c r="R254">
        <v>2.0999999999999999E-5</v>
      </c>
      <c r="S254">
        <v>15</v>
      </c>
      <c r="T254">
        <v>6.9999999999999999E-6</v>
      </c>
      <c r="U254">
        <v>1.03</v>
      </c>
      <c r="V254">
        <v>0.48</v>
      </c>
      <c r="W254">
        <v>2034777</v>
      </c>
      <c r="X254">
        <v>8333762</v>
      </c>
      <c r="Y254">
        <v>58909985</v>
      </c>
      <c r="Z254">
        <v>23.16</v>
      </c>
      <c r="AA254">
        <v>4.0199999999999996</v>
      </c>
      <c r="AB254">
        <v>367</v>
      </c>
      <c r="AC254">
        <v>80</v>
      </c>
      <c r="AD254">
        <v>181</v>
      </c>
      <c r="AE254">
        <v>236</v>
      </c>
      <c r="AF254">
        <v>276</v>
      </c>
      <c r="AG254">
        <v>329</v>
      </c>
      <c r="AH254" t="s">
        <v>37</v>
      </c>
      <c r="AI254">
        <v>315.77999999999997</v>
      </c>
      <c r="AJ254">
        <f t="shared" si="3"/>
        <v>678574.21999999986</v>
      </c>
    </row>
    <row r="255" spans="1:36" x14ac:dyDescent="0.3">
      <c r="A255">
        <v>254</v>
      </c>
      <c r="B255" t="s">
        <v>35</v>
      </c>
      <c r="C255" t="s">
        <v>293</v>
      </c>
      <c r="D255">
        <v>12197</v>
      </c>
      <c r="E255">
        <v>78363</v>
      </c>
      <c r="F255">
        <v>163695</v>
      </c>
      <c r="G255">
        <v>12510</v>
      </c>
      <c r="H255">
        <v>30</v>
      </c>
      <c r="I255">
        <v>12480</v>
      </c>
      <c r="J255">
        <v>0.08</v>
      </c>
      <c r="K255">
        <v>0</v>
      </c>
      <c r="L255">
        <v>0.08</v>
      </c>
      <c r="M255">
        <v>10958</v>
      </c>
      <c r="N255">
        <v>6.9625000000000006E-2</v>
      </c>
      <c r="O255">
        <v>6283</v>
      </c>
      <c r="P255">
        <v>3.9920999999999998E-2</v>
      </c>
      <c r="Q255">
        <v>4608</v>
      </c>
      <c r="R255">
        <v>2.9278999999999999E-2</v>
      </c>
      <c r="S255">
        <v>2857</v>
      </c>
      <c r="T255">
        <v>1.8152999999999999E-2</v>
      </c>
      <c r="U255">
        <v>15.15</v>
      </c>
      <c r="V255">
        <v>0.52</v>
      </c>
      <c r="W255">
        <v>157385</v>
      </c>
      <c r="X255">
        <v>2990430</v>
      </c>
      <c r="Y255">
        <v>20308337</v>
      </c>
      <c r="Z255">
        <v>14.56</v>
      </c>
      <c r="AA255">
        <v>18.27</v>
      </c>
      <c r="AB255">
        <v>5384</v>
      </c>
      <c r="AC255">
        <v>1108</v>
      </c>
      <c r="AD255">
        <v>2476</v>
      </c>
      <c r="AE255">
        <v>3266</v>
      </c>
      <c r="AF255">
        <v>3860</v>
      </c>
      <c r="AG255">
        <v>4740</v>
      </c>
      <c r="AH255" t="s">
        <v>37</v>
      </c>
      <c r="AI255">
        <v>9.98</v>
      </c>
      <c r="AJ255">
        <f t="shared" si="3"/>
        <v>678584.19999999984</v>
      </c>
    </row>
    <row r="256" spans="1:36" x14ac:dyDescent="0.3">
      <c r="A256">
        <v>255</v>
      </c>
      <c r="B256" t="s">
        <v>35</v>
      </c>
      <c r="C256" t="s">
        <v>294</v>
      </c>
      <c r="D256">
        <v>22022</v>
      </c>
      <c r="E256">
        <v>172772</v>
      </c>
      <c r="F256">
        <v>3636516</v>
      </c>
      <c r="G256">
        <v>138264</v>
      </c>
      <c r="H256">
        <v>510</v>
      </c>
      <c r="I256">
        <v>137754</v>
      </c>
      <c r="J256">
        <v>0.04</v>
      </c>
      <c r="K256">
        <v>0</v>
      </c>
      <c r="L256">
        <v>0.04</v>
      </c>
      <c r="M256">
        <v>87584</v>
      </c>
      <c r="N256">
        <v>2.4797E-2</v>
      </c>
      <c r="O256">
        <v>45484</v>
      </c>
      <c r="P256">
        <v>1.2878000000000001E-2</v>
      </c>
      <c r="Q256">
        <v>31354</v>
      </c>
      <c r="R256">
        <v>8.8769999999999995E-3</v>
      </c>
      <c r="S256">
        <v>17438</v>
      </c>
      <c r="T256">
        <v>4.9370000000000004E-3</v>
      </c>
      <c r="U256">
        <v>7.98</v>
      </c>
      <c r="V256">
        <v>0.49</v>
      </c>
      <c r="W256">
        <v>3532042</v>
      </c>
      <c r="X256">
        <v>29979465</v>
      </c>
      <c r="Y256">
        <v>353350138</v>
      </c>
      <c r="Z256">
        <v>41.43</v>
      </c>
      <c r="AA256">
        <v>8.24</v>
      </c>
      <c r="AB256">
        <v>9202</v>
      </c>
      <c r="AC256">
        <v>2265</v>
      </c>
      <c r="AD256">
        <v>4687</v>
      </c>
      <c r="AE256">
        <v>5957</v>
      </c>
      <c r="AF256">
        <v>6895</v>
      </c>
      <c r="AG256">
        <v>8269</v>
      </c>
      <c r="AH256" t="s">
        <v>37</v>
      </c>
      <c r="AI256">
        <v>359.09</v>
      </c>
      <c r="AJ256">
        <f t="shared" si="3"/>
        <v>678943.2899999998</v>
      </c>
    </row>
    <row r="257" spans="1:36" x14ac:dyDescent="0.3">
      <c r="A257">
        <v>256</v>
      </c>
      <c r="B257" t="s">
        <v>35</v>
      </c>
      <c r="C257" t="s">
        <v>295</v>
      </c>
      <c r="D257">
        <v>4656</v>
      </c>
      <c r="E257">
        <v>13868</v>
      </c>
      <c r="F257">
        <v>10651540</v>
      </c>
      <c r="G257">
        <v>442023</v>
      </c>
      <c r="H257">
        <v>1022</v>
      </c>
      <c r="I257">
        <v>441001</v>
      </c>
      <c r="J257">
        <v>0.04</v>
      </c>
      <c r="K257">
        <v>0</v>
      </c>
      <c r="L257">
        <v>0.04</v>
      </c>
      <c r="M257">
        <v>461</v>
      </c>
      <c r="N257">
        <v>4.3999999999999999E-5</v>
      </c>
      <c r="O257">
        <v>34</v>
      </c>
      <c r="P257">
        <v>3.0000000000000001E-6</v>
      </c>
      <c r="Q257">
        <v>17</v>
      </c>
      <c r="R257">
        <v>1.9999999999999999E-6</v>
      </c>
      <c r="S257">
        <v>4</v>
      </c>
      <c r="T257">
        <v>0</v>
      </c>
      <c r="U257">
        <v>1.02</v>
      </c>
      <c r="V257">
        <v>0.48</v>
      </c>
      <c r="W257">
        <v>10510590</v>
      </c>
      <c r="X257">
        <v>19224390</v>
      </c>
      <c r="Y257">
        <v>2324476683</v>
      </c>
      <c r="Z257">
        <v>41.5</v>
      </c>
      <c r="AA257">
        <v>1.8</v>
      </c>
      <c r="AB257">
        <v>1011</v>
      </c>
      <c r="AC257">
        <v>241</v>
      </c>
      <c r="AD257">
        <v>530</v>
      </c>
      <c r="AE257">
        <v>687</v>
      </c>
      <c r="AF257">
        <v>804</v>
      </c>
      <c r="AG257">
        <v>977</v>
      </c>
      <c r="AH257" t="s">
        <v>40</v>
      </c>
      <c r="AI257">
        <v>5000</v>
      </c>
      <c r="AJ257">
        <f t="shared" si="3"/>
        <v>683943.2899999998</v>
      </c>
    </row>
    <row r="258" spans="1:36" x14ac:dyDescent="0.3">
      <c r="A258">
        <v>257</v>
      </c>
      <c r="B258" t="s">
        <v>35</v>
      </c>
      <c r="C258" t="s">
        <v>296</v>
      </c>
      <c r="D258">
        <v>3366</v>
      </c>
      <c r="E258">
        <v>362797</v>
      </c>
      <c r="F258">
        <v>30152023</v>
      </c>
      <c r="G258">
        <v>979829</v>
      </c>
      <c r="H258">
        <v>2046</v>
      </c>
      <c r="I258">
        <v>977783</v>
      </c>
      <c r="J258">
        <v>0.03</v>
      </c>
      <c r="K258">
        <v>0</v>
      </c>
      <c r="L258">
        <v>0.03</v>
      </c>
      <c r="M258">
        <v>121</v>
      </c>
      <c r="N258">
        <v>3.9999999999999998E-6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1.02</v>
      </c>
      <c r="V258">
        <v>0.45</v>
      </c>
      <c r="W258">
        <v>29676041</v>
      </c>
      <c r="X258">
        <v>40788386</v>
      </c>
      <c r="Y258">
        <v>2575300092</v>
      </c>
      <c r="Z258">
        <v>78.7</v>
      </c>
      <c r="AA258">
        <v>1.35</v>
      </c>
      <c r="AB258">
        <v>2032</v>
      </c>
      <c r="AC258">
        <v>269</v>
      </c>
      <c r="AD258">
        <v>509</v>
      </c>
      <c r="AE258">
        <v>720</v>
      </c>
      <c r="AF258">
        <v>961</v>
      </c>
      <c r="AG258">
        <v>1473</v>
      </c>
      <c r="AH258" t="s">
        <v>40</v>
      </c>
      <c r="AI258">
        <v>5000</v>
      </c>
      <c r="AJ258">
        <f t="shared" si="3"/>
        <v>688943.2899999998</v>
      </c>
    </row>
    <row r="259" spans="1:36" x14ac:dyDescent="0.3">
      <c r="A259">
        <v>258</v>
      </c>
      <c r="B259" t="s">
        <v>35</v>
      </c>
      <c r="C259" t="s">
        <v>297</v>
      </c>
      <c r="D259">
        <v>4020</v>
      </c>
      <c r="E259">
        <v>466486</v>
      </c>
      <c r="F259">
        <v>37792</v>
      </c>
      <c r="G259">
        <v>1507</v>
      </c>
      <c r="H259">
        <v>10</v>
      </c>
      <c r="I259">
        <v>1497</v>
      </c>
      <c r="J259">
        <v>0.04</v>
      </c>
      <c r="K259">
        <v>0</v>
      </c>
      <c r="L259">
        <v>0.04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1.01</v>
      </c>
      <c r="V259">
        <v>0.44</v>
      </c>
      <c r="W259">
        <v>37306</v>
      </c>
      <c r="X259">
        <v>53857</v>
      </c>
      <c r="Y259">
        <v>5714304</v>
      </c>
      <c r="Z259">
        <v>96.6</v>
      </c>
      <c r="AA259">
        <v>1.42</v>
      </c>
      <c r="AB259">
        <v>2641</v>
      </c>
      <c r="AC259">
        <v>289</v>
      </c>
      <c r="AD259">
        <v>580</v>
      </c>
      <c r="AE259">
        <v>833</v>
      </c>
      <c r="AF259">
        <v>1314</v>
      </c>
      <c r="AG259">
        <v>2641</v>
      </c>
      <c r="AH259" t="s">
        <v>37</v>
      </c>
      <c r="AI259">
        <v>9.86</v>
      </c>
      <c r="AJ259">
        <f t="shared" si="3"/>
        <v>688953.14999999979</v>
      </c>
    </row>
    <row r="260" spans="1:36" x14ac:dyDescent="0.3">
      <c r="A260">
        <v>259</v>
      </c>
      <c r="B260" t="s">
        <v>35</v>
      </c>
      <c r="C260" t="s">
        <v>298</v>
      </c>
      <c r="D260">
        <v>302737</v>
      </c>
      <c r="E260">
        <v>1309727</v>
      </c>
      <c r="F260">
        <v>1439276</v>
      </c>
      <c r="G260">
        <v>76390</v>
      </c>
      <c r="H260">
        <v>199</v>
      </c>
      <c r="I260">
        <v>76191</v>
      </c>
      <c r="J260">
        <v>0.05</v>
      </c>
      <c r="K260">
        <v>0</v>
      </c>
      <c r="L260">
        <v>0.05</v>
      </c>
      <c r="M260">
        <v>3258</v>
      </c>
      <c r="N260">
        <v>2.3089999999999999E-3</v>
      </c>
      <c r="O260">
        <v>1452</v>
      </c>
      <c r="P260">
        <v>1.029E-3</v>
      </c>
      <c r="Q260">
        <v>1093</v>
      </c>
      <c r="R260">
        <v>7.7499999999999997E-4</v>
      </c>
      <c r="S260">
        <v>814</v>
      </c>
      <c r="T260">
        <v>5.7700000000000004E-4</v>
      </c>
      <c r="U260">
        <v>2.5099999999999998</v>
      </c>
      <c r="V260">
        <v>0.49</v>
      </c>
      <c r="W260">
        <v>1410718</v>
      </c>
      <c r="X260">
        <v>2264273</v>
      </c>
      <c r="Y260">
        <v>16877812580</v>
      </c>
      <c r="Z260">
        <v>52.56</v>
      </c>
      <c r="AA260">
        <v>1.57</v>
      </c>
      <c r="AB260">
        <v>70126</v>
      </c>
      <c r="AC260">
        <v>18795</v>
      </c>
      <c r="AD260">
        <v>39150</v>
      </c>
      <c r="AE260">
        <v>70126</v>
      </c>
      <c r="AF260">
        <v>70126</v>
      </c>
      <c r="AG260">
        <v>70126</v>
      </c>
      <c r="AH260" t="s">
        <v>40</v>
      </c>
      <c r="AI260">
        <v>5000</v>
      </c>
      <c r="AJ260">
        <f t="shared" ref="AJ260:AJ323" si="4">AJ259+AI260</f>
        <v>693953.14999999979</v>
      </c>
    </row>
    <row r="261" spans="1:36" x14ac:dyDescent="0.3">
      <c r="A261">
        <v>260</v>
      </c>
      <c r="B261" t="s">
        <v>35</v>
      </c>
      <c r="C261" t="s">
        <v>299</v>
      </c>
      <c r="D261">
        <v>1315</v>
      </c>
      <c r="E261">
        <v>5254</v>
      </c>
      <c r="F261">
        <v>23700418</v>
      </c>
      <c r="G261">
        <v>1013108</v>
      </c>
      <c r="H261">
        <v>2046</v>
      </c>
      <c r="I261">
        <v>1011062</v>
      </c>
      <c r="J261">
        <v>0.04</v>
      </c>
      <c r="K261">
        <v>0</v>
      </c>
      <c r="L261">
        <v>0.04</v>
      </c>
      <c r="M261">
        <v>15</v>
      </c>
      <c r="N261">
        <v>9.9999999999999995E-7</v>
      </c>
      <c r="O261">
        <v>3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1.01</v>
      </c>
      <c r="V261">
        <v>0.48</v>
      </c>
      <c r="W261">
        <v>23516374</v>
      </c>
      <c r="X261">
        <v>36777188</v>
      </c>
      <c r="Y261">
        <v>1730452310</v>
      </c>
      <c r="Z261">
        <v>22.41</v>
      </c>
      <c r="AA261">
        <v>1.55</v>
      </c>
      <c r="AB261">
        <v>445</v>
      </c>
      <c r="AC261">
        <v>44</v>
      </c>
      <c r="AD261">
        <v>126</v>
      </c>
      <c r="AE261">
        <v>189</v>
      </c>
      <c r="AF261">
        <v>249</v>
      </c>
      <c r="AG261">
        <v>377</v>
      </c>
      <c r="AH261" t="s">
        <v>40</v>
      </c>
      <c r="AI261">
        <v>5000</v>
      </c>
      <c r="AJ261">
        <f t="shared" si="4"/>
        <v>698953.14999999979</v>
      </c>
    </row>
    <row r="262" spans="1:36" x14ac:dyDescent="0.3">
      <c r="A262">
        <v>261</v>
      </c>
      <c r="B262" t="s">
        <v>35</v>
      </c>
      <c r="C262" t="s">
        <v>300</v>
      </c>
      <c r="D262">
        <v>189456</v>
      </c>
      <c r="E262">
        <v>835275</v>
      </c>
      <c r="F262">
        <v>2468840</v>
      </c>
      <c r="G262">
        <v>83870</v>
      </c>
      <c r="H262">
        <v>265</v>
      </c>
      <c r="I262">
        <v>83605</v>
      </c>
      <c r="J262">
        <v>0.03</v>
      </c>
      <c r="K262">
        <v>0</v>
      </c>
      <c r="L262">
        <v>0.03</v>
      </c>
      <c r="M262">
        <v>5676</v>
      </c>
      <c r="N262">
        <v>2.4420000000000002E-3</v>
      </c>
      <c r="O262">
        <v>1374</v>
      </c>
      <c r="P262">
        <v>5.9100000000000005E-4</v>
      </c>
      <c r="Q262">
        <v>768</v>
      </c>
      <c r="R262">
        <v>3.3E-4</v>
      </c>
      <c r="S262">
        <v>404</v>
      </c>
      <c r="T262">
        <v>1.74E-4</v>
      </c>
      <c r="U262">
        <v>2.4300000000000002</v>
      </c>
      <c r="V262">
        <v>0.41</v>
      </c>
      <c r="W262">
        <v>2323890</v>
      </c>
      <c r="X262">
        <v>22863018</v>
      </c>
      <c r="Y262">
        <v>3710887967</v>
      </c>
      <c r="Z262">
        <v>429.49</v>
      </c>
      <c r="AA262">
        <v>9.26</v>
      </c>
      <c r="AB262">
        <v>19999</v>
      </c>
      <c r="AC262">
        <v>2191</v>
      </c>
      <c r="AD262">
        <v>6572</v>
      </c>
      <c r="AE262">
        <v>19999</v>
      </c>
      <c r="AF262">
        <v>19999</v>
      </c>
      <c r="AG262">
        <v>19999</v>
      </c>
      <c r="AH262" t="s">
        <v>37</v>
      </c>
      <c r="AI262">
        <v>1919.11</v>
      </c>
      <c r="AJ262">
        <f t="shared" si="4"/>
        <v>700872.25999999978</v>
      </c>
    </row>
    <row r="263" spans="1:36" x14ac:dyDescent="0.3">
      <c r="A263">
        <v>262</v>
      </c>
      <c r="B263" t="s">
        <v>35</v>
      </c>
      <c r="C263" t="s">
        <v>301</v>
      </c>
      <c r="D263">
        <v>188962</v>
      </c>
      <c r="E263">
        <v>825894</v>
      </c>
      <c r="F263">
        <v>8001814</v>
      </c>
      <c r="G263">
        <v>314176</v>
      </c>
      <c r="H263">
        <v>608</v>
      </c>
      <c r="I263">
        <v>313568</v>
      </c>
      <c r="J263">
        <v>0.04</v>
      </c>
      <c r="K263">
        <v>0</v>
      </c>
      <c r="L263">
        <v>0.04</v>
      </c>
      <c r="M263">
        <v>6575</v>
      </c>
      <c r="N263">
        <v>8.6300000000000005E-4</v>
      </c>
      <c r="O263">
        <v>1254</v>
      </c>
      <c r="P263">
        <v>1.65E-4</v>
      </c>
      <c r="Q263">
        <v>641</v>
      </c>
      <c r="R263">
        <v>8.3999999999999995E-5</v>
      </c>
      <c r="S263">
        <v>303</v>
      </c>
      <c r="T263">
        <v>4.0000000000000003E-5</v>
      </c>
      <c r="U263">
        <v>1.2</v>
      </c>
      <c r="V263">
        <v>0.41</v>
      </c>
      <c r="W263">
        <v>7621094</v>
      </c>
      <c r="X263">
        <v>55481529</v>
      </c>
      <c r="Y263">
        <v>7590254033</v>
      </c>
      <c r="Z263">
        <v>257.45999999999998</v>
      </c>
      <c r="AA263">
        <v>6.93</v>
      </c>
      <c r="AB263">
        <v>13321</v>
      </c>
      <c r="AC263">
        <v>1697</v>
      </c>
      <c r="AD263">
        <v>4117</v>
      </c>
      <c r="AE263">
        <v>13321</v>
      </c>
      <c r="AF263">
        <v>13321</v>
      </c>
      <c r="AG263">
        <v>13321</v>
      </c>
      <c r="AH263" t="s">
        <v>40</v>
      </c>
      <c r="AI263">
        <v>5000</v>
      </c>
      <c r="AJ263">
        <f t="shared" si="4"/>
        <v>705872.25999999978</v>
      </c>
    </row>
    <row r="264" spans="1:36" x14ac:dyDescent="0.3">
      <c r="A264">
        <v>263</v>
      </c>
      <c r="B264" t="s">
        <v>35</v>
      </c>
      <c r="C264" t="s">
        <v>302</v>
      </c>
      <c r="D264">
        <v>164158</v>
      </c>
      <c r="E264">
        <v>717440</v>
      </c>
      <c r="F264">
        <v>10172869</v>
      </c>
      <c r="G264">
        <v>356450</v>
      </c>
      <c r="H264">
        <v>1021</v>
      </c>
      <c r="I264">
        <v>355429</v>
      </c>
      <c r="J264">
        <v>0.04</v>
      </c>
      <c r="K264">
        <v>0</v>
      </c>
      <c r="L264">
        <v>0.03</v>
      </c>
      <c r="M264">
        <v>3308</v>
      </c>
      <c r="N264">
        <v>3.39E-4</v>
      </c>
      <c r="O264">
        <v>753</v>
      </c>
      <c r="P264">
        <v>7.7000000000000001E-5</v>
      </c>
      <c r="Q264">
        <v>461</v>
      </c>
      <c r="R264">
        <v>4.6999999999999997E-5</v>
      </c>
      <c r="S264">
        <v>283</v>
      </c>
      <c r="T264">
        <v>2.9E-5</v>
      </c>
      <c r="U264">
        <v>1.1599999999999999</v>
      </c>
      <c r="V264">
        <v>0.4</v>
      </c>
      <c r="W264">
        <v>9769476</v>
      </c>
      <c r="X264">
        <v>61722521</v>
      </c>
      <c r="Y264">
        <v>6726154838</v>
      </c>
      <c r="Z264">
        <v>191.09</v>
      </c>
      <c r="AA264">
        <v>6.07</v>
      </c>
      <c r="AB264">
        <v>8585</v>
      </c>
      <c r="AC264">
        <v>962</v>
      </c>
      <c r="AD264">
        <v>2410</v>
      </c>
      <c r="AE264">
        <v>8585</v>
      </c>
      <c r="AF264">
        <v>8585</v>
      </c>
      <c r="AG264">
        <v>8585</v>
      </c>
      <c r="AH264" t="s">
        <v>40</v>
      </c>
      <c r="AI264">
        <v>5000</v>
      </c>
      <c r="AJ264">
        <f t="shared" si="4"/>
        <v>710872.25999999978</v>
      </c>
    </row>
    <row r="265" spans="1:36" x14ac:dyDescent="0.3">
      <c r="A265">
        <v>264</v>
      </c>
      <c r="B265" t="s">
        <v>35</v>
      </c>
      <c r="C265" t="s">
        <v>303</v>
      </c>
      <c r="D265">
        <v>252328</v>
      </c>
      <c r="E265">
        <v>1169843</v>
      </c>
      <c r="F265">
        <v>6293494</v>
      </c>
      <c r="G265">
        <v>243623</v>
      </c>
      <c r="H265">
        <v>614</v>
      </c>
      <c r="I265">
        <v>243009</v>
      </c>
      <c r="J265">
        <v>0.04</v>
      </c>
      <c r="K265">
        <v>0</v>
      </c>
      <c r="L265">
        <v>0.04</v>
      </c>
      <c r="M265">
        <v>13055</v>
      </c>
      <c r="N265">
        <v>2.1749999999999999E-3</v>
      </c>
      <c r="O265">
        <v>4296</v>
      </c>
      <c r="P265">
        <v>7.1599999999999995E-4</v>
      </c>
      <c r="Q265">
        <v>2613</v>
      </c>
      <c r="R265">
        <v>4.35E-4</v>
      </c>
      <c r="S265">
        <v>1369</v>
      </c>
      <c r="T265">
        <v>2.2800000000000001E-4</v>
      </c>
      <c r="U265">
        <v>1.38</v>
      </c>
      <c r="V265">
        <v>0.43</v>
      </c>
      <c r="W265">
        <v>6003124</v>
      </c>
      <c r="X265">
        <v>61999571</v>
      </c>
      <c r="Y265">
        <v>9444948436</v>
      </c>
      <c r="Z265">
        <v>262.49</v>
      </c>
      <c r="AA265">
        <v>9.85</v>
      </c>
      <c r="AB265">
        <v>21408</v>
      </c>
      <c r="AC265">
        <v>2012</v>
      </c>
      <c r="AD265">
        <v>5925</v>
      </c>
      <c r="AE265">
        <v>21408</v>
      </c>
      <c r="AF265">
        <v>21408</v>
      </c>
      <c r="AG265">
        <v>21408</v>
      </c>
      <c r="AH265" t="s">
        <v>40</v>
      </c>
      <c r="AI265">
        <v>5000</v>
      </c>
      <c r="AJ265">
        <f t="shared" si="4"/>
        <v>715872.25999999978</v>
      </c>
    </row>
    <row r="266" spans="1:36" x14ac:dyDescent="0.3">
      <c r="A266">
        <v>265</v>
      </c>
      <c r="B266" t="s">
        <v>35</v>
      </c>
      <c r="C266" t="s">
        <v>304</v>
      </c>
      <c r="D266">
        <v>262368</v>
      </c>
      <c r="E266">
        <v>1226585</v>
      </c>
      <c r="F266">
        <v>5947206</v>
      </c>
      <c r="G266">
        <v>246791</v>
      </c>
      <c r="H266">
        <v>612</v>
      </c>
      <c r="I266">
        <v>246179</v>
      </c>
      <c r="J266">
        <v>0.04</v>
      </c>
      <c r="K266">
        <v>0</v>
      </c>
      <c r="L266">
        <v>0.04</v>
      </c>
      <c r="M266">
        <v>15760</v>
      </c>
      <c r="N266">
        <v>2.7880000000000001E-3</v>
      </c>
      <c r="O266">
        <v>4829</v>
      </c>
      <c r="P266">
        <v>8.5400000000000005E-4</v>
      </c>
      <c r="Q266">
        <v>2842</v>
      </c>
      <c r="R266">
        <v>5.0299999999999997E-4</v>
      </c>
      <c r="S266">
        <v>1364</v>
      </c>
      <c r="T266">
        <v>2.41E-4</v>
      </c>
      <c r="U266">
        <v>1.28</v>
      </c>
      <c r="V266">
        <v>0.42</v>
      </c>
      <c r="W266">
        <v>5653207</v>
      </c>
      <c r="X266">
        <v>71557063</v>
      </c>
      <c r="Y266">
        <v>8807673984</v>
      </c>
      <c r="Z266">
        <v>324.88</v>
      </c>
      <c r="AA266">
        <v>12.03</v>
      </c>
      <c r="AB266">
        <v>19812</v>
      </c>
      <c r="AC266">
        <v>2179</v>
      </c>
      <c r="AD266">
        <v>6391</v>
      </c>
      <c r="AE266">
        <v>19812</v>
      </c>
      <c r="AF266">
        <v>19812</v>
      </c>
      <c r="AG266">
        <v>19812</v>
      </c>
      <c r="AH266" t="s">
        <v>40</v>
      </c>
      <c r="AI266">
        <v>5000</v>
      </c>
      <c r="AJ266">
        <f t="shared" si="4"/>
        <v>720872.25999999978</v>
      </c>
    </row>
    <row r="267" spans="1:36" x14ac:dyDescent="0.3">
      <c r="A267">
        <v>266</v>
      </c>
      <c r="B267" t="s">
        <v>35</v>
      </c>
      <c r="C267" t="s">
        <v>305</v>
      </c>
      <c r="D267">
        <v>139915</v>
      </c>
      <c r="E267">
        <v>590682</v>
      </c>
      <c r="F267">
        <v>433631</v>
      </c>
      <c r="G267">
        <v>19662</v>
      </c>
      <c r="H267">
        <v>61</v>
      </c>
      <c r="I267">
        <v>19601</v>
      </c>
      <c r="J267">
        <v>0.05</v>
      </c>
      <c r="K267">
        <v>0</v>
      </c>
      <c r="L267">
        <v>0.05</v>
      </c>
      <c r="M267">
        <v>6862</v>
      </c>
      <c r="N267">
        <v>1.6726000000000001E-2</v>
      </c>
      <c r="O267">
        <v>2194</v>
      </c>
      <c r="P267">
        <v>5.3480000000000003E-3</v>
      </c>
      <c r="Q267">
        <v>1259</v>
      </c>
      <c r="R267">
        <v>3.0690000000000001E-3</v>
      </c>
      <c r="S267">
        <v>656</v>
      </c>
      <c r="T267">
        <v>1.5989999999999999E-3</v>
      </c>
      <c r="U267">
        <v>2.19</v>
      </c>
      <c r="V267">
        <v>0.48</v>
      </c>
      <c r="W267">
        <v>410253</v>
      </c>
      <c r="X267">
        <v>1752071</v>
      </c>
      <c r="Y267">
        <v>287090166</v>
      </c>
      <c r="Z267">
        <v>38.79</v>
      </c>
      <c r="AA267">
        <v>4.04</v>
      </c>
      <c r="AB267">
        <v>18195</v>
      </c>
      <c r="AC267">
        <v>1488</v>
      </c>
      <c r="AD267">
        <v>4000</v>
      </c>
      <c r="AE267">
        <v>6798</v>
      </c>
      <c r="AF267">
        <v>18195</v>
      </c>
      <c r="AG267">
        <v>18195</v>
      </c>
      <c r="AH267" t="s">
        <v>49</v>
      </c>
      <c r="AI267">
        <v>127.36</v>
      </c>
      <c r="AJ267">
        <f t="shared" si="4"/>
        <v>720999.61999999976</v>
      </c>
    </row>
    <row r="268" spans="1:36" x14ac:dyDescent="0.3">
      <c r="A268">
        <v>267</v>
      </c>
      <c r="B268" t="s">
        <v>35</v>
      </c>
      <c r="C268" t="s">
        <v>306</v>
      </c>
      <c r="D268">
        <v>5000</v>
      </c>
      <c r="E268">
        <v>21250</v>
      </c>
      <c r="F268">
        <v>19483663</v>
      </c>
      <c r="G268">
        <v>608589</v>
      </c>
      <c r="H268">
        <v>2046</v>
      </c>
      <c r="I268">
        <v>606543</v>
      </c>
      <c r="J268">
        <v>0.03</v>
      </c>
      <c r="K268">
        <v>0</v>
      </c>
      <c r="L268">
        <v>0.03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1.02</v>
      </c>
      <c r="V268">
        <v>0.46</v>
      </c>
      <c r="W268">
        <v>19014022</v>
      </c>
      <c r="X268">
        <v>45986218</v>
      </c>
      <c r="Y268">
        <v>3659116368</v>
      </c>
      <c r="Z268">
        <v>34.93</v>
      </c>
      <c r="AA268">
        <v>2.36</v>
      </c>
      <c r="AB268">
        <v>3221</v>
      </c>
      <c r="AC268">
        <v>174</v>
      </c>
      <c r="AD268">
        <v>735</v>
      </c>
      <c r="AE268">
        <v>1215</v>
      </c>
      <c r="AF268">
        <v>1665</v>
      </c>
      <c r="AG268">
        <v>2441</v>
      </c>
      <c r="AH268" t="s">
        <v>40</v>
      </c>
      <c r="AI268">
        <v>5000</v>
      </c>
      <c r="AJ268">
        <f t="shared" si="4"/>
        <v>725999.61999999976</v>
      </c>
    </row>
    <row r="269" spans="1:36" x14ac:dyDescent="0.3">
      <c r="A269">
        <v>268</v>
      </c>
      <c r="B269" t="s">
        <v>35</v>
      </c>
      <c r="C269" t="s">
        <v>307</v>
      </c>
      <c r="D269">
        <v>5000</v>
      </c>
      <c r="E269">
        <v>21250</v>
      </c>
      <c r="F269">
        <v>10487393</v>
      </c>
      <c r="G269">
        <v>406311</v>
      </c>
      <c r="H269">
        <v>1022</v>
      </c>
      <c r="I269">
        <v>405289</v>
      </c>
      <c r="J269">
        <v>0.04</v>
      </c>
      <c r="K269">
        <v>0</v>
      </c>
      <c r="L269">
        <v>0.04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1.02</v>
      </c>
      <c r="V269">
        <v>0.47</v>
      </c>
      <c r="W269">
        <v>10262448</v>
      </c>
      <c r="X269">
        <v>18001330</v>
      </c>
      <c r="Y269">
        <v>1768058983</v>
      </c>
      <c r="Z269">
        <v>20.2</v>
      </c>
      <c r="AA269">
        <v>1.72</v>
      </c>
      <c r="AB269">
        <v>3074</v>
      </c>
      <c r="AC269">
        <v>133</v>
      </c>
      <c r="AD269">
        <v>597</v>
      </c>
      <c r="AE269">
        <v>1029</v>
      </c>
      <c r="AF269">
        <v>1448</v>
      </c>
      <c r="AG269">
        <v>2218</v>
      </c>
      <c r="AH269" t="s">
        <v>49</v>
      </c>
      <c r="AI269">
        <v>1807.19</v>
      </c>
      <c r="AJ269">
        <f t="shared" si="4"/>
        <v>727806.80999999971</v>
      </c>
    </row>
    <row r="270" spans="1:36" x14ac:dyDescent="0.3">
      <c r="A270">
        <v>269</v>
      </c>
      <c r="B270" t="s">
        <v>35</v>
      </c>
      <c r="C270" t="s">
        <v>308</v>
      </c>
      <c r="D270">
        <v>1740</v>
      </c>
      <c r="E270">
        <v>104640</v>
      </c>
      <c r="F270">
        <v>18708126</v>
      </c>
      <c r="G270">
        <v>636134</v>
      </c>
      <c r="H270">
        <v>2046</v>
      </c>
      <c r="I270">
        <v>634088</v>
      </c>
      <c r="J270">
        <v>0.03</v>
      </c>
      <c r="K270">
        <v>0</v>
      </c>
      <c r="L270">
        <v>0.03</v>
      </c>
      <c r="M270">
        <v>424</v>
      </c>
      <c r="N270">
        <v>2.3E-5</v>
      </c>
      <c r="O270">
        <v>20</v>
      </c>
      <c r="P270">
        <v>9.9999999999999995E-7</v>
      </c>
      <c r="Q270">
        <v>11</v>
      </c>
      <c r="R270">
        <v>9.9999999999999995E-7</v>
      </c>
      <c r="S270">
        <v>3</v>
      </c>
      <c r="T270">
        <v>0</v>
      </c>
      <c r="U270">
        <v>1.02</v>
      </c>
      <c r="V270">
        <v>0.47</v>
      </c>
      <c r="W270">
        <v>18432826</v>
      </c>
      <c r="X270">
        <v>37796838</v>
      </c>
      <c r="Y270">
        <v>1403441973</v>
      </c>
      <c r="Z270">
        <v>33.619999999999997</v>
      </c>
      <c r="AA270">
        <v>2.02</v>
      </c>
      <c r="AB270">
        <v>933</v>
      </c>
      <c r="AC270">
        <v>133</v>
      </c>
      <c r="AD270">
        <v>300</v>
      </c>
      <c r="AE270">
        <v>412</v>
      </c>
      <c r="AF270">
        <v>525</v>
      </c>
      <c r="AG270">
        <v>753</v>
      </c>
      <c r="AH270" t="s">
        <v>40</v>
      </c>
      <c r="AI270">
        <v>5000</v>
      </c>
      <c r="AJ270">
        <f t="shared" si="4"/>
        <v>732806.80999999971</v>
      </c>
    </row>
    <row r="271" spans="1:36" x14ac:dyDescent="0.3">
      <c r="A271">
        <v>270</v>
      </c>
      <c r="B271" t="s">
        <v>35</v>
      </c>
      <c r="C271" t="s">
        <v>309</v>
      </c>
      <c r="D271">
        <v>2058</v>
      </c>
      <c r="E271">
        <v>133055</v>
      </c>
      <c r="F271">
        <v>20079488</v>
      </c>
      <c r="G271">
        <v>706973</v>
      </c>
      <c r="H271">
        <v>2046</v>
      </c>
      <c r="I271">
        <v>704927</v>
      </c>
      <c r="J271">
        <v>0.04</v>
      </c>
      <c r="K271">
        <v>0</v>
      </c>
      <c r="L271">
        <v>0.04</v>
      </c>
      <c r="M271">
        <v>591</v>
      </c>
      <c r="N271">
        <v>3.0000000000000001E-5</v>
      </c>
      <c r="O271">
        <v>27</v>
      </c>
      <c r="P271">
        <v>9.9999999999999995E-7</v>
      </c>
      <c r="Q271">
        <v>9</v>
      </c>
      <c r="R271">
        <v>0</v>
      </c>
      <c r="S271">
        <v>2</v>
      </c>
      <c r="T271">
        <v>0</v>
      </c>
      <c r="U271">
        <v>1.02</v>
      </c>
      <c r="V271">
        <v>0.47</v>
      </c>
      <c r="W271">
        <v>19808570</v>
      </c>
      <c r="X271">
        <v>45034337</v>
      </c>
      <c r="Y271">
        <v>1628829649</v>
      </c>
      <c r="Z271">
        <v>41.25</v>
      </c>
      <c r="AA271">
        <v>2.2400000000000002</v>
      </c>
      <c r="AB271">
        <v>1117</v>
      </c>
      <c r="AC271">
        <v>182</v>
      </c>
      <c r="AD271">
        <v>385</v>
      </c>
      <c r="AE271">
        <v>506</v>
      </c>
      <c r="AF271">
        <v>622</v>
      </c>
      <c r="AG271">
        <v>899</v>
      </c>
      <c r="AH271" t="s">
        <v>40</v>
      </c>
      <c r="AI271">
        <v>5000</v>
      </c>
      <c r="AJ271">
        <f t="shared" si="4"/>
        <v>737806.80999999971</v>
      </c>
    </row>
    <row r="272" spans="1:36" x14ac:dyDescent="0.3">
      <c r="A272">
        <v>271</v>
      </c>
      <c r="B272" t="s">
        <v>35</v>
      </c>
      <c r="C272" t="s">
        <v>310</v>
      </c>
      <c r="D272">
        <v>2100</v>
      </c>
      <c r="E272">
        <v>215164</v>
      </c>
      <c r="F272">
        <v>17966781</v>
      </c>
      <c r="G272">
        <v>336857</v>
      </c>
      <c r="H272">
        <v>2046</v>
      </c>
      <c r="I272">
        <v>334811</v>
      </c>
      <c r="J272">
        <v>0.02</v>
      </c>
      <c r="K272">
        <v>0</v>
      </c>
      <c r="L272">
        <v>0.02</v>
      </c>
      <c r="M272">
        <v>200</v>
      </c>
      <c r="N272">
        <v>1.1E-5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1.02</v>
      </c>
      <c r="V272">
        <v>0.45</v>
      </c>
      <c r="W272">
        <v>17537285</v>
      </c>
      <c r="X272">
        <v>30136176</v>
      </c>
      <c r="Y272">
        <v>2667465463</v>
      </c>
      <c r="Z272">
        <v>110.13</v>
      </c>
      <c r="AA272">
        <v>1.68</v>
      </c>
      <c r="AB272">
        <v>2100</v>
      </c>
      <c r="AC272">
        <v>539</v>
      </c>
      <c r="AD272">
        <v>1018</v>
      </c>
      <c r="AE272">
        <v>1286</v>
      </c>
      <c r="AF272">
        <v>1482</v>
      </c>
      <c r="AG272">
        <v>1735</v>
      </c>
      <c r="AH272" t="s">
        <v>40</v>
      </c>
      <c r="AI272">
        <v>5000</v>
      </c>
      <c r="AJ272">
        <f t="shared" si="4"/>
        <v>742806.80999999971</v>
      </c>
    </row>
    <row r="273" spans="1:36" x14ac:dyDescent="0.3">
      <c r="A273">
        <v>272</v>
      </c>
      <c r="B273" t="s">
        <v>35</v>
      </c>
      <c r="C273" t="s">
        <v>311</v>
      </c>
      <c r="D273">
        <v>2400</v>
      </c>
      <c r="E273">
        <v>266431</v>
      </c>
      <c r="F273">
        <v>18330337</v>
      </c>
      <c r="G273">
        <v>287847</v>
      </c>
      <c r="H273">
        <v>2046</v>
      </c>
      <c r="I273">
        <v>285801</v>
      </c>
      <c r="J273">
        <v>0.02</v>
      </c>
      <c r="K273">
        <v>0</v>
      </c>
      <c r="L273">
        <v>0.02</v>
      </c>
      <c r="M273">
        <v>194</v>
      </c>
      <c r="N273">
        <v>1.1E-5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1.03</v>
      </c>
      <c r="V273">
        <v>0.46</v>
      </c>
      <c r="W273">
        <v>17881257</v>
      </c>
      <c r="X273">
        <v>30570154</v>
      </c>
      <c r="Y273">
        <v>2487937134</v>
      </c>
      <c r="Z273">
        <v>141.12</v>
      </c>
      <c r="AA273">
        <v>1.67</v>
      </c>
      <c r="AB273">
        <v>2400</v>
      </c>
      <c r="AC273">
        <v>735</v>
      </c>
      <c r="AD273">
        <v>1365</v>
      </c>
      <c r="AE273">
        <v>1659</v>
      </c>
      <c r="AF273">
        <v>1887</v>
      </c>
      <c r="AG273">
        <v>2177</v>
      </c>
      <c r="AH273" t="s">
        <v>40</v>
      </c>
      <c r="AI273">
        <v>5000</v>
      </c>
      <c r="AJ273">
        <f t="shared" si="4"/>
        <v>747806.80999999971</v>
      </c>
    </row>
    <row r="274" spans="1:36" x14ac:dyDescent="0.3">
      <c r="A274">
        <v>273</v>
      </c>
      <c r="B274" t="s">
        <v>35</v>
      </c>
      <c r="C274" t="s">
        <v>312</v>
      </c>
      <c r="D274">
        <v>945</v>
      </c>
      <c r="E274">
        <v>61409</v>
      </c>
      <c r="F274">
        <v>2371262</v>
      </c>
      <c r="G274">
        <v>74640</v>
      </c>
      <c r="H274">
        <v>254</v>
      </c>
      <c r="I274">
        <v>74386</v>
      </c>
      <c r="J274">
        <v>0.03</v>
      </c>
      <c r="K274">
        <v>0</v>
      </c>
      <c r="L274">
        <v>0.03</v>
      </c>
      <c r="M274">
        <v>12</v>
      </c>
      <c r="N274">
        <v>5.0000000000000004E-6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1.02</v>
      </c>
      <c r="V274">
        <v>0.44</v>
      </c>
      <c r="W274">
        <v>2321745</v>
      </c>
      <c r="X274">
        <v>3288765</v>
      </c>
      <c r="Y274">
        <v>231650537</v>
      </c>
      <c r="Z274">
        <v>58.62</v>
      </c>
      <c r="AA274">
        <v>1.39</v>
      </c>
      <c r="AB274">
        <v>945</v>
      </c>
      <c r="AC274">
        <v>198</v>
      </c>
      <c r="AD274">
        <v>380</v>
      </c>
      <c r="AE274">
        <v>505</v>
      </c>
      <c r="AF274">
        <v>618</v>
      </c>
      <c r="AG274">
        <v>775</v>
      </c>
      <c r="AH274" t="s">
        <v>37</v>
      </c>
      <c r="AI274">
        <v>429.23</v>
      </c>
      <c r="AJ274">
        <f t="shared" si="4"/>
        <v>748236.03999999969</v>
      </c>
    </row>
    <row r="275" spans="1:36" x14ac:dyDescent="0.3">
      <c r="A275">
        <v>274</v>
      </c>
      <c r="B275" t="s">
        <v>35</v>
      </c>
      <c r="C275" t="s">
        <v>313</v>
      </c>
      <c r="D275">
        <v>1000</v>
      </c>
      <c r="E275">
        <v>21405</v>
      </c>
      <c r="F275">
        <v>80892387</v>
      </c>
      <c r="G275">
        <v>254958</v>
      </c>
      <c r="H275">
        <v>6141</v>
      </c>
      <c r="I275">
        <v>248817</v>
      </c>
      <c r="J275">
        <v>0</v>
      </c>
      <c r="K275">
        <v>0</v>
      </c>
      <c r="L275">
        <v>0</v>
      </c>
      <c r="M275">
        <v>381196</v>
      </c>
      <c r="N275">
        <v>6.6400000000000001E-3</v>
      </c>
      <c r="O275">
        <v>139695</v>
      </c>
      <c r="P275">
        <v>2.4329999999999998E-3</v>
      </c>
      <c r="Q275">
        <v>92346</v>
      </c>
      <c r="R275">
        <v>1.609E-3</v>
      </c>
      <c r="S275">
        <v>34332</v>
      </c>
      <c r="T275">
        <v>5.9800000000000001E-4</v>
      </c>
      <c r="U275">
        <v>1.41</v>
      </c>
      <c r="V275">
        <v>0.15</v>
      </c>
      <c r="W275">
        <v>57405789</v>
      </c>
      <c r="X275">
        <v>762646186</v>
      </c>
      <c r="Y275">
        <v>10593854139</v>
      </c>
      <c r="Z275">
        <v>34.9</v>
      </c>
      <c r="AA275">
        <v>9.43</v>
      </c>
      <c r="AB275">
        <v>895</v>
      </c>
      <c r="AC275">
        <v>275</v>
      </c>
      <c r="AD275">
        <v>460</v>
      </c>
      <c r="AE275">
        <v>535</v>
      </c>
      <c r="AF275">
        <v>614</v>
      </c>
      <c r="AG275">
        <v>817</v>
      </c>
      <c r="AH275" t="s">
        <v>40</v>
      </c>
      <c r="AI275">
        <v>5000</v>
      </c>
      <c r="AJ275">
        <f t="shared" si="4"/>
        <v>753236.03999999969</v>
      </c>
    </row>
    <row r="276" spans="1:36" x14ac:dyDescent="0.3">
      <c r="A276">
        <v>275</v>
      </c>
      <c r="B276" t="s">
        <v>35</v>
      </c>
      <c r="C276" t="s">
        <v>314</v>
      </c>
      <c r="D276">
        <v>1740</v>
      </c>
      <c r="E276">
        <v>114011</v>
      </c>
      <c r="F276">
        <v>20071702</v>
      </c>
      <c r="G276">
        <v>692746</v>
      </c>
      <c r="H276">
        <v>2046</v>
      </c>
      <c r="I276">
        <v>690700</v>
      </c>
      <c r="J276">
        <v>0.03</v>
      </c>
      <c r="K276">
        <v>0</v>
      </c>
      <c r="L276">
        <v>0.03</v>
      </c>
      <c r="M276">
        <v>176</v>
      </c>
      <c r="N276">
        <v>9.0000000000000002E-6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1.01</v>
      </c>
      <c r="V276">
        <v>0.47</v>
      </c>
      <c r="W276">
        <v>19797394</v>
      </c>
      <c r="X276">
        <v>37053333</v>
      </c>
      <c r="Y276">
        <v>1360995920</v>
      </c>
      <c r="Z276">
        <v>30.59</v>
      </c>
      <c r="AA276">
        <v>1.85</v>
      </c>
      <c r="AB276">
        <v>934</v>
      </c>
      <c r="AC276">
        <v>100</v>
      </c>
      <c r="AD276">
        <v>264</v>
      </c>
      <c r="AE276">
        <v>372</v>
      </c>
      <c r="AF276">
        <v>474</v>
      </c>
      <c r="AG276">
        <v>671</v>
      </c>
      <c r="AH276" t="s">
        <v>40</v>
      </c>
      <c r="AI276">
        <v>5000</v>
      </c>
      <c r="AJ276">
        <f t="shared" si="4"/>
        <v>758236.03999999969</v>
      </c>
    </row>
    <row r="277" spans="1:36" x14ac:dyDescent="0.3">
      <c r="A277">
        <v>276</v>
      </c>
      <c r="B277" t="s">
        <v>35</v>
      </c>
      <c r="C277" t="s">
        <v>315</v>
      </c>
      <c r="D277">
        <v>1898</v>
      </c>
      <c r="E277">
        <v>128735</v>
      </c>
      <c r="F277">
        <v>20214075</v>
      </c>
      <c r="G277">
        <v>669652</v>
      </c>
      <c r="H277">
        <v>2046</v>
      </c>
      <c r="I277">
        <v>667606</v>
      </c>
      <c r="J277">
        <v>0.03</v>
      </c>
      <c r="K277">
        <v>0</v>
      </c>
      <c r="L277">
        <v>0.03</v>
      </c>
      <c r="M277">
        <v>516</v>
      </c>
      <c r="N277">
        <v>2.5999999999999998E-5</v>
      </c>
      <c r="O277">
        <v>15</v>
      </c>
      <c r="P277">
        <v>9.9999999999999995E-7</v>
      </c>
      <c r="Q277">
        <v>2</v>
      </c>
      <c r="R277">
        <v>0</v>
      </c>
      <c r="S277">
        <v>0</v>
      </c>
      <c r="T277">
        <v>0</v>
      </c>
      <c r="U277">
        <v>1.01</v>
      </c>
      <c r="V277">
        <v>0.47</v>
      </c>
      <c r="W277">
        <v>19956399</v>
      </c>
      <c r="X277">
        <v>37634047</v>
      </c>
      <c r="Y277">
        <v>1414946493</v>
      </c>
      <c r="Z277">
        <v>33.56</v>
      </c>
      <c r="AA277">
        <v>1.86</v>
      </c>
      <c r="AB277">
        <v>1025</v>
      </c>
      <c r="AC277">
        <v>125</v>
      </c>
      <c r="AD277">
        <v>295</v>
      </c>
      <c r="AE277">
        <v>410</v>
      </c>
      <c r="AF277">
        <v>512</v>
      </c>
      <c r="AG277">
        <v>767</v>
      </c>
      <c r="AH277" t="s">
        <v>40</v>
      </c>
      <c r="AI277">
        <v>5000</v>
      </c>
      <c r="AJ277">
        <f t="shared" si="4"/>
        <v>763236.03999999969</v>
      </c>
    </row>
    <row r="278" spans="1:36" x14ac:dyDescent="0.3">
      <c r="A278">
        <v>277</v>
      </c>
      <c r="B278" t="s">
        <v>35</v>
      </c>
      <c r="C278" t="s">
        <v>316</v>
      </c>
      <c r="D278">
        <v>3066</v>
      </c>
      <c r="E278">
        <v>59739</v>
      </c>
      <c r="F278">
        <v>6225302</v>
      </c>
      <c r="G278">
        <v>263316</v>
      </c>
      <c r="H278">
        <v>634</v>
      </c>
      <c r="I278">
        <v>262682</v>
      </c>
      <c r="J278">
        <v>0.04</v>
      </c>
      <c r="K278">
        <v>0</v>
      </c>
      <c r="L278">
        <v>0.04</v>
      </c>
      <c r="M278">
        <v>537</v>
      </c>
      <c r="N278">
        <v>8.7000000000000001E-5</v>
      </c>
      <c r="O278">
        <v>70</v>
      </c>
      <c r="P278">
        <v>1.1E-5</v>
      </c>
      <c r="Q278">
        <v>54</v>
      </c>
      <c r="R278">
        <v>9.0000000000000002E-6</v>
      </c>
      <c r="S278">
        <v>45</v>
      </c>
      <c r="T278">
        <v>6.9999999999999999E-6</v>
      </c>
      <c r="U278">
        <v>1.47</v>
      </c>
      <c r="V278">
        <v>0.47</v>
      </c>
      <c r="W278">
        <v>6151938</v>
      </c>
      <c r="X278">
        <v>9648939</v>
      </c>
      <c r="Y278">
        <v>1182435346</v>
      </c>
      <c r="Z278">
        <v>20.56</v>
      </c>
      <c r="AA278">
        <v>1.55</v>
      </c>
      <c r="AB278">
        <v>1720</v>
      </c>
      <c r="AC278">
        <v>1720</v>
      </c>
      <c r="AD278">
        <v>1720</v>
      </c>
      <c r="AE278">
        <v>1720</v>
      </c>
      <c r="AF278">
        <v>1720</v>
      </c>
      <c r="AG278">
        <v>1720</v>
      </c>
      <c r="AH278" t="s">
        <v>49</v>
      </c>
      <c r="AI278">
        <v>2084.11</v>
      </c>
      <c r="AJ278">
        <f t="shared" si="4"/>
        <v>765320.14999999967</v>
      </c>
    </row>
    <row r="279" spans="1:36" x14ac:dyDescent="0.3">
      <c r="A279">
        <v>278</v>
      </c>
      <c r="B279" t="s">
        <v>35</v>
      </c>
      <c r="C279" t="s">
        <v>317</v>
      </c>
      <c r="D279">
        <v>3090</v>
      </c>
      <c r="E279">
        <v>59825</v>
      </c>
      <c r="F279">
        <v>7652980</v>
      </c>
      <c r="G279">
        <v>413972</v>
      </c>
      <c r="H279">
        <v>635</v>
      </c>
      <c r="I279">
        <v>413337</v>
      </c>
      <c r="J279">
        <v>0.05</v>
      </c>
      <c r="K279">
        <v>0</v>
      </c>
      <c r="L279">
        <v>0.05</v>
      </c>
      <c r="M279">
        <v>1372</v>
      </c>
      <c r="N279">
        <v>1.8100000000000001E-4</v>
      </c>
      <c r="O279">
        <v>151</v>
      </c>
      <c r="P279">
        <v>2.0000000000000002E-5</v>
      </c>
      <c r="Q279">
        <v>105</v>
      </c>
      <c r="R279">
        <v>1.4E-5</v>
      </c>
      <c r="S279">
        <v>83</v>
      </c>
      <c r="T279">
        <v>1.1E-5</v>
      </c>
      <c r="U279">
        <v>1.3</v>
      </c>
      <c r="V279">
        <v>0.46</v>
      </c>
      <c r="W279">
        <v>7578816</v>
      </c>
      <c r="X279">
        <v>15845820</v>
      </c>
      <c r="Y279">
        <v>1132525165</v>
      </c>
      <c r="Z279">
        <v>26.36</v>
      </c>
      <c r="AA279">
        <v>2.0699999999999998</v>
      </c>
      <c r="AB279">
        <v>2013</v>
      </c>
      <c r="AC279">
        <v>91</v>
      </c>
      <c r="AD279">
        <v>209</v>
      </c>
      <c r="AE279">
        <v>331</v>
      </c>
      <c r="AF279">
        <v>459</v>
      </c>
      <c r="AG279">
        <v>816</v>
      </c>
      <c r="AH279" t="s">
        <v>40</v>
      </c>
      <c r="AI279">
        <v>5000</v>
      </c>
      <c r="AJ279">
        <f t="shared" si="4"/>
        <v>770320.14999999967</v>
      </c>
    </row>
    <row r="280" spans="1:36" x14ac:dyDescent="0.3">
      <c r="A280">
        <v>279</v>
      </c>
      <c r="B280" t="s">
        <v>35</v>
      </c>
      <c r="C280" t="s">
        <v>318</v>
      </c>
      <c r="D280">
        <v>130928</v>
      </c>
      <c r="E280">
        <v>437704</v>
      </c>
      <c r="F280">
        <v>27327972</v>
      </c>
      <c r="G280">
        <v>1571710</v>
      </c>
      <c r="H280">
        <v>2046</v>
      </c>
      <c r="I280">
        <v>1569664</v>
      </c>
      <c r="J280">
        <v>0.06</v>
      </c>
      <c r="K280">
        <v>0</v>
      </c>
      <c r="L280">
        <v>0.06</v>
      </c>
      <c r="M280">
        <v>7321</v>
      </c>
      <c r="N280">
        <v>2.7099999999999997E-4</v>
      </c>
      <c r="O280">
        <v>2177</v>
      </c>
      <c r="P280">
        <v>8.1000000000000004E-5</v>
      </c>
      <c r="Q280">
        <v>1683</v>
      </c>
      <c r="R280">
        <v>6.2000000000000003E-5</v>
      </c>
      <c r="S280">
        <v>1161</v>
      </c>
      <c r="T280">
        <v>4.3000000000000002E-5</v>
      </c>
      <c r="U280">
        <v>1.08</v>
      </c>
      <c r="V280">
        <v>0.47</v>
      </c>
      <c r="W280">
        <v>27021242</v>
      </c>
      <c r="X280">
        <v>114601921</v>
      </c>
      <c r="Y280">
        <v>3708084531</v>
      </c>
      <c r="Z280">
        <v>52.53</v>
      </c>
      <c r="AA280">
        <v>4.1900000000000004</v>
      </c>
      <c r="AB280">
        <v>1341</v>
      </c>
      <c r="AC280">
        <v>360</v>
      </c>
      <c r="AD280">
        <v>728</v>
      </c>
      <c r="AE280">
        <v>921</v>
      </c>
      <c r="AF280">
        <v>1106</v>
      </c>
      <c r="AG280">
        <v>1341</v>
      </c>
      <c r="AH280" t="s">
        <v>40</v>
      </c>
      <c r="AI280">
        <v>5000</v>
      </c>
      <c r="AJ280">
        <f t="shared" si="4"/>
        <v>775320.14999999967</v>
      </c>
    </row>
    <row r="281" spans="1:36" x14ac:dyDescent="0.3">
      <c r="A281">
        <v>280</v>
      </c>
      <c r="B281" t="s">
        <v>35</v>
      </c>
      <c r="C281" t="s">
        <v>319</v>
      </c>
      <c r="D281">
        <v>134780</v>
      </c>
      <c r="E281">
        <v>648622</v>
      </c>
      <c r="F281">
        <v>1012</v>
      </c>
      <c r="G281">
        <v>45</v>
      </c>
      <c r="H281">
        <v>0</v>
      </c>
      <c r="I281">
        <v>45</v>
      </c>
      <c r="J281">
        <v>0.04</v>
      </c>
      <c r="K281">
        <v>0</v>
      </c>
      <c r="L281">
        <v>0.04</v>
      </c>
      <c r="M281">
        <v>55</v>
      </c>
      <c r="N281">
        <v>5.6237000000000002E-2</v>
      </c>
      <c r="O281">
        <v>20</v>
      </c>
      <c r="P281">
        <v>2.0449999999999999E-2</v>
      </c>
      <c r="Q281">
        <v>14</v>
      </c>
      <c r="R281">
        <v>1.4315E-2</v>
      </c>
      <c r="S281">
        <v>2</v>
      </c>
      <c r="T281">
        <v>2.0449999999999999E-3</v>
      </c>
      <c r="U281">
        <v>3.22</v>
      </c>
      <c r="V281">
        <v>0.49</v>
      </c>
      <c r="W281">
        <v>978</v>
      </c>
      <c r="X281">
        <v>30271</v>
      </c>
      <c r="Y281">
        <v>1634482</v>
      </c>
      <c r="Z281">
        <v>26.63</v>
      </c>
      <c r="AA281">
        <v>23.33</v>
      </c>
      <c r="AB281">
        <v>120955</v>
      </c>
      <c r="AC281">
        <v>53256</v>
      </c>
      <c r="AD281">
        <v>92570</v>
      </c>
      <c r="AE281">
        <v>105674</v>
      </c>
      <c r="AF281">
        <v>112227</v>
      </c>
      <c r="AG281">
        <v>117507</v>
      </c>
      <c r="AH281" t="s">
        <v>37</v>
      </c>
      <c r="AI281">
        <v>2.14</v>
      </c>
      <c r="AJ281">
        <f t="shared" si="4"/>
        <v>775322.28999999969</v>
      </c>
    </row>
    <row r="282" spans="1:36" x14ac:dyDescent="0.3">
      <c r="A282">
        <v>281</v>
      </c>
      <c r="B282" t="s">
        <v>35</v>
      </c>
      <c r="C282" t="s">
        <v>320</v>
      </c>
      <c r="D282">
        <v>180</v>
      </c>
      <c r="E282">
        <v>432</v>
      </c>
      <c r="F282">
        <v>19905911</v>
      </c>
      <c r="G282">
        <v>617270</v>
      </c>
      <c r="H282">
        <v>2046</v>
      </c>
      <c r="I282">
        <v>615224</v>
      </c>
      <c r="J282">
        <v>0.03</v>
      </c>
      <c r="K282">
        <v>0</v>
      </c>
      <c r="L282">
        <v>0.03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1.02</v>
      </c>
      <c r="V282">
        <v>0.48</v>
      </c>
      <c r="W282">
        <v>19598054</v>
      </c>
      <c r="X282">
        <v>28960967</v>
      </c>
      <c r="Y282">
        <v>452627096</v>
      </c>
      <c r="Z282">
        <v>24.5</v>
      </c>
      <c r="AA282">
        <v>1.45</v>
      </c>
      <c r="AB282">
        <v>180</v>
      </c>
      <c r="AC282">
        <v>60</v>
      </c>
      <c r="AD282">
        <v>105</v>
      </c>
      <c r="AE282">
        <v>122</v>
      </c>
      <c r="AF282">
        <v>131</v>
      </c>
      <c r="AG282">
        <v>139</v>
      </c>
      <c r="AH282" t="s">
        <v>40</v>
      </c>
      <c r="AI282">
        <v>5000</v>
      </c>
      <c r="AJ282">
        <f t="shared" si="4"/>
        <v>780322.28999999969</v>
      </c>
    </row>
    <row r="283" spans="1:36" x14ac:dyDescent="0.3">
      <c r="A283">
        <v>282</v>
      </c>
      <c r="B283" t="s">
        <v>35</v>
      </c>
      <c r="C283" t="s">
        <v>321</v>
      </c>
      <c r="D283">
        <v>109</v>
      </c>
      <c r="E283">
        <v>228</v>
      </c>
      <c r="F283">
        <v>36036352</v>
      </c>
      <c r="G283">
        <v>1887775</v>
      </c>
      <c r="H283">
        <v>2620</v>
      </c>
      <c r="I283">
        <v>1885155</v>
      </c>
      <c r="J283">
        <v>0.05</v>
      </c>
      <c r="K283">
        <v>0</v>
      </c>
      <c r="L283">
        <v>0.05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1.01</v>
      </c>
      <c r="V283">
        <v>0.48</v>
      </c>
      <c r="W283">
        <v>35756000</v>
      </c>
      <c r="X283">
        <v>46761932</v>
      </c>
      <c r="Y283">
        <v>548197746</v>
      </c>
      <c r="Z283">
        <v>20.68</v>
      </c>
      <c r="AA283">
        <v>1.3</v>
      </c>
      <c r="AB283">
        <v>109</v>
      </c>
      <c r="AC283">
        <v>27</v>
      </c>
      <c r="AD283">
        <v>48</v>
      </c>
      <c r="AE283">
        <v>61</v>
      </c>
      <c r="AF283">
        <v>68</v>
      </c>
      <c r="AG283">
        <v>76</v>
      </c>
      <c r="AH283" t="s">
        <v>40</v>
      </c>
      <c r="AI283">
        <v>5000</v>
      </c>
      <c r="AJ283">
        <f t="shared" si="4"/>
        <v>785322.28999999969</v>
      </c>
    </row>
    <row r="284" spans="1:36" x14ac:dyDescent="0.3">
      <c r="A284">
        <v>283</v>
      </c>
      <c r="B284" t="s">
        <v>35</v>
      </c>
      <c r="C284" t="s">
        <v>322</v>
      </c>
      <c r="D284">
        <v>3831</v>
      </c>
      <c r="E284">
        <v>15062</v>
      </c>
      <c r="F284">
        <v>2764025</v>
      </c>
      <c r="G284">
        <v>132104</v>
      </c>
      <c r="H284">
        <v>378</v>
      </c>
      <c r="I284">
        <v>131726</v>
      </c>
      <c r="J284">
        <v>0.05</v>
      </c>
      <c r="K284">
        <v>0</v>
      </c>
      <c r="L284">
        <v>0.05</v>
      </c>
      <c r="M284">
        <v>401</v>
      </c>
      <c r="N284">
        <v>1.47E-4</v>
      </c>
      <c r="O284">
        <v>100</v>
      </c>
      <c r="P284">
        <v>3.6999999999999998E-5</v>
      </c>
      <c r="Q284">
        <v>52</v>
      </c>
      <c r="R284">
        <v>1.9000000000000001E-5</v>
      </c>
      <c r="S284">
        <v>20</v>
      </c>
      <c r="T284">
        <v>6.9999999999999999E-6</v>
      </c>
      <c r="U284">
        <v>1.02</v>
      </c>
      <c r="V284">
        <v>0.48</v>
      </c>
      <c r="W284">
        <v>2721690</v>
      </c>
      <c r="X284">
        <v>5685729</v>
      </c>
      <c r="Y284">
        <v>314140565</v>
      </c>
      <c r="Z284">
        <v>37.369999999999997</v>
      </c>
      <c r="AA284">
        <v>2.06</v>
      </c>
      <c r="AB284">
        <v>1077</v>
      </c>
      <c r="AC284">
        <v>143</v>
      </c>
      <c r="AD284">
        <v>353</v>
      </c>
      <c r="AE284">
        <v>518</v>
      </c>
      <c r="AF284">
        <v>792</v>
      </c>
      <c r="AG284">
        <v>1077</v>
      </c>
      <c r="AH284" t="s">
        <v>37</v>
      </c>
      <c r="AI284">
        <v>725.77</v>
      </c>
      <c r="AJ284">
        <f t="shared" si="4"/>
        <v>786048.05999999971</v>
      </c>
    </row>
    <row r="285" spans="1:36" x14ac:dyDescent="0.3">
      <c r="A285">
        <v>284</v>
      </c>
      <c r="B285" t="s">
        <v>35</v>
      </c>
      <c r="C285" t="s">
        <v>323</v>
      </c>
      <c r="D285">
        <v>2715</v>
      </c>
      <c r="E285">
        <v>11371</v>
      </c>
      <c r="F285">
        <v>4787644</v>
      </c>
      <c r="G285">
        <v>196950</v>
      </c>
      <c r="H285">
        <v>635</v>
      </c>
      <c r="I285">
        <v>196315</v>
      </c>
      <c r="J285">
        <v>0.04</v>
      </c>
      <c r="K285">
        <v>0</v>
      </c>
      <c r="L285">
        <v>0.04</v>
      </c>
      <c r="M285">
        <v>309</v>
      </c>
      <c r="N285">
        <v>6.4999999999999994E-5</v>
      </c>
      <c r="O285">
        <v>62</v>
      </c>
      <c r="P285">
        <v>1.2999999999999999E-5</v>
      </c>
      <c r="Q285">
        <v>28</v>
      </c>
      <c r="R285">
        <v>6.0000000000000002E-6</v>
      </c>
      <c r="S285">
        <v>14</v>
      </c>
      <c r="T285">
        <v>3.0000000000000001E-6</v>
      </c>
      <c r="U285">
        <v>1.02</v>
      </c>
      <c r="V285">
        <v>0.48</v>
      </c>
      <c r="W285">
        <v>4724122</v>
      </c>
      <c r="X285">
        <v>8815051</v>
      </c>
      <c r="Y285">
        <v>551120512</v>
      </c>
      <c r="Z285">
        <v>38.36</v>
      </c>
      <c r="AA285">
        <v>1.84</v>
      </c>
      <c r="AB285">
        <v>1089</v>
      </c>
      <c r="AC285">
        <v>140</v>
      </c>
      <c r="AD285">
        <v>329</v>
      </c>
      <c r="AE285">
        <v>467</v>
      </c>
      <c r="AF285">
        <v>631</v>
      </c>
      <c r="AG285">
        <v>1089</v>
      </c>
      <c r="AH285" t="s">
        <v>37</v>
      </c>
      <c r="AI285">
        <v>1763.89</v>
      </c>
      <c r="AJ285">
        <f t="shared" si="4"/>
        <v>787811.94999999972</v>
      </c>
    </row>
    <row r="286" spans="1:36" x14ac:dyDescent="0.3">
      <c r="A286">
        <v>285</v>
      </c>
      <c r="B286" t="s">
        <v>35</v>
      </c>
      <c r="C286" t="s">
        <v>324</v>
      </c>
      <c r="D286">
        <v>3835</v>
      </c>
      <c r="E286">
        <v>15069</v>
      </c>
      <c r="F286">
        <v>4169265</v>
      </c>
      <c r="G286">
        <v>137072</v>
      </c>
      <c r="H286">
        <v>635</v>
      </c>
      <c r="I286">
        <v>136437</v>
      </c>
      <c r="J286">
        <v>0.03</v>
      </c>
      <c r="K286">
        <v>0</v>
      </c>
      <c r="L286">
        <v>0.03</v>
      </c>
      <c r="M286">
        <v>460</v>
      </c>
      <c r="N286">
        <v>1.12E-4</v>
      </c>
      <c r="O286">
        <v>92</v>
      </c>
      <c r="P286">
        <v>2.1999999999999999E-5</v>
      </c>
      <c r="Q286">
        <v>47</v>
      </c>
      <c r="R286">
        <v>1.1E-5</v>
      </c>
      <c r="S286">
        <v>18</v>
      </c>
      <c r="T286">
        <v>3.9999999999999998E-6</v>
      </c>
      <c r="U286">
        <v>1.02</v>
      </c>
      <c r="V286">
        <v>0.49</v>
      </c>
      <c r="W286">
        <v>4114865</v>
      </c>
      <c r="X286">
        <v>7312314</v>
      </c>
      <c r="Y286">
        <v>501954497</v>
      </c>
      <c r="Z286">
        <v>38.64</v>
      </c>
      <c r="AA286">
        <v>1.75</v>
      </c>
      <c r="AB286">
        <v>1072</v>
      </c>
      <c r="AC286">
        <v>146</v>
      </c>
      <c r="AD286">
        <v>360</v>
      </c>
      <c r="AE286">
        <v>552</v>
      </c>
      <c r="AF286">
        <v>1072</v>
      </c>
      <c r="AG286">
        <v>1072</v>
      </c>
      <c r="AH286" t="s">
        <v>37</v>
      </c>
      <c r="AI286">
        <v>1260.83</v>
      </c>
      <c r="AJ286">
        <f t="shared" si="4"/>
        <v>789072.77999999968</v>
      </c>
    </row>
    <row r="287" spans="1:36" x14ac:dyDescent="0.3">
      <c r="A287">
        <v>286</v>
      </c>
      <c r="B287" t="s">
        <v>35</v>
      </c>
      <c r="C287" t="s">
        <v>325</v>
      </c>
      <c r="D287">
        <v>2719</v>
      </c>
      <c r="E287">
        <v>11388</v>
      </c>
      <c r="F287">
        <v>2401924</v>
      </c>
      <c r="G287">
        <v>126966</v>
      </c>
      <c r="H287">
        <v>254</v>
      </c>
      <c r="I287">
        <v>126712</v>
      </c>
      <c r="J287">
        <v>0.05</v>
      </c>
      <c r="K287">
        <v>0</v>
      </c>
      <c r="L287">
        <v>0.05</v>
      </c>
      <c r="M287">
        <v>270</v>
      </c>
      <c r="N287">
        <v>1.1400000000000001E-4</v>
      </c>
      <c r="O287">
        <v>44</v>
      </c>
      <c r="P287">
        <v>1.9000000000000001E-5</v>
      </c>
      <c r="Q287">
        <v>22</v>
      </c>
      <c r="R287">
        <v>9.0000000000000002E-6</v>
      </c>
      <c r="S287">
        <v>6</v>
      </c>
      <c r="T287">
        <v>3.0000000000000001E-6</v>
      </c>
      <c r="U287">
        <v>1.03</v>
      </c>
      <c r="V287">
        <v>0.48</v>
      </c>
      <c r="W287">
        <v>2362197</v>
      </c>
      <c r="X287">
        <v>5252158</v>
      </c>
      <c r="Y287">
        <v>284828524</v>
      </c>
      <c r="Z287">
        <v>38.1</v>
      </c>
      <c r="AA287">
        <v>2.19</v>
      </c>
      <c r="AB287">
        <v>1079</v>
      </c>
      <c r="AC287">
        <v>157</v>
      </c>
      <c r="AD287">
        <v>416</v>
      </c>
      <c r="AE287">
        <v>727</v>
      </c>
      <c r="AF287">
        <v>1079</v>
      </c>
      <c r="AG287">
        <v>1079</v>
      </c>
      <c r="AH287" t="s">
        <v>37</v>
      </c>
      <c r="AI287">
        <v>546.45000000000005</v>
      </c>
      <c r="AJ287">
        <f t="shared" si="4"/>
        <v>789619.22999999963</v>
      </c>
    </row>
    <row r="288" spans="1:36" x14ac:dyDescent="0.3">
      <c r="A288">
        <v>287</v>
      </c>
      <c r="B288" t="s">
        <v>35</v>
      </c>
      <c r="C288" t="s">
        <v>326</v>
      </c>
      <c r="D288">
        <v>3836</v>
      </c>
      <c r="E288">
        <v>15071</v>
      </c>
      <c r="F288">
        <v>5892945</v>
      </c>
      <c r="G288">
        <v>292689</v>
      </c>
      <c r="H288">
        <v>635</v>
      </c>
      <c r="I288">
        <v>292054</v>
      </c>
      <c r="J288">
        <v>0.05</v>
      </c>
      <c r="K288">
        <v>0</v>
      </c>
      <c r="L288">
        <v>0.05</v>
      </c>
      <c r="M288">
        <v>409</v>
      </c>
      <c r="N288">
        <v>6.9999999999999994E-5</v>
      </c>
      <c r="O288">
        <v>98</v>
      </c>
      <c r="P288">
        <v>1.7E-5</v>
      </c>
      <c r="Q288">
        <v>51</v>
      </c>
      <c r="R288">
        <v>9.0000000000000002E-6</v>
      </c>
      <c r="S288">
        <v>16</v>
      </c>
      <c r="T288">
        <v>3.0000000000000001E-6</v>
      </c>
      <c r="U288">
        <v>1.02</v>
      </c>
      <c r="V288">
        <v>0.48</v>
      </c>
      <c r="W288">
        <v>5809383</v>
      </c>
      <c r="X288">
        <v>11526629</v>
      </c>
      <c r="Y288">
        <v>685198861</v>
      </c>
      <c r="Z288">
        <v>38.67</v>
      </c>
      <c r="AA288">
        <v>1.96</v>
      </c>
      <c r="AB288">
        <v>1070</v>
      </c>
      <c r="AC288">
        <v>137</v>
      </c>
      <c r="AD288">
        <v>333</v>
      </c>
      <c r="AE288">
        <v>485</v>
      </c>
      <c r="AF288">
        <v>693</v>
      </c>
      <c r="AG288">
        <v>1070</v>
      </c>
      <c r="AH288" t="s">
        <v>37</v>
      </c>
      <c r="AI288">
        <v>2354</v>
      </c>
      <c r="AJ288">
        <f t="shared" si="4"/>
        <v>791973.22999999963</v>
      </c>
    </row>
    <row r="289" spans="1:36" x14ac:dyDescent="0.3">
      <c r="A289">
        <v>288</v>
      </c>
      <c r="B289" t="s">
        <v>35</v>
      </c>
      <c r="C289" t="s">
        <v>327</v>
      </c>
      <c r="D289">
        <v>2720</v>
      </c>
      <c r="E289">
        <v>11392</v>
      </c>
      <c r="F289">
        <v>2134537</v>
      </c>
      <c r="G289">
        <v>128975</v>
      </c>
      <c r="H289">
        <v>234</v>
      </c>
      <c r="I289">
        <v>128741</v>
      </c>
      <c r="J289">
        <v>0.06</v>
      </c>
      <c r="K289">
        <v>0</v>
      </c>
      <c r="L289">
        <v>0.06</v>
      </c>
      <c r="M289">
        <v>259</v>
      </c>
      <c r="N289">
        <v>1.2400000000000001E-4</v>
      </c>
      <c r="O289">
        <v>33</v>
      </c>
      <c r="P289">
        <v>1.5999999999999999E-5</v>
      </c>
      <c r="Q289">
        <v>20</v>
      </c>
      <c r="R289">
        <v>1.0000000000000001E-5</v>
      </c>
      <c r="S289">
        <v>8</v>
      </c>
      <c r="T289">
        <v>3.9999999999999998E-6</v>
      </c>
      <c r="U289">
        <v>1.03</v>
      </c>
      <c r="V289">
        <v>0.48</v>
      </c>
      <c r="W289">
        <v>2096339</v>
      </c>
      <c r="X289">
        <v>5098888</v>
      </c>
      <c r="Y289">
        <v>253500903</v>
      </c>
      <c r="Z289">
        <v>37.46</v>
      </c>
      <c r="AA289">
        <v>2.39</v>
      </c>
      <c r="AB289">
        <v>1071</v>
      </c>
      <c r="AC289">
        <v>166</v>
      </c>
      <c r="AD289">
        <v>449</v>
      </c>
      <c r="AE289">
        <v>808</v>
      </c>
      <c r="AF289">
        <v>1071</v>
      </c>
      <c r="AG289">
        <v>1071</v>
      </c>
      <c r="AH289" t="s">
        <v>37</v>
      </c>
      <c r="AI289">
        <v>453.17</v>
      </c>
      <c r="AJ289">
        <f t="shared" si="4"/>
        <v>792426.39999999967</v>
      </c>
    </row>
    <row r="290" spans="1:36" x14ac:dyDescent="0.3">
      <c r="A290">
        <v>289</v>
      </c>
      <c r="B290" t="s">
        <v>35</v>
      </c>
      <c r="C290" t="s">
        <v>328</v>
      </c>
      <c r="D290">
        <v>3837</v>
      </c>
      <c r="E290">
        <v>15085</v>
      </c>
      <c r="F290">
        <v>4790097</v>
      </c>
      <c r="G290">
        <v>190945</v>
      </c>
      <c r="H290">
        <v>635</v>
      </c>
      <c r="I290">
        <v>190310</v>
      </c>
      <c r="J290">
        <v>0.04</v>
      </c>
      <c r="K290">
        <v>0</v>
      </c>
      <c r="L290">
        <v>0.04</v>
      </c>
      <c r="M290">
        <v>383</v>
      </c>
      <c r="N290">
        <v>8.1000000000000004E-5</v>
      </c>
      <c r="O290">
        <v>71</v>
      </c>
      <c r="P290">
        <v>1.5E-5</v>
      </c>
      <c r="Q290">
        <v>30</v>
      </c>
      <c r="R290">
        <v>6.0000000000000002E-6</v>
      </c>
      <c r="S290">
        <v>12</v>
      </c>
      <c r="T290">
        <v>3.0000000000000001E-6</v>
      </c>
      <c r="U290">
        <v>1.02</v>
      </c>
      <c r="V290">
        <v>0.48</v>
      </c>
      <c r="W290">
        <v>4725848</v>
      </c>
      <c r="X290">
        <v>8727771</v>
      </c>
      <c r="Y290">
        <v>552752364</v>
      </c>
      <c r="Z290">
        <v>38.19</v>
      </c>
      <c r="AA290">
        <v>1.82</v>
      </c>
      <c r="AB290">
        <v>1081</v>
      </c>
      <c r="AC290">
        <v>137</v>
      </c>
      <c r="AD290">
        <v>322</v>
      </c>
      <c r="AE290">
        <v>454</v>
      </c>
      <c r="AF290">
        <v>609</v>
      </c>
      <c r="AG290">
        <v>1081</v>
      </c>
      <c r="AH290" t="s">
        <v>37</v>
      </c>
      <c r="AI290">
        <v>1745.8</v>
      </c>
      <c r="AJ290">
        <f t="shared" si="4"/>
        <v>794172.19999999972</v>
      </c>
    </row>
    <row r="291" spans="1:36" x14ac:dyDescent="0.3">
      <c r="A291">
        <v>290</v>
      </c>
      <c r="B291" t="s">
        <v>35</v>
      </c>
      <c r="C291" t="s">
        <v>329</v>
      </c>
      <c r="D291">
        <v>2721</v>
      </c>
      <c r="E291">
        <v>11396</v>
      </c>
      <c r="F291">
        <v>3984917</v>
      </c>
      <c r="G291">
        <v>128101</v>
      </c>
      <c r="H291">
        <v>594</v>
      </c>
      <c r="I291">
        <v>127507</v>
      </c>
      <c r="J291">
        <v>0.03</v>
      </c>
      <c r="K291">
        <v>0</v>
      </c>
      <c r="L291">
        <v>0.03</v>
      </c>
      <c r="M291">
        <v>308</v>
      </c>
      <c r="N291">
        <v>7.7999999999999999E-5</v>
      </c>
      <c r="O291">
        <v>51</v>
      </c>
      <c r="P291">
        <v>1.2999999999999999E-5</v>
      </c>
      <c r="Q291">
        <v>16</v>
      </c>
      <c r="R291">
        <v>3.9999999999999998E-6</v>
      </c>
      <c r="S291">
        <v>6</v>
      </c>
      <c r="T291">
        <v>1.9999999999999999E-6</v>
      </c>
      <c r="U291">
        <v>1.02</v>
      </c>
      <c r="V291">
        <v>0.49</v>
      </c>
      <c r="W291">
        <v>3933423</v>
      </c>
      <c r="X291">
        <v>6948714</v>
      </c>
      <c r="Y291">
        <v>471651278</v>
      </c>
      <c r="Z291">
        <v>39.92</v>
      </c>
      <c r="AA291">
        <v>1.74</v>
      </c>
      <c r="AB291">
        <v>1078</v>
      </c>
      <c r="AC291">
        <v>143</v>
      </c>
      <c r="AD291">
        <v>346</v>
      </c>
      <c r="AE291">
        <v>515</v>
      </c>
      <c r="AF291">
        <v>918</v>
      </c>
      <c r="AG291">
        <v>1078</v>
      </c>
      <c r="AH291" t="s">
        <v>37</v>
      </c>
      <c r="AI291">
        <v>1189.52</v>
      </c>
      <c r="AJ291">
        <f t="shared" si="4"/>
        <v>795361.71999999974</v>
      </c>
    </row>
    <row r="292" spans="1:36" x14ac:dyDescent="0.3">
      <c r="A292">
        <v>291</v>
      </c>
      <c r="B292" t="s">
        <v>35</v>
      </c>
      <c r="C292" t="s">
        <v>330</v>
      </c>
      <c r="D292">
        <v>3838</v>
      </c>
      <c r="E292">
        <v>15113</v>
      </c>
      <c r="F292">
        <v>4556403</v>
      </c>
      <c r="G292">
        <v>171321</v>
      </c>
      <c r="H292">
        <v>635</v>
      </c>
      <c r="I292">
        <v>170686</v>
      </c>
      <c r="J292">
        <v>0.04</v>
      </c>
      <c r="K292">
        <v>0</v>
      </c>
      <c r="L292">
        <v>0.04</v>
      </c>
      <c r="M292">
        <v>373</v>
      </c>
      <c r="N292">
        <v>8.2999999999999998E-5</v>
      </c>
      <c r="O292">
        <v>76</v>
      </c>
      <c r="P292">
        <v>1.7E-5</v>
      </c>
      <c r="Q292">
        <v>41</v>
      </c>
      <c r="R292">
        <v>9.0000000000000002E-6</v>
      </c>
      <c r="S292">
        <v>9</v>
      </c>
      <c r="T292">
        <v>1.9999999999999999E-6</v>
      </c>
      <c r="U292">
        <v>1.02</v>
      </c>
      <c r="V292">
        <v>0.49</v>
      </c>
      <c r="W292">
        <v>4495896</v>
      </c>
      <c r="X292">
        <v>8216201</v>
      </c>
      <c r="Y292">
        <v>527525238</v>
      </c>
      <c r="Z292">
        <v>38.479999999999997</v>
      </c>
      <c r="AA292">
        <v>1.8</v>
      </c>
      <c r="AB292">
        <v>1077</v>
      </c>
      <c r="AC292">
        <v>136</v>
      </c>
      <c r="AD292">
        <v>326</v>
      </c>
      <c r="AE292">
        <v>473</v>
      </c>
      <c r="AF292">
        <v>676</v>
      </c>
      <c r="AG292">
        <v>1077</v>
      </c>
      <c r="AH292" t="s">
        <v>37</v>
      </c>
      <c r="AI292">
        <v>1529.45</v>
      </c>
      <c r="AJ292">
        <f t="shared" si="4"/>
        <v>796891.16999999969</v>
      </c>
    </row>
    <row r="293" spans="1:36" x14ac:dyDescent="0.3">
      <c r="A293">
        <v>292</v>
      </c>
      <c r="B293" t="s">
        <v>35</v>
      </c>
      <c r="C293" t="s">
        <v>331</v>
      </c>
      <c r="D293">
        <v>2722</v>
      </c>
      <c r="E293">
        <v>11400</v>
      </c>
      <c r="F293">
        <v>3845825</v>
      </c>
      <c r="G293">
        <v>127692</v>
      </c>
      <c r="H293">
        <v>552</v>
      </c>
      <c r="I293">
        <v>127140</v>
      </c>
      <c r="J293">
        <v>0.03</v>
      </c>
      <c r="K293">
        <v>0</v>
      </c>
      <c r="L293">
        <v>0.03</v>
      </c>
      <c r="M293">
        <v>269</v>
      </c>
      <c r="N293">
        <v>7.1000000000000005E-5</v>
      </c>
      <c r="O293">
        <v>48</v>
      </c>
      <c r="P293">
        <v>1.2999999999999999E-5</v>
      </c>
      <c r="Q293">
        <v>23</v>
      </c>
      <c r="R293">
        <v>6.0000000000000002E-6</v>
      </c>
      <c r="S293">
        <v>6</v>
      </c>
      <c r="T293">
        <v>1.9999999999999999E-6</v>
      </c>
      <c r="U293">
        <v>1.02</v>
      </c>
      <c r="V293">
        <v>0.49</v>
      </c>
      <c r="W293">
        <v>3794937</v>
      </c>
      <c r="X293">
        <v>6747981</v>
      </c>
      <c r="Y293">
        <v>450154392</v>
      </c>
      <c r="Z293">
        <v>38.46</v>
      </c>
      <c r="AA293">
        <v>1.75</v>
      </c>
      <c r="AB293">
        <v>1079</v>
      </c>
      <c r="AC293">
        <v>142</v>
      </c>
      <c r="AD293">
        <v>337</v>
      </c>
      <c r="AE293">
        <v>487</v>
      </c>
      <c r="AF293">
        <v>774</v>
      </c>
      <c r="AG293">
        <v>1079</v>
      </c>
      <c r="AH293" t="s">
        <v>37</v>
      </c>
      <c r="AI293">
        <v>1185.97</v>
      </c>
      <c r="AJ293">
        <f t="shared" si="4"/>
        <v>798077.13999999966</v>
      </c>
    </row>
    <row r="294" spans="1:36" x14ac:dyDescent="0.3">
      <c r="A294">
        <v>293</v>
      </c>
      <c r="B294" t="s">
        <v>35</v>
      </c>
      <c r="C294" t="s">
        <v>332</v>
      </c>
      <c r="D294">
        <v>3559</v>
      </c>
      <c r="E294">
        <v>14096</v>
      </c>
      <c r="F294">
        <v>1506391</v>
      </c>
      <c r="G294">
        <v>74177</v>
      </c>
      <c r="H294">
        <v>203</v>
      </c>
      <c r="I294">
        <v>73974</v>
      </c>
      <c r="J294">
        <v>0.05</v>
      </c>
      <c r="K294">
        <v>0</v>
      </c>
      <c r="L294">
        <v>0.05</v>
      </c>
      <c r="M294">
        <v>262</v>
      </c>
      <c r="N294">
        <v>1.7699999999999999E-4</v>
      </c>
      <c r="O294">
        <v>47</v>
      </c>
      <c r="P294">
        <v>3.1999999999999999E-5</v>
      </c>
      <c r="Q294">
        <v>22</v>
      </c>
      <c r="R294">
        <v>1.5E-5</v>
      </c>
      <c r="S294">
        <v>10</v>
      </c>
      <c r="T294">
        <v>6.9999999999999999E-6</v>
      </c>
      <c r="U294">
        <v>1.03</v>
      </c>
      <c r="V294">
        <v>0.48</v>
      </c>
      <c r="W294">
        <v>1483405</v>
      </c>
      <c r="X294">
        <v>3054535</v>
      </c>
      <c r="Y294">
        <v>169081354</v>
      </c>
      <c r="Z294">
        <v>33.700000000000003</v>
      </c>
      <c r="AA294">
        <v>2.0299999999999998</v>
      </c>
      <c r="AB294">
        <v>1087</v>
      </c>
      <c r="AC294">
        <v>147</v>
      </c>
      <c r="AD294">
        <v>495</v>
      </c>
      <c r="AE294">
        <v>1087</v>
      </c>
      <c r="AF294">
        <v>1087</v>
      </c>
      <c r="AG294">
        <v>1087</v>
      </c>
      <c r="AH294" t="s">
        <v>37</v>
      </c>
      <c r="AI294">
        <v>208.06</v>
      </c>
      <c r="AJ294">
        <f t="shared" si="4"/>
        <v>798285.19999999972</v>
      </c>
    </row>
    <row r="295" spans="1:36" x14ac:dyDescent="0.3">
      <c r="A295">
        <v>294</v>
      </c>
      <c r="B295" t="s">
        <v>35</v>
      </c>
      <c r="C295" t="s">
        <v>333</v>
      </c>
      <c r="D295">
        <v>2470</v>
      </c>
      <c r="E295">
        <v>10585</v>
      </c>
      <c r="F295">
        <v>876130</v>
      </c>
      <c r="G295">
        <v>29750</v>
      </c>
      <c r="H295">
        <v>157</v>
      </c>
      <c r="I295">
        <v>29593</v>
      </c>
      <c r="J295">
        <v>0.03</v>
      </c>
      <c r="K295">
        <v>0</v>
      </c>
      <c r="L295">
        <v>0.03</v>
      </c>
      <c r="M295">
        <v>198</v>
      </c>
      <c r="N295">
        <v>2.3000000000000001E-4</v>
      </c>
      <c r="O295">
        <v>36</v>
      </c>
      <c r="P295">
        <v>4.1999999999999998E-5</v>
      </c>
      <c r="Q295">
        <v>18</v>
      </c>
      <c r="R295">
        <v>2.0999999999999999E-5</v>
      </c>
      <c r="S295">
        <v>8</v>
      </c>
      <c r="T295">
        <v>9.0000000000000002E-6</v>
      </c>
      <c r="U295">
        <v>1.04</v>
      </c>
      <c r="V295">
        <v>0.49</v>
      </c>
      <c r="W295">
        <v>861042</v>
      </c>
      <c r="X295">
        <v>1649729</v>
      </c>
      <c r="Y295">
        <v>94494934</v>
      </c>
      <c r="Z295">
        <v>32.74</v>
      </c>
      <c r="AA295">
        <v>1.88</v>
      </c>
      <c r="AB295">
        <v>1076</v>
      </c>
      <c r="AC295">
        <v>207</v>
      </c>
      <c r="AD295">
        <v>789</v>
      </c>
      <c r="AE295">
        <v>1076</v>
      </c>
      <c r="AF295">
        <v>1076</v>
      </c>
      <c r="AG295">
        <v>1076</v>
      </c>
      <c r="AH295" t="s">
        <v>37</v>
      </c>
      <c r="AI295">
        <v>86.19</v>
      </c>
      <c r="AJ295">
        <f t="shared" si="4"/>
        <v>798371.38999999966</v>
      </c>
    </row>
    <row r="296" spans="1:36" x14ac:dyDescent="0.3">
      <c r="A296">
        <v>295</v>
      </c>
      <c r="B296" t="s">
        <v>35</v>
      </c>
      <c r="C296" t="s">
        <v>334</v>
      </c>
      <c r="D296">
        <v>3566</v>
      </c>
      <c r="E296">
        <v>14138</v>
      </c>
      <c r="F296">
        <v>2213437</v>
      </c>
      <c r="G296">
        <v>121728</v>
      </c>
      <c r="H296">
        <v>252</v>
      </c>
      <c r="I296">
        <v>121476</v>
      </c>
      <c r="J296">
        <v>0.05</v>
      </c>
      <c r="K296">
        <v>0</v>
      </c>
      <c r="L296">
        <v>0.05</v>
      </c>
      <c r="M296">
        <v>309</v>
      </c>
      <c r="N296">
        <v>1.4200000000000001E-4</v>
      </c>
      <c r="O296">
        <v>83</v>
      </c>
      <c r="P296">
        <v>3.8000000000000002E-5</v>
      </c>
      <c r="Q296">
        <v>38</v>
      </c>
      <c r="R296">
        <v>1.7E-5</v>
      </c>
      <c r="S296">
        <v>15</v>
      </c>
      <c r="T296">
        <v>6.9999999999999999E-6</v>
      </c>
      <c r="U296">
        <v>1.03</v>
      </c>
      <c r="V296">
        <v>0.48</v>
      </c>
      <c r="W296">
        <v>2181281</v>
      </c>
      <c r="X296">
        <v>4473675</v>
      </c>
      <c r="Y296">
        <v>222988925</v>
      </c>
      <c r="Z296">
        <v>34.51</v>
      </c>
      <c r="AA296">
        <v>2.02</v>
      </c>
      <c r="AB296">
        <v>1094</v>
      </c>
      <c r="AC296">
        <v>138</v>
      </c>
      <c r="AD296">
        <v>414</v>
      </c>
      <c r="AE296">
        <v>692</v>
      </c>
      <c r="AF296">
        <v>1094</v>
      </c>
      <c r="AG296">
        <v>1094</v>
      </c>
      <c r="AH296" t="s">
        <v>37</v>
      </c>
      <c r="AI296">
        <v>364.98</v>
      </c>
      <c r="AJ296">
        <f t="shared" si="4"/>
        <v>798736.36999999965</v>
      </c>
    </row>
    <row r="297" spans="1:36" x14ac:dyDescent="0.3">
      <c r="A297">
        <v>296</v>
      </c>
      <c r="B297" t="s">
        <v>35</v>
      </c>
      <c r="C297" t="s">
        <v>335</v>
      </c>
      <c r="D297">
        <v>2477</v>
      </c>
      <c r="E297">
        <v>10608</v>
      </c>
      <c r="F297">
        <v>545550</v>
      </c>
      <c r="G297">
        <v>32706</v>
      </c>
      <c r="H297">
        <v>67</v>
      </c>
      <c r="I297">
        <v>32639</v>
      </c>
      <c r="J297">
        <v>0.06</v>
      </c>
      <c r="K297">
        <v>0</v>
      </c>
      <c r="L297">
        <v>0.06</v>
      </c>
      <c r="M297">
        <v>193</v>
      </c>
      <c r="N297">
        <v>3.6099999999999999E-4</v>
      </c>
      <c r="O297">
        <v>23</v>
      </c>
      <c r="P297">
        <v>4.3000000000000002E-5</v>
      </c>
      <c r="Q297">
        <v>10</v>
      </c>
      <c r="R297">
        <v>1.9000000000000001E-5</v>
      </c>
      <c r="S297">
        <v>4</v>
      </c>
      <c r="T297">
        <v>6.9999999999999999E-6</v>
      </c>
      <c r="U297">
        <v>1.04</v>
      </c>
      <c r="V297">
        <v>0.48</v>
      </c>
      <c r="W297">
        <v>534920</v>
      </c>
      <c r="X297">
        <v>1318705</v>
      </c>
      <c r="Y297">
        <v>56200871</v>
      </c>
      <c r="Z297">
        <v>31.44</v>
      </c>
      <c r="AA297">
        <v>2.42</v>
      </c>
      <c r="AB297">
        <v>1101</v>
      </c>
      <c r="AC297">
        <v>200</v>
      </c>
      <c r="AD297">
        <v>644</v>
      </c>
      <c r="AE297">
        <v>1101</v>
      </c>
      <c r="AF297">
        <v>1101</v>
      </c>
      <c r="AG297">
        <v>1101</v>
      </c>
      <c r="AH297" t="s">
        <v>37</v>
      </c>
      <c r="AI297">
        <v>58.39</v>
      </c>
      <c r="AJ297">
        <f t="shared" si="4"/>
        <v>798794.75999999966</v>
      </c>
    </row>
    <row r="298" spans="1:36" x14ac:dyDescent="0.3">
      <c r="A298">
        <v>297</v>
      </c>
      <c r="B298" t="s">
        <v>35</v>
      </c>
      <c r="C298" t="s">
        <v>336</v>
      </c>
      <c r="D298">
        <v>3573</v>
      </c>
      <c r="E298">
        <v>14128</v>
      </c>
      <c r="F298">
        <v>2709248</v>
      </c>
      <c r="G298">
        <v>121750</v>
      </c>
      <c r="H298">
        <v>354</v>
      </c>
      <c r="I298">
        <v>121396</v>
      </c>
      <c r="J298">
        <v>0.04</v>
      </c>
      <c r="K298">
        <v>0</v>
      </c>
      <c r="L298">
        <v>0.04</v>
      </c>
      <c r="M298">
        <v>221</v>
      </c>
      <c r="N298">
        <v>8.2999999999999998E-5</v>
      </c>
      <c r="O298">
        <v>55</v>
      </c>
      <c r="P298">
        <v>2.0999999999999999E-5</v>
      </c>
      <c r="Q298">
        <v>30</v>
      </c>
      <c r="R298">
        <v>1.1E-5</v>
      </c>
      <c r="S298">
        <v>11</v>
      </c>
      <c r="T298">
        <v>3.9999999999999998E-6</v>
      </c>
      <c r="U298">
        <v>1.02</v>
      </c>
      <c r="V298">
        <v>0.48</v>
      </c>
      <c r="W298">
        <v>2672824</v>
      </c>
      <c r="X298">
        <v>5122347</v>
      </c>
      <c r="Y298">
        <v>263669152</v>
      </c>
      <c r="Z298">
        <v>34.5</v>
      </c>
      <c r="AA298">
        <v>1.89</v>
      </c>
      <c r="AB298">
        <v>1091</v>
      </c>
      <c r="AC298">
        <v>180</v>
      </c>
      <c r="AD298">
        <v>450</v>
      </c>
      <c r="AE298">
        <v>675</v>
      </c>
      <c r="AF298">
        <v>971</v>
      </c>
      <c r="AG298">
        <v>1091</v>
      </c>
      <c r="AH298" t="s">
        <v>37</v>
      </c>
      <c r="AI298">
        <v>468.61</v>
      </c>
      <c r="AJ298">
        <f t="shared" si="4"/>
        <v>799263.36999999965</v>
      </c>
    </row>
    <row r="299" spans="1:36" x14ac:dyDescent="0.3">
      <c r="A299">
        <v>298</v>
      </c>
      <c r="B299" t="s">
        <v>35</v>
      </c>
      <c r="C299" t="s">
        <v>337</v>
      </c>
      <c r="D299">
        <v>2484</v>
      </c>
      <c r="E299">
        <v>10627</v>
      </c>
      <c r="F299">
        <v>2769346</v>
      </c>
      <c r="G299">
        <v>125214</v>
      </c>
      <c r="H299">
        <v>379</v>
      </c>
      <c r="I299">
        <v>124835</v>
      </c>
      <c r="J299">
        <v>0.05</v>
      </c>
      <c r="K299">
        <v>0</v>
      </c>
      <c r="L299">
        <v>0.05</v>
      </c>
      <c r="M299">
        <v>249</v>
      </c>
      <c r="N299">
        <v>9.1000000000000003E-5</v>
      </c>
      <c r="O299">
        <v>38</v>
      </c>
      <c r="P299">
        <v>1.4E-5</v>
      </c>
      <c r="Q299">
        <v>14</v>
      </c>
      <c r="R299">
        <v>5.0000000000000004E-6</v>
      </c>
      <c r="S299">
        <v>5</v>
      </c>
      <c r="T299">
        <v>1.9999999999999999E-6</v>
      </c>
      <c r="U299">
        <v>1.02</v>
      </c>
      <c r="V299">
        <v>0.48</v>
      </c>
      <c r="W299">
        <v>2733090</v>
      </c>
      <c r="X299">
        <v>5244825</v>
      </c>
      <c r="Y299">
        <v>267359067</v>
      </c>
      <c r="Z299">
        <v>34.4</v>
      </c>
      <c r="AA299">
        <v>1.89</v>
      </c>
      <c r="AB299">
        <v>1092</v>
      </c>
      <c r="AC299">
        <v>171</v>
      </c>
      <c r="AD299">
        <v>430</v>
      </c>
      <c r="AE299">
        <v>637</v>
      </c>
      <c r="AF299">
        <v>854</v>
      </c>
      <c r="AG299">
        <v>1092</v>
      </c>
      <c r="AH299" t="s">
        <v>37</v>
      </c>
      <c r="AI299">
        <v>484.33</v>
      </c>
      <c r="AJ299">
        <f t="shared" si="4"/>
        <v>799747.6999999996</v>
      </c>
    </row>
    <row r="300" spans="1:36" x14ac:dyDescent="0.3">
      <c r="A300">
        <v>299</v>
      </c>
      <c r="B300" t="s">
        <v>35</v>
      </c>
      <c r="C300" t="s">
        <v>338</v>
      </c>
      <c r="D300">
        <v>3593</v>
      </c>
      <c r="E300">
        <v>14282</v>
      </c>
      <c r="F300">
        <v>885367</v>
      </c>
      <c r="G300">
        <v>29730</v>
      </c>
      <c r="H300">
        <v>157</v>
      </c>
      <c r="I300">
        <v>29573</v>
      </c>
      <c r="J300">
        <v>0.03</v>
      </c>
      <c r="K300">
        <v>0</v>
      </c>
      <c r="L300">
        <v>0.03</v>
      </c>
      <c r="M300">
        <v>173</v>
      </c>
      <c r="N300">
        <v>1.9799999999999999E-4</v>
      </c>
      <c r="O300">
        <v>32</v>
      </c>
      <c r="P300">
        <v>3.6999999999999998E-5</v>
      </c>
      <c r="Q300">
        <v>9</v>
      </c>
      <c r="R300">
        <v>1.0000000000000001E-5</v>
      </c>
      <c r="S300">
        <v>2</v>
      </c>
      <c r="T300">
        <v>1.9999999999999999E-6</v>
      </c>
      <c r="U300">
        <v>1.03</v>
      </c>
      <c r="V300">
        <v>0.48</v>
      </c>
      <c r="W300">
        <v>871911</v>
      </c>
      <c r="X300">
        <v>1634736</v>
      </c>
      <c r="Y300">
        <v>110411025</v>
      </c>
      <c r="Z300">
        <v>33.79</v>
      </c>
      <c r="AA300">
        <v>1.85</v>
      </c>
      <c r="AB300">
        <v>1130</v>
      </c>
      <c r="AC300">
        <v>177</v>
      </c>
      <c r="AD300">
        <v>1130</v>
      </c>
      <c r="AE300">
        <v>1130</v>
      </c>
      <c r="AF300">
        <v>1130</v>
      </c>
      <c r="AG300">
        <v>1130</v>
      </c>
      <c r="AH300" t="s">
        <v>37</v>
      </c>
      <c r="AI300">
        <v>101.48</v>
      </c>
      <c r="AJ300">
        <f t="shared" si="4"/>
        <v>799849.17999999959</v>
      </c>
    </row>
    <row r="301" spans="1:36" x14ac:dyDescent="0.3">
      <c r="A301">
        <v>300</v>
      </c>
      <c r="B301" t="s">
        <v>35</v>
      </c>
      <c r="C301" t="s">
        <v>339</v>
      </c>
      <c r="D301">
        <v>2504</v>
      </c>
      <c r="E301">
        <v>10705</v>
      </c>
      <c r="F301">
        <v>583143</v>
      </c>
      <c r="G301">
        <v>29635</v>
      </c>
      <c r="H301">
        <v>84</v>
      </c>
      <c r="I301">
        <v>29551</v>
      </c>
      <c r="J301">
        <v>0.05</v>
      </c>
      <c r="K301">
        <v>0</v>
      </c>
      <c r="L301">
        <v>0.05</v>
      </c>
      <c r="M301">
        <v>179</v>
      </c>
      <c r="N301">
        <v>3.1300000000000002E-4</v>
      </c>
      <c r="O301">
        <v>30</v>
      </c>
      <c r="P301">
        <v>5.1999999999999997E-5</v>
      </c>
      <c r="Q301">
        <v>14</v>
      </c>
      <c r="R301">
        <v>2.4000000000000001E-5</v>
      </c>
      <c r="S301">
        <v>3</v>
      </c>
      <c r="T301">
        <v>5.0000000000000004E-6</v>
      </c>
      <c r="U301">
        <v>1.04</v>
      </c>
      <c r="V301">
        <v>0.48</v>
      </c>
      <c r="W301">
        <v>572014</v>
      </c>
      <c r="X301">
        <v>1319966</v>
      </c>
      <c r="Y301">
        <v>77047300</v>
      </c>
      <c r="Z301">
        <v>32.18</v>
      </c>
      <c r="AA301">
        <v>2.2599999999999998</v>
      </c>
      <c r="AB301">
        <v>1245</v>
      </c>
      <c r="AC301">
        <v>222</v>
      </c>
      <c r="AD301">
        <v>1245</v>
      </c>
      <c r="AE301">
        <v>1245</v>
      </c>
      <c r="AF301">
        <v>1245</v>
      </c>
      <c r="AG301">
        <v>1245</v>
      </c>
      <c r="AH301" t="s">
        <v>37</v>
      </c>
      <c r="AI301">
        <v>62.06</v>
      </c>
      <c r="AJ301">
        <f t="shared" si="4"/>
        <v>799911.23999999964</v>
      </c>
    </row>
    <row r="302" spans="1:36" x14ac:dyDescent="0.3">
      <c r="A302">
        <v>301</v>
      </c>
      <c r="B302" t="s">
        <v>35</v>
      </c>
      <c r="C302" t="s">
        <v>340</v>
      </c>
      <c r="D302">
        <v>3603</v>
      </c>
      <c r="E302">
        <v>14304</v>
      </c>
      <c r="F302">
        <v>2122239</v>
      </c>
      <c r="G302">
        <v>123556</v>
      </c>
      <c r="H302">
        <v>229</v>
      </c>
      <c r="I302">
        <v>123327</v>
      </c>
      <c r="J302">
        <v>0.06</v>
      </c>
      <c r="K302">
        <v>0</v>
      </c>
      <c r="L302">
        <v>0.06</v>
      </c>
      <c r="M302">
        <v>272</v>
      </c>
      <c r="N302">
        <v>1.2999999999999999E-4</v>
      </c>
      <c r="O302">
        <v>52</v>
      </c>
      <c r="P302">
        <v>2.5000000000000001E-5</v>
      </c>
      <c r="Q302">
        <v>33</v>
      </c>
      <c r="R302">
        <v>1.5999999999999999E-5</v>
      </c>
      <c r="S302">
        <v>12</v>
      </c>
      <c r="T302">
        <v>6.0000000000000002E-6</v>
      </c>
      <c r="U302">
        <v>1.03</v>
      </c>
      <c r="V302">
        <v>0.48</v>
      </c>
      <c r="W302">
        <v>2086719</v>
      </c>
      <c r="X302">
        <v>4630058</v>
      </c>
      <c r="Y302">
        <v>212099922</v>
      </c>
      <c r="Z302">
        <v>34.450000000000003</v>
      </c>
      <c r="AA302">
        <v>2.1800000000000002</v>
      </c>
      <c r="AB302">
        <v>1113</v>
      </c>
      <c r="AC302">
        <v>197</v>
      </c>
      <c r="AD302">
        <v>545</v>
      </c>
      <c r="AE302">
        <v>922</v>
      </c>
      <c r="AF302">
        <v>1113</v>
      </c>
      <c r="AG302">
        <v>1113</v>
      </c>
      <c r="AH302" t="s">
        <v>37</v>
      </c>
      <c r="AI302">
        <v>335.03</v>
      </c>
      <c r="AJ302">
        <f t="shared" si="4"/>
        <v>800246.26999999967</v>
      </c>
    </row>
    <row r="303" spans="1:36" x14ac:dyDescent="0.3">
      <c r="A303">
        <v>302</v>
      </c>
      <c r="B303" t="s">
        <v>35</v>
      </c>
      <c r="C303" t="s">
        <v>341</v>
      </c>
      <c r="D303">
        <v>2514</v>
      </c>
      <c r="E303">
        <v>10733</v>
      </c>
      <c r="F303">
        <v>3575908</v>
      </c>
      <c r="G303">
        <v>124609</v>
      </c>
      <c r="H303">
        <v>510</v>
      </c>
      <c r="I303">
        <v>124099</v>
      </c>
      <c r="J303">
        <v>0.03</v>
      </c>
      <c r="K303">
        <v>0</v>
      </c>
      <c r="L303">
        <v>0.03</v>
      </c>
      <c r="M303">
        <v>249</v>
      </c>
      <c r="N303">
        <v>6.9999999999999994E-5</v>
      </c>
      <c r="O303">
        <v>49</v>
      </c>
      <c r="P303">
        <v>1.4E-5</v>
      </c>
      <c r="Q303">
        <v>18</v>
      </c>
      <c r="R303">
        <v>5.0000000000000004E-6</v>
      </c>
      <c r="S303">
        <v>9</v>
      </c>
      <c r="T303">
        <v>3.0000000000000001E-6</v>
      </c>
      <c r="U303">
        <v>1.02</v>
      </c>
      <c r="V303">
        <v>0.49</v>
      </c>
      <c r="W303">
        <v>3535883</v>
      </c>
      <c r="X303">
        <v>5880053</v>
      </c>
      <c r="Y303">
        <v>325166521</v>
      </c>
      <c r="Z303">
        <v>35.4</v>
      </c>
      <c r="AA303">
        <v>1.64</v>
      </c>
      <c r="AB303">
        <v>1111</v>
      </c>
      <c r="AC303">
        <v>149</v>
      </c>
      <c r="AD303">
        <v>362</v>
      </c>
      <c r="AE303">
        <v>531</v>
      </c>
      <c r="AF303">
        <v>727</v>
      </c>
      <c r="AG303">
        <v>1111</v>
      </c>
      <c r="AH303" t="s">
        <v>37</v>
      </c>
      <c r="AI303">
        <v>997.44</v>
      </c>
      <c r="AJ303">
        <f t="shared" si="4"/>
        <v>801243.70999999961</v>
      </c>
    </row>
    <row r="304" spans="1:36" x14ac:dyDescent="0.3">
      <c r="A304">
        <v>303</v>
      </c>
      <c r="B304" t="s">
        <v>35</v>
      </c>
      <c r="C304" t="s">
        <v>342</v>
      </c>
      <c r="D304">
        <v>61377</v>
      </c>
      <c r="E304">
        <v>235249</v>
      </c>
      <c r="F304">
        <v>4813664</v>
      </c>
      <c r="G304">
        <v>59575</v>
      </c>
      <c r="H304">
        <v>633</v>
      </c>
      <c r="I304">
        <v>58942</v>
      </c>
      <c r="J304">
        <v>0.01</v>
      </c>
      <c r="K304">
        <v>0</v>
      </c>
      <c r="L304">
        <v>0.01</v>
      </c>
      <c r="M304">
        <v>12251</v>
      </c>
      <c r="N304">
        <v>2.5739999999999999E-3</v>
      </c>
      <c r="O304">
        <v>6737</v>
      </c>
      <c r="P304">
        <v>1.4159999999999999E-3</v>
      </c>
      <c r="Q304">
        <v>4987</v>
      </c>
      <c r="R304">
        <v>1.0480000000000001E-3</v>
      </c>
      <c r="S304">
        <v>3284</v>
      </c>
      <c r="T304">
        <v>6.8999999999999997E-4</v>
      </c>
      <c r="U304">
        <v>1.93</v>
      </c>
      <c r="V304">
        <v>0.49</v>
      </c>
      <c r="W304">
        <v>4759316</v>
      </c>
      <c r="X304">
        <v>10458324</v>
      </c>
      <c r="Y304">
        <v>5947421505</v>
      </c>
      <c r="Z304">
        <v>333.83</v>
      </c>
      <c r="AA304">
        <v>2.17</v>
      </c>
      <c r="AB304">
        <v>17434</v>
      </c>
      <c r="AC304">
        <v>5639</v>
      </c>
      <c r="AD304">
        <v>11273</v>
      </c>
      <c r="AE304">
        <v>13543</v>
      </c>
      <c r="AF304">
        <v>15001</v>
      </c>
      <c r="AG304">
        <v>16872</v>
      </c>
      <c r="AH304" t="s">
        <v>40</v>
      </c>
      <c r="AI304">
        <v>5000</v>
      </c>
      <c r="AJ304">
        <f t="shared" si="4"/>
        <v>806243.70999999961</v>
      </c>
    </row>
    <row r="305" spans="1:36" x14ac:dyDescent="0.3">
      <c r="A305">
        <v>304</v>
      </c>
      <c r="B305" t="s">
        <v>35</v>
      </c>
      <c r="C305" t="s">
        <v>343</v>
      </c>
      <c r="D305">
        <v>7916927</v>
      </c>
      <c r="E305">
        <v>32591905</v>
      </c>
      <c r="F305">
        <v>2356688</v>
      </c>
      <c r="G305">
        <v>127044</v>
      </c>
      <c r="H305">
        <v>254</v>
      </c>
      <c r="I305">
        <v>126790</v>
      </c>
      <c r="J305">
        <v>0.05</v>
      </c>
      <c r="K305">
        <v>0</v>
      </c>
      <c r="L305">
        <v>0.05</v>
      </c>
      <c r="M305">
        <v>35106</v>
      </c>
      <c r="N305">
        <v>1.5351999999999999E-2</v>
      </c>
      <c r="O305">
        <v>21446</v>
      </c>
      <c r="P305">
        <v>9.3790000000000002E-3</v>
      </c>
      <c r="Q305">
        <v>17329</v>
      </c>
      <c r="R305">
        <v>7.5779999999999997E-3</v>
      </c>
      <c r="S305">
        <v>12952</v>
      </c>
      <c r="T305">
        <v>5.6639999999999998E-3</v>
      </c>
      <c r="U305">
        <v>163.37</v>
      </c>
      <c r="V305">
        <v>0.49</v>
      </c>
      <c r="W305">
        <v>2286669</v>
      </c>
      <c r="X305">
        <v>12339691</v>
      </c>
      <c r="Y305">
        <v>2439601915</v>
      </c>
      <c r="Z305">
        <v>29.27</v>
      </c>
      <c r="AA305">
        <v>5.24</v>
      </c>
      <c r="AB305">
        <v>625663</v>
      </c>
      <c r="AC305">
        <v>22453</v>
      </c>
      <c r="AD305">
        <v>109367</v>
      </c>
      <c r="AE305">
        <v>243338</v>
      </c>
      <c r="AF305">
        <v>625663</v>
      </c>
      <c r="AG305">
        <v>625663</v>
      </c>
      <c r="AH305" t="s">
        <v>40</v>
      </c>
      <c r="AI305">
        <v>5000</v>
      </c>
      <c r="AJ305">
        <f t="shared" si="4"/>
        <v>811243.70999999961</v>
      </c>
    </row>
    <row r="306" spans="1:36" x14ac:dyDescent="0.3">
      <c r="A306">
        <v>305</v>
      </c>
      <c r="B306" t="s">
        <v>35</v>
      </c>
      <c r="C306" t="s">
        <v>344</v>
      </c>
      <c r="D306">
        <v>1140</v>
      </c>
      <c r="E306">
        <v>4253</v>
      </c>
      <c r="F306">
        <v>2288356</v>
      </c>
      <c r="G306">
        <v>109090</v>
      </c>
      <c r="H306">
        <v>253</v>
      </c>
      <c r="I306">
        <v>108837</v>
      </c>
      <c r="J306">
        <v>0.05</v>
      </c>
      <c r="K306">
        <v>0</v>
      </c>
      <c r="L306">
        <v>0.05</v>
      </c>
      <c r="M306">
        <v>22</v>
      </c>
      <c r="N306">
        <v>1.0000000000000001E-5</v>
      </c>
      <c r="O306">
        <v>3</v>
      </c>
      <c r="P306">
        <v>9.9999999999999995E-7</v>
      </c>
      <c r="Q306">
        <v>1</v>
      </c>
      <c r="R306">
        <v>0</v>
      </c>
      <c r="S306">
        <v>1</v>
      </c>
      <c r="T306">
        <v>0</v>
      </c>
      <c r="U306">
        <v>1.01</v>
      </c>
      <c r="V306">
        <v>0.48</v>
      </c>
      <c r="W306">
        <v>2259958</v>
      </c>
      <c r="X306">
        <v>3849735</v>
      </c>
      <c r="Y306">
        <v>97824608</v>
      </c>
      <c r="Z306">
        <v>19.239999999999998</v>
      </c>
      <c r="AA306">
        <v>1.68</v>
      </c>
      <c r="AB306">
        <v>199</v>
      </c>
      <c r="AC306">
        <v>86</v>
      </c>
      <c r="AD306">
        <v>199</v>
      </c>
      <c r="AE306">
        <v>199</v>
      </c>
      <c r="AF306">
        <v>199</v>
      </c>
      <c r="AG306">
        <v>199</v>
      </c>
      <c r="AH306" t="s">
        <v>49</v>
      </c>
      <c r="AI306">
        <v>233.73</v>
      </c>
      <c r="AJ306">
        <f t="shared" si="4"/>
        <v>811477.43999999959</v>
      </c>
    </row>
    <row r="307" spans="1:36" x14ac:dyDescent="0.3">
      <c r="A307">
        <v>306</v>
      </c>
      <c r="B307" t="s">
        <v>35</v>
      </c>
      <c r="C307" t="s">
        <v>345</v>
      </c>
      <c r="D307">
        <v>1140</v>
      </c>
      <c r="E307">
        <v>4253</v>
      </c>
      <c r="F307">
        <v>4342306</v>
      </c>
      <c r="G307">
        <v>122081</v>
      </c>
      <c r="H307">
        <v>635</v>
      </c>
      <c r="I307">
        <v>121446</v>
      </c>
      <c r="J307">
        <v>0.03</v>
      </c>
      <c r="K307">
        <v>0</v>
      </c>
      <c r="L307">
        <v>0.03</v>
      </c>
      <c r="M307">
        <v>17</v>
      </c>
      <c r="N307">
        <v>3.9999999999999998E-6</v>
      </c>
      <c r="O307">
        <v>2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1.01</v>
      </c>
      <c r="V307">
        <v>0.48</v>
      </c>
      <c r="W307">
        <v>4295709</v>
      </c>
      <c r="X307">
        <v>6322556</v>
      </c>
      <c r="Y307">
        <v>190448072</v>
      </c>
      <c r="Z307">
        <v>20.96</v>
      </c>
      <c r="AA307">
        <v>1.46</v>
      </c>
      <c r="AB307">
        <v>55</v>
      </c>
      <c r="AC307">
        <v>55</v>
      </c>
      <c r="AD307">
        <v>55</v>
      </c>
      <c r="AE307">
        <v>55</v>
      </c>
      <c r="AF307">
        <v>55</v>
      </c>
      <c r="AG307">
        <v>55</v>
      </c>
      <c r="AH307" t="s">
        <v>49</v>
      </c>
      <c r="AI307">
        <v>601.54999999999995</v>
      </c>
      <c r="AJ307">
        <f t="shared" si="4"/>
        <v>812078.98999999964</v>
      </c>
    </row>
    <row r="308" spans="1:36" x14ac:dyDescent="0.3">
      <c r="A308">
        <v>307</v>
      </c>
      <c r="B308" t="s">
        <v>35</v>
      </c>
      <c r="C308" t="s">
        <v>346</v>
      </c>
      <c r="D308">
        <v>1140</v>
      </c>
      <c r="E308">
        <v>4253</v>
      </c>
      <c r="F308">
        <v>3731148</v>
      </c>
      <c r="G308">
        <v>112427</v>
      </c>
      <c r="H308">
        <v>510</v>
      </c>
      <c r="I308">
        <v>111917</v>
      </c>
      <c r="J308">
        <v>0.03</v>
      </c>
      <c r="K308">
        <v>0</v>
      </c>
      <c r="L308">
        <v>0.03</v>
      </c>
      <c r="M308">
        <v>16</v>
      </c>
      <c r="N308">
        <v>3.9999999999999998E-6</v>
      </c>
      <c r="O308">
        <v>3</v>
      </c>
      <c r="P308">
        <v>9.9999999999999995E-7</v>
      </c>
      <c r="Q308">
        <v>3</v>
      </c>
      <c r="R308">
        <v>9.9999999999999995E-7</v>
      </c>
      <c r="S308">
        <v>2</v>
      </c>
      <c r="T308">
        <v>9.9999999999999995E-7</v>
      </c>
      <c r="U308">
        <v>1.01</v>
      </c>
      <c r="V308">
        <v>0.48</v>
      </c>
      <c r="W308">
        <v>3691468</v>
      </c>
      <c r="X308">
        <v>5527756</v>
      </c>
      <c r="Y308">
        <v>164603048</v>
      </c>
      <c r="Z308">
        <v>21</v>
      </c>
      <c r="AA308">
        <v>1.48</v>
      </c>
      <c r="AB308">
        <v>202</v>
      </c>
      <c r="AC308">
        <v>91</v>
      </c>
      <c r="AD308">
        <v>202</v>
      </c>
      <c r="AE308">
        <v>202</v>
      </c>
      <c r="AF308">
        <v>202</v>
      </c>
      <c r="AG308">
        <v>202</v>
      </c>
      <c r="AH308" t="s">
        <v>49</v>
      </c>
      <c r="AI308">
        <v>513.02</v>
      </c>
      <c r="AJ308">
        <f t="shared" si="4"/>
        <v>812592.00999999966</v>
      </c>
    </row>
    <row r="309" spans="1:36" x14ac:dyDescent="0.3">
      <c r="A309">
        <v>308</v>
      </c>
      <c r="B309" t="s">
        <v>35</v>
      </c>
      <c r="C309" t="s">
        <v>347</v>
      </c>
      <c r="D309">
        <v>1140</v>
      </c>
      <c r="E309">
        <v>4253</v>
      </c>
      <c r="F309">
        <v>3921891</v>
      </c>
      <c r="G309">
        <v>108115</v>
      </c>
      <c r="H309">
        <v>573</v>
      </c>
      <c r="I309">
        <v>107542</v>
      </c>
      <c r="J309">
        <v>0.03</v>
      </c>
      <c r="K309">
        <v>0</v>
      </c>
      <c r="L309">
        <v>0.03</v>
      </c>
      <c r="M309">
        <v>21</v>
      </c>
      <c r="N309">
        <v>5.0000000000000004E-6</v>
      </c>
      <c r="O309">
        <v>2</v>
      </c>
      <c r="P309">
        <v>9.9999999999999995E-7</v>
      </c>
      <c r="Q309">
        <v>0</v>
      </c>
      <c r="R309">
        <v>0</v>
      </c>
      <c r="S309">
        <v>0</v>
      </c>
      <c r="T309">
        <v>0</v>
      </c>
      <c r="U309">
        <v>1.01</v>
      </c>
      <c r="V309">
        <v>0.48</v>
      </c>
      <c r="W309">
        <v>3879468</v>
      </c>
      <c r="X309">
        <v>5650907</v>
      </c>
      <c r="Y309">
        <v>168724980</v>
      </c>
      <c r="Z309">
        <v>19.79</v>
      </c>
      <c r="AA309">
        <v>1.44</v>
      </c>
      <c r="AB309">
        <v>197</v>
      </c>
      <c r="AC309">
        <v>82</v>
      </c>
      <c r="AD309">
        <v>197</v>
      </c>
      <c r="AE309">
        <v>197</v>
      </c>
      <c r="AF309">
        <v>197</v>
      </c>
      <c r="AG309">
        <v>197</v>
      </c>
      <c r="AH309" t="s">
        <v>49</v>
      </c>
      <c r="AI309">
        <v>480.39</v>
      </c>
      <c r="AJ309">
        <f t="shared" si="4"/>
        <v>813072.39999999967</v>
      </c>
    </row>
    <row r="310" spans="1:36" x14ac:dyDescent="0.3">
      <c r="A310">
        <v>309</v>
      </c>
      <c r="B310" t="s">
        <v>35</v>
      </c>
      <c r="C310" t="s">
        <v>348</v>
      </c>
      <c r="D310">
        <v>1140</v>
      </c>
      <c r="E310">
        <v>4253</v>
      </c>
      <c r="F310">
        <v>2521855</v>
      </c>
      <c r="G310">
        <v>110070</v>
      </c>
      <c r="H310">
        <v>295</v>
      </c>
      <c r="I310">
        <v>109775</v>
      </c>
      <c r="J310">
        <v>0.04</v>
      </c>
      <c r="K310">
        <v>0</v>
      </c>
      <c r="L310">
        <v>0.04</v>
      </c>
      <c r="M310">
        <v>15</v>
      </c>
      <c r="N310">
        <v>6.0000000000000002E-6</v>
      </c>
      <c r="O310">
        <v>4</v>
      </c>
      <c r="P310">
        <v>1.9999999999999999E-6</v>
      </c>
      <c r="Q310">
        <v>3</v>
      </c>
      <c r="R310">
        <v>9.9999999999999995E-7</v>
      </c>
      <c r="S310">
        <v>2</v>
      </c>
      <c r="T310">
        <v>9.9999999999999995E-7</v>
      </c>
      <c r="U310">
        <v>1.01</v>
      </c>
      <c r="V310">
        <v>0.48</v>
      </c>
      <c r="W310">
        <v>2491646</v>
      </c>
      <c r="X310">
        <v>4134317</v>
      </c>
      <c r="Y310">
        <v>107688139</v>
      </c>
      <c r="Z310">
        <v>19.510000000000002</v>
      </c>
      <c r="AA310">
        <v>1.64</v>
      </c>
      <c r="AB310">
        <v>180</v>
      </c>
      <c r="AC310">
        <v>96</v>
      </c>
      <c r="AD310">
        <v>180</v>
      </c>
      <c r="AE310">
        <v>180</v>
      </c>
      <c r="AF310">
        <v>180</v>
      </c>
      <c r="AG310">
        <v>180</v>
      </c>
      <c r="AH310" t="s">
        <v>49</v>
      </c>
      <c r="AI310">
        <v>281.33999999999997</v>
      </c>
      <c r="AJ310">
        <f t="shared" si="4"/>
        <v>813353.73999999964</v>
      </c>
    </row>
    <row r="311" spans="1:36" x14ac:dyDescent="0.3">
      <c r="A311">
        <v>310</v>
      </c>
      <c r="B311" t="s">
        <v>35</v>
      </c>
      <c r="C311" t="s">
        <v>349</v>
      </c>
      <c r="D311">
        <v>1140</v>
      </c>
      <c r="E311">
        <v>4253</v>
      </c>
      <c r="F311">
        <v>2195516</v>
      </c>
      <c r="G311">
        <v>103914</v>
      </c>
      <c r="H311">
        <v>252</v>
      </c>
      <c r="I311">
        <v>103662</v>
      </c>
      <c r="J311">
        <v>0.05</v>
      </c>
      <c r="K311">
        <v>0</v>
      </c>
      <c r="L311">
        <v>0.05</v>
      </c>
      <c r="M311">
        <v>9</v>
      </c>
      <c r="N311">
        <v>3.9999999999999998E-6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1.01</v>
      </c>
      <c r="V311">
        <v>0.48</v>
      </c>
      <c r="W311">
        <v>2168604</v>
      </c>
      <c r="X311">
        <v>3692957</v>
      </c>
      <c r="Y311">
        <v>96870039</v>
      </c>
      <c r="Z311">
        <v>19.510000000000002</v>
      </c>
      <c r="AA311">
        <v>1.68</v>
      </c>
      <c r="AB311">
        <v>64</v>
      </c>
      <c r="AC311">
        <v>64</v>
      </c>
      <c r="AD311">
        <v>64</v>
      </c>
      <c r="AE311">
        <v>64</v>
      </c>
      <c r="AF311">
        <v>64</v>
      </c>
      <c r="AG311">
        <v>64</v>
      </c>
      <c r="AH311" t="s">
        <v>49</v>
      </c>
      <c r="AI311">
        <v>216.52</v>
      </c>
      <c r="AJ311">
        <f t="shared" si="4"/>
        <v>813570.25999999966</v>
      </c>
    </row>
    <row r="312" spans="1:36" x14ac:dyDescent="0.3">
      <c r="A312">
        <v>311</v>
      </c>
      <c r="B312" t="s">
        <v>35</v>
      </c>
      <c r="C312" t="s">
        <v>350</v>
      </c>
      <c r="D312">
        <v>1140</v>
      </c>
      <c r="E312">
        <v>4253</v>
      </c>
      <c r="F312">
        <v>2494648</v>
      </c>
      <c r="G312">
        <v>105866</v>
      </c>
      <c r="H312">
        <v>285</v>
      </c>
      <c r="I312">
        <v>105581</v>
      </c>
      <c r="J312">
        <v>0.04</v>
      </c>
      <c r="K312">
        <v>0</v>
      </c>
      <c r="L312">
        <v>0.04</v>
      </c>
      <c r="M312">
        <v>12</v>
      </c>
      <c r="N312">
        <v>5.0000000000000004E-6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1.01</v>
      </c>
      <c r="V312">
        <v>0.48</v>
      </c>
      <c r="W312">
        <v>2464110</v>
      </c>
      <c r="X312">
        <v>4131825</v>
      </c>
      <c r="Y312">
        <v>111813462</v>
      </c>
      <c r="Z312">
        <v>20.62</v>
      </c>
      <c r="AA312">
        <v>1.66</v>
      </c>
      <c r="AB312">
        <v>197</v>
      </c>
      <c r="AC312">
        <v>102</v>
      </c>
      <c r="AD312">
        <v>197</v>
      </c>
      <c r="AE312">
        <v>197</v>
      </c>
      <c r="AF312">
        <v>197</v>
      </c>
      <c r="AG312">
        <v>197</v>
      </c>
      <c r="AH312" t="s">
        <v>49</v>
      </c>
      <c r="AI312">
        <v>282.97000000000003</v>
      </c>
      <c r="AJ312">
        <f t="shared" si="4"/>
        <v>813853.22999999963</v>
      </c>
    </row>
    <row r="313" spans="1:36" x14ac:dyDescent="0.3">
      <c r="A313">
        <v>312</v>
      </c>
      <c r="B313" t="s">
        <v>35</v>
      </c>
      <c r="C313" t="s">
        <v>351</v>
      </c>
      <c r="D313">
        <v>1140</v>
      </c>
      <c r="E313">
        <v>4253</v>
      </c>
      <c r="F313">
        <v>3316828</v>
      </c>
      <c r="G313">
        <v>110567</v>
      </c>
      <c r="H313">
        <v>508</v>
      </c>
      <c r="I313">
        <v>110059</v>
      </c>
      <c r="J313">
        <v>0.03</v>
      </c>
      <c r="K313">
        <v>0</v>
      </c>
      <c r="L313">
        <v>0.03</v>
      </c>
      <c r="M313">
        <v>17</v>
      </c>
      <c r="N313">
        <v>5.0000000000000004E-6</v>
      </c>
      <c r="O313">
        <v>2</v>
      </c>
      <c r="P313">
        <v>9.9999999999999995E-7</v>
      </c>
      <c r="Q313">
        <v>0</v>
      </c>
      <c r="R313">
        <v>0</v>
      </c>
      <c r="S313">
        <v>0</v>
      </c>
      <c r="T313">
        <v>0</v>
      </c>
      <c r="U313">
        <v>1.01</v>
      </c>
      <c r="V313">
        <v>0.48</v>
      </c>
      <c r="W313">
        <v>3280499</v>
      </c>
      <c r="X313">
        <v>5035260</v>
      </c>
      <c r="Y313">
        <v>136121661</v>
      </c>
      <c r="Z313">
        <v>19.850000000000001</v>
      </c>
      <c r="AA313">
        <v>1.52</v>
      </c>
      <c r="AB313">
        <v>165</v>
      </c>
      <c r="AC313">
        <v>106</v>
      </c>
      <c r="AD313">
        <v>165</v>
      </c>
      <c r="AE313">
        <v>165</v>
      </c>
      <c r="AF313">
        <v>165</v>
      </c>
      <c r="AG313">
        <v>165</v>
      </c>
      <c r="AH313" t="s">
        <v>49</v>
      </c>
      <c r="AI313">
        <v>396.3</v>
      </c>
      <c r="AJ313">
        <f t="shared" si="4"/>
        <v>814249.52999999968</v>
      </c>
    </row>
    <row r="314" spans="1:36" x14ac:dyDescent="0.3">
      <c r="A314">
        <v>313</v>
      </c>
      <c r="B314" t="s">
        <v>35</v>
      </c>
      <c r="C314" t="s">
        <v>352</v>
      </c>
      <c r="D314">
        <v>3220</v>
      </c>
      <c r="E314">
        <v>12314</v>
      </c>
      <c r="F314">
        <v>12334380</v>
      </c>
      <c r="G314">
        <v>446049</v>
      </c>
      <c r="H314">
        <v>1432</v>
      </c>
      <c r="I314">
        <v>444617</v>
      </c>
      <c r="J314">
        <v>0.04</v>
      </c>
      <c r="K314">
        <v>0</v>
      </c>
      <c r="L314">
        <v>0.04</v>
      </c>
      <c r="M314">
        <v>442</v>
      </c>
      <c r="N314">
        <v>3.6000000000000001E-5</v>
      </c>
      <c r="O314">
        <v>57</v>
      </c>
      <c r="P314">
        <v>5.0000000000000004E-6</v>
      </c>
      <c r="Q314">
        <v>31</v>
      </c>
      <c r="R314">
        <v>3.0000000000000001E-6</v>
      </c>
      <c r="S314">
        <v>16</v>
      </c>
      <c r="T314">
        <v>9.9999999999999995E-7</v>
      </c>
      <c r="U314">
        <v>1.02</v>
      </c>
      <c r="V314">
        <v>0.48</v>
      </c>
      <c r="W314">
        <v>12163414</v>
      </c>
      <c r="X314">
        <v>29715671</v>
      </c>
      <c r="Y314">
        <v>832220038</v>
      </c>
      <c r="Z314">
        <v>36.520000000000003</v>
      </c>
      <c r="AA314">
        <v>2.41</v>
      </c>
      <c r="AB314">
        <v>850</v>
      </c>
      <c r="AC314">
        <v>162</v>
      </c>
      <c r="AD314">
        <v>413</v>
      </c>
      <c r="AE314">
        <v>542</v>
      </c>
      <c r="AF314">
        <v>634</v>
      </c>
      <c r="AG314">
        <v>761</v>
      </c>
      <c r="AH314" t="s">
        <v>37</v>
      </c>
      <c r="AI314">
        <v>2093.06</v>
      </c>
      <c r="AJ314">
        <f t="shared" si="4"/>
        <v>816342.58999999973</v>
      </c>
    </row>
    <row r="315" spans="1:36" x14ac:dyDescent="0.3">
      <c r="A315">
        <v>314</v>
      </c>
      <c r="B315" t="s">
        <v>35</v>
      </c>
      <c r="C315" t="s">
        <v>353</v>
      </c>
      <c r="D315">
        <v>3220</v>
      </c>
      <c r="E315">
        <v>12314</v>
      </c>
      <c r="F315">
        <v>9327673</v>
      </c>
      <c r="G315">
        <v>462420</v>
      </c>
      <c r="H315">
        <v>892</v>
      </c>
      <c r="I315">
        <v>461528</v>
      </c>
      <c r="J315">
        <v>0.05</v>
      </c>
      <c r="K315">
        <v>0</v>
      </c>
      <c r="L315">
        <v>0.05</v>
      </c>
      <c r="M315">
        <v>725</v>
      </c>
      <c r="N315">
        <v>7.8999999999999996E-5</v>
      </c>
      <c r="O315">
        <v>99</v>
      </c>
      <c r="P315">
        <v>1.1E-5</v>
      </c>
      <c r="Q315">
        <v>52</v>
      </c>
      <c r="R315">
        <v>6.0000000000000002E-6</v>
      </c>
      <c r="S315">
        <v>28</v>
      </c>
      <c r="T315">
        <v>3.0000000000000001E-6</v>
      </c>
      <c r="U315">
        <v>1.02</v>
      </c>
      <c r="V315">
        <v>0.48</v>
      </c>
      <c r="W315">
        <v>9189176</v>
      </c>
      <c r="X315">
        <v>26224403</v>
      </c>
      <c r="Y315">
        <v>613745027</v>
      </c>
      <c r="Z315">
        <v>34.24</v>
      </c>
      <c r="AA315">
        <v>2.81</v>
      </c>
      <c r="AB315">
        <v>851</v>
      </c>
      <c r="AC315">
        <v>171</v>
      </c>
      <c r="AD315">
        <v>406</v>
      </c>
      <c r="AE315">
        <v>529</v>
      </c>
      <c r="AF315">
        <v>612</v>
      </c>
      <c r="AG315">
        <v>746</v>
      </c>
      <c r="AH315" t="s">
        <v>37</v>
      </c>
      <c r="AI315">
        <v>1548.92</v>
      </c>
      <c r="AJ315">
        <f t="shared" si="4"/>
        <v>817891.50999999978</v>
      </c>
    </row>
    <row r="316" spans="1:36" x14ac:dyDescent="0.3">
      <c r="A316">
        <v>315</v>
      </c>
      <c r="B316" t="s">
        <v>35</v>
      </c>
      <c r="C316" t="s">
        <v>354</v>
      </c>
      <c r="D316">
        <v>3220</v>
      </c>
      <c r="E316">
        <v>12314</v>
      </c>
      <c r="F316">
        <v>2163801</v>
      </c>
      <c r="G316">
        <v>132070</v>
      </c>
      <c r="H316">
        <v>248</v>
      </c>
      <c r="I316">
        <v>131822</v>
      </c>
      <c r="J316">
        <v>0.06</v>
      </c>
      <c r="K316">
        <v>0</v>
      </c>
      <c r="L316">
        <v>0.06</v>
      </c>
      <c r="M316">
        <v>482</v>
      </c>
      <c r="N316">
        <v>2.2699999999999999E-4</v>
      </c>
      <c r="O316">
        <v>67</v>
      </c>
      <c r="P316">
        <v>3.1000000000000001E-5</v>
      </c>
      <c r="Q316">
        <v>40</v>
      </c>
      <c r="R316">
        <v>1.9000000000000001E-5</v>
      </c>
      <c r="S316">
        <v>25</v>
      </c>
      <c r="T316">
        <v>1.2E-5</v>
      </c>
      <c r="U316">
        <v>1.04</v>
      </c>
      <c r="V316">
        <v>0.48</v>
      </c>
      <c r="W316">
        <v>2127318</v>
      </c>
      <c r="X316">
        <v>7682992</v>
      </c>
      <c r="Y316">
        <v>141861152</v>
      </c>
      <c r="Z316">
        <v>31.72</v>
      </c>
      <c r="AA316">
        <v>3.55</v>
      </c>
      <c r="AB316">
        <v>849</v>
      </c>
      <c r="AC316">
        <v>173</v>
      </c>
      <c r="AD316">
        <v>438</v>
      </c>
      <c r="AE316">
        <v>569</v>
      </c>
      <c r="AF316">
        <v>663</v>
      </c>
      <c r="AG316">
        <v>849</v>
      </c>
      <c r="AH316" t="s">
        <v>37</v>
      </c>
      <c r="AI316">
        <v>224.81</v>
      </c>
      <c r="AJ316">
        <f t="shared" si="4"/>
        <v>818116.31999999983</v>
      </c>
    </row>
    <row r="317" spans="1:36" x14ac:dyDescent="0.3">
      <c r="A317">
        <v>316</v>
      </c>
      <c r="B317" t="s">
        <v>35</v>
      </c>
      <c r="C317" t="s">
        <v>355</v>
      </c>
      <c r="D317">
        <v>3220</v>
      </c>
      <c r="E317">
        <v>12314</v>
      </c>
      <c r="F317">
        <v>808695</v>
      </c>
      <c r="G317">
        <v>37762</v>
      </c>
      <c r="H317">
        <v>129</v>
      </c>
      <c r="I317">
        <v>37633</v>
      </c>
      <c r="J317">
        <v>0.05</v>
      </c>
      <c r="K317">
        <v>0</v>
      </c>
      <c r="L317">
        <v>0.05</v>
      </c>
      <c r="M317">
        <v>343</v>
      </c>
      <c r="N317">
        <v>4.3100000000000001E-4</v>
      </c>
      <c r="O317">
        <v>40</v>
      </c>
      <c r="P317">
        <v>5.0000000000000002E-5</v>
      </c>
      <c r="Q317">
        <v>21</v>
      </c>
      <c r="R317">
        <v>2.5999999999999998E-5</v>
      </c>
      <c r="S317">
        <v>9</v>
      </c>
      <c r="T317">
        <v>1.1E-5</v>
      </c>
      <c r="U317">
        <v>1.05</v>
      </c>
      <c r="V317">
        <v>0.48</v>
      </c>
      <c r="W317">
        <v>795901</v>
      </c>
      <c r="X317">
        <v>2626047</v>
      </c>
      <c r="Y317">
        <v>62861124</v>
      </c>
      <c r="Z317">
        <v>36.1</v>
      </c>
      <c r="AA317">
        <v>3.25</v>
      </c>
      <c r="AB317">
        <v>851</v>
      </c>
      <c r="AC317">
        <v>174</v>
      </c>
      <c r="AD317">
        <v>458</v>
      </c>
      <c r="AE317">
        <v>621</v>
      </c>
      <c r="AF317">
        <v>746</v>
      </c>
      <c r="AG317">
        <v>851</v>
      </c>
      <c r="AH317" t="s">
        <v>37</v>
      </c>
      <c r="AI317">
        <v>63.47</v>
      </c>
      <c r="AJ317">
        <f t="shared" si="4"/>
        <v>818179.7899999998</v>
      </c>
    </row>
    <row r="318" spans="1:36" x14ac:dyDescent="0.3">
      <c r="A318">
        <v>317</v>
      </c>
      <c r="B318" t="s">
        <v>35</v>
      </c>
      <c r="C318" t="s">
        <v>356</v>
      </c>
      <c r="D318">
        <v>3220</v>
      </c>
      <c r="E318">
        <v>12314</v>
      </c>
      <c r="F318">
        <v>3919417</v>
      </c>
      <c r="G318">
        <v>120654</v>
      </c>
      <c r="H318">
        <v>573</v>
      </c>
      <c r="I318">
        <v>120081</v>
      </c>
      <c r="J318">
        <v>0.03</v>
      </c>
      <c r="K318">
        <v>0</v>
      </c>
      <c r="L318">
        <v>0.03</v>
      </c>
      <c r="M318">
        <v>338</v>
      </c>
      <c r="N318">
        <v>8.7000000000000001E-5</v>
      </c>
      <c r="O318">
        <v>48</v>
      </c>
      <c r="P318">
        <v>1.2E-5</v>
      </c>
      <c r="Q318">
        <v>29</v>
      </c>
      <c r="R318">
        <v>7.9999999999999996E-6</v>
      </c>
      <c r="S318">
        <v>20</v>
      </c>
      <c r="T318">
        <v>5.0000000000000004E-6</v>
      </c>
      <c r="U318">
        <v>1.02</v>
      </c>
      <c r="V318">
        <v>0.49</v>
      </c>
      <c r="W318">
        <v>3866032</v>
      </c>
      <c r="X318">
        <v>9066458</v>
      </c>
      <c r="Y318">
        <v>279056152</v>
      </c>
      <c r="Z318">
        <v>39.909999999999997</v>
      </c>
      <c r="AA318">
        <v>2.31</v>
      </c>
      <c r="AB318">
        <v>852</v>
      </c>
      <c r="AC318">
        <v>170</v>
      </c>
      <c r="AD318">
        <v>425</v>
      </c>
      <c r="AE318">
        <v>559</v>
      </c>
      <c r="AF318">
        <v>655</v>
      </c>
      <c r="AG318">
        <v>801</v>
      </c>
      <c r="AH318" t="s">
        <v>37</v>
      </c>
      <c r="AI318">
        <v>446.51</v>
      </c>
      <c r="AJ318">
        <f t="shared" si="4"/>
        <v>818626.29999999981</v>
      </c>
    </row>
    <row r="319" spans="1:36" x14ac:dyDescent="0.3">
      <c r="A319">
        <v>318</v>
      </c>
      <c r="B319" t="s">
        <v>35</v>
      </c>
      <c r="C319" t="s">
        <v>357</v>
      </c>
      <c r="D319">
        <v>3220</v>
      </c>
      <c r="E319">
        <v>12314</v>
      </c>
      <c r="F319">
        <v>11044049</v>
      </c>
      <c r="G319">
        <v>448242</v>
      </c>
      <c r="H319">
        <v>1120</v>
      </c>
      <c r="I319">
        <v>447122</v>
      </c>
      <c r="J319">
        <v>0.04</v>
      </c>
      <c r="K319">
        <v>0</v>
      </c>
      <c r="L319">
        <v>0.04</v>
      </c>
      <c r="M319">
        <v>509</v>
      </c>
      <c r="N319">
        <v>4.6999999999999997E-5</v>
      </c>
      <c r="O319">
        <v>77</v>
      </c>
      <c r="P319">
        <v>6.9999999999999999E-6</v>
      </c>
      <c r="Q319">
        <v>43</v>
      </c>
      <c r="R319">
        <v>3.9999999999999998E-6</v>
      </c>
      <c r="S319">
        <v>19</v>
      </c>
      <c r="T319">
        <v>1.9999999999999999E-6</v>
      </c>
      <c r="U319">
        <v>1.02</v>
      </c>
      <c r="V319">
        <v>0.48</v>
      </c>
      <c r="W319">
        <v>10887992</v>
      </c>
      <c r="X319">
        <v>28541603</v>
      </c>
      <c r="Y319">
        <v>800086875</v>
      </c>
      <c r="Z319">
        <v>36.96</v>
      </c>
      <c r="AA319">
        <v>2.58</v>
      </c>
      <c r="AB319">
        <v>849</v>
      </c>
      <c r="AC319">
        <v>173</v>
      </c>
      <c r="AD319">
        <v>422</v>
      </c>
      <c r="AE319">
        <v>545</v>
      </c>
      <c r="AF319">
        <v>627</v>
      </c>
      <c r="AG319">
        <v>754</v>
      </c>
      <c r="AH319" t="s">
        <v>37</v>
      </c>
      <c r="AI319">
        <v>1943.03</v>
      </c>
      <c r="AJ319">
        <f t="shared" si="4"/>
        <v>820569.32999999984</v>
      </c>
    </row>
    <row r="320" spans="1:36" x14ac:dyDescent="0.3">
      <c r="A320">
        <v>319</v>
      </c>
      <c r="B320" t="s">
        <v>35</v>
      </c>
      <c r="C320" t="s">
        <v>358</v>
      </c>
      <c r="D320">
        <v>3220</v>
      </c>
      <c r="E320">
        <v>12314</v>
      </c>
      <c r="F320">
        <v>2159661</v>
      </c>
      <c r="G320">
        <v>130787</v>
      </c>
      <c r="H320">
        <v>245</v>
      </c>
      <c r="I320">
        <v>130542</v>
      </c>
      <c r="J320">
        <v>0.06</v>
      </c>
      <c r="K320">
        <v>0</v>
      </c>
      <c r="L320">
        <v>0.06</v>
      </c>
      <c r="M320">
        <v>385</v>
      </c>
      <c r="N320">
        <v>1.8100000000000001E-4</v>
      </c>
      <c r="O320">
        <v>60</v>
      </c>
      <c r="P320">
        <v>2.8E-5</v>
      </c>
      <c r="Q320">
        <v>36</v>
      </c>
      <c r="R320">
        <v>1.7E-5</v>
      </c>
      <c r="S320">
        <v>14</v>
      </c>
      <c r="T320">
        <v>6.9999999999999999E-6</v>
      </c>
      <c r="U320">
        <v>1.03</v>
      </c>
      <c r="V320">
        <v>0.48</v>
      </c>
      <c r="W320">
        <v>2123956</v>
      </c>
      <c r="X320">
        <v>7515530</v>
      </c>
      <c r="Y320">
        <v>148401549</v>
      </c>
      <c r="Z320">
        <v>31.94</v>
      </c>
      <c r="AA320">
        <v>3.48</v>
      </c>
      <c r="AB320">
        <v>849</v>
      </c>
      <c r="AC320">
        <v>174</v>
      </c>
      <c r="AD320">
        <v>432</v>
      </c>
      <c r="AE320">
        <v>563</v>
      </c>
      <c r="AF320">
        <v>656</v>
      </c>
      <c r="AG320">
        <v>849</v>
      </c>
      <c r="AH320" t="s">
        <v>37</v>
      </c>
      <c r="AI320">
        <v>224.22</v>
      </c>
      <c r="AJ320">
        <f t="shared" si="4"/>
        <v>820793.54999999981</v>
      </c>
    </row>
    <row r="321" spans="1:36" x14ac:dyDescent="0.3">
      <c r="A321">
        <v>320</v>
      </c>
      <c r="B321" t="s">
        <v>35</v>
      </c>
      <c r="C321" t="s">
        <v>359</v>
      </c>
      <c r="D321">
        <v>3220</v>
      </c>
      <c r="E321">
        <v>12314</v>
      </c>
      <c r="F321">
        <v>2552693</v>
      </c>
      <c r="G321">
        <v>137124</v>
      </c>
      <c r="H321">
        <v>307</v>
      </c>
      <c r="I321">
        <v>136817</v>
      </c>
      <c r="J321">
        <v>0.05</v>
      </c>
      <c r="K321">
        <v>0</v>
      </c>
      <c r="L321">
        <v>0.05</v>
      </c>
      <c r="M321">
        <v>393</v>
      </c>
      <c r="N321">
        <v>1.56E-4</v>
      </c>
      <c r="O321">
        <v>59</v>
      </c>
      <c r="P321">
        <v>2.3E-5</v>
      </c>
      <c r="Q321">
        <v>32</v>
      </c>
      <c r="R321">
        <v>1.2999999999999999E-5</v>
      </c>
      <c r="S321">
        <v>16</v>
      </c>
      <c r="T321">
        <v>6.0000000000000002E-6</v>
      </c>
      <c r="U321">
        <v>1.03</v>
      </c>
      <c r="V321">
        <v>0.48</v>
      </c>
      <c r="W321">
        <v>2512122</v>
      </c>
      <c r="X321">
        <v>8715244</v>
      </c>
      <c r="Y321">
        <v>183009897</v>
      </c>
      <c r="Z321">
        <v>34.049999999999997</v>
      </c>
      <c r="AA321">
        <v>3.41</v>
      </c>
      <c r="AB321">
        <v>847</v>
      </c>
      <c r="AC321">
        <v>167</v>
      </c>
      <c r="AD321">
        <v>445</v>
      </c>
      <c r="AE321">
        <v>579</v>
      </c>
      <c r="AF321">
        <v>676</v>
      </c>
      <c r="AG321">
        <v>847</v>
      </c>
      <c r="AH321" t="s">
        <v>37</v>
      </c>
      <c r="AI321">
        <v>264.55</v>
      </c>
      <c r="AJ321">
        <f t="shared" si="4"/>
        <v>821058.09999999986</v>
      </c>
    </row>
    <row r="322" spans="1:36" x14ac:dyDescent="0.3">
      <c r="A322">
        <v>321</v>
      </c>
      <c r="B322" t="s">
        <v>35</v>
      </c>
      <c r="C322" t="s">
        <v>360</v>
      </c>
      <c r="D322">
        <v>3220</v>
      </c>
      <c r="E322">
        <v>12314</v>
      </c>
      <c r="F322">
        <v>12166988</v>
      </c>
      <c r="G322">
        <v>473067</v>
      </c>
      <c r="H322">
        <v>1402</v>
      </c>
      <c r="I322">
        <v>471665</v>
      </c>
      <c r="J322">
        <v>0.04</v>
      </c>
      <c r="K322">
        <v>0</v>
      </c>
      <c r="L322">
        <v>0.04</v>
      </c>
      <c r="M322">
        <v>544</v>
      </c>
      <c r="N322">
        <v>4.5000000000000003E-5</v>
      </c>
      <c r="O322">
        <v>66</v>
      </c>
      <c r="P322">
        <v>6.0000000000000002E-6</v>
      </c>
      <c r="Q322">
        <v>42</v>
      </c>
      <c r="R322">
        <v>3.9999999999999998E-6</v>
      </c>
      <c r="S322">
        <v>18</v>
      </c>
      <c r="T322">
        <v>1.9999999999999999E-6</v>
      </c>
      <c r="U322">
        <v>1.02</v>
      </c>
      <c r="V322">
        <v>0.48</v>
      </c>
      <c r="W322">
        <v>11998085</v>
      </c>
      <c r="X322">
        <v>30912021</v>
      </c>
      <c r="Y322">
        <v>864022432</v>
      </c>
      <c r="Z322">
        <v>37.44</v>
      </c>
      <c r="AA322">
        <v>2.54</v>
      </c>
      <c r="AB322">
        <v>847</v>
      </c>
      <c r="AC322">
        <v>180</v>
      </c>
      <c r="AD322">
        <v>442</v>
      </c>
      <c r="AE322">
        <v>560</v>
      </c>
      <c r="AF322">
        <v>632</v>
      </c>
      <c r="AG322">
        <v>747</v>
      </c>
      <c r="AH322" t="s">
        <v>37</v>
      </c>
      <c r="AI322">
        <v>2122.64</v>
      </c>
      <c r="AJ322">
        <f t="shared" si="4"/>
        <v>823180.73999999987</v>
      </c>
    </row>
    <row r="323" spans="1:36" x14ac:dyDescent="0.3">
      <c r="A323">
        <v>322</v>
      </c>
      <c r="B323" t="s">
        <v>35</v>
      </c>
      <c r="C323" t="s">
        <v>361</v>
      </c>
      <c r="D323">
        <v>3220</v>
      </c>
      <c r="E323">
        <v>12314</v>
      </c>
      <c r="F323">
        <v>3836786</v>
      </c>
      <c r="G323">
        <v>116290</v>
      </c>
      <c r="H323">
        <v>545</v>
      </c>
      <c r="I323">
        <v>115745</v>
      </c>
      <c r="J323">
        <v>0.03</v>
      </c>
      <c r="K323">
        <v>0</v>
      </c>
      <c r="L323">
        <v>0.03</v>
      </c>
      <c r="M323">
        <v>364</v>
      </c>
      <c r="N323">
        <v>9.6000000000000002E-5</v>
      </c>
      <c r="O323">
        <v>57</v>
      </c>
      <c r="P323">
        <v>1.5E-5</v>
      </c>
      <c r="Q323">
        <v>33</v>
      </c>
      <c r="R323">
        <v>9.0000000000000002E-6</v>
      </c>
      <c r="S323">
        <v>15</v>
      </c>
      <c r="T323">
        <v>3.9999999999999998E-6</v>
      </c>
      <c r="U323">
        <v>1.02</v>
      </c>
      <c r="V323">
        <v>0.49</v>
      </c>
      <c r="W323">
        <v>3785947</v>
      </c>
      <c r="X323">
        <v>8398723</v>
      </c>
      <c r="Y323">
        <v>267540473</v>
      </c>
      <c r="Z323">
        <v>39.270000000000003</v>
      </c>
      <c r="AA323">
        <v>2.19</v>
      </c>
      <c r="AB323">
        <v>851</v>
      </c>
      <c r="AC323">
        <v>164</v>
      </c>
      <c r="AD323">
        <v>406</v>
      </c>
      <c r="AE323">
        <v>541</v>
      </c>
      <c r="AF323">
        <v>639</v>
      </c>
      <c r="AG323">
        <v>851</v>
      </c>
      <c r="AH323" t="s">
        <v>37</v>
      </c>
      <c r="AI323">
        <v>386.83</v>
      </c>
      <c r="AJ323">
        <f t="shared" si="4"/>
        <v>823567.56999999983</v>
      </c>
    </row>
    <row r="324" spans="1:36" x14ac:dyDescent="0.3">
      <c r="A324">
        <v>323</v>
      </c>
      <c r="B324" t="s">
        <v>35</v>
      </c>
      <c r="C324" t="s">
        <v>362</v>
      </c>
      <c r="D324">
        <v>3220</v>
      </c>
      <c r="E324">
        <v>12314</v>
      </c>
      <c r="F324">
        <v>14419361</v>
      </c>
      <c r="G324">
        <v>502106</v>
      </c>
      <c r="H324">
        <v>1863</v>
      </c>
      <c r="I324">
        <v>500243</v>
      </c>
      <c r="J324">
        <v>0.03</v>
      </c>
      <c r="K324">
        <v>0</v>
      </c>
      <c r="L324">
        <v>0.03</v>
      </c>
      <c r="M324">
        <v>517</v>
      </c>
      <c r="N324">
        <v>3.6000000000000001E-5</v>
      </c>
      <c r="O324">
        <v>73</v>
      </c>
      <c r="P324">
        <v>5.0000000000000004E-6</v>
      </c>
      <c r="Q324">
        <v>35</v>
      </c>
      <c r="R324">
        <v>1.9999999999999999E-6</v>
      </c>
      <c r="S324">
        <v>13</v>
      </c>
      <c r="T324">
        <v>9.9999999999999995E-7</v>
      </c>
      <c r="U324">
        <v>1.02</v>
      </c>
      <c r="V324">
        <v>0.49</v>
      </c>
      <c r="W324">
        <v>14227196</v>
      </c>
      <c r="X324">
        <v>35257297</v>
      </c>
      <c r="Y324">
        <v>1018234224</v>
      </c>
      <c r="Z324">
        <v>39.43</v>
      </c>
      <c r="AA324">
        <v>2.4500000000000002</v>
      </c>
      <c r="AB324">
        <v>848</v>
      </c>
      <c r="AC324">
        <v>171</v>
      </c>
      <c r="AD324">
        <v>430</v>
      </c>
      <c r="AE324">
        <v>553</v>
      </c>
      <c r="AF324">
        <v>633</v>
      </c>
      <c r="AG324">
        <v>756</v>
      </c>
      <c r="AH324" t="s">
        <v>37</v>
      </c>
      <c r="AI324">
        <v>2870.59</v>
      </c>
      <c r="AJ324">
        <f t="shared" ref="AJ324:AJ387" si="5">AJ323+AI324</f>
        <v>826438.1599999998</v>
      </c>
    </row>
    <row r="325" spans="1:36" x14ac:dyDescent="0.3">
      <c r="A325">
        <v>324</v>
      </c>
      <c r="B325" t="s">
        <v>35</v>
      </c>
      <c r="C325" t="s">
        <v>363</v>
      </c>
      <c r="D325">
        <v>3220</v>
      </c>
      <c r="E325">
        <v>12314</v>
      </c>
      <c r="F325">
        <v>13234000</v>
      </c>
      <c r="G325">
        <v>480603</v>
      </c>
      <c r="H325">
        <v>1570</v>
      </c>
      <c r="I325">
        <v>479033</v>
      </c>
      <c r="J325">
        <v>0.04</v>
      </c>
      <c r="K325">
        <v>0</v>
      </c>
      <c r="L325">
        <v>0.04</v>
      </c>
      <c r="M325">
        <v>448</v>
      </c>
      <c r="N325">
        <v>3.4E-5</v>
      </c>
      <c r="O325">
        <v>71</v>
      </c>
      <c r="P325">
        <v>5.0000000000000004E-6</v>
      </c>
      <c r="Q325">
        <v>34</v>
      </c>
      <c r="R325">
        <v>3.0000000000000001E-6</v>
      </c>
      <c r="S325">
        <v>21</v>
      </c>
      <c r="T325">
        <v>1.9999999999999999E-6</v>
      </c>
      <c r="U325">
        <v>1.02</v>
      </c>
      <c r="V325">
        <v>0.48</v>
      </c>
      <c r="W325">
        <v>13052923</v>
      </c>
      <c r="X325">
        <v>31536855</v>
      </c>
      <c r="Y325">
        <v>945413566</v>
      </c>
      <c r="Z325">
        <v>39.72</v>
      </c>
      <c r="AA325">
        <v>2.38</v>
      </c>
      <c r="AB325">
        <v>851</v>
      </c>
      <c r="AC325">
        <v>189</v>
      </c>
      <c r="AD325">
        <v>462</v>
      </c>
      <c r="AE325">
        <v>579</v>
      </c>
      <c r="AF325">
        <v>647</v>
      </c>
      <c r="AG325">
        <v>761</v>
      </c>
      <c r="AH325" t="s">
        <v>37</v>
      </c>
      <c r="AI325">
        <v>2351.9499999999998</v>
      </c>
      <c r="AJ325">
        <f t="shared" si="5"/>
        <v>828790.10999999975</v>
      </c>
    </row>
    <row r="326" spans="1:36" x14ac:dyDescent="0.3">
      <c r="A326">
        <v>325</v>
      </c>
      <c r="B326" t="s">
        <v>35</v>
      </c>
      <c r="C326" t="s">
        <v>364</v>
      </c>
      <c r="D326">
        <v>19995</v>
      </c>
      <c r="E326">
        <v>62866</v>
      </c>
      <c r="F326">
        <v>354250</v>
      </c>
      <c r="G326">
        <v>16103</v>
      </c>
      <c r="H326">
        <v>62</v>
      </c>
      <c r="I326">
        <v>16041</v>
      </c>
      <c r="J326">
        <v>0.05</v>
      </c>
      <c r="K326">
        <v>0</v>
      </c>
      <c r="L326">
        <v>0.05</v>
      </c>
      <c r="M326">
        <v>105</v>
      </c>
      <c r="N326">
        <v>3.0400000000000002E-4</v>
      </c>
      <c r="O326">
        <v>38</v>
      </c>
      <c r="P326">
        <v>1.1E-4</v>
      </c>
      <c r="Q326">
        <v>25</v>
      </c>
      <c r="R326">
        <v>7.2000000000000002E-5</v>
      </c>
      <c r="S326">
        <v>16</v>
      </c>
      <c r="T326">
        <v>4.6E-5</v>
      </c>
      <c r="U326">
        <v>1.05</v>
      </c>
      <c r="V326">
        <v>0.46</v>
      </c>
      <c r="W326">
        <v>345853</v>
      </c>
      <c r="X326">
        <v>764071</v>
      </c>
      <c r="Y326">
        <v>86271873</v>
      </c>
      <c r="Z326">
        <v>30.95</v>
      </c>
      <c r="AA326">
        <v>2.16</v>
      </c>
      <c r="AB326">
        <v>3059</v>
      </c>
      <c r="AC326">
        <v>183</v>
      </c>
      <c r="AD326">
        <v>637</v>
      </c>
      <c r="AE326">
        <v>3059</v>
      </c>
      <c r="AF326">
        <v>3059</v>
      </c>
      <c r="AG326">
        <v>3059</v>
      </c>
      <c r="AH326" t="s">
        <v>49</v>
      </c>
      <c r="AI326">
        <v>41.85</v>
      </c>
      <c r="AJ326">
        <f t="shared" si="5"/>
        <v>828831.95999999973</v>
      </c>
    </row>
    <row r="327" spans="1:36" x14ac:dyDescent="0.3">
      <c r="A327">
        <v>326</v>
      </c>
      <c r="B327" t="s">
        <v>35</v>
      </c>
      <c r="C327" t="s">
        <v>365</v>
      </c>
      <c r="D327">
        <v>36410</v>
      </c>
      <c r="E327">
        <v>115054</v>
      </c>
      <c r="F327">
        <v>15571136</v>
      </c>
      <c r="G327">
        <v>440873</v>
      </c>
      <c r="H327">
        <v>2045</v>
      </c>
      <c r="I327">
        <v>438828</v>
      </c>
      <c r="J327">
        <v>0.03</v>
      </c>
      <c r="K327">
        <v>0</v>
      </c>
      <c r="L327">
        <v>0.03</v>
      </c>
      <c r="M327">
        <v>863</v>
      </c>
      <c r="N327">
        <v>5.5999999999999999E-5</v>
      </c>
      <c r="O327">
        <v>165</v>
      </c>
      <c r="P327">
        <v>1.1E-5</v>
      </c>
      <c r="Q327">
        <v>102</v>
      </c>
      <c r="R327">
        <v>6.9999999999999999E-6</v>
      </c>
      <c r="S327">
        <v>55</v>
      </c>
      <c r="T327">
        <v>3.9999999999999998E-6</v>
      </c>
      <c r="U327">
        <v>1.02</v>
      </c>
      <c r="V327">
        <v>0.46</v>
      </c>
      <c r="W327">
        <v>15282394</v>
      </c>
      <c r="X327">
        <v>34631730</v>
      </c>
      <c r="Y327">
        <v>4079836453</v>
      </c>
      <c r="Z327">
        <v>64.69</v>
      </c>
      <c r="AA327">
        <v>2.2200000000000002</v>
      </c>
      <c r="AB327">
        <v>5191</v>
      </c>
      <c r="AC327">
        <v>252</v>
      </c>
      <c r="AD327">
        <v>628</v>
      </c>
      <c r="AE327">
        <v>882</v>
      </c>
      <c r="AF327">
        <v>1117</v>
      </c>
      <c r="AG327">
        <v>1777</v>
      </c>
      <c r="AH327" t="s">
        <v>40</v>
      </c>
      <c r="AI327">
        <v>5000</v>
      </c>
      <c r="AJ327">
        <f t="shared" si="5"/>
        <v>833831.95999999973</v>
      </c>
    </row>
    <row r="328" spans="1:36" x14ac:dyDescent="0.3">
      <c r="A328">
        <v>327</v>
      </c>
      <c r="B328" t="s">
        <v>35</v>
      </c>
      <c r="C328" t="s">
        <v>366</v>
      </c>
      <c r="D328">
        <v>53118</v>
      </c>
      <c r="E328">
        <v>168346</v>
      </c>
      <c r="F328">
        <v>13411496</v>
      </c>
      <c r="G328">
        <v>485702</v>
      </c>
      <c r="H328">
        <v>1614</v>
      </c>
      <c r="I328">
        <v>484088</v>
      </c>
      <c r="J328">
        <v>0.04</v>
      </c>
      <c r="K328">
        <v>0</v>
      </c>
      <c r="L328">
        <v>0.04</v>
      </c>
      <c r="M328">
        <v>2252</v>
      </c>
      <c r="N328">
        <v>1.7100000000000001E-4</v>
      </c>
      <c r="O328">
        <v>620</v>
      </c>
      <c r="P328">
        <v>4.6999999999999997E-5</v>
      </c>
      <c r="Q328">
        <v>354</v>
      </c>
      <c r="R328">
        <v>2.6999999999999999E-5</v>
      </c>
      <c r="S328">
        <v>202</v>
      </c>
      <c r="T328">
        <v>1.5E-5</v>
      </c>
      <c r="U328">
        <v>1.04</v>
      </c>
      <c r="V328">
        <v>0.46</v>
      </c>
      <c r="W328">
        <v>13135085</v>
      </c>
      <c r="X328">
        <v>45681421</v>
      </c>
      <c r="Y328">
        <v>5377918525</v>
      </c>
      <c r="Z328">
        <v>84.79</v>
      </c>
      <c r="AA328">
        <v>3.41</v>
      </c>
      <c r="AB328">
        <v>7903</v>
      </c>
      <c r="AC328">
        <v>384</v>
      </c>
      <c r="AD328">
        <v>982</v>
      </c>
      <c r="AE328">
        <v>1443</v>
      </c>
      <c r="AF328">
        <v>1919</v>
      </c>
      <c r="AG328">
        <v>3189</v>
      </c>
      <c r="AH328" t="s">
        <v>40</v>
      </c>
      <c r="AI328">
        <v>5000</v>
      </c>
      <c r="AJ328">
        <f t="shared" si="5"/>
        <v>838831.95999999973</v>
      </c>
    </row>
    <row r="329" spans="1:36" x14ac:dyDescent="0.3">
      <c r="A329">
        <v>328</v>
      </c>
      <c r="B329" t="s">
        <v>35</v>
      </c>
      <c r="C329" t="s">
        <v>367</v>
      </c>
      <c r="D329">
        <v>73074</v>
      </c>
      <c r="E329">
        <v>231921</v>
      </c>
      <c r="F329">
        <v>12689195</v>
      </c>
      <c r="G329">
        <v>476751</v>
      </c>
      <c r="H329">
        <v>1530</v>
      </c>
      <c r="I329">
        <v>475221</v>
      </c>
      <c r="J329">
        <v>0.04</v>
      </c>
      <c r="K329">
        <v>0</v>
      </c>
      <c r="L329">
        <v>0.04</v>
      </c>
      <c r="M329">
        <v>5503</v>
      </c>
      <c r="N329">
        <v>4.4299999999999998E-4</v>
      </c>
      <c r="O329">
        <v>1759</v>
      </c>
      <c r="P329">
        <v>1.4200000000000001E-4</v>
      </c>
      <c r="Q329">
        <v>1019</v>
      </c>
      <c r="R329">
        <v>8.2000000000000001E-5</v>
      </c>
      <c r="S329">
        <v>566</v>
      </c>
      <c r="T329">
        <v>4.6E-5</v>
      </c>
      <c r="U329">
        <v>1.08</v>
      </c>
      <c r="V329">
        <v>0.46</v>
      </c>
      <c r="W329">
        <v>12414707</v>
      </c>
      <c r="X329">
        <v>47868178</v>
      </c>
      <c r="Y329">
        <v>6226332741</v>
      </c>
      <c r="Z329">
        <v>86.39</v>
      </c>
      <c r="AA329">
        <v>3.77</v>
      </c>
      <c r="AB329">
        <v>11901</v>
      </c>
      <c r="AC329">
        <v>480</v>
      </c>
      <c r="AD329">
        <v>1326</v>
      </c>
      <c r="AE329">
        <v>2072</v>
      </c>
      <c r="AF329">
        <v>2934</v>
      </c>
      <c r="AG329">
        <v>11901</v>
      </c>
      <c r="AH329" t="s">
        <v>40</v>
      </c>
      <c r="AI329">
        <v>5000</v>
      </c>
      <c r="AJ329">
        <f t="shared" si="5"/>
        <v>843831.95999999973</v>
      </c>
    </row>
    <row r="330" spans="1:36" x14ac:dyDescent="0.3">
      <c r="A330">
        <v>329</v>
      </c>
      <c r="B330" t="s">
        <v>35</v>
      </c>
      <c r="C330" t="s">
        <v>368</v>
      </c>
      <c r="D330">
        <v>51138</v>
      </c>
      <c r="E330">
        <v>153348</v>
      </c>
      <c r="F330">
        <v>19886213</v>
      </c>
      <c r="G330">
        <v>646624</v>
      </c>
      <c r="H330">
        <v>2046</v>
      </c>
      <c r="I330">
        <v>644578</v>
      </c>
      <c r="J330">
        <v>0.03</v>
      </c>
      <c r="K330">
        <v>0</v>
      </c>
      <c r="L330">
        <v>0.03</v>
      </c>
      <c r="M330">
        <v>588</v>
      </c>
      <c r="N330">
        <v>3.0000000000000001E-5</v>
      </c>
      <c r="O330">
        <v>183</v>
      </c>
      <c r="P330">
        <v>9.0000000000000002E-6</v>
      </c>
      <c r="Q330">
        <v>106</v>
      </c>
      <c r="R330">
        <v>5.0000000000000004E-6</v>
      </c>
      <c r="S330">
        <v>46</v>
      </c>
      <c r="T330">
        <v>1.9999999999999999E-6</v>
      </c>
      <c r="U330">
        <v>1.02</v>
      </c>
      <c r="V330">
        <v>0.47</v>
      </c>
      <c r="W330">
        <v>19616577</v>
      </c>
      <c r="X330">
        <v>30788902</v>
      </c>
      <c r="Y330">
        <v>2351830001</v>
      </c>
      <c r="Z330">
        <v>28.82</v>
      </c>
      <c r="AA330">
        <v>1.55</v>
      </c>
      <c r="AB330">
        <v>2549</v>
      </c>
      <c r="AC330">
        <v>336</v>
      </c>
      <c r="AD330">
        <v>2549</v>
      </c>
      <c r="AE330">
        <v>2549</v>
      </c>
      <c r="AF330">
        <v>2549</v>
      </c>
      <c r="AG330">
        <v>2549</v>
      </c>
      <c r="AH330" t="s">
        <v>49</v>
      </c>
      <c r="AI330">
        <v>4579.0200000000004</v>
      </c>
      <c r="AJ330">
        <f t="shared" si="5"/>
        <v>848410.97999999975</v>
      </c>
    </row>
    <row r="331" spans="1:36" x14ac:dyDescent="0.3">
      <c r="A331">
        <v>330</v>
      </c>
      <c r="B331" t="s">
        <v>35</v>
      </c>
      <c r="C331" t="s">
        <v>369</v>
      </c>
      <c r="D331">
        <v>76943</v>
      </c>
      <c r="E331">
        <v>231299</v>
      </c>
      <c r="F331">
        <v>826876</v>
      </c>
      <c r="G331">
        <v>43538</v>
      </c>
      <c r="H331">
        <v>139</v>
      </c>
      <c r="I331">
        <v>43399</v>
      </c>
      <c r="J331">
        <v>0.05</v>
      </c>
      <c r="K331">
        <v>0</v>
      </c>
      <c r="L331">
        <v>0.05</v>
      </c>
      <c r="M331">
        <v>1169</v>
      </c>
      <c r="N331">
        <v>1.4419999999999999E-3</v>
      </c>
      <c r="O331">
        <v>358</v>
      </c>
      <c r="P331">
        <v>4.4200000000000001E-4</v>
      </c>
      <c r="Q331">
        <v>203</v>
      </c>
      <c r="R331">
        <v>2.5000000000000001E-4</v>
      </c>
      <c r="S331">
        <v>100</v>
      </c>
      <c r="T331">
        <v>1.2300000000000001E-4</v>
      </c>
      <c r="U331">
        <v>1.1299999999999999</v>
      </c>
      <c r="V331">
        <v>0.48</v>
      </c>
      <c r="W331">
        <v>810567</v>
      </c>
      <c r="X331">
        <v>3125248</v>
      </c>
      <c r="Y331">
        <v>355895959</v>
      </c>
      <c r="Z331">
        <v>47.37</v>
      </c>
      <c r="AA331">
        <v>3.78</v>
      </c>
      <c r="AB331">
        <v>4872</v>
      </c>
      <c r="AC331">
        <v>275</v>
      </c>
      <c r="AD331">
        <v>743</v>
      </c>
      <c r="AE331">
        <v>4872</v>
      </c>
      <c r="AF331">
        <v>4872</v>
      </c>
      <c r="AG331">
        <v>4872</v>
      </c>
      <c r="AH331" t="s">
        <v>37</v>
      </c>
      <c r="AI331">
        <v>154.19999999999999</v>
      </c>
      <c r="AJ331">
        <f t="shared" si="5"/>
        <v>848565.1799999997</v>
      </c>
    </row>
    <row r="332" spans="1:36" x14ac:dyDescent="0.3">
      <c r="A332">
        <v>331</v>
      </c>
      <c r="B332" t="s">
        <v>35</v>
      </c>
      <c r="C332" t="s">
        <v>370</v>
      </c>
      <c r="D332">
        <v>95810</v>
      </c>
      <c r="E332">
        <v>287043</v>
      </c>
      <c r="F332">
        <v>5292093</v>
      </c>
      <c r="G332">
        <v>207050</v>
      </c>
      <c r="H332">
        <v>632</v>
      </c>
      <c r="I332">
        <v>206418</v>
      </c>
      <c r="J332">
        <v>0.04</v>
      </c>
      <c r="K332">
        <v>0</v>
      </c>
      <c r="L332">
        <v>0.04</v>
      </c>
      <c r="M332">
        <v>19309</v>
      </c>
      <c r="N332">
        <v>3.7200000000000002E-3</v>
      </c>
      <c r="O332">
        <v>7382</v>
      </c>
      <c r="P332">
        <v>1.4220000000000001E-3</v>
      </c>
      <c r="Q332">
        <v>4573</v>
      </c>
      <c r="R332">
        <v>8.8099999999999995E-4</v>
      </c>
      <c r="S332">
        <v>2590</v>
      </c>
      <c r="T332">
        <v>4.9899999999999999E-4</v>
      </c>
      <c r="U332">
        <v>1.34</v>
      </c>
      <c r="V332">
        <v>0.48</v>
      </c>
      <c r="W332">
        <v>5191118</v>
      </c>
      <c r="X332">
        <v>13765878</v>
      </c>
      <c r="Y332">
        <v>1956748263</v>
      </c>
      <c r="Z332">
        <v>98.57</v>
      </c>
      <c r="AA332">
        <v>2.6</v>
      </c>
      <c r="AB332">
        <v>3485</v>
      </c>
      <c r="AC332">
        <v>3485</v>
      </c>
      <c r="AD332">
        <v>3485</v>
      </c>
      <c r="AE332">
        <v>3485</v>
      </c>
      <c r="AF332">
        <v>3485</v>
      </c>
      <c r="AG332">
        <v>3485</v>
      </c>
      <c r="AH332" t="s">
        <v>49</v>
      </c>
      <c r="AI332">
        <v>1205.28</v>
      </c>
      <c r="AJ332">
        <f t="shared" si="5"/>
        <v>849770.45999999973</v>
      </c>
    </row>
    <row r="333" spans="1:36" x14ac:dyDescent="0.3">
      <c r="A333">
        <v>332</v>
      </c>
      <c r="B333" t="s">
        <v>35</v>
      </c>
      <c r="C333" t="s">
        <v>371</v>
      </c>
      <c r="D333">
        <v>11785</v>
      </c>
      <c r="E333">
        <v>35160</v>
      </c>
      <c r="F333">
        <v>1343079</v>
      </c>
      <c r="G333">
        <v>63948</v>
      </c>
      <c r="H333">
        <v>199</v>
      </c>
      <c r="I333">
        <v>63749</v>
      </c>
      <c r="J333">
        <v>0.05</v>
      </c>
      <c r="K333">
        <v>0</v>
      </c>
      <c r="L333">
        <v>0.05</v>
      </c>
      <c r="M333">
        <v>803</v>
      </c>
      <c r="N333">
        <v>6.11E-4</v>
      </c>
      <c r="O333">
        <v>163</v>
      </c>
      <c r="P333">
        <v>1.2400000000000001E-4</v>
      </c>
      <c r="Q333">
        <v>89</v>
      </c>
      <c r="R333">
        <v>6.7999999999999999E-5</v>
      </c>
      <c r="S333">
        <v>38</v>
      </c>
      <c r="T333">
        <v>2.9E-5</v>
      </c>
      <c r="U333">
        <v>1.05</v>
      </c>
      <c r="V333">
        <v>0.47</v>
      </c>
      <c r="W333">
        <v>1314974</v>
      </c>
      <c r="X333">
        <v>3106959</v>
      </c>
      <c r="Y333">
        <v>266729235</v>
      </c>
      <c r="Z333">
        <v>29.07</v>
      </c>
      <c r="AA333">
        <v>2.31</v>
      </c>
      <c r="AB333">
        <v>2230</v>
      </c>
      <c r="AC333">
        <v>677</v>
      </c>
      <c r="AD333">
        <v>2230</v>
      </c>
      <c r="AE333">
        <v>2230</v>
      </c>
      <c r="AF333">
        <v>2230</v>
      </c>
      <c r="AG333">
        <v>2230</v>
      </c>
      <c r="AH333" t="s">
        <v>49</v>
      </c>
      <c r="AI333">
        <v>208.3</v>
      </c>
      <c r="AJ333">
        <f t="shared" si="5"/>
        <v>849978.75999999978</v>
      </c>
    </row>
    <row r="334" spans="1:36" x14ac:dyDescent="0.3">
      <c r="A334">
        <v>333</v>
      </c>
      <c r="B334" t="s">
        <v>35</v>
      </c>
      <c r="C334" t="s">
        <v>372</v>
      </c>
      <c r="D334">
        <v>20446</v>
      </c>
      <c r="E334">
        <v>689272</v>
      </c>
      <c r="F334">
        <v>1943491</v>
      </c>
      <c r="G334">
        <v>84109</v>
      </c>
      <c r="H334">
        <v>199</v>
      </c>
      <c r="I334">
        <v>83910</v>
      </c>
      <c r="J334">
        <v>0.04</v>
      </c>
      <c r="K334">
        <v>0</v>
      </c>
      <c r="L334">
        <v>0.04</v>
      </c>
      <c r="M334">
        <v>94</v>
      </c>
      <c r="N334">
        <v>5.0000000000000002E-5</v>
      </c>
      <c r="O334">
        <v>9</v>
      </c>
      <c r="P334">
        <v>5.0000000000000004E-6</v>
      </c>
      <c r="Q334">
        <v>5</v>
      </c>
      <c r="R334">
        <v>3.0000000000000001E-6</v>
      </c>
      <c r="S334">
        <v>3</v>
      </c>
      <c r="T334">
        <v>1.9999999999999999E-6</v>
      </c>
      <c r="U334">
        <v>1.03</v>
      </c>
      <c r="V334">
        <v>0.45</v>
      </c>
      <c r="W334">
        <v>1897430</v>
      </c>
      <c r="X334">
        <v>3402870</v>
      </c>
      <c r="Y334">
        <v>3741432125</v>
      </c>
      <c r="Z334">
        <v>26.84</v>
      </c>
      <c r="AA334">
        <v>1.75</v>
      </c>
      <c r="AB334">
        <v>14549</v>
      </c>
      <c r="AC334">
        <v>1907</v>
      </c>
      <c r="AD334">
        <v>14549</v>
      </c>
      <c r="AE334">
        <v>14549</v>
      </c>
      <c r="AF334">
        <v>14549</v>
      </c>
      <c r="AG334">
        <v>14549</v>
      </c>
      <c r="AH334" t="s">
        <v>49</v>
      </c>
      <c r="AI334">
        <v>1780.51</v>
      </c>
      <c r="AJ334">
        <f t="shared" si="5"/>
        <v>851759.26999999979</v>
      </c>
    </row>
    <row r="335" spans="1:36" x14ac:dyDescent="0.3">
      <c r="A335">
        <v>334</v>
      </c>
      <c r="B335" t="s">
        <v>35</v>
      </c>
      <c r="C335" t="s">
        <v>373</v>
      </c>
      <c r="D335">
        <v>103136</v>
      </c>
      <c r="E335">
        <v>4673415</v>
      </c>
      <c r="F335">
        <v>1153897</v>
      </c>
      <c r="G335">
        <v>29755</v>
      </c>
      <c r="H335">
        <v>199</v>
      </c>
      <c r="I335">
        <v>29556</v>
      </c>
      <c r="J335">
        <v>0.03</v>
      </c>
      <c r="K335">
        <v>0</v>
      </c>
      <c r="L335">
        <v>0.03</v>
      </c>
      <c r="M335">
        <v>309</v>
      </c>
      <c r="N335">
        <v>2.7599999999999999E-4</v>
      </c>
      <c r="O335">
        <v>26</v>
      </c>
      <c r="P335">
        <v>2.3E-5</v>
      </c>
      <c r="Q335">
        <v>15</v>
      </c>
      <c r="R335">
        <v>1.2999999999999999E-5</v>
      </c>
      <c r="S335">
        <v>7</v>
      </c>
      <c r="T335">
        <v>6.0000000000000002E-6</v>
      </c>
      <c r="U335">
        <v>1.04</v>
      </c>
      <c r="V335">
        <v>0.46</v>
      </c>
      <c r="W335">
        <v>1120483</v>
      </c>
      <c r="X335">
        <v>2074142</v>
      </c>
      <c r="Y335">
        <v>5654710076</v>
      </c>
      <c r="Z335">
        <v>28.28</v>
      </c>
      <c r="AA335">
        <v>1.8</v>
      </c>
      <c r="AB335">
        <v>63121</v>
      </c>
      <c r="AC335">
        <v>389</v>
      </c>
      <c r="AD335">
        <v>2774</v>
      </c>
      <c r="AE335">
        <v>6597</v>
      </c>
      <c r="AF335">
        <v>11898</v>
      </c>
      <c r="AG335">
        <v>27444</v>
      </c>
      <c r="AH335" t="s">
        <v>49</v>
      </c>
      <c r="AI335">
        <v>3069.72</v>
      </c>
      <c r="AJ335">
        <f t="shared" si="5"/>
        <v>854828.98999999976</v>
      </c>
    </row>
    <row r="336" spans="1:36" x14ac:dyDescent="0.3">
      <c r="A336">
        <v>335</v>
      </c>
      <c r="B336" t="s">
        <v>35</v>
      </c>
      <c r="C336" t="s">
        <v>374</v>
      </c>
      <c r="D336">
        <v>76006</v>
      </c>
      <c r="E336">
        <v>3192315</v>
      </c>
      <c r="F336">
        <v>1115986</v>
      </c>
      <c r="G336">
        <v>29149</v>
      </c>
      <c r="H336">
        <v>199</v>
      </c>
      <c r="I336">
        <v>28950</v>
      </c>
      <c r="J336">
        <v>0.03</v>
      </c>
      <c r="K336">
        <v>0</v>
      </c>
      <c r="L336">
        <v>0.03</v>
      </c>
      <c r="M336">
        <v>213</v>
      </c>
      <c r="N336">
        <v>1.9599999999999999E-4</v>
      </c>
      <c r="O336">
        <v>8</v>
      </c>
      <c r="P336">
        <v>6.9999999999999999E-6</v>
      </c>
      <c r="Q336">
        <v>4</v>
      </c>
      <c r="R336">
        <v>3.9999999999999998E-6</v>
      </c>
      <c r="S336">
        <v>3</v>
      </c>
      <c r="T336">
        <v>3.0000000000000001E-6</v>
      </c>
      <c r="U336">
        <v>1.03</v>
      </c>
      <c r="V336">
        <v>0.46</v>
      </c>
      <c r="W336">
        <v>1086439</v>
      </c>
      <c r="X336">
        <v>1929478</v>
      </c>
      <c r="Y336">
        <v>5430433270</v>
      </c>
      <c r="Z336">
        <v>27.43</v>
      </c>
      <c r="AA336">
        <v>1.73</v>
      </c>
      <c r="AB336">
        <v>49272</v>
      </c>
      <c r="AC336">
        <v>7126</v>
      </c>
      <c r="AD336">
        <v>49272</v>
      </c>
      <c r="AE336">
        <v>49272</v>
      </c>
      <c r="AF336">
        <v>49272</v>
      </c>
      <c r="AG336">
        <v>49272</v>
      </c>
      <c r="AH336" t="s">
        <v>49</v>
      </c>
      <c r="AI336">
        <v>2913.64</v>
      </c>
      <c r="AJ336">
        <f t="shared" si="5"/>
        <v>857742.62999999977</v>
      </c>
    </row>
    <row r="337" spans="1:36" x14ac:dyDescent="0.3">
      <c r="A337">
        <v>336</v>
      </c>
      <c r="B337" t="s">
        <v>35</v>
      </c>
      <c r="C337" t="s">
        <v>375</v>
      </c>
      <c r="D337">
        <v>2343808</v>
      </c>
      <c r="E337">
        <v>5010575</v>
      </c>
      <c r="F337">
        <v>1314746</v>
      </c>
      <c r="G337">
        <v>23743</v>
      </c>
      <c r="H337">
        <v>189</v>
      </c>
      <c r="I337">
        <v>23554</v>
      </c>
      <c r="J337">
        <v>0.02</v>
      </c>
      <c r="K337">
        <v>0</v>
      </c>
      <c r="L337">
        <v>0.02</v>
      </c>
      <c r="M337">
        <v>1583</v>
      </c>
      <c r="N337">
        <v>1.3359999999999999E-3</v>
      </c>
      <c r="O337">
        <v>246</v>
      </c>
      <c r="P337">
        <v>2.0799999999999999E-4</v>
      </c>
      <c r="Q337">
        <v>145</v>
      </c>
      <c r="R337">
        <v>1.22E-4</v>
      </c>
      <c r="S337">
        <v>75</v>
      </c>
      <c r="T337">
        <v>6.3E-5</v>
      </c>
      <c r="U337">
        <v>1.1499999999999999</v>
      </c>
      <c r="V337">
        <v>0.39</v>
      </c>
      <c r="W337">
        <v>1184742</v>
      </c>
      <c r="X337">
        <v>10323936</v>
      </c>
      <c r="Y337">
        <v>1435455991</v>
      </c>
      <c r="Z337">
        <v>442.43</v>
      </c>
      <c r="AA337">
        <v>7.85</v>
      </c>
      <c r="AB337">
        <v>21594</v>
      </c>
      <c r="AC337">
        <v>4111</v>
      </c>
      <c r="AD337">
        <v>21594</v>
      </c>
      <c r="AE337">
        <v>21594</v>
      </c>
      <c r="AF337">
        <v>21594</v>
      </c>
      <c r="AG337">
        <v>21594</v>
      </c>
      <c r="AH337" t="s">
        <v>49</v>
      </c>
      <c r="AI337">
        <v>1527.33</v>
      </c>
      <c r="AJ337">
        <f t="shared" si="5"/>
        <v>859269.95999999973</v>
      </c>
    </row>
    <row r="338" spans="1:36" x14ac:dyDescent="0.3">
      <c r="A338">
        <v>337</v>
      </c>
      <c r="B338" t="s">
        <v>35</v>
      </c>
      <c r="C338" t="s">
        <v>376</v>
      </c>
      <c r="D338">
        <v>2929760</v>
      </c>
      <c r="E338">
        <v>6277585</v>
      </c>
      <c r="F338">
        <v>3521331</v>
      </c>
      <c r="G338">
        <v>51729</v>
      </c>
      <c r="H338">
        <v>509</v>
      </c>
      <c r="I338">
        <v>51220</v>
      </c>
      <c r="J338">
        <v>0.01</v>
      </c>
      <c r="K338">
        <v>0</v>
      </c>
      <c r="L338">
        <v>0.01</v>
      </c>
      <c r="M338">
        <v>4104</v>
      </c>
      <c r="N338">
        <v>1.2830000000000001E-3</v>
      </c>
      <c r="O338">
        <v>786</v>
      </c>
      <c r="P338">
        <v>2.4600000000000002E-4</v>
      </c>
      <c r="Q338">
        <v>467</v>
      </c>
      <c r="R338">
        <v>1.46E-4</v>
      </c>
      <c r="S338">
        <v>236</v>
      </c>
      <c r="T338">
        <v>7.3999999999999996E-5</v>
      </c>
      <c r="U338">
        <v>1.1499999999999999</v>
      </c>
      <c r="V338">
        <v>0.39</v>
      </c>
      <c r="W338">
        <v>3199496</v>
      </c>
      <c r="X338">
        <v>31948527</v>
      </c>
      <c r="Y338">
        <v>3770715342</v>
      </c>
      <c r="Z338">
        <v>736.83</v>
      </c>
      <c r="AA338">
        <v>9.07</v>
      </c>
      <c r="AB338">
        <v>29056</v>
      </c>
      <c r="AC338">
        <v>5232</v>
      </c>
      <c r="AD338">
        <v>9914</v>
      </c>
      <c r="AE338">
        <v>12732</v>
      </c>
      <c r="AF338">
        <v>16993</v>
      </c>
      <c r="AG338">
        <v>29056</v>
      </c>
      <c r="AH338" t="s">
        <v>40</v>
      </c>
      <c r="AI338">
        <v>5000</v>
      </c>
      <c r="AJ338">
        <f t="shared" si="5"/>
        <v>864269.95999999973</v>
      </c>
    </row>
    <row r="339" spans="1:36" x14ac:dyDescent="0.3">
      <c r="A339">
        <v>338</v>
      </c>
      <c r="B339" t="s">
        <v>35</v>
      </c>
      <c r="C339" t="s">
        <v>377</v>
      </c>
      <c r="D339">
        <v>3222736</v>
      </c>
      <c r="E339">
        <v>6910393</v>
      </c>
      <c r="F339">
        <v>3291346</v>
      </c>
      <c r="G339">
        <v>51226</v>
      </c>
      <c r="H339">
        <v>482</v>
      </c>
      <c r="I339">
        <v>50744</v>
      </c>
      <c r="J339">
        <v>0.02</v>
      </c>
      <c r="K339">
        <v>0</v>
      </c>
      <c r="L339">
        <v>0.02</v>
      </c>
      <c r="M339">
        <v>4620</v>
      </c>
      <c r="N339">
        <v>1.555E-3</v>
      </c>
      <c r="O339">
        <v>1002</v>
      </c>
      <c r="P339">
        <v>3.3700000000000001E-4</v>
      </c>
      <c r="Q339">
        <v>654</v>
      </c>
      <c r="R339">
        <v>2.2000000000000001E-4</v>
      </c>
      <c r="S339">
        <v>334</v>
      </c>
      <c r="T339">
        <v>1.12E-4</v>
      </c>
      <c r="U339">
        <v>1.17</v>
      </c>
      <c r="V339">
        <v>0.39</v>
      </c>
      <c r="W339">
        <v>2971641</v>
      </c>
      <c r="X339">
        <v>34536928</v>
      </c>
      <c r="Y339">
        <v>3775682487</v>
      </c>
      <c r="Z339">
        <v>789.38</v>
      </c>
      <c r="AA339">
        <v>10.49</v>
      </c>
      <c r="AB339">
        <v>53697</v>
      </c>
      <c r="AC339">
        <v>6483</v>
      </c>
      <c r="AD339">
        <v>12226</v>
      </c>
      <c r="AE339">
        <v>15590</v>
      </c>
      <c r="AF339">
        <v>18512</v>
      </c>
      <c r="AG339">
        <v>53697</v>
      </c>
      <c r="AH339" t="s">
        <v>40</v>
      </c>
      <c r="AI339">
        <v>5000</v>
      </c>
      <c r="AJ339">
        <f t="shared" si="5"/>
        <v>869269.95999999973</v>
      </c>
    </row>
    <row r="340" spans="1:36" x14ac:dyDescent="0.3">
      <c r="A340">
        <v>339</v>
      </c>
      <c r="B340" t="s">
        <v>35</v>
      </c>
      <c r="C340" t="s">
        <v>378</v>
      </c>
      <c r="D340">
        <v>3515712</v>
      </c>
      <c r="E340">
        <v>7543854</v>
      </c>
      <c r="F340">
        <v>3390881</v>
      </c>
      <c r="G340">
        <v>51518</v>
      </c>
      <c r="H340">
        <v>507</v>
      </c>
      <c r="I340">
        <v>51011</v>
      </c>
      <c r="J340">
        <v>0.02</v>
      </c>
      <c r="K340">
        <v>0</v>
      </c>
      <c r="L340">
        <v>0.02</v>
      </c>
      <c r="M340">
        <v>5611</v>
      </c>
      <c r="N340">
        <v>1.841E-3</v>
      </c>
      <c r="O340">
        <v>1297</v>
      </c>
      <c r="P340">
        <v>4.26E-4</v>
      </c>
      <c r="Q340">
        <v>828</v>
      </c>
      <c r="R340">
        <v>2.72E-4</v>
      </c>
      <c r="S340">
        <v>459</v>
      </c>
      <c r="T340">
        <v>1.5100000000000001E-4</v>
      </c>
      <c r="U340">
        <v>1.21</v>
      </c>
      <c r="V340">
        <v>0.39</v>
      </c>
      <c r="W340">
        <v>3048081</v>
      </c>
      <c r="X340">
        <v>37758826</v>
      </c>
      <c r="Y340">
        <v>3806440924</v>
      </c>
      <c r="Z340">
        <v>782.27</v>
      </c>
      <c r="AA340">
        <v>11.14</v>
      </c>
      <c r="AB340">
        <v>54035</v>
      </c>
      <c r="AC340">
        <v>7572</v>
      </c>
      <c r="AD340">
        <v>14186</v>
      </c>
      <c r="AE340">
        <v>18210</v>
      </c>
      <c r="AF340">
        <v>22175</v>
      </c>
      <c r="AG340">
        <v>54035</v>
      </c>
      <c r="AH340" t="s">
        <v>40</v>
      </c>
      <c r="AI340">
        <v>5000</v>
      </c>
      <c r="AJ340">
        <f t="shared" si="5"/>
        <v>874269.95999999973</v>
      </c>
    </row>
    <row r="341" spans="1:36" x14ac:dyDescent="0.3">
      <c r="A341">
        <v>340</v>
      </c>
      <c r="B341" t="s">
        <v>35</v>
      </c>
      <c r="C341" t="s">
        <v>379</v>
      </c>
      <c r="D341">
        <v>172512</v>
      </c>
      <c r="E341">
        <v>1477968</v>
      </c>
      <c r="F341">
        <v>3131482</v>
      </c>
      <c r="G341">
        <v>49233</v>
      </c>
      <c r="H341">
        <v>425</v>
      </c>
      <c r="I341">
        <v>48808</v>
      </c>
      <c r="J341">
        <v>0.02</v>
      </c>
      <c r="K341">
        <v>0</v>
      </c>
      <c r="L341">
        <v>0.02</v>
      </c>
      <c r="M341">
        <v>10264</v>
      </c>
      <c r="N341">
        <v>3.7309999999999999E-3</v>
      </c>
      <c r="O341">
        <v>1482</v>
      </c>
      <c r="P341">
        <v>5.3899999999999998E-4</v>
      </c>
      <c r="Q341">
        <v>675</v>
      </c>
      <c r="R341">
        <v>2.4499999999999999E-4</v>
      </c>
      <c r="S341">
        <v>267</v>
      </c>
      <c r="T341">
        <v>9.7E-5</v>
      </c>
      <c r="U341">
        <v>1.24</v>
      </c>
      <c r="V341">
        <v>0.4</v>
      </c>
      <c r="W341">
        <v>2750896</v>
      </c>
      <c r="X341">
        <v>31160443</v>
      </c>
      <c r="Y341">
        <v>8823897582</v>
      </c>
      <c r="Z341">
        <v>764.88</v>
      </c>
      <c r="AA341">
        <v>9.9499999999999993</v>
      </c>
      <c r="AB341">
        <v>44945</v>
      </c>
      <c r="AC341">
        <v>12824</v>
      </c>
      <c r="AD341">
        <v>25601</v>
      </c>
      <c r="AE341">
        <v>32653</v>
      </c>
      <c r="AF341">
        <v>38786</v>
      </c>
      <c r="AG341">
        <v>44945</v>
      </c>
      <c r="AH341" t="s">
        <v>40</v>
      </c>
      <c r="AI341">
        <v>5000</v>
      </c>
      <c r="AJ341">
        <f t="shared" si="5"/>
        <v>879269.95999999973</v>
      </c>
    </row>
    <row r="342" spans="1:36" x14ac:dyDescent="0.3">
      <c r="A342">
        <v>341</v>
      </c>
      <c r="B342" t="s">
        <v>35</v>
      </c>
      <c r="C342" t="s">
        <v>380</v>
      </c>
      <c r="D342">
        <v>2430976</v>
      </c>
      <c r="E342">
        <v>5169846</v>
      </c>
      <c r="F342">
        <v>3258086</v>
      </c>
      <c r="G342">
        <v>52359</v>
      </c>
      <c r="H342">
        <v>475</v>
      </c>
      <c r="I342">
        <v>51884</v>
      </c>
      <c r="J342">
        <v>0.02</v>
      </c>
      <c r="K342">
        <v>0</v>
      </c>
      <c r="L342">
        <v>0.02</v>
      </c>
      <c r="M342">
        <v>3630</v>
      </c>
      <c r="N342">
        <v>1.2229999999999999E-3</v>
      </c>
      <c r="O342">
        <v>763</v>
      </c>
      <c r="P342">
        <v>2.5700000000000001E-4</v>
      </c>
      <c r="Q342">
        <v>506</v>
      </c>
      <c r="R342">
        <v>1.7100000000000001E-4</v>
      </c>
      <c r="S342">
        <v>288</v>
      </c>
      <c r="T342">
        <v>9.7E-5</v>
      </c>
      <c r="U342">
        <v>1.1599999999999999</v>
      </c>
      <c r="V342">
        <v>0.39</v>
      </c>
      <c r="W342">
        <v>2967374</v>
      </c>
      <c r="X342">
        <v>33650397</v>
      </c>
      <c r="Y342">
        <v>3274932744</v>
      </c>
      <c r="Z342">
        <v>774.63</v>
      </c>
      <c r="AA342">
        <v>10.33</v>
      </c>
      <c r="AB342">
        <v>28567</v>
      </c>
      <c r="AC342">
        <v>5435</v>
      </c>
      <c r="AD342">
        <v>10063</v>
      </c>
      <c r="AE342">
        <v>12872</v>
      </c>
      <c r="AF342">
        <v>19332</v>
      </c>
      <c r="AG342">
        <v>28567</v>
      </c>
      <c r="AH342" t="s">
        <v>40</v>
      </c>
      <c r="AI342">
        <v>5000</v>
      </c>
      <c r="AJ342">
        <f t="shared" si="5"/>
        <v>884269.95999999973</v>
      </c>
    </row>
    <row r="343" spans="1:36" x14ac:dyDescent="0.3">
      <c r="A343">
        <v>342</v>
      </c>
      <c r="B343" t="s">
        <v>35</v>
      </c>
      <c r="C343" t="s">
        <v>381</v>
      </c>
      <c r="D343">
        <v>2734848</v>
      </c>
      <c r="E343">
        <v>5821656</v>
      </c>
      <c r="F343">
        <v>2447339</v>
      </c>
      <c r="G343">
        <v>57746</v>
      </c>
      <c r="H343">
        <v>254</v>
      </c>
      <c r="I343">
        <v>57492</v>
      </c>
      <c r="J343">
        <v>0.02</v>
      </c>
      <c r="K343">
        <v>0</v>
      </c>
      <c r="L343">
        <v>0.02</v>
      </c>
      <c r="M343">
        <v>4600</v>
      </c>
      <c r="N343">
        <v>2.1159999999999998E-3</v>
      </c>
      <c r="O343">
        <v>1159</v>
      </c>
      <c r="P343">
        <v>5.3300000000000005E-4</v>
      </c>
      <c r="Q343">
        <v>792</v>
      </c>
      <c r="R343">
        <v>3.6400000000000001E-4</v>
      </c>
      <c r="S343">
        <v>432</v>
      </c>
      <c r="T343">
        <v>1.9900000000000001E-4</v>
      </c>
      <c r="U343">
        <v>1.24</v>
      </c>
      <c r="V343">
        <v>0.39</v>
      </c>
      <c r="W343">
        <v>2174114</v>
      </c>
      <c r="X343">
        <v>36327588</v>
      </c>
      <c r="Y343">
        <v>2596805762</v>
      </c>
      <c r="Z343">
        <v>702.03</v>
      </c>
      <c r="AA343">
        <v>14.84</v>
      </c>
      <c r="AB343">
        <v>42782</v>
      </c>
      <c r="AC343">
        <v>7038</v>
      </c>
      <c r="AD343">
        <v>13092</v>
      </c>
      <c r="AE343">
        <v>16794</v>
      </c>
      <c r="AF343">
        <v>23784</v>
      </c>
      <c r="AG343">
        <v>42782</v>
      </c>
      <c r="AH343" t="s">
        <v>40</v>
      </c>
      <c r="AI343">
        <v>5000</v>
      </c>
      <c r="AJ343">
        <f t="shared" si="5"/>
        <v>889269.95999999973</v>
      </c>
    </row>
    <row r="344" spans="1:36" x14ac:dyDescent="0.3">
      <c r="A344">
        <v>343</v>
      </c>
      <c r="B344" t="s">
        <v>35</v>
      </c>
      <c r="C344" t="s">
        <v>382</v>
      </c>
      <c r="D344">
        <v>3646464</v>
      </c>
      <c r="E344">
        <v>7777501</v>
      </c>
      <c r="F344">
        <v>2705148</v>
      </c>
      <c r="G344">
        <v>56811</v>
      </c>
      <c r="H344">
        <v>317</v>
      </c>
      <c r="I344">
        <v>56494</v>
      </c>
      <c r="J344">
        <v>0.02</v>
      </c>
      <c r="K344">
        <v>0</v>
      </c>
      <c r="L344">
        <v>0.02</v>
      </c>
      <c r="M344">
        <v>5960</v>
      </c>
      <c r="N344">
        <v>2.4949999999999998E-3</v>
      </c>
      <c r="O344">
        <v>1566</v>
      </c>
      <c r="P344">
        <v>6.5600000000000001E-4</v>
      </c>
      <c r="Q344">
        <v>1078</v>
      </c>
      <c r="R344">
        <v>4.5100000000000001E-4</v>
      </c>
      <c r="S344">
        <v>679</v>
      </c>
      <c r="T344">
        <v>2.8400000000000002E-4</v>
      </c>
      <c r="U344">
        <v>1.33</v>
      </c>
      <c r="V344">
        <v>0.39</v>
      </c>
      <c r="W344">
        <v>2388435</v>
      </c>
      <c r="X344">
        <v>45129074</v>
      </c>
      <c r="Y344">
        <v>2842396332</v>
      </c>
      <c r="Z344">
        <v>890.78</v>
      </c>
      <c r="AA344">
        <v>16.68</v>
      </c>
      <c r="AB344">
        <v>63781</v>
      </c>
      <c r="AC344">
        <v>10705</v>
      </c>
      <c r="AD344">
        <v>20376</v>
      </c>
      <c r="AE344">
        <v>26040</v>
      </c>
      <c r="AF344">
        <v>31409</v>
      </c>
      <c r="AG344">
        <v>63781</v>
      </c>
      <c r="AH344" t="s">
        <v>40</v>
      </c>
      <c r="AI344">
        <v>5000</v>
      </c>
      <c r="AJ344">
        <f t="shared" si="5"/>
        <v>894269.95999999973</v>
      </c>
    </row>
    <row r="345" spans="1:36" x14ac:dyDescent="0.3">
      <c r="A345">
        <v>344</v>
      </c>
      <c r="B345" t="s">
        <v>35</v>
      </c>
      <c r="C345" t="s">
        <v>383</v>
      </c>
      <c r="D345">
        <v>1672</v>
      </c>
      <c r="E345">
        <v>5262</v>
      </c>
      <c r="F345">
        <v>2690665</v>
      </c>
      <c r="G345">
        <v>122101</v>
      </c>
      <c r="H345">
        <v>347</v>
      </c>
      <c r="I345">
        <v>121754</v>
      </c>
      <c r="J345">
        <v>0.05</v>
      </c>
      <c r="K345">
        <v>0</v>
      </c>
      <c r="L345">
        <v>0.05</v>
      </c>
      <c r="M345">
        <v>110</v>
      </c>
      <c r="N345">
        <v>4.1999999999999998E-5</v>
      </c>
      <c r="O345">
        <v>19</v>
      </c>
      <c r="P345">
        <v>6.9999999999999999E-6</v>
      </c>
      <c r="Q345">
        <v>9</v>
      </c>
      <c r="R345">
        <v>3.0000000000000001E-6</v>
      </c>
      <c r="S345">
        <v>5</v>
      </c>
      <c r="T345">
        <v>1.9999999999999999E-6</v>
      </c>
      <c r="U345">
        <v>1.02</v>
      </c>
      <c r="V345">
        <v>0.48</v>
      </c>
      <c r="W345">
        <v>2643162</v>
      </c>
      <c r="X345">
        <v>5683183</v>
      </c>
      <c r="Y345">
        <v>172496783</v>
      </c>
      <c r="Z345">
        <v>25.25</v>
      </c>
      <c r="AA345">
        <v>2.11</v>
      </c>
      <c r="AB345">
        <v>474</v>
      </c>
      <c r="AC345">
        <v>100</v>
      </c>
      <c r="AD345">
        <v>203</v>
      </c>
      <c r="AE345">
        <v>259</v>
      </c>
      <c r="AF345">
        <v>305</v>
      </c>
      <c r="AG345">
        <v>474</v>
      </c>
      <c r="AH345" t="s">
        <v>37</v>
      </c>
      <c r="AI345">
        <v>296.36</v>
      </c>
      <c r="AJ345">
        <f t="shared" si="5"/>
        <v>894566.31999999972</v>
      </c>
    </row>
    <row r="346" spans="1:36" x14ac:dyDescent="0.3">
      <c r="A346">
        <v>345</v>
      </c>
      <c r="B346" t="s">
        <v>35</v>
      </c>
      <c r="C346" t="s">
        <v>384</v>
      </c>
      <c r="D346">
        <v>851</v>
      </c>
      <c r="E346">
        <v>2702</v>
      </c>
      <c r="F346">
        <v>7082031</v>
      </c>
      <c r="G346">
        <v>322564</v>
      </c>
      <c r="H346">
        <v>634</v>
      </c>
      <c r="I346">
        <v>321930</v>
      </c>
      <c r="J346">
        <v>0.05</v>
      </c>
      <c r="K346">
        <v>0</v>
      </c>
      <c r="L346">
        <v>0.05</v>
      </c>
      <c r="M346">
        <v>9</v>
      </c>
      <c r="N346">
        <v>9.9999999999999995E-7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1.01</v>
      </c>
      <c r="V346">
        <v>0.47</v>
      </c>
      <c r="W346">
        <v>6989719</v>
      </c>
      <c r="X346">
        <v>9985831</v>
      </c>
      <c r="Y346">
        <v>250338743</v>
      </c>
      <c r="Z346">
        <v>17.62</v>
      </c>
      <c r="AA346">
        <v>1.41</v>
      </c>
      <c r="AB346">
        <v>153</v>
      </c>
      <c r="AC346">
        <v>50</v>
      </c>
      <c r="AD346">
        <v>153</v>
      </c>
      <c r="AE346">
        <v>153</v>
      </c>
      <c r="AF346">
        <v>153</v>
      </c>
      <c r="AG346">
        <v>153</v>
      </c>
      <c r="AH346" t="s">
        <v>49</v>
      </c>
      <c r="AI346">
        <v>1142.6600000000001</v>
      </c>
      <c r="AJ346">
        <f t="shared" si="5"/>
        <v>895708.97999999975</v>
      </c>
    </row>
    <row r="347" spans="1:36" x14ac:dyDescent="0.3">
      <c r="A347">
        <v>346</v>
      </c>
      <c r="B347" t="s">
        <v>35</v>
      </c>
      <c r="C347" t="s">
        <v>385</v>
      </c>
      <c r="D347">
        <v>3651</v>
      </c>
      <c r="E347">
        <v>926696</v>
      </c>
      <c r="F347">
        <v>14535402</v>
      </c>
      <c r="G347">
        <v>270680</v>
      </c>
      <c r="H347">
        <v>1893</v>
      </c>
      <c r="I347">
        <v>268787</v>
      </c>
      <c r="J347">
        <v>0.02</v>
      </c>
      <c r="K347">
        <v>0</v>
      </c>
      <c r="L347">
        <v>0.02</v>
      </c>
      <c r="M347">
        <v>30</v>
      </c>
      <c r="N347">
        <v>1.9999999999999999E-6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1.02</v>
      </c>
      <c r="V347">
        <v>0.41</v>
      </c>
      <c r="W347">
        <v>14293450</v>
      </c>
      <c r="X347">
        <v>17255705</v>
      </c>
      <c r="Y347">
        <v>1826729589</v>
      </c>
      <c r="Z347">
        <v>226.86</v>
      </c>
      <c r="AA347">
        <v>1.19</v>
      </c>
      <c r="AB347">
        <v>3343</v>
      </c>
      <c r="AC347">
        <v>798</v>
      </c>
      <c r="AD347">
        <v>1504</v>
      </c>
      <c r="AE347">
        <v>1861</v>
      </c>
      <c r="AF347">
        <v>2131</v>
      </c>
      <c r="AG347">
        <v>2539</v>
      </c>
      <c r="AH347" t="s">
        <v>40</v>
      </c>
      <c r="AI347">
        <v>5000</v>
      </c>
      <c r="AJ347">
        <f t="shared" si="5"/>
        <v>900708.97999999975</v>
      </c>
    </row>
    <row r="348" spans="1:36" x14ac:dyDescent="0.3">
      <c r="A348">
        <v>347</v>
      </c>
      <c r="B348" t="s">
        <v>35</v>
      </c>
      <c r="C348" t="s">
        <v>386</v>
      </c>
      <c r="D348">
        <v>400</v>
      </c>
      <c r="E348">
        <v>30664</v>
      </c>
      <c r="F348">
        <v>15821885</v>
      </c>
      <c r="G348">
        <v>246934</v>
      </c>
      <c r="H348">
        <v>2045</v>
      </c>
      <c r="I348">
        <v>244889</v>
      </c>
      <c r="J348">
        <v>0.02</v>
      </c>
      <c r="K348">
        <v>0</v>
      </c>
      <c r="L348">
        <v>0.02</v>
      </c>
      <c r="M348">
        <v>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1.03</v>
      </c>
      <c r="V348">
        <v>0.42</v>
      </c>
      <c r="W348">
        <v>15401197</v>
      </c>
      <c r="X348">
        <v>19467230</v>
      </c>
      <c r="Y348">
        <v>416731335</v>
      </c>
      <c r="Z348">
        <v>87.76</v>
      </c>
      <c r="AA348">
        <v>1.23</v>
      </c>
      <c r="AB348">
        <v>400</v>
      </c>
      <c r="AC348">
        <v>168</v>
      </c>
      <c r="AD348">
        <v>293</v>
      </c>
      <c r="AE348">
        <v>341</v>
      </c>
      <c r="AF348">
        <v>368</v>
      </c>
      <c r="AG348">
        <v>392</v>
      </c>
      <c r="AH348" t="s">
        <v>40</v>
      </c>
      <c r="AI348">
        <v>5000</v>
      </c>
      <c r="AJ348">
        <f t="shared" si="5"/>
        <v>905708.97999999975</v>
      </c>
    </row>
    <row r="349" spans="1:36" x14ac:dyDescent="0.3">
      <c r="A349">
        <v>348</v>
      </c>
      <c r="B349" t="s">
        <v>35</v>
      </c>
      <c r="C349" t="s">
        <v>387</v>
      </c>
      <c r="D349">
        <v>13431</v>
      </c>
      <c r="E349">
        <v>335655</v>
      </c>
      <c r="F349">
        <v>8047761</v>
      </c>
      <c r="G349">
        <v>413494</v>
      </c>
      <c r="H349">
        <v>626</v>
      </c>
      <c r="I349">
        <v>412868</v>
      </c>
      <c r="J349">
        <v>0.05</v>
      </c>
      <c r="K349">
        <v>0</v>
      </c>
      <c r="L349">
        <v>0.05</v>
      </c>
      <c r="M349">
        <v>1788</v>
      </c>
      <c r="N349">
        <v>2.2900000000000001E-4</v>
      </c>
      <c r="O349">
        <v>393</v>
      </c>
      <c r="P349">
        <v>5.0000000000000002E-5</v>
      </c>
      <c r="Q349">
        <v>206</v>
      </c>
      <c r="R349">
        <v>2.5999999999999998E-5</v>
      </c>
      <c r="S349">
        <v>69</v>
      </c>
      <c r="T349">
        <v>9.0000000000000002E-6</v>
      </c>
      <c r="U349">
        <v>1.05</v>
      </c>
      <c r="V349">
        <v>0.45</v>
      </c>
      <c r="W349">
        <v>7796770</v>
      </c>
      <c r="X349">
        <v>29885091</v>
      </c>
      <c r="Y349">
        <v>3153696388</v>
      </c>
      <c r="Z349">
        <v>57.28</v>
      </c>
      <c r="AA349">
        <v>3.71</v>
      </c>
      <c r="AB349">
        <v>4905</v>
      </c>
      <c r="AC349">
        <v>558</v>
      </c>
      <c r="AD349">
        <v>1403</v>
      </c>
      <c r="AE349">
        <v>2009</v>
      </c>
      <c r="AF349">
        <v>2562</v>
      </c>
      <c r="AG349">
        <v>3628</v>
      </c>
      <c r="AH349" t="s">
        <v>40</v>
      </c>
      <c r="AI349">
        <v>5000</v>
      </c>
      <c r="AJ349">
        <f t="shared" si="5"/>
        <v>910708.97999999975</v>
      </c>
    </row>
    <row r="350" spans="1:36" x14ac:dyDescent="0.3">
      <c r="A350">
        <v>349</v>
      </c>
      <c r="B350" t="s">
        <v>35</v>
      </c>
      <c r="C350" t="s">
        <v>388</v>
      </c>
      <c r="D350">
        <v>3906</v>
      </c>
      <c r="E350">
        <v>13611728</v>
      </c>
      <c r="F350">
        <v>16503740</v>
      </c>
      <c r="G350">
        <v>181032</v>
      </c>
      <c r="H350">
        <v>2046</v>
      </c>
      <c r="I350">
        <v>178986</v>
      </c>
      <c r="J350">
        <v>0.01</v>
      </c>
      <c r="K350">
        <v>0</v>
      </c>
      <c r="L350">
        <v>0.01</v>
      </c>
      <c r="M350">
        <v>5282</v>
      </c>
      <c r="N350">
        <v>3.2499999999999999E-4</v>
      </c>
      <c r="O350">
        <v>2039</v>
      </c>
      <c r="P350">
        <v>1.25E-4</v>
      </c>
      <c r="Q350">
        <v>1266</v>
      </c>
      <c r="R350">
        <v>7.7999999999999999E-5</v>
      </c>
      <c r="S350">
        <v>98</v>
      </c>
      <c r="T350">
        <v>6.0000000000000002E-6</v>
      </c>
      <c r="U350">
        <v>1.01</v>
      </c>
      <c r="V350">
        <v>0.15</v>
      </c>
      <c r="W350">
        <v>16275137</v>
      </c>
      <c r="X350">
        <v>207475956</v>
      </c>
      <c r="Y350">
        <v>477382777</v>
      </c>
      <c r="Z350">
        <v>86.56</v>
      </c>
      <c r="AA350">
        <v>12.57</v>
      </c>
      <c r="AB350">
        <v>3906</v>
      </c>
      <c r="AC350">
        <v>1248</v>
      </c>
      <c r="AD350">
        <v>2590</v>
      </c>
      <c r="AE350">
        <v>3121</v>
      </c>
      <c r="AF350">
        <v>3435</v>
      </c>
      <c r="AG350">
        <v>3776</v>
      </c>
      <c r="AH350" t="s">
        <v>40</v>
      </c>
      <c r="AI350">
        <v>5000</v>
      </c>
      <c r="AJ350">
        <f t="shared" si="5"/>
        <v>915708.97999999975</v>
      </c>
    </row>
    <row r="351" spans="1:36" x14ac:dyDescent="0.3">
      <c r="A351">
        <v>350</v>
      </c>
      <c r="B351" t="s">
        <v>35</v>
      </c>
      <c r="C351" t="s">
        <v>389</v>
      </c>
      <c r="D351">
        <v>3738383</v>
      </c>
      <c r="E351">
        <v>16651874</v>
      </c>
      <c r="F351">
        <v>1833</v>
      </c>
      <c r="G351">
        <v>71</v>
      </c>
      <c r="H351">
        <v>0</v>
      </c>
      <c r="I351">
        <v>71</v>
      </c>
      <c r="J351">
        <v>0.04</v>
      </c>
      <c r="K351">
        <v>0</v>
      </c>
      <c r="L351">
        <v>0.04</v>
      </c>
      <c r="M351">
        <v>59</v>
      </c>
      <c r="N351">
        <v>3.6284999999999998E-2</v>
      </c>
      <c r="O351">
        <v>25</v>
      </c>
      <c r="P351">
        <v>1.5375E-2</v>
      </c>
      <c r="Q351">
        <v>16</v>
      </c>
      <c r="R351">
        <v>9.8399999999999998E-3</v>
      </c>
      <c r="S351">
        <v>10</v>
      </c>
      <c r="T351">
        <v>6.1500000000000001E-3</v>
      </c>
      <c r="U351">
        <v>4.55</v>
      </c>
      <c r="V351">
        <v>0.5</v>
      </c>
      <c r="W351">
        <v>1626</v>
      </c>
      <c r="X351">
        <v>2108250</v>
      </c>
      <c r="Y351">
        <v>23026303</v>
      </c>
      <c r="Z351">
        <v>20.67</v>
      </c>
      <c r="AA351">
        <v>948.09</v>
      </c>
      <c r="AB351">
        <v>4391</v>
      </c>
      <c r="AC351">
        <v>529</v>
      </c>
      <c r="AD351">
        <v>1312</v>
      </c>
      <c r="AE351">
        <v>1802</v>
      </c>
      <c r="AF351">
        <v>2237</v>
      </c>
      <c r="AG351">
        <v>3287</v>
      </c>
      <c r="AH351" t="s">
        <v>37</v>
      </c>
      <c r="AI351">
        <v>54.75</v>
      </c>
      <c r="AJ351">
        <f t="shared" si="5"/>
        <v>915763.72999999975</v>
      </c>
    </row>
    <row r="352" spans="1:36" x14ac:dyDescent="0.3">
      <c r="A352">
        <v>351</v>
      </c>
      <c r="B352" t="s">
        <v>35</v>
      </c>
      <c r="C352" t="s">
        <v>390</v>
      </c>
      <c r="D352">
        <v>2633376</v>
      </c>
      <c r="E352">
        <v>12055676</v>
      </c>
      <c r="F352">
        <v>2445</v>
      </c>
      <c r="G352">
        <v>127</v>
      </c>
      <c r="H352">
        <v>1</v>
      </c>
      <c r="I352">
        <v>126</v>
      </c>
      <c r="J352">
        <v>0.05</v>
      </c>
      <c r="K352">
        <v>0</v>
      </c>
      <c r="L352">
        <v>0.05</v>
      </c>
      <c r="M352">
        <v>102</v>
      </c>
      <c r="N352">
        <v>4.4463999999999997E-2</v>
      </c>
      <c r="O352">
        <v>54</v>
      </c>
      <c r="P352">
        <v>2.3539999999999998E-2</v>
      </c>
      <c r="Q352">
        <v>40</v>
      </c>
      <c r="R352">
        <v>1.7437000000000001E-2</v>
      </c>
      <c r="S352">
        <v>26</v>
      </c>
      <c r="T352">
        <v>1.1334E-2</v>
      </c>
      <c r="U352">
        <v>5.44</v>
      </c>
      <c r="V352">
        <v>0.52</v>
      </c>
      <c r="W352">
        <v>2294</v>
      </c>
      <c r="X352">
        <v>573033</v>
      </c>
      <c r="Y352">
        <v>19572117</v>
      </c>
      <c r="Z352">
        <v>103.35</v>
      </c>
      <c r="AA352">
        <v>200.21</v>
      </c>
      <c r="AB352">
        <v>399497</v>
      </c>
      <c r="AC352">
        <v>51643</v>
      </c>
      <c r="AD352">
        <v>186511</v>
      </c>
      <c r="AE352">
        <v>290533</v>
      </c>
      <c r="AF352">
        <v>345015</v>
      </c>
      <c r="AG352">
        <v>388600</v>
      </c>
      <c r="AH352" t="s">
        <v>37</v>
      </c>
      <c r="AI352">
        <v>46.26</v>
      </c>
      <c r="AJ352">
        <f t="shared" si="5"/>
        <v>915809.98999999976</v>
      </c>
    </row>
    <row r="353" spans="1:36" x14ac:dyDescent="0.3">
      <c r="A353">
        <v>352</v>
      </c>
      <c r="B353" t="s">
        <v>35</v>
      </c>
      <c r="C353" t="s">
        <v>391</v>
      </c>
      <c r="D353">
        <v>9582411</v>
      </c>
      <c r="E353">
        <v>46593859</v>
      </c>
      <c r="F353">
        <v>41534</v>
      </c>
      <c r="G353">
        <v>1672</v>
      </c>
      <c r="H353">
        <v>12</v>
      </c>
      <c r="I353">
        <v>1660</v>
      </c>
      <c r="J353">
        <v>0.04</v>
      </c>
      <c r="K353">
        <v>0</v>
      </c>
      <c r="L353">
        <v>0.04</v>
      </c>
      <c r="M353">
        <v>734</v>
      </c>
      <c r="N353">
        <v>1.8978999999999999E-2</v>
      </c>
      <c r="O353">
        <v>281</v>
      </c>
      <c r="P353">
        <v>7.2659999999999999E-3</v>
      </c>
      <c r="Q353">
        <v>178</v>
      </c>
      <c r="R353">
        <v>4.6020000000000002E-3</v>
      </c>
      <c r="S353">
        <v>112</v>
      </c>
      <c r="T353">
        <v>2.8960000000000001E-3</v>
      </c>
      <c r="U353">
        <v>11.84</v>
      </c>
      <c r="V353">
        <v>0.49</v>
      </c>
      <c r="W353">
        <v>38675</v>
      </c>
      <c r="X353">
        <v>5866558</v>
      </c>
      <c r="Y353">
        <v>336817222</v>
      </c>
      <c r="Z353">
        <v>106.34</v>
      </c>
      <c r="AA353">
        <v>138.46</v>
      </c>
      <c r="AB353">
        <v>92268</v>
      </c>
      <c r="AC353">
        <v>7013</v>
      </c>
      <c r="AD353">
        <v>15229</v>
      </c>
      <c r="AE353">
        <v>20750</v>
      </c>
      <c r="AF353">
        <v>26318</v>
      </c>
      <c r="AG353">
        <v>38186</v>
      </c>
      <c r="AH353" t="s">
        <v>37</v>
      </c>
      <c r="AI353">
        <v>1415.17</v>
      </c>
      <c r="AJ353">
        <f t="shared" si="5"/>
        <v>917225.1599999998</v>
      </c>
    </row>
    <row r="354" spans="1:36" x14ac:dyDescent="0.3">
      <c r="A354">
        <v>353</v>
      </c>
      <c r="B354" t="s">
        <v>35</v>
      </c>
      <c r="C354" t="s">
        <v>392</v>
      </c>
      <c r="D354">
        <v>33721</v>
      </c>
      <c r="E354">
        <v>157681</v>
      </c>
      <c r="F354">
        <v>2049050</v>
      </c>
      <c r="G354">
        <v>76420</v>
      </c>
      <c r="H354">
        <v>196</v>
      </c>
      <c r="I354">
        <v>76224</v>
      </c>
      <c r="J354">
        <v>0.04</v>
      </c>
      <c r="K354">
        <v>0</v>
      </c>
      <c r="L354">
        <v>0.04</v>
      </c>
      <c r="M354">
        <v>1208</v>
      </c>
      <c r="N354">
        <v>6.1499999999999999E-4</v>
      </c>
      <c r="O354">
        <v>203</v>
      </c>
      <c r="P354">
        <v>1.03E-4</v>
      </c>
      <c r="Q354">
        <v>106</v>
      </c>
      <c r="R354">
        <v>5.3999999999999998E-5</v>
      </c>
      <c r="S354">
        <v>54</v>
      </c>
      <c r="T354">
        <v>2.6999999999999999E-5</v>
      </c>
      <c r="U354">
        <v>1.07</v>
      </c>
      <c r="V354">
        <v>0.46</v>
      </c>
      <c r="W354">
        <v>1963801</v>
      </c>
      <c r="X354">
        <v>8502848</v>
      </c>
      <c r="Y354">
        <v>521704179</v>
      </c>
      <c r="Z354">
        <v>71.209999999999994</v>
      </c>
      <c r="AA354">
        <v>4.1500000000000004</v>
      </c>
      <c r="AB354">
        <v>4677</v>
      </c>
      <c r="AC354">
        <v>603</v>
      </c>
      <c r="AD354">
        <v>1479</v>
      </c>
      <c r="AE354">
        <v>2414</v>
      </c>
      <c r="AF354">
        <v>4677</v>
      </c>
      <c r="AG354">
        <v>4677</v>
      </c>
      <c r="AH354" t="s">
        <v>37</v>
      </c>
      <c r="AI354">
        <v>383.61</v>
      </c>
      <c r="AJ354">
        <f t="shared" si="5"/>
        <v>917608.76999999979</v>
      </c>
    </row>
    <row r="355" spans="1:36" x14ac:dyDescent="0.3">
      <c r="A355">
        <v>354</v>
      </c>
      <c r="B355" t="s">
        <v>35</v>
      </c>
      <c r="C355" t="s">
        <v>393</v>
      </c>
      <c r="D355">
        <v>110108</v>
      </c>
      <c r="E355">
        <v>506714</v>
      </c>
      <c r="F355">
        <v>220438</v>
      </c>
      <c r="G355">
        <v>5475</v>
      </c>
      <c r="H355">
        <v>57</v>
      </c>
      <c r="I355">
        <v>5418</v>
      </c>
      <c r="J355">
        <v>0.02</v>
      </c>
      <c r="K355">
        <v>0</v>
      </c>
      <c r="L355">
        <v>0.02</v>
      </c>
      <c r="M355">
        <v>1777</v>
      </c>
      <c r="N355">
        <v>8.3309999999999999E-3</v>
      </c>
      <c r="O355">
        <v>855</v>
      </c>
      <c r="P355">
        <v>4.0080000000000003E-3</v>
      </c>
      <c r="Q355">
        <v>690</v>
      </c>
      <c r="R355">
        <v>3.235E-3</v>
      </c>
      <c r="S355">
        <v>497</v>
      </c>
      <c r="T355">
        <v>2.33E-3</v>
      </c>
      <c r="U355">
        <v>3.64</v>
      </c>
      <c r="V355">
        <v>0.49</v>
      </c>
      <c r="W355">
        <v>213302</v>
      </c>
      <c r="X355">
        <v>497855</v>
      </c>
      <c r="Y355">
        <v>927989745</v>
      </c>
      <c r="Z355">
        <v>88.59</v>
      </c>
      <c r="AA355">
        <v>2.2599999999999998</v>
      </c>
      <c r="AB355">
        <v>50318</v>
      </c>
      <c r="AC355">
        <v>9946</v>
      </c>
      <c r="AD355">
        <v>24880</v>
      </c>
      <c r="AE355">
        <v>35707</v>
      </c>
      <c r="AF355">
        <v>50318</v>
      </c>
      <c r="AG355">
        <v>50318</v>
      </c>
      <c r="AH355" t="s">
        <v>49</v>
      </c>
      <c r="AI355">
        <v>278.94</v>
      </c>
      <c r="AJ355">
        <f t="shared" si="5"/>
        <v>917887.70999999973</v>
      </c>
    </row>
    <row r="356" spans="1:36" x14ac:dyDescent="0.3">
      <c r="A356">
        <v>355</v>
      </c>
      <c r="B356" t="s">
        <v>35</v>
      </c>
      <c r="C356" t="s">
        <v>394</v>
      </c>
      <c r="D356">
        <v>110108</v>
      </c>
      <c r="E356">
        <v>506718</v>
      </c>
      <c r="F356">
        <v>276605</v>
      </c>
      <c r="G356">
        <v>6035</v>
      </c>
      <c r="H356">
        <v>62</v>
      </c>
      <c r="I356">
        <v>5973</v>
      </c>
      <c r="J356">
        <v>0.02</v>
      </c>
      <c r="K356">
        <v>0</v>
      </c>
      <c r="L356">
        <v>0.02</v>
      </c>
      <c r="M356">
        <v>1713</v>
      </c>
      <c r="N356">
        <v>6.4009999999999996E-3</v>
      </c>
      <c r="O356">
        <v>897</v>
      </c>
      <c r="P356">
        <v>3.3519999999999999E-3</v>
      </c>
      <c r="Q356">
        <v>705</v>
      </c>
      <c r="R356">
        <v>2.6340000000000001E-3</v>
      </c>
      <c r="S356">
        <v>509</v>
      </c>
      <c r="T356">
        <v>1.902E-3</v>
      </c>
      <c r="U356">
        <v>4.51</v>
      </c>
      <c r="V356">
        <v>0.48</v>
      </c>
      <c r="W356">
        <v>267617</v>
      </c>
      <c r="X356">
        <v>503375</v>
      </c>
      <c r="Y356">
        <v>1016339471</v>
      </c>
      <c r="Z356">
        <v>145.38</v>
      </c>
      <c r="AA356">
        <v>1.82</v>
      </c>
      <c r="AB356">
        <v>49620</v>
      </c>
      <c r="AC356">
        <v>12620</v>
      </c>
      <c r="AD356">
        <v>31909</v>
      </c>
      <c r="AE356">
        <v>49620</v>
      </c>
      <c r="AF356">
        <v>49620</v>
      </c>
      <c r="AG356">
        <v>49620</v>
      </c>
      <c r="AH356" t="s">
        <v>49</v>
      </c>
      <c r="AI356">
        <v>299.06</v>
      </c>
      <c r="AJ356">
        <f t="shared" si="5"/>
        <v>918186.76999999979</v>
      </c>
    </row>
    <row r="357" spans="1:36" x14ac:dyDescent="0.3">
      <c r="A357">
        <v>356</v>
      </c>
      <c r="B357" t="s">
        <v>35</v>
      </c>
      <c r="C357" t="s">
        <v>395</v>
      </c>
      <c r="D357">
        <v>110108</v>
      </c>
      <c r="E357">
        <v>506714</v>
      </c>
      <c r="F357">
        <v>408116</v>
      </c>
      <c r="G357">
        <v>18469</v>
      </c>
      <c r="H357">
        <v>62</v>
      </c>
      <c r="I357">
        <v>18407</v>
      </c>
      <c r="J357">
        <v>0.05</v>
      </c>
      <c r="K357">
        <v>0</v>
      </c>
      <c r="L357">
        <v>0.05</v>
      </c>
      <c r="M357">
        <v>2403</v>
      </c>
      <c r="N357">
        <v>6.0689999999999997E-3</v>
      </c>
      <c r="O357">
        <v>1235</v>
      </c>
      <c r="P357">
        <v>3.1189999999999998E-3</v>
      </c>
      <c r="Q357">
        <v>1010</v>
      </c>
      <c r="R357">
        <v>2.5509999999999999E-3</v>
      </c>
      <c r="S357">
        <v>709</v>
      </c>
      <c r="T357">
        <v>1.7910000000000001E-3</v>
      </c>
      <c r="U357">
        <v>3.76</v>
      </c>
      <c r="V357">
        <v>0.48</v>
      </c>
      <c r="W357">
        <v>395925</v>
      </c>
      <c r="X357">
        <v>762341</v>
      </c>
      <c r="Y357">
        <v>2257075929</v>
      </c>
      <c r="Z357">
        <v>79.87</v>
      </c>
      <c r="AA357">
        <v>1.87</v>
      </c>
      <c r="AB357">
        <v>50566</v>
      </c>
      <c r="AC357">
        <v>9261</v>
      </c>
      <c r="AD357">
        <v>21384</v>
      </c>
      <c r="AE357">
        <v>31987</v>
      </c>
      <c r="AF357">
        <v>50566</v>
      </c>
      <c r="AG357">
        <v>50566</v>
      </c>
      <c r="AH357" t="s">
        <v>49</v>
      </c>
      <c r="AI357">
        <v>614.5</v>
      </c>
      <c r="AJ357">
        <f t="shared" si="5"/>
        <v>918801.26999999979</v>
      </c>
    </row>
    <row r="358" spans="1:36" x14ac:dyDescent="0.3">
      <c r="A358">
        <v>357</v>
      </c>
      <c r="B358" t="s">
        <v>35</v>
      </c>
      <c r="C358" t="s">
        <v>396</v>
      </c>
      <c r="D358">
        <v>110108</v>
      </c>
      <c r="E358">
        <v>506718</v>
      </c>
      <c r="F358">
        <v>137768</v>
      </c>
      <c r="G358">
        <v>10201</v>
      </c>
      <c r="H358">
        <v>27</v>
      </c>
      <c r="I358">
        <v>10174</v>
      </c>
      <c r="J358">
        <v>7.0000000000000007E-2</v>
      </c>
      <c r="K358">
        <v>0</v>
      </c>
      <c r="L358">
        <v>7.0000000000000007E-2</v>
      </c>
      <c r="M358">
        <v>1512</v>
      </c>
      <c r="N358">
        <v>1.1310000000000001E-2</v>
      </c>
      <c r="O358">
        <v>889</v>
      </c>
      <c r="P358">
        <v>6.6499999999999997E-3</v>
      </c>
      <c r="Q358">
        <v>744</v>
      </c>
      <c r="R358">
        <v>5.5649999999999996E-3</v>
      </c>
      <c r="S358">
        <v>585</v>
      </c>
      <c r="T358">
        <v>4.3759999999999997E-3</v>
      </c>
      <c r="U358">
        <v>9.6</v>
      </c>
      <c r="V358">
        <v>0.49</v>
      </c>
      <c r="W358">
        <v>133686</v>
      </c>
      <c r="X358">
        <v>341187</v>
      </c>
      <c r="Y358">
        <v>694640176</v>
      </c>
      <c r="Z358">
        <v>58.71</v>
      </c>
      <c r="AA358">
        <v>2.48</v>
      </c>
      <c r="AB358">
        <v>61427</v>
      </c>
      <c r="AC358">
        <v>4823</v>
      </c>
      <c r="AD358">
        <v>19577</v>
      </c>
      <c r="AE358">
        <v>34827</v>
      </c>
      <c r="AF358">
        <v>61427</v>
      </c>
      <c r="AG358">
        <v>61427</v>
      </c>
      <c r="AH358" t="s">
        <v>37</v>
      </c>
      <c r="AI358">
        <v>177.28</v>
      </c>
      <c r="AJ358">
        <f t="shared" si="5"/>
        <v>918978.54999999981</v>
      </c>
    </row>
    <row r="359" spans="1:36" x14ac:dyDescent="0.3">
      <c r="A359">
        <v>358</v>
      </c>
      <c r="B359" t="s">
        <v>35</v>
      </c>
      <c r="C359" t="s">
        <v>397</v>
      </c>
      <c r="D359">
        <v>110079</v>
      </c>
      <c r="E359">
        <v>506624</v>
      </c>
      <c r="F359">
        <v>117602</v>
      </c>
      <c r="G359">
        <v>5383</v>
      </c>
      <c r="H359">
        <v>20</v>
      </c>
      <c r="I359">
        <v>5363</v>
      </c>
      <c r="J359">
        <v>0.05</v>
      </c>
      <c r="K359">
        <v>0</v>
      </c>
      <c r="L359">
        <v>0.05</v>
      </c>
      <c r="M359">
        <v>1490</v>
      </c>
      <c r="N359">
        <v>1.316E-2</v>
      </c>
      <c r="O359">
        <v>870</v>
      </c>
      <c r="P359">
        <v>7.6839999999999999E-3</v>
      </c>
      <c r="Q359">
        <v>703</v>
      </c>
      <c r="R359">
        <v>6.2090000000000001E-3</v>
      </c>
      <c r="S359">
        <v>521</v>
      </c>
      <c r="T359">
        <v>4.6010000000000001E-3</v>
      </c>
      <c r="U359">
        <v>7.83</v>
      </c>
      <c r="V359">
        <v>0.48</v>
      </c>
      <c r="W359">
        <v>113225</v>
      </c>
      <c r="X359">
        <v>297622</v>
      </c>
      <c r="Y359">
        <v>412901948</v>
      </c>
      <c r="Z359">
        <v>60.65</v>
      </c>
      <c r="AA359">
        <v>2.4900000000000002</v>
      </c>
      <c r="AB359">
        <v>68227</v>
      </c>
      <c r="AC359">
        <v>6035</v>
      </c>
      <c r="AD359">
        <v>13571</v>
      </c>
      <c r="AE359">
        <v>23583</v>
      </c>
      <c r="AF359">
        <v>34357</v>
      </c>
      <c r="AG359">
        <v>53817</v>
      </c>
      <c r="AH359" t="s">
        <v>37</v>
      </c>
      <c r="AI359">
        <v>128.61000000000001</v>
      </c>
      <c r="AJ359">
        <f t="shared" si="5"/>
        <v>919107.1599999998</v>
      </c>
    </row>
    <row r="360" spans="1:36" x14ac:dyDescent="0.3">
      <c r="A360">
        <v>359</v>
      </c>
      <c r="B360" t="s">
        <v>35</v>
      </c>
      <c r="C360" t="s">
        <v>398</v>
      </c>
      <c r="D360">
        <v>164916</v>
      </c>
      <c r="E360">
        <v>759313</v>
      </c>
      <c r="F360">
        <v>179498</v>
      </c>
      <c r="G360">
        <v>5982</v>
      </c>
      <c r="H360">
        <v>37</v>
      </c>
      <c r="I360">
        <v>5945</v>
      </c>
      <c r="J360">
        <v>0.03</v>
      </c>
      <c r="K360">
        <v>0</v>
      </c>
      <c r="L360">
        <v>0.03</v>
      </c>
      <c r="M360">
        <v>2247</v>
      </c>
      <c r="N360">
        <v>1.3115E-2</v>
      </c>
      <c r="O360">
        <v>1211</v>
      </c>
      <c r="P360">
        <v>7.0679999999999996E-3</v>
      </c>
      <c r="Q360">
        <v>981</v>
      </c>
      <c r="R360">
        <v>5.7260000000000002E-3</v>
      </c>
      <c r="S360">
        <v>757</v>
      </c>
      <c r="T360">
        <v>4.4180000000000001E-3</v>
      </c>
      <c r="U360">
        <v>15.97</v>
      </c>
      <c r="V360">
        <v>0.48</v>
      </c>
      <c r="W360">
        <v>171328</v>
      </c>
      <c r="X360">
        <v>555564</v>
      </c>
      <c r="Y360">
        <v>764619514</v>
      </c>
      <c r="Z360">
        <v>123.62</v>
      </c>
      <c r="AA360">
        <v>3.09</v>
      </c>
      <c r="AB360">
        <v>102144</v>
      </c>
      <c r="AC360">
        <v>9297</v>
      </c>
      <c r="AD360">
        <v>24410</v>
      </c>
      <c r="AE360">
        <v>37939</v>
      </c>
      <c r="AF360">
        <v>49944</v>
      </c>
      <c r="AG360">
        <v>71681</v>
      </c>
      <c r="AH360" t="s">
        <v>37</v>
      </c>
      <c r="AI360">
        <v>231.36</v>
      </c>
      <c r="AJ360">
        <f t="shared" si="5"/>
        <v>919338.51999999979</v>
      </c>
    </row>
    <row r="361" spans="1:36" x14ac:dyDescent="0.3">
      <c r="A361">
        <v>360</v>
      </c>
      <c r="B361" t="s">
        <v>35</v>
      </c>
      <c r="C361" t="s">
        <v>399</v>
      </c>
      <c r="D361">
        <v>164915</v>
      </c>
      <c r="E361">
        <v>759314</v>
      </c>
      <c r="F361">
        <v>300683</v>
      </c>
      <c r="G361">
        <v>9201</v>
      </c>
      <c r="H361">
        <v>62</v>
      </c>
      <c r="I361">
        <v>9139</v>
      </c>
      <c r="J361">
        <v>0.03</v>
      </c>
      <c r="K361">
        <v>0</v>
      </c>
      <c r="L361">
        <v>0.03</v>
      </c>
      <c r="M361">
        <v>2643</v>
      </c>
      <c r="N361">
        <v>9.1070000000000005E-3</v>
      </c>
      <c r="O361">
        <v>1465</v>
      </c>
      <c r="P361">
        <v>5.0480000000000004E-3</v>
      </c>
      <c r="Q361">
        <v>1206</v>
      </c>
      <c r="R361">
        <v>4.156E-3</v>
      </c>
      <c r="S361">
        <v>959</v>
      </c>
      <c r="T361">
        <v>3.3050000000000002E-3</v>
      </c>
      <c r="U361">
        <v>8.86</v>
      </c>
      <c r="V361">
        <v>0.48</v>
      </c>
      <c r="W361">
        <v>290201</v>
      </c>
      <c r="X361">
        <v>701373</v>
      </c>
      <c r="Y361">
        <v>1476643154</v>
      </c>
      <c r="Z361">
        <v>125.41</v>
      </c>
      <c r="AA361">
        <v>2.33</v>
      </c>
      <c r="AB361">
        <v>95397</v>
      </c>
      <c r="AC361">
        <v>12093</v>
      </c>
      <c r="AD361">
        <v>30362</v>
      </c>
      <c r="AE361">
        <v>44818</v>
      </c>
      <c r="AF361">
        <v>61191</v>
      </c>
      <c r="AG361">
        <v>95397</v>
      </c>
      <c r="AH361" t="s">
        <v>37</v>
      </c>
      <c r="AI361">
        <v>449.11</v>
      </c>
      <c r="AJ361">
        <f t="shared" si="5"/>
        <v>919787.62999999977</v>
      </c>
    </row>
    <row r="362" spans="1:36" x14ac:dyDescent="0.3">
      <c r="A362">
        <v>361</v>
      </c>
      <c r="B362" t="s">
        <v>35</v>
      </c>
      <c r="C362" t="s">
        <v>400</v>
      </c>
      <c r="D362">
        <v>164887</v>
      </c>
      <c r="E362">
        <v>759228</v>
      </c>
      <c r="F362">
        <v>186882</v>
      </c>
      <c r="G362">
        <v>5837</v>
      </c>
      <c r="H362">
        <v>42</v>
      </c>
      <c r="I362">
        <v>5795</v>
      </c>
      <c r="J362">
        <v>0.03</v>
      </c>
      <c r="K362">
        <v>0</v>
      </c>
      <c r="L362">
        <v>0.03</v>
      </c>
      <c r="M362">
        <v>2204</v>
      </c>
      <c r="N362">
        <v>1.2205000000000001E-2</v>
      </c>
      <c r="O362">
        <v>1327</v>
      </c>
      <c r="P362">
        <v>7.3480000000000004E-3</v>
      </c>
      <c r="Q362">
        <v>1080</v>
      </c>
      <c r="R362">
        <v>5.9810000000000002E-3</v>
      </c>
      <c r="S362">
        <v>835</v>
      </c>
      <c r="T362">
        <v>4.6239999999999996E-3</v>
      </c>
      <c r="U362">
        <v>17.79</v>
      </c>
      <c r="V362">
        <v>0.48</v>
      </c>
      <c r="W362">
        <v>180583</v>
      </c>
      <c r="X362">
        <v>508766</v>
      </c>
      <c r="Y362">
        <v>913985058</v>
      </c>
      <c r="Z362">
        <v>138.96</v>
      </c>
      <c r="AA362">
        <v>2.72</v>
      </c>
      <c r="AB362">
        <v>103060</v>
      </c>
      <c r="AC362">
        <v>10140</v>
      </c>
      <c r="AD362">
        <v>27589</v>
      </c>
      <c r="AE362">
        <v>43105</v>
      </c>
      <c r="AF362">
        <v>58646</v>
      </c>
      <c r="AG362">
        <v>90769</v>
      </c>
      <c r="AH362" t="s">
        <v>37</v>
      </c>
      <c r="AI362">
        <v>298.67</v>
      </c>
      <c r="AJ362">
        <f t="shared" si="5"/>
        <v>920086.29999999981</v>
      </c>
    </row>
    <row r="363" spans="1:36" x14ac:dyDescent="0.3">
      <c r="A363">
        <v>362</v>
      </c>
      <c r="B363" t="s">
        <v>35</v>
      </c>
      <c r="C363" t="s">
        <v>401</v>
      </c>
      <c r="D363">
        <v>8043699</v>
      </c>
      <c r="E363">
        <v>39376148</v>
      </c>
      <c r="F363">
        <v>7599</v>
      </c>
      <c r="G363">
        <v>336</v>
      </c>
      <c r="H363">
        <v>2</v>
      </c>
      <c r="I363">
        <v>334</v>
      </c>
      <c r="J363">
        <v>0.04</v>
      </c>
      <c r="K363">
        <v>0</v>
      </c>
      <c r="L363">
        <v>0.04</v>
      </c>
      <c r="M363">
        <v>201</v>
      </c>
      <c r="N363">
        <v>2.8128E-2</v>
      </c>
      <c r="O363">
        <v>86</v>
      </c>
      <c r="P363">
        <v>1.2035000000000001E-2</v>
      </c>
      <c r="Q363">
        <v>55</v>
      </c>
      <c r="R363">
        <v>7.6969999999999998E-3</v>
      </c>
      <c r="S363">
        <v>34</v>
      </c>
      <c r="T363">
        <v>4.7580000000000001E-3</v>
      </c>
      <c r="U363">
        <v>4.3499999999999996</v>
      </c>
      <c r="V363">
        <v>0.43</v>
      </c>
      <c r="W363">
        <v>7146</v>
      </c>
      <c r="X363">
        <v>2568911</v>
      </c>
      <c r="Y363">
        <v>87645644</v>
      </c>
      <c r="Z363">
        <v>65.930000000000007</v>
      </c>
      <c r="AA363">
        <v>323.70999999999998</v>
      </c>
      <c r="AB363">
        <v>173539</v>
      </c>
      <c r="AC363">
        <v>6090</v>
      </c>
      <c r="AD363">
        <v>17980</v>
      </c>
      <c r="AE363">
        <v>59251</v>
      </c>
      <c r="AF363">
        <v>96952</v>
      </c>
      <c r="AG363">
        <v>147390</v>
      </c>
      <c r="AH363" t="s">
        <v>37</v>
      </c>
      <c r="AI363">
        <v>819.67</v>
      </c>
      <c r="AJ363">
        <f t="shared" si="5"/>
        <v>920905.96999999986</v>
      </c>
    </row>
    <row r="364" spans="1:36" x14ac:dyDescent="0.3">
      <c r="A364">
        <v>363</v>
      </c>
      <c r="B364" t="s">
        <v>35</v>
      </c>
      <c r="C364" t="s">
        <v>402</v>
      </c>
      <c r="D364">
        <v>693001</v>
      </c>
      <c r="E364">
        <v>3661576</v>
      </c>
      <c r="F364">
        <v>9647</v>
      </c>
      <c r="G364">
        <v>465</v>
      </c>
      <c r="H364">
        <v>3</v>
      </c>
      <c r="I364">
        <v>462</v>
      </c>
      <c r="J364">
        <v>0.05</v>
      </c>
      <c r="K364">
        <v>0</v>
      </c>
      <c r="L364">
        <v>0.05</v>
      </c>
      <c r="M364">
        <v>241</v>
      </c>
      <c r="N364">
        <v>2.743E-2</v>
      </c>
      <c r="O364">
        <v>128</v>
      </c>
      <c r="P364">
        <v>1.4569E-2</v>
      </c>
      <c r="Q364">
        <v>102</v>
      </c>
      <c r="R364">
        <v>1.1609E-2</v>
      </c>
      <c r="S364">
        <v>71</v>
      </c>
      <c r="T364">
        <v>8.0809999999999996E-3</v>
      </c>
      <c r="U364">
        <v>13.03</v>
      </c>
      <c r="V364">
        <v>0.52</v>
      </c>
      <c r="W364">
        <v>8786</v>
      </c>
      <c r="X364">
        <v>1062221</v>
      </c>
      <c r="Y364">
        <v>23037627</v>
      </c>
      <c r="Z364">
        <v>25.61</v>
      </c>
      <c r="AA364">
        <v>110.02</v>
      </c>
      <c r="AB364">
        <v>14032</v>
      </c>
      <c r="AC364">
        <v>1317</v>
      </c>
      <c r="AD364">
        <v>4674</v>
      </c>
      <c r="AE364">
        <v>14032</v>
      </c>
      <c r="AF364">
        <v>14032</v>
      </c>
      <c r="AG364">
        <v>14032</v>
      </c>
      <c r="AH364" t="s">
        <v>37</v>
      </c>
      <c r="AI364">
        <v>50.92</v>
      </c>
      <c r="AJ364">
        <f t="shared" si="5"/>
        <v>920956.8899999999</v>
      </c>
    </row>
    <row r="365" spans="1:36" x14ac:dyDescent="0.3">
      <c r="A365">
        <v>364</v>
      </c>
      <c r="B365" t="s">
        <v>35</v>
      </c>
      <c r="C365" t="s">
        <v>403</v>
      </c>
      <c r="D365">
        <v>1094922</v>
      </c>
      <c r="E365">
        <v>5009021</v>
      </c>
      <c r="F365">
        <v>1934176</v>
      </c>
      <c r="G365">
        <v>147230</v>
      </c>
      <c r="H365">
        <v>194</v>
      </c>
      <c r="I365">
        <v>147036</v>
      </c>
      <c r="J365">
        <v>0.08</v>
      </c>
      <c r="K365">
        <v>0</v>
      </c>
      <c r="L365">
        <v>0.08</v>
      </c>
      <c r="M365">
        <v>10182</v>
      </c>
      <c r="N365">
        <v>5.4929999999999996E-3</v>
      </c>
      <c r="O365">
        <v>3789</v>
      </c>
      <c r="P365">
        <v>2.0439999999999998E-3</v>
      </c>
      <c r="Q365">
        <v>2386</v>
      </c>
      <c r="R365">
        <v>1.2869999999999999E-3</v>
      </c>
      <c r="S365">
        <v>1218</v>
      </c>
      <c r="T365">
        <v>6.5700000000000003E-4</v>
      </c>
      <c r="U365">
        <v>7.68</v>
      </c>
      <c r="V365">
        <v>0.49</v>
      </c>
      <c r="W365">
        <v>1853544</v>
      </c>
      <c r="X365">
        <v>24454957</v>
      </c>
      <c r="Y365">
        <v>2813928899</v>
      </c>
      <c r="Z365">
        <v>44.51</v>
      </c>
      <c r="AA365">
        <v>12.64</v>
      </c>
      <c r="AB365">
        <v>64522</v>
      </c>
      <c r="AC365">
        <v>2097</v>
      </c>
      <c r="AD365">
        <v>64522</v>
      </c>
      <c r="AE365">
        <v>64522</v>
      </c>
      <c r="AF365">
        <v>64522</v>
      </c>
      <c r="AG365">
        <v>64522</v>
      </c>
      <c r="AH365" t="s">
        <v>37</v>
      </c>
      <c r="AI365">
        <v>1210</v>
      </c>
      <c r="AJ365">
        <f t="shared" si="5"/>
        <v>922166.8899999999</v>
      </c>
    </row>
    <row r="366" spans="1:36" x14ac:dyDescent="0.3">
      <c r="A366">
        <v>365</v>
      </c>
      <c r="B366" t="s">
        <v>35</v>
      </c>
      <c r="C366" t="s">
        <v>404</v>
      </c>
      <c r="D366">
        <v>26421</v>
      </c>
      <c r="E366">
        <v>122125</v>
      </c>
      <c r="F366">
        <v>140007</v>
      </c>
      <c r="G366">
        <v>8212</v>
      </c>
      <c r="H366">
        <v>28</v>
      </c>
      <c r="I366">
        <v>8184</v>
      </c>
      <c r="J366">
        <v>0.06</v>
      </c>
      <c r="K366">
        <v>0</v>
      </c>
      <c r="L366">
        <v>0.06</v>
      </c>
      <c r="M366">
        <v>213</v>
      </c>
      <c r="N366">
        <v>1.5349999999999999E-3</v>
      </c>
      <c r="O366">
        <v>99</v>
      </c>
      <c r="P366">
        <v>7.1299999999999998E-4</v>
      </c>
      <c r="Q366">
        <v>76</v>
      </c>
      <c r="R366">
        <v>5.4799999999999998E-4</v>
      </c>
      <c r="S366">
        <v>41</v>
      </c>
      <c r="T366">
        <v>2.9500000000000001E-4</v>
      </c>
      <c r="U366">
        <v>1.17</v>
      </c>
      <c r="V366">
        <v>0.49</v>
      </c>
      <c r="W366">
        <v>138776</v>
      </c>
      <c r="X366">
        <v>171332</v>
      </c>
      <c r="Y366">
        <v>877986680</v>
      </c>
      <c r="Z366">
        <v>28.32</v>
      </c>
      <c r="AA366">
        <v>1.22</v>
      </c>
      <c r="AB366">
        <v>11446</v>
      </c>
      <c r="AC366">
        <v>3262</v>
      </c>
      <c r="AD366">
        <v>5872</v>
      </c>
      <c r="AE366">
        <v>7220</v>
      </c>
      <c r="AF366">
        <v>8427</v>
      </c>
      <c r="AG366">
        <v>11446</v>
      </c>
      <c r="AH366" t="s">
        <v>49</v>
      </c>
      <c r="AI366">
        <v>220.64</v>
      </c>
      <c r="AJ366">
        <f t="shared" si="5"/>
        <v>922387.52999999991</v>
      </c>
    </row>
    <row r="367" spans="1:36" x14ac:dyDescent="0.3">
      <c r="A367">
        <v>366</v>
      </c>
      <c r="B367" t="s">
        <v>35</v>
      </c>
      <c r="C367" t="s">
        <v>405</v>
      </c>
      <c r="D367">
        <v>26275</v>
      </c>
      <c r="E367">
        <v>121056</v>
      </c>
      <c r="F367">
        <v>163792</v>
      </c>
      <c r="G367">
        <v>6227</v>
      </c>
      <c r="H367">
        <v>30</v>
      </c>
      <c r="I367">
        <v>6197</v>
      </c>
      <c r="J367">
        <v>0.04</v>
      </c>
      <c r="K367">
        <v>0</v>
      </c>
      <c r="L367">
        <v>0.04</v>
      </c>
      <c r="M367">
        <v>181</v>
      </c>
      <c r="N367">
        <v>1.121E-3</v>
      </c>
      <c r="O367">
        <v>63</v>
      </c>
      <c r="P367">
        <v>3.8999999999999999E-4</v>
      </c>
      <c r="Q367">
        <v>38</v>
      </c>
      <c r="R367">
        <v>2.3499999999999999E-4</v>
      </c>
      <c r="S367">
        <v>19</v>
      </c>
      <c r="T367">
        <v>1.18E-4</v>
      </c>
      <c r="U367">
        <v>1.08</v>
      </c>
      <c r="V367">
        <v>0.49</v>
      </c>
      <c r="W367">
        <v>161511</v>
      </c>
      <c r="X367">
        <v>195396</v>
      </c>
      <c r="Y367">
        <v>680317006</v>
      </c>
      <c r="Z367">
        <v>38.65</v>
      </c>
      <c r="AA367">
        <v>1.19</v>
      </c>
      <c r="AB367">
        <v>6636</v>
      </c>
      <c r="AC367">
        <v>2866</v>
      </c>
      <c r="AD367">
        <v>6636</v>
      </c>
      <c r="AE367">
        <v>6636</v>
      </c>
      <c r="AF367">
        <v>6636</v>
      </c>
      <c r="AG367">
        <v>6636</v>
      </c>
      <c r="AH367" t="s">
        <v>49</v>
      </c>
      <c r="AI367">
        <v>176.11</v>
      </c>
      <c r="AJ367">
        <f t="shared" si="5"/>
        <v>922563.6399999999</v>
      </c>
    </row>
    <row r="368" spans="1:36" x14ac:dyDescent="0.3">
      <c r="A368">
        <v>367</v>
      </c>
      <c r="B368" t="s">
        <v>35</v>
      </c>
      <c r="C368" t="s">
        <v>406</v>
      </c>
      <c r="D368">
        <v>20965</v>
      </c>
      <c r="E368">
        <v>93387</v>
      </c>
      <c r="F368">
        <v>3842302</v>
      </c>
      <c r="G368">
        <v>74093</v>
      </c>
      <c r="H368">
        <v>539</v>
      </c>
      <c r="I368">
        <v>73554</v>
      </c>
      <c r="J368">
        <v>0.02</v>
      </c>
      <c r="K368">
        <v>0</v>
      </c>
      <c r="L368">
        <v>0.02</v>
      </c>
      <c r="M368">
        <v>620</v>
      </c>
      <c r="N368">
        <v>1.6799999999999999E-4</v>
      </c>
      <c r="O368">
        <v>51</v>
      </c>
      <c r="P368">
        <v>1.4E-5</v>
      </c>
      <c r="Q368">
        <v>34</v>
      </c>
      <c r="R368">
        <v>9.0000000000000002E-6</v>
      </c>
      <c r="S368">
        <v>23</v>
      </c>
      <c r="T368">
        <v>6.0000000000000002E-6</v>
      </c>
      <c r="U368">
        <v>1.8</v>
      </c>
      <c r="V368">
        <v>0.43</v>
      </c>
      <c r="W368">
        <v>3687656</v>
      </c>
      <c r="X368">
        <v>10993559</v>
      </c>
      <c r="Y368">
        <v>521953245</v>
      </c>
      <c r="Z368">
        <v>83.23</v>
      </c>
      <c r="AA368">
        <v>2.86</v>
      </c>
      <c r="AB368">
        <v>3720</v>
      </c>
      <c r="AC368">
        <v>513</v>
      </c>
      <c r="AD368">
        <v>1051</v>
      </c>
      <c r="AE368">
        <v>1336</v>
      </c>
      <c r="AF368">
        <v>1507</v>
      </c>
      <c r="AG368">
        <v>1737</v>
      </c>
      <c r="AH368" t="s">
        <v>37</v>
      </c>
      <c r="AI368">
        <v>519.41999999999996</v>
      </c>
      <c r="AJ368">
        <f t="shared" si="5"/>
        <v>923083.05999999994</v>
      </c>
    </row>
    <row r="369" spans="1:36" x14ac:dyDescent="0.3">
      <c r="A369">
        <v>368</v>
      </c>
      <c r="B369" t="s">
        <v>35</v>
      </c>
      <c r="C369" t="s">
        <v>407</v>
      </c>
      <c r="D369">
        <v>314295</v>
      </c>
      <c r="E369">
        <v>1258522</v>
      </c>
      <c r="F369">
        <v>6287498</v>
      </c>
      <c r="G369">
        <v>314882</v>
      </c>
      <c r="H369">
        <v>619</v>
      </c>
      <c r="I369">
        <v>314263</v>
      </c>
      <c r="J369">
        <v>0.05</v>
      </c>
      <c r="K369">
        <v>0</v>
      </c>
      <c r="L369">
        <v>0.05</v>
      </c>
      <c r="M369">
        <v>64594</v>
      </c>
      <c r="N369">
        <v>1.0588E-2</v>
      </c>
      <c r="O369">
        <v>25629</v>
      </c>
      <c r="P369">
        <v>4.2009999999999999E-3</v>
      </c>
      <c r="Q369">
        <v>16591</v>
      </c>
      <c r="R369">
        <v>2.7190000000000001E-3</v>
      </c>
      <c r="S369">
        <v>8911</v>
      </c>
      <c r="T369">
        <v>1.4610000000000001E-3</v>
      </c>
      <c r="U369">
        <v>9.44</v>
      </c>
      <c r="V369">
        <v>0.49</v>
      </c>
      <c r="W369">
        <v>6100860</v>
      </c>
      <c r="X369">
        <v>23246524</v>
      </c>
      <c r="Y369">
        <v>10100770340</v>
      </c>
      <c r="Z369">
        <v>63.6</v>
      </c>
      <c r="AA369">
        <v>3.7</v>
      </c>
      <c r="AB369">
        <v>101884</v>
      </c>
      <c r="AC369">
        <v>2680</v>
      </c>
      <c r="AD369">
        <v>9695</v>
      </c>
      <c r="AE369">
        <v>17407</v>
      </c>
      <c r="AF369">
        <v>26920</v>
      </c>
      <c r="AG369">
        <v>49828</v>
      </c>
      <c r="AH369" t="s">
        <v>40</v>
      </c>
      <c r="AI369">
        <v>5000</v>
      </c>
      <c r="AJ369">
        <f t="shared" si="5"/>
        <v>928083.05999999994</v>
      </c>
    </row>
    <row r="370" spans="1:36" x14ac:dyDescent="0.3">
      <c r="A370">
        <v>369</v>
      </c>
      <c r="B370" t="s">
        <v>35</v>
      </c>
      <c r="C370" t="s">
        <v>408</v>
      </c>
      <c r="D370">
        <v>270120</v>
      </c>
      <c r="E370">
        <v>1227441</v>
      </c>
      <c r="F370">
        <v>277936</v>
      </c>
      <c r="G370">
        <v>4123</v>
      </c>
      <c r="H370">
        <v>62</v>
      </c>
      <c r="I370">
        <v>4061</v>
      </c>
      <c r="J370">
        <v>0.01</v>
      </c>
      <c r="K370">
        <v>0</v>
      </c>
      <c r="L370">
        <v>0.01</v>
      </c>
      <c r="M370">
        <v>732</v>
      </c>
      <c r="N370">
        <v>2.758E-3</v>
      </c>
      <c r="O370">
        <v>299</v>
      </c>
      <c r="P370">
        <v>1.127E-3</v>
      </c>
      <c r="Q370">
        <v>217</v>
      </c>
      <c r="R370">
        <v>8.1800000000000004E-4</v>
      </c>
      <c r="S370">
        <v>138</v>
      </c>
      <c r="T370">
        <v>5.1999999999999995E-4</v>
      </c>
      <c r="U370">
        <v>1.37</v>
      </c>
      <c r="V370">
        <v>0.44</v>
      </c>
      <c r="W370">
        <v>265367</v>
      </c>
      <c r="X370">
        <v>855224</v>
      </c>
      <c r="Y370">
        <v>279181133</v>
      </c>
      <c r="Z370">
        <v>160.91</v>
      </c>
      <c r="AA370">
        <v>3.08</v>
      </c>
      <c r="AB370">
        <v>8511</v>
      </c>
      <c r="AC370">
        <v>937</v>
      </c>
      <c r="AD370">
        <v>3288</v>
      </c>
      <c r="AE370">
        <v>8511</v>
      </c>
      <c r="AF370">
        <v>8511</v>
      </c>
      <c r="AG370">
        <v>8511</v>
      </c>
      <c r="AH370" t="s">
        <v>37</v>
      </c>
      <c r="AI370">
        <v>103.52</v>
      </c>
      <c r="AJ370">
        <f t="shared" si="5"/>
        <v>928186.58</v>
      </c>
    </row>
    <row r="371" spans="1:36" x14ac:dyDescent="0.3">
      <c r="A371">
        <v>370</v>
      </c>
      <c r="B371" t="s">
        <v>35</v>
      </c>
      <c r="C371" t="s">
        <v>409</v>
      </c>
      <c r="D371">
        <v>269416</v>
      </c>
      <c r="E371">
        <v>1214079</v>
      </c>
      <c r="F371">
        <v>21213972</v>
      </c>
      <c r="G371">
        <v>663982</v>
      </c>
      <c r="H371">
        <v>2046</v>
      </c>
      <c r="I371">
        <v>661936</v>
      </c>
      <c r="J371">
        <v>0.03</v>
      </c>
      <c r="K371">
        <v>0</v>
      </c>
      <c r="L371">
        <v>0.03</v>
      </c>
      <c r="M371">
        <v>1121</v>
      </c>
      <c r="N371">
        <v>5.3999999999999998E-5</v>
      </c>
      <c r="O371">
        <v>369</v>
      </c>
      <c r="P371">
        <v>1.8E-5</v>
      </c>
      <c r="Q371">
        <v>231</v>
      </c>
      <c r="R371">
        <v>1.1E-5</v>
      </c>
      <c r="S371">
        <v>140</v>
      </c>
      <c r="T371">
        <v>6.9999999999999999E-6</v>
      </c>
      <c r="U371">
        <v>1.03</v>
      </c>
      <c r="V371">
        <v>0.45</v>
      </c>
      <c r="W371">
        <v>20822915</v>
      </c>
      <c r="X371">
        <v>41018598</v>
      </c>
      <c r="Y371">
        <v>5917802168</v>
      </c>
      <c r="Z371">
        <v>51.83</v>
      </c>
      <c r="AA371">
        <v>1.93</v>
      </c>
      <c r="AB371">
        <v>3298</v>
      </c>
      <c r="AC371">
        <v>383</v>
      </c>
      <c r="AD371">
        <v>1178</v>
      </c>
      <c r="AE371">
        <v>3298</v>
      </c>
      <c r="AF371">
        <v>3298</v>
      </c>
      <c r="AG371">
        <v>3298</v>
      </c>
      <c r="AH371" t="s">
        <v>40</v>
      </c>
      <c r="AI371">
        <v>5000</v>
      </c>
      <c r="AJ371">
        <f t="shared" si="5"/>
        <v>933186.58</v>
      </c>
    </row>
    <row r="372" spans="1:36" x14ac:dyDescent="0.3">
      <c r="A372">
        <v>371</v>
      </c>
      <c r="B372" t="s">
        <v>35</v>
      </c>
      <c r="C372" t="s">
        <v>410</v>
      </c>
      <c r="D372">
        <v>600</v>
      </c>
      <c r="E372">
        <v>16790</v>
      </c>
      <c r="F372">
        <v>603850</v>
      </c>
      <c r="G372">
        <v>35951</v>
      </c>
      <c r="H372">
        <v>92</v>
      </c>
      <c r="I372">
        <v>35859</v>
      </c>
      <c r="J372">
        <v>0.06</v>
      </c>
      <c r="K372">
        <v>0</v>
      </c>
      <c r="L372">
        <v>0.06</v>
      </c>
      <c r="M372">
        <v>93</v>
      </c>
      <c r="N372">
        <v>1.55E-4</v>
      </c>
      <c r="O372">
        <v>32</v>
      </c>
      <c r="P372">
        <v>5.3000000000000001E-5</v>
      </c>
      <c r="Q372">
        <v>25</v>
      </c>
      <c r="R372">
        <v>4.1999999999999998E-5</v>
      </c>
      <c r="S372">
        <v>9</v>
      </c>
      <c r="T372">
        <v>1.5E-5</v>
      </c>
      <c r="U372">
        <v>1.02</v>
      </c>
      <c r="V372">
        <v>0.48</v>
      </c>
      <c r="W372">
        <v>599631</v>
      </c>
      <c r="X372">
        <v>956871</v>
      </c>
      <c r="Y372">
        <v>51040313</v>
      </c>
      <c r="Z372">
        <v>21.48</v>
      </c>
      <c r="AA372">
        <v>1.58</v>
      </c>
      <c r="AB372">
        <v>593</v>
      </c>
      <c r="AC372">
        <v>94</v>
      </c>
      <c r="AD372">
        <v>220</v>
      </c>
      <c r="AE372">
        <v>290</v>
      </c>
      <c r="AF372">
        <v>344</v>
      </c>
      <c r="AG372">
        <v>429</v>
      </c>
      <c r="AH372" t="s">
        <v>37</v>
      </c>
      <c r="AI372">
        <v>105.72</v>
      </c>
      <c r="AJ372">
        <f t="shared" si="5"/>
        <v>933292.29999999993</v>
      </c>
    </row>
    <row r="373" spans="1:36" x14ac:dyDescent="0.3">
      <c r="A373">
        <v>372</v>
      </c>
      <c r="B373" t="s">
        <v>35</v>
      </c>
      <c r="C373" t="s">
        <v>411</v>
      </c>
      <c r="D373">
        <v>600</v>
      </c>
      <c r="E373">
        <v>16668</v>
      </c>
      <c r="F373">
        <v>189727</v>
      </c>
      <c r="G373">
        <v>8643</v>
      </c>
      <c r="H373">
        <v>44</v>
      </c>
      <c r="I373">
        <v>8599</v>
      </c>
      <c r="J373">
        <v>0.05</v>
      </c>
      <c r="K373">
        <v>0</v>
      </c>
      <c r="L373">
        <v>0.05</v>
      </c>
      <c r="M373">
        <v>69</v>
      </c>
      <c r="N373">
        <v>3.6699999999999998E-4</v>
      </c>
      <c r="O373">
        <v>23</v>
      </c>
      <c r="P373">
        <v>1.22E-4</v>
      </c>
      <c r="Q373">
        <v>11</v>
      </c>
      <c r="R373">
        <v>5.8999999999999998E-5</v>
      </c>
      <c r="S373">
        <v>7</v>
      </c>
      <c r="T373">
        <v>3.6999999999999998E-5</v>
      </c>
      <c r="U373">
        <v>1.04</v>
      </c>
      <c r="V373">
        <v>0.49</v>
      </c>
      <c r="W373">
        <v>187999</v>
      </c>
      <c r="X373">
        <v>302479</v>
      </c>
      <c r="Y373">
        <v>14198676</v>
      </c>
      <c r="Z373">
        <v>19.25</v>
      </c>
      <c r="AA373">
        <v>1.59</v>
      </c>
      <c r="AB373">
        <v>594</v>
      </c>
      <c r="AC373">
        <v>102</v>
      </c>
      <c r="AD373">
        <v>230</v>
      </c>
      <c r="AE373">
        <v>304</v>
      </c>
      <c r="AF373">
        <v>366</v>
      </c>
      <c r="AG373">
        <v>472</v>
      </c>
      <c r="AH373" t="s">
        <v>37</v>
      </c>
      <c r="AI373">
        <v>19.23</v>
      </c>
      <c r="AJ373">
        <f t="shared" si="5"/>
        <v>933311.52999999991</v>
      </c>
    </row>
    <row r="374" spans="1:36" x14ac:dyDescent="0.3">
      <c r="A374">
        <v>373</v>
      </c>
      <c r="B374" t="s">
        <v>35</v>
      </c>
      <c r="C374" t="s">
        <v>412</v>
      </c>
      <c r="D374">
        <v>679</v>
      </c>
      <c r="E374">
        <v>18374</v>
      </c>
      <c r="F374">
        <v>330931</v>
      </c>
      <c r="G374">
        <v>14603</v>
      </c>
      <c r="H374">
        <v>62</v>
      </c>
      <c r="I374">
        <v>14541</v>
      </c>
      <c r="J374">
        <v>0.04</v>
      </c>
      <c r="K374">
        <v>0</v>
      </c>
      <c r="L374">
        <v>0.04</v>
      </c>
      <c r="M374">
        <v>180</v>
      </c>
      <c r="N374">
        <v>5.4900000000000001E-4</v>
      </c>
      <c r="O374">
        <v>68</v>
      </c>
      <c r="P374">
        <v>2.0699999999999999E-4</v>
      </c>
      <c r="Q374">
        <v>43</v>
      </c>
      <c r="R374">
        <v>1.3100000000000001E-4</v>
      </c>
      <c r="S374">
        <v>14</v>
      </c>
      <c r="T374">
        <v>4.3000000000000002E-5</v>
      </c>
      <c r="U374">
        <v>1.04</v>
      </c>
      <c r="V374">
        <v>0.48</v>
      </c>
      <c r="W374">
        <v>327731</v>
      </c>
      <c r="X374">
        <v>538237</v>
      </c>
      <c r="Y374">
        <v>25064311</v>
      </c>
      <c r="Z374">
        <v>20.54</v>
      </c>
      <c r="AA374">
        <v>1.63</v>
      </c>
      <c r="AB374">
        <v>674</v>
      </c>
      <c r="AC374">
        <v>115</v>
      </c>
      <c r="AD374">
        <v>272</v>
      </c>
      <c r="AE374">
        <v>364</v>
      </c>
      <c r="AF374">
        <v>436</v>
      </c>
      <c r="AG374">
        <v>551</v>
      </c>
      <c r="AH374" t="s">
        <v>37</v>
      </c>
      <c r="AI374">
        <v>35.5</v>
      </c>
      <c r="AJ374">
        <f t="shared" si="5"/>
        <v>933347.02999999991</v>
      </c>
    </row>
    <row r="375" spans="1:36" x14ac:dyDescent="0.3">
      <c r="A375">
        <v>374</v>
      </c>
      <c r="B375" t="s">
        <v>35</v>
      </c>
      <c r="C375" t="s">
        <v>413</v>
      </c>
      <c r="D375">
        <v>679</v>
      </c>
      <c r="E375">
        <v>18401</v>
      </c>
      <c r="F375">
        <v>534129</v>
      </c>
      <c r="G375">
        <v>32792</v>
      </c>
      <c r="H375">
        <v>62</v>
      </c>
      <c r="I375">
        <v>32730</v>
      </c>
      <c r="J375">
        <v>0.06</v>
      </c>
      <c r="K375">
        <v>0</v>
      </c>
      <c r="L375">
        <v>0.06</v>
      </c>
      <c r="M375">
        <v>244</v>
      </c>
      <c r="N375">
        <v>4.6099999999999998E-4</v>
      </c>
      <c r="O375">
        <v>110</v>
      </c>
      <c r="P375">
        <v>2.0799999999999999E-4</v>
      </c>
      <c r="Q375">
        <v>64</v>
      </c>
      <c r="R375">
        <v>1.21E-4</v>
      </c>
      <c r="S375">
        <v>36</v>
      </c>
      <c r="T375">
        <v>6.7999999999999999E-5</v>
      </c>
      <c r="U375">
        <v>1.04</v>
      </c>
      <c r="V375">
        <v>0.48</v>
      </c>
      <c r="W375">
        <v>529231</v>
      </c>
      <c r="X375">
        <v>928344</v>
      </c>
      <c r="Y375">
        <v>41797565</v>
      </c>
      <c r="Z375">
        <v>21.12</v>
      </c>
      <c r="AA375">
        <v>1.74</v>
      </c>
      <c r="AB375">
        <v>674</v>
      </c>
      <c r="AC375">
        <v>111</v>
      </c>
      <c r="AD375">
        <v>263</v>
      </c>
      <c r="AE375">
        <v>349</v>
      </c>
      <c r="AF375">
        <v>420</v>
      </c>
      <c r="AG375">
        <v>534</v>
      </c>
      <c r="AH375" t="s">
        <v>37</v>
      </c>
      <c r="AI375">
        <v>76.69</v>
      </c>
      <c r="AJ375">
        <f t="shared" si="5"/>
        <v>933423.71999999986</v>
      </c>
    </row>
    <row r="376" spans="1:36" x14ac:dyDescent="0.3">
      <c r="A376">
        <v>375</v>
      </c>
      <c r="B376" t="s">
        <v>35</v>
      </c>
      <c r="C376" t="s">
        <v>414</v>
      </c>
      <c r="D376">
        <v>679</v>
      </c>
      <c r="E376">
        <v>18422</v>
      </c>
      <c r="F376">
        <v>557558</v>
      </c>
      <c r="G376">
        <v>33893</v>
      </c>
      <c r="H376">
        <v>75</v>
      </c>
      <c r="I376">
        <v>33818</v>
      </c>
      <c r="J376">
        <v>0.06</v>
      </c>
      <c r="K376">
        <v>0</v>
      </c>
      <c r="L376">
        <v>0.06</v>
      </c>
      <c r="M376">
        <v>252</v>
      </c>
      <c r="N376">
        <v>4.5600000000000003E-4</v>
      </c>
      <c r="O376">
        <v>101</v>
      </c>
      <c r="P376">
        <v>1.83E-4</v>
      </c>
      <c r="Q376">
        <v>63</v>
      </c>
      <c r="R376">
        <v>1.1400000000000001E-4</v>
      </c>
      <c r="S376">
        <v>26</v>
      </c>
      <c r="T376">
        <v>4.6999999999999997E-5</v>
      </c>
      <c r="U376">
        <v>1.04</v>
      </c>
      <c r="V376">
        <v>0.48</v>
      </c>
      <c r="W376">
        <v>552471</v>
      </c>
      <c r="X376">
        <v>998491</v>
      </c>
      <c r="Y376">
        <v>40955114</v>
      </c>
      <c r="Z376">
        <v>22.37</v>
      </c>
      <c r="AA376">
        <v>1.79</v>
      </c>
      <c r="AB376">
        <v>577</v>
      </c>
      <c r="AC376">
        <v>120</v>
      </c>
      <c r="AD376">
        <v>293</v>
      </c>
      <c r="AE376">
        <v>399</v>
      </c>
      <c r="AF376">
        <v>487</v>
      </c>
      <c r="AG376">
        <v>577</v>
      </c>
      <c r="AH376" t="s">
        <v>37</v>
      </c>
      <c r="AI376">
        <v>72.78</v>
      </c>
      <c r="AJ376">
        <f t="shared" si="5"/>
        <v>933496.49999999988</v>
      </c>
    </row>
    <row r="377" spans="1:36" x14ac:dyDescent="0.3">
      <c r="A377">
        <v>376</v>
      </c>
      <c r="B377" t="s">
        <v>35</v>
      </c>
      <c r="C377" t="s">
        <v>415</v>
      </c>
      <c r="D377">
        <v>679</v>
      </c>
      <c r="E377">
        <v>18292</v>
      </c>
      <c r="F377">
        <v>222421</v>
      </c>
      <c r="G377">
        <v>8098</v>
      </c>
      <c r="H377">
        <v>59</v>
      </c>
      <c r="I377">
        <v>8039</v>
      </c>
      <c r="J377">
        <v>0.04</v>
      </c>
      <c r="K377">
        <v>0</v>
      </c>
      <c r="L377">
        <v>0.04</v>
      </c>
      <c r="M377">
        <v>92</v>
      </c>
      <c r="N377">
        <v>4.17E-4</v>
      </c>
      <c r="O377">
        <v>35</v>
      </c>
      <c r="P377">
        <v>1.5899999999999999E-4</v>
      </c>
      <c r="Q377">
        <v>25</v>
      </c>
      <c r="R377">
        <v>1.13E-4</v>
      </c>
      <c r="S377">
        <v>8</v>
      </c>
      <c r="T377">
        <v>3.6000000000000001E-5</v>
      </c>
      <c r="U377">
        <v>1.03</v>
      </c>
      <c r="V377">
        <v>0.49</v>
      </c>
      <c r="W377">
        <v>220452</v>
      </c>
      <c r="X377">
        <v>344565</v>
      </c>
      <c r="Y377">
        <v>17192393</v>
      </c>
      <c r="Z377">
        <v>21.45</v>
      </c>
      <c r="AA377">
        <v>1.55</v>
      </c>
      <c r="AB377">
        <v>674</v>
      </c>
      <c r="AC377">
        <v>111</v>
      </c>
      <c r="AD377">
        <v>258</v>
      </c>
      <c r="AE377">
        <v>343</v>
      </c>
      <c r="AF377">
        <v>413</v>
      </c>
      <c r="AG377">
        <v>518</v>
      </c>
      <c r="AH377" t="s">
        <v>37</v>
      </c>
      <c r="AI377">
        <v>22.34</v>
      </c>
      <c r="AJ377">
        <f t="shared" si="5"/>
        <v>933518.83999999985</v>
      </c>
    </row>
    <row r="378" spans="1:36" x14ac:dyDescent="0.3">
      <c r="A378">
        <v>377</v>
      </c>
      <c r="B378" t="s">
        <v>35</v>
      </c>
      <c r="C378" t="s">
        <v>416</v>
      </c>
      <c r="D378">
        <v>686</v>
      </c>
      <c r="E378">
        <v>19093</v>
      </c>
      <c r="F378">
        <v>725524</v>
      </c>
      <c r="G378">
        <v>33693</v>
      </c>
      <c r="H378">
        <v>125</v>
      </c>
      <c r="I378">
        <v>33568</v>
      </c>
      <c r="J378">
        <v>0.05</v>
      </c>
      <c r="K378">
        <v>0</v>
      </c>
      <c r="L378">
        <v>0.05</v>
      </c>
      <c r="M378">
        <v>222</v>
      </c>
      <c r="N378">
        <v>3.0899999999999998E-4</v>
      </c>
      <c r="O378">
        <v>94</v>
      </c>
      <c r="P378">
        <v>1.3100000000000001E-4</v>
      </c>
      <c r="Q378">
        <v>61</v>
      </c>
      <c r="R378">
        <v>8.5000000000000006E-5</v>
      </c>
      <c r="S378">
        <v>27</v>
      </c>
      <c r="T378">
        <v>3.8000000000000002E-5</v>
      </c>
      <c r="U378">
        <v>1.03</v>
      </c>
      <c r="V378">
        <v>0.48</v>
      </c>
      <c r="W378">
        <v>719312</v>
      </c>
      <c r="X378">
        <v>1181927</v>
      </c>
      <c r="Y378">
        <v>65989128</v>
      </c>
      <c r="Z378">
        <v>20.69</v>
      </c>
      <c r="AA378">
        <v>1.63</v>
      </c>
      <c r="AB378">
        <v>680</v>
      </c>
      <c r="AC378">
        <v>110</v>
      </c>
      <c r="AD378">
        <v>265</v>
      </c>
      <c r="AE378">
        <v>353</v>
      </c>
      <c r="AF378">
        <v>419</v>
      </c>
      <c r="AG378">
        <v>525</v>
      </c>
      <c r="AH378" t="s">
        <v>37</v>
      </c>
      <c r="AI378">
        <v>115.45</v>
      </c>
      <c r="AJ378">
        <f t="shared" si="5"/>
        <v>933634.2899999998</v>
      </c>
    </row>
    <row r="379" spans="1:36" x14ac:dyDescent="0.3">
      <c r="A379">
        <v>378</v>
      </c>
      <c r="B379" t="s">
        <v>35</v>
      </c>
      <c r="C379" t="s">
        <v>417</v>
      </c>
      <c r="D379">
        <v>687</v>
      </c>
      <c r="E379">
        <v>19618</v>
      </c>
      <c r="F379">
        <v>1283595</v>
      </c>
      <c r="G379">
        <v>61720</v>
      </c>
      <c r="H379">
        <v>203</v>
      </c>
      <c r="I379">
        <v>61517</v>
      </c>
      <c r="J379">
        <v>0.05</v>
      </c>
      <c r="K379">
        <v>0</v>
      </c>
      <c r="L379">
        <v>0.05</v>
      </c>
      <c r="M379">
        <v>218</v>
      </c>
      <c r="N379">
        <v>1.7100000000000001E-4</v>
      </c>
      <c r="O379">
        <v>88</v>
      </c>
      <c r="P379">
        <v>6.8999999999999997E-5</v>
      </c>
      <c r="Q379">
        <v>61</v>
      </c>
      <c r="R379">
        <v>4.8000000000000001E-5</v>
      </c>
      <c r="S379">
        <v>28</v>
      </c>
      <c r="T379">
        <v>2.1999999999999999E-5</v>
      </c>
      <c r="U379">
        <v>1.02</v>
      </c>
      <c r="V379">
        <v>0.48</v>
      </c>
      <c r="W379">
        <v>1275128</v>
      </c>
      <c r="X379">
        <v>1966435</v>
      </c>
      <c r="Y379">
        <v>128349491</v>
      </c>
      <c r="Z379">
        <v>22.86</v>
      </c>
      <c r="AA379">
        <v>1.53</v>
      </c>
      <c r="AB379">
        <v>682</v>
      </c>
      <c r="AC379">
        <v>109</v>
      </c>
      <c r="AD379">
        <v>256</v>
      </c>
      <c r="AE379">
        <v>342</v>
      </c>
      <c r="AF379">
        <v>405</v>
      </c>
      <c r="AG379">
        <v>514</v>
      </c>
      <c r="AH379" t="s">
        <v>37</v>
      </c>
      <c r="AI379">
        <v>324.86</v>
      </c>
      <c r="AJ379">
        <f t="shared" si="5"/>
        <v>933959.14999999979</v>
      </c>
    </row>
    <row r="380" spans="1:36" x14ac:dyDescent="0.3">
      <c r="A380">
        <v>379</v>
      </c>
      <c r="B380" t="s">
        <v>35</v>
      </c>
      <c r="C380" t="s">
        <v>418</v>
      </c>
      <c r="D380">
        <v>686</v>
      </c>
      <c r="E380">
        <v>19096</v>
      </c>
      <c r="F380">
        <v>743332</v>
      </c>
      <c r="G380">
        <v>33297</v>
      </c>
      <c r="H380">
        <v>126</v>
      </c>
      <c r="I380">
        <v>33171</v>
      </c>
      <c r="J380">
        <v>0.04</v>
      </c>
      <c r="K380">
        <v>0</v>
      </c>
      <c r="L380">
        <v>0.04</v>
      </c>
      <c r="M380">
        <v>219</v>
      </c>
      <c r="N380">
        <v>2.9700000000000001E-4</v>
      </c>
      <c r="O380">
        <v>85</v>
      </c>
      <c r="P380">
        <v>1.15E-4</v>
      </c>
      <c r="Q380">
        <v>51</v>
      </c>
      <c r="R380">
        <v>6.8999999999999997E-5</v>
      </c>
      <c r="S380">
        <v>21</v>
      </c>
      <c r="T380">
        <v>2.8E-5</v>
      </c>
      <c r="U380">
        <v>1.03</v>
      </c>
      <c r="V380">
        <v>0.49</v>
      </c>
      <c r="W380">
        <v>737679</v>
      </c>
      <c r="X380">
        <v>1186233</v>
      </c>
      <c r="Y380">
        <v>69174296</v>
      </c>
      <c r="Z380">
        <v>21.31</v>
      </c>
      <c r="AA380">
        <v>1.6</v>
      </c>
      <c r="AB380">
        <v>680</v>
      </c>
      <c r="AC380">
        <v>108</v>
      </c>
      <c r="AD380">
        <v>256</v>
      </c>
      <c r="AE380">
        <v>338</v>
      </c>
      <c r="AF380">
        <v>403</v>
      </c>
      <c r="AG380">
        <v>497</v>
      </c>
      <c r="AH380" t="s">
        <v>37</v>
      </c>
      <c r="AI380">
        <v>136.05000000000001</v>
      </c>
      <c r="AJ380">
        <f t="shared" si="5"/>
        <v>934095.19999999984</v>
      </c>
    </row>
    <row r="381" spans="1:36" x14ac:dyDescent="0.3">
      <c r="A381">
        <v>380</v>
      </c>
      <c r="B381" t="s">
        <v>35</v>
      </c>
      <c r="C381" t="s">
        <v>419</v>
      </c>
      <c r="D381">
        <v>687</v>
      </c>
      <c r="E381">
        <v>19681</v>
      </c>
      <c r="F381">
        <v>165895</v>
      </c>
      <c r="G381">
        <v>9209</v>
      </c>
      <c r="H381">
        <v>30</v>
      </c>
      <c r="I381">
        <v>9179</v>
      </c>
      <c r="J381">
        <v>0.06</v>
      </c>
      <c r="K381">
        <v>0</v>
      </c>
      <c r="L381">
        <v>0.06</v>
      </c>
      <c r="M381">
        <v>139</v>
      </c>
      <c r="N381">
        <v>8.4900000000000004E-4</v>
      </c>
      <c r="O381">
        <v>41</v>
      </c>
      <c r="P381">
        <v>2.5000000000000001E-4</v>
      </c>
      <c r="Q381">
        <v>23</v>
      </c>
      <c r="R381">
        <v>1.3999999999999999E-4</v>
      </c>
      <c r="S381">
        <v>9</v>
      </c>
      <c r="T381">
        <v>5.5000000000000002E-5</v>
      </c>
      <c r="U381">
        <v>1.05</v>
      </c>
      <c r="V381">
        <v>0.48</v>
      </c>
      <c r="W381">
        <v>163756</v>
      </c>
      <c r="X381">
        <v>341286</v>
      </c>
      <c r="Y381">
        <v>9177979</v>
      </c>
      <c r="Z381">
        <v>21.23</v>
      </c>
      <c r="AA381">
        <v>2.06</v>
      </c>
      <c r="AB381">
        <v>682</v>
      </c>
      <c r="AC381">
        <v>149</v>
      </c>
      <c r="AD381">
        <v>329</v>
      </c>
      <c r="AE381">
        <v>427</v>
      </c>
      <c r="AF381">
        <v>497</v>
      </c>
      <c r="AG381">
        <v>586</v>
      </c>
      <c r="AH381" t="s">
        <v>37</v>
      </c>
      <c r="AI381">
        <v>12.25</v>
      </c>
      <c r="AJ381">
        <f t="shared" si="5"/>
        <v>934107.44999999984</v>
      </c>
    </row>
    <row r="382" spans="1:36" x14ac:dyDescent="0.3">
      <c r="A382">
        <v>381</v>
      </c>
      <c r="B382" t="s">
        <v>35</v>
      </c>
      <c r="C382" t="s">
        <v>420</v>
      </c>
      <c r="D382">
        <v>827</v>
      </c>
      <c r="E382">
        <v>20662</v>
      </c>
      <c r="F382">
        <v>635558</v>
      </c>
      <c r="G382">
        <v>36528</v>
      </c>
      <c r="H382">
        <v>103</v>
      </c>
      <c r="I382">
        <v>36425</v>
      </c>
      <c r="J382">
        <v>0.06</v>
      </c>
      <c r="K382">
        <v>0</v>
      </c>
      <c r="L382">
        <v>0.06</v>
      </c>
      <c r="M382">
        <v>431</v>
      </c>
      <c r="N382">
        <v>6.8400000000000004E-4</v>
      </c>
      <c r="O382">
        <v>206</v>
      </c>
      <c r="P382">
        <v>3.2699999999999998E-4</v>
      </c>
      <c r="Q382">
        <v>138</v>
      </c>
      <c r="R382">
        <v>2.1900000000000001E-4</v>
      </c>
      <c r="S382">
        <v>64</v>
      </c>
      <c r="T382">
        <v>1.02E-4</v>
      </c>
      <c r="U382">
        <v>1.06</v>
      </c>
      <c r="V382">
        <v>0.48</v>
      </c>
      <c r="W382">
        <v>630385</v>
      </c>
      <c r="X382">
        <v>1118196</v>
      </c>
      <c r="Y382">
        <v>58644768</v>
      </c>
      <c r="Z382">
        <v>22.56</v>
      </c>
      <c r="AA382">
        <v>1.76</v>
      </c>
      <c r="AB382">
        <v>726</v>
      </c>
      <c r="AC382">
        <v>124</v>
      </c>
      <c r="AD382">
        <v>298</v>
      </c>
      <c r="AE382">
        <v>400</v>
      </c>
      <c r="AF382">
        <v>481</v>
      </c>
      <c r="AG382">
        <v>607</v>
      </c>
      <c r="AH382" t="s">
        <v>37</v>
      </c>
      <c r="AI382">
        <v>94.34</v>
      </c>
      <c r="AJ382">
        <f t="shared" si="5"/>
        <v>934201.7899999998</v>
      </c>
    </row>
    <row r="383" spans="1:36" x14ac:dyDescent="0.3">
      <c r="A383">
        <v>382</v>
      </c>
      <c r="B383" t="s">
        <v>35</v>
      </c>
      <c r="C383" t="s">
        <v>421</v>
      </c>
      <c r="D383">
        <v>827</v>
      </c>
      <c r="E383">
        <v>20629</v>
      </c>
      <c r="F383">
        <v>857005</v>
      </c>
      <c r="G383">
        <v>36394</v>
      </c>
      <c r="H383">
        <v>155</v>
      </c>
      <c r="I383">
        <v>36239</v>
      </c>
      <c r="J383">
        <v>0.04</v>
      </c>
      <c r="K383">
        <v>0</v>
      </c>
      <c r="L383">
        <v>0.04</v>
      </c>
      <c r="M383">
        <v>415</v>
      </c>
      <c r="N383">
        <v>4.8799999999999999E-4</v>
      </c>
      <c r="O383">
        <v>233</v>
      </c>
      <c r="P383">
        <v>2.7399999999999999E-4</v>
      </c>
      <c r="Q383">
        <v>166</v>
      </c>
      <c r="R383">
        <v>1.95E-4</v>
      </c>
      <c r="S383">
        <v>75</v>
      </c>
      <c r="T383">
        <v>8.7999999999999998E-5</v>
      </c>
      <c r="U383">
        <v>1.05</v>
      </c>
      <c r="V383">
        <v>0.49</v>
      </c>
      <c r="W383">
        <v>850845</v>
      </c>
      <c r="X383">
        <v>1337126</v>
      </c>
      <c r="Y383">
        <v>82395668</v>
      </c>
      <c r="Z383">
        <v>23.94</v>
      </c>
      <c r="AA383">
        <v>1.56</v>
      </c>
      <c r="AB383">
        <v>725</v>
      </c>
      <c r="AC383">
        <v>118</v>
      </c>
      <c r="AD383">
        <v>279</v>
      </c>
      <c r="AE383">
        <v>370</v>
      </c>
      <c r="AF383">
        <v>442</v>
      </c>
      <c r="AG383">
        <v>573</v>
      </c>
      <c r="AH383" t="s">
        <v>37</v>
      </c>
      <c r="AI383">
        <v>140.62</v>
      </c>
      <c r="AJ383">
        <f t="shared" si="5"/>
        <v>934342.4099999998</v>
      </c>
    </row>
    <row r="384" spans="1:36" x14ac:dyDescent="0.3">
      <c r="A384">
        <v>383</v>
      </c>
      <c r="B384" t="s">
        <v>35</v>
      </c>
      <c r="C384" t="s">
        <v>422</v>
      </c>
      <c r="D384">
        <v>827</v>
      </c>
      <c r="E384">
        <v>20669</v>
      </c>
      <c r="F384">
        <v>205392</v>
      </c>
      <c r="G384">
        <v>8943</v>
      </c>
      <c r="H384">
        <v>49</v>
      </c>
      <c r="I384">
        <v>8894</v>
      </c>
      <c r="J384">
        <v>0.04</v>
      </c>
      <c r="K384">
        <v>0</v>
      </c>
      <c r="L384">
        <v>0.04</v>
      </c>
      <c r="M384">
        <v>170</v>
      </c>
      <c r="N384">
        <v>8.3500000000000002E-4</v>
      </c>
      <c r="O384">
        <v>77</v>
      </c>
      <c r="P384">
        <v>3.7800000000000003E-4</v>
      </c>
      <c r="Q384">
        <v>52</v>
      </c>
      <c r="R384">
        <v>2.5500000000000002E-4</v>
      </c>
      <c r="S384">
        <v>23</v>
      </c>
      <c r="T384">
        <v>1.13E-4</v>
      </c>
      <c r="U384">
        <v>1.21</v>
      </c>
      <c r="V384">
        <v>0.48</v>
      </c>
      <c r="W384">
        <v>203588</v>
      </c>
      <c r="X384">
        <v>334272</v>
      </c>
      <c r="Y384">
        <v>16913497</v>
      </c>
      <c r="Z384">
        <v>21.43</v>
      </c>
      <c r="AA384">
        <v>1.63</v>
      </c>
      <c r="AB384">
        <v>722</v>
      </c>
      <c r="AC384">
        <v>127</v>
      </c>
      <c r="AD384">
        <v>305</v>
      </c>
      <c r="AE384">
        <v>414</v>
      </c>
      <c r="AF384">
        <v>494</v>
      </c>
      <c r="AG384">
        <v>626</v>
      </c>
      <c r="AH384" t="s">
        <v>37</v>
      </c>
      <c r="AI384">
        <v>20.059999999999999</v>
      </c>
      <c r="AJ384">
        <f t="shared" si="5"/>
        <v>934362.46999999986</v>
      </c>
    </row>
    <row r="385" spans="1:36" x14ac:dyDescent="0.3">
      <c r="A385">
        <v>384</v>
      </c>
      <c r="B385" t="s">
        <v>35</v>
      </c>
      <c r="C385" t="s">
        <v>423</v>
      </c>
      <c r="D385">
        <v>827</v>
      </c>
      <c r="E385">
        <v>20730</v>
      </c>
      <c r="F385">
        <v>1726449</v>
      </c>
      <c r="G385">
        <v>110904</v>
      </c>
      <c r="H385">
        <v>203</v>
      </c>
      <c r="I385">
        <v>110701</v>
      </c>
      <c r="J385">
        <v>0.06</v>
      </c>
      <c r="K385">
        <v>0</v>
      </c>
      <c r="L385">
        <v>0.06</v>
      </c>
      <c r="M385">
        <v>481</v>
      </c>
      <c r="N385">
        <v>2.81E-4</v>
      </c>
      <c r="O385">
        <v>201</v>
      </c>
      <c r="P385">
        <v>1.18E-4</v>
      </c>
      <c r="Q385">
        <v>122</v>
      </c>
      <c r="R385">
        <v>7.1000000000000005E-5</v>
      </c>
      <c r="S385">
        <v>54</v>
      </c>
      <c r="T385">
        <v>3.1999999999999999E-5</v>
      </c>
      <c r="U385">
        <v>1.03</v>
      </c>
      <c r="V385">
        <v>0.48</v>
      </c>
      <c r="W385">
        <v>1710243</v>
      </c>
      <c r="X385">
        <v>3242118</v>
      </c>
      <c r="Y385">
        <v>176042944</v>
      </c>
      <c r="Z385">
        <v>23.06</v>
      </c>
      <c r="AA385">
        <v>1.88</v>
      </c>
      <c r="AB385">
        <v>723</v>
      </c>
      <c r="AC385">
        <v>112</v>
      </c>
      <c r="AD385">
        <v>275</v>
      </c>
      <c r="AE385">
        <v>371</v>
      </c>
      <c r="AF385">
        <v>448</v>
      </c>
      <c r="AG385">
        <v>583</v>
      </c>
      <c r="AH385" t="s">
        <v>37</v>
      </c>
      <c r="AI385">
        <v>479.84</v>
      </c>
      <c r="AJ385">
        <f t="shared" si="5"/>
        <v>934842.30999999982</v>
      </c>
    </row>
    <row r="386" spans="1:36" x14ac:dyDescent="0.3">
      <c r="A386">
        <v>385</v>
      </c>
      <c r="B386" t="s">
        <v>35</v>
      </c>
      <c r="C386" t="s">
        <v>424</v>
      </c>
      <c r="D386">
        <v>895</v>
      </c>
      <c r="E386">
        <v>20751</v>
      </c>
      <c r="F386">
        <v>1534698</v>
      </c>
      <c r="G386">
        <v>82885</v>
      </c>
      <c r="H386">
        <v>203</v>
      </c>
      <c r="I386">
        <v>82682</v>
      </c>
      <c r="J386">
        <v>0.05</v>
      </c>
      <c r="K386">
        <v>0</v>
      </c>
      <c r="L386">
        <v>0.05</v>
      </c>
      <c r="M386">
        <v>457</v>
      </c>
      <c r="N386">
        <v>2.9999999999999997E-4</v>
      </c>
      <c r="O386">
        <v>235</v>
      </c>
      <c r="P386">
        <v>1.54E-4</v>
      </c>
      <c r="Q386">
        <v>165</v>
      </c>
      <c r="R386">
        <v>1.08E-4</v>
      </c>
      <c r="S386">
        <v>109</v>
      </c>
      <c r="T386">
        <v>7.2000000000000002E-5</v>
      </c>
      <c r="U386">
        <v>1.05</v>
      </c>
      <c r="V386">
        <v>0.48</v>
      </c>
      <c r="W386">
        <v>1522150</v>
      </c>
      <c r="X386">
        <v>2533927</v>
      </c>
      <c r="Y386">
        <v>159700848</v>
      </c>
      <c r="Z386">
        <v>25.37</v>
      </c>
      <c r="AA386">
        <v>1.65</v>
      </c>
      <c r="AB386">
        <v>794</v>
      </c>
      <c r="AC386">
        <v>135</v>
      </c>
      <c r="AD386">
        <v>317</v>
      </c>
      <c r="AE386">
        <v>422</v>
      </c>
      <c r="AF386">
        <v>506</v>
      </c>
      <c r="AG386">
        <v>654</v>
      </c>
      <c r="AH386" t="s">
        <v>37</v>
      </c>
      <c r="AI386">
        <v>343.22</v>
      </c>
      <c r="AJ386">
        <f t="shared" si="5"/>
        <v>935185.5299999998</v>
      </c>
    </row>
    <row r="387" spans="1:36" x14ac:dyDescent="0.3">
      <c r="A387">
        <v>386</v>
      </c>
      <c r="B387" t="s">
        <v>35</v>
      </c>
      <c r="C387" t="s">
        <v>425</v>
      </c>
      <c r="D387">
        <v>895</v>
      </c>
      <c r="E387">
        <v>20847</v>
      </c>
      <c r="F387">
        <v>3330153</v>
      </c>
      <c r="G387">
        <v>133495</v>
      </c>
      <c r="H387">
        <v>508</v>
      </c>
      <c r="I387">
        <v>132987</v>
      </c>
      <c r="J387">
        <v>0.04</v>
      </c>
      <c r="K387">
        <v>0</v>
      </c>
      <c r="L387">
        <v>0.04</v>
      </c>
      <c r="M387">
        <v>632</v>
      </c>
      <c r="N387">
        <v>1.9100000000000001E-4</v>
      </c>
      <c r="O387">
        <v>286</v>
      </c>
      <c r="P387">
        <v>8.6000000000000003E-5</v>
      </c>
      <c r="Q387">
        <v>201</v>
      </c>
      <c r="R387">
        <v>6.0999999999999999E-5</v>
      </c>
      <c r="S387">
        <v>111</v>
      </c>
      <c r="T387">
        <v>3.4E-5</v>
      </c>
      <c r="U387">
        <v>1.03</v>
      </c>
      <c r="V387">
        <v>0.49</v>
      </c>
      <c r="W387">
        <v>3308237</v>
      </c>
      <c r="X387">
        <v>4954900</v>
      </c>
      <c r="Y387">
        <v>397249447</v>
      </c>
      <c r="Z387">
        <v>23.92</v>
      </c>
      <c r="AA387">
        <v>1.49</v>
      </c>
      <c r="AB387">
        <v>795</v>
      </c>
      <c r="AC387">
        <v>129</v>
      </c>
      <c r="AD387">
        <v>302</v>
      </c>
      <c r="AE387">
        <v>404</v>
      </c>
      <c r="AF387">
        <v>485</v>
      </c>
      <c r="AG387">
        <v>632</v>
      </c>
      <c r="AH387" t="s">
        <v>37</v>
      </c>
      <c r="AI387">
        <v>1159.95</v>
      </c>
      <c r="AJ387">
        <f t="shared" si="5"/>
        <v>936345.47999999975</v>
      </c>
    </row>
    <row r="388" spans="1:36" x14ac:dyDescent="0.3">
      <c r="A388">
        <v>387</v>
      </c>
      <c r="B388" t="s">
        <v>35</v>
      </c>
      <c r="C388" t="s">
        <v>426</v>
      </c>
      <c r="D388">
        <v>895</v>
      </c>
      <c r="E388">
        <v>20756</v>
      </c>
      <c r="F388">
        <v>2483337</v>
      </c>
      <c r="G388">
        <v>131518</v>
      </c>
      <c r="H388">
        <v>285</v>
      </c>
      <c r="I388">
        <v>131233</v>
      </c>
      <c r="J388">
        <v>0.05</v>
      </c>
      <c r="K388">
        <v>0</v>
      </c>
      <c r="L388">
        <v>0.05</v>
      </c>
      <c r="M388">
        <v>548</v>
      </c>
      <c r="N388">
        <v>2.22E-4</v>
      </c>
      <c r="O388">
        <v>260</v>
      </c>
      <c r="P388">
        <v>1.06E-4</v>
      </c>
      <c r="Q388">
        <v>172</v>
      </c>
      <c r="R388">
        <v>6.9999999999999994E-5</v>
      </c>
      <c r="S388">
        <v>106</v>
      </c>
      <c r="T388">
        <v>4.3000000000000002E-5</v>
      </c>
      <c r="U388">
        <v>1.03</v>
      </c>
      <c r="V388">
        <v>0.48</v>
      </c>
      <c r="W388">
        <v>2464087</v>
      </c>
      <c r="X388">
        <v>4039213</v>
      </c>
      <c r="Y388">
        <v>273413395</v>
      </c>
      <c r="Z388">
        <v>25.18</v>
      </c>
      <c r="AA388">
        <v>1.63</v>
      </c>
      <c r="AB388">
        <v>793</v>
      </c>
      <c r="AC388">
        <v>133</v>
      </c>
      <c r="AD388">
        <v>319</v>
      </c>
      <c r="AE388">
        <v>432</v>
      </c>
      <c r="AF388">
        <v>522</v>
      </c>
      <c r="AG388">
        <v>670</v>
      </c>
      <c r="AH388" t="s">
        <v>37</v>
      </c>
      <c r="AI388">
        <v>714.56</v>
      </c>
      <c r="AJ388">
        <f t="shared" ref="AJ388:AJ401" si="6">AJ387+AI388</f>
        <v>937060.0399999998</v>
      </c>
    </row>
    <row r="389" spans="1:36" x14ac:dyDescent="0.3">
      <c r="A389">
        <v>388</v>
      </c>
      <c r="B389" t="s">
        <v>35</v>
      </c>
      <c r="C389" t="s">
        <v>427</v>
      </c>
      <c r="D389">
        <v>895</v>
      </c>
      <c r="E389">
        <v>20818</v>
      </c>
      <c r="F389">
        <v>605465</v>
      </c>
      <c r="G389">
        <v>33862</v>
      </c>
      <c r="H389">
        <v>93</v>
      </c>
      <c r="I389">
        <v>33769</v>
      </c>
      <c r="J389">
        <v>0.06</v>
      </c>
      <c r="K389">
        <v>0</v>
      </c>
      <c r="L389">
        <v>0.06</v>
      </c>
      <c r="M389">
        <v>371</v>
      </c>
      <c r="N389">
        <v>6.1899999999999998E-4</v>
      </c>
      <c r="O389">
        <v>153</v>
      </c>
      <c r="P389">
        <v>2.5500000000000002E-4</v>
      </c>
      <c r="Q389">
        <v>101</v>
      </c>
      <c r="R389">
        <v>1.6799999999999999E-4</v>
      </c>
      <c r="S389">
        <v>51</v>
      </c>
      <c r="T389">
        <v>8.5000000000000006E-5</v>
      </c>
      <c r="U389">
        <v>1.06</v>
      </c>
      <c r="V389">
        <v>0.48</v>
      </c>
      <c r="W389">
        <v>599617</v>
      </c>
      <c r="X389">
        <v>1058451</v>
      </c>
      <c r="Y389">
        <v>53620518</v>
      </c>
      <c r="Z389">
        <v>23.85</v>
      </c>
      <c r="AA389">
        <v>1.75</v>
      </c>
      <c r="AB389">
        <v>792</v>
      </c>
      <c r="AC389">
        <v>137</v>
      </c>
      <c r="AD389">
        <v>322</v>
      </c>
      <c r="AE389">
        <v>435</v>
      </c>
      <c r="AF389">
        <v>530</v>
      </c>
      <c r="AG389">
        <v>683</v>
      </c>
      <c r="AH389" t="s">
        <v>37</v>
      </c>
      <c r="AI389">
        <v>83.86</v>
      </c>
      <c r="AJ389">
        <f t="shared" si="6"/>
        <v>937143.89999999979</v>
      </c>
    </row>
    <row r="390" spans="1:36" x14ac:dyDescent="0.3">
      <c r="A390">
        <v>389</v>
      </c>
      <c r="B390" t="s">
        <v>35</v>
      </c>
      <c r="C390" t="s">
        <v>428</v>
      </c>
      <c r="D390">
        <v>984</v>
      </c>
      <c r="E390">
        <v>22937</v>
      </c>
      <c r="F390">
        <v>2717285</v>
      </c>
      <c r="G390">
        <v>134741</v>
      </c>
      <c r="H390">
        <v>361</v>
      </c>
      <c r="I390">
        <v>134380</v>
      </c>
      <c r="J390">
        <v>0.05</v>
      </c>
      <c r="K390">
        <v>0</v>
      </c>
      <c r="L390">
        <v>0.05</v>
      </c>
      <c r="M390">
        <v>912</v>
      </c>
      <c r="N390">
        <v>3.3799999999999998E-4</v>
      </c>
      <c r="O390">
        <v>361</v>
      </c>
      <c r="P390">
        <v>1.34E-4</v>
      </c>
      <c r="Q390">
        <v>230</v>
      </c>
      <c r="R390">
        <v>8.5000000000000006E-5</v>
      </c>
      <c r="S390">
        <v>123</v>
      </c>
      <c r="T390">
        <v>4.6E-5</v>
      </c>
      <c r="U390">
        <v>1.03</v>
      </c>
      <c r="V390">
        <v>0.48</v>
      </c>
      <c r="W390">
        <v>2695879</v>
      </c>
      <c r="X390">
        <v>4731458</v>
      </c>
      <c r="Y390">
        <v>356800415</v>
      </c>
      <c r="Z390">
        <v>26.47</v>
      </c>
      <c r="AA390">
        <v>1.74</v>
      </c>
      <c r="AB390">
        <v>883</v>
      </c>
      <c r="AC390">
        <v>156</v>
      </c>
      <c r="AD390">
        <v>365</v>
      </c>
      <c r="AE390">
        <v>479</v>
      </c>
      <c r="AF390">
        <v>569</v>
      </c>
      <c r="AG390">
        <v>719</v>
      </c>
      <c r="AH390" t="s">
        <v>37</v>
      </c>
      <c r="AI390">
        <v>945.31</v>
      </c>
      <c r="AJ390">
        <f t="shared" si="6"/>
        <v>938089.20999999985</v>
      </c>
    </row>
    <row r="391" spans="1:36" x14ac:dyDescent="0.3">
      <c r="A391">
        <v>390</v>
      </c>
      <c r="B391" t="s">
        <v>35</v>
      </c>
      <c r="C391" t="s">
        <v>429</v>
      </c>
      <c r="D391">
        <v>1046</v>
      </c>
      <c r="E391">
        <v>22804</v>
      </c>
      <c r="F391">
        <v>3865406</v>
      </c>
      <c r="G391">
        <v>133135</v>
      </c>
      <c r="H391">
        <v>568</v>
      </c>
      <c r="I391">
        <v>132567</v>
      </c>
      <c r="J391">
        <v>0.03</v>
      </c>
      <c r="K391">
        <v>0</v>
      </c>
      <c r="L391">
        <v>0.03</v>
      </c>
      <c r="M391">
        <v>777</v>
      </c>
      <c r="N391">
        <v>2.02E-4</v>
      </c>
      <c r="O391">
        <v>401</v>
      </c>
      <c r="P391">
        <v>1.0399999999999999E-4</v>
      </c>
      <c r="Q391">
        <v>288</v>
      </c>
      <c r="R391">
        <v>7.4999999999999993E-5</v>
      </c>
      <c r="S391">
        <v>168</v>
      </c>
      <c r="T391">
        <v>4.3999999999999999E-5</v>
      </c>
      <c r="U391">
        <v>1.04</v>
      </c>
      <c r="V391">
        <v>0.49</v>
      </c>
      <c r="W391">
        <v>3841468</v>
      </c>
      <c r="X391">
        <v>5805476</v>
      </c>
      <c r="Y391">
        <v>542761720</v>
      </c>
      <c r="Z391">
        <v>28.59</v>
      </c>
      <c r="AA391">
        <v>1.5</v>
      </c>
      <c r="AB391">
        <v>940</v>
      </c>
      <c r="AC391">
        <v>163</v>
      </c>
      <c r="AD391">
        <v>380</v>
      </c>
      <c r="AE391">
        <v>497</v>
      </c>
      <c r="AF391">
        <v>583</v>
      </c>
      <c r="AG391">
        <v>724</v>
      </c>
      <c r="AH391" t="s">
        <v>37</v>
      </c>
      <c r="AI391">
        <v>1403.86</v>
      </c>
      <c r="AJ391">
        <f t="shared" si="6"/>
        <v>939493.06999999983</v>
      </c>
    </row>
    <row r="392" spans="1:36" x14ac:dyDescent="0.3">
      <c r="A392">
        <v>391</v>
      </c>
      <c r="B392" t="s">
        <v>35</v>
      </c>
      <c r="C392" t="s">
        <v>430</v>
      </c>
      <c r="D392">
        <v>1085</v>
      </c>
      <c r="E392">
        <v>25464</v>
      </c>
      <c r="F392">
        <v>8899592</v>
      </c>
      <c r="G392">
        <v>477577</v>
      </c>
      <c r="H392">
        <v>775</v>
      </c>
      <c r="I392">
        <v>476802</v>
      </c>
      <c r="J392">
        <v>0.05</v>
      </c>
      <c r="K392">
        <v>0</v>
      </c>
      <c r="L392">
        <v>0.05</v>
      </c>
      <c r="M392">
        <v>1032</v>
      </c>
      <c r="N392">
        <v>1.17E-4</v>
      </c>
      <c r="O392">
        <v>355</v>
      </c>
      <c r="P392">
        <v>4.0000000000000003E-5</v>
      </c>
      <c r="Q392">
        <v>240</v>
      </c>
      <c r="R392">
        <v>2.6999999999999999E-5</v>
      </c>
      <c r="S392">
        <v>126</v>
      </c>
      <c r="T392">
        <v>1.4E-5</v>
      </c>
      <c r="U392">
        <v>1.02</v>
      </c>
      <c r="V392">
        <v>0.48</v>
      </c>
      <c r="W392">
        <v>8826384</v>
      </c>
      <c r="X392">
        <v>18480533</v>
      </c>
      <c r="Y392">
        <v>1126050769</v>
      </c>
      <c r="Z392">
        <v>31.29</v>
      </c>
      <c r="AA392">
        <v>2.08</v>
      </c>
      <c r="AB392">
        <v>969</v>
      </c>
      <c r="AC392">
        <v>170</v>
      </c>
      <c r="AD392">
        <v>388</v>
      </c>
      <c r="AE392">
        <v>522</v>
      </c>
      <c r="AF392">
        <v>628</v>
      </c>
      <c r="AG392">
        <v>795</v>
      </c>
      <c r="AH392" t="s">
        <v>40</v>
      </c>
      <c r="AI392">
        <v>5000</v>
      </c>
      <c r="AJ392">
        <f t="shared" si="6"/>
        <v>944493.06999999983</v>
      </c>
    </row>
    <row r="393" spans="1:36" x14ac:dyDescent="0.3">
      <c r="A393">
        <v>392</v>
      </c>
      <c r="B393" t="s">
        <v>35</v>
      </c>
      <c r="C393" t="s">
        <v>431</v>
      </c>
      <c r="D393">
        <v>1110</v>
      </c>
      <c r="E393">
        <v>27596</v>
      </c>
      <c r="F393">
        <v>9488162</v>
      </c>
      <c r="G393">
        <v>510704</v>
      </c>
      <c r="H393">
        <v>953</v>
      </c>
      <c r="I393">
        <v>509751</v>
      </c>
      <c r="J393">
        <v>0.05</v>
      </c>
      <c r="K393">
        <v>0</v>
      </c>
      <c r="L393">
        <v>0.05</v>
      </c>
      <c r="M393">
        <v>1341</v>
      </c>
      <c r="N393">
        <v>1.4200000000000001E-4</v>
      </c>
      <c r="O393">
        <v>623</v>
      </c>
      <c r="P393">
        <v>6.6000000000000005E-5</v>
      </c>
      <c r="Q393">
        <v>486</v>
      </c>
      <c r="R393">
        <v>5.1999999999999997E-5</v>
      </c>
      <c r="S393">
        <v>303</v>
      </c>
      <c r="T393">
        <v>3.1999999999999999E-5</v>
      </c>
      <c r="U393">
        <v>1.02</v>
      </c>
      <c r="V393">
        <v>0.48</v>
      </c>
      <c r="W393">
        <v>9420261</v>
      </c>
      <c r="X393">
        <v>16450713</v>
      </c>
      <c r="Y393">
        <v>1118514436</v>
      </c>
      <c r="Z393">
        <v>30.93</v>
      </c>
      <c r="AA393">
        <v>1.73</v>
      </c>
      <c r="AB393">
        <v>999</v>
      </c>
      <c r="AC393">
        <v>158</v>
      </c>
      <c r="AD393">
        <v>391</v>
      </c>
      <c r="AE393">
        <v>530</v>
      </c>
      <c r="AF393">
        <v>629</v>
      </c>
      <c r="AG393">
        <v>798</v>
      </c>
      <c r="AH393" t="s">
        <v>40</v>
      </c>
      <c r="AI393">
        <v>5000</v>
      </c>
      <c r="AJ393">
        <f t="shared" si="6"/>
        <v>949493.06999999983</v>
      </c>
    </row>
    <row r="394" spans="1:36" x14ac:dyDescent="0.3">
      <c r="A394">
        <v>393</v>
      </c>
      <c r="B394" t="s">
        <v>35</v>
      </c>
      <c r="C394" t="s">
        <v>432</v>
      </c>
      <c r="D394">
        <v>2240</v>
      </c>
      <c r="E394">
        <v>8960</v>
      </c>
      <c r="F394">
        <v>124777671</v>
      </c>
      <c r="G394">
        <v>6091382</v>
      </c>
      <c r="H394">
        <v>7609</v>
      </c>
      <c r="I394">
        <v>6083773</v>
      </c>
      <c r="J394">
        <v>0.05</v>
      </c>
      <c r="K394">
        <v>0</v>
      </c>
      <c r="L394">
        <v>0.05</v>
      </c>
      <c r="M394">
        <v>80592</v>
      </c>
      <c r="N394">
        <v>6.4599999999999998E-4</v>
      </c>
      <c r="O394">
        <v>69420</v>
      </c>
      <c r="P394">
        <v>5.5699999999999999E-4</v>
      </c>
      <c r="Q394">
        <v>64579</v>
      </c>
      <c r="R394">
        <v>5.1800000000000001E-4</v>
      </c>
      <c r="S394">
        <v>58491</v>
      </c>
      <c r="T394">
        <v>4.6900000000000002E-4</v>
      </c>
      <c r="U394">
        <v>3.85</v>
      </c>
      <c r="V394">
        <v>0.5</v>
      </c>
      <c r="W394">
        <v>124736119</v>
      </c>
      <c r="X394">
        <v>739842008</v>
      </c>
      <c r="Y394">
        <v>1657487745</v>
      </c>
      <c r="Z394">
        <v>26.44</v>
      </c>
      <c r="AA394">
        <v>5.93</v>
      </c>
      <c r="AB394">
        <v>1727</v>
      </c>
      <c r="AC394">
        <v>350</v>
      </c>
      <c r="AD394">
        <v>795</v>
      </c>
      <c r="AE394">
        <v>1056</v>
      </c>
      <c r="AF394">
        <v>1254</v>
      </c>
      <c r="AG394">
        <v>1507</v>
      </c>
      <c r="AH394" t="s">
        <v>40</v>
      </c>
      <c r="AI394">
        <v>5000</v>
      </c>
      <c r="AJ394">
        <f t="shared" si="6"/>
        <v>954493.06999999983</v>
      </c>
    </row>
    <row r="395" spans="1:36" x14ac:dyDescent="0.3">
      <c r="A395">
        <v>394</v>
      </c>
      <c r="B395" t="s">
        <v>35</v>
      </c>
      <c r="C395" t="s">
        <v>433</v>
      </c>
      <c r="D395">
        <v>17349</v>
      </c>
      <c r="E395">
        <v>51071</v>
      </c>
      <c r="F395">
        <v>17684752</v>
      </c>
      <c r="G395">
        <v>550866</v>
      </c>
      <c r="H395">
        <v>2046</v>
      </c>
      <c r="I395">
        <v>548820</v>
      </c>
      <c r="J395">
        <v>0.03</v>
      </c>
      <c r="K395">
        <v>0</v>
      </c>
      <c r="L395">
        <v>0.03</v>
      </c>
      <c r="M395">
        <v>7382</v>
      </c>
      <c r="N395">
        <v>4.2099999999999999E-4</v>
      </c>
      <c r="O395">
        <v>1211</v>
      </c>
      <c r="P395">
        <v>6.8999999999999997E-5</v>
      </c>
      <c r="Q395">
        <v>609</v>
      </c>
      <c r="R395">
        <v>3.4999999999999997E-5</v>
      </c>
      <c r="S395">
        <v>221</v>
      </c>
      <c r="T395">
        <v>1.2999999999999999E-5</v>
      </c>
      <c r="U395">
        <v>1.03</v>
      </c>
      <c r="V395">
        <v>0.49</v>
      </c>
      <c r="W395">
        <v>17529889</v>
      </c>
      <c r="X395">
        <v>44525658</v>
      </c>
      <c r="Y395">
        <v>3246797739</v>
      </c>
      <c r="Z395">
        <v>48.06</v>
      </c>
      <c r="AA395">
        <v>2.52</v>
      </c>
      <c r="AB395">
        <v>2854</v>
      </c>
      <c r="AC395">
        <v>314</v>
      </c>
      <c r="AD395">
        <v>985</v>
      </c>
      <c r="AE395">
        <v>2854</v>
      </c>
      <c r="AF395">
        <v>2854</v>
      </c>
      <c r="AG395">
        <v>2854</v>
      </c>
      <c r="AH395" t="s">
        <v>40</v>
      </c>
      <c r="AI395">
        <v>5000</v>
      </c>
      <c r="AJ395">
        <f t="shared" si="6"/>
        <v>959493.06999999983</v>
      </c>
    </row>
    <row r="396" spans="1:36" x14ac:dyDescent="0.3">
      <c r="A396">
        <v>395</v>
      </c>
      <c r="B396" t="s">
        <v>35</v>
      </c>
      <c r="C396" t="s">
        <v>434</v>
      </c>
      <c r="D396">
        <v>730</v>
      </c>
      <c r="E396">
        <v>43124</v>
      </c>
      <c r="F396">
        <v>70548404</v>
      </c>
      <c r="G396">
        <v>456886</v>
      </c>
      <c r="H396">
        <v>7164</v>
      </c>
      <c r="I396">
        <v>449722</v>
      </c>
      <c r="J396">
        <v>0.01</v>
      </c>
      <c r="K396">
        <v>0</v>
      </c>
      <c r="L396">
        <v>0.01</v>
      </c>
      <c r="M396">
        <v>792245</v>
      </c>
      <c r="N396">
        <v>1.3457E-2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1.2</v>
      </c>
      <c r="V396">
        <v>0.44</v>
      </c>
      <c r="W396">
        <v>58873720</v>
      </c>
      <c r="X396">
        <v>175381507</v>
      </c>
      <c r="Y396">
        <v>1886511951</v>
      </c>
      <c r="Z396">
        <v>64.62</v>
      </c>
      <c r="AA396">
        <v>2.4900000000000002</v>
      </c>
      <c r="AB396">
        <v>730</v>
      </c>
      <c r="AC396">
        <v>292</v>
      </c>
      <c r="AD396">
        <v>511</v>
      </c>
      <c r="AE396">
        <v>598</v>
      </c>
      <c r="AF396">
        <v>645</v>
      </c>
      <c r="AG396">
        <v>685</v>
      </c>
      <c r="AH396" t="s">
        <v>40</v>
      </c>
      <c r="AI396">
        <v>5000</v>
      </c>
      <c r="AJ396">
        <f t="shared" si="6"/>
        <v>964493.06999999983</v>
      </c>
    </row>
    <row r="397" spans="1:36" x14ac:dyDescent="0.3">
      <c r="A397">
        <v>396</v>
      </c>
      <c r="B397" t="s">
        <v>35</v>
      </c>
      <c r="C397" t="s">
        <v>435</v>
      </c>
      <c r="D397">
        <v>900</v>
      </c>
      <c r="E397">
        <v>133080</v>
      </c>
      <c r="F397">
        <v>7167692</v>
      </c>
      <c r="G397">
        <v>239257</v>
      </c>
      <c r="H397">
        <v>618</v>
      </c>
      <c r="I397">
        <v>238639</v>
      </c>
      <c r="J397">
        <v>0.03</v>
      </c>
      <c r="K397">
        <v>0</v>
      </c>
      <c r="L397">
        <v>0.03</v>
      </c>
      <c r="M397">
        <v>95</v>
      </c>
      <c r="N397">
        <v>1.4E-5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1.04</v>
      </c>
      <c r="V397">
        <v>0.37</v>
      </c>
      <c r="W397">
        <v>6915110</v>
      </c>
      <c r="X397">
        <v>15123322</v>
      </c>
      <c r="Y397">
        <v>781632714</v>
      </c>
      <c r="Z397">
        <v>52.5</v>
      </c>
      <c r="AA397">
        <v>2.11</v>
      </c>
      <c r="AB397">
        <v>900</v>
      </c>
      <c r="AC397">
        <v>340</v>
      </c>
      <c r="AD397">
        <v>625</v>
      </c>
      <c r="AE397">
        <v>739</v>
      </c>
      <c r="AF397">
        <v>807</v>
      </c>
      <c r="AG397">
        <v>874</v>
      </c>
      <c r="AH397" t="s">
        <v>37</v>
      </c>
      <c r="AI397">
        <v>2262.0500000000002</v>
      </c>
      <c r="AJ397">
        <f t="shared" si="6"/>
        <v>966755.11999999988</v>
      </c>
    </row>
    <row r="398" spans="1:36" x14ac:dyDescent="0.3">
      <c r="A398">
        <v>397</v>
      </c>
      <c r="B398" t="s">
        <v>35</v>
      </c>
      <c r="C398" t="s">
        <v>436</v>
      </c>
      <c r="D398">
        <v>961</v>
      </c>
      <c r="E398">
        <v>146909</v>
      </c>
      <c r="F398">
        <v>11908063</v>
      </c>
      <c r="G398">
        <v>295224</v>
      </c>
      <c r="H398">
        <v>1277</v>
      </c>
      <c r="I398">
        <v>293947</v>
      </c>
      <c r="J398">
        <v>0.02</v>
      </c>
      <c r="K398">
        <v>0</v>
      </c>
      <c r="L398">
        <v>0.02</v>
      </c>
      <c r="M398">
        <v>117</v>
      </c>
      <c r="N398">
        <v>1.0000000000000001E-5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1.03</v>
      </c>
      <c r="V398">
        <v>0.37</v>
      </c>
      <c r="W398">
        <v>11520365</v>
      </c>
      <c r="X398">
        <v>23369862</v>
      </c>
      <c r="Y398">
        <v>1386206144</v>
      </c>
      <c r="Z398">
        <v>61.34</v>
      </c>
      <c r="AA398">
        <v>1.96</v>
      </c>
      <c r="AB398">
        <v>961</v>
      </c>
      <c r="AC398">
        <v>342</v>
      </c>
      <c r="AD398">
        <v>656</v>
      </c>
      <c r="AE398">
        <v>786</v>
      </c>
      <c r="AF398">
        <v>860</v>
      </c>
      <c r="AG398">
        <v>931</v>
      </c>
      <c r="AH398" t="s">
        <v>40</v>
      </c>
      <c r="AI398">
        <v>5000</v>
      </c>
      <c r="AJ398">
        <f t="shared" si="6"/>
        <v>971755.11999999988</v>
      </c>
    </row>
    <row r="399" spans="1:36" x14ac:dyDescent="0.3">
      <c r="A399">
        <v>398</v>
      </c>
      <c r="B399" t="s">
        <v>35</v>
      </c>
      <c r="C399" t="s">
        <v>437</v>
      </c>
      <c r="D399">
        <v>1156</v>
      </c>
      <c r="E399">
        <v>194072</v>
      </c>
      <c r="F399">
        <v>12610583</v>
      </c>
      <c r="G399">
        <v>287177</v>
      </c>
      <c r="H399">
        <v>1477</v>
      </c>
      <c r="I399">
        <v>285700</v>
      </c>
      <c r="J399">
        <v>0.02</v>
      </c>
      <c r="K399">
        <v>0</v>
      </c>
      <c r="L399">
        <v>0.02</v>
      </c>
      <c r="M399">
        <v>237</v>
      </c>
      <c r="N399">
        <v>1.9000000000000001E-5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1.04</v>
      </c>
      <c r="V399">
        <v>0.38</v>
      </c>
      <c r="W399">
        <v>12175501</v>
      </c>
      <c r="X399">
        <v>26563464</v>
      </c>
      <c r="Y399">
        <v>1624633377</v>
      </c>
      <c r="Z399">
        <v>70.42</v>
      </c>
      <c r="AA399">
        <v>2.11</v>
      </c>
      <c r="AB399">
        <v>1156</v>
      </c>
      <c r="AC399">
        <v>452</v>
      </c>
      <c r="AD399">
        <v>831</v>
      </c>
      <c r="AE399">
        <v>976</v>
      </c>
      <c r="AF399">
        <v>1054</v>
      </c>
      <c r="AG399">
        <v>1128</v>
      </c>
      <c r="AH399" t="s">
        <v>40</v>
      </c>
      <c r="AI399">
        <v>5000</v>
      </c>
      <c r="AJ399">
        <f t="shared" si="6"/>
        <v>976755.11999999988</v>
      </c>
    </row>
    <row r="400" spans="1:36" x14ac:dyDescent="0.3">
      <c r="A400">
        <v>399</v>
      </c>
      <c r="B400" t="s">
        <v>35</v>
      </c>
      <c r="C400" t="s">
        <v>438</v>
      </c>
      <c r="D400">
        <v>1296</v>
      </c>
      <c r="E400">
        <v>230544</v>
      </c>
      <c r="F400">
        <v>13256732</v>
      </c>
      <c r="G400">
        <v>285075</v>
      </c>
      <c r="H400">
        <v>1533</v>
      </c>
      <c r="I400">
        <v>283542</v>
      </c>
      <c r="J400">
        <v>0.02</v>
      </c>
      <c r="K400">
        <v>0</v>
      </c>
      <c r="L400">
        <v>0.02</v>
      </c>
      <c r="M400">
        <v>317</v>
      </c>
      <c r="N400">
        <v>2.5000000000000001E-5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1.04</v>
      </c>
      <c r="V400">
        <v>0.38</v>
      </c>
      <c r="W400">
        <v>12797308</v>
      </c>
      <c r="X400">
        <v>28695226</v>
      </c>
      <c r="Y400">
        <v>1865088639</v>
      </c>
      <c r="Z400">
        <v>76.09</v>
      </c>
      <c r="AA400">
        <v>2.16</v>
      </c>
      <c r="AB400">
        <v>1296</v>
      </c>
      <c r="AC400">
        <v>494</v>
      </c>
      <c r="AD400">
        <v>908</v>
      </c>
      <c r="AE400">
        <v>1076</v>
      </c>
      <c r="AF400">
        <v>1172</v>
      </c>
      <c r="AG400">
        <v>1261</v>
      </c>
      <c r="AH400" t="s">
        <v>40</v>
      </c>
      <c r="AI400">
        <v>5000</v>
      </c>
      <c r="AJ400">
        <f t="shared" si="6"/>
        <v>981755.11999999988</v>
      </c>
    </row>
    <row r="401" spans="1:36" x14ac:dyDescent="0.3">
      <c r="A401">
        <v>400</v>
      </c>
      <c r="B401" t="s">
        <v>35</v>
      </c>
      <c r="C401" t="s">
        <v>439</v>
      </c>
      <c r="D401">
        <v>382</v>
      </c>
      <c r="E401">
        <v>1018</v>
      </c>
      <c r="F401">
        <v>81043747</v>
      </c>
      <c r="G401">
        <v>2176231</v>
      </c>
      <c r="H401">
        <v>7623</v>
      </c>
      <c r="I401">
        <v>2168608</v>
      </c>
      <c r="J401">
        <v>0.03</v>
      </c>
      <c r="K401">
        <v>0</v>
      </c>
      <c r="L401">
        <v>0.03</v>
      </c>
      <c r="M401">
        <v>25</v>
      </c>
      <c r="N401">
        <v>0</v>
      </c>
      <c r="O401">
        <v>2</v>
      </c>
      <c r="P401">
        <v>0</v>
      </c>
      <c r="Q401">
        <v>2</v>
      </c>
      <c r="R401">
        <v>0</v>
      </c>
      <c r="S401">
        <v>2</v>
      </c>
      <c r="T401">
        <v>0</v>
      </c>
      <c r="U401">
        <v>1</v>
      </c>
      <c r="V401">
        <v>0.49</v>
      </c>
      <c r="W401">
        <v>81026656</v>
      </c>
      <c r="X401">
        <v>156654812</v>
      </c>
      <c r="Y401">
        <v>763380328</v>
      </c>
      <c r="Z401">
        <v>43.02</v>
      </c>
      <c r="AA401">
        <v>1.93</v>
      </c>
      <c r="AB401">
        <v>269</v>
      </c>
      <c r="AC401">
        <v>55</v>
      </c>
      <c r="AD401">
        <v>98</v>
      </c>
      <c r="AE401">
        <v>118</v>
      </c>
      <c r="AF401">
        <v>132</v>
      </c>
      <c r="AG401">
        <v>152</v>
      </c>
      <c r="AH401" t="s">
        <v>40</v>
      </c>
      <c r="AI401">
        <v>5000</v>
      </c>
      <c r="AJ401">
        <f t="shared" si="6"/>
        <v>986755.11999999988</v>
      </c>
    </row>
  </sheetData>
  <autoFilter ref="A1:AJ401" xr:uid="{00000000-0001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24D3-7F8E-45C0-A484-B6CED9A98269}">
  <dimension ref="A1:T401"/>
  <sheetViews>
    <sheetView zoomScale="80" zoomScaleNormal="80" workbookViewId="0">
      <selection activeCell="T2" sqref="T2:T40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</row>
    <row r="2" spans="1:20" x14ac:dyDescent="0.3">
      <c r="A2">
        <v>1</v>
      </c>
      <c r="B2" t="s">
        <v>463</v>
      </c>
      <c r="C2">
        <v>3</v>
      </c>
      <c r="D2">
        <v>320</v>
      </c>
      <c r="E2" t="s">
        <v>36</v>
      </c>
      <c r="F2">
        <v>13408</v>
      </c>
      <c r="G2">
        <v>309430</v>
      </c>
      <c r="H2">
        <v>3424503</v>
      </c>
      <c r="I2">
        <v>3337854</v>
      </c>
      <c r="J2">
        <v>60690215</v>
      </c>
      <c r="K2">
        <v>686818830</v>
      </c>
      <c r="L2">
        <v>141797</v>
      </c>
      <c r="M2">
        <v>131452</v>
      </c>
      <c r="N2">
        <v>10345</v>
      </c>
      <c r="O2">
        <v>72.44</v>
      </c>
      <c r="P2">
        <v>-0.19</v>
      </c>
      <c r="Q2">
        <v>16586</v>
      </c>
      <c r="R2">
        <v>9715933</v>
      </c>
      <c r="S2" t="s">
        <v>37</v>
      </c>
      <c r="T2">
        <v>623.83000000000004</v>
      </c>
    </row>
    <row r="3" spans="1:20" x14ac:dyDescent="0.3">
      <c r="A3">
        <v>2</v>
      </c>
      <c r="B3" t="s">
        <v>463</v>
      </c>
      <c r="C3">
        <v>3</v>
      </c>
      <c r="D3">
        <v>320</v>
      </c>
      <c r="E3" t="s">
        <v>38</v>
      </c>
      <c r="F3">
        <v>13408</v>
      </c>
      <c r="G3">
        <v>309437</v>
      </c>
      <c r="H3">
        <v>3297064</v>
      </c>
      <c r="I3">
        <v>3213175</v>
      </c>
      <c r="J3">
        <v>57636208</v>
      </c>
      <c r="K3">
        <v>524016684</v>
      </c>
      <c r="L3">
        <v>130409</v>
      </c>
      <c r="M3">
        <v>121810</v>
      </c>
      <c r="N3">
        <v>8599</v>
      </c>
      <c r="O3">
        <v>56.29</v>
      </c>
      <c r="P3">
        <v>-0.2</v>
      </c>
      <c r="Q3">
        <v>14473</v>
      </c>
      <c r="R3">
        <v>10019983</v>
      </c>
      <c r="S3" t="s">
        <v>37</v>
      </c>
      <c r="T3">
        <v>459.17</v>
      </c>
    </row>
    <row r="4" spans="1:20" x14ac:dyDescent="0.3">
      <c r="A4">
        <v>3</v>
      </c>
      <c r="B4" t="s">
        <v>463</v>
      </c>
      <c r="C4">
        <v>3</v>
      </c>
      <c r="D4">
        <v>320</v>
      </c>
      <c r="E4" t="s">
        <v>39</v>
      </c>
      <c r="F4">
        <v>4128</v>
      </c>
      <c r="G4">
        <v>72562</v>
      </c>
      <c r="H4">
        <v>14122061</v>
      </c>
      <c r="I4">
        <v>13767843</v>
      </c>
      <c r="J4">
        <v>151489279</v>
      </c>
      <c r="K4">
        <v>1857418890</v>
      </c>
      <c r="L4">
        <v>474839</v>
      </c>
      <c r="M4">
        <v>418995</v>
      </c>
      <c r="N4">
        <v>55844</v>
      </c>
      <c r="O4">
        <v>104.12</v>
      </c>
      <c r="P4">
        <v>-0.15</v>
      </c>
      <c r="Q4">
        <v>81916</v>
      </c>
      <c r="R4">
        <v>18133589</v>
      </c>
      <c r="S4" t="s">
        <v>37</v>
      </c>
      <c r="T4">
        <v>3549.95</v>
      </c>
    </row>
    <row r="5" spans="1:20" x14ac:dyDescent="0.3">
      <c r="A5">
        <v>4</v>
      </c>
      <c r="B5" t="s">
        <v>463</v>
      </c>
      <c r="C5">
        <v>3</v>
      </c>
      <c r="D5">
        <v>320</v>
      </c>
      <c r="E5" t="s">
        <v>41</v>
      </c>
      <c r="F5">
        <v>4288</v>
      </c>
      <c r="G5">
        <v>76700</v>
      </c>
      <c r="H5">
        <v>17889066</v>
      </c>
      <c r="I5">
        <v>17430714</v>
      </c>
      <c r="J5">
        <v>217656582</v>
      </c>
      <c r="K5">
        <v>2496343627</v>
      </c>
      <c r="L5">
        <v>587873</v>
      </c>
      <c r="M5">
        <v>517329</v>
      </c>
      <c r="N5">
        <v>70544</v>
      </c>
      <c r="O5">
        <v>118.28</v>
      </c>
      <c r="P5">
        <v>-0.16</v>
      </c>
      <c r="Q5">
        <v>103415</v>
      </c>
      <c r="R5">
        <v>28151009</v>
      </c>
      <c r="S5" t="s">
        <v>40</v>
      </c>
      <c r="T5">
        <v>5000</v>
      </c>
    </row>
    <row r="6" spans="1:20" x14ac:dyDescent="0.3">
      <c r="A6">
        <v>5</v>
      </c>
      <c r="B6" t="s">
        <v>463</v>
      </c>
      <c r="C6">
        <v>3</v>
      </c>
      <c r="D6">
        <v>320</v>
      </c>
      <c r="E6" t="s">
        <v>42</v>
      </c>
      <c r="F6">
        <v>4128</v>
      </c>
      <c r="G6">
        <v>72564</v>
      </c>
      <c r="H6">
        <v>12517378</v>
      </c>
      <c r="I6">
        <v>12183610</v>
      </c>
      <c r="J6">
        <v>145476535</v>
      </c>
      <c r="K6">
        <v>1667151165</v>
      </c>
      <c r="L6">
        <v>461218</v>
      </c>
      <c r="M6">
        <v>415391</v>
      </c>
      <c r="N6">
        <v>45827</v>
      </c>
      <c r="O6">
        <v>98.14</v>
      </c>
      <c r="P6">
        <v>-0.16</v>
      </c>
      <c r="Q6">
        <v>67062</v>
      </c>
      <c r="R6">
        <v>18265734</v>
      </c>
      <c r="S6" t="s">
        <v>37</v>
      </c>
      <c r="T6">
        <v>3181.75</v>
      </c>
    </row>
    <row r="7" spans="1:20" x14ac:dyDescent="0.3">
      <c r="A7">
        <v>6</v>
      </c>
      <c r="B7" t="s">
        <v>463</v>
      </c>
      <c r="C7">
        <v>3</v>
      </c>
      <c r="D7">
        <v>320</v>
      </c>
      <c r="E7" t="s">
        <v>43</v>
      </c>
      <c r="F7">
        <v>13408</v>
      </c>
      <c r="G7">
        <v>309439</v>
      </c>
      <c r="H7">
        <v>3004651</v>
      </c>
      <c r="I7">
        <v>2922033</v>
      </c>
      <c r="J7">
        <v>62177937</v>
      </c>
      <c r="K7">
        <v>561308784</v>
      </c>
      <c r="L7">
        <v>137285</v>
      </c>
      <c r="M7">
        <v>129575</v>
      </c>
      <c r="N7">
        <v>7710</v>
      </c>
      <c r="O7">
        <v>62.71</v>
      </c>
      <c r="P7">
        <v>-0.22</v>
      </c>
      <c r="Q7">
        <v>12687</v>
      </c>
      <c r="R7">
        <v>9591994</v>
      </c>
      <c r="S7" t="s">
        <v>37</v>
      </c>
      <c r="T7">
        <v>470.61</v>
      </c>
    </row>
    <row r="8" spans="1:20" x14ac:dyDescent="0.3">
      <c r="A8">
        <v>7</v>
      </c>
      <c r="B8" t="s">
        <v>463</v>
      </c>
      <c r="C8">
        <v>3</v>
      </c>
      <c r="D8">
        <v>320</v>
      </c>
      <c r="E8" t="s">
        <v>44</v>
      </c>
      <c r="F8">
        <v>4128</v>
      </c>
      <c r="G8">
        <v>72571</v>
      </c>
      <c r="H8">
        <v>9696090</v>
      </c>
      <c r="I8">
        <v>9394819</v>
      </c>
      <c r="J8">
        <v>149843708</v>
      </c>
      <c r="K8">
        <v>1402478885</v>
      </c>
      <c r="L8">
        <v>449574</v>
      </c>
      <c r="M8">
        <v>422578</v>
      </c>
      <c r="N8">
        <v>26996</v>
      </c>
      <c r="O8">
        <v>83.46</v>
      </c>
      <c r="P8">
        <v>-0.2</v>
      </c>
      <c r="Q8">
        <v>39752</v>
      </c>
      <c r="R8">
        <v>20218409</v>
      </c>
      <c r="S8" t="s">
        <v>37</v>
      </c>
      <c r="T8">
        <v>2550.77</v>
      </c>
    </row>
    <row r="9" spans="1:20" x14ac:dyDescent="0.3">
      <c r="A9">
        <v>8</v>
      </c>
      <c r="B9" t="s">
        <v>463</v>
      </c>
      <c r="C9">
        <v>3</v>
      </c>
      <c r="D9">
        <v>320</v>
      </c>
      <c r="E9" t="s">
        <v>45</v>
      </c>
      <c r="F9">
        <v>4288</v>
      </c>
      <c r="G9">
        <v>76698</v>
      </c>
      <c r="H9">
        <v>18447817</v>
      </c>
      <c r="I9">
        <v>17946877</v>
      </c>
      <c r="J9">
        <v>229322226</v>
      </c>
      <c r="K9">
        <v>2499655679</v>
      </c>
      <c r="L9">
        <v>615996</v>
      </c>
      <c r="M9">
        <v>552775</v>
      </c>
      <c r="N9">
        <v>63221</v>
      </c>
      <c r="O9">
        <v>95.18</v>
      </c>
      <c r="P9">
        <v>-0.16</v>
      </c>
      <c r="Q9">
        <v>96203</v>
      </c>
      <c r="R9">
        <v>30531555</v>
      </c>
      <c r="S9" t="s">
        <v>40</v>
      </c>
      <c r="T9">
        <v>5000</v>
      </c>
    </row>
    <row r="10" spans="1:20" x14ac:dyDescent="0.3">
      <c r="A10">
        <v>9</v>
      </c>
      <c r="B10" t="s">
        <v>463</v>
      </c>
      <c r="C10">
        <v>3</v>
      </c>
      <c r="D10">
        <v>320</v>
      </c>
      <c r="E10" t="s">
        <v>46</v>
      </c>
      <c r="F10">
        <v>4128</v>
      </c>
      <c r="G10">
        <v>72567</v>
      </c>
      <c r="H10">
        <v>2834135</v>
      </c>
      <c r="I10">
        <v>2752425</v>
      </c>
      <c r="J10">
        <v>45366671</v>
      </c>
      <c r="K10">
        <v>398059772</v>
      </c>
      <c r="L10">
        <v>150521</v>
      </c>
      <c r="M10">
        <v>142194</v>
      </c>
      <c r="N10">
        <v>8327</v>
      </c>
      <c r="O10">
        <v>71.180000000000007</v>
      </c>
      <c r="P10">
        <v>-0.21</v>
      </c>
      <c r="Q10">
        <v>12769</v>
      </c>
      <c r="R10">
        <v>4797390</v>
      </c>
      <c r="S10" t="s">
        <v>37</v>
      </c>
      <c r="T10">
        <v>452.67</v>
      </c>
    </row>
    <row r="11" spans="1:20" x14ac:dyDescent="0.3">
      <c r="A11">
        <v>10</v>
      </c>
      <c r="B11" t="s">
        <v>463</v>
      </c>
      <c r="C11">
        <v>3</v>
      </c>
      <c r="D11">
        <v>320</v>
      </c>
      <c r="E11" t="s">
        <v>47</v>
      </c>
      <c r="F11">
        <v>13408</v>
      </c>
      <c r="G11">
        <v>309438</v>
      </c>
      <c r="H11">
        <v>2830093</v>
      </c>
      <c r="I11">
        <v>2756156</v>
      </c>
      <c r="J11">
        <v>42729247</v>
      </c>
      <c r="K11">
        <v>448341488</v>
      </c>
      <c r="L11">
        <v>135477</v>
      </c>
      <c r="M11">
        <v>127864</v>
      </c>
      <c r="N11">
        <v>7613</v>
      </c>
      <c r="O11">
        <v>63.39</v>
      </c>
      <c r="P11">
        <v>-0.17</v>
      </c>
      <c r="Q11">
        <v>12051</v>
      </c>
      <c r="R11">
        <v>6887286</v>
      </c>
      <c r="S11" t="s">
        <v>37</v>
      </c>
      <c r="T11">
        <v>395.7</v>
      </c>
    </row>
    <row r="12" spans="1:20" x14ac:dyDescent="0.3">
      <c r="A12">
        <v>11</v>
      </c>
      <c r="B12" t="s">
        <v>463</v>
      </c>
      <c r="C12">
        <v>3</v>
      </c>
      <c r="D12">
        <v>320</v>
      </c>
      <c r="E12" t="s">
        <v>48</v>
      </c>
      <c r="F12">
        <v>88289</v>
      </c>
      <c r="G12">
        <v>4187682</v>
      </c>
      <c r="H12">
        <v>4377532</v>
      </c>
      <c r="I12">
        <v>4201058</v>
      </c>
      <c r="J12">
        <v>37504172</v>
      </c>
      <c r="K12">
        <v>6860630790</v>
      </c>
      <c r="L12">
        <v>121138</v>
      </c>
      <c r="M12">
        <v>105572</v>
      </c>
      <c r="N12">
        <v>15566</v>
      </c>
      <c r="O12">
        <v>134.74</v>
      </c>
      <c r="P12">
        <v>-0.09</v>
      </c>
      <c r="Q12">
        <v>23782</v>
      </c>
      <c r="R12">
        <v>9543382</v>
      </c>
      <c r="S12" t="s">
        <v>49</v>
      </c>
      <c r="T12">
        <v>1842.45</v>
      </c>
    </row>
    <row r="13" spans="1:20" x14ac:dyDescent="0.3">
      <c r="A13">
        <v>12</v>
      </c>
      <c r="B13" t="s">
        <v>463</v>
      </c>
      <c r="C13">
        <v>3</v>
      </c>
      <c r="D13">
        <v>320</v>
      </c>
      <c r="E13" t="s">
        <v>50</v>
      </c>
      <c r="F13">
        <v>320</v>
      </c>
      <c r="G13">
        <v>1120</v>
      </c>
      <c r="H13">
        <v>1128087</v>
      </c>
      <c r="I13">
        <v>1101629</v>
      </c>
      <c r="J13">
        <v>2047801</v>
      </c>
      <c r="K13">
        <v>50262301</v>
      </c>
      <c r="L13">
        <v>30326</v>
      </c>
      <c r="M13">
        <v>26866</v>
      </c>
      <c r="N13">
        <v>3460</v>
      </c>
      <c r="O13">
        <v>24.7</v>
      </c>
      <c r="P13">
        <v>-0.06</v>
      </c>
      <c r="Q13">
        <v>5530</v>
      </c>
      <c r="R13">
        <v>383498</v>
      </c>
      <c r="S13" t="s">
        <v>37</v>
      </c>
      <c r="T13">
        <v>110.2</v>
      </c>
    </row>
    <row r="14" spans="1:20" x14ac:dyDescent="0.3">
      <c r="A14">
        <v>13</v>
      </c>
      <c r="B14" t="s">
        <v>463</v>
      </c>
      <c r="C14">
        <v>3</v>
      </c>
      <c r="D14">
        <v>320</v>
      </c>
      <c r="E14" t="s">
        <v>51</v>
      </c>
      <c r="F14">
        <v>320</v>
      </c>
      <c r="G14">
        <v>1120</v>
      </c>
      <c r="H14">
        <v>120029</v>
      </c>
      <c r="I14">
        <v>116726</v>
      </c>
      <c r="J14">
        <v>234705</v>
      </c>
      <c r="K14">
        <v>5990048</v>
      </c>
      <c r="L14">
        <v>3475</v>
      </c>
      <c r="M14">
        <v>3238</v>
      </c>
      <c r="N14">
        <v>237</v>
      </c>
      <c r="O14">
        <v>23.71</v>
      </c>
      <c r="P14">
        <v>-0.06</v>
      </c>
      <c r="Q14">
        <v>366</v>
      </c>
      <c r="R14">
        <v>72922</v>
      </c>
      <c r="S14" t="s">
        <v>37</v>
      </c>
      <c r="T14">
        <v>5.81</v>
      </c>
    </row>
    <row r="15" spans="1:20" x14ac:dyDescent="0.3">
      <c r="A15">
        <v>14</v>
      </c>
      <c r="B15" t="s">
        <v>463</v>
      </c>
      <c r="C15">
        <v>3</v>
      </c>
      <c r="D15">
        <v>320</v>
      </c>
      <c r="E15" t="s">
        <v>52</v>
      </c>
      <c r="F15">
        <v>4448</v>
      </c>
      <c r="G15">
        <v>80690</v>
      </c>
      <c r="H15">
        <v>18523269</v>
      </c>
      <c r="I15">
        <v>18039270</v>
      </c>
      <c r="J15">
        <v>197783893</v>
      </c>
      <c r="K15">
        <v>2376722420</v>
      </c>
      <c r="L15">
        <v>612798</v>
      </c>
      <c r="M15">
        <v>547535</v>
      </c>
      <c r="N15">
        <v>65263</v>
      </c>
      <c r="O15">
        <v>93.82</v>
      </c>
      <c r="P15">
        <v>-0.16</v>
      </c>
      <c r="Q15">
        <v>98216</v>
      </c>
      <c r="R15">
        <v>25259849</v>
      </c>
      <c r="S15" t="s">
        <v>40</v>
      </c>
      <c r="T15">
        <v>5000</v>
      </c>
    </row>
    <row r="16" spans="1:20" x14ac:dyDescent="0.3">
      <c r="A16">
        <v>15</v>
      </c>
      <c r="B16" t="s">
        <v>463</v>
      </c>
      <c r="C16">
        <v>3</v>
      </c>
      <c r="D16">
        <v>320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2</v>
      </c>
      <c r="R16">
        <v>13679</v>
      </c>
      <c r="S16" t="s">
        <v>37</v>
      </c>
      <c r="T16">
        <v>139.16999999999999</v>
      </c>
    </row>
    <row r="17" spans="1:20" x14ac:dyDescent="0.3">
      <c r="A17">
        <v>16</v>
      </c>
      <c r="B17" t="s">
        <v>463</v>
      </c>
      <c r="C17">
        <v>3</v>
      </c>
      <c r="D17">
        <v>320</v>
      </c>
      <c r="E17" t="s">
        <v>54</v>
      </c>
      <c r="F17">
        <v>1176</v>
      </c>
      <c r="G17">
        <v>78498</v>
      </c>
      <c r="H17">
        <v>47744651</v>
      </c>
      <c r="I17">
        <v>46487481</v>
      </c>
      <c r="J17">
        <v>213178586</v>
      </c>
      <c r="K17">
        <v>1377209764</v>
      </c>
      <c r="L17">
        <v>1045859</v>
      </c>
      <c r="M17">
        <v>910063</v>
      </c>
      <c r="N17">
        <v>135796</v>
      </c>
      <c r="O17">
        <v>61.2</v>
      </c>
      <c r="P17">
        <v>-0.09</v>
      </c>
      <c r="Q17">
        <v>214218</v>
      </c>
      <c r="R17">
        <v>25046800</v>
      </c>
      <c r="S17" t="s">
        <v>40</v>
      </c>
      <c r="T17">
        <v>5000</v>
      </c>
    </row>
    <row r="18" spans="1:20" x14ac:dyDescent="0.3">
      <c r="A18">
        <v>17</v>
      </c>
      <c r="B18" t="s">
        <v>463</v>
      </c>
      <c r="C18">
        <v>3</v>
      </c>
      <c r="D18">
        <v>320</v>
      </c>
      <c r="E18" t="s">
        <v>55</v>
      </c>
      <c r="F18">
        <v>1097</v>
      </c>
      <c r="G18">
        <v>23771</v>
      </c>
      <c r="H18">
        <v>9037350</v>
      </c>
      <c r="I18">
        <v>8962367</v>
      </c>
      <c r="J18">
        <v>17847683</v>
      </c>
      <c r="K18">
        <v>1215431566</v>
      </c>
      <c r="L18">
        <v>507506</v>
      </c>
      <c r="M18">
        <v>487561</v>
      </c>
      <c r="N18">
        <v>19945</v>
      </c>
      <c r="O18">
        <v>33.85</v>
      </c>
      <c r="P18">
        <v>-7.0000000000000007E-2</v>
      </c>
      <c r="Q18">
        <v>30779</v>
      </c>
      <c r="R18">
        <v>4327973</v>
      </c>
      <c r="S18" t="s">
        <v>40</v>
      </c>
      <c r="T18">
        <v>5000</v>
      </c>
    </row>
    <row r="19" spans="1:20" x14ac:dyDescent="0.3">
      <c r="A19">
        <v>18</v>
      </c>
      <c r="B19" t="s">
        <v>463</v>
      </c>
      <c r="C19">
        <v>3</v>
      </c>
      <c r="D19">
        <v>320</v>
      </c>
      <c r="E19" t="s">
        <v>56</v>
      </c>
      <c r="F19">
        <v>15320</v>
      </c>
      <c r="G19">
        <v>245163</v>
      </c>
      <c r="H19">
        <v>9518085</v>
      </c>
      <c r="I19">
        <v>9353866</v>
      </c>
      <c r="J19">
        <v>33560291</v>
      </c>
      <c r="K19">
        <v>3374901811</v>
      </c>
      <c r="L19">
        <v>501556</v>
      </c>
      <c r="M19">
        <v>478708</v>
      </c>
      <c r="N19">
        <v>22848</v>
      </c>
      <c r="O19">
        <v>57.3</v>
      </c>
      <c r="P19">
        <v>-0.11</v>
      </c>
      <c r="Q19">
        <v>35102</v>
      </c>
      <c r="R19">
        <v>5141334</v>
      </c>
      <c r="S19" t="s">
        <v>40</v>
      </c>
      <c r="T19">
        <v>5000</v>
      </c>
    </row>
    <row r="20" spans="1:20" x14ac:dyDescent="0.3">
      <c r="A20">
        <v>19</v>
      </c>
      <c r="B20" t="s">
        <v>463</v>
      </c>
      <c r="C20">
        <v>3</v>
      </c>
      <c r="D20">
        <v>320</v>
      </c>
      <c r="E20" t="s">
        <v>57</v>
      </c>
      <c r="F20">
        <v>1164</v>
      </c>
      <c r="G20">
        <v>28980</v>
      </c>
      <c r="H20">
        <v>10061620</v>
      </c>
      <c r="I20">
        <v>9976610</v>
      </c>
      <c r="J20">
        <v>20105699</v>
      </c>
      <c r="K20">
        <v>1210742534</v>
      </c>
      <c r="L20">
        <v>503647</v>
      </c>
      <c r="M20">
        <v>477416</v>
      </c>
      <c r="N20">
        <v>26231</v>
      </c>
      <c r="O20">
        <v>33.69</v>
      </c>
      <c r="P20">
        <v>-7.0000000000000007E-2</v>
      </c>
      <c r="Q20">
        <v>40155</v>
      </c>
      <c r="R20">
        <v>4393019</v>
      </c>
      <c r="S20" t="s">
        <v>40</v>
      </c>
      <c r="T20">
        <v>5000</v>
      </c>
    </row>
    <row r="21" spans="1:20" x14ac:dyDescent="0.3">
      <c r="A21">
        <v>20</v>
      </c>
      <c r="B21" t="s">
        <v>463</v>
      </c>
      <c r="C21">
        <v>3</v>
      </c>
      <c r="D21">
        <v>320</v>
      </c>
      <c r="E21" t="s">
        <v>58</v>
      </c>
      <c r="F21">
        <v>578891</v>
      </c>
      <c r="G21">
        <v>1735495</v>
      </c>
      <c r="H21">
        <v>2986938</v>
      </c>
      <c r="I21">
        <v>2885775</v>
      </c>
      <c r="J21">
        <v>27862694</v>
      </c>
      <c r="K21">
        <v>1518231691</v>
      </c>
      <c r="L21">
        <v>127133</v>
      </c>
      <c r="M21">
        <v>119547</v>
      </c>
      <c r="N21">
        <v>7586</v>
      </c>
      <c r="O21">
        <v>69.069999999999993</v>
      </c>
      <c r="P21">
        <v>-0.15</v>
      </c>
      <c r="Q21">
        <v>12524</v>
      </c>
      <c r="R21">
        <v>5527511</v>
      </c>
      <c r="S21" t="s">
        <v>49</v>
      </c>
      <c r="T21">
        <v>670.45</v>
      </c>
    </row>
    <row r="22" spans="1:20" x14ac:dyDescent="0.3">
      <c r="A22">
        <v>21</v>
      </c>
      <c r="B22" t="s">
        <v>463</v>
      </c>
      <c r="C22">
        <v>3</v>
      </c>
      <c r="D22">
        <v>320</v>
      </c>
      <c r="E22" t="s">
        <v>59</v>
      </c>
      <c r="F22">
        <v>48258</v>
      </c>
      <c r="G22">
        <v>140967</v>
      </c>
      <c r="H22">
        <v>2337023</v>
      </c>
      <c r="I22">
        <v>2304208</v>
      </c>
      <c r="J22">
        <v>11673795</v>
      </c>
      <c r="K22">
        <v>421250058</v>
      </c>
      <c r="L22">
        <v>152316</v>
      </c>
      <c r="M22">
        <v>147104</v>
      </c>
      <c r="N22">
        <v>5212</v>
      </c>
      <c r="O22">
        <v>21.86</v>
      </c>
      <c r="P22">
        <v>-0.12</v>
      </c>
      <c r="Q22">
        <v>8159</v>
      </c>
      <c r="R22">
        <v>1858120</v>
      </c>
      <c r="S22" t="s">
        <v>49</v>
      </c>
      <c r="T22">
        <v>284.56</v>
      </c>
    </row>
    <row r="23" spans="1:20" x14ac:dyDescent="0.3">
      <c r="A23">
        <v>22</v>
      </c>
      <c r="B23" t="s">
        <v>463</v>
      </c>
      <c r="C23">
        <v>3</v>
      </c>
      <c r="D23">
        <v>320</v>
      </c>
      <c r="E23" t="s">
        <v>60</v>
      </c>
      <c r="F23">
        <v>508510</v>
      </c>
      <c r="G23">
        <v>1464738</v>
      </c>
      <c r="H23">
        <v>1613597</v>
      </c>
      <c r="I23">
        <v>1593315</v>
      </c>
      <c r="J23">
        <v>412925996</v>
      </c>
      <c r="K23">
        <v>4063678883</v>
      </c>
      <c r="L23">
        <v>73948</v>
      </c>
      <c r="M23">
        <v>71730</v>
      </c>
      <c r="N23">
        <v>2218</v>
      </c>
      <c r="O23">
        <v>22.12</v>
      </c>
      <c r="P23">
        <v>-0.16</v>
      </c>
      <c r="Q23">
        <v>4308</v>
      </c>
      <c r="R23">
        <v>236470338</v>
      </c>
      <c r="S23" t="s">
        <v>49</v>
      </c>
      <c r="T23">
        <v>1273.81</v>
      </c>
    </row>
    <row r="24" spans="1:20" x14ac:dyDescent="0.3">
      <c r="A24">
        <v>23</v>
      </c>
      <c r="B24" t="s">
        <v>463</v>
      </c>
      <c r="C24">
        <v>3</v>
      </c>
      <c r="D24">
        <v>320</v>
      </c>
      <c r="E24" t="s">
        <v>61</v>
      </c>
      <c r="F24">
        <v>5448</v>
      </c>
      <c r="G24">
        <v>15992</v>
      </c>
      <c r="H24">
        <v>486724</v>
      </c>
      <c r="I24">
        <v>479285</v>
      </c>
      <c r="J24">
        <v>1146867</v>
      </c>
      <c r="K24">
        <v>51286873</v>
      </c>
      <c r="L24">
        <v>21133</v>
      </c>
      <c r="M24">
        <v>20178</v>
      </c>
      <c r="N24">
        <v>955</v>
      </c>
      <c r="O24">
        <v>26.05</v>
      </c>
      <c r="P24">
        <v>-0.08</v>
      </c>
      <c r="Q24">
        <v>1472</v>
      </c>
      <c r="R24">
        <v>292529</v>
      </c>
      <c r="S24" t="s">
        <v>49</v>
      </c>
      <c r="T24">
        <v>34.909999999999997</v>
      </c>
    </row>
    <row r="25" spans="1:20" x14ac:dyDescent="0.3">
      <c r="A25">
        <v>24</v>
      </c>
      <c r="B25" t="s">
        <v>463</v>
      </c>
      <c r="C25">
        <v>3</v>
      </c>
      <c r="D25">
        <v>320</v>
      </c>
      <c r="E25" t="s">
        <v>62</v>
      </c>
      <c r="F25">
        <v>6061</v>
      </c>
      <c r="G25">
        <v>17574</v>
      </c>
      <c r="H25">
        <v>351903</v>
      </c>
      <c r="I25">
        <v>347458</v>
      </c>
      <c r="J25">
        <v>879074</v>
      </c>
      <c r="K25">
        <v>30405170</v>
      </c>
      <c r="L25">
        <v>16073</v>
      </c>
      <c r="M25">
        <v>15076</v>
      </c>
      <c r="N25">
        <v>997</v>
      </c>
      <c r="O25">
        <v>18.989999999999998</v>
      </c>
      <c r="P25">
        <v>-0.09</v>
      </c>
      <c r="Q25">
        <v>1511</v>
      </c>
      <c r="R25">
        <v>177330</v>
      </c>
      <c r="S25" t="s">
        <v>49</v>
      </c>
      <c r="T25">
        <v>17.09</v>
      </c>
    </row>
    <row r="26" spans="1:20" x14ac:dyDescent="0.3">
      <c r="A26">
        <v>25</v>
      </c>
      <c r="B26" t="s">
        <v>463</v>
      </c>
      <c r="C26">
        <v>3</v>
      </c>
      <c r="D26">
        <v>320</v>
      </c>
      <c r="E26" t="s">
        <v>63</v>
      </c>
      <c r="F26">
        <v>58614</v>
      </c>
      <c r="G26">
        <v>175092</v>
      </c>
      <c r="H26">
        <v>2734617</v>
      </c>
      <c r="I26">
        <v>2673589</v>
      </c>
      <c r="J26">
        <v>7679376</v>
      </c>
      <c r="K26">
        <v>1490001716</v>
      </c>
      <c r="L26">
        <v>128163</v>
      </c>
      <c r="M26">
        <v>120786</v>
      </c>
      <c r="N26">
        <v>7377</v>
      </c>
      <c r="O26">
        <v>32.76</v>
      </c>
      <c r="P26">
        <v>-0.1</v>
      </c>
      <c r="Q26">
        <v>11521</v>
      </c>
      <c r="R26">
        <v>1500306</v>
      </c>
      <c r="S26" t="s">
        <v>49</v>
      </c>
      <c r="T26">
        <v>606</v>
      </c>
    </row>
    <row r="27" spans="1:20" x14ac:dyDescent="0.3">
      <c r="A27">
        <v>26</v>
      </c>
      <c r="B27" t="s">
        <v>463</v>
      </c>
      <c r="C27">
        <v>3</v>
      </c>
      <c r="D27">
        <v>320</v>
      </c>
      <c r="E27" t="s">
        <v>64</v>
      </c>
      <c r="F27">
        <v>1458</v>
      </c>
      <c r="G27">
        <v>30499</v>
      </c>
      <c r="H27">
        <v>7756347</v>
      </c>
      <c r="I27">
        <v>7616275</v>
      </c>
      <c r="J27">
        <v>17463365</v>
      </c>
      <c r="K27">
        <v>443744437</v>
      </c>
      <c r="L27">
        <v>378203</v>
      </c>
      <c r="M27">
        <v>363954</v>
      </c>
      <c r="N27">
        <v>14249</v>
      </c>
      <c r="O27">
        <v>43.41</v>
      </c>
      <c r="P27">
        <v>-0.08</v>
      </c>
      <c r="Q27">
        <v>22511</v>
      </c>
      <c r="R27">
        <v>4345982</v>
      </c>
      <c r="S27" t="s">
        <v>37</v>
      </c>
      <c r="T27">
        <v>1789.3</v>
      </c>
    </row>
    <row r="28" spans="1:20" x14ac:dyDescent="0.3">
      <c r="A28">
        <v>27</v>
      </c>
      <c r="B28" t="s">
        <v>463</v>
      </c>
      <c r="C28">
        <v>3</v>
      </c>
      <c r="D28">
        <v>320</v>
      </c>
      <c r="E28" t="s">
        <v>65</v>
      </c>
      <c r="F28">
        <v>371419</v>
      </c>
      <c r="G28">
        <v>7170905</v>
      </c>
      <c r="H28">
        <v>1104954</v>
      </c>
      <c r="I28">
        <v>1071783</v>
      </c>
      <c r="J28">
        <v>27540008</v>
      </c>
      <c r="K28">
        <v>2494020764</v>
      </c>
      <c r="L28">
        <v>38829</v>
      </c>
      <c r="M28">
        <v>34986</v>
      </c>
      <c r="N28">
        <v>3843</v>
      </c>
      <c r="O28">
        <v>80.94</v>
      </c>
      <c r="P28">
        <v>-0.1</v>
      </c>
      <c r="Q28">
        <v>5901</v>
      </c>
      <c r="R28">
        <v>4298883</v>
      </c>
      <c r="S28" t="s">
        <v>49</v>
      </c>
      <c r="T28">
        <v>1363.33</v>
      </c>
    </row>
    <row r="29" spans="1:20" x14ac:dyDescent="0.3">
      <c r="A29">
        <v>28</v>
      </c>
      <c r="B29" t="s">
        <v>463</v>
      </c>
      <c r="C29">
        <v>3</v>
      </c>
      <c r="D29">
        <v>320</v>
      </c>
      <c r="E29" t="s">
        <v>66</v>
      </c>
      <c r="F29">
        <v>49112</v>
      </c>
      <c r="G29">
        <v>2317836</v>
      </c>
      <c r="H29">
        <v>319499</v>
      </c>
      <c r="I29">
        <v>310981</v>
      </c>
      <c r="J29">
        <v>2431218</v>
      </c>
      <c r="K29">
        <v>334141143</v>
      </c>
      <c r="L29">
        <v>7887</v>
      </c>
      <c r="M29">
        <v>6979</v>
      </c>
      <c r="N29">
        <v>908</v>
      </c>
      <c r="O29">
        <v>164.46</v>
      </c>
      <c r="P29">
        <v>-0.09</v>
      </c>
      <c r="Q29">
        <v>1413</v>
      </c>
      <c r="R29">
        <v>666396</v>
      </c>
      <c r="S29" t="s">
        <v>49</v>
      </c>
      <c r="T29">
        <v>184.76</v>
      </c>
    </row>
    <row r="30" spans="1:20" x14ac:dyDescent="0.3">
      <c r="A30">
        <v>29</v>
      </c>
      <c r="B30" t="s">
        <v>463</v>
      </c>
      <c r="C30">
        <v>3</v>
      </c>
      <c r="D30">
        <v>320</v>
      </c>
      <c r="E30" t="s">
        <v>67</v>
      </c>
      <c r="F30">
        <v>381708</v>
      </c>
      <c r="G30">
        <v>1619095</v>
      </c>
      <c r="H30">
        <v>211416</v>
      </c>
      <c r="I30">
        <v>167844</v>
      </c>
      <c r="J30">
        <v>2120398</v>
      </c>
      <c r="K30">
        <v>1671992491</v>
      </c>
      <c r="L30">
        <v>7288</v>
      </c>
      <c r="M30">
        <v>6567</v>
      </c>
      <c r="N30">
        <v>721</v>
      </c>
      <c r="O30">
        <v>231.16</v>
      </c>
      <c r="P30">
        <v>-0.13</v>
      </c>
      <c r="Q30">
        <v>1094</v>
      </c>
      <c r="R30">
        <v>184988</v>
      </c>
      <c r="S30" t="s">
        <v>37</v>
      </c>
      <c r="T30">
        <v>392.62</v>
      </c>
    </row>
    <row r="31" spans="1:20" x14ac:dyDescent="0.3">
      <c r="A31">
        <v>30</v>
      </c>
      <c r="B31" t="s">
        <v>463</v>
      </c>
      <c r="C31">
        <v>3</v>
      </c>
      <c r="D31">
        <v>320</v>
      </c>
      <c r="E31" t="s">
        <v>68</v>
      </c>
      <c r="F31">
        <v>21734</v>
      </c>
      <c r="G31">
        <v>78990</v>
      </c>
      <c r="H31">
        <v>19808880</v>
      </c>
      <c r="I31">
        <v>19523109</v>
      </c>
      <c r="J31">
        <v>74857140</v>
      </c>
      <c r="K31">
        <v>3639654119</v>
      </c>
      <c r="L31">
        <v>798468</v>
      </c>
      <c r="M31">
        <v>732617</v>
      </c>
      <c r="N31">
        <v>65851</v>
      </c>
      <c r="O31">
        <v>54.86</v>
      </c>
      <c r="P31">
        <v>-0.1</v>
      </c>
      <c r="Q31">
        <v>98782</v>
      </c>
      <c r="R31">
        <v>9938692</v>
      </c>
      <c r="S31" t="s">
        <v>40</v>
      </c>
      <c r="T31">
        <v>5000</v>
      </c>
    </row>
    <row r="32" spans="1:20" x14ac:dyDescent="0.3">
      <c r="A32">
        <v>31</v>
      </c>
      <c r="B32" t="s">
        <v>463</v>
      </c>
      <c r="C32">
        <v>3</v>
      </c>
      <c r="D32">
        <v>320</v>
      </c>
      <c r="E32" t="s">
        <v>69</v>
      </c>
      <c r="F32">
        <v>3426</v>
      </c>
      <c r="G32">
        <v>15230</v>
      </c>
      <c r="H32">
        <v>9581087</v>
      </c>
      <c r="I32">
        <v>9580893</v>
      </c>
      <c r="J32">
        <v>9607685</v>
      </c>
      <c r="K32">
        <v>3043378854</v>
      </c>
      <c r="L32">
        <v>329617</v>
      </c>
      <c r="M32">
        <v>308904</v>
      </c>
      <c r="N32">
        <v>20713</v>
      </c>
      <c r="O32">
        <v>18.75</v>
      </c>
      <c r="P32">
        <v>0</v>
      </c>
      <c r="Q32">
        <v>33249</v>
      </c>
      <c r="R32">
        <v>4640595</v>
      </c>
      <c r="S32" t="s">
        <v>37</v>
      </c>
      <c r="T32">
        <v>1369.72</v>
      </c>
    </row>
    <row r="33" spans="1:20" x14ac:dyDescent="0.3">
      <c r="A33">
        <v>32</v>
      </c>
      <c r="B33" t="s">
        <v>463</v>
      </c>
      <c r="C33">
        <v>3</v>
      </c>
      <c r="D33">
        <v>320</v>
      </c>
      <c r="E33" t="s">
        <v>70</v>
      </c>
      <c r="F33">
        <v>3426</v>
      </c>
      <c r="G33">
        <v>15230</v>
      </c>
      <c r="H33">
        <v>5677880</v>
      </c>
      <c r="I33">
        <v>5677706</v>
      </c>
      <c r="J33">
        <v>5689220</v>
      </c>
      <c r="K33">
        <v>1980068775</v>
      </c>
      <c r="L33">
        <v>177259</v>
      </c>
      <c r="M33">
        <v>163344</v>
      </c>
      <c r="N33">
        <v>13915</v>
      </c>
      <c r="O33">
        <v>17.97</v>
      </c>
      <c r="P33">
        <v>0</v>
      </c>
      <c r="Q33">
        <v>22218</v>
      </c>
      <c r="R33">
        <v>2516285</v>
      </c>
      <c r="S33" t="s">
        <v>37</v>
      </c>
      <c r="T33">
        <v>785.53</v>
      </c>
    </row>
    <row r="34" spans="1:20" x14ac:dyDescent="0.3">
      <c r="A34">
        <v>33</v>
      </c>
      <c r="B34" t="s">
        <v>463</v>
      </c>
      <c r="C34">
        <v>3</v>
      </c>
      <c r="D34">
        <v>320</v>
      </c>
      <c r="E34" t="s">
        <v>71</v>
      </c>
      <c r="F34">
        <v>6658</v>
      </c>
      <c r="G34">
        <v>31911</v>
      </c>
      <c r="H34">
        <v>755308</v>
      </c>
      <c r="I34">
        <v>754997</v>
      </c>
      <c r="J34">
        <v>762617</v>
      </c>
      <c r="K34">
        <v>797739921</v>
      </c>
      <c r="L34">
        <v>27671</v>
      </c>
      <c r="M34">
        <v>25665</v>
      </c>
      <c r="N34">
        <v>2006</v>
      </c>
      <c r="O34">
        <v>20.86</v>
      </c>
      <c r="P34">
        <v>0</v>
      </c>
      <c r="Q34">
        <v>3271</v>
      </c>
      <c r="R34">
        <v>267186</v>
      </c>
      <c r="S34" t="s">
        <v>37</v>
      </c>
      <c r="T34">
        <v>239</v>
      </c>
    </row>
    <row r="35" spans="1:20" x14ac:dyDescent="0.3">
      <c r="A35">
        <v>34</v>
      </c>
      <c r="B35" t="s">
        <v>463</v>
      </c>
      <c r="C35">
        <v>3</v>
      </c>
      <c r="D35">
        <v>320</v>
      </c>
      <c r="E35" t="s">
        <v>72</v>
      </c>
      <c r="F35">
        <v>6658</v>
      </c>
      <c r="G35">
        <v>31911</v>
      </c>
      <c r="H35">
        <v>755308</v>
      </c>
      <c r="I35">
        <v>754997</v>
      </c>
      <c r="J35">
        <v>762617</v>
      </c>
      <c r="K35">
        <v>797739921</v>
      </c>
      <c r="L35">
        <v>27671</v>
      </c>
      <c r="M35">
        <v>25665</v>
      </c>
      <c r="N35">
        <v>2006</v>
      </c>
      <c r="O35">
        <v>20.86</v>
      </c>
      <c r="P35">
        <v>0</v>
      </c>
      <c r="Q35">
        <v>3271</v>
      </c>
      <c r="R35">
        <v>267186</v>
      </c>
      <c r="S35" t="s">
        <v>37</v>
      </c>
      <c r="T35">
        <v>239.83</v>
      </c>
    </row>
    <row r="36" spans="1:20" x14ac:dyDescent="0.3">
      <c r="A36">
        <v>35</v>
      </c>
      <c r="B36" t="s">
        <v>463</v>
      </c>
      <c r="C36">
        <v>3</v>
      </c>
      <c r="D36">
        <v>320</v>
      </c>
      <c r="E36" t="s">
        <v>73</v>
      </c>
      <c r="F36">
        <v>6658</v>
      </c>
      <c r="G36">
        <v>31909</v>
      </c>
      <c r="H36">
        <v>723880</v>
      </c>
      <c r="I36">
        <v>723502</v>
      </c>
      <c r="J36">
        <v>733646</v>
      </c>
      <c r="K36">
        <v>707199249</v>
      </c>
      <c r="L36">
        <v>26400</v>
      </c>
      <c r="M36">
        <v>24440</v>
      </c>
      <c r="N36">
        <v>1960</v>
      </c>
      <c r="O36">
        <v>20.81</v>
      </c>
      <c r="P36">
        <v>0</v>
      </c>
      <c r="Q36">
        <v>3129</v>
      </c>
      <c r="R36">
        <v>271734</v>
      </c>
      <c r="S36" t="s">
        <v>37</v>
      </c>
      <c r="T36">
        <v>231.77</v>
      </c>
    </row>
    <row r="37" spans="1:20" x14ac:dyDescent="0.3">
      <c r="A37">
        <v>36</v>
      </c>
      <c r="B37" t="s">
        <v>463</v>
      </c>
      <c r="C37">
        <v>3</v>
      </c>
      <c r="D37">
        <v>320</v>
      </c>
      <c r="E37" t="s">
        <v>74</v>
      </c>
      <c r="F37">
        <v>6658</v>
      </c>
      <c r="G37">
        <v>31909</v>
      </c>
      <c r="H37">
        <v>1798225</v>
      </c>
      <c r="I37">
        <v>1797517</v>
      </c>
      <c r="J37">
        <v>1813268</v>
      </c>
      <c r="K37">
        <v>1535037409</v>
      </c>
      <c r="L37">
        <v>75023</v>
      </c>
      <c r="M37">
        <v>71518</v>
      </c>
      <c r="N37">
        <v>3505</v>
      </c>
      <c r="O37">
        <v>18.79</v>
      </c>
      <c r="P37">
        <v>0</v>
      </c>
      <c r="Q37">
        <v>5583</v>
      </c>
      <c r="R37">
        <v>923220</v>
      </c>
      <c r="S37" t="s">
        <v>49</v>
      </c>
      <c r="T37">
        <v>583.91999999999996</v>
      </c>
    </row>
    <row r="38" spans="1:20" x14ac:dyDescent="0.3">
      <c r="A38">
        <v>37</v>
      </c>
      <c r="B38" t="s">
        <v>463</v>
      </c>
      <c r="C38">
        <v>3</v>
      </c>
      <c r="D38">
        <v>320</v>
      </c>
      <c r="E38" t="s">
        <v>75</v>
      </c>
      <c r="F38">
        <v>32852</v>
      </c>
      <c r="G38">
        <v>170331</v>
      </c>
      <c r="H38">
        <v>32695</v>
      </c>
      <c r="I38">
        <v>31477</v>
      </c>
      <c r="J38">
        <v>204496</v>
      </c>
      <c r="K38">
        <v>13742971</v>
      </c>
      <c r="L38">
        <v>3173</v>
      </c>
      <c r="M38">
        <v>3128</v>
      </c>
      <c r="N38">
        <v>45</v>
      </c>
      <c r="O38">
        <v>16.03</v>
      </c>
      <c r="P38">
        <v>-0.26</v>
      </c>
      <c r="Q38">
        <v>83</v>
      </c>
      <c r="R38">
        <v>42823</v>
      </c>
      <c r="S38" t="s">
        <v>37</v>
      </c>
      <c r="T38">
        <v>6.23</v>
      </c>
    </row>
    <row r="39" spans="1:20" x14ac:dyDescent="0.3">
      <c r="A39">
        <v>38</v>
      </c>
      <c r="B39" t="s">
        <v>463</v>
      </c>
      <c r="C39">
        <v>3</v>
      </c>
      <c r="D39">
        <v>320</v>
      </c>
      <c r="E39" t="s">
        <v>76</v>
      </c>
      <c r="F39">
        <v>66201</v>
      </c>
      <c r="G39">
        <v>915628</v>
      </c>
      <c r="H39">
        <v>136261</v>
      </c>
      <c r="I39">
        <v>131709</v>
      </c>
      <c r="J39">
        <v>2211990</v>
      </c>
      <c r="K39">
        <v>52466955</v>
      </c>
      <c r="L39">
        <v>7404</v>
      </c>
      <c r="M39">
        <v>7185</v>
      </c>
      <c r="N39">
        <v>219</v>
      </c>
      <c r="O39">
        <v>11.34</v>
      </c>
      <c r="P39">
        <v>-0.24</v>
      </c>
      <c r="Q39">
        <v>378</v>
      </c>
      <c r="R39">
        <v>676613</v>
      </c>
      <c r="S39" t="s">
        <v>37</v>
      </c>
      <c r="T39">
        <v>46.7</v>
      </c>
    </row>
    <row r="40" spans="1:20" x14ac:dyDescent="0.3">
      <c r="A40">
        <v>39</v>
      </c>
      <c r="B40" t="s">
        <v>463</v>
      </c>
      <c r="C40">
        <v>3</v>
      </c>
      <c r="D40">
        <v>320</v>
      </c>
      <c r="E40" t="s">
        <v>77</v>
      </c>
      <c r="F40">
        <v>48941</v>
      </c>
      <c r="G40">
        <v>552747</v>
      </c>
      <c r="H40">
        <v>128637</v>
      </c>
      <c r="I40">
        <v>123865</v>
      </c>
      <c r="J40">
        <v>3960173</v>
      </c>
      <c r="K40">
        <v>99762066</v>
      </c>
      <c r="L40">
        <v>11063</v>
      </c>
      <c r="M40">
        <v>10946</v>
      </c>
      <c r="N40">
        <v>117</v>
      </c>
      <c r="O40">
        <v>10.4</v>
      </c>
      <c r="P40">
        <v>-0.31</v>
      </c>
      <c r="Q40">
        <v>254</v>
      </c>
      <c r="R40">
        <v>591757</v>
      </c>
      <c r="S40" t="s">
        <v>37</v>
      </c>
      <c r="T40">
        <v>35.159999999999997</v>
      </c>
    </row>
    <row r="41" spans="1:20" x14ac:dyDescent="0.3">
      <c r="A41">
        <v>40</v>
      </c>
      <c r="B41" t="s">
        <v>463</v>
      </c>
      <c r="C41">
        <v>3</v>
      </c>
      <c r="D41">
        <v>320</v>
      </c>
      <c r="E41" t="s">
        <v>78</v>
      </c>
      <c r="F41">
        <v>708290</v>
      </c>
      <c r="G41">
        <v>5425469</v>
      </c>
      <c r="H41">
        <v>5928289</v>
      </c>
      <c r="I41">
        <v>5651651</v>
      </c>
      <c r="J41">
        <v>95755830</v>
      </c>
      <c r="K41">
        <v>7436357133</v>
      </c>
      <c r="L41">
        <v>219845</v>
      </c>
      <c r="M41">
        <v>207782</v>
      </c>
      <c r="N41">
        <v>12063</v>
      </c>
      <c r="O41">
        <v>145.97999999999999</v>
      </c>
      <c r="P41">
        <v>-0.21</v>
      </c>
      <c r="Q41">
        <v>20355</v>
      </c>
      <c r="R41">
        <v>15338894</v>
      </c>
      <c r="S41" t="s">
        <v>40</v>
      </c>
      <c r="T41">
        <v>5000</v>
      </c>
    </row>
    <row r="42" spans="1:20" x14ac:dyDescent="0.3">
      <c r="A42">
        <v>41</v>
      </c>
      <c r="B42" t="s">
        <v>463</v>
      </c>
      <c r="C42">
        <v>3</v>
      </c>
      <c r="D42">
        <v>320</v>
      </c>
      <c r="E42" t="s">
        <v>79</v>
      </c>
      <c r="F42">
        <v>3298</v>
      </c>
      <c r="G42">
        <v>142629</v>
      </c>
      <c r="H42">
        <v>42314</v>
      </c>
      <c r="I42">
        <v>40725</v>
      </c>
      <c r="J42">
        <v>191809</v>
      </c>
      <c r="K42">
        <v>4781082</v>
      </c>
      <c r="L42">
        <v>3033</v>
      </c>
      <c r="M42">
        <v>2914</v>
      </c>
      <c r="N42">
        <v>119</v>
      </c>
      <c r="O42">
        <v>45.38</v>
      </c>
      <c r="P42">
        <v>-0.17</v>
      </c>
      <c r="Q42">
        <v>185</v>
      </c>
      <c r="R42">
        <v>37284</v>
      </c>
      <c r="S42" t="s">
        <v>37</v>
      </c>
      <c r="T42">
        <v>3.56</v>
      </c>
    </row>
    <row r="43" spans="1:20" x14ac:dyDescent="0.3">
      <c r="A43">
        <v>42</v>
      </c>
      <c r="B43" t="s">
        <v>463</v>
      </c>
      <c r="C43">
        <v>3</v>
      </c>
      <c r="D43">
        <v>320</v>
      </c>
      <c r="E43" t="s">
        <v>80</v>
      </c>
      <c r="F43">
        <v>4660</v>
      </c>
      <c r="G43">
        <v>243504</v>
      </c>
      <c r="H43">
        <v>8666149</v>
      </c>
      <c r="I43">
        <v>8445075</v>
      </c>
      <c r="J43">
        <v>18434931</v>
      </c>
      <c r="K43">
        <v>1774054866</v>
      </c>
      <c r="L43">
        <v>294715</v>
      </c>
      <c r="M43">
        <v>277411</v>
      </c>
      <c r="N43">
        <v>17304</v>
      </c>
      <c r="O43">
        <v>148.78</v>
      </c>
      <c r="P43">
        <v>-7.0000000000000007E-2</v>
      </c>
      <c r="Q43">
        <v>26965</v>
      </c>
      <c r="R43">
        <v>5546835</v>
      </c>
      <c r="S43" t="s">
        <v>40</v>
      </c>
      <c r="T43">
        <v>5000</v>
      </c>
    </row>
    <row r="44" spans="1:20" x14ac:dyDescent="0.3">
      <c r="A44">
        <v>43</v>
      </c>
      <c r="B44" t="s">
        <v>463</v>
      </c>
      <c r="C44">
        <v>3</v>
      </c>
      <c r="D44">
        <v>320</v>
      </c>
      <c r="E44" t="s">
        <v>81</v>
      </c>
      <c r="F44">
        <v>2692</v>
      </c>
      <c r="G44">
        <v>79064</v>
      </c>
      <c r="H44">
        <v>830875</v>
      </c>
      <c r="I44">
        <v>813602</v>
      </c>
      <c r="J44">
        <v>2192549</v>
      </c>
      <c r="K44">
        <v>105473932</v>
      </c>
      <c r="L44">
        <v>32294</v>
      </c>
      <c r="M44">
        <v>29705</v>
      </c>
      <c r="N44">
        <v>2589</v>
      </c>
      <c r="O44">
        <v>61.21</v>
      </c>
      <c r="P44">
        <v>-0.1</v>
      </c>
      <c r="Q44">
        <v>4072</v>
      </c>
      <c r="R44">
        <v>418748</v>
      </c>
      <c r="S44" t="s">
        <v>37</v>
      </c>
      <c r="T44">
        <v>109.95</v>
      </c>
    </row>
    <row r="45" spans="1:20" x14ac:dyDescent="0.3">
      <c r="A45">
        <v>44</v>
      </c>
      <c r="B45" t="s">
        <v>463</v>
      </c>
      <c r="C45">
        <v>3</v>
      </c>
      <c r="D45">
        <v>320</v>
      </c>
      <c r="E45" t="s">
        <v>82</v>
      </c>
      <c r="F45">
        <v>1385</v>
      </c>
      <c r="G45">
        <v>27650</v>
      </c>
      <c r="H45">
        <v>246599</v>
      </c>
      <c r="I45">
        <v>242317</v>
      </c>
      <c r="J45">
        <v>514611</v>
      </c>
      <c r="K45">
        <v>30918883</v>
      </c>
      <c r="L45">
        <v>8701</v>
      </c>
      <c r="M45">
        <v>7900</v>
      </c>
      <c r="N45">
        <v>801</v>
      </c>
      <c r="O45">
        <v>38.950000000000003</v>
      </c>
      <c r="P45">
        <v>-0.08</v>
      </c>
      <c r="Q45">
        <v>1293</v>
      </c>
      <c r="R45">
        <v>90699</v>
      </c>
      <c r="S45" t="s">
        <v>37</v>
      </c>
      <c r="T45">
        <v>23.55</v>
      </c>
    </row>
    <row r="46" spans="1:20" x14ac:dyDescent="0.3">
      <c r="A46">
        <v>45</v>
      </c>
      <c r="B46" t="s">
        <v>463</v>
      </c>
      <c r="C46">
        <v>3</v>
      </c>
      <c r="D46">
        <v>320</v>
      </c>
      <c r="E46" t="s">
        <v>83</v>
      </c>
      <c r="F46">
        <v>2425</v>
      </c>
      <c r="G46">
        <v>23118</v>
      </c>
      <c r="H46">
        <v>6600778</v>
      </c>
      <c r="I46">
        <v>6588763</v>
      </c>
      <c r="J46">
        <v>7819183</v>
      </c>
      <c r="K46">
        <v>577294308</v>
      </c>
      <c r="L46">
        <v>288564</v>
      </c>
      <c r="M46">
        <v>274125</v>
      </c>
      <c r="N46">
        <v>14439</v>
      </c>
      <c r="O46">
        <v>22.47</v>
      </c>
      <c r="P46">
        <v>-0.02</v>
      </c>
      <c r="Q46">
        <v>22731</v>
      </c>
      <c r="R46">
        <v>3155849</v>
      </c>
      <c r="S46" t="s">
        <v>37</v>
      </c>
      <c r="T46">
        <v>706.83</v>
      </c>
    </row>
    <row r="47" spans="1:20" x14ac:dyDescent="0.3">
      <c r="A47">
        <v>46</v>
      </c>
      <c r="B47" t="s">
        <v>463</v>
      </c>
      <c r="C47">
        <v>3</v>
      </c>
      <c r="D47">
        <v>320</v>
      </c>
      <c r="E47" t="s">
        <v>84</v>
      </c>
      <c r="F47">
        <v>2425</v>
      </c>
      <c r="G47">
        <v>23064</v>
      </c>
      <c r="H47">
        <v>24249283</v>
      </c>
      <c r="I47">
        <v>24214270</v>
      </c>
      <c r="J47">
        <v>25176901</v>
      </c>
      <c r="K47">
        <v>1350605989</v>
      </c>
      <c r="L47">
        <v>942779</v>
      </c>
      <c r="M47">
        <v>886982</v>
      </c>
      <c r="N47">
        <v>55797</v>
      </c>
      <c r="O47">
        <v>20.27</v>
      </c>
      <c r="P47">
        <v>-0.01</v>
      </c>
      <c r="Q47">
        <v>88979</v>
      </c>
      <c r="R47">
        <v>11035873</v>
      </c>
      <c r="S47" t="s">
        <v>49</v>
      </c>
      <c r="T47">
        <v>3133.83</v>
      </c>
    </row>
    <row r="48" spans="1:20" x14ac:dyDescent="0.3">
      <c r="A48">
        <v>47</v>
      </c>
      <c r="B48" t="s">
        <v>463</v>
      </c>
      <c r="C48">
        <v>3</v>
      </c>
      <c r="D48">
        <v>320</v>
      </c>
      <c r="E48" t="s">
        <v>85</v>
      </c>
      <c r="F48">
        <v>2425</v>
      </c>
      <c r="G48">
        <v>23032</v>
      </c>
      <c r="H48">
        <v>3729691</v>
      </c>
      <c r="I48">
        <v>3724056</v>
      </c>
      <c r="J48">
        <v>4158688</v>
      </c>
      <c r="K48">
        <v>391604771</v>
      </c>
      <c r="L48">
        <v>108114</v>
      </c>
      <c r="M48">
        <v>95505</v>
      </c>
      <c r="N48">
        <v>12609</v>
      </c>
      <c r="O48">
        <v>20.45</v>
      </c>
      <c r="P48">
        <v>-0.01</v>
      </c>
      <c r="Q48">
        <v>19786</v>
      </c>
      <c r="R48">
        <v>1114536</v>
      </c>
      <c r="S48" t="s">
        <v>37</v>
      </c>
      <c r="T48">
        <v>390.52</v>
      </c>
    </row>
    <row r="49" spans="1:20" x14ac:dyDescent="0.3">
      <c r="A49">
        <v>48</v>
      </c>
      <c r="B49" t="s">
        <v>463</v>
      </c>
      <c r="C49">
        <v>3</v>
      </c>
      <c r="D49">
        <v>320</v>
      </c>
      <c r="E49" t="s">
        <v>86</v>
      </c>
      <c r="F49">
        <v>2425</v>
      </c>
      <c r="G49">
        <v>23034</v>
      </c>
      <c r="H49">
        <v>7862502</v>
      </c>
      <c r="I49">
        <v>7844305</v>
      </c>
      <c r="J49">
        <v>8941191</v>
      </c>
      <c r="K49">
        <v>597270748</v>
      </c>
      <c r="L49">
        <v>390199</v>
      </c>
      <c r="M49">
        <v>375848</v>
      </c>
      <c r="N49">
        <v>14351</v>
      </c>
      <c r="O49">
        <v>18.649999999999999</v>
      </c>
      <c r="P49">
        <v>-0.02</v>
      </c>
      <c r="Q49">
        <v>22639</v>
      </c>
      <c r="R49">
        <v>4149868</v>
      </c>
      <c r="S49" t="s">
        <v>49</v>
      </c>
      <c r="T49">
        <v>747.44</v>
      </c>
    </row>
    <row r="50" spans="1:20" x14ac:dyDescent="0.3">
      <c r="A50">
        <v>49</v>
      </c>
      <c r="B50" t="s">
        <v>463</v>
      </c>
      <c r="C50">
        <v>3</v>
      </c>
      <c r="D50">
        <v>320</v>
      </c>
      <c r="E50" t="s">
        <v>87</v>
      </c>
      <c r="F50">
        <v>1728</v>
      </c>
      <c r="G50">
        <v>19526</v>
      </c>
      <c r="H50">
        <v>5242863</v>
      </c>
      <c r="I50">
        <v>5217773</v>
      </c>
      <c r="J50">
        <v>5926076</v>
      </c>
      <c r="K50">
        <v>62449298</v>
      </c>
      <c r="L50">
        <v>174011</v>
      </c>
      <c r="M50">
        <v>156135</v>
      </c>
      <c r="N50">
        <v>17876</v>
      </c>
      <c r="O50">
        <v>42.04</v>
      </c>
      <c r="P50">
        <v>-0.02</v>
      </c>
      <c r="Q50">
        <v>26081</v>
      </c>
      <c r="R50">
        <v>2124015</v>
      </c>
      <c r="S50" t="s">
        <v>49</v>
      </c>
      <c r="T50">
        <v>415.3</v>
      </c>
    </row>
    <row r="51" spans="1:20" x14ac:dyDescent="0.3">
      <c r="A51">
        <v>50</v>
      </c>
      <c r="B51" t="s">
        <v>463</v>
      </c>
      <c r="C51">
        <v>3</v>
      </c>
      <c r="D51">
        <v>320</v>
      </c>
      <c r="E51" t="s">
        <v>88</v>
      </c>
      <c r="F51">
        <v>2197</v>
      </c>
      <c r="G51">
        <v>26977</v>
      </c>
      <c r="H51">
        <v>32646063</v>
      </c>
      <c r="I51">
        <v>32471434</v>
      </c>
      <c r="J51">
        <v>35586675</v>
      </c>
      <c r="K51">
        <v>379279563</v>
      </c>
      <c r="L51">
        <v>1419947</v>
      </c>
      <c r="M51">
        <v>1350428</v>
      </c>
      <c r="N51">
        <v>69519</v>
      </c>
      <c r="O51">
        <v>52.89</v>
      </c>
      <c r="P51">
        <v>-0.02</v>
      </c>
      <c r="Q51">
        <v>102350</v>
      </c>
      <c r="R51">
        <v>18332281</v>
      </c>
      <c r="S51" t="s">
        <v>49</v>
      </c>
      <c r="T51">
        <v>4440.59</v>
      </c>
    </row>
    <row r="52" spans="1:20" x14ac:dyDescent="0.3">
      <c r="A52">
        <v>51</v>
      </c>
      <c r="B52" t="s">
        <v>463</v>
      </c>
      <c r="C52">
        <v>3</v>
      </c>
      <c r="D52">
        <v>320</v>
      </c>
      <c r="E52" t="s">
        <v>89</v>
      </c>
      <c r="F52">
        <v>141985</v>
      </c>
      <c r="G52">
        <v>634173</v>
      </c>
      <c r="H52">
        <v>13078923</v>
      </c>
      <c r="I52">
        <v>12808717</v>
      </c>
      <c r="J52">
        <v>55836641</v>
      </c>
      <c r="K52">
        <v>6902320798</v>
      </c>
      <c r="L52">
        <v>517726</v>
      </c>
      <c r="M52">
        <v>474824</v>
      </c>
      <c r="N52">
        <v>42902</v>
      </c>
      <c r="O52">
        <v>58.6</v>
      </c>
      <c r="P52">
        <v>-0.11</v>
      </c>
      <c r="Q52">
        <v>65887</v>
      </c>
      <c r="R52">
        <v>7159914</v>
      </c>
      <c r="S52" t="s">
        <v>40</v>
      </c>
      <c r="T52">
        <v>5000</v>
      </c>
    </row>
    <row r="53" spans="1:20" x14ac:dyDescent="0.3">
      <c r="A53">
        <v>52</v>
      </c>
      <c r="B53" t="s">
        <v>463</v>
      </c>
      <c r="C53">
        <v>3</v>
      </c>
      <c r="D53">
        <v>320</v>
      </c>
      <c r="E53" t="s">
        <v>90</v>
      </c>
      <c r="F53">
        <v>59794</v>
      </c>
      <c r="G53">
        <v>243931</v>
      </c>
      <c r="H53">
        <v>10881145</v>
      </c>
      <c r="I53">
        <v>10702263</v>
      </c>
      <c r="J53">
        <v>33152162</v>
      </c>
      <c r="K53">
        <v>3208934845</v>
      </c>
      <c r="L53">
        <v>510461</v>
      </c>
      <c r="M53">
        <v>480512</v>
      </c>
      <c r="N53">
        <v>29949</v>
      </c>
      <c r="O53">
        <v>57.99</v>
      </c>
      <c r="P53">
        <v>-0.1</v>
      </c>
      <c r="Q53">
        <v>46312</v>
      </c>
      <c r="R53">
        <v>4900604</v>
      </c>
      <c r="S53" t="s">
        <v>40</v>
      </c>
      <c r="T53">
        <v>5000</v>
      </c>
    </row>
    <row r="54" spans="1:20" x14ac:dyDescent="0.3">
      <c r="A54">
        <v>53</v>
      </c>
      <c r="B54" t="s">
        <v>463</v>
      </c>
      <c r="C54">
        <v>3</v>
      </c>
      <c r="D54">
        <v>320</v>
      </c>
      <c r="E54" t="s">
        <v>91</v>
      </c>
      <c r="F54">
        <v>152376</v>
      </c>
      <c r="G54">
        <v>308482</v>
      </c>
      <c r="H54">
        <v>4304252</v>
      </c>
      <c r="I54">
        <v>4256151</v>
      </c>
      <c r="J54">
        <v>12376148</v>
      </c>
      <c r="K54">
        <v>13936077542</v>
      </c>
      <c r="L54">
        <v>149654</v>
      </c>
      <c r="M54">
        <v>135325</v>
      </c>
      <c r="N54">
        <v>14329</v>
      </c>
      <c r="O54">
        <v>46.13</v>
      </c>
      <c r="P54">
        <v>-0.06</v>
      </c>
      <c r="Q54">
        <v>22602</v>
      </c>
      <c r="R54">
        <v>1405742</v>
      </c>
      <c r="S54" t="s">
        <v>40</v>
      </c>
      <c r="T54">
        <v>5000</v>
      </c>
    </row>
    <row r="55" spans="1:20" x14ac:dyDescent="0.3">
      <c r="A55">
        <v>54</v>
      </c>
      <c r="B55" t="s">
        <v>463</v>
      </c>
      <c r="C55">
        <v>3</v>
      </c>
      <c r="D55">
        <v>320</v>
      </c>
      <c r="E55" t="s">
        <v>92</v>
      </c>
      <c r="F55">
        <v>189982</v>
      </c>
      <c r="G55">
        <v>384580</v>
      </c>
      <c r="H55">
        <v>1875906</v>
      </c>
      <c r="I55">
        <v>1839137</v>
      </c>
      <c r="J55">
        <v>3816763</v>
      </c>
      <c r="K55">
        <v>7963976184</v>
      </c>
      <c r="L55">
        <v>81147</v>
      </c>
      <c r="M55">
        <v>77504</v>
      </c>
      <c r="N55">
        <v>3643</v>
      </c>
      <c r="O55">
        <v>30.68</v>
      </c>
      <c r="P55">
        <v>-0.08</v>
      </c>
      <c r="Q55">
        <v>5711</v>
      </c>
      <c r="R55">
        <v>1213008</v>
      </c>
      <c r="S55" t="s">
        <v>49</v>
      </c>
      <c r="T55">
        <v>2733.05</v>
      </c>
    </row>
    <row r="56" spans="1:20" x14ac:dyDescent="0.3">
      <c r="A56">
        <v>55</v>
      </c>
      <c r="B56" t="s">
        <v>463</v>
      </c>
      <c r="C56">
        <v>3</v>
      </c>
      <c r="D56">
        <v>320</v>
      </c>
      <c r="E56" t="s">
        <v>93</v>
      </c>
      <c r="F56">
        <v>335424</v>
      </c>
      <c r="G56">
        <v>950345</v>
      </c>
      <c r="H56">
        <v>144447</v>
      </c>
      <c r="I56">
        <v>141836</v>
      </c>
      <c r="J56">
        <v>997340</v>
      </c>
      <c r="K56">
        <v>1680612619</v>
      </c>
      <c r="L56">
        <v>9972</v>
      </c>
      <c r="M56">
        <v>9660</v>
      </c>
      <c r="N56">
        <v>312</v>
      </c>
      <c r="O56">
        <v>47.1</v>
      </c>
      <c r="P56">
        <v>-0.12</v>
      </c>
      <c r="Q56">
        <v>493</v>
      </c>
      <c r="R56">
        <v>85553</v>
      </c>
      <c r="S56" t="s">
        <v>37</v>
      </c>
      <c r="T56">
        <v>515.91999999999996</v>
      </c>
    </row>
    <row r="57" spans="1:20" x14ac:dyDescent="0.3">
      <c r="A57">
        <v>56</v>
      </c>
      <c r="B57" t="s">
        <v>463</v>
      </c>
      <c r="C57">
        <v>3</v>
      </c>
      <c r="D57">
        <v>320</v>
      </c>
      <c r="E57" t="s">
        <v>94</v>
      </c>
      <c r="F57">
        <v>351053</v>
      </c>
      <c r="G57">
        <v>1039313</v>
      </c>
      <c r="H57">
        <v>1776137</v>
      </c>
      <c r="I57">
        <v>1744831</v>
      </c>
      <c r="J57">
        <v>11296019</v>
      </c>
      <c r="K57">
        <v>16944292867</v>
      </c>
      <c r="L57">
        <v>112671</v>
      </c>
      <c r="M57">
        <v>109006</v>
      </c>
      <c r="N57">
        <v>3665</v>
      </c>
      <c r="O57">
        <v>48.33</v>
      </c>
      <c r="P57">
        <v>-0.11</v>
      </c>
      <c r="Q57">
        <v>5732</v>
      </c>
      <c r="R57">
        <v>1094573</v>
      </c>
      <c r="S57" t="s">
        <v>40</v>
      </c>
      <c r="T57">
        <v>5000</v>
      </c>
    </row>
    <row r="58" spans="1:20" x14ac:dyDescent="0.3">
      <c r="A58">
        <v>57</v>
      </c>
      <c r="B58" t="s">
        <v>463</v>
      </c>
      <c r="C58">
        <v>3</v>
      </c>
      <c r="D58">
        <v>320</v>
      </c>
      <c r="E58" t="s">
        <v>95</v>
      </c>
      <c r="F58">
        <v>3426</v>
      </c>
      <c r="G58">
        <v>20454</v>
      </c>
      <c r="H58">
        <v>7023280</v>
      </c>
      <c r="I58">
        <v>7023271</v>
      </c>
      <c r="J58">
        <v>7027015</v>
      </c>
      <c r="K58">
        <v>4686397354</v>
      </c>
      <c r="L58">
        <v>210544</v>
      </c>
      <c r="M58">
        <v>197309</v>
      </c>
      <c r="N58">
        <v>13235</v>
      </c>
      <c r="O58">
        <v>15.21</v>
      </c>
      <c r="P58">
        <v>0</v>
      </c>
      <c r="Q58">
        <v>21553</v>
      </c>
      <c r="R58">
        <v>3720268</v>
      </c>
      <c r="S58" t="s">
        <v>37</v>
      </c>
      <c r="T58">
        <v>1297.55</v>
      </c>
    </row>
    <row r="59" spans="1:20" x14ac:dyDescent="0.3">
      <c r="A59">
        <v>58</v>
      </c>
      <c r="B59" t="s">
        <v>463</v>
      </c>
      <c r="C59">
        <v>3</v>
      </c>
      <c r="D59">
        <v>320</v>
      </c>
      <c r="E59" t="s">
        <v>96</v>
      </c>
      <c r="F59">
        <v>3426</v>
      </c>
      <c r="G59">
        <v>20302</v>
      </c>
      <c r="H59">
        <v>16993908</v>
      </c>
      <c r="I59">
        <v>16993484</v>
      </c>
      <c r="J59">
        <v>17016278</v>
      </c>
      <c r="K59">
        <v>13946967570</v>
      </c>
      <c r="L59">
        <v>303197</v>
      </c>
      <c r="M59">
        <v>250935</v>
      </c>
      <c r="N59">
        <v>52262</v>
      </c>
      <c r="O59">
        <v>17.149999999999999</v>
      </c>
      <c r="P59">
        <v>0</v>
      </c>
      <c r="Q59">
        <v>85544</v>
      </c>
      <c r="R59">
        <v>5348917</v>
      </c>
      <c r="S59" t="s">
        <v>37</v>
      </c>
      <c r="T59">
        <v>4212.58</v>
      </c>
    </row>
    <row r="60" spans="1:20" x14ac:dyDescent="0.3">
      <c r="A60">
        <v>59</v>
      </c>
      <c r="B60" t="s">
        <v>463</v>
      </c>
      <c r="C60">
        <v>3</v>
      </c>
      <c r="D60">
        <v>320</v>
      </c>
      <c r="E60" t="s">
        <v>97</v>
      </c>
      <c r="F60">
        <v>8590</v>
      </c>
      <c r="G60">
        <v>65144</v>
      </c>
      <c r="H60">
        <v>15611817</v>
      </c>
      <c r="I60">
        <v>15197053</v>
      </c>
      <c r="J60">
        <v>185493434</v>
      </c>
      <c r="K60">
        <v>2666131427</v>
      </c>
      <c r="L60">
        <v>427472</v>
      </c>
      <c r="M60">
        <v>371470</v>
      </c>
      <c r="N60">
        <v>56002</v>
      </c>
      <c r="O60">
        <v>107.08</v>
      </c>
      <c r="P60">
        <v>-0.15</v>
      </c>
      <c r="Q60">
        <v>86681</v>
      </c>
      <c r="R60">
        <v>22357697</v>
      </c>
      <c r="S60" t="s">
        <v>40</v>
      </c>
      <c r="T60">
        <v>5000</v>
      </c>
    </row>
    <row r="61" spans="1:20" x14ac:dyDescent="0.3">
      <c r="A61">
        <v>60</v>
      </c>
      <c r="B61" t="s">
        <v>463</v>
      </c>
      <c r="C61">
        <v>3</v>
      </c>
      <c r="D61">
        <v>320</v>
      </c>
      <c r="E61" t="s">
        <v>98</v>
      </c>
      <c r="F61">
        <v>8591</v>
      </c>
      <c r="G61">
        <v>65154</v>
      </c>
      <c r="H61">
        <v>16742916</v>
      </c>
      <c r="I61">
        <v>16299051</v>
      </c>
      <c r="J61">
        <v>197970950</v>
      </c>
      <c r="K61">
        <v>2717333837</v>
      </c>
      <c r="L61">
        <v>450078</v>
      </c>
      <c r="M61">
        <v>393323</v>
      </c>
      <c r="N61">
        <v>56755</v>
      </c>
      <c r="O61">
        <v>87.66</v>
      </c>
      <c r="P61">
        <v>-0.15</v>
      </c>
      <c r="Q61">
        <v>89827</v>
      </c>
      <c r="R61">
        <v>23811194</v>
      </c>
      <c r="S61" t="s">
        <v>40</v>
      </c>
      <c r="T61">
        <v>5000</v>
      </c>
    </row>
    <row r="62" spans="1:20" x14ac:dyDescent="0.3">
      <c r="A62">
        <v>61</v>
      </c>
      <c r="B62" t="s">
        <v>463</v>
      </c>
      <c r="C62">
        <v>3</v>
      </c>
      <c r="D62">
        <v>320</v>
      </c>
      <c r="E62" t="s">
        <v>99</v>
      </c>
      <c r="F62">
        <v>24975</v>
      </c>
      <c r="G62">
        <v>111780</v>
      </c>
      <c r="H62">
        <v>27062930</v>
      </c>
      <c r="I62">
        <v>26431766</v>
      </c>
      <c r="J62">
        <v>356078876</v>
      </c>
      <c r="K62">
        <v>6761346045</v>
      </c>
      <c r="L62">
        <v>1609341</v>
      </c>
      <c r="M62">
        <v>1552504</v>
      </c>
      <c r="N62">
        <v>56837</v>
      </c>
      <c r="O62">
        <v>61.72</v>
      </c>
      <c r="P62">
        <v>-0.16</v>
      </c>
      <c r="Q62">
        <v>89939</v>
      </c>
      <c r="R62">
        <v>26083003</v>
      </c>
      <c r="S62" t="s">
        <v>40</v>
      </c>
      <c r="T62">
        <v>5000</v>
      </c>
    </row>
    <row r="63" spans="1:20" x14ac:dyDescent="0.3">
      <c r="A63">
        <v>62</v>
      </c>
      <c r="B63" t="s">
        <v>463</v>
      </c>
      <c r="C63">
        <v>3</v>
      </c>
      <c r="D63">
        <v>320</v>
      </c>
      <c r="E63" t="s">
        <v>100</v>
      </c>
      <c r="F63">
        <v>26541</v>
      </c>
      <c r="G63">
        <v>117126</v>
      </c>
      <c r="H63">
        <v>23974418</v>
      </c>
      <c r="I63">
        <v>23560571</v>
      </c>
      <c r="J63">
        <v>213598241</v>
      </c>
      <c r="K63">
        <v>4578546327</v>
      </c>
      <c r="L63">
        <v>1036380</v>
      </c>
      <c r="M63">
        <v>970551</v>
      </c>
      <c r="N63">
        <v>65829</v>
      </c>
      <c r="O63">
        <v>64.459999999999994</v>
      </c>
      <c r="P63">
        <v>-0.13</v>
      </c>
      <c r="Q63">
        <v>98809</v>
      </c>
      <c r="R63">
        <v>21850579</v>
      </c>
      <c r="S63" t="s">
        <v>40</v>
      </c>
      <c r="T63">
        <v>5000</v>
      </c>
    </row>
    <row r="64" spans="1:20" x14ac:dyDescent="0.3">
      <c r="A64">
        <v>63</v>
      </c>
      <c r="B64" t="s">
        <v>463</v>
      </c>
      <c r="C64">
        <v>3</v>
      </c>
      <c r="D64">
        <v>320</v>
      </c>
      <c r="E64" t="s">
        <v>101</v>
      </c>
      <c r="F64">
        <v>26541</v>
      </c>
      <c r="G64">
        <v>117126</v>
      </c>
      <c r="H64">
        <v>27105136</v>
      </c>
      <c r="I64">
        <v>26606049</v>
      </c>
      <c r="J64">
        <v>282485459</v>
      </c>
      <c r="K64">
        <v>5531778589</v>
      </c>
      <c r="L64">
        <v>1384546</v>
      </c>
      <c r="M64">
        <v>1319390</v>
      </c>
      <c r="N64">
        <v>65156</v>
      </c>
      <c r="O64">
        <v>59.62</v>
      </c>
      <c r="P64">
        <v>-0.14000000000000001</v>
      </c>
      <c r="Q64">
        <v>98148</v>
      </c>
      <c r="R64">
        <v>28965625</v>
      </c>
      <c r="S64" t="s">
        <v>40</v>
      </c>
      <c r="T64">
        <v>5000</v>
      </c>
    </row>
    <row r="65" spans="1:20" x14ac:dyDescent="0.3">
      <c r="A65">
        <v>64</v>
      </c>
      <c r="B65" t="s">
        <v>463</v>
      </c>
      <c r="C65">
        <v>3</v>
      </c>
      <c r="D65">
        <v>320</v>
      </c>
      <c r="E65" t="s">
        <v>102</v>
      </c>
      <c r="F65">
        <v>26541</v>
      </c>
      <c r="G65">
        <v>117126</v>
      </c>
      <c r="H65">
        <v>24927899</v>
      </c>
      <c r="I65">
        <v>24482056</v>
      </c>
      <c r="J65">
        <v>240381177</v>
      </c>
      <c r="K65">
        <v>4939338270</v>
      </c>
      <c r="L65">
        <v>1160844</v>
      </c>
      <c r="M65">
        <v>1096921</v>
      </c>
      <c r="N65">
        <v>63923</v>
      </c>
      <c r="O65">
        <v>62.66</v>
      </c>
      <c r="P65">
        <v>-0.14000000000000001</v>
      </c>
      <c r="Q65">
        <v>96933</v>
      </c>
      <c r="R65">
        <v>24259206</v>
      </c>
      <c r="S65" t="s">
        <v>40</v>
      </c>
      <c r="T65">
        <v>5000</v>
      </c>
    </row>
    <row r="66" spans="1:20" x14ac:dyDescent="0.3">
      <c r="A66">
        <v>65</v>
      </c>
      <c r="B66" t="s">
        <v>463</v>
      </c>
      <c r="C66">
        <v>3</v>
      </c>
      <c r="D66">
        <v>320</v>
      </c>
      <c r="E66" t="s">
        <v>103</v>
      </c>
      <c r="F66">
        <v>26541</v>
      </c>
      <c r="G66">
        <v>117126</v>
      </c>
      <c r="H66">
        <v>25206762</v>
      </c>
      <c r="I66">
        <v>24752216</v>
      </c>
      <c r="J66">
        <v>242489094</v>
      </c>
      <c r="K66">
        <v>4984049617</v>
      </c>
      <c r="L66">
        <v>1164071</v>
      </c>
      <c r="M66">
        <v>1099912</v>
      </c>
      <c r="N66">
        <v>64159</v>
      </c>
      <c r="O66">
        <v>61.72</v>
      </c>
      <c r="P66">
        <v>-0.14000000000000001</v>
      </c>
      <c r="Q66">
        <v>97166</v>
      </c>
      <c r="R66">
        <v>25129001</v>
      </c>
      <c r="S66" t="s">
        <v>40</v>
      </c>
      <c r="T66">
        <v>5000</v>
      </c>
    </row>
    <row r="67" spans="1:20" x14ac:dyDescent="0.3">
      <c r="A67">
        <v>66</v>
      </c>
      <c r="B67" t="s">
        <v>463</v>
      </c>
      <c r="C67">
        <v>3</v>
      </c>
      <c r="D67">
        <v>320</v>
      </c>
      <c r="E67" t="s">
        <v>104</v>
      </c>
      <c r="F67">
        <v>26541</v>
      </c>
      <c r="G67">
        <v>117126</v>
      </c>
      <c r="H67">
        <v>25320255</v>
      </c>
      <c r="I67">
        <v>24869958</v>
      </c>
      <c r="J67">
        <v>235312626</v>
      </c>
      <c r="K67">
        <v>4876397545</v>
      </c>
      <c r="L67">
        <v>1119064</v>
      </c>
      <c r="M67">
        <v>1053358</v>
      </c>
      <c r="N67">
        <v>65706</v>
      </c>
      <c r="O67">
        <v>63.45</v>
      </c>
      <c r="P67">
        <v>-0.13</v>
      </c>
      <c r="Q67">
        <v>98694</v>
      </c>
      <c r="R67">
        <v>25333400</v>
      </c>
      <c r="S67" t="s">
        <v>40</v>
      </c>
      <c r="T67">
        <v>5000</v>
      </c>
    </row>
    <row r="68" spans="1:20" x14ac:dyDescent="0.3">
      <c r="A68">
        <v>67</v>
      </c>
      <c r="B68" t="s">
        <v>463</v>
      </c>
      <c r="C68">
        <v>3</v>
      </c>
      <c r="D68">
        <v>320</v>
      </c>
      <c r="E68" t="s">
        <v>105</v>
      </c>
      <c r="F68">
        <v>26541</v>
      </c>
      <c r="G68">
        <v>117126</v>
      </c>
      <c r="H68">
        <v>24998368</v>
      </c>
      <c r="I68">
        <v>24551907</v>
      </c>
      <c r="J68">
        <v>239467389</v>
      </c>
      <c r="K68">
        <v>4912101901</v>
      </c>
      <c r="L68">
        <v>1145429</v>
      </c>
      <c r="M68">
        <v>1080649</v>
      </c>
      <c r="N68">
        <v>64780</v>
      </c>
      <c r="O68">
        <v>62.58</v>
      </c>
      <c r="P68">
        <v>-0.13</v>
      </c>
      <c r="Q68">
        <v>97779</v>
      </c>
      <c r="R68">
        <v>24415057</v>
      </c>
      <c r="S68" t="s">
        <v>40</v>
      </c>
      <c r="T68">
        <v>5000</v>
      </c>
    </row>
    <row r="69" spans="1:20" x14ac:dyDescent="0.3">
      <c r="A69">
        <v>68</v>
      </c>
      <c r="B69" t="s">
        <v>463</v>
      </c>
      <c r="C69">
        <v>3</v>
      </c>
      <c r="D69">
        <v>320</v>
      </c>
      <c r="E69" t="s">
        <v>106</v>
      </c>
      <c r="F69">
        <v>26541</v>
      </c>
      <c r="G69">
        <v>117126</v>
      </c>
      <c r="H69">
        <v>22698903</v>
      </c>
      <c r="I69">
        <v>22323327</v>
      </c>
      <c r="J69">
        <v>198958621</v>
      </c>
      <c r="K69">
        <v>4286301843</v>
      </c>
      <c r="L69">
        <v>992634</v>
      </c>
      <c r="M69">
        <v>926217</v>
      </c>
      <c r="N69">
        <v>66417</v>
      </c>
      <c r="O69">
        <v>65.33</v>
      </c>
      <c r="P69">
        <v>-0.13</v>
      </c>
      <c r="Q69">
        <v>99390</v>
      </c>
      <c r="R69">
        <v>18902486</v>
      </c>
      <c r="S69" t="s">
        <v>40</v>
      </c>
      <c r="T69">
        <v>5000</v>
      </c>
    </row>
    <row r="70" spans="1:20" x14ac:dyDescent="0.3">
      <c r="A70">
        <v>69</v>
      </c>
      <c r="B70" t="s">
        <v>463</v>
      </c>
      <c r="C70">
        <v>3</v>
      </c>
      <c r="D70">
        <v>320</v>
      </c>
      <c r="E70" t="s">
        <v>107</v>
      </c>
      <c r="F70">
        <v>26541</v>
      </c>
      <c r="G70">
        <v>117126</v>
      </c>
      <c r="H70">
        <v>24518081</v>
      </c>
      <c r="I70">
        <v>24090327</v>
      </c>
      <c r="J70">
        <v>227566211</v>
      </c>
      <c r="K70">
        <v>4740350535</v>
      </c>
      <c r="L70">
        <v>1110208</v>
      </c>
      <c r="M70">
        <v>1045536</v>
      </c>
      <c r="N70">
        <v>64672</v>
      </c>
      <c r="O70">
        <v>63.92</v>
      </c>
      <c r="P70">
        <v>-0.13</v>
      </c>
      <c r="Q70">
        <v>97672</v>
      </c>
      <c r="R70">
        <v>23010382</v>
      </c>
      <c r="S70" t="s">
        <v>40</v>
      </c>
      <c r="T70">
        <v>5000</v>
      </c>
    </row>
    <row r="71" spans="1:20" x14ac:dyDescent="0.3">
      <c r="A71">
        <v>70</v>
      </c>
      <c r="B71" t="s">
        <v>463</v>
      </c>
      <c r="C71">
        <v>3</v>
      </c>
      <c r="D71">
        <v>320</v>
      </c>
      <c r="E71" t="s">
        <v>108</v>
      </c>
      <c r="F71">
        <v>26541</v>
      </c>
      <c r="G71">
        <v>117126</v>
      </c>
      <c r="H71">
        <v>23519802</v>
      </c>
      <c r="I71">
        <v>23112111</v>
      </c>
      <c r="J71">
        <v>213821120</v>
      </c>
      <c r="K71">
        <v>4527137612</v>
      </c>
      <c r="L71">
        <v>1037836</v>
      </c>
      <c r="M71">
        <v>972674</v>
      </c>
      <c r="N71">
        <v>65162</v>
      </c>
      <c r="O71">
        <v>63.56</v>
      </c>
      <c r="P71">
        <v>-0.13</v>
      </c>
      <c r="Q71">
        <v>98155</v>
      </c>
      <c r="R71">
        <v>21259564</v>
      </c>
      <c r="S71" t="s">
        <v>40</v>
      </c>
      <c r="T71">
        <v>5000</v>
      </c>
    </row>
    <row r="72" spans="1:20" x14ac:dyDescent="0.3">
      <c r="A72">
        <v>71</v>
      </c>
      <c r="B72" t="s">
        <v>463</v>
      </c>
      <c r="C72">
        <v>3</v>
      </c>
      <c r="D72">
        <v>320</v>
      </c>
      <c r="E72" t="s">
        <v>109</v>
      </c>
      <c r="F72">
        <v>26541</v>
      </c>
      <c r="G72">
        <v>117126</v>
      </c>
      <c r="H72">
        <v>22587145</v>
      </c>
      <c r="I72">
        <v>22185988</v>
      </c>
      <c r="J72">
        <v>193432393</v>
      </c>
      <c r="K72">
        <v>4403105698</v>
      </c>
      <c r="L72">
        <v>903980</v>
      </c>
      <c r="M72">
        <v>839285</v>
      </c>
      <c r="N72">
        <v>64695</v>
      </c>
      <c r="O72">
        <v>68.62</v>
      </c>
      <c r="P72">
        <v>-0.12</v>
      </c>
      <c r="Q72">
        <v>97688</v>
      </c>
      <c r="R72">
        <v>20176593</v>
      </c>
      <c r="S72" t="s">
        <v>40</v>
      </c>
      <c r="T72">
        <v>5000</v>
      </c>
    </row>
    <row r="73" spans="1:20" x14ac:dyDescent="0.3">
      <c r="A73">
        <v>72</v>
      </c>
      <c r="B73" t="s">
        <v>463</v>
      </c>
      <c r="C73">
        <v>3</v>
      </c>
      <c r="D73">
        <v>320</v>
      </c>
      <c r="E73" t="s">
        <v>110</v>
      </c>
      <c r="F73">
        <v>26541</v>
      </c>
      <c r="G73">
        <v>117126</v>
      </c>
      <c r="H73">
        <v>22915101</v>
      </c>
      <c r="I73">
        <v>22508935</v>
      </c>
      <c r="J73">
        <v>202265942</v>
      </c>
      <c r="K73">
        <v>4313897876</v>
      </c>
      <c r="L73">
        <v>961934</v>
      </c>
      <c r="M73">
        <v>897055</v>
      </c>
      <c r="N73">
        <v>64879</v>
      </c>
      <c r="O73">
        <v>66.08</v>
      </c>
      <c r="P73">
        <v>-0.13</v>
      </c>
      <c r="Q73">
        <v>97874</v>
      </c>
      <c r="R73">
        <v>21046515</v>
      </c>
      <c r="S73" t="s">
        <v>40</v>
      </c>
      <c r="T73">
        <v>5000</v>
      </c>
    </row>
    <row r="74" spans="1:20" x14ac:dyDescent="0.3">
      <c r="A74">
        <v>73</v>
      </c>
      <c r="B74" t="s">
        <v>463</v>
      </c>
      <c r="C74">
        <v>3</v>
      </c>
      <c r="D74">
        <v>320</v>
      </c>
      <c r="E74" t="s">
        <v>111</v>
      </c>
      <c r="F74">
        <v>26541</v>
      </c>
      <c r="G74">
        <v>117126</v>
      </c>
      <c r="H74">
        <v>21669119</v>
      </c>
      <c r="I74">
        <v>21290403</v>
      </c>
      <c r="J74">
        <v>191955386</v>
      </c>
      <c r="K74">
        <v>4226674426</v>
      </c>
      <c r="L74">
        <v>928868</v>
      </c>
      <c r="M74">
        <v>862587</v>
      </c>
      <c r="N74">
        <v>66281</v>
      </c>
      <c r="O74">
        <v>69.989999999999995</v>
      </c>
      <c r="P74">
        <v>-0.13</v>
      </c>
      <c r="Q74">
        <v>99251</v>
      </c>
      <c r="R74">
        <v>18079511</v>
      </c>
      <c r="S74" t="s">
        <v>40</v>
      </c>
      <c r="T74">
        <v>5000</v>
      </c>
    </row>
    <row r="75" spans="1:20" x14ac:dyDescent="0.3">
      <c r="A75">
        <v>74</v>
      </c>
      <c r="B75" t="s">
        <v>463</v>
      </c>
      <c r="C75">
        <v>3</v>
      </c>
      <c r="D75">
        <v>320</v>
      </c>
      <c r="E75" t="s">
        <v>112</v>
      </c>
      <c r="F75">
        <v>26541</v>
      </c>
      <c r="G75">
        <v>117126</v>
      </c>
      <c r="H75">
        <v>24294625</v>
      </c>
      <c r="I75">
        <v>23860342</v>
      </c>
      <c r="J75">
        <v>238686631</v>
      </c>
      <c r="K75">
        <v>4810837324</v>
      </c>
      <c r="L75">
        <v>1163482</v>
      </c>
      <c r="M75">
        <v>1098709</v>
      </c>
      <c r="N75">
        <v>64773</v>
      </c>
      <c r="O75">
        <v>62.36</v>
      </c>
      <c r="P75">
        <v>-0.14000000000000001</v>
      </c>
      <c r="Q75">
        <v>97770</v>
      </c>
      <c r="R75">
        <v>22866700</v>
      </c>
      <c r="S75" t="s">
        <v>40</v>
      </c>
      <c r="T75">
        <v>5000</v>
      </c>
    </row>
    <row r="76" spans="1:20" x14ac:dyDescent="0.3">
      <c r="A76">
        <v>75</v>
      </c>
      <c r="B76" t="s">
        <v>463</v>
      </c>
      <c r="C76">
        <v>3</v>
      </c>
      <c r="D76">
        <v>320</v>
      </c>
      <c r="E76" t="s">
        <v>113</v>
      </c>
      <c r="F76">
        <v>26541</v>
      </c>
      <c r="G76">
        <v>117126</v>
      </c>
      <c r="H76">
        <v>26238276</v>
      </c>
      <c r="I76">
        <v>25755267</v>
      </c>
      <c r="J76">
        <v>266898915</v>
      </c>
      <c r="K76">
        <v>5244628709</v>
      </c>
      <c r="L76">
        <v>1303675</v>
      </c>
      <c r="M76">
        <v>1239937</v>
      </c>
      <c r="N76">
        <v>63738</v>
      </c>
      <c r="O76">
        <v>58.89</v>
      </c>
      <c r="P76">
        <v>-0.14000000000000001</v>
      </c>
      <c r="Q76">
        <v>96753</v>
      </c>
      <c r="R76">
        <v>26869948</v>
      </c>
      <c r="S76" t="s">
        <v>40</v>
      </c>
      <c r="T76">
        <v>5000</v>
      </c>
    </row>
    <row r="77" spans="1:20" x14ac:dyDescent="0.3">
      <c r="A77">
        <v>76</v>
      </c>
      <c r="B77" t="s">
        <v>463</v>
      </c>
      <c r="C77">
        <v>3</v>
      </c>
      <c r="D77">
        <v>320</v>
      </c>
      <c r="E77" t="s">
        <v>114</v>
      </c>
      <c r="F77">
        <v>26541</v>
      </c>
      <c r="G77">
        <v>117126</v>
      </c>
      <c r="H77">
        <v>25186548</v>
      </c>
      <c r="I77">
        <v>24726431</v>
      </c>
      <c r="J77">
        <v>233320535</v>
      </c>
      <c r="K77">
        <v>4935399042</v>
      </c>
      <c r="L77">
        <v>1102260</v>
      </c>
      <c r="M77">
        <v>1037745</v>
      </c>
      <c r="N77">
        <v>64515</v>
      </c>
      <c r="O77">
        <v>63.32</v>
      </c>
      <c r="P77">
        <v>-0.13</v>
      </c>
      <c r="Q77">
        <v>97515</v>
      </c>
      <c r="R77">
        <v>25366251</v>
      </c>
      <c r="S77" t="s">
        <v>40</v>
      </c>
      <c r="T77">
        <v>5000</v>
      </c>
    </row>
    <row r="78" spans="1:20" x14ac:dyDescent="0.3">
      <c r="A78">
        <v>77</v>
      </c>
      <c r="B78" t="s">
        <v>463</v>
      </c>
      <c r="C78">
        <v>3</v>
      </c>
      <c r="D78">
        <v>320</v>
      </c>
      <c r="E78" t="s">
        <v>115</v>
      </c>
      <c r="F78">
        <v>26541</v>
      </c>
      <c r="G78">
        <v>117126</v>
      </c>
      <c r="H78">
        <v>23148040</v>
      </c>
      <c r="I78">
        <v>22742842</v>
      </c>
      <c r="J78">
        <v>201179977</v>
      </c>
      <c r="K78">
        <v>4370578735</v>
      </c>
      <c r="L78">
        <v>944110</v>
      </c>
      <c r="M78">
        <v>879177</v>
      </c>
      <c r="N78">
        <v>64933</v>
      </c>
      <c r="O78">
        <v>66.47</v>
      </c>
      <c r="P78">
        <v>-0.13</v>
      </c>
      <c r="Q78">
        <v>97924</v>
      </c>
      <c r="R78">
        <v>21128943</v>
      </c>
      <c r="S78" t="s">
        <v>40</v>
      </c>
      <c r="T78">
        <v>5000</v>
      </c>
    </row>
    <row r="79" spans="1:20" x14ac:dyDescent="0.3">
      <c r="A79">
        <v>78</v>
      </c>
      <c r="B79" t="s">
        <v>463</v>
      </c>
      <c r="C79">
        <v>3</v>
      </c>
      <c r="D79">
        <v>320</v>
      </c>
      <c r="E79" t="s">
        <v>116</v>
      </c>
      <c r="F79">
        <v>26541</v>
      </c>
      <c r="G79">
        <v>117126</v>
      </c>
      <c r="H79">
        <v>25573427</v>
      </c>
      <c r="I79">
        <v>25110706</v>
      </c>
      <c r="J79">
        <v>254233963</v>
      </c>
      <c r="K79">
        <v>5076203484</v>
      </c>
      <c r="L79">
        <v>1232333</v>
      </c>
      <c r="M79">
        <v>1167240</v>
      </c>
      <c r="N79">
        <v>65093</v>
      </c>
      <c r="O79">
        <v>61.62</v>
      </c>
      <c r="P79">
        <v>-0.14000000000000001</v>
      </c>
      <c r="Q79">
        <v>98086</v>
      </c>
      <c r="R79">
        <v>25370725</v>
      </c>
      <c r="S79" t="s">
        <v>40</v>
      </c>
      <c r="T79">
        <v>5000</v>
      </c>
    </row>
    <row r="80" spans="1:20" x14ac:dyDescent="0.3">
      <c r="A80">
        <v>79</v>
      </c>
      <c r="B80" t="s">
        <v>463</v>
      </c>
      <c r="C80">
        <v>3</v>
      </c>
      <c r="D80">
        <v>320</v>
      </c>
      <c r="E80" t="s">
        <v>117</v>
      </c>
      <c r="F80">
        <v>26541</v>
      </c>
      <c r="G80">
        <v>117126</v>
      </c>
      <c r="H80">
        <v>21465610</v>
      </c>
      <c r="I80">
        <v>21125157</v>
      </c>
      <c r="J80">
        <v>167106126</v>
      </c>
      <c r="K80">
        <v>3903091817</v>
      </c>
      <c r="L80">
        <v>830121</v>
      </c>
      <c r="M80">
        <v>762267</v>
      </c>
      <c r="N80">
        <v>67854</v>
      </c>
      <c r="O80">
        <v>69.97</v>
      </c>
      <c r="P80">
        <v>-0.12</v>
      </c>
      <c r="Q80">
        <v>100804</v>
      </c>
      <c r="R80">
        <v>16661818</v>
      </c>
      <c r="S80" t="s">
        <v>40</v>
      </c>
      <c r="T80">
        <v>5000</v>
      </c>
    </row>
    <row r="81" spans="1:20" x14ac:dyDescent="0.3">
      <c r="A81">
        <v>80</v>
      </c>
      <c r="B81" t="s">
        <v>463</v>
      </c>
      <c r="C81">
        <v>3</v>
      </c>
      <c r="D81">
        <v>320</v>
      </c>
      <c r="E81" t="s">
        <v>118</v>
      </c>
      <c r="F81">
        <v>26541</v>
      </c>
      <c r="G81">
        <v>117126</v>
      </c>
      <c r="H81">
        <v>23843985</v>
      </c>
      <c r="I81">
        <v>23411868</v>
      </c>
      <c r="J81">
        <v>221870931</v>
      </c>
      <c r="K81">
        <v>4723745032</v>
      </c>
      <c r="L81">
        <v>1065686</v>
      </c>
      <c r="M81">
        <v>1000992</v>
      </c>
      <c r="N81">
        <v>64694</v>
      </c>
      <c r="O81">
        <v>66.81</v>
      </c>
      <c r="P81">
        <v>-0.13</v>
      </c>
      <c r="Q81">
        <v>97684</v>
      </c>
      <c r="R81">
        <v>22046448</v>
      </c>
      <c r="S81" t="s">
        <v>40</v>
      </c>
      <c r="T81">
        <v>5000</v>
      </c>
    </row>
    <row r="82" spans="1:20" x14ac:dyDescent="0.3">
      <c r="A82">
        <v>81</v>
      </c>
      <c r="B82" t="s">
        <v>463</v>
      </c>
      <c r="C82">
        <v>3</v>
      </c>
      <c r="D82">
        <v>320</v>
      </c>
      <c r="E82" t="s">
        <v>119</v>
      </c>
      <c r="F82">
        <v>26541</v>
      </c>
      <c r="G82">
        <v>117126</v>
      </c>
      <c r="H82">
        <v>22671392</v>
      </c>
      <c r="I82">
        <v>22268289</v>
      </c>
      <c r="J82">
        <v>212280384</v>
      </c>
      <c r="K82">
        <v>4492180765</v>
      </c>
      <c r="L82">
        <v>1032891</v>
      </c>
      <c r="M82">
        <v>967026</v>
      </c>
      <c r="N82">
        <v>65865</v>
      </c>
      <c r="O82">
        <v>67.56</v>
      </c>
      <c r="P82">
        <v>-0.13</v>
      </c>
      <c r="Q82">
        <v>98839</v>
      </c>
      <c r="R82">
        <v>19435841</v>
      </c>
      <c r="S82" t="s">
        <v>40</v>
      </c>
      <c r="T82">
        <v>5000</v>
      </c>
    </row>
    <row r="83" spans="1:20" x14ac:dyDescent="0.3">
      <c r="A83">
        <v>82</v>
      </c>
      <c r="B83" t="s">
        <v>463</v>
      </c>
      <c r="C83">
        <v>3</v>
      </c>
      <c r="D83">
        <v>320</v>
      </c>
      <c r="E83" t="s">
        <v>120</v>
      </c>
      <c r="F83">
        <v>26541</v>
      </c>
      <c r="G83">
        <v>117153</v>
      </c>
      <c r="H83">
        <v>26711705</v>
      </c>
      <c r="I83">
        <v>26090092</v>
      </c>
      <c r="J83">
        <v>393904181</v>
      </c>
      <c r="K83">
        <v>7477232858</v>
      </c>
      <c r="L83">
        <v>1722105</v>
      </c>
      <c r="M83">
        <v>1664441</v>
      </c>
      <c r="N83">
        <v>57664</v>
      </c>
      <c r="O83">
        <v>60.74</v>
      </c>
      <c r="P83">
        <v>-0.16</v>
      </c>
      <c r="Q83">
        <v>90754</v>
      </c>
      <c r="R83">
        <v>24048928</v>
      </c>
      <c r="S83" t="s">
        <v>40</v>
      </c>
      <c r="T83">
        <v>5000</v>
      </c>
    </row>
    <row r="84" spans="1:20" x14ac:dyDescent="0.3">
      <c r="A84">
        <v>83</v>
      </c>
      <c r="B84" t="s">
        <v>463</v>
      </c>
      <c r="C84">
        <v>3</v>
      </c>
      <c r="D84">
        <v>320</v>
      </c>
      <c r="E84" t="s">
        <v>121</v>
      </c>
      <c r="F84">
        <v>310</v>
      </c>
      <c r="G84">
        <v>1081</v>
      </c>
      <c r="H84">
        <v>8775402</v>
      </c>
      <c r="I84">
        <v>8618171</v>
      </c>
      <c r="J84">
        <v>14191148</v>
      </c>
      <c r="K84">
        <v>312273760</v>
      </c>
      <c r="L84">
        <v>416784</v>
      </c>
      <c r="M84">
        <v>400810</v>
      </c>
      <c r="N84">
        <v>15974</v>
      </c>
      <c r="O84">
        <v>17.72</v>
      </c>
      <c r="P84">
        <v>-7.0000000000000007E-2</v>
      </c>
      <c r="Q84">
        <v>26032</v>
      </c>
      <c r="R84">
        <v>4427650</v>
      </c>
      <c r="S84" t="s">
        <v>49</v>
      </c>
      <c r="T84">
        <v>2155.41</v>
      </c>
    </row>
    <row r="85" spans="1:20" x14ac:dyDescent="0.3">
      <c r="A85">
        <v>84</v>
      </c>
      <c r="B85" t="s">
        <v>463</v>
      </c>
      <c r="C85">
        <v>3</v>
      </c>
      <c r="D85">
        <v>320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2.77</v>
      </c>
    </row>
    <row r="86" spans="1:20" x14ac:dyDescent="0.3">
      <c r="A86">
        <v>85</v>
      </c>
      <c r="B86" t="s">
        <v>463</v>
      </c>
      <c r="C86">
        <v>3</v>
      </c>
      <c r="D86">
        <v>320</v>
      </c>
      <c r="E86" t="s">
        <v>123</v>
      </c>
      <c r="F86">
        <v>35320</v>
      </c>
      <c r="G86">
        <v>1182493</v>
      </c>
      <c r="H86">
        <v>1078</v>
      </c>
      <c r="I86">
        <v>1064</v>
      </c>
      <c r="J86">
        <v>23578</v>
      </c>
      <c r="K86">
        <v>230827</v>
      </c>
      <c r="L86">
        <v>49</v>
      </c>
      <c r="M86">
        <v>47</v>
      </c>
      <c r="N86">
        <v>2</v>
      </c>
      <c r="O86">
        <v>18.98</v>
      </c>
      <c r="P86">
        <v>-0.15</v>
      </c>
      <c r="Q86">
        <v>3</v>
      </c>
      <c r="R86">
        <v>10249</v>
      </c>
      <c r="S86" t="s">
        <v>37</v>
      </c>
      <c r="T86">
        <v>2.67</v>
      </c>
    </row>
    <row r="87" spans="1:20" x14ac:dyDescent="0.3">
      <c r="A87">
        <v>86</v>
      </c>
      <c r="B87" t="s">
        <v>463</v>
      </c>
      <c r="C87">
        <v>3</v>
      </c>
      <c r="D87">
        <v>320</v>
      </c>
      <c r="E87" t="s">
        <v>124</v>
      </c>
      <c r="F87">
        <v>72078</v>
      </c>
      <c r="G87">
        <v>517702</v>
      </c>
      <c r="H87">
        <v>2504677</v>
      </c>
      <c r="I87">
        <v>2465430</v>
      </c>
      <c r="J87">
        <v>14830521</v>
      </c>
      <c r="K87">
        <v>934622020</v>
      </c>
      <c r="L87">
        <v>126077</v>
      </c>
      <c r="M87">
        <v>119468</v>
      </c>
      <c r="N87">
        <v>6609</v>
      </c>
      <c r="O87">
        <v>28.49</v>
      </c>
      <c r="P87">
        <v>-0.13</v>
      </c>
      <c r="Q87">
        <v>10062</v>
      </c>
      <c r="R87">
        <v>2474894</v>
      </c>
      <c r="S87" t="s">
        <v>37</v>
      </c>
      <c r="T87">
        <v>666.19</v>
      </c>
    </row>
    <row r="88" spans="1:20" x14ac:dyDescent="0.3">
      <c r="A88">
        <v>87</v>
      </c>
      <c r="B88" t="s">
        <v>463</v>
      </c>
      <c r="C88">
        <v>3</v>
      </c>
      <c r="D88">
        <v>320</v>
      </c>
      <c r="E88" t="s">
        <v>125</v>
      </c>
      <c r="F88">
        <v>72078</v>
      </c>
      <c r="G88">
        <v>517705</v>
      </c>
      <c r="H88">
        <v>2811490</v>
      </c>
      <c r="I88">
        <v>2769653</v>
      </c>
      <c r="J88">
        <v>15078340</v>
      </c>
      <c r="K88">
        <v>1198889971</v>
      </c>
      <c r="L88">
        <v>126111</v>
      </c>
      <c r="M88">
        <v>118120</v>
      </c>
      <c r="N88">
        <v>7991</v>
      </c>
      <c r="O88">
        <v>27.27</v>
      </c>
      <c r="P88">
        <v>-0.12</v>
      </c>
      <c r="Q88">
        <v>12376</v>
      </c>
      <c r="R88">
        <v>2528873</v>
      </c>
      <c r="S88" t="s">
        <v>49</v>
      </c>
      <c r="T88">
        <v>798.37</v>
      </c>
    </row>
    <row r="89" spans="1:20" x14ac:dyDescent="0.3">
      <c r="A89">
        <v>88</v>
      </c>
      <c r="B89" t="s">
        <v>463</v>
      </c>
      <c r="C89">
        <v>3</v>
      </c>
      <c r="D89">
        <v>320</v>
      </c>
      <c r="E89" t="s">
        <v>126</v>
      </c>
      <c r="F89">
        <v>72078</v>
      </c>
      <c r="G89">
        <v>517728</v>
      </c>
      <c r="H89">
        <v>177917</v>
      </c>
      <c r="I89">
        <v>174708</v>
      </c>
      <c r="J89">
        <v>1005592</v>
      </c>
      <c r="K89">
        <v>88131661</v>
      </c>
      <c r="L89">
        <v>8491</v>
      </c>
      <c r="M89">
        <v>7957</v>
      </c>
      <c r="N89">
        <v>534</v>
      </c>
      <c r="O89">
        <v>36.119999999999997</v>
      </c>
      <c r="P89">
        <v>-0.14000000000000001</v>
      </c>
      <c r="Q89">
        <v>818</v>
      </c>
      <c r="R89">
        <v>201687</v>
      </c>
      <c r="S89" t="s">
        <v>37</v>
      </c>
      <c r="T89">
        <v>46.64</v>
      </c>
    </row>
    <row r="90" spans="1:20" x14ac:dyDescent="0.3">
      <c r="A90">
        <v>89</v>
      </c>
      <c r="B90" t="s">
        <v>463</v>
      </c>
      <c r="C90">
        <v>3</v>
      </c>
      <c r="D90">
        <v>320</v>
      </c>
      <c r="E90" t="s">
        <v>127</v>
      </c>
      <c r="F90">
        <v>72078</v>
      </c>
      <c r="G90">
        <v>517728</v>
      </c>
      <c r="H90">
        <v>2175018</v>
      </c>
      <c r="I90">
        <v>2136528</v>
      </c>
      <c r="J90">
        <v>14728508</v>
      </c>
      <c r="K90">
        <v>787443013</v>
      </c>
      <c r="L90">
        <v>127669</v>
      </c>
      <c r="M90">
        <v>122993</v>
      </c>
      <c r="N90">
        <v>4676</v>
      </c>
      <c r="O90">
        <v>27.49</v>
      </c>
      <c r="P90">
        <v>-0.15</v>
      </c>
      <c r="Q90">
        <v>7131</v>
      </c>
      <c r="R90">
        <v>2503601</v>
      </c>
      <c r="S90" t="s">
        <v>49</v>
      </c>
      <c r="T90">
        <v>547.08000000000004</v>
      </c>
    </row>
    <row r="91" spans="1:20" x14ac:dyDescent="0.3">
      <c r="A91">
        <v>90</v>
      </c>
      <c r="B91" t="s">
        <v>463</v>
      </c>
      <c r="C91">
        <v>3</v>
      </c>
      <c r="D91">
        <v>320</v>
      </c>
      <c r="E91" t="s">
        <v>128</v>
      </c>
      <c r="F91">
        <v>2365527</v>
      </c>
      <c r="G91">
        <v>10508040</v>
      </c>
      <c r="H91">
        <v>908307</v>
      </c>
      <c r="I91">
        <v>897745</v>
      </c>
      <c r="J91">
        <v>1540501</v>
      </c>
      <c r="K91">
        <v>3755317249</v>
      </c>
      <c r="L91">
        <v>27553</v>
      </c>
      <c r="M91">
        <v>24809</v>
      </c>
      <c r="N91">
        <v>2744</v>
      </c>
      <c r="O91">
        <v>15.85</v>
      </c>
      <c r="P91">
        <v>-0.06</v>
      </c>
      <c r="Q91">
        <v>4470</v>
      </c>
      <c r="R91">
        <v>303535</v>
      </c>
      <c r="S91" t="s">
        <v>49</v>
      </c>
      <c r="T91">
        <v>3004.22</v>
      </c>
    </row>
    <row r="92" spans="1:20" x14ac:dyDescent="0.3">
      <c r="A92">
        <v>91</v>
      </c>
      <c r="B92" t="s">
        <v>463</v>
      </c>
      <c r="C92">
        <v>3</v>
      </c>
      <c r="D92">
        <v>320</v>
      </c>
      <c r="E92" t="s">
        <v>129</v>
      </c>
      <c r="F92">
        <v>55333</v>
      </c>
      <c r="G92">
        <v>219128</v>
      </c>
      <c r="H92">
        <v>781588</v>
      </c>
      <c r="I92">
        <v>765869</v>
      </c>
      <c r="J92">
        <v>21313905</v>
      </c>
      <c r="K92">
        <v>275062503</v>
      </c>
      <c r="L92">
        <v>49413</v>
      </c>
      <c r="M92">
        <v>46695</v>
      </c>
      <c r="N92">
        <v>2718</v>
      </c>
      <c r="O92">
        <v>92.78</v>
      </c>
      <c r="P92">
        <v>-0.16</v>
      </c>
      <c r="Q92">
        <v>4051</v>
      </c>
      <c r="R92">
        <v>891013</v>
      </c>
      <c r="S92" t="s">
        <v>37</v>
      </c>
      <c r="T92">
        <v>155.41999999999999</v>
      </c>
    </row>
    <row r="93" spans="1:20" x14ac:dyDescent="0.3">
      <c r="A93">
        <v>92</v>
      </c>
      <c r="B93" t="s">
        <v>463</v>
      </c>
      <c r="C93">
        <v>3</v>
      </c>
      <c r="D93">
        <v>320</v>
      </c>
      <c r="E93" t="s">
        <v>130</v>
      </c>
      <c r="F93">
        <v>480</v>
      </c>
      <c r="G93">
        <v>3632</v>
      </c>
      <c r="H93">
        <v>31659880</v>
      </c>
      <c r="I93">
        <v>31446628</v>
      </c>
      <c r="J93">
        <v>36817698</v>
      </c>
      <c r="K93">
        <v>540354086</v>
      </c>
      <c r="L93">
        <v>1292829</v>
      </c>
      <c r="M93">
        <v>1220969</v>
      </c>
      <c r="N93">
        <v>71860</v>
      </c>
      <c r="O93">
        <v>65.87</v>
      </c>
      <c r="P93">
        <v>-0.03</v>
      </c>
      <c r="Q93">
        <v>104587</v>
      </c>
      <c r="R93">
        <v>17336814</v>
      </c>
      <c r="S93" t="s">
        <v>40</v>
      </c>
      <c r="T93">
        <v>5000</v>
      </c>
    </row>
    <row r="94" spans="1:20" x14ac:dyDescent="0.3">
      <c r="A94">
        <v>93</v>
      </c>
      <c r="B94" t="s">
        <v>463</v>
      </c>
      <c r="C94">
        <v>3</v>
      </c>
      <c r="D94">
        <v>320</v>
      </c>
      <c r="E94" t="s">
        <v>131</v>
      </c>
      <c r="F94">
        <v>840</v>
      </c>
      <c r="G94">
        <v>8442</v>
      </c>
      <c r="H94">
        <v>26742569</v>
      </c>
      <c r="I94">
        <v>26540659</v>
      </c>
      <c r="J94">
        <v>30211624</v>
      </c>
      <c r="K94">
        <v>631851165</v>
      </c>
      <c r="L94">
        <v>777179</v>
      </c>
      <c r="M94">
        <v>705221</v>
      </c>
      <c r="N94">
        <v>71958</v>
      </c>
      <c r="O94">
        <v>120.39</v>
      </c>
      <c r="P94">
        <v>-0.03</v>
      </c>
      <c r="Q94">
        <v>104675</v>
      </c>
      <c r="R94">
        <v>14205911</v>
      </c>
      <c r="S94" t="s">
        <v>40</v>
      </c>
      <c r="T94">
        <v>5000</v>
      </c>
    </row>
    <row r="95" spans="1:20" x14ac:dyDescent="0.3">
      <c r="A95">
        <v>94</v>
      </c>
      <c r="B95" t="s">
        <v>463</v>
      </c>
      <c r="C95">
        <v>3</v>
      </c>
      <c r="D95">
        <v>320</v>
      </c>
      <c r="E95" t="s">
        <v>132</v>
      </c>
      <c r="F95">
        <v>2441</v>
      </c>
      <c r="G95">
        <v>15733</v>
      </c>
      <c r="H95">
        <v>679598</v>
      </c>
      <c r="I95">
        <v>667857</v>
      </c>
      <c r="J95">
        <v>1156710</v>
      </c>
      <c r="K95">
        <v>45381533</v>
      </c>
      <c r="L95">
        <v>25057</v>
      </c>
      <c r="M95">
        <v>23340</v>
      </c>
      <c r="N95">
        <v>1717</v>
      </c>
      <c r="O95">
        <v>27.57</v>
      </c>
      <c r="P95">
        <v>-7.0000000000000007E-2</v>
      </c>
      <c r="Q95">
        <v>2744</v>
      </c>
      <c r="R95">
        <v>321052</v>
      </c>
      <c r="S95" t="s">
        <v>49</v>
      </c>
      <c r="T95">
        <v>78.12</v>
      </c>
    </row>
    <row r="96" spans="1:20" x14ac:dyDescent="0.3">
      <c r="A96">
        <v>95</v>
      </c>
      <c r="B96" t="s">
        <v>463</v>
      </c>
      <c r="C96">
        <v>3</v>
      </c>
      <c r="D96">
        <v>320</v>
      </c>
      <c r="E96" t="s">
        <v>133</v>
      </c>
      <c r="F96">
        <v>2935</v>
      </c>
      <c r="G96">
        <v>18371</v>
      </c>
      <c r="H96">
        <v>1612327</v>
      </c>
      <c r="I96">
        <v>1592367</v>
      </c>
      <c r="J96">
        <v>2403570</v>
      </c>
      <c r="K96">
        <v>111078300</v>
      </c>
      <c r="L96">
        <v>55133</v>
      </c>
      <c r="M96">
        <v>51738</v>
      </c>
      <c r="N96">
        <v>3395</v>
      </c>
      <c r="O96">
        <v>29.21</v>
      </c>
      <c r="P96">
        <v>-0.05</v>
      </c>
      <c r="Q96">
        <v>5465</v>
      </c>
      <c r="R96">
        <v>844314</v>
      </c>
      <c r="S96" t="s">
        <v>49</v>
      </c>
      <c r="T96">
        <v>340.61</v>
      </c>
    </row>
    <row r="97" spans="1:20" x14ac:dyDescent="0.3">
      <c r="A97">
        <v>96</v>
      </c>
      <c r="B97" t="s">
        <v>463</v>
      </c>
      <c r="C97">
        <v>3</v>
      </c>
      <c r="D97">
        <v>320</v>
      </c>
      <c r="E97" t="s">
        <v>134</v>
      </c>
      <c r="F97">
        <v>3220</v>
      </c>
      <c r="G97">
        <v>59525</v>
      </c>
      <c r="H97">
        <v>8875656</v>
      </c>
      <c r="I97">
        <v>8749010</v>
      </c>
      <c r="J97">
        <v>15903928</v>
      </c>
      <c r="K97">
        <v>2339078052</v>
      </c>
      <c r="L97">
        <v>318363</v>
      </c>
      <c r="M97">
        <v>299997</v>
      </c>
      <c r="N97">
        <v>18366</v>
      </c>
      <c r="O97">
        <v>56.59</v>
      </c>
      <c r="P97">
        <v>-0.05</v>
      </c>
      <c r="Q97">
        <v>28704</v>
      </c>
      <c r="R97">
        <v>4779540</v>
      </c>
      <c r="S97" t="s">
        <v>40</v>
      </c>
      <c r="T97">
        <v>5000</v>
      </c>
    </row>
    <row r="98" spans="1:20" x14ac:dyDescent="0.3">
      <c r="A98">
        <v>97</v>
      </c>
      <c r="B98" t="s">
        <v>463</v>
      </c>
      <c r="C98">
        <v>3</v>
      </c>
      <c r="D98">
        <v>320</v>
      </c>
      <c r="E98" t="s">
        <v>135</v>
      </c>
      <c r="F98">
        <v>5244</v>
      </c>
      <c r="G98">
        <v>118126</v>
      </c>
      <c r="H98">
        <v>3995715</v>
      </c>
      <c r="I98">
        <v>3927019</v>
      </c>
      <c r="J98">
        <v>10508015</v>
      </c>
      <c r="K98">
        <v>1531097028</v>
      </c>
      <c r="L98">
        <v>120528</v>
      </c>
      <c r="M98">
        <v>106363</v>
      </c>
      <c r="N98">
        <v>14165</v>
      </c>
      <c r="O98">
        <v>85.61</v>
      </c>
      <c r="P98">
        <v>-0.06</v>
      </c>
      <c r="Q98">
        <v>22127</v>
      </c>
      <c r="R98">
        <v>1348422</v>
      </c>
      <c r="S98" t="s">
        <v>37</v>
      </c>
      <c r="T98">
        <v>1588.08</v>
      </c>
    </row>
    <row r="99" spans="1:20" x14ac:dyDescent="0.3">
      <c r="A99">
        <v>98</v>
      </c>
      <c r="B99" t="s">
        <v>463</v>
      </c>
      <c r="C99">
        <v>3</v>
      </c>
      <c r="D99">
        <v>320</v>
      </c>
      <c r="E99" t="s">
        <v>136</v>
      </c>
      <c r="F99">
        <v>349350</v>
      </c>
      <c r="G99">
        <v>1419267</v>
      </c>
      <c r="H99">
        <v>1193257</v>
      </c>
      <c r="I99">
        <v>1163078</v>
      </c>
      <c r="J99">
        <v>3912812</v>
      </c>
      <c r="K99">
        <v>742524178</v>
      </c>
      <c r="L99">
        <v>60563</v>
      </c>
      <c r="M99">
        <v>56990</v>
      </c>
      <c r="N99">
        <v>3573</v>
      </c>
      <c r="O99">
        <v>30.91</v>
      </c>
      <c r="P99">
        <v>-0.14000000000000001</v>
      </c>
      <c r="Q99">
        <v>5638</v>
      </c>
      <c r="R99">
        <v>677108</v>
      </c>
      <c r="S99" t="s">
        <v>49</v>
      </c>
      <c r="T99">
        <v>374.16</v>
      </c>
    </row>
    <row r="100" spans="1:20" x14ac:dyDescent="0.3">
      <c r="A100">
        <v>99</v>
      </c>
      <c r="B100" t="s">
        <v>463</v>
      </c>
      <c r="C100">
        <v>3</v>
      </c>
      <c r="D100">
        <v>320</v>
      </c>
      <c r="E100" t="s">
        <v>137</v>
      </c>
      <c r="F100">
        <v>1376707</v>
      </c>
      <c r="G100">
        <v>5351985</v>
      </c>
      <c r="H100">
        <v>1462387</v>
      </c>
      <c r="I100">
        <v>1419632</v>
      </c>
      <c r="J100">
        <v>6692130</v>
      </c>
      <c r="K100">
        <v>5086943650</v>
      </c>
      <c r="L100">
        <v>95166</v>
      </c>
      <c r="M100">
        <v>91622</v>
      </c>
      <c r="N100">
        <v>3544</v>
      </c>
      <c r="O100">
        <v>41.08</v>
      </c>
      <c r="P100">
        <v>-0.16</v>
      </c>
      <c r="Q100">
        <v>5610</v>
      </c>
      <c r="R100">
        <v>1104205</v>
      </c>
      <c r="S100" t="s">
        <v>49</v>
      </c>
      <c r="T100">
        <v>1646.94</v>
      </c>
    </row>
    <row r="101" spans="1:20" x14ac:dyDescent="0.3">
      <c r="A101">
        <v>100</v>
      </c>
      <c r="B101" t="s">
        <v>463</v>
      </c>
      <c r="C101">
        <v>3</v>
      </c>
      <c r="D101">
        <v>320</v>
      </c>
      <c r="E101" t="s">
        <v>138</v>
      </c>
      <c r="F101">
        <v>720</v>
      </c>
      <c r="G101">
        <v>58758</v>
      </c>
      <c r="H101">
        <v>4742777</v>
      </c>
      <c r="I101">
        <v>4656828</v>
      </c>
      <c r="J101">
        <v>6373293</v>
      </c>
      <c r="K101">
        <v>260638047</v>
      </c>
      <c r="L101">
        <v>155476</v>
      </c>
      <c r="M101">
        <v>138163</v>
      </c>
      <c r="N101">
        <v>17313</v>
      </c>
      <c r="O101">
        <v>106.97</v>
      </c>
      <c r="P101">
        <v>-0.03</v>
      </c>
      <c r="Q101">
        <v>25475</v>
      </c>
      <c r="R101">
        <v>1872544</v>
      </c>
      <c r="S101" t="s">
        <v>49</v>
      </c>
      <c r="T101">
        <v>1774.72</v>
      </c>
    </row>
    <row r="102" spans="1:20" x14ac:dyDescent="0.3">
      <c r="A102">
        <v>101</v>
      </c>
      <c r="B102" t="s">
        <v>463</v>
      </c>
      <c r="C102">
        <v>3</v>
      </c>
      <c r="D102">
        <v>320</v>
      </c>
      <c r="E102" t="s">
        <v>139</v>
      </c>
      <c r="F102">
        <v>840</v>
      </c>
      <c r="G102">
        <v>71206</v>
      </c>
      <c r="H102">
        <v>10892261</v>
      </c>
      <c r="I102">
        <v>10678308</v>
      </c>
      <c r="J102">
        <v>14368745</v>
      </c>
      <c r="K102">
        <v>670788009</v>
      </c>
      <c r="L102">
        <v>364906</v>
      </c>
      <c r="M102">
        <v>331769</v>
      </c>
      <c r="N102">
        <v>33137</v>
      </c>
      <c r="O102">
        <v>120.67</v>
      </c>
      <c r="P102">
        <v>-0.04</v>
      </c>
      <c r="Q102">
        <v>49433</v>
      </c>
      <c r="R102">
        <v>5263634</v>
      </c>
      <c r="S102" t="s">
        <v>40</v>
      </c>
      <c r="T102">
        <v>5000</v>
      </c>
    </row>
    <row r="103" spans="1:20" x14ac:dyDescent="0.3">
      <c r="A103">
        <v>102</v>
      </c>
      <c r="B103" t="s">
        <v>463</v>
      </c>
      <c r="C103">
        <v>3</v>
      </c>
      <c r="D103">
        <v>320</v>
      </c>
      <c r="E103" t="s">
        <v>140</v>
      </c>
      <c r="F103">
        <v>752</v>
      </c>
      <c r="G103">
        <v>27325</v>
      </c>
      <c r="H103">
        <v>24981080</v>
      </c>
      <c r="I103">
        <v>24328119</v>
      </c>
      <c r="J103">
        <v>46994476</v>
      </c>
      <c r="K103">
        <v>1312675587</v>
      </c>
      <c r="L103">
        <v>966859</v>
      </c>
      <c r="M103">
        <v>908842</v>
      </c>
      <c r="N103">
        <v>58017</v>
      </c>
      <c r="O103">
        <v>43.33</v>
      </c>
      <c r="P103">
        <v>-7.0000000000000007E-2</v>
      </c>
      <c r="Q103">
        <v>91032</v>
      </c>
      <c r="R103">
        <v>12816043</v>
      </c>
      <c r="S103" t="s">
        <v>40</v>
      </c>
      <c r="T103">
        <v>5000</v>
      </c>
    </row>
    <row r="104" spans="1:20" x14ac:dyDescent="0.3">
      <c r="A104">
        <v>103</v>
      </c>
      <c r="B104" t="s">
        <v>463</v>
      </c>
      <c r="C104">
        <v>3</v>
      </c>
      <c r="D104">
        <v>320</v>
      </c>
      <c r="E104" t="s">
        <v>141</v>
      </c>
      <c r="F104">
        <v>773</v>
      </c>
      <c r="G104">
        <v>29353</v>
      </c>
      <c r="H104">
        <v>25020982</v>
      </c>
      <c r="I104">
        <v>24458599</v>
      </c>
      <c r="J104">
        <v>47714694</v>
      </c>
      <c r="K104">
        <v>1332387090</v>
      </c>
      <c r="L104">
        <v>931542</v>
      </c>
      <c r="M104">
        <v>875057</v>
      </c>
      <c r="N104">
        <v>56485</v>
      </c>
      <c r="O104">
        <v>41.26</v>
      </c>
      <c r="P104">
        <v>-7.0000000000000007E-2</v>
      </c>
      <c r="Q104">
        <v>89534</v>
      </c>
      <c r="R104">
        <v>12280363</v>
      </c>
      <c r="S104" t="s">
        <v>40</v>
      </c>
      <c r="T104">
        <v>5000</v>
      </c>
    </row>
    <row r="105" spans="1:20" x14ac:dyDescent="0.3">
      <c r="A105">
        <v>104</v>
      </c>
      <c r="B105" t="s">
        <v>463</v>
      </c>
      <c r="C105">
        <v>3</v>
      </c>
      <c r="D105">
        <v>320</v>
      </c>
      <c r="E105" t="s">
        <v>142</v>
      </c>
      <c r="F105">
        <v>9188</v>
      </c>
      <c r="G105">
        <v>81017</v>
      </c>
      <c r="H105">
        <v>9433897</v>
      </c>
      <c r="I105">
        <v>9300752</v>
      </c>
      <c r="J105">
        <v>23923727</v>
      </c>
      <c r="K105">
        <v>1622771078</v>
      </c>
      <c r="L105">
        <v>404484</v>
      </c>
      <c r="M105">
        <v>384230</v>
      </c>
      <c r="N105">
        <v>20254</v>
      </c>
      <c r="O105">
        <v>30.55</v>
      </c>
      <c r="P105">
        <v>-0.08</v>
      </c>
      <c r="Q105">
        <v>32302</v>
      </c>
      <c r="R105">
        <v>5070800</v>
      </c>
      <c r="S105" t="s">
        <v>40</v>
      </c>
      <c r="T105">
        <v>5000</v>
      </c>
    </row>
    <row r="106" spans="1:20" x14ac:dyDescent="0.3">
      <c r="A106">
        <v>105</v>
      </c>
      <c r="B106" t="s">
        <v>463</v>
      </c>
      <c r="C106">
        <v>3</v>
      </c>
      <c r="D106">
        <v>320</v>
      </c>
      <c r="E106" t="s">
        <v>143</v>
      </c>
      <c r="F106">
        <v>11244</v>
      </c>
      <c r="G106">
        <v>99730</v>
      </c>
      <c r="H106">
        <v>10494228</v>
      </c>
      <c r="I106">
        <v>10339904</v>
      </c>
      <c r="J106">
        <v>25237928</v>
      </c>
      <c r="K106">
        <v>1882445279</v>
      </c>
      <c r="L106">
        <v>408255</v>
      </c>
      <c r="M106">
        <v>382312</v>
      </c>
      <c r="N106">
        <v>25943</v>
      </c>
      <c r="O106">
        <v>30.13</v>
      </c>
      <c r="P106">
        <v>-0.08</v>
      </c>
      <c r="Q106">
        <v>41199</v>
      </c>
      <c r="R106">
        <v>5228721</v>
      </c>
      <c r="S106" t="s">
        <v>40</v>
      </c>
      <c r="T106">
        <v>5000</v>
      </c>
    </row>
    <row r="107" spans="1:20" x14ac:dyDescent="0.3">
      <c r="A107">
        <v>106</v>
      </c>
      <c r="B107" t="s">
        <v>463</v>
      </c>
      <c r="C107">
        <v>3</v>
      </c>
      <c r="D107">
        <v>320</v>
      </c>
      <c r="E107" t="s">
        <v>144</v>
      </c>
      <c r="F107">
        <v>2309</v>
      </c>
      <c r="G107">
        <v>88734</v>
      </c>
      <c r="H107">
        <v>12538827</v>
      </c>
      <c r="I107">
        <v>12299575</v>
      </c>
      <c r="J107">
        <v>17766453</v>
      </c>
      <c r="K107">
        <v>999776681</v>
      </c>
      <c r="L107">
        <v>357048</v>
      </c>
      <c r="M107">
        <v>312635</v>
      </c>
      <c r="N107">
        <v>44413</v>
      </c>
      <c r="O107">
        <v>129.71</v>
      </c>
      <c r="P107">
        <v>-0.03</v>
      </c>
      <c r="Q107">
        <v>65535</v>
      </c>
      <c r="R107">
        <v>5598966</v>
      </c>
      <c r="S107" t="s">
        <v>49</v>
      </c>
      <c r="T107">
        <v>3877.2</v>
      </c>
    </row>
    <row r="108" spans="1:20" x14ac:dyDescent="0.3">
      <c r="A108">
        <v>107</v>
      </c>
      <c r="B108" t="s">
        <v>463</v>
      </c>
      <c r="C108">
        <v>3</v>
      </c>
      <c r="D108">
        <v>320</v>
      </c>
      <c r="E108" t="s">
        <v>145</v>
      </c>
      <c r="F108">
        <v>3191</v>
      </c>
      <c r="G108">
        <v>73950</v>
      </c>
      <c r="H108">
        <v>247527</v>
      </c>
      <c r="I108">
        <v>239558</v>
      </c>
      <c r="J108">
        <v>479995</v>
      </c>
      <c r="K108">
        <v>34486596</v>
      </c>
      <c r="L108">
        <v>5375</v>
      </c>
      <c r="M108">
        <v>4363</v>
      </c>
      <c r="N108">
        <v>1012</v>
      </c>
      <c r="O108">
        <v>119.58</v>
      </c>
      <c r="P108">
        <v>-0.05</v>
      </c>
      <c r="Q108">
        <v>1500</v>
      </c>
      <c r="R108">
        <v>112238</v>
      </c>
      <c r="S108" t="s">
        <v>37</v>
      </c>
      <c r="T108">
        <v>33.28</v>
      </c>
    </row>
    <row r="109" spans="1:20" x14ac:dyDescent="0.3">
      <c r="A109">
        <v>108</v>
      </c>
      <c r="B109" t="s">
        <v>463</v>
      </c>
      <c r="C109">
        <v>3</v>
      </c>
      <c r="D109">
        <v>320</v>
      </c>
      <c r="E109" t="s">
        <v>146</v>
      </c>
      <c r="F109">
        <v>2943830</v>
      </c>
      <c r="G109">
        <v>10335595</v>
      </c>
      <c r="H109">
        <v>475327</v>
      </c>
      <c r="I109">
        <v>452226</v>
      </c>
      <c r="J109">
        <v>6001449</v>
      </c>
      <c r="K109">
        <v>2590951636</v>
      </c>
      <c r="L109">
        <v>24805</v>
      </c>
      <c r="M109">
        <v>24031</v>
      </c>
      <c r="N109">
        <v>774</v>
      </c>
      <c r="O109">
        <v>25.65</v>
      </c>
      <c r="P109">
        <v>-0.17</v>
      </c>
      <c r="Q109">
        <v>1293</v>
      </c>
      <c r="R109">
        <v>998045</v>
      </c>
      <c r="S109" t="s">
        <v>49</v>
      </c>
      <c r="T109">
        <v>1398.42</v>
      </c>
    </row>
    <row r="110" spans="1:20" x14ac:dyDescent="0.3">
      <c r="A110">
        <v>109</v>
      </c>
      <c r="B110" t="s">
        <v>463</v>
      </c>
      <c r="C110">
        <v>3</v>
      </c>
      <c r="D110">
        <v>320</v>
      </c>
      <c r="E110" t="s">
        <v>147</v>
      </c>
      <c r="F110">
        <v>1579557</v>
      </c>
      <c r="G110">
        <v>5889425</v>
      </c>
      <c r="H110">
        <v>144221</v>
      </c>
      <c r="I110">
        <v>140227</v>
      </c>
      <c r="J110">
        <v>34681108</v>
      </c>
      <c r="K110">
        <v>501392563</v>
      </c>
      <c r="L110">
        <v>9204</v>
      </c>
      <c r="M110">
        <v>9060</v>
      </c>
      <c r="N110">
        <v>144</v>
      </c>
      <c r="O110">
        <v>11.37</v>
      </c>
      <c r="P110">
        <v>-0.23</v>
      </c>
      <c r="Q110">
        <v>328</v>
      </c>
      <c r="R110">
        <v>11523607</v>
      </c>
      <c r="S110" t="s">
        <v>37</v>
      </c>
      <c r="T110">
        <v>413.28</v>
      </c>
    </row>
    <row r="111" spans="1:20" x14ac:dyDescent="0.3">
      <c r="A111">
        <v>110</v>
      </c>
      <c r="B111" t="s">
        <v>463</v>
      </c>
      <c r="C111">
        <v>3</v>
      </c>
      <c r="D111">
        <v>320</v>
      </c>
      <c r="E111" t="s">
        <v>148</v>
      </c>
      <c r="F111">
        <v>76668</v>
      </c>
      <c r="G111">
        <v>639201</v>
      </c>
      <c r="H111">
        <v>101645</v>
      </c>
      <c r="I111">
        <v>44292</v>
      </c>
      <c r="J111">
        <v>1218312</v>
      </c>
      <c r="K111">
        <v>142216975</v>
      </c>
      <c r="L111">
        <v>1015</v>
      </c>
      <c r="M111">
        <v>801</v>
      </c>
      <c r="N111">
        <v>214</v>
      </c>
      <c r="O111">
        <v>1622.62</v>
      </c>
      <c r="P111">
        <v>-0.09</v>
      </c>
      <c r="Q111">
        <v>305</v>
      </c>
      <c r="R111">
        <v>149238</v>
      </c>
      <c r="S111" t="s">
        <v>37</v>
      </c>
      <c r="T111">
        <v>62.61</v>
      </c>
    </row>
    <row r="112" spans="1:20" x14ac:dyDescent="0.3">
      <c r="A112">
        <v>111</v>
      </c>
      <c r="B112" t="s">
        <v>463</v>
      </c>
      <c r="C112">
        <v>3</v>
      </c>
      <c r="D112">
        <v>320</v>
      </c>
      <c r="E112" t="s">
        <v>149</v>
      </c>
      <c r="F112">
        <v>97675</v>
      </c>
      <c r="G112">
        <v>809532</v>
      </c>
      <c r="H112">
        <v>143918</v>
      </c>
      <c r="I112">
        <v>65460</v>
      </c>
      <c r="J112">
        <v>1827631</v>
      </c>
      <c r="K112">
        <v>223519901</v>
      </c>
      <c r="L112">
        <v>1494</v>
      </c>
      <c r="M112">
        <v>1227</v>
      </c>
      <c r="N112">
        <v>267</v>
      </c>
      <c r="O112">
        <v>1488.27</v>
      </c>
      <c r="P112">
        <v>-0.08</v>
      </c>
      <c r="Q112">
        <v>398</v>
      </c>
      <c r="R112">
        <v>271866</v>
      </c>
      <c r="S112" t="s">
        <v>37</v>
      </c>
      <c r="T112">
        <v>94.67</v>
      </c>
    </row>
    <row r="113" spans="1:20" x14ac:dyDescent="0.3">
      <c r="A113">
        <v>112</v>
      </c>
      <c r="B113" t="s">
        <v>463</v>
      </c>
      <c r="C113">
        <v>3</v>
      </c>
      <c r="D113">
        <v>320</v>
      </c>
      <c r="E113" t="s">
        <v>150</v>
      </c>
      <c r="F113">
        <v>302576</v>
      </c>
      <c r="G113">
        <v>1702428</v>
      </c>
      <c r="H113">
        <v>18495746</v>
      </c>
      <c r="I113">
        <v>17991655</v>
      </c>
      <c r="J113">
        <v>1084426727</v>
      </c>
      <c r="K113">
        <v>12231702084</v>
      </c>
      <c r="L113">
        <v>396157</v>
      </c>
      <c r="M113">
        <v>342981</v>
      </c>
      <c r="N113">
        <v>53176</v>
      </c>
      <c r="O113">
        <v>101.43</v>
      </c>
      <c r="P113">
        <v>-0.09</v>
      </c>
      <c r="Q113">
        <v>86173</v>
      </c>
      <c r="R113">
        <v>121015295</v>
      </c>
      <c r="S113" t="s">
        <v>40</v>
      </c>
      <c r="T113">
        <v>5000</v>
      </c>
    </row>
    <row r="114" spans="1:20" x14ac:dyDescent="0.3">
      <c r="A114">
        <v>113</v>
      </c>
      <c r="B114" t="s">
        <v>463</v>
      </c>
      <c r="C114">
        <v>3</v>
      </c>
      <c r="D114">
        <v>320</v>
      </c>
      <c r="E114" t="s">
        <v>151</v>
      </c>
      <c r="F114">
        <v>2187</v>
      </c>
      <c r="G114">
        <v>21358</v>
      </c>
      <c r="H114">
        <v>10887991</v>
      </c>
      <c r="I114">
        <v>10853316</v>
      </c>
      <c r="J114">
        <v>13754912</v>
      </c>
      <c r="K114">
        <v>697565390</v>
      </c>
      <c r="L114">
        <v>463132</v>
      </c>
      <c r="M114">
        <v>434415</v>
      </c>
      <c r="N114">
        <v>28717</v>
      </c>
      <c r="O114">
        <v>23.41</v>
      </c>
      <c r="P114">
        <v>-0.03</v>
      </c>
      <c r="Q114">
        <v>45182</v>
      </c>
      <c r="R114">
        <v>4314712</v>
      </c>
      <c r="S114" t="s">
        <v>37</v>
      </c>
      <c r="T114">
        <v>2282.58</v>
      </c>
    </row>
    <row r="115" spans="1:20" x14ac:dyDescent="0.3">
      <c r="A115">
        <v>114</v>
      </c>
      <c r="B115" t="s">
        <v>463</v>
      </c>
      <c r="C115">
        <v>3</v>
      </c>
      <c r="D115">
        <v>320</v>
      </c>
      <c r="E115" t="s">
        <v>152</v>
      </c>
      <c r="F115">
        <v>2187</v>
      </c>
      <c r="G115">
        <v>21364</v>
      </c>
      <c r="H115">
        <v>19288867</v>
      </c>
      <c r="I115">
        <v>19236328</v>
      </c>
      <c r="J115">
        <v>22592106</v>
      </c>
      <c r="K115">
        <v>1190240469</v>
      </c>
      <c r="L115">
        <v>719393</v>
      </c>
      <c r="M115">
        <v>661594</v>
      </c>
      <c r="N115">
        <v>57799</v>
      </c>
      <c r="O115">
        <v>23.95</v>
      </c>
      <c r="P115">
        <v>-0.02</v>
      </c>
      <c r="Q115">
        <v>90939</v>
      </c>
      <c r="R115">
        <v>6616285</v>
      </c>
      <c r="S115" t="s">
        <v>49</v>
      </c>
      <c r="T115">
        <v>4876.4799999999996</v>
      </c>
    </row>
    <row r="116" spans="1:20" x14ac:dyDescent="0.3">
      <c r="A116">
        <v>115</v>
      </c>
      <c r="B116" t="s">
        <v>463</v>
      </c>
      <c r="C116">
        <v>3</v>
      </c>
      <c r="D116">
        <v>320</v>
      </c>
      <c r="E116" t="s">
        <v>153</v>
      </c>
      <c r="F116">
        <v>2187</v>
      </c>
      <c r="G116">
        <v>21286</v>
      </c>
      <c r="H116">
        <v>7283929</v>
      </c>
      <c r="I116">
        <v>7258711</v>
      </c>
      <c r="J116">
        <v>9515642</v>
      </c>
      <c r="K116">
        <v>462354626</v>
      </c>
      <c r="L116">
        <v>372502</v>
      </c>
      <c r="M116">
        <v>357917</v>
      </c>
      <c r="N116">
        <v>14585</v>
      </c>
      <c r="O116">
        <v>22.74</v>
      </c>
      <c r="P116">
        <v>-0.03</v>
      </c>
      <c r="Q116">
        <v>22868</v>
      </c>
      <c r="R116">
        <v>3612080</v>
      </c>
      <c r="S116" t="s">
        <v>37</v>
      </c>
      <c r="T116">
        <v>1363.2</v>
      </c>
    </row>
    <row r="117" spans="1:20" x14ac:dyDescent="0.3">
      <c r="A117">
        <v>116</v>
      </c>
      <c r="B117" t="s">
        <v>463</v>
      </c>
      <c r="C117">
        <v>3</v>
      </c>
      <c r="D117">
        <v>320</v>
      </c>
      <c r="E117" t="s">
        <v>154</v>
      </c>
      <c r="F117">
        <v>2187</v>
      </c>
      <c r="G117">
        <v>21286</v>
      </c>
      <c r="H117">
        <v>9470640</v>
      </c>
      <c r="I117">
        <v>9439210</v>
      </c>
      <c r="J117">
        <v>12004482</v>
      </c>
      <c r="K117">
        <v>580693891</v>
      </c>
      <c r="L117">
        <v>465848</v>
      </c>
      <c r="M117">
        <v>444646</v>
      </c>
      <c r="N117">
        <v>21202</v>
      </c>
      <c r="O117">
        <v>22.54</v>
      </c>
      <c r="P117">
        <v>-0.03</v>
      </c>
      <c r="Q117">
        <v>33370</v>
      </c>
      <c r="R117">
        <v>4285337</v>
      </c>
      <c r="S117" t="s">
        <v>49</v>
      </c>
      <c r="T117">
        <v>1743.33</v>
      </c>
    </row>
    <row r="118" spans="1:20" x14ac:dyDescent="0.3">
      <c r="A118">
        <v>117</v>
      </c>
      <c r="B118" t="s">
        <v>463</v>
      </c>
      <c r="C118">
        <v>3</v>
      </c>
      <c r="D118">
        <v>320</v>
      </c>
      <c r="E118" t="s">
        <v>155</v>
      </c>
      <c r="F118">
        <v>259258</v>
      </c>
      <c r="G118">
        <v>1374203</v>
      </c>
      <c r="H118">
        <v>520696</v>
      </c>
      <c r="I118">
        <v>415709</v>
      </c>
      <c r="J118">
        <v>4363670</v>
      </c>
      <c r="K118">
        <v>2043409611</v>
      </c>
      <c r="L118">
        <v>17937</v>
      </c>
      <c r="M118">
        <v>16796</v>
      </c>
      <c r="N118">
        <v>1141</v>
      </c>
      <c r="O118">
        <v>224.37</v>
      </c>
      <c r="P118">
        <v>-0.11</v>
      </c>
      <c r="Q118">
        <v>1665</v>
      </c>
      <c r="R118">
        <v>668598</v>
      </c>
      <c r="S118" t="s">
        <v>37</v>
      </c>
      <c r="T118">
        <v>538.91999999999996</v>
      </c>
    </row>
    <row r="119" spans="1:20" x14ac:dyDescent="0.3">
      <c r="A119">
        <v>118</v>
      </c>
      <c r="B119" t="s">
        <v>463</v>
      </c>
      <c r="C119">
        <v>3</v>
      </c>
      <c r="D119">
        <v>320</v>
      </c>
      <c r="E119" t="s">
        <v>156</v>
      </c>
      <c r="F119">
        <v>224962</v>
      </c>
      <c r="G119">
        <v>1192377</v>
      </c>
      <c r="H119">
        <v>534143</v>
      </c>
      <c r="I119">
        <v>447846</v>
      </c>
      <c r="J119">
        <v>4910998</v>
      </c>
      <c r="K119">
        <v>1334917695</v>
      </c>
      <c r="L119">
        <v>24348</v>
      </c>
      <c r="M119">
        <v>23203</v>
      </c>
      <c r="N119">
        <v>1145</v>
      </c>
      <c r="O119">
        <v>189.57</v>
      </c>
      <c r="P119">
        <v>-0.14000000000000001</v>
      </c>
      <c r="Q119">
        <v>1719</v>
      </c>
      <c r="R119">
        <v>589951</v>
      </c>
      <c r="S119" t="s">
        <v>37</v>
      </c>
      <c r="T119">
        <v>397.67</v>
      </c>
    </row>
    <row r="120" spans="1:20" x14ac:dyDescent="0.3">
      <c r="A120">
        <v>119</v>
      </c>
      <c r="B120" t="s">
        <v>463</v>
      </c>
      <c r="C120">
        <v>3</v>
      </c>
      <c r="D120">
        <v>320</v>
      </c>
      <c r="E120" t="s">
        <v>157</v>
      </c>
      <c r="F120">
        <v>259616</v>
      </c>
      <c r="G120">
        <v>1360766</v>
      </c>
      <c r="H120">
        <v>1444795</v>
      </c>
      <c r="I120">
        <v>1305454</v>
      </c>
      <c r="J120">
        <v>8798712</v>
      </c>
      <c r="K120">
        <v>2518674851</v>
      </c>
      <c r="L120">
        <v>47125</v>
      </c>
      <c r="M120">
        <v>42701</v>
      </c>
      <c r="N120">
        <v>4424</v>
      </c>
      <c r="O120">
        <v>205.51</v>
      </c>
      <c r="P120">
        <v>-0.09</v>
      </c>
      <c r="Q120">
        <v>6443</v>
      </c>
      <c r="R120">
        <v>1164910</v>
      </c>
      <c r="S120" t="s">
        <v>49</v>
      </c>
      <c r="T120">
        <v>899.69</v>
      </c>
    </row>
    <row r="121" spans="1:20" x14ac:dyDescent="0.3">
      <c r="A121">
        <v>120</v>
      </c>
      <c r="B121" t="s">
        <v>463</v>
      </c>
      <c r="C121">
        <v>3</v>
      </c>
      <c r="D121">
        <v>320</v>
      </c>
      <c r="E121" t="s">
        <v>158</v>
      </c>
      <c r="F121">
        <v>260342</v>
      </c>
      <c r="G121">
        <v>1377484</v>
      </c>
      <c r="H121">
        <v>1791721</v>
      </c>
      <c r="I121">
        <v>1615600</v>
      </c>
      <c r="J121">
        <v>11606128</v>
      </c>
      <c r="K121">
        <v>3108497109</v>
      </c>
      <c r="L121">
        <v>66491</v>
      </c>
      <c r="M121">
        <v>62380</v>
      </c>
      <c r="N121">
        <v>4111</v>
      </c>
      <c r="O121">
        <v>205.32</v>
      </c>
      <c r="P121">
        <v>-0.1</v>
      </c>
      <c r="Q121">
        <v>6139</v>
      </c>
      <c r="R121">
        <v>1667788</v>
      </c>
      <c r="S121" t="s">
        <v>37</v>
      </c>
      <c r="T121">
        <v>1133.3599999999999</v>
      </c>
    </row>
    <row r="122" spans="1:20" x14ac:dyDescent="0.3">
      <c r="A122">
        <v>121</v>
      </c>
      <c r="B122" t="s">
        <v>463</v>
      </c>
      <c r="C122">
        <v>3</v>
      </c>
      <c r="D122">
        <v>320</v>
      </c>
      <c r="E122" t="s">
        <v>159</v>
      </c>
      <c r="F122">
        <v>225296</v>
      </c>
      <c r="G122">
        <v>1180795</v>
      </c>
      <c r="H122">
        <v>1494538</v>
      </c>
      <c r="I122">
        <v>1374325</v>
      </c>
      <c r="J122">
        <v>8246583</v>
      </c>
      <c r="K122">
        <v>1756137786</v>
      </c>
      <c r="L122">
        <v>53969</v>
      </c>
      <c r="M122">
        <v>49852</v>
      </c>
      <c r="N122">
        <v>4117</v>
      </c>
      <c r="O122">
        <v>144.46</v>
      </c>
      <c r="P122">
        <v>-0.11</v>
      </c>
      <c r="Q122">
        <v>6150</v>
      </c>
      <c r="R122">
        <v>1131990</v>
      </c>
      <c r="S122" t="s">
        <v>49</v>
      </c>
      <c r="T122">
        <v>656.84</v>
      </c>
    </row>
    <row r="123" spans="1:20" x14ac:dyDescent="0.3">
      <c r="A123">
        <v>122</v>
      </c>
      <c r="B123" t="s">
        <v>463</v>
      </c>
      <c r="C123">
        <v>3</v>
      </c>
      <c r="D123">
        <v>320</v>
      </c>
      <c r="E123" t="s">
        <v>160</v>
      </c>
      <c r="F123">
        <v>99736</v>
      </c>
      <c r="G123">
        <v>783852</v>
      </c>
      <c r="H123">
        <v>586245</v>
      </c>
      <c r="I123">
        <v>556469</v>
      </c>
      <c r="J123">
        <v>1900609</v>
      </c>
      <c r="K123">
        <v>2079060112</v>
      </c>
      <c r="L123">
        <v>20404</v>
      </c>
      <c r="M123">
        <v>19032</v>
      </c>
      <c r="N123">
        <v>1372</v>
      </c>
      <c r="O123">
        <v>96.27</v>
      </c>
      <c r="P123">
        <v>-0.08</v>
      </c>
      <c r="Q123">
        <v>2111</v>
      </c>
      <c r="R123">
        <v>400360</v>
      </c>
      <c r="S123" t="s">
        <v>49</v>
      </c>
      <c r="T123">
        <v>382.67</v>
      </c>
    </row>
    <row r="124" spans="1:20" x14ac:dyDescent="0.3">
      <c r="A124">
        <v>123</v>
      </c>
      <c r="B124" t="s">
        <v>463</v>
      </c>
      <c r="C124">
        <v>3</v>
      </c>
      <c r="D124">
        <v>320</v>
      </c>
      <c r="E124" t="s">
        <v>161</v>
      </c>
      <c r="F124">
        <v>53919</v>
      </c>
      <c r="G124">
        <v>307816</v>
      </c>
      <c r="H124">
        <v>225389</v>
      </c>
      <c r="I124">
        <v>217114</v>
      </c>
      <c r="J124">
        <v>1065538</v>
      </c>
      <c r="K124">
        <v>292638502</v>
      </c>
      <c r="L124">
        <v>7696</v>
      </c>
      <c r="M124">
        <v>6840</v>
      </c>
      <c r="N124">
        <v>856</v>
      </c>
      <c r="O124">
        <v>153.03</v>
      </c>
      <c r="P124">
        <v>-0.09</v>
      </c>
      <c r="Q124">
        <v>1280</v>
      </c>
      <c r="R124">
        <v>92139</v>
      </c>
      <c r="S124" t="s">
        <v>37</v>
      </c>
      <c r="T124">
        <v>73.44</v>
      </c>
    </row>
    <row r="125" spans="1:20" x14ac:dyDescent="0.3">
      <c r="A125">
        <v>124</v>
      </c>
      <c r="B125" t="s">
        <v>463</v>
      </c>
      <c r="C125">
        <v>3</v>
      </c>
      <c r="D125">
        <v>320</v>
      </c>
      <c r="E125" t="s">
        <v>162</v>
      </c>
      <c r="F125">
        <v>2958</v>
      </c>
      <c r="G125">
        <v>8708</v>
      </c>
      <c r="H125">
        <v>1061753</v>
      </c>
      <c r="I125">
        <v>1059423</v>
      </c>
      <c r="J125">
        <v>1122012</v>
      </c>
      <c r="K125">
        <v>210588923</v>
      </c>
      <c r="L125">
        <v>26299</v>
      </c>
      <c r="M125">
        <v>22656</v>
      </c>
      <c r="N125">
        <v>3643</v>
      </c>
      <c r="O125">
        <v>44.49</v>
      </c>
      <c r="P125">
        <v>-0.01</v>
      </c>
      <c r="Q125">
        <v>5718</v>
      </c>
      <c r="R125">
        <v>318634</v>
      </c>
      <c r="S125" t="s">
        <v>49</v>
      </c>
      <c r="T125">
        <v>136.99</v>
      </c>
    </row>
    <row r="126" spans="1:20" x14ac:dyDescent="0.3">
      <c r="A126">
        <v>125</v>
      </c>
      <c r="B126" t="s">
        <v>463</v>
      </c>
      <c r="C126">
        <v>3</v>
      </c>
      <c r="D126">
        <v>320</v>
      </c>
      <c r="E126" t="s">
        <v>163</v>
      </c>
      <c r="F126">
        <v>5241</v>
      </c>
      <c r="G126">
        <v>15431</v>
      </c>
      <c r="H126">
        <v>4007130</v>
      </c>
      <c r="I126">
        <v>3923274</v>
      </c>
      <c r="J126">
        <v>7835866</v>
      </c>
      <c r="K126">
        <v>297435221</v>
      </c>
      <c r="L126">
        <v>116565</v>
      </c>
      <c r="M126">
        <v>103187</v>
      </c>
      <c r="N126">
        <v>13378</v>
      </c>
      <c r="O126">
        <v>22.61</v>
      </c>
      <c r="P126">
        <v>-7.0000000000000007E-2</v>
      </c>
      <c r="Q126">
        <v>21392</v>
      </c>
      <c r="R126">
        <v>1377155</v>
      </c>
      <c r="S126" t="s">
        <v>49</v>
      </c>
      <c r="T126">
        <v>288.2</v>
      </c>
    </row>
    <row r="127" spans="1:20" x14ac:dyDescent="0.3">
      <c r="A127">
        <v>126</v>
      </c>
      <c r="B127" t="s">
        <v>463</v>
      </c>
      <c r="C127">
        <v>3</v>
      </c>
      <c r="D127">
        <v>320</v>
      </c>
      <c r="E127" t="s">
        <v>164</v>
      </c>
      <c r="F127">
        <v>14665</v>
      </c>
      <c r="G127">
        <v>34976</v>
      </c>
      <c r="H127">
        <v>56231942</v>
      </c>
      <c r="I127">
        <v>49554744</v>
      </c>
      <c r="J127">
        <v>382410921</v>
      </c>
      <c r="K127">
        <v>3075491427</v>
      </c>
      <c r="L127">
        <v>764001</v>
      </c>
      <c r="M127">
        <v>444726</v>
      </c>
      <c r="N127">
        <v>319275</v>
      </c>
      <c r="O127">
        <v>41.91</v>
      </c>
      <c r="P127">
        <v>-0.04</v>
      </c>
      <c r="Q127">
        <v>418377</v>
      </c>
      <c r="R127">
        <v>41899291</v>
      </c>
      <c r="S127" t="s">
        <v>49</v>
      </c>
      <c r="T127">
        <v>4356.67</v>
      </c>
    </row>
    <row r="128" spans="1:20" x14ac:dyDescent="0.3">
      <c r="A128">
        <v>127</v>
      </c>
      <c r="B128" t="s">
        <v>463</v>
      </c>
      <c r="C128">
        <v>3</v>
      </c>
      <c r="D128">
        <v>320</v>
      </c>
      <c r="E128" t="s">
        <v>165</v>
      </c>
      <c r="F128">
        <v>520</v>
      </c>
      <c r="G128">
        <v>5763</v>
      </c>
      <c r="H128">
        <v>4952061</v>
      </c>
      <c r="I128">
        <v>4936723</v>
      </c>
      <c r="J128">
        <v>6698085</v>
      </c>
      <c r="K128">
        <v>173782194</v>
      </c>
      <c r="L128">
        <v>220251</v>
      </c>
      <c r="M128">
        <v>205904</v>
      </c>
      <c r="N128">
        <v>14347</v>
      </c>
      <c r="O128">
        <v>25.55</v>
      </c>
      <c r="P128">
        <v>-0.03</v>
      </c>
      <c r="Q128">
        <v>22628</v>
      </c>
      <c r="R128">
        <v>1670315</v>
      </c>
      <c r="S128" t="s">
        <v>37</v>
      </c>
      <c r="T128">
        <v>1329.91</v>
      </c>
    </row>
    <row r="129" spans="1:20" x14ac:dyDescent="0.3">
      <c r="A129">
        <v>128</v>
      </c>
      <c r="B129" t="s">
        <v>463</v>
      </c>
      <c r="C129">
        <v>3</v>
      </c>
      <c r="D129">
        <v>320</v>
      </c>
      <c r="E129" t="s">
        <v>166</v>
      </c>
      <c r="F129">
        <v>520</v>
      </c>
      <c r="G129">
        <v>5761</v>
      </c>
      <c r="H129">
        <v>13388336</v>
      </c>
      <c r="I129">
        <v>13362314</v>
      </c>
      <c r="J129">
        <v>16353061</v>
      </c>
      <c r="K129">
        <v>454553622</v>
      </c>
      <c r="L129">
        <v>503377</v>
      </c>
      <c r="M129">
        <v>461940</v>
      </c>
      <c r="N129">
        <v>41437</v>
      </c>
      <c r="O129">
        <v>25.94</v>
      </c>
      <c r="P129">
        <v>-0.02</v>
      </c>
      <c r="Q129">
        <v>65490</v>
      </c>
      <c r="R129">
        <v>4227481</v>
      </c>
      <c r="S129" t="s">
        <v>40</v>
      </c>
      <c r="T129">
        <v>5000</v>
      </c>
    </row>
    <row r="130" spans="1:20" x14ac:dyDescent="0.3">
      <c r="A130">
        <v>129</v>
      </c>
      <c r="B130" t="s">
        <v>463</v>
      </c>
      <c r="C130">
        <v>3</v>
      </c>
      <c r="D130">
        <v>320</v>
      </c>
      <c r="E130" t="s">
        <v>167</v>
      </c>
      <c r="F130">
        <v>708</v>
      </c>
      <c r="G130">
        <v>2539</v>
      </c>
      <c r="H130">
        <v>6390031</v>
      </c>
      <c r="I130">
        <v>6370810</v>
      </c>
      <c r="J130">
        <v>9389154</v>
      </c>
      <c r="K130">
        <v>300541309</v>
      </c>
      <c r="L130">
        <v>326591</v>
      </c>
      <c r="M130">
        <v>313013</v>
      </c>
      <c r="N130">
        <v>13578</v>
      </c>
      <c r="O130">
        <v>23.47</v>
      </c>
      <c r="P130">
        <v>-0.04</v>
      </c>
      <c r="Q130">
        <v>21870</v>
      </c>
      <c r="R130">
        <v>2846049</v>
      </c>
      <c r="S130" t="s">
        <v>37</v>
      </c>
      <c r="T130">
        <v>1096.92</v>
      </c>
    </row>
    <row r="131" spans="1:20" x14ac:dyDescent="0.3">
      <c r="A131">
        <v>130</v>
      </c>
      <c r="B131" t="s">
        <v>463</v>
      </c>
      <c r="C131">
        <v>3</v>
      </c>
      <c r="D131">
        <v>320</v>
      </c>
      <c r="E131" t="s">
        <v>168</v>
      </c>
      <c r="F131">
        <v>501284</v>
      </c>
      <c r="G131">
        <v>2745938</v>
      </c>
      <c r="H131">
        <v>2699280</v>
      </c>
      <c r="I131">
        <v>2688547</v>
      </c>
      <c r="J131">
        <v>17755821</v>
      </c>
      <c r="K131">
        <v>152836697</v>
      </c>
      <c r="L131">
        <v>106994</v>
      </c>
      <c r="M131">
        <v>97070</v>
      </c>
      <c r="N131">
        <v>9924</v>
      </c>
      <c r="O131">
        <v>15.13</v>
      </c>
      <c r="P131">
        <v>-0.06</v>
      </c>
      <c r="Q131">
        <v>13934</v>
      </c>
      <c r="R131">
        <v>2262978</v>
      </c>
      <c r="S131" t="s">
        <v>49</v>
      </c>
      <c r="T131">
        <v>376.69</v>
      </c>
    </row>
    <row r="132" spans="1:20" x14ac:dyDescent="0.3">
      <c r="A132">
        <v>131</v>
      </c>
      <c r="B132" t="s">
        <v>463</v>
      </c>
      <c r="C132">
        <v>3</v>
      </c>
      <c r="D132">
        <v>320</v>
      </c>
      <c r="E132" t="s">
        <v>169</v>
      </c>
      <c r="F132">
        <v>422649</v>
      </c>
      <c r="G132">
        <v>1265651</v>
      </c>
      <c r="H132">
        <v>3395680</v>
      </c>
      <c r="I132">
        <v>3267703</v>
      </c>
      <c r="J132">
        <v>18855868</v>
      </c>
      <c r="K132">
        <v>13976369278</v>
      </c>
      <c r="L132">
        <v>114397</v>
      </c>
      <c r="M132">
        <v>101389</v>
      </c>
      <c r="N132">
        <v>13008</v>
      </c>
      <c r="O132">
        <v>120.01</v>
      </c>
      <c r="P132">
        <v>-0.13</v>
      </c>
      <c r="Q132">
        <v>19103</v>
      </c>
      <c r="R132">
        <v>3889987</v>
      </c>
      <c r="S132" t="s">
        <v>40</v>
      </c>
      <c r="T132">
        <v>5000</v>
      </c>
    </row>
    <row r="133" spans="1:20" x14ac:dyDescent="0.3">
      <c r="A133">
        <v>132</v>
      </c>
      <c r="B133" t="s">
        <v>463</v>
      </c>
      <c r="C133">
        <v>3</v>
      </c>
      <c r="D133">
        <v>320</v>
      </c>
      <c r="E133" t="s">
        <v>170</v>
      </c>
      <c r="F133">
        <v>293123</v>
      </c>
      <c r="G133">
        <v>943087</v>
      </c>
      <c r="H133">
        <v>4629602</v>
      </c>
      <c r="I133">
        <v>4497213</v>
      </c>
      <c r="J133">
        <v>23649181</v>
      </c>
      <c r="K133">
        <v>13583913802</v>
      </c>
      <c r="L133">
        <v>146229</v>
      </c>
      <c r="M133">
        <v>129818</v>
      </c>
      <c r="N133">
        <v>16411</v>
      </c>
      <c r="O133">
        <v>109.79</v>
      </c>
      <c r="P133">
        <v>-0.12</v>
      </c>
      <c r="Q133">
        <v>24640</v>
      </c>
      <c r="R133">
        <v>5046107</v>
      </c>
      <c r="S133" t="s">
        <v>40</v>
      </c>
      <c r="T133">
        <v>5000</v>
      </c>
    </row>
    <row r="134" spans="1:20" x14ac:dyDescent="0.3">
      <c r="A134">
        <v>133</v>
      </c>
      <c r="B134" t="s">
        <v>463</v>
      </c>
      <c r="C134">
        <v>3</v>
      </c>
      <c r="D134">
        <v>320</v>
      </c>
      <c r="E134" t="s">
        <v>171</v>
      </c>
      <c r="F134">
        <v>137472</v>
      </c>
      <c r="G134">
        <v>810768</v>
      </c>
      <c r="H134">
        <v>4920265</v>
      </c>
      <c r="I134">
        <v>4887772</v>
      </c>
      <c r="J134">
        <v>7181144</v>
      </c>
      <c r="K134">
        <v>256270884</v>
      </c>
      <c r="L134">
        <v>113614</v>
      </c>
      <c r="M134">
        <v>100886</v>
      </c>
      <c r="N134">
        <v>12728</v>
      </c>
      <c r="O134">
        <v>22.31</v>
      </c>
      <c r="P134">
        <v>-0.06</v>
      </c>
      <c r="Q134">
        <v>21025</v>
      </c>
      <c r="R134">
        <v>2251329</v>
      </c>
      <c r="S134" t="s">
        <v>37</v>
      </c>
      <c r="T134">
        <v>679.5</v>
      </c>
    </row>
    <row r="135" spans="1:20" x14ac:dyDescent="0.3">
      <c r="A135">
        <v>134</v>
      </c>
      <c r="B135" t="s">
        <v>463</v>
      </c>
      <c r="C135">
        <v>3</v>
      </c>
      <c r="D135">
        <v>320</v>
      </c>
      <c r="E135" t="s">
        <v>172</v>
      </c>
      <c r="F135">
        <v>57220</v>
      </c>
      <c r="G135">
        <v>568572</v>
      </c>
      <c r="H135">
        <v>513720</v>
      </c>
      <c r="I135">
        <v>499192</v>
      </c>
      <c r="J135">
        <v>3256903</v>
      </c>
      <c r="K135">
        <v>576276481</v>
      </c>
      <c r="L135">
        <v>52094</v>
      </c>
      <c r="M135">
        <v>51225</v>
      </c>
      <c r="N135">
        <v>869</v>
      </c>
      <c r="O135">
        <v>25.05</v>
      </c>
      <c r="P135">
        <v>-0.2</v>
      </c>
      <c r="Q135">
        <v>1395</v>
      </c>
      <c r="R135">
        <v>319017</v>
      </c>
      <c r="S135" t="s">
        <v>37</v>
      </c>
      <c r="T135">
        <v>242.67</v>
      </c>
    </row>
    <row r="136" spans="1:20" x14ac:dyDescent="0.3">
      <c r="A136">
        <v>135</v>
      </c>
      <c r="B136" t="s">
        <v>463</v>
      </c>
      <c r="C136">
        <v>3</v>
      </c>
      <c r="D136">
        <v>320</v>
      </c>
      <c r="E136" t="s">
        <v>173</v>
      </c>
      <c r="F136">
        <v>9643</v>
      </c>
      <c r="G136">
        <v>145203</v>
      </c>
      <c r="H136">
        <v>2125789</v>
      </c>
      <c r="I136">
        <v>2091361</v>
      </c>
      <c r="J136">
        <v>4246075</v>
      </c>
      <c r="K136">
        <v>344069725</v>
      </c>
      <c r="L136">
        <v>121895</v>
      </c>
      <c r="M136">
        <v>117759</v>
      </c>
      <c r="N136">
        <v>4136</v>
      </c>
      <c r="O136">
        <v>22.67</v>
      </c>
      <c r="P136">
        <v>-0.09</v>
      </c>
      <c r="Q136">
        <v>6438</v>
      </c>
      <c r="R136">
        <v>1107012</v>
      </c>
      <c r="S136" t="s">
        <v>37</v>
      </c>
      <c r="T136">
        <v>293.22000000000003</v>
      </c>
    </row>
    <row r="137" spans="1:20" x14ac:dyDescent="0.3">
      <c r="A137">
        <v>136</v>
      </c>
      <c r="B137" t="s">
        <v>463</v>
      </c>
      <c r="C137">
        <v>3</v>
      </c>
      <c r="D137">
        <v>320</v>
      </c>
      <c r="E137" t="s">
        <v>174</v>
      </c>
      <c r="F137">
        <v>171148</v>
      </c>
      <c r="G137">
        <v>6591010</v>
      </c>
      <c r="H137">
        <v>3152271</v>
      </c>
      <c r="I137">
        <v>3119586</v>
      </c>
      <c r="J137">
        <v>5231727</v>
      </c>
      <c r="K137">
        <v>1801379906</v>
      </c>
      <c r="L137">
        <v>119972</v>
      </c>
      <c r="M137">
        <v>110120</v>
      </c>
      <c r="N137">
        <v>9852</v>
      </c>
      <c r="O137">
        <v>25.91</v>
      </c>
      <c r="P137">
        <v>-0.06</v>
      </c>
      <c r="Q137">
        <v>15262</v>
      </c>
      <c r="R137">
        <v>1096722</v>
      </c>
      <c r="S137" t="s">
        <v>49</v>
      </c>
      <c r="T137">
        <v>1797.95</v>
      </c>
    </row>
    <row r="138" spans="1:20" x14ac:dyDescent="0.3">
      <c r="A138">
        <v>137</v>
      </c>
      <c r="B138" t="s">
        <v>463</v>
      </c>
      <c r="C138">
        <v>3</v>
      </c>
      <c r="D138">
        <v>320</v>
      </c>
      <c r="E138" t="s">
        <v>175</v>
      </c>
      <c r="F138">
        <v>14912</v>
      </c>
      <c r="G138">
        <v>381544</v>
      </c>
      <c r="H138">
        <v>858013</v>
      </c>
      <c r="I138">
        <v>836990</v>
      </c>
      <c r="J138">
        <v>3058921</v>
      </c>
      <c r="K138">
        <v>328469952</v>
      </c>
      <c r="L138">
        <v>41405</v>
      </c>
      <c r="M138">
        <v>38574</v>
      </c>
      <c r="N138">
        <v>2831</v>
      </c>
      <c r="O138">
        <v>40.6</v>
      </c>
      <c r="P138">
        <v>-0.13</v>
      </c>
      <c r="Q138">
        <v>4396</v>
      </c>
      <c r="R138">
        <v>406801</v>
      </c>
      <c r="S138" t="s">
        <v>37</v>
      </c>
      <c r="T138">
        <v>203.69</v>
      </c>
    </row>
    <row r="139" spans="1:20" x14ac:dyDescent="0.3">
      <c r="A139">
        <v>138</v>
      </c>
      <c r="B139" t="s">
        <v>463</v>
      </c>
      <c r="C139">
        <v>3</v>
      </c>
      <c r="D139">
        <v>320</v>
      </c>
      <c r="E139" t="s">
        <v>176</v>
      </c>
      <c r="F139">
        <v>9824</v>
      </c>
      <c r="G139">
        <v>153979</v>
      </c>
      <c r="H139">
        <v>198868</v>
      </c>
      <c r="I139">
        <v>194983</v>
      </c>
      <c r="J139">
        <v>459820</v>
      </c>
      <c r="K139">
        <v>35896121</v>
      </c>
      <c r="L139">
        <v>7777</v>
      </c>
      <c r="M139">
        <v>7156</v>
      </c>
      <c r="N139">
        <v>621</v>
      </c>
      <c r="O139">
        <v>25.91</v>
      </c>
      <c r="P139">
        <v>-0.09</v>
      </c>
      <c r="Q139">
        <v>968</v>
      </c>
      <c r="R139">
        <v>80343</v>
      </c>
      <c r="S139" t="s">
        <v>37</v>
      </c>
      <c r="T139">
        <v>19.829999999999998</v>
      </c>
    </row>
    <row r="140" spans="1:20" x14ac:dyDescent="0.3">
      <c r="A140">
        <v>139</v>
      </c>
      <c r="B140" t="s">
        <v>463</v>
      </c>
      <c r="C140">
        <v>3</v>
      </c>
      <c r="D140">
        <v>320</v>
      </c>
      <c r="E140" t="s">
        <v>177</v>
      </c>
      <c r="F140">
        <v>1236271</v>
      </c>
      <c r="G140">
        <v>4906536</v>
      </c>
      <c r="H140">
        <v>220821</v>
      </c>
      <c r="I140">
        <v>215470</v>
      </c>
      <c r="J140">
        <v>419641</v>
      </c>
      <c r="K140">
        <v>3407533384</v>
      </c>
      <c r="L140">
        <v>4971</v>
      </c>
      <c r="M140">
        <v>4287</v>
      </c>
      <c r="N140">
        <v>684</v>
      </c>
      <c r="O140">
        <v>24.18</v>
      </c>
      <c r="P140">
        <v>-0.06</v>
      </c>
      <c r="Q140">
        <v>1098</v>
      </c>
      <c r="R140">
        <v>88611</v>
      </c>
      <c r="S140" t="s">
        <v>49</v>
      </c>
      <c r="T140">
        <v>1029.03</v>
      </c>
    </row>
    <row r="141" spans="1:20" x14ac:dyDescent="0.3">
      <c r="A141">
        <v>140</v>
      </c>
      <c r="B141" t="s">
        <v>463</v>
      </c>
      <c r="C141">
        <v>3</v>
      </c>
      <c r="D141">
        <v>320</v>
      </c>
      <c r="E141" t="s">
        <v>178</v>
      </c>
      <c r="F141">
        <v>123133</v>
      </c>
      <c r="G141">
        <v>796517</v>
      </c>
      <c r="H141">
        <v>2677255</v>
      </c>
      <c r="I141">
        <v>2580483</v>
      </c>
      <c r="J141">
        <v>9517591</v>
      </c>
      <c r="K141">
        <v>6115305015</v>
      </c>
      <c r="L141">
        <v>100589</v>
      </c>
      <c r="M141">
        <v>93338</v>
      </c>
      <c r="N141">
        <v>7251</v>
      </c>
      <c r="O141">
        <v>90.47</v>
      </c>
      <c r="P141">
        <v>-0.12</v>
      </c>
      <c r="Q141">
        <v>11215</v>
      </c>
      <c r="R141">
        <v>1839577</v>
      </c>
      <c r="S141" t="s">
        <v>37</v>
      </c>
      <c r="T141">
        <v>2415.4699999999998</v>
      </c>
    </row>
    <row r="142" spans="1:20" x14ac:dyDescent="0.3">
      <c r="A142">
        <v>141</v>
      </c>
      <c r="B142" t="s">
        <v>463</v>
      </c>
      <c r="C142">
        <v>3</v>
      </c>
      <c r="D142">
        <v>320</v>
      </c>
      <c r="E142" t="s">
        <v>179</v>
      </c>
      <c r="F142">
        <v>290693</v>
      </c>
      <c r="G142">
        <v>1262210</v>
      </c>
      <c r="H142">
        <v>146464</v>
      </c>
      <c r="I142">
        <v>139364</v>
      </c>
      <c r="J142">
        <v>1305326</v>
      </c>
      <c r="K142">
        <v>407510021</v>
      </c>
      <c r="L142">
        <v>10667</v>
      </c>
      <c r="M142">
        <v>10470</v>
      </c>
      <c r="N142">
        <v>197</v>
      </c>
      <c r="O142">
        <v>30.72</v>
      </c>
      <c r="P142">
        <v>-0.26</v>
      </c>
      <c r="Q142">
        <v>387</v>
      </c>
      <c r="R142">
        <v>232366</v>
      </c>
      <c r="S142" t="s">
        <v>37</v>
      </c>
      <c r="T142">
        <v>180.77</v>
      </c>
    </row>
    <row r="143" spans="1:20" x14ac:dyDescent="0.3">
      <c r="A143">
        <v>142</v>
      </c>
      <c r="B143" t="s">
        <v>463</v>
      </c>
      <c r="C143">
        <v>3</v>
      </c>
      <c r="D143">
        <v>320</v>
      </c>
      <c r="E143" t="s">
        <v>180</v>
      </c>
      <c r="F143">
        <v>63268</v>
      </c>
      <c r="G143">
        <v>396114</v>
      </c>
      <c r="H143">
        <v>14992753</v>
      </c>
      <c r="I143">
        <v>14681085</v>
      </c>
      <c r="J143">
        <v>54499924</v>
      </c>
      <c r="K143">
        <v>3877377801</v>
      </c>
      <c r="L143">
        <v>593266</v>
      </c>
      <c r="M143">
        <v>534336</v>
      </c>
      <c r="N143">
        <v>58930</v>
      </c>
      <c r="O143">
        <v>60.61</v>
      </c>
      <c r="P143">
        <v>-0.1</v>
      </c>
      <c r="Q143">
        <v>87578</v>
      </c>
      <c r="R143">
        <v>6316751</v>
      </c>
      <c r="S143" t="s">
        <v>40</v>
      </c>
      <c r="T143">
        <v>5000</v>
      </c>
    </row>
    <row r="144" spans="1:20" x14ac:dyDescent="0.3">
      <c r="A144">
        <v>143</v>
      </c>
      <c r="B144" t="s">
        <v>463</v>
      </c>
      <c r="C144">
        <v>3</v>
      </c>
      <c r="D144">
        <v>320</v>
      </c>
      <c r="E144" t="s">
        <v>181</v>
      </c>
      <c r="F144">
        <v>63268</v>
      </c>
      <c r="G144">
        <v>374457</v>
      </c>
      <c r="H144">
        <v>14416731</v>
      </c>
      <c r="I144">
        <v>14113520</v>
      </c>
      <c r="J144">
        <v>43918469</v>
      </c>
      <c r="K144">
        <v>4290483960</v>
      </c>
      <c r="L144">
        <v>558169</v>
      </c>
      <c r="M144">
        <v>503218</v>
      </c>
      <c r="N144">
        <v>54951</v>
      </c>
      <c r="O144">
        <v>68.62</v>
      </c>
      <c r="P144">
        <v>-0.1</v>
      </c>
      <c r="Q144">
        <v>81871</v>
      </c>
      <c r="R144">
        <v>6005067</v>
      </c>
      <c r="S144" t="s">
        <v>40</v>
      </c>
      <c r="T144">
        <v>5000</v>
      </c>
    </row>
    <row r="145" spans="1:20" x14ac:dyDescent="0.3">
      <c r="A145">
        <v>144</v>
      </c>
      <c r="B145" t="s">
        <v>463</v>
      </c>
      <c r="C145">
        <v>3</v>
      </c>
      <c r="D145">
        <v>320</v>
      </c>
      <c r="E145" t="s">
        <v>182</v>
      </c>
      <c r="F145">
        <v>68940</v>
      </c>
      <c r="G145">
        <v>327952</v>
      </c>
      <c r="H145">
        <v>13867561</v>
      </c>
      <c r="I145">
        <v>13568335</v>
      </c>
      <c r="J145">
        <v>35179887</v>
      </c>
      <c r="K145">
        <v>4415667392</v>
      </c>
      <c r="L145">
        <v>488746</v>
      </c>
      <c r="M145">
        <v>437328</v>
      </c>
      <c r="N145">
        <v>51418</v>
      </c>
      <c r="O145">
        <v>60.23</v>
      </c>
      <c r="P145">
        <v>-0.09</v>
      </c>
      <c r="Q145">
        <v>76692</v>
      </c>
      <c r="R145">
        <v>5909104</v>
      </c>
      <c r="S145" t="s">
        <v>40</v>
      </c>
      <c r="T145">
        <v>5000</v>
      </c>
    </row>
    <row r="146" spans="1:20" x14ac:dyDescent="0.3">
      <c r="A146">
        <v>145</v>
      </c>
      <c r="B146" t="s">
        <v>463</v>
      </c>
      <c r="C146">
        <v>3</v>
      </c>
      <c r="D146">
        <v>320</v>
      </c>
      <c r="E146" t="s">
        <v>183</v>
      </c>
      <c r="F146">
        <v>68940</v>
      </c>
      <c r="G146">
        <v>310541</v>
      </c>
      <c r="H146">
        <v>10134108</v>
      </c>
      <c r="I146">
        <v>9915671</v>
      </c>
      <c r="J146">
        <v>22923176</v>
      </c>
      <c r="K146">
        <v>4169367721</v>
      </c>
      <c r="L146">
        <v>421597</v>
      </c>
      <c r="M146">
        <v>396330</v>
      </c>
      <c r="N146">
        <v>25267</v>
      </c>
      <c r="O146">
        <v>50.39</v>
      </c>
      <c r="P146">
        <v>-0.09</v>
      </c>
      <c r="Q146">
        <v>39370</v>
      </c>
      <c r="R146">
        <v>5279524</v>
      </c>
      <c r="S146" t="s">
        <v>40</v>
      </c>
      <c r="T146">
        <v>5000</v>
      </c>
    </row>
    <row r="147" spans="1:20" x14ac:dyDescent="0.3">
      <c r="A147">
        <v>146</v>
      </c>
      <c r="B147" t="s">
        <v>463</v>
      </c>
      <c r="C147">
        <v>3</v>
      </c>
      <c r="D147">
        <v>320</v>
      </c>
      <c r="E147" t="s">
        <v>184</v>
      </c>
      <c r="F147">
        <v>69644</v>
      </c>
      <c r="G147">
        <v>368587</v>
      </c>
      <c r="H147">
        <v>13061387</v>
      </c>
      <c r="I147">
        <v>12762467</v>
      </c>
      <c r="J147">
        <v>32497655</v>
      </c>
      <c r="K147">
        <v>4195102563</v>
      </c>
      <c r="L147">
        <v>431001</v>
      </c>
      <c r="M147">
        <v>383355</v>
      </c>
      <c r="N147">
        <v>47646</v>
      </c>
      <c r="O147">
        <v>87.85</v>
      </c>
      <c r="P147">
        <v>-0.09</v>
      </c>
      <c r="Q147">
        <v>70472</v>
      </c>
      <c r="R147">
        <v>6314941</v>
      </c>
      <c r="S147" t="s">
        <v>40</v>
      </c>
      <c r="T147">
        <v>5000</v>
      </c>
    </row>
    <row r="148" spans="1:20" x14ac:dyDescent="0.3">
      <c r="A148">
        <v>147</v>
      </c>
      <c r="B148" t="s">
        <v>463</v>
      </c>
      <c r="C148">
        <v>3</v>
      </c>
      <c r="D148">
        <v>320</v>
      </c>
      <c r="E148" t="s">
        <v>185</v>
      </c>
      <c r="F148">
        <v>69644</v>
      </c>
      <c r="G148">
        <v>305432</v>
      </c>
      <c r="H148">
        <v>8415382</v>
      </c>
      <c r="I148">
        <v>8222202</v>
      </c>
      <c r="J148">
        <v>20188310</v>
      </c>
      <c r="K148">
        <v>2648466269</v>
      </c>
      <c r="L148">
        <v>402867</v>
      </c>
      <c r="M148">
        <v>386078</v>
      </c>
      <c r="N148">
        <v>16789</v>
      </c>
      <c r="O148">
        <v>49.79</v>
      </c>
      <c r="P148">
        <v>-0.1</v>
      </c>
      <c r="Q148">
        <v>25694</v>
      </c>
      <c r="R148">
        <v>5328292</v>
      </c>
      <c r="S148" t="s">
        <v>37</v>
      </c>
      <c r="T148">
        <v>3288.05</v>
      </c>
    </row>
    <row r="149" spans="1:20" x14ac:dyDescent="0.3">
      <c r="A149">
        <v>148</v>
      </c>
      <c r="B149" t="s">
        <v>463</v>
      </c>
      <c r="C149">
        <v>3</v>
      </c>
      <c r="D149">
        <v>320</v>
      </c>
      <c r="E149" t="s">
        <v>186</v>
      </c>
      <c r="F149">
        <v>69644</v>
      </c>
      <c r="G149">
        <v>306029</v>
      </c>
      <c r="H149">
        <v>3133786</v>
      </c>
      <c r="I149">
        <v>3063115</v>
      </c>
      <c r="J149">
        <v>6779491</v>
      </c>
      <c r="K149">
        <v>1381990204</v>
      </c>
      <c r="L149">
        <v>115474</v>
      </c>
      <c r="M149">
        <v>105620</v>
      </c>
      <c r="N149">
        <v>9854</v>
      </c>
      <c r="O149">
        <v>58.21</v>
      </c>
      <c r="P149">
        <v>-0.08</v>
      </c>
      <c r="Q149">
        <v>15188</v>
      </c>
      <c r="R149">
        <v>1315220</v>
      </c>
      <c r="S149" t="s">
        <v>49</v>
      </c>
      <c r="T149">
        <v>954</v>
      </c>
    </row>
    <row r="150" spans="1:20" x14ac:dyDescent="0.3">
      <c r="A150">
        <v>149</v>
      </c>
      <c r="B150" t="s">
        <v>463</v>
      </c>
      <c r="C150">
        <v>3</v>
      </c>
      <c r="D150">
        <v>320</v>
      </c>
      <c r="E150" t="s">
        <v>187</v>
      </c>
      <c r="F150">
        <v>113407</v>
      </c>
      <c r="G150">
        <v>1010625</v>
      </c>
      <c r="H150">
        <v>1427947</v>
      </c>
      <c r="I150">
        <v>1408557</v>
      </c>
      <c r="J150">
        <v>2365674</v>
      </c>
      <c r="K150">
        <v>2698006436</v>
      </c>
      <c r="L150">
        <v>62475</v>
      </c>
      <c r="M150">
        <v>58787</v>
      </c>
      <c r="N150">
        <v>3688</v>
      </c>
      <c r="O150">
        <v>54.65</v>
      </c>
      <c r="P150">
        <v>-7.0000000000000007E-2</v>
      </c>
      <c r="Q150">
        <v>5750</v>
      </c>
      <c r="R150">
        <v>611604</v>
      </c>
      <c r="S150" t="s">
        <v>49</v>
      </c>
      <c r="T150">
        <v>1304.5</v>
      </c>
    </row>
    <row r="151" spans="1:20" x14ac:dyDescent="0.3">
      <c r="A151">
        <v>150</v>
      </c>
      <c r="B151" t="s">
        <v>463</v>
      </c>
      <c r="C151">
        <v>3</v>
      </c>
      <c r="D151">
        <v>320</v>
      </c>
      <c r="E151" t="s">
        <v>188</v>
      </c>
      <c r="F151">
        <v>2750</v>
      </c>
      <c r="G151">
        <v>286160</v>
      </c>
      <c r="H151">
        <v>7961858</v>
      </c>
      <c r="I151">
        <v>7766774</v>
      </c>
      <c r="J151">
        <v>17864450</v>
      </c>
      <c r="K151">
        <v>343466953</v>
      </c>
      <c r="L151">
        <v>378332</v>
      </c>
      <c r="M151">
        <v>360288</v>
      </c>
      <c r="N151">
        <v>18044</v>
      </c>
      <c r="O151">
        <v>101.37</v>
      </c>
      <c r="P151">
        <v>-0.05</v>
      </c>
      <c r="Q151">
        <v>26183</v>
      </c>
      <c r="R151">
        <v>6620648</v>
      </c>
      <c r="S151" t="s">
        <v>49</v>
      </c>
      <c r="T151">
        <v>1330.58</v>
      </c>
    </row>
    <row r="152" spans="1:20" x14ac:dyDescent="0.3">
      <c r="A152">
        <v>151</v>
      </c>
      <c r="B152" t="s">
        <v>463</v>
      </c>
      <c r="C152">
        <v>3</v>
      </c>
      <c r="D152">
        <v>320</v>
      </c>
      <c r="E152" t="s">
        <v>189</v>
      </c>
      <c r="F152">
        <v>489685</v>
      </c>
      <c r="G152">
        <v>8702447</v>
      </c>
      <c r="H152">
        <v>1946591</v>
      </c>
      <c r="I152">
        <v>1547228</v>
      </c>
      <c r="J152">
        <v>20630456</v>
      </c>
      <c r="K152">
        <v>11345322732</v>
      </c>
      <c r="L152">
        <v>42738</v>
      </c>
      <c r="M152">
        <v>38371</v>
      </c>
      <c r="N152">
        <v>4367</v>
      </c>
      <c r="O152">
        <v>1079.33</v>
      </c>
      <c r="P152">
        <v>-0.08</v>
      </c>
      <c r="Q152">
        <v>6324</v>
      </c>
      <c r="R152">
        <v>3775760</v>
      </c>
      <c r="S152" t="s">
        <v>40</v>
      </c>
      <c r="T152">
        <v>5000</v>
      </c>
    </row>
    <row r="153" spans="1:20" x14ac:dyDescent="0.3">
      <c r="A153">
        <v>152</v>
      </c>
      <c r="B153" t="s">
        <v>463</v>
      </c>
      <c r="C153">
        <v>3</v>
      </c>
      <c r="D153">
        <v>320</v>
      </c>
      <c r="E153" t="s">
        <v>190</v>
      </c>
      <c r="F153">
        <v>559571</v>
      </c>
      <c r="G153">
        <v>10144966</v>
      </c>
      <c r="H153">
        <v>927062</v>
      </c>
      <c r="I153">
        <v>703154</v>
      </c>
      <c r="J153">
        <v>10937596</v>
      </c>
      <c r="K153">
        <v>6634144811</v>
      </c>
      <c r="L153">
        <v>12604</v>
      </c>
      <c r="M153">
        <v>8753</v>
      </c>
      <c r="N153">
        <v>3851</v>
      </c>
      <c r="O153">
        <v>1558.31</v>
      </c>
      <c r="P153">
        <v>-0.06</v>
      </c>
      <c r="Q153">
        <v>5498</v>
      </c>
      <c r="R153">
        <v>1314358</v>
      </c>
      <c r="S153" t="s">
        <v>49</v>
      </c>
      <c r="T153">
        <v>3087.59</v>
      </c>
    </row>
    <row r="154" spans="1:20" x14ac:dyDescent="0.3">
      <c r="A154">
        <v>153</v>
      </c>
      <c r="B154" t="s">
        <v>463</v>
      </c>
      <c r="C154">
        <v>3</v>
      </c>
      <c r="D154">
        <v>320</v>
      </c>
      <c r="E154" t="s">
        <v>191</v>
      </c>
      <c r="F154">
        <v>482548</v>
      </c>
      <c r="G154">
        <v>1368963</v>
      </c>
      <c r="H154">
        <v>5075226</v>
      </c>
      <c r="I154">
        <v>5025580</v>
      </c>
      <c r="J154">
        <v>187210536</v>
      </c>
      <c r="K154">
        <v>3578537290</v>
      </c>
      <c r="L154">
        <v>243380</v>
      </c>
      <c r="M154">
        <v>228110</v>
      </c>
      <c r="N154">
        <v>15270</v>
      </c>
      <c r="O154">
        <v>27.12</v>
      </c>
      <c r="P154">
        <v>-0.08</v>
      </c>
      <c r="Q154">
        <v>23535</v>
      </c>
      <c r="R154">
        <v>84513684</v>
      </c>
      <c r="S154" t="s">
        <v>49</v>
      </c>
      <c r="T154">
        <v>1488.55</v>
      </c>
    </row>
    <row r="155" spans="1:20" x14ac:dyDescent="0.3">
      <c r="A155">
        <v>154</v>
      </c>
      <c r="B155" t="s">
        <v>463</v>
      </c>
      <c r="C155">
        <v>3</v>
      </c>
      <c r="D155">
        <v>320</v>
      </c>
      <c r="E155" t="s">
        <v>192</v>
      </c>
      <c r="F155">
        <v>9540</v>
      </c>
      <c r="G155">
        <v>61421</v>
      </c>
      <c r="H155">
        <v>5103598</v>
      </c>
      <c r="I155">
        <v>5018360</v>
      </c>
      <c r="J155">
        <v>17633175</v>
      </c>
      <c r="K155">
        <v>1110372588</v>
      </c>
      <c r="L155">
        <v>244187</v>
      </c>
      <c r="M155">
        <v>229853</v>
      </c>
      <c r="N155">
        <v>14334</v>
      </c>
      <c r="O155">
        <v>41.19</v>
      </c>
      <c r="P155">
        <v>-0.11</v>
      </c>
      <c r="Q155">
        <v>22605</v>
      </c>
      <c r="R155">
        <v>2379344</v>
      </c>
      <c r="S155" t="s">
        <v>49</v>
      </c>
      <c r="T155">
        <v>1147.44</v>
      </c>
    </row>
    <row r="156" spans="1:20" x14ac:dyDescent="0.3">
      <c r="A156">
        <v>155</v>
      </c>
      <c r="B156" t="s">
        <v>463</v>
      </c>
      <c r="C156">
        <v>3</v>
      </c>
      <c r="D156">
        <v>320</v>
      </c>
      <c r="E156" t="s">
        <v>193</v>
      </c>
      <c r="F156">
        <v>39547</v>
      </c>
      <c r="G156">
        <v>130954</v>
      </c>
      <c r="H156">
        <v>8924187</v>
      </c>
      <c r="I156">
        <v>8733521</v>
      </c>
      <c r="J156">
        <v>158885218</v>
      </c>
      <c r="K156">
        <v>1280545812</v>
      </c>
      <c r="L156">
        <v>431833</v>
      </c>
      <c r="M156">
        <v>415881</v>
      </c>
      <c r="N156">
        <v>15952</v>
      </c>
      <c r="O156">
        <v>24.05</v>
      </c>
      <c r="P156">
        <v>-0.2</v>
      </c>
      <c r="Q156">
        <v>26482</v>
      </c>
      <c r="R156">
        <v>25450695</v>
      </c>
      <c r="S156" t="s">
        <v>37</v>
      </c>
      <c r="T156">
        <v>1784.84</v>
      </c>
    </row>
    <row r="157" spans="1:20" x14ac:dyDescent="0.3">
      <c r="A157">
        <v>156</v>
      </c>
      <c r="B157" t="s">
        <v>463</v>
      </c>
      <c r="C157">
        <v>3</v>
      </c>
      <c r="D157">
        <v>320</v>
      </c>
      <c r="E157" t="s">
        <v>194</v>
      </c>
      <c r="F157">
        <v>772</v>
      </c>
      <c r="G157">
        <v>9601</v>
      </c>
      <c r="H157">
        <v>12353985</v>
      </c>
      <c r="I157">
        <v>12324184</v>
      </c>
      <c r="J157">
        <v>14197924</v>
      </c>
      <c r="K157">
        <v>1376688643</v>
      </c>
      <c r="L157">
        <v>374790</v>
      </c>
      <c r="M157">
        <v>337629</v>
      </c>
      <c r="N157">
        <v>37161</v>
      </c>
      <c r="O157">
        <v>24.08</v>
      </c>
      <c r="P157">
        <v>-0.02</v>
      </c>
      <c r="Q157">
        <v>58042</v>
      </c>
      <c r="R157">
        <v>4559604</v>
      </c>
      <c r="S157" t="s">
        <v>49</v>
      </c>
      <c r="T157">
        <v>4041.02</v>
      </c>
    </row>
    <row r="158" spans="1:20" x14ac:dyDescent="0.3">
      <c r="A158">
        <v>157</v>
      </c>
      <c r="B158" t="s">
        <v>463</v>
      </c>
      <c r="C158">
        <v>3</v>
      </c>
      <c r="D158">
        <v>320</v>
      </c>
      <c r="E158" t="s">
        <v>196</v>
      </c>
      <c r="F158">
        <v>8527</v>
      </c>
      <c r="G158">
        <v>25482</v>
      </c>
      <c r="H158">
        <v>13052180</v>
      </c>
      <c r="I158">
        <v>13052164</v>
      </c>
      <c r="J158">
        <v>13059016</v>
      </c>
      <c r="K158">
        <v>12060900249</v>
      </c>
      <c r="L158">
        <v>154828</v>
      </c>
      <c r="M158">
        <v>119812</v>
      </c>
      <c r="N158">
        <v>35016</v>
      </c>
      <c r="O158">
        <v>22.95</v>
      </c>
      <c r="P158">
        <v>0</v>
      </c>
      <c r="Q158">
        <v>58160</v>
      </c>
      <c r="R158">
        <v>5115637</v>
      </c>
      <c r="S158" t="s">
        <v>40</v>
      </c>
      <c r="T158">
        <v>5000</v>
      </c>
    </row>
    <row r="159" spans="1:20" x14ac:dyDescent="0.3">
      <c r="A159">
        <v>158</v>
      </c>
      <c r="B159" t="s">
        <v>463</v>
      </c>
      <c r="C159">
        <v>3</v>
      </c>
      <c r="D159">
        <v>320</v>
      </c>
      <c r="E159" t="s">
        <v>197</v>
      </c>
      <c r="F159">
        <v>18607</v>
      </c>
      <c r="G159">
        <v>55720</v>
      </c>
      <c r="H159">
        <v>295331</v>
      </c>
      <c r="I159">
        <v>290653</v>
      </c>
      <c r="J159">
        <v>660513</v>
      </c>
      <c r="K159">
        <v>112100427</v>
      </c>
      <c r="L159">
        <v>15045</v>
      </c>
      <c r="M159">
        <v>14113</v>
      </c>
      <c r="N159">
        <v>932</v>
      </c>
      <c r="O159">
        <v>29.44</v>
      </c>
      <c r="P159">
        <v>-0.09</v>
      </c>
      <c r="Q159">
        <v>1450</v>
      </c>
      <c r="R159">
        <v>101385</v>
      </c>
      <c r="S159" t="s">
        <v>49</v>
      </c>
      <c r="T159">
        <v>51.56</v>
      </c>
    </row>
    <row r="160" spans="1:20" x14ac:dyDescent="0.3">
      <c r="A160">
        <v>159</v>
      </c>
      <c r="B160" t="s">
        <v>463</v>
      </c>
      <c r="C160">
        <v>3</v>
      </c>
      <c r="D160">
        <v>320</v>
      </c>
      <c r="E160" t="s">
        <v>198</v>
      </c>
      <c r="F160">
        <v>98048</v>
      </c>
      <c r="G160">
        <v>293756</v>
      </c>
      <c r="H160">
        <v>5337470</v>
      </c>
      <c r="I160">
        <v>5232943</v>
      </c>
      <c r="J160">
        <v>14733793</v>
      </c>
      <c r="K160">
        <v>1975320861</v>
      </c>
      <c r="L160">
        <v>223964</v>
      </c>
      <c r="M160">
        <v>209400</v>
      </c>
      <c r="N160">
        <v>14564</v>
      </c>
      <c r="O160">
        <v>77.47</v>
      </c>
      <c r="P160">
        <v>-0.1</v>
      </c>
      <c r="Q160">
        <v>22828</v>
      </c>
      <c r="R160">
        <v>2620127</v>
      </c>
      <c r="S160" t="s">
        <v>49</v>
      </c>
      <c r="T160">
        <v>1115.19</v>
      </c>
    </row>
    <row r="161" spans="1:20" x14ac:dyDescent="0.3">
      <c r="A161">
        <v>160</v>
      </c>
      <c r="B161" t="s">
        <v>463</v>
      </c>
      <c r="C161">
        <v>3</v>
      </c>
      <c r="D161">
        <v>320</v>
      </c>
      <c r="E161" t="s">
        <v>199</v>
      </c>
      <c r="F161">
        <v>1314940</v>
      </c>
      <c r="G161">
        <v>2548425</v>
      </c>
      <c r="H161">
        <v>2121594</v>
      </c>
      <c r="I161">
        <v>2047735</v>
      </c>
      <c r="J161">
        <v>24173019</v>
      </c>
      <c r="K161">
        <v>8127120389</v>
      </c>
      <c r="L161">
        <v>127282</v>
      </c>
      <c r="M161">
        <v>124089</v>
      </c>
      <c r="N161">
        <v>3193</v>
      </c>
      <c r="O161">
        <v>23.77</v>
      </c>
      <c r="P161">
        <v>-0.2</v>
      </c>
      <c r="Q161">
        <v>5496</v>
      </c>
      <c r="R161">
        <v>2545480</v>
      </c>
      <c r="S161" t="s">
        <v>37</v>
      </c>
      <c r="T161">
        <v>2616.4699999999998</v>
      </c>
    </row>
    <row r="162" spans="1:20" x14ac:dyDescent="0.3">
      <c r="A162">
        <v>161</v>
      </c>
      <c r="B162" t="s">
        <v>463</v>
      </c>
      <c r="C162">
        <v>3</v>
      </c>
      <c r="D162">
        <v>320</v>
      </c>
      <c r="E162" t="s">
        <v>200</v>
      </c>
      <c r="F162">
        <v>36208</v>
      </c>
      <c r="G162">
        <v>7010872</v>
      </c>
      <c r="H162">
        <v>328444</v>
      </c>
      <c r="I162">
        <v>320970</v>
      </c>
      <c r="J162">
        <v>763236</v>
      </c>
      <c r="K162">
        <v>220047507</v>
      </c>
      <c r="L162">
        <v>3189</v>
      </c>
      <c r="M162">
        <v>2219</v>
      </c>
      <c r="N162">
        <v>970</v>
      </c>
      <c r="O162">
        <v>311.52999999999997</v>
      </c>
      <c r="P162">
        <v>-0.05</v>
      </c>
      <c r="Q162">
        <v>1483</v>
      </c>
      <c r="R162">
        <v>245083</v>
      </c>
      <c r="S162" t="s">
        <v>49</v>
      </c>
      <c r="T162">
        <v>281.19</v>
      </c>
    </row>
    <row r="163" spans="1:20" x14ac:dyDescent="0.3">
      <c r="A163">
        <v>162</v>
      </c>
      <c r="B163" t="s">
        <v>463</v>
      </c>
      <c r="C163">
        <v>3</v>
      </c>
      <c r="D163">
        <v>320</v>
      </c>
      <c r="E163" t="s">
        <v>201</v>
      </c>
      <c r="F163">
        <v>506</v>
      </c>
      <c r="G163">
        <v>1406</v>
      </c>
      <c r="H163">
        <v>4573202</v>
      </c>
      <c r="I163">
        <v>4547123</v>
      </c>
      <c r="J163">
        <v>6130783</v>
      </c>
      <c r="K163">
        <v>102125923</v>
      </c>
      <c r="L163">
        <v>141471</v>
      </c>
      <c r="M163">
        <v>127662</v>
      </c>
      <c r="N163">
        <v>13809</v>
      </c>
      <c r="O163">
        <v>20.2</v>
      </c>
      <c r="P163">
        <v>-0.04</v>
      </c>
      <c r="Q163">
        <v>22094</v>
      </c>
      <c r="R163">
        <v>1583933</v>
      </c>
      <c r="S163" t="s">
        <v>49</v>
      </c>
      <c r="T163">
        <v>349</v>
      </c>
    </row>
    <row r="164" spans="1:20" x14ac:dyDescent="0.3">
      <c r="A164">
        <v>163</v>
      </c>
      <c r="B164" t="s">
        <v>463</v>
      </c>
      <c r="C164">
        <v>3</v>
      </c>
      <c r="D164">
        <v>320</v>
      </c>
      <c r="E164" t="s">
        <v>202</v>
      </c>
      <c r="F164">
        <v>511</v>
      </c>
      <c r="G164">
        <v>1418</v>
      </c>
      <c r="H164">
        <v>9183216</v>
      </c>
      <c r="I164">
        <v>9125209</v>
      </c>
      <c r="J164">
        <v>13018258</v>
      </c>
      <c r="K164">
        <v>189395911</v>
      </c>
      <c r="L164">
        <v>415173</v>
      </c>
      <c r="M164">
        <v>396407</v>
      </c>
      <c r="N164">
        <v>18766</v>
      </c>
      <c r="O164">
        <v>19.600000000000001</v>
      </c>
      <c r="P164">
        <v>-0.06</v>
      </c>
      <c r="Q164">
        <v>30057</v>
      </c>
      <c r="R164">
        <v>4739327</v>
      </c>
      <c r="S164" t="s">
        <v>49</v>
      </c>
      <c r="T164">
        <v>851.34</v>
      </c>
    </row>
    <row r="165" spans="1:20" x14ac:dyDescent="0.3">
      <c r="A165">
        <v>164</v>
      </c>
      <c r="B165" t="s">
        <v>463</v>
      </c>
      <c r="C165">
        <v>3</v>
      </c>
      <c r="D165">
        <v>320</v>
      </c>
      <c r="E165" t="s">
        <v>203</v>
      </c>
      <c r="F165">
        <v>513</v>
      </c>
      <c r="G165">
        <v>1424</v>
      </c>
      <c r="H165">
        <v>35061207</v>
      </c>
      <c r="I165">
        <v>34874376</v>
      </c>
      <c r="J165">
        <v>40086677</v>
      </c>
      <c r="K165">
        <v>873827744</v>
      </c>
      <c r="L165">
        <v>1581300</v>
      </c>
      <c r="M165">
        <v>1515477</v>
      </c>
      <c r="N165">
        <v>65823</v>
      </c>
      <c r="O165">
        <v>20.51</v>
      </c>
      <c r="P165">
        <v>-0.03</v>
      </c>
      <c r="Q165">
        <v>105948</v>
      </c>
      <c r="R165">
        <v>18312128</v>
      </c>
      <c r="S165" t="s">
        <v>40</v>
      </c>
      <c r="T165">
        <v>5000</v>
      </c>
    </row>
    <row r="166" spans="1:20" x14ac:dyDescent="0.3">
      <c r="A166">
        <v>165</v>
      </c>
      <c r="B166" t="s">
        <v>463</v>
      </c>
      <c r="C166">
        <v>3</v>
      </c>
      <c r="D166">
        <v>320</v>
      </c>
      <c r="E166" t="s">
        <v>204</v>
      </c>
      <c r="F166">
        <v>621</v>
      </c>
      <c r="G166">
        <v>1733</v>
      </c>
      <c r="H166">
        <v>30030267</v>
      </c>
      <c r="I166">
        <v>29867798</v>
      </c>
      <c r="J166">
        <v>40392574</v>
      </c>
      <c r="K166">
        <v>717191724</v>
      </c>
      <c r="L166">
        <v>1411297</v>
      </c>
      <c r="M166">
        <v>1357305</v>
      </c>
      <c r="N166">
        <v>53992</v>
      </c>
      <c r="O166">
        <v>24.89</v>
      </c>
      <c r="P166">
        <v>-0.04</v>
      </c>
      <c r="Q166">
        <v>87150</v>
      </c>
      <c r="R166">
        <v>15852768</v>
      </c>
      <c r="S166" t="s">
        <v>40</v>
      </c>
      <c r="T166">
        <v>5000</v>
      </c>
    </row>
    <row r="167" spans="1:20" x14ac:dyDescent="0.3">
      <c r="A167">
        <v>166</v>
      </c>
      <c r="B167" t="s">
        <v>463</v>
      </c>
      <c r="C167">
        <v>3</v>
      </c>
      <c r="D167">
        <v>320</v>
      </c>
      <c r="E167" t="s">
        <v>205</v>
      </c>
      <c r="F167">
        <v>17850</v>
      </c>
      <c r="G167">
        <v>149132</v>
      </c>
      <c r="H167">
        <v>7492860</v>
      </c>
      <c r="I167">
        <v>7391054</v>
      </c>
      <c r="J167">
        <v>10548672</v>
      </c>
      <c r="K167">
        <v>3606340977</v>
      </c>
      <c r="L167">
        <v>339733</v>
      </c>
      <c r="M167">
        <v>324927</v>
      </c>
      <c r="N167">
        <v>14806</v>
      </c>
      <c r="O167">
        <v>17.07</v>
      </c>
      <c r="P167">
        <v>-7.0000000000000007E-2</v>
      </c>
      <c r="Q167">
        <v>23067</v>
      </c>
      <c r="R167">
        <v>3996562</v>
      </c>
      <c r="S167" t="s">
        <v>49</v>
      </c>
      <c r="T167">
        <v>1841.69</v>
      </c>
    </row>
    <row r="168" spans="1:20" x14ac:dyDescent="0.3">
      <c r="A168">
        <v>167</v>
      </c>
      <c r="B168" t="s">
        <v>463</v>
      </c>
      <c r="C168">
        <v>3</v>
      </c>
      <c r="D168">
        <v>320</v>
      </c>
      <c r="E168" t="s">
        <v>206</v>
      </c>
      <c r="F168">
        <v>15232</v>
      </c>
      <c r="G168">
        <v>147245</v>
      </c>
      <c r="H168">
        <v>8353472</v>
      </c>
      <c r="I168">
        <v>8237695</v>
      </c>
      <c r="J168">
        <v>11870743</v>
      </c>
      <c r="K168">
        <v>4006513694</v>
      </c>
      <c r="L168">
        <v>385546</v>
      </c>
      <c r="M168">
        <v>369814</v>
      </c>
      <c r="N168">
        <v>15732</v>
      </c>
      <c r="O168">
        <v>17.260000000000002</v>
      </c>
      <c r="P168">
        <v>-7.0000000000000007E-2</v>
      </c>
      <c r="Q168">
        <v>24484</v>
      </c>
      <c r="R168">
        <v>4594676</v>
      </c>
      <c r="S168" t="s">
        <v>49</v>
      </c>
      <c r="T168">
        <v>2135.0300000000002</v>
      </c>
    </row>
    <row r="169" spans="1:20" x14ac:dyDescent="0.3">
      <c r="A169">
        <v>168</v>
      </c>
      <c r="B169" t="s">
        <v>463</v>
      </c>
      <c r="C169">
        <v>3</v>
      </c>
      <c r="D169">
        <v>320</v>
      </c>
      <c r="E169" t="s">
        <v>207</v>
      </c>
      <c r="F169">
        <v>15232</v>
      </c>
      <c r="G169">
        <v>134756</v>
      </c>
      <c r="H169">
        <v>17780361</v>
      </c>
      <c r="I169">
        <v>17584922</v>
      </c>
      <c r="J169">
        <v>22901798</v>
      </c>
      <c r="K169">
        <v>9500968895</v>
      </c>
      <c r="L169">
        <v>556010</v>
      </c>
      <c r="M169">
        <v>493590</v>
      </c>
      <c r="N169">
        <v>62420</v>
      </c>
      <c r="O169">
        <v>16.98</v>
      </c>
      <c r="P169">
        <v>-0.05</v>
      </c>
      <c r="Q169">
        <v>95447</v>
      </c>
      <c r="R169">
        <v>5627785</v>
      </c>
      <c r="S169" t="s">
        <v>40</v>
      </c>
      <c r="T169">
        <v>5000</v>
      </c>
    </row>
    <row r="170" spans="1:20" x14ac:dyDescent="0.3">
      <c r="A170">
        <v>169</v>
      </c>
      <c r="B170" t="s">
        <v>463</v>
      </c>
      <c r="C170">
        <v>3</v>
      </c>
      <c r="D170">
        <v>320</v>
      </c>
      <c r="E170" t="s">
        <v>208</v>
      </c>
      <c r="F170">
        <v>4660</v>
      </c>
      <c r="G170">
        <v>13676</v>
      </c>
      <c r="H170">
        <v>36315530</v>
      </c>
      <c r="I170">
        <v>36315387</v>
      </c>
      <c r="J170">
        <v>36334150</v>
      </c>
      <c r="K170">
        <v>8321380471</v>
      </c>
      <c r="L170">
        <v>709627</v>
      </c>
      <c r="M170">
        <v>643409</v>
      </c>
      <c r="N170">
        <v>66218</v>
      </c>
      <c r="O170">
        <v>25.35</v>
      </c>
      <c r="P170">
        <v>0</v>
      </c>
      <c r="Q170">
        <v>110338</v>
      </c>
      <c r="R170">
        <v>19984480</v>
      </c>
      <c r="S170" t="s">
        <v>40</v>
      </c>
      <c r="T170">
        <v>5000</v>
      </c>
    </row>
    <row r="171" spans="1:20" x14ac:dyDescent="0.3">
      <c r="A171">
        <v>170</v>
      </c>
      <c r="B171" t="s">
        <v>463</v>
      </c>
      <c r="C171">
        <v>3</v>
      </c>
      <c r="D171">
        <v>320</v>
      </c>
      <c r="E171" t="s">
        <v>209</v>
      </c>
      <c r="F171">
        <v>3633</v>
      </c>
      <c r="G171">
        <v>10625</v>
      </c>
      <c r="H171">
        <v>18499896</v>
      </c>
      <c r="I171">
        <v>18254014</v>
      </c>
      <c r="J171">
        <v>26668204</v>
      </c>
      <c r="K171">
        <v>3593627694</v>
      </c>
      <c r="L171">
        <v>758625</v>
      </c>
      <c r="M171">
        <v>701121</v>
      </c>
      <c r="N171">
        <v>57504</v>
      </c>
      <c r="O171">
        <v>45.44</v>
      </c>
      <c r="P171">
        <v>-0.02</v>
      </c>
      <c r="Q171">
        <v>90599</v>
      </c>
      <c r="R171">
        <v>5775272</v>
      </c>
      <c r="S171" t="s">
        <v>40</v>
      </c>
      <c r="T171">
        <v>5000</v>
      </c>
    </row>
    <row r="172" spans="1:20" x14ac:dyDescent="0.3">
      <c r="A172">
        <v>171</v>
      </c>
      <c r="B172" t="s">
        <v>463</v>
      </c>
      <c r="C172">
        <v>3</v>
      </c>
      <c r="D172">
        <v>320</v>
      </c>
      <c r="E172" t="s">
        <v>210</v>
      </c>
      <c r="F172">
        <v>15254</v>
      </c>
      <c r="G172">
        <v>68087</v>
      </c>
      <c r="H172">
        <v>858248</v>
      </c>
      <c r="I172">
        <v>850761</v>
      </c>
      <c r="J172">
        <v>1208654</v>
      </c>
      <c r="K172">
        <v>134706135</v>
      </c>
      <c r="L172">
        <v>34751</v>
      </c>
      <c r="M172">
        <v>32078</v>
      </c>
      <c r="N172">
        <v>2673</v>
      </c>
      <c r="O172">
        <v>25.23</v>
      </c>
      <c r="P172">
        <v>-0.04</v>
      </c>
      <c r="Q172">
        <v>4245</v>
      </c>
      <c r="R172">
        <v>258284</v>
      </c>
      <c r="S172" t="s">
        <v>49</v>
      </c>
      <c r="T172">
        <v>96.3</v>
      </c>
    </row>
    <row r="173" spans="1:20" x14ac:dyDescent="0.3">
      <c r="A173">
        <v>172</v>
      </c>
      <c r="B173" t="s">
        <v>463</v>
      </c>
      <c r="C173">
        <v>3</v>
      </c>
      <c r="D173">
        <v>320</v>
      </c>
      <c r="E173" t="s">
        <v>211</v>
      </c>
      <c r="F173">
        <v>11137</v>
      </c>
      <c r="G173">
        <v>29956</v>
      </c>
      <c r="H173">
        <v>1836971</v>
      </c>
      <c r="I173">
        <v>1809824</v>
      </c>
      <c r="J173">
        <v>2912642</v>
      </c>
      <c r="K173">
        <v>195505863</v>
      </c>
      <c r="L173">
        <v>77759</v>
      </c>
      <c r="M173">
        <v>74302</v>
      </c>
      <c r="N173">
        <v>3457</v>
      </c>
      <c r="O173">
        <v>19.97</v>
      </c>
      <c r="P173">
        <v>-0.06</v>
      </c>
      <c r="Q173">
        <v>5524</v>
      </c>
      <c r="R173">
        <v>999325</v>
      </c>
      <c r="S173" t="s">
        <v>49</v>
      </c>
      <c r="T173">
        <v>185.59</v>
      </c>
    </row>
    <row r="174" spans="1:20" x14ac:dyDescent="0.3">
      <c r="A174">
        <v>173</v>
      </c>
      <c r="B174" t="s">
        <v>463</v>
      </c>
      <c r="C174">
        <v>3</v>
      </c>
      <c r="D174">
        <v>320</v>
      </c>
      <c r="E174" t="s">
        <v>212</v>
      </c>
      <c r="F174">
        <v>2960</v>
      </c>
      <c r="G174">
        <v>5555</v>
      </c>
      <c r="H174">
        <v>20094346</v>
      </c>
      <c r="I174">
        <v>16065271</v>
      </c>
      <c r="J174">
        <v>80832189</v>
      </c>
      <c r="K174">
        <v>594630351</v>
      </c>
      <c r="L174">
        <v>337351</v>
      </c>
      <c r="M174">
        <v>261396</v>
      </c>
      <c r="N174">
        <v>75955</v>
      </c>
      <c r="O174">
        <v>23.28</v>
      </c>
      <c r="P174">
        <v>-0.06</v>
      </c>
      <c r="Q174">
        <v>108547</v>
      </c>
      <c r="R174">
        <v>28167497</v>
      </c>
      <c r="S174" t="s">
        <v>49</v>
      </c>
      <c r="T174">
        <v>832.84</v>
      </c>
    </row>
    <row r="175" spans="1:20" x14ac:dyDescent="0.3">
      <c r="A175">
        <v>174</v>
      </c>
      <c r="B175" t="s">
        <v>463</v>
      </c>
      <c r="C175">
        <v>3</v>
      </c>
      <c r="D175">
        <v>320</v>
      </c>
      <c r="E175" t="s">
        <v>213</v>
      </c>
      <c r="F175">
        <v>42271</v>
      </c>
      <c r="G175">
        <v>247381</v>
      </c>
      <c r="H175">
        <v>6252201</v>
      </c>
      <c r="I175">
        <v>6123342</v>
      </c>
      <c r="J175">
        <v>14763665</v>
      </c>
      <c r="K175">
        <v>753439549</v>
      </c>
      <c r="L175">
        <v>311588</v>
      </c>
      <c r="M175">
        <v>294700</v>
      </c>
      <c r="N175">
        <v>16888</v>
      </c>
      <c r="O175">
        <v>24.93</v>
      </c>
      <c r="P175">
        <v>-0.13</v>
      </c>
      <c r="Q175">
        <v>25119</v>
      </c>
      <c r="R175">
        <v>3954476</v>
      </c>
      <c r="S175" t="s">
        <v>37</v>
      </c>
      <c r="T175">
        <v>1492.75</v>
      </c>
    </row>
    <row r="176" spans="1:20" x14ac:dyDescent="0.3">
      <c r="A176">
        <v>175</v>
      </c>
      <c r="B176" t="s">
        <v>463</v>
      </c>
      <c r="C176">
        <v>3</v>
      </c>
      <c r="D176">
        <v>320</v>
      </c>
      <c r="E176" t="s">
        <v>214</v>
      </c>
      <c r="F176">
        <v>97</v>
      </c>
      <c r="G176">
        <v>204</v>
      </c>
      <c r="H176">
        <v>33566302</v>
      </c>
      <c r="I176">
        <v>33324881</v>
      </c>
      <c r="J176">
        <v>39810634</v>
      </c>
      <c r="K176">
        <v>475801853</v>
      </c>
      <c r="L176">
        <v>1897945</v>
      </c>
      <c r="M176">
        <v>1840164</v>
      </c>
      <c r="N176">
        <v>57781</v>
      </c>
      <c r="O176">
        <v>18.45</v>
      </c>
      <c r="P176">
        <v>-0.03</v>
      </c>
      <c r="Q176">
        <v>93367</v>
      </c>
      <c r="R176">
        <v>16962416</v>
      </c>
      <c r="S176" t="s">
        <v>40</v>
      </c>
      <c r="T176">
        <v>5000</v>
      </c>
    </row>
    <row r="177" spans="1:20" x14ac:dyDescent="0.3">
      <c r="A177">
        <v>176</v>
      </c>
      <c r="B177" t="s">
        <v>463</v>
      </c>
      <c r="C177">
        <v>3</v>
      </c>
      <c r="D177">
        <v>320</v>
      </c>
      <c r="E177" t="s">
        <v>215</v>
      </c>
      <c r="F177">
        <v>6154</v>
      </c>
      <c r="G177">
        <v>18364</v>
      </c>
      <c r="H177">
        <v>13790543</v>
      </c>
      <c r="I177">
        <v>13664644</v>
      </c>
      <c r="J177">
        <v>17100333</v>
      </c>
      <c r="K177">
        <v>2829462335</v>
      </c>
      <c r="L177">
        <v>556119</v>
      </c>
      <c r="M177">
        <v>511358</v>
      </c>
      <c r="N177">
        <v>44761</v>
      </c>
      <c r="O177">
        <v>52.91</v>
      </c>
      <c r="P177">
        <v>-0.02</v>
      </c>
      <c r="Q177">
        <v>69988</v>
      </c>
      <c r="R177">
        <v>4056249</v>
      </c>
      <c r="S177" t="s">
        <v>40</v>
      </c>
      <c r="T177">
        <v>5000</v>
      </c>
    </row>
    <row r="178" spans="1:20" x14ac:dyDescent="0.3">
      <c r="A178">
        <v>177</v>
      </c>
      <c r="B178" t="s">
        <v>463</v>
      </c>
      <c r="C178">
        <v>3</v>
      </c>
      <c r="D178">
        <v>320</v>
      </c>
      <c r="E178" t="s">
        <v>216</v>
      </c>
      <c r="F178">
        <v>3018</v>
      </c>
      <c r="G178">
        <v>8982</v>
      </c>
      <c r="H178">
        <v>15158366</v>
      </c>
      <c r="I178">
        <v>15043090</v>
      </c>
      <c r="J178">
        <v>19072916</v>
      </c>
      <c r="K178">
        <v>1600521788</v>
      </c>
      <c r="L178">
        <v>531290</v>
      </c>
      <c r="M178">
        <v>480218</v>
      </c>
      <c r="N178">
        <v>51072</v>
      </c>
      <c r="O178">
        <v>34.97</v>
      </c>
      <c r="P178">
        <v>-0.03</v>
      </c>
      <c r="Q178">
        <v>80461</v>
      </c>
      <c r="R178">
        <v>4186778</v>
      </c>
      <c r="S178" t="s">
        <v>40</v>
      </c>
      <c r="T178">
        <v>5000</v>
      </c>
    </row>
    <row r="179" spans="1:20" x14ac:dyDescent="0.3">
      <c r="A179">
        <v>178</v>
      </c>
      <c r="B179" t="s">
        <v>463</v>
      </c>
      <c r="C179">
        <v>3</v>
      </c>
      <c r="D179">
        <v>320</v>
      </c>
      <c r="E179" t="s">
        <v>217</v>
      </c>
      <c r="F179">
        <v>4838</v>
      </c>
      <c r="G179">
        <v>14428</v>
      </c>
      <c r="H179">
        <v>15165778</v>
      </c>
      <c r="I179">
        <v>15042735</v>
      </c>
      <c r="J179">
        <v>19911721</v>
      </c>
      <c r="K179">
        <v>2108571593</v>
      </c>
      <c r="L179">
        <v>526263</v>
      </c>
      <c r="M179">
        <v>474077</v>
      </c>
      <c r="N179">
        <v>52186</v>
      </c>
      <c r="O179">
        <v>46.46</v>
      </c>
      <c r="P179">
        <v>-0.03</v>
      </c>
      <c r="Q179">
        <v>81574</v>
      </c>
      <c r="R179">
        <v>4167551</v>
      </c>
      <c r="S179" t="s">
        <v>40</v>
      </c>
      <c r="T179">
        <v>5000</v>
      </c>
    </row>
    <row r="180" spans="1:20" x14ac:dyDescent="0.3">
      <c r="A180">
        <v>179</v>
      </c>
      <c r="B180" t="s">
        <v>463</v>
      </c>
      <c r="C180">
        <v>3</v>
      </c>
      <c r="D180">
        <v>320</v>
      </c>
      <c r="E180" t="s">
        <v>218</v>
      </c>
      <c r="F180">
        <v>7193</v>
      </c>
      <c r="G180">
        <v>21469</v>
      </c>
      <c r="H180">
        <v>14072725</v>
      </c>
      <c r="I180">
        <v>13927660</v>
      </c>
      <c r="J180">
        <v>19104221</v>
      </c>
      <c r="K180">
        <v>2391797250</v>
      </c>
      <c r="L180">
        <v>533252</v>
      </c>
      <c r="M180">
        <v>485766</v>
      </c>
      <c r="N180">
        <v>47486</v>
      </c>
      <c r="O180">
        <v>66.81</v>
      </c>
      <c r="P180">
        <v>-0.03</v>
      </c>
      <c r="Q180">
        <v>73532</v>
      </c>
      <c r="R180">
        <v>4113993</v>
      </c>
      <c r="S180" t="s">
        <v>40</v>
      </c>
      <c r="T180">
        <v>5000</v>
      </c>
    </row>
    <row r="181" spans="1:20" x14ac:dyDescent="0.3">
      <c r="A181">
        <v>180</v>
      </c>
      <c r="B181" t="s">
        <v>463</v>
      </c>
      <c r="C181">
        <v>3</v>
      </c>
      <c r="D181">
        <v>320</v>
      </c>
      <c r="E181" t="s">
        <v>219</v>
      </c>
      <c r="F181">
        <v>3105</v>
      </c>
      <c r="G181">
        <v>9242</v>
      </c>
      <c r="H181">
        <v>6146201</v>
      </c>
      <c r="I181">
        <v>6086323</v>
      </c>
      <c r="J181">
        <v>9025856</v>
      </c>
      <c r="K181">
        <v>579407929</v>
      </c>
      <c r="L181">
        <v>315163</v>
      </c>
      <c r="M181">
        <v>300333</v>
      </c>
      <c r="N181">
        <v>14830</v>
      </c>
      <c r="O181">
        <v>32.69</v>
      </c>
      <c r="P181">
        <v>-0.05</v>
      </c>
      <c r="Q181">
        <v>23099</v>
      </c>
      <c r="R181">
        <v>2660480</v>
      </c>
      <c r="S181" t="s">
        <v>49</v>
      </c>
      <c r="T181">
        <v>1459.69</v>
      </c>
    </row>
    <row r="182" spans="1:20" x14ac:dyDescent="0.3">
      <c r="A182">
        <v>181</v>
      </c>
      <c r="B182" t="s">
        <v>463</v>
      </c>
      <c r="C182">
        <v>3</v>
      </c>
      <c r="D182">
        <v>320</v>
      </c>
      <c r="E182" t="s">
        <v>220</v>
      </c>
      <c r="F182">
        <v>4719</v>
      </c>
      <c r="G182">
        <v>14071</v>
      </c>
      <c r="H182">
        <v>7853334</v>
      </c>
      <c r="I182">
        <v>7765938</v>
      </c>
      <c r="J182">
        <v>12676860</v>
      </c>
      <c r="K182">
        <v>859611892</v>
      </c>
      <c r="L182">
        <v>419167</v>
      </c>
      <c r="M182">
        <v>403980</v>
      </c>
      <c r="N182">
        <v>15187</v>
      </c>
      <c r="O182">
        <v>35.51</v>
      </c>
      <c r="P182">
        <v>-0.05</v>
      </c>
      <c r="Q182">
        <v>23449</v>
      </c>
      <c r="R182">
        <v>4092287</v>
      </c>
      <c r="S182" t="s">
        <v>49</v>
      </c>
      <c r="T182">
        <v>2380.5300000000002</v>
      </c>
    </row>
    <row r="183" spans="1:20" x14ac:dyDescent="0.3">
      <c r="A183">
        <v>182</v>
      </c>
      <c r="B183" t="s">
        <v>463</v>
      </c>
      <c r="C183">
        <v>3</v>
      </c>
      <c r="D183">
        <v>320</v>
      </c>
      <c r="E183" t="s">
        <v>221</v>
      </c>
      <c r="F183">
        <v>4000</v>
      </c>
      <c r="G183">
        <v>11914</v>
      </c>
      <c r="H183">
        <v>14188764</v>
      </c>
      <c r="I183">
        <v>14056858</v>
      </c>
      <c r="J183">
        <v>18628115</v>
      </c>
      <c r="K183">
        <v>1693783687</v>
      </c>
      <c r="L183">
        <v>527794</v>
      </c>
      <c r="M183">
        <v>481479</v>
      </c>
      <c r="N183">
        <v>46315</v>
      </c>
      <c r="O183">
        <v>44.72</v>
      </c>
      <c r="P183">
        <v>-0.03</v>
      </c>
      <c r="Q183">
        <v>72743</v>
      </c>
      <c r="R183">
        <v>4155398</v>
      </c>
      <c r="S183" t="s">
        <v>40</v>
      </c>
      <c r="T183">
        <v>5000</v>
      </c>
    </row>
    <row r="184" spans="1:20" x14ac:dyDescent="0.3">
      <c r="A184">
        <v>183</v>
      </c>
      <c r="B184" t="s">
        <v>463</v>
      </c>
      <c r="C184">
        <v>3</v>
      </c>
      <c r="D184">
        <v>320</v>
      </c>
      <c r="E184" t="s">
        <v>222</v>
      </c>
      <c r="F184">
        <v>4249</v>
      </c>
      <c r="G184">
        <v>12662</v>
      </c>
      <c r="H184">
        <v>14187438</v>
      </c>
      <c r="I184">
        <v>14057855</v>
      </c>
      <c r="J184">
        <v>18387398</v>
      </c>
      <c r="K184">
        <v>1651691607</v>
      </c>
      <c r="L184">
        <v>533190</v>
      </c>
      <c r="M184">
        <v>486531</v>
      </c>
      <c r="N184">
        <v>46659</v>
      </c>
      <c r="O184">
        <v>48.06</v>
      </c>
      <c r="P184">
        <v>-0.03</v>
      </c>
      <c r="Q184">
        <v>73079</v>
      </c>
      <c r="R184">
        <v>4142495</v>
      </c>
      <c r="S184" t="s">
        <v>40</v>
      </c>
      <c r="T184">
        <v>5000</v>
      </c>
    </row>
    <row r="185" spans="1:20" x14ac:dyDescent="0.3">
      <c r="A185">
        <v>184</v>
      </c>
      <c r="B185" t="s">
        <v>463</v>
      </c>
      <c r="C185">
        <v>3</v>
      </c>
      <c r="D185">
        <v>320</v>
      </c>
      <c r="E185" t="s">
        <v>223</v>
      </c>
      <c r="F185">
        <v>5550</v>
      </c>
      <c r="G185">
        <v>16552</v>
      </c>
      <c r="H185">
        <v>14640390</v>
      </c>
      <c r="I185">
        <v>14506953</v>
      </c>
      <c r="J185">
        <v>19687155</v>
      </c>
      <c r="K185">
        <v>2006754833</v>
      </c>
      <c r="L185">
        <v>525179</v>
      </c>
      <c r="M185">
        <v>474436</v>
      </c>
      <c r="N185">
        <v>50743</v>
      </c>
      <c r="O185">
        <v>56.55</v>
      </c>
      <c r="P185">
        <v>-0.03</v>
      </c>
      <c r="Q185">
        <v>78504</v>
      </c>
      <c r="R185">
        <v>4181024</v>
      </c>
      <c r="S185" t="s">
        <v>40</v>
      </c>
      <c r="T185">
        <v>5000</v>
      </c>
    </row>
    <row r="186" spans="1:20" x14ac:dyDescent="0.3">
      <c r="A186">
        <v>185</v>
      </c>
      <c r="B186" t="s">
        <v>463</v>
      </c>
      <c r="C186">
        <v>3</v>
      </c>
      <c r="D186">
        <v>320</v>
      </c>
      <c r="E186" t="s">
        <v>224</v>
      </c>
      <c r="F186">
        <v>7282</v>
      </c>
      <c r="G186">
        <v>21738</v>
      </c>
      <c r="H186">
        <v>15719318</v>
      </c>
      <c r="I186">
        <v>15581339</v>
      </c>
      <c r="J186">
        <v>20027643</v>
      </c>
      <c r="K186">
        <v>3280999091</v>
      </c>
      <c r="L186">
        <v>558249</v>
      </c>
      <c r="M186">
        <v>503147</v>
      </c>
      <c r="N186">
        <v>55102</v>
      </c>
      <c r="O186">
        <v>57.5</v>
      </c>
      <c r="P186">
        <v>-0.02</v>
      </c>
      <c r="Q186">
        <v>86158</v>
      </c>
      <c r="R186">
        <v>4098000</v>
      </c>
      <c r="S186" t="s">
        <v>40</v>
      </c>
      <c r="T186">
        <v>5000</v>
      </c>
    </row>
    <row r="187" spans="1:20" x14ac:dyDescent="0.3">
      <c r="A187">
        <v>186</v>
      </c>
      <c r="B187" t="s">
        <v>463</v>
      </c>
      <c r="C187">
        <v>3</v>
      </c>
      <c r="D187">
        <v>320</v>
      </c>
      <c r="E187" t="s">
        <v>225</v>
      </c>
      <c r="F187">
        <v>2616</v>
      </c>
      <c r="G187">
        <v>7788</v>
      </c>
      <c r="H187">
        <v>3284198</v>
      </c>
      <c r="I187">
        <v>3260278</v>
      </c>
      <c r="J187">
        <v>4220799</v>
      </c>
      <c r="K187">
        <v>345561038</v>
      </c>
      <c r="L187">
        <v>130930</v>
      </c>
      <c r="M187">
        <v>120753</v>
      </c>
      <c r="N187">
        <v>10177</v>
      </c>
      <c r="O187">
        <v>27.06</v>
      </c>
      <c r="P187">
        <v>-0.03</v>
      </c>
      <c r="Q187">
        <v>15999</v>
      </c>
      <c r="R187">
        <v>1071064</v>
      </c>
      <c r="S187" t="s">
        <v>49</v>
      </c>
      <c r="T187">
        <v>530.44000000000005</v>
      </c>
    </row>
    <row r="188" spans="1:20" x14ac:dyDescent="0.3">
      <c r="A188">
        <v>187</v>
      </c>
      <c r="B188" t="s">
        <v>463</v>
      </c>
      <c r="C188">
        <v>3</v>
      </c>
      <c r="D188">
        <v>320</v>
      </c>
      <c r="E188" t="s">
        <v>226</v>
      </c>
      <c r="F188">
        <v>2205</v>
      </c>
      <c r="G188">
        <v>6555</v>
      </c>
      <c r="H188">
        <v>1819516</v>
      </c>
      <c r="I188">
        <v>1802919</v>
      </c>
      <c r="J188">
        <v>2542328</v>
      </c>
      <c r="K188">
        <v>155957790</v>
      </c>
      <c r="L188">
        <v>93144</v>
      </c>
      <c r="M188">
        <v>89422</v>
      </c>
      <c r="N188">
        <v>3722</v>
      </c>
      <c r="O188">
        <v>26.88</v>
      </c>
      <c r="P188">
        <v>-0.04</v>
      </c>
      <c r="Q188">
        <v>5789</v>
      </c>
      <c r="R188">
        <v>914390</v>
      </c>
      <c r="S188" t="s">
        <v>49</v>
      </c>
      <c r="T188">
        <v>247.11</v>
      </c>
    </row>
    <row r="189" spans="1:20" x14ac:dyDescent="0.3">
      <c r="A189">
        <v>188</v>
      </c>
      <c r="B189" t="s">
        <v>463</v>
      </c>
      <c r="C189">
        <v>3</v>
      </c>
      <c r="D189">
        <v>320</v>
      </c>
      <c r="E189" t="s">
        <v>227</v>
      </c>
      <c r="F189">
        <v>2089</v>
      </c>
      <c r="G189">
        <v>6206</v>
      </c>
      <c r="H189">
        <v>2604671</v>
      </c>
      <c r="I189">
        <v>2581272</v>
      </c>
      <c r="J189">
        <v>3211697</v>
      </c>
      <c r="K189">
        <v>268796627</v>
      </c>
      <c r="L189">
        <v>116338</v>
      </c>
      <c r="M189">
        <v>109931</v>
      </c>
      <c r="N189">
        <v>6407</v>
      </c>
      <c r="O189">
        <v>27.35</v>
      </c>
      <c r="P189">
        <v>-0.03</v>
      </c>
      <c r="Q189">
        <v>10171</v>
      </c>
      <c r="R189">
        <v>1086420</v>
      </c>
      <c r="S189" t="s">
        <v>49</v>
      </c>
      <c r="T189">
        <v>428.33</v>
      </c>
    </row>
    <row r="190" spans="1:20" x14ac:dyDescent="0.3">
      <c r="A190">
        <v>189</v>
      </c>
      <c r="B190" t="s">
        <v>463</v>
      </c>
      <c r="C190">
        <v>3</v>
      </c>
      <c r="D190">
        <v>320</v>
      </c>
      <c r="E190" t="s">
        <v>228</v>
      </c>
      <c r="F190">
        <v>2275</v>
      </c>
      <c r="G190">
        <v>6764</v>
      </c>
      <c r="H190">
        <v>2199375</v>
      </c>
      <c r="I190">
        <v>2176920</v>
      </c>
      <c r="J190">
        <v>2979857</v>
      </c>
      <c r="K190">
        <v>229967982</v>
      </c>
      <c r="L190">
        <v>116816</v>
      </c>
      <c r="M190">
        <v>112316</v>
      </c>
      <c r="N190">
        <v>4500</v>
      </c>
      <c r="O190">
        <v>26.12</v>
      </c>
      <c r="P190">
        <v>-0.04</v>
      </c>
      <c r="Q190">
        <v>7031</v>
      </c>
      <c r="R190">
        <v>1103048</v>
      </c>
      <c r="S190" t="s">
        <v>49</v>
      </c>
      <c r="T190">
        <v>309.66000000000003</v>
      </c>
    </row>
    <row r="191" spans="1:20" x14ac:dyDescent="0.3">
      <c r="A191">
        <v>190</v>
      </c>
      <c r="B191" t="s">
        <v>463</v>
      </c>
      <c r="C191">
        <v>3</v>
      </c>
      <c r="D191">
        <v>320</v>
      </c>
      <c r="E191" t="s">
        <v>229</v>
      </c>
      <c r="F191">
        <v>3278</v>
      </c>
      <c r="G191">
        <v>9760</v>
      </c>
      <c r="H191">
        <v>17651308</v>
      </c>
      <c r="I191">
        <v>17501275</v>
      </c>
      <c r="J191">
        <v>22589318</v>
      </c>
      <c r="K191">
        <v>2148414644</v>
      </c>
      <c r="L191">
        <v>670251</v>
      </c>
      <c r="M191">
        <v>613600</v>
      </c>
      <c r="N191">
        <v>56651</v>
      </c>
      <c r="O191">
        <v>30.25</v>
      </c>
      <c r="P191">
        <v>-0.03</v>
      </c>
      <c r="Q191">
        <v>89760</v>
      </c>
      <c r="R191">
        <v>5079086</v>
      </c>
      <c r="S191" t="s">
        <v>40</v>
      </c>
      <c r="T191">
        <v>5000</v>
      </c>
    </row>
    <row r="192" spans="1:20" x14ac:dyDescent="0.3">
      <c r="A192">
        <v>191</v>
      </c>
      <c r="B192" t="s">
        <v>463</v>
      </c>
      <c r="C192">
        <v>3</v>
      </c>
      <c r="D192">
        <v>320</v>
      </c>
      <c r="E192" t="s">
        <v>230</v>
      </c>
      <c r="F192">
        <v>3096</v>
      </c>
      <c r="G192">
        <v>9215</v>
      </c>
      <c r="H192">
        <v>16400742</v>
      </c>
      <c r="I192">
        <v>16265867</v>
      </c>
      <c r="J192">
        <v>20154311</v>
      </c>
      <c r="K192">
        <v>1870362054</v>
      </c>
      <c r="L192">
        <v>567002</v>
      </c>
      <c r="M192">
        <v>510567</v>
      </c>
      <c r="N192">
        <v>56435</v>
      </c>
      <c r="O192">
        <v>33.99</v>
      </c>
      <c r="P192">
        <v>-0.03</v>
      </c>
      <c r="Q192">
        <v>89548</v>
      </c>
      <c r="R192">
        <v>4075354</v>
      </c>
      <c r="S192" t="s">
        <v>40</v>
      </c>
      <c r="T192">
        <v>5000</v>
      </c>
    </row>
    <row r="193" spans="1:20" x14ac:dyDescent="0.3">
      <c r="A193">
        <v>192</v>
      </c>
      <c r="B193" t="s">
        <v>463</v>
      </c>
      <c r="C193">
        <v>3</v>
      </c>
      <c r="D193">
        <v>320</v>
      </c>
      <c r="E193" t="s">
        <v>231</v>
      </c>
      <c r="F193">
        <v>4136</v>
      </c>
      <c r="G193">
        <v>12323</v>
      </c>
      <c r="H193">
        <v>16945671</v>
      </c>
      <c r="I193">
        <v>16795408</v>
      </c>
      <c r="J193">
        <v>22328124</v>
      </c>
      <c r="K193">
        <v>2074268831</v>
      </c>
      <c r="L193">
        <v>595521</v>
      </c>
      <c r="M193">
        <v>539625</v>
      </c>
      <c r="N193">
        <v>55896</v>
      </c>
      <c r="O193">
        <v>35.21</v>
      </c>
      <c r="P193">
        <v>-0.03</v>
      </c>
      <c r="Q193">
        <v>88999</v>
      </c>
      <c r="R193">
        <v>4574205</v>
      </c>
      <c r="S193" t="s">
        <v>40</v>
      </c>
      <c r="T193">
        <v>5000</v>
      </c>
    </row>
    <row r="194" spans="1:20" x14ac:dyDescent="0.3">
      <c r="A194">
        <v>193</v>
      </c>
      <c r="B194" t="s">
        <v>463</v>
      </c>
      <c r="C194">
        <v>3</v>
      </c>
      <c r="D194">
        <v>320</v>
      </c>
      <c r="E194" t="s">
        <v>232</v>
      </c>
      <c r="F194">
        <v>6576</v>
      </c>
      <c r="G194">
        <v>19630</v>
      </c>
      <c r="H194">
        <v>15736079</v>
      </c>
      <c r="I194">
        <v>15590973</v>
      </c>
      <c r="J194">
        <v>20627845</v>
      </c>
      <c r="K194">
        <v>2922689776</v>
      </c>
      <c r="L194">
        <v>564710</v>
      </c>
      <c r="M194">
        <v>509735</v>
      </c>
      <c r="N194">
        <v>54975</v>
      </c>
      <c r="O194">
        <v>49.35</v>
      </c>
      <c r="P194">
        <v>-0.03</v>
      </c>
      <c r="Q194">
        <v>86075</v>
      </c>
      <c r="R194">
        <v>4089858</v>
      </c>
      <c r="S194" t="s">
        <v>40</v>
      </c>
      <c r="T194">
        <v>5000</v>
      </c>
    </row>
    <row r="195" spans="1:20" x14ac:dyDescent="0.3">
      <c r="A195">
        <v>194</v>
      </c>
      <c r="B195" t="s">
        <v>463</v>
      </c>
      <c r="C195">
        <v>3</v>
      </c>
      <c r="D195">
        <v>320</v>
      </c>
      <c r="E195" t="s">
        <v>233</v>
      </c>
      <c r="F195">
        <v>3001</v>
      </c>
      <c r="G195">
        <v>8931</v>
      </c>
      <c r="H195">
        <v>16163070</v>
      </c>
      <c r="I195">
        <v>16044874</v>
      </c>
      <c r="J195">
        <v>19577157</v>
      </c>
      <c r="K195">
        <v>1780827019</v>
      </c>
      <c r="L195">
        <v>553472</v>
      </c>
      <c r="M195">
        <v>497466</v>
      </c>
      <c r="N195">
        <v>56006</v>
      </c>
      <c r="O195">
        <v>34.29</v>
      </c>
      <c r="P195">
        <v>-0.03</v>
      </c>
      <c r="Q195">
        <v>88451</v>
      </c>
      <c r="R195">
        <v>4111944</v>
      </c>
      <c r="S195" t="s">
        <v>40</v>
      </c>
      <c r="T195">
        <v>5000</v>
      </c>
    </row>
    <row r="196" spans="1:20" x14ac:dyDescent="0.3">
      <c r="A196">
        <v>195</v>
      </c>
      <c r="B196" t="s">
        <v>463</v>
      </c>
      <c r="C196">
        <v>3</v>
      </c>
      <c r="D196">
        <v>320</v>
      </c>
      <c r="E196" t="s">
        <v>234</v>
      </c>
      <c r="F196">
        <v>4344</v>
      </c>
      <c r="G196">
        <v>12948</v>
      </c>
      <c r="H196">
        <v>16363544</v>
      </c>
      <c r="I196">
        <v>16217444</v>
      </c>
      <c r="J196">
        <v>21202935</v>
      </c>
      <c r="K196">
        <v>2103371204</v>
      </c>
      <c r="L196">
        <v>558492</v>
      </c>
      <c r="M196">
        <v>503322</v>
      </c>
      <c r="N196">
        <v>55170</v>
      </c>
      <c r="O196">
        <v>37.020000000000003</v>
      </c>
      <c r="P196">
        <v>-0.03</v>
      </c>
      <c r="Q196">
        <v>88221</v>
      </c>
      <c r="R196">
        <v>4105310</v>
      </c>
      <c r="S196" t="s">
        <v>40</v>
      </c>
      <c r="T196">
        <v>5000</v>
      </c>
    </row>
    <row r="197" spans="1:20" x14ac:dyDescent="0.3">
      <c r="A197">
        <v>196</v>
      </c>
      <c r="B197" t="s">
        <v>463</v>
      </c>
      <c r="C197">
        <v>3</v>
      </c>
      <c r="D197">
        <v>320</v>
      </c>
      <c r="E197" t="s">
        <v>235</v>
      </c>
      <c r="F197">
        <v>4699</v>
      </c>
      <c r="G197">
        <v>14013</v>
      </c>
      <c r="H197">
        <v>14682427</v>
      </c>
      <c r="I197">
        <v>14551034</v>
      </c>
      <c r="J197">
        <v>20923975</v>
      </c>
      <c r="K197">
        <v>1718568806</v>
      </c>
      <c r="L197">
        <v>523647</v>
      </c>
      <c r="M197">
        <v>474576</v>
      </c>
      <c r="N197">
        <v>49071</v>
      </c>
      <c r="O197">
        <v>43.11</v>
      </c>
      <c r="P197">
        <v>-0.04</v>
      </c>
      <c r="Q197">
        <v>76990</v>
      </c>
      <c r="R197">
        <v>4218170</v>
      </c>
      <c r="S197" t="s">
        <v>40</v>
      </c>
      <c r="T197">
        <v>5000</v>
      </c>
    </row>
    <row r="198" spans="1:20" x14ac:dyDescent="0.3">
      <c r="A198">
        <v>197</v>
      </c>
      <c r="B198" t="s">
        <v>463</v>
      </c>
      <c r="C198">
        <v>3</v>
      </c>
      <c r="D198">
        <v>320</v>
      </c>
      <c r="E198" t="s">
        <v>236</v>
      </c>
      <c r="F198">
        <v>4292</v>
      </c>
      <c r="G198">
        <v>12790</v>
      </c>
      <c r="H198">
        <v>15406636</v>
      </c>
      <c r="I198">
        <v>15281321</v>
      </c>
      <c r="J198">
        <v>19831232</v>
      </c>
      <c r="K198">
        <v>1746857945</v>
      </c>
      <c r="L198">
        <v>583150</v>
      </c>
      <c r="M198">
        <v>528908</v>
      </c>
      <c r="N198">
        <v>54242</v>
      </c>
      <c r="O198">
        <v>47.17</v>
      </c>
      <c r="P198">
        <v>-0.03</v>
      </c>
      <c r="Q198">
        <v>84337</v>
      </c>
      <c r="R198">
        <v>3999009</v>
      </c>
      <c r="S198" t="s">
        <v>40</v>
      </c>
      <c r="T198">
        <v>5000</v>
      </c>
    </row>
    <row r="199" spans="1:20" x14ac:dyDescent="0.3">
      <c r="A199">
        <v>198</v>
      </c>
      <c r="B199" t="s">
        <v>463</v>
      </c>
      <c r="C199">
        <v>3</v>
      </c>
      <c r="D199">
        <v>320</v>
      </c>
      <c r="E199" t="s">
        <v>237</v>
      </c>
      <c r="F199">
        <v>5418</v>
      </c>
      <c r="G199">
        <v>16168</v>
      </c>
      <c r="H199">
        <v>14129712</v>
      </c>
      <c r="I199">
        <v>14019028</v>
      </c>
      <c r="J199">
        <v>19086908</v>
      </c>
      <c r="K199">
        <v>2156021352</v>
      </c>
      <c r="L199">
        <v>540020</v>
      </c>
      <c r="M199">
        <v>492388</v>
      </c>
      <c r="N199">
        <v>47632</v>
      </c>
      <c r="O199">
        <v>46.46</v>
      </c>
      <c r="P199">
        <v>-0.03</v>
      </c>
      <c r="Q199">
        <v>73879</v>
      </c>
      <c r="R199">
        <v>4139346</v>
      </c>
      <c r="S199" t="s">
        <v>40</v>
      </c>
      <c r="T199">
        <v>5000</v>
      </c>
    </row>
    <row r="200" spans="1:20" x14ac:dyDescent="0.3">
      <c r="A200">
        <v>199</v>
      </c>
      <c r="B200" t="s">
        <v>463</v>
      </c>
      <c r="C200">
        <v>3</v>
      </c>
      <c r="D200">
        <v>320</v>
      </c>
      <c r="E200" t="s">
        <v>238</v>
      </c>
      <c r="F200">
        <v>5702</v>
      </c>
      <c r="G200">
        <v>17010</v>
      </c>
      <c r="H200">
        <v>15738503</v>
      </c>
      <c r="I200">
        <v>15594397</v>
      </c>
      <c r="J200">
        <v>20439701</v>
      </c>
      <c r="K200">
        <v>2275229211</v>
      </c>
      <c r="L200">
        <v>540145</v>
      </c>
      <c r="M200">
        <v>483523</v>
      </c>
      <c r="N200">
        <v>56622</v>
      </c>
      <c r="O200">
        <v>59.23</v>
      </c>
      <c r="P200">
        <v>-0.03</v>
      </c>
      <c r="Q200">
        <v>87706</v>
      </c>
      <c r="R200">
        <v>4127529</v>
      </c>
      <c r="S200" t="s">
        <v>40</v>
      </c>
      <c r="T200">
        <v>5000</v>
      </c>
    </row>
    <row r="201" spans="1:20" x14ac:dyDescent="0.3">
      <c r="A201">
        <v>200</v>
      </c>
      <c r="B201" t="s">
        <v>463</v>
      </c>
      <c r="C201">
        <v>3</v>
      </c>
      <c r="D201">
        <v>320</v>
      </c>
      <c r="E201" t="s">
        <v>239</v>
      </c>
      <c r="F201">
        <v>51315</v>
      </c>
      <c r="G201">
        <v>485537</v>
      </c>
      <c r="H201">
        <v>7183125</v>
      </c>
      <c r="I201">
        <v>6971319</v>
      </c>
      <c r="J201">
        <v>18562878</v>
      </c>
      <c r="K201">
        <v>1648986986</v>
      </c>
      <c r="L201">
        <v>340892</v>
      </c>
      <c r="M201">
        <v>325747</v>
      </c>
      <c r="N201">
        <v>15145</v>
      </c>
      <c r="O201">
        <v>23.73</v>
      </c>
      <c r="P201">
        <v>-0.12</v>
      </c>
      <c r="Q201">
        <v>23396</v>
      </c>
      <c r="R201">
        <v>5183780</v>
      </c>
      <c r="S201" t="s">
        <v>49</v>
      </c>
      <c r="T201">
        <v>2086.84</v>
      </c>
    </row>
    <row r="202" spans="1:20" x14ac:dyDescent="0.3">
      <c r="A202">
        <v>201</v>
      </c>
      <c r="B202" t="s">
        <v>463</v>
      </c>
      <c r="C202">
        <v>3</v>
      </c>
      <c r="D202">
        <v>320</v>
      </c>
      <c r="E202" t="s">
        <v>240</v>
      </c>
      <c r="F202">
        <v>39544</v>
      </c>
      <c r="G202">
        <v>294276</v>
      </c>
      <c r="H202">
        <v>18927257</v>
      </c>
      <c r="I202">
        <v>18473207</v>
      </c>
      <c r="J202">
        <v>52119027</v>
      </c>
      <c r="K202">
        <v>3586066352</v>
      </c>
      <c r="L202">
        <v>698479</v>
      </c>
      <c r="M202">
        <v>632086</v>
      </c>
      <c r="N202">
        <v>66393</v>
      </c>
      <c r="O202">
        <v>23.1</v>
      </c>
      <c r="P202">
        <v>-0.1</v>
      </c>
      <c r="Q202">
        <v>99324</v>
      </c>
      <c r="R202">
        <v>10177087</v>
      </c>
      <c r="S202" t="s">
        <v>40</v>
      </c>
      <c r="T202">
        <v>5000</v>
      </c>
    </row>
    <row r="203" spans="1:20" x14ac:dyDescent="0.3">
      <c r="A203">
        <v>202</v>
      </c>
      <c r="B203" t="s">
        <v>463</v>
      </c>
      <c r="C203">
        <v>3</v>
      </c>
      <c r="D203">
        <v>320</v>
      </c>
      <c r="E203" t="s">
        <v>241</v>
      </c>
      <c r="F203">
        <v>895721</v>
      </c>
      <c r="G203">
        <v>17688050</v>
      </c>
      <c r="H203">
        <v>6044016</v>
      </c>
      <c r="I203">
        <v>5876853</v>
      </c>
      <c r="J203">
        <v>17236206</v>
      </c>
      <c r="K203">
        <v>6918695922</v>
      </c>
      <c r="L203">
        <v>255884</v>
      </c>
      <c r="M203">
        <v>240364</v>
      </c>
      <c r="N203">
        <v>15520</v>
      </c>
      <c r="O203">
        <v>23.71</v>
      </c>
      <c r="P203">
        <v>-0.11</v>
      </c>
      <c r="Q203">
        <v>23765</v>
      </c>
      <c r="R203">
        <v>4222110</v>
      </c>
      <c r="S203" t="s">
        <v>40</v>
      </c>
      <c r="T203">
        <v>5000</v>
      </c>
    </row>
    <row r="204" spans="1:20" x14ac:dyDescent="0.3">
      <c r="A204">
        <v>203</v>
      </c>
      <c r="B204" t="s">
        <v>463</v>
      </c>
      <c r="C204">
        <v>3</v>
      </c>
      <c r="D204">
        <v>320</v>
      </c>
      <c r="E204" t="s">
        <v>242</v>
      </c>
      <c r="F204">
        <v>895721</v>
      </c>
      <c r="G204">
        <v>17648874</v>
      </c>
      <c r="H204">
        <v>2378924</v>
      </c>
      <c r="I204">
        <v>2310312</v>
      </c>
      <c r="J204">
        <v>7889167</v>
      </c>
      <c r="K204">
        <v>3852978869</v>
      </c>
      <c r="L204">
        <v>108380</v>
      </c>
      <c r="M204">
        <v>102645</v>
      </c>
      <c r="N204">
        <v>5735</v>
      </c>
      <c r="O204">
        <v>19.54</v>
      </c>
      <c r="P204">
        <v>-0.12</v>
      </c>
      <c r="Q204">
        <v>8802</v>
      </c>
      <c r="R204">
        <v>1945099</v>
      </c>
      <c r="S204" t="s">
        <v>37</v>
      </c>
      <c r="T204">
        <v>2502.38</v>
      </c>
    </row>
    <row r="205" spans="1:20" x14ac:dyDescent="0.3">
      <c r="A205">
        <v>204</v>
      </c>
      <c r="B205" t="s">
        <v>463</v>
      </c>
      <c r="C205">
        <v>3</v>
      </c>
      <c r="D205">
        <v>320</v>
      </c>
      <c r="E205" t="s">
        <v>243</v>
      </c>
      <c r="F205">
        <v>3073</v>
      </c>
      <c r="G205">
        <v>19610</v>
      </c>
      <c r="H205">
        <v>204496</v>
      </c>
      <c r="I205">
        <v>202005</v>
      </c>
      <c r="J205">
        <v>316667</v>
      </c>
      <c r="K205">
        <v>68863731</v>
      </c>
      <c r="L205">
        <v>5644</v>
      </c>
      <c r="M205">
        <v>4901</v>
      </c>
      <c r="N205">
        <v>743</v>
      </c>
      <c r="O205">
        <v>40.25</v>
      </c>
      <c r="P205">
        <v>-0.05</v>
      </c>
      <c r="Q205">
        <v>1106</v>
      </c>
      <c r="R205">
        <v>79867</v>
      </c>
      <c r="S205" t="s">
        <v>37</v>
      </c>
      <c r="T205">
        <v>30.56</v>
      </c>
    </row>
    <row r="206" spans="1:20" x14ac:dyDescent="0.3">
      <c r="A206">
        <v>205</v>
      </c>
      <c r="B206" t="s">
        <v>463</v>
      </c>
      <c r="C206">
        <v>3</v>
      </c>
      <c r="D206">
        <v>320</v>
      </c>
      <c r="E206" t="s">
        <v>244</v>
      </c>
      <c r="F206">
        <v>3073</v>
      </c>
      <c r="G206">
        <v>19636</v>
      </c>
      <c r="H206">
        <v>729697</v>
      </c>
      <c r="I206">
        <v>722598</v>
      </c>
      <c r="J206">
        <v>1196097</v>
      </c>
      <c r="K206">
        <v>188388124</v>
      </c>
      <c r="L206">
        <v>29952</v>
      </c>
      <c r="M206">
        <v>27853</v>
      </c>
      <c r="N206">
        <v>2099</v>
      </c>
      <c r="O206">
        <v>24.32</v>
      </c>
      <c r="P206">
        <v>-0.06</v>
      </c>
      <c r="Q206">
        <v>3281</v>
      </c>
      <c r="R206">
        <v>288188</v>
      </c>
      <c r="S206" t="s">
        <v>37</v>
      </c>
      <c r="T206">
        <v>124.27</v>
      </c>
    </row>
    <row r="207" spans="1:20" x14ac:dyDescent="0.3">
      <c r="A207">
        <v>206</v>
      </c>
      <c r="B207" t="s">
        <v>463</v>
      </c>
      <c r="C207">
        <v>3</v>
      </c>
      <c r="D207">
        <v>320</v>
      </c>
      <c r="E207" t="s">
        <v>245</v>
      </c>
      <c r="F207">
        <v>824210</v>
      </c>
      <c r="G207">
        <v>2459565</v>
      </c>
      <c r="H207">
        <v>1274762</v>
      </c>
      <c r="I207">
        <v>1235758</v>
      </c>
      <c r="J207">
        <v>12343516</v>
      </c>
      <c r="K207">
        <v>801447295</v>
      </c>
      <c r="L207">
        <v>56680</v>
      </c>
      <c r="M207">
        <v>52814</v>
      </c>
      <c r="N207">
        <v>3866</v>
      </c>
      <c r="O207">
        <v>33.409999999999997</v>
      </c>
      <c r="P207">
        <v>-0.14000000000000001</v>
      </c>
      <c r="Q207">
        <v>5915</v>
      </c>
      <c r="R207">
        <v>2772743</v>
      </c>
      <c r="S207" t="s">
        <v>49</v>
      </c>
      <c r="T207">
        <v>408.2</v>
      </c>
    </row>
    <row r="208" spans="1:20" x14ac:dyDescent="0.3">
      <c r="A208">
        <v>207</v>
      </c>
      <c r="B208" t="s">
        <v>463</v>
      </c>
      <c r="C208">
        <v>3</v>
      </c>
      <c r="D208">
        <v>320</v>
      </c>
      <c r="E208" t="s">
        <v>246</v>
      </c>
      <c r="F208">
        <v>190399</v>
      </c>
      <c r="G208">
        <v>564772</v>
      </c>
      <c r="H208">
        <v>212135</v>
      </c>
      <c r="I208">
        <v>210721</v>
      </c>
      <c r="J208">
        <v>719837</v>
      </c>
      <c r="K208">
        <v>25598047</v>
      </c>
      <c r="L208">
        <v>7701</v>
      </c>
      <c r="M208">
        <v>6896</v>
      </c>
      <c r="N208">
        <v>805</v>
      </c>
      <c r="O208">
        <v>27.41</v>
      </c>
      <c r="P208">
        <v>-0.04</v>
      </c>
      <c r="Q208">
        <v>1180</v>
      </c>
      <c r="R208">
        <v>123783</v>
      </c>
      <c r="S208" t="s">
        <v>49</v>
      </c>
      <c r="T208">
        <v>22.28</v>
      </c>
    </row>
    <row r="209" spans="1:20" x14ac:dyDescent="0.3">
      <c r="A209">
        <v>208</v>
      </c>
      <c r="B209" t="s">
        <v>463</v>
      </c>
      <c r="C209">
        <v>3</v>
      </c>
      <c r="D209">
        <v>320</v>
      </c>
      <c r="E209" t="s">
        <v>247</v>
      </c>
      <c r="F209">
        <v>760</v>
      </c>
      <c r="G209">
        <v>37548</v>
      </c>
      <c r="H209">
        <v>107138</v>
      </c>
      <c r="I209">
        <v>104254</v>
      </c>
      <c r="J209">
        <v>172497</v>
      </c>
      <c r="K209">
        <v>9878911</v>
      </c>
      <c r="L209">
        <v>4288</v>
      </c>
      <c r="M209">
        <v>4043</v>
      </c>
      <c r="N209">
        <v>245</v>
      </c>
      <c r="O209">
        <v>42.39</v>
      </c>
      <c r="P209">
        <v>-7.0000000000000007E-2</v>
      </c>
      <c r="Q209">
        <v>373</v>
      </c>
      <c r="R209">
        <v>65535</v>
      </c>
      <c r="S209" t="s">
        <v>37</v>
      </c>
      <c r="T209">
        <v>8.89</v>
      </c>
    </row>
    <row r="210" spans="1:20" x14ac:dyDescent="0.3">
      <c r="A210">
        <v>209</v>
      </c>
      <c r="B210" t="s">
        <v>463</v>
      </c>
      <c r="C210">
        <v>3</v>
      </c>
      <c r="D210">
        <v>320</v>
      </c>
      <c r="E210" t="s">
        <v>248</v>
      </c>
      <c r="F210">
        <v>1534</v>
      </c>
      <c r="G210">
        <v>132295</v>
      </c>
      <c r="H210">
        <v>18884844</v>
      </c>
      <c r="I210">
        <v>18449240</v>
      </c>
      <c r="J210">
        <v>29289520</v>
      </c>
      <c r="K210">
        <v>2223121283</v>
      </c>
      <c r="L210">
        <v>452627</v>
      </c>
      <c r="M210">
        <v>394264</v>
      </c>
      <c r="N210">
        <v>58363</v>
      </c>
      <c r="O210">
        <v>76.86</v>
      </c>
      <c r="P210">
        <v>-0.05</v>
      </c>
      <c r="Q210">
        <v>91298</v>
      </c>
      <c r="R210">
        <v>8033095</v>
      </c>
      <c r="S210" t="s">
        <v>40</v>
      </c>
      <c r="T210">
        <v>5000</v>
      </c>
    </row>
    <row r="211" spans="1:20" x14ac:dyDescent="0.3">
      <c r="A211">
        <v>210</v>
      </c>
      <c r="B211" t="s">
        <v>463</v>
      </c>
      <c r="C211">
        <v>3</v>
      </c>
      <c r="D211">
        <v>320</v>
      </c>
      <c r="E211" t="s">
        <v>249</v>
      </c>
      <c r="F211">
        <v>2703</v>
      </c>
      <c r="G211">
        <v>17985</v>
      </c>
      <c r="H211">
        <v>1776456</v>
      </c>
      <c r="I211">
        <v>1751816</v>
      </c>
      <c r="J211">
        <v>2631702</v>
      </c>
      <c r="K211">
        <v>125270099</v>
      </c>
      <c r="L211">
        <v>68545</v>
      </c>
      <c r="M211">
        <v>65020</v>
      </c>
      <c r="N211">
        <v>3525</v>
      </c>
      <c r="O211">
        <v>27.41</v>
      </c>
      <c r="P211">
        <v>-0.06</v>
      </c>
      <c r="Q211">
        <v>5593</v>
      </c>
      <c r="R211">
        <v>977211</v>
      </c>
      <c r="S211" t="s">
        <v>49</v>
      </c>
      <c r="T211">
        <v>373.88</v>
      </c>
    </row>
    <row r="212" spans="1:20" x14ac:dyDescent="0.3">
      <c r="A212">
        <v>211</v>
      </c>
      <c r="B212" t="s">
        <v>463</v>
      </c>
      <c r="C212">
        <v>3</v>
      </c>
      <c r="D212">
        <v>320</v>
      </c>
      <c r="E212" t="s">
        <v>250</v>
      </c>
      <c r="F212">
        <v>31503</v>
      </c>
      <c r="G212">
        <v>94548</v>
      </c>
      <c r="H212">
        <v>1010544</v>
      </c>
      <c r="I212">
        <v>1010080</v>
      </c>
      <c r="J212">
        <v>1019247</v>
      </c>
      <c r="K212">
        <v>3495447563</v>
      </c>
      <c r="L212">
        <v>17727</v>
      </c>
      <c r="M212">
        <v>14356</v>
      </c>
      <c r="N212">
        <v>3371</v>
      </c>
      <c r="O212">
        <v>32.5</v>
      </c>
      <c r="P212">
        <v>0</v>
      </c>
      <c r="Q212">
        <v>5410</v>
      </c>
      <c r="R212">
        <v>301294</v>
      </c>
      <c r="S212" t="s">
        <v>37</v>
      </c>
      <c r="T212">
        <v>1000.2</v>
      </c>
    </row>
    <row r="213" spans="1:20" x14ac:dyDescent="0.3">
      <c r="A213">
        <v>212</v>
      </c>
      <c r="B213" t="s">
        <v>463</v>
      </c>
      <c r="C213">
        <v>3</v>
      </c>
      <c r="D213">
        <v>320</v>
      </c>
      <c r="E213" t="s">
        <v>251</v>
      </c>
      <c r="F213">
        <v>32402</v>
      </c>
      <c r="G213">
        <v>97364</v>
      </c>
      <c r="H213">
        <v>5378096</v>
      </c>
      <c r="I213">
        <v>5364636</v>
      </c>
      <c r="J213">
        <v>5970468</v>
      </c>
      <c r="K213">
        <v>9929459151</v>
      </c>
      <c r="L213">
        <v>172787</v>
      </c>
      <c r="M213">
        <v>157752</v>
      </c>
      <c r="N213">
        <v>15035</v>
      </c>
      <c r="O213">
        <v>57.26</v>
      </c>
      <c r="P213">
        <v>-0.01</v>
      </c>
      <c r="Q213">
        <v>23317</v>
      </c>
      <c r="R213">
        <v>2224945</v>
      </c>
      <c r="S213" t="s">
        <v>40</v>
      </c>
      <c r="T213">
        <v>5000</v>
      </c>
    </row>
    <row r="214" spans="1:20" x14ac:dyDescent="0.3">
      <c r="A214">
        <v>213</v>
      </c>
      <c r="B214" t="s">
        <v>463</v>
      </c>
      <c r="C214">
        <v>3</v>
      </c>
      <c r="D214">
        <v>320</v>
      </c>
      <c r="E214" t="s">
        <v>252</v>
      </c>
      <c r="F214">
        <v>1043</v>
      </c>
      <c r="G214">
        <v>2829</v>
      </c>
      <c r="H214">
        <v>4963519</v>
      </c>
      <c r="I214">
        <v>4911913</v>
      </c>
      <c r="J214">
        <v>5672789</v>
      </c>
      <c r="K214">
        <v>77057220</v>
      </c>
      <c r="L214">
        <v>149201</v>
      </c>
      <c r="M214">
        <v>135536</v>
      </c>
      <c r="N214">
        <v>13665</v>
      </c>
      <c r="O214">
        <v>23.13</v>
      </c>
      <c r="P214">
        <v>-0.03</v>
      </c>
      <c r="Q214">
        <v>21938</v>
      </c>
      <c r="R214">
        <v>1890362</v>
      </c>
      <c r="S214" t="s">
        <v>49</v>
      </c>
      <c r="T214">
        <v>325.2</v>
      </c>
    </row>
    <row r="215" spans="1:20" x14ac:dyDescent="0.3">
      <c r="A215">
        <v>214</v>
      </c>
      <c r="B215" t="s">
        <v>463</v>
      </c>
      <c r="C215">
        <v>3</v>
      </c>
      <c r="D215">
        <v>320</v>
      </c>
      <c r="E215" t="s">
        <v>253</v>
      </c>
      <c r="F215">
        <v>69641</v>
      </c>
      <c r="G215">
        <v>226367</v>
      </c>
      <c r="H215">
        <v>2399148</v>
      </c>
      <c r="I215">
        <v>2371684</v>
      </c>
      <c r="J215">
        <v>6041278</v>
      </c>
      <c r="K215">
        <v>9850051376</v>
      </c>
      <c r="L215">
        <v>88692</v>
      </c>
      <c r="M215">
        <v>81635</v>
      </c>
      <c r="N215">
        <v>7057</v>
      </c>
      <c r="O215">
        <v>114.99</v>
      </c>
      <c r="P215">
        <v>-0.05</v>
      </c>
      <c r="Q215">
        <v>10169</v>
      </c>
      <c r="R215">
        <v>1335861</v>
      </c>
      <c r="S215" t="s">
        <v>40</v>
      </c>
      <c r="T215">
        <v>5000</v>
      </c>
    </row>
    <row r="216" spans="1:20" x14ac:dyDescent="0.3">
      <c r="A216">
        <v>215</v>
      </c>
      <c r="B216" t="s">
        <v>463</v>
      </c>
      <c r="C216">
        <v>3</v>
      </c>
      <c r="D216">
        <v>320</v>
      </c>
      <c r="E216" t="s">
        <v>254</v>
      </c>
      <c r="F216">
        <v>47040</v>
      </c>
      <c r="G216">
        <v>178880</v>
      </c>
      <c r="H216">
        <v>9554567</v>
      </c>
      <c r="I216">
        <v>9336854</v>
      </c>
      <c r="J216">
        <v>94733466</v>
      </c>
      <c r="K216">
        <v>21597347045</v>
      </c>
      <c r="L216">
        <v>343524</v>
      </c>
      <c r="M216">
        <v>319602</v>
      </c>
      <c r="N216">
        <v>23922</v>
      </c>
      <c r="O216">
        <v>97.42</v>
      </c>
      <c r="P216">
        <v>-0.09</v>
      </c>
      <c r="Q216">
        <v>36267</v>
      </c>
      <c r="R216">
        <v>8902815</v>
      </c>
      <c r="S216" t="s">
        <v>40</v>
      </c>
      <c r="T216">
        <v>5000</v>
      </c>
    </row>
    <row r="217" spans="1:20" x14ac:dyDescent="0.3">
      <c r="A217">
        <v>216</v>
      </c>
      <c r="B217" t="s">
        <v>463</v>
      </c>
      <c r="C217">
        <v>3</v>
      </c>
      <c r="D217">
        <v>320</v>
      </c>
      <c r="E217" t="s">
        <v>255</v>
      </c>
      <c r="F217">
        <v>77824</v>
      </c>
      <c r="G217">
        <v>282013</v>
      </c>
      <c r="H217">
        <v>8045626</v>
      </c>
      <c r="I217">
        <v>7846176</v>
      </c>
      <c r="J217">
        <v>118827279</v>
      </c>
      <c r="K217">
        <v>25136993663</v>
      </c>
      <c r="L217">
        <v>343128</v>
      </c>
      <c r="M217">
        <v>327400</v>
      </c>
      <c r="N217">
        <v>15728</v>
      </c>
      <c r="O217">
        <v>80.67</v>
      </c>
      <c r="P217">
        <v>-0.11</v>
      </c>
      <c r="Q217">
        <v>23958</v>
      </c>
      <c r="R217">
        <v>10426002</v>
      </c>
      <c r="S217" t="s">
        <v>40</v>
      </c>
      <c r="T217">
        <v>5000</v>
      </c>
    </row>
    <row r="218" spans="1:20" x14ac:dyDescent="0.3">
      <c r="A218">
        <v>217</v>
      </c>
      <c r="B218" t="s">
        <v>463</v>
      </c>
      <c r="C218">
        <v>3</v>
      </c>
      <c r="D218">
        <v>320</v>
      </c>
      <c r="E218" t="s">
        <v>256</v>
      </c>
      <c r="F218">
        <v>122472</v>
      </c>
      <c r="G218">
        <v>440385</v>
      </c>
      <c r="H218">
        <v>3090769</v>
      </c>
      <c r="I218">
        <v>3017794</v>
      </c>
      <c r="J218">
        <v>46834389</v>
      </c>
      <c r="K218">
        <v>11911055805</v>
      </c>
      <c r="L218">
        <v>109783</v>
      </c>
      <c r="M218">
        <v>100379</v>
      </c>
      <c r="N218">
        <v>9404</v>
      </c>
      <c r="O218">
        <v>71.08</v>
      </c>
      <c r="P218">
        <v>-0.1</v>
      </c>
      <c r="Q218">
        <v>14616</v>
      </c>
      <c r="R218">
        <v>3261429</v>
      </c>
      <c r="S218" t="s">
        <v>37</v>
      </c>
      <c r="T218">
        <v>1617.52</v>
      </c>
    </row>
    <row r="219" spans="1:20" x14ac:dyDescent="0.3">
      <c r="A219">
        <v>218</v>
      </c>
      <c r="B219" t="s">
        <v>463</v>
      </c>
      <c r="C219">
        <v>3</v>
      </c>
      <c r="D219">
        <v>320</v>
      </c>
      <c r="E219" t="s">
        <v>257</v>
      </c>
      <c r="F219">
        <v>183200</v>
      </c>
      <c r="G219">
        <v>637206</v>
      </c>
      <c r="H219">
        <v>2184302</v>
      </c>
      <c r="I219">
        <v>2125988</v>
      </c>
      <c r="J219">
        <v>53614905</v>
      </c>
      <c r="K219">
        <v>12811481109</v>
      </c>
      <c r="L219">
        <v>107690</v>
      </c>
      <c r="M219">
        <v>103389</v>
      </c>
      <c r="N219">
        <v>4301</v>
      </c>
      <c r="O219">
        <v>63.54</v>
      </c>
      <c r="P219">
        <v>-0.12</v>
      </c>
      <c r="Q219">
        <v>6779</v>
      </c>
      <c r="R219">
        <v>3805136</v>
      </c>
      <c r="S219" t="s">
        <v>37</v>
      </c>
      <c r="T219">
        <v>1675.14</v>
      </c>
    </row>
    <row r="220" spans="1:20" x14ac:dyDescent="0.3">
      <c r="A220">
        <v>219</v>
      </c>
      <c r="B220" t="s">
        <v>463</v>
      </c>
      <c r="C220">
        <v>3</v>
      </c>
      <c r="D220">
        <v>320</v>
      </c>
      <c r="E220" t="s">
        <v>258</v>
      </c>
      <c r="F220">
        <v>264264</v>
      </c>
      <c r="G220">
        <v>895141</v>
      </c>
      <c r="H220">
        <v>3284476</v>
      </c>
      <c r="I220">
        <v>3205458</v>
      </c>
      <c r="J220">
        <v>67240949</v>
      </c>
      <c r="K220">
        <v>20631923521</v>
      </c>
      <c r="L220">
        <v>109667</v>
      </c>
      <c r="M220">
        <v>99642</v>
      </c>
      <c r="N220">
        <v>10025</v>
      </c>
      <c r="O220">
        <v>72.63</v>
      </c>
      <c r="P220">
        <v>-0.1</v>
      </c>
      <c r="Q220">
        <v>15832</v>
      </c>
      <c r="R220">
        <v>4465500</v>
      </c>
      <c r="S220" t="s">
        <v>37</v>
      </c>
      <c r="T220">
        <v>2726.94</v>
      </c>
    </row>
    <row r="221" spans="1:20" x14ac:dyDescent="0.3">
      <c r="A221">
        <v>220</v>
      </c>
      <c r="B221" t="s">
        <v>463</v>
      </c>
      <c r="C221">
        <v>3</v>
      </c>
      <c r="D221">
        <v>320</v>
      </c>
      <c r="E221" t="s">
        <v>259</v>
      </c>
      <c r="F221">
        <v>370944</v>
      </c>
      <c r="G221">
        <v>1254550</v>
      </c>
      <c r="H221">
        <v>4695125</v>
      </c>
      <c r="I221">
        <v>4584176</v>
      </c>
      <c r="J221">
        <v>112018785</v>
      </c>
      <c r="K221">
        <v>36948748246</v>
      </c>
      <c r="L221">
        <v>156413</v>
      </c>
      <c r="M221">
        <v>142185</v>
      </c>
      <c r="N221">
        <v>14228</v>
      </c>
      <c r="O221">
        <v>73.44</v>
      </c>
      <c r="P221">
        <v>-0.09</v>
      </c>
      <c r="Q221">
        <v>22484</v>
      </c>
      <c r="R221">
        <v>7073405</v>
      </c>
      <c r="S221" t="s">
        <v>40</v>
      </c>
      <c r="T221">
        <v>5000</v>
      </c>
    </row>
    <row r="222" spans="1:20" x14ac:dyDescent="0.3">
      <c r="A222">
        <v>221</v>
      </c>
      <c r="B222" t="s">
        <v>463</v>
      </c>
      <c r="C222">
        <v>3</v>
      </c>
      <c r="D222">
        <v>320</v>
      </c>
      <c r="E222" t="s">
        <v>260</v>
      </c>
      <c r="F222">
        <v>505648</v>
      </c>
      <c r="G222">
        <v>1677281</v>
      </c>
      <c r="H222">
        <v>3613039</v>
      </c>
      <c r="I222">
        <v>3523290</v>
      </c>
      <c r="J222">
        <v>99603131</v>
      </c>
      <c r="K222">
        <v>35801637346</v>
      </c>
      <c r="L222">
        <v>113780</v>
      </c>
      <c r="M222">
        <v>102822</v>
      </c>
      <c r="N222">
        <v>10958</v>
      </c>
      <c r="O222">
        <v>77.010000000000005</v>
      </c>
      <c r="P222">
        <v>-0.1</v>
      </c>
      <c r="Q222">
        <v>17769</v>
      </c>
      <c r="R222">
        <v>6115985</v>
      </c>
      <c r="S222" t="s">
        <v>40</v>
      </c>
      <c r="T222">
        <v>5000</v>
      </c>
    </row>
    <row r="223" spans="1:20" x14ac:dyDescent="0.3">
      <c r="A223">
        <v>222</v>
      </c>
      <c r="B223" t="s">
        <v>463</v>
      </c>
      <c r="C223">
        <v>3</v>
      </c>
      <c r="D223">
        <v>320</v>
      </c>
      <c r="E223" t="s">
        <v>261</v>
      </c>
      <c r="F223">
        <v>81920</v>
      </c>
      <c r="G223">
        <v>16496017</v>
      </c>
      <c r="H223">
        <v>7587598</v>
      </c>
      <c r="I223">
        <v>6835023</v>
      </c>
      <c r="J223">
        <v>289863250</v>
      </c>
      <c r="K223">
        <v>4383952374</v>
      </c>
      <c r="L223">
        <v>264555</v>
      </c>
      <c r="M223">
        <v>240173</v>
      </c>
      <c r="N223">
        <v>24382</v>
      </c>
      <c r="O223">
        <v>319.14999999999998</v>
      </c>
      <c r="P223">
        <v>-0.08</v>
      </c>
      <c r="Q223">
        <v>31823</v>
      </c>
      <c r="R223">
        <v>61402622</v>
      </c>
      <c r="S223" t="s">
        <v>40</v>
      </c>
      <c r="T223">
        <v>5000</v>
      </c>
    </row>
    <row r="224" spans="1:20" x14ac:dyDescent="0.3">
      <c r="A224">
        <v>223</v>
      </c>
      <c r="B224" t="s">
        <v>463</v>
      </c>
      <c r="C224">
        <v>3</v>
      </c>
      <c r="D224">
        <v>320</v>
      </c>
      <c r="E224" t="s">
        <v>262</v>
      </c>
      <c r="F224">
        <v>23345</v>
      </c>
      <c r="G224">
        <v>49263</v>
      </c>
      <c r="H224">
        <v>31342</v>
      </c>
      <c r="I224">
        <v>30207</v>
      </c>
      <c r="J224">
        <v>490446</v>
      </c>
      <c r="K224">
        <v>8495304</v>
      </c>
      <c r="L224">
        <v>3732</v>
      </c>
      <c r="M224">
        <v>3672</v>
      </c>
      <c r="N224">
        <v>60</v>
      </c>
      <c r="O224">
        <v>34.72</v>
      </c>
      <c r="P224">
        <v>-0.28000000000000003</v>
      </c>
      <c r="Q224">
        <v>93</v>
      </c>
      <c r="R224">
        <v>29368</v>
      </c>
      <c r="S224" t="s">
        <v>37</v>
      </c>
      <c r="T224">
        <v>3.75</v>
      </c>
    </row>
    <row r="225" spans="1:20" x14ac:dyDescent="0.3">
      <c r="A225">
        <v>224</v>
      </c>
      <c r="B225" t="s">
        <v>463</v>
      </c>
      <c r="C225">
        <v>3</v>
      </c>
      <c r="D225">
        <v>320</v>
      </c>
      <c r="E225" t="s">
        <v>263</v>
      </c>
      <c r="F225">
        <v>41961</v>
      </c>
      <c r="G225">
        <v>70118</v>
      </c>
      <c r="H225">
        <v>17023304</v>
      </c>
      <c r="I225">
        <v>16693575</v>
      </c>
      <c r="J225">
        <v>91642874</v>
      </c>
      <c r="K225">
        <v>3219967206</v>
      </c>
      <c r="L225">
        <v>425569</v>
      </c>
      <c r="M225">
        <v>364277</v>
      </c>
      <c r="N225">
        <v>61292</v>
      </c>
      <c r="O225">
        <v>99.58</v>
      </c>
      <c r="P225">
        <v>-0.08</v>
      </c>
      <c r="Q225">
        <v>94288</v>
      </c>
      <c r="R225">
        <v>10378579</v>
      </c>
      <c r="S225" t="s">
        <v>40</v>
      </c>
      <c r="T225">
        <v>5000</v>
      </c>
    </row>
    <row r="226" spans="1:20" x14ac:dyDescent="0.3">
      <c r="A226">
        <v>225</v>
      </c>
      <c r="B226" t="s">
        <v>463</v>
      </c>
      <c r="C226">
        <v>3</v>
      </c>
      <c r="D226">
        <v>320</v>
      </c>
      <c r="E226" t="s">
        <v>264</v>
      </c>
      <c r="F226">
        <v>70675</v>
      </c>
      <c r="G226">
        <v>106388</v>
      </c>
      <c r="H226">
        <v>17523458</v>
      </c>
      <c r="I226">
        <v>17130223</v>
      </c>
      <c r="J226">
        <v>131378195</v>
      </c>
      <c r="K226">
        <v>2957224418</v>
      </c>
      <c r="L226">
        <v>491617</v>
      </c>
      <c r="M226">
        <v>430701</v>
      </c>
      <c r="N226">
        <v>60916</v>
      </c>
      <c r="O226">
        <v>84.33</v>
      </c>
      <c r="P226">
        <v>-0.1</v>
      </c>
      <c r="Q226">
        <v>93907</v>
      </c>
      <c r="R226">
        <v>14879478</v>
      </c>
      <c r="S226" t="s">
        <v>40</v>
      </c>
      <c r="T226">
        <v>5000</v>
      </c>
    </row>
    <row r="227" spans="1:20" x14ac:dyDescent="0.3">
      <c r="A227">
        <v>226</v>
      </c>
      <c r="B227" t="s">
        <v>463</v>
      </c>
      <c r="C227">
        <v>3</v>
      </c>
      <c r="D227">
        <v>320</v>
      </c>
      <c r="E227" t="s">
        <v>265</v>
      </c>
      <c r="F227">
        <v>111475</v>
      </c>
      <c r="G227">
        <v>138053</v>
      </c>
      <c r="H227">
        <v>18014184</v>
      </c>
      <c r="I227">
        <v>17578535</v>
      </c>
      <c r="J227">
        <v>175927046</v>
      </c>
      <c r="K227">
        <v>3151971617</v>
      </c>
      <c r="L227">
        <v>554108</v>
      </c>
      <c r="M227">
        <v>495585</v>
      </c>
      <c r="N227">
        <v>58523</v>
      </c>
      <c r="O227">
        <v>74.61</v>
      </c>
      <c r="P227">
        <v>-0.11</v>
      </c>
      <c r="Q227">
        <v>91553</v>
      </c>
      <c r="R227">
        <v>20611564</v>
      </c>
      <c r="S227" t="s">
        <v>40</v>
      </c>
      <c r="T227">
        <v>5000</v>
      </c>
    </row>
    <row r="228" spans="1:20" x14ac:dyDescent="0.3">
      <c r="A228">
        <v>227</v>
      </c>
      <c r="B228" t="s">
        <v>463</v>
      </c>
      <c r="C228">
        <v>3</v>
      </c>
      <c r="D228">
        <v>320</v>
      </c>
      <c r="E228" t="s">
        <v>266</v>
      </c>
      <c r="F228">
        <v>168019</v>
      </c>
      <c r="G228">
        <v>173814</v>
      </c>
      <c r="H228">
        <v>18334433</v>
      </c>
      <c r="I228">
        <v>17872673</v>
      </c>
      <c r="J228">
        <v>221022132</v>
      </c>
      <c r="K228">
        <v>3636652428</v>
      </c>
      <c r="L228">
        <v>599551</v>
      </c>
      <c r="M228">
        <v>543656</v>
      </c>
      <c r="N228">
        <v>55895</v>
      </c>
      <c r="O228">
        <v>72.7</v>
      </c>
      <c r="P228">
        <v>-0.13</v>
      </c>
      <c r="Q228">
        <v>88966</v>
      </c>
      <c r="R228">
        <v>27315104</v>
      </c>
      <c r="S228" t="s">
        <v>40</v>
      </c>
      <c r="T228">
        <v>5000</v>
      </c>
    </row>
    <row r="229" spans="1:20" x14ac:dyDescent="0.3">
      <c r="A229">
        <v>228</v>
      </c>
      <c r="B229" t="s">
        <v>463</v>
      </c>
      <c r="C229">
        <v>3</v>
      </c>
      <c r="D229">
        <v>320</v>
      </c>
      <c r="E229" t="s">
        <v>267</v>
      </c>
      <c r="F229">
        <v>243955</v>
      </c>
      <c r="G229">
        <v>213707</v>
      </c>
      <c r="H229">
        <v>18697346</v>
      </c>
      <c r="I229">
        <v>18211750</v>
      </c>
      <c r="J229">
        <v>266509665</v>
      </c>
      <c r="K229">
        <v>4109221265</v>
      </c>
      <c r="L229">
        <v>631795</v>
      </c>
      <c r="M229">
        <v>578384</v>
      </c>
      <c r="N229">
        <v>53411</v>
      </c>
      <c r="O229">
        <v>70.83</v>
      </c>
      <c r="P229">
        <v>-0.13</v>
      </c>
      <c r="Q229">
        <v>86527</v>
      </c>
      <c r="R229">
        <v>35635845</v>
      </c>
      <c r="S229" t="s">
        <v>40</v>
      </c>
      <c r="T229">
        <v>5000</v>
      </c>
    </row>
    <row r="230" spans="1:20" x14ac:dyDescent="0.3">
      <c r="A230">
        <v>229</v>
      </c>
      <c r="B230" t="s">
        <v>463</v>
      </c>
      <c r="C230">
        <v>3</v>
      </c>
      <c r="D230">
        <v>320</v>
      </c>
      <c r="E230" t="s">
        <v>268</v>
      </c>
      <c r="F230">
        <v>344469</v>
      </c>
      <c r="G230">
        <v>286016</v>
      </c>
      <c r="H230">
        <v>18876028</v>
      </c>
      <c r="I230">
        <v>18370482</v>
      </c>
      <c r="J230">
        <v>315703933</v>
      </c>
      <c r="K230">
        <v>4762519243</v>
      </c>
      <c r="L230">
        <v>666349</v>
      </c>
      <c r="M230">
        <v>614901</v>
      </c>
      <c r="N230">
        <v>51448</v>
      </c>
      <c r="O230">
        <v>68.790000000000006</v>
      </c>
      <c r="P230">
        <v>-0.14000000000000001</v>
      </c>
      <c r="Q230">
        <v>84599</v>
      </c>
      <c r="R230">
        <v>44017720</v>
      </c>
      <c r="S230" t="s">
        <v>40</v>
      </c>
      <c r="T230">
        <v>5000</v>
      </c>
    </row>
    <row r="231" spans="1:20" x14ac:dyDescent="0.3">
      <c r="A231">
        <v>230</v>
      </c>
      <c r="B231" t="s">
        <v>463</v>
      </c>
      <c r="C231">
        <v>3</v>
      </c>
      <c r="D231">
        <v>320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26.3</v>
      </c>
    </row>
    <row r="232" spans="1:20" x14ac:dyDescent="0.3">
      <c r="A232">
        <v>231</v>
      </c>
      <c r="B232" t="s">
        <v>463</v>
      </c>
      <c r="C232">
        <v>3</v>
      </c>
      <c r="D232">
        <v>320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139.41</v>
      </c>
    </row>
    <row r="233" spans="1:20" x14ac:dyDescent="0.3">
      <c r="A233">
        <v>232</v>
      </c>
      <c r="B233" t="s">
        <v>463</v>
      </c>
      <c r="C233">
        <v>3</v>
      </c>
      <c r="D233">
        <v>320</v>
      </c>
      <c r="E233" t="s">
        <v>271</v>
      </c>
      <c r="F233">
        <v>2316</v>
      </c>
      <c r="G233">
        <v>30945</v>
      </c>
      <c r="H233">
        <v>16384755</v>
      </c>
      <c r="I233">
        <v>16308974</v>
      </c>
      <c r="J233">
        <v>20330474</v>
      </c>
      <c r="K233">
        <v>872063865</v>
      </c>
      <c r="L233">
        <v>460619</v>
      </c>
      <c r="M233">
        <v>407142</v>
      </c>
      <c r="N233">
        <v>53477</v>
      </c>
      <c r="O233">
        <v>22.81</v>
      </c>
      <c r="P233">
        <v>-0.02</v>
      </c>
      <c r="Q233">
        <v>86640</v>
      </c>
      <c r="R233">
        <v>4327827</v>
      </c>
      <c r="S233" t="s">
        <v>40</v>
      </c>
      <c r="T233">
        <v>5000</v>
      </c>
    </row>
    <row r="234" spans="1:20" x14ac:dyDescent="0.3">
      <c r="A234">
        <v>233</v>
      </c>
      <c r="B234" t="s">
        <v>463</v>
      </c>
      <c r="C234">
        <v>3</v>
      </c>
      <c r="D234">
        <v>320</v>
      </c>
      <c r="E234" t="s">
        <v>272</v>
      </c>
      <c r="F234">
        <v>172</v>
      </c>
      <c r="G234">
        <v>832</v>
      </c>
      <c r="H234">
        <v>10644295</v>
      </c>
      <c r="I234">
        <v>10583179</v>
      </c>
      <c r="J234">
        <v>13282468</v>
      </c>
      <c r="K234">
        <v>228217898</v>
      </c>
      <c r="L234">
        <v>435564</v>
      </c>
      <c r="M234">
        <v>410332</v>
      </c>
      <c r="N234">
        <v>25232</v>
      </c>
      <c r="O234">
        <v>19.45</v>
      </c>
      <c r="P234">
        <v>-0.03</v>
      </c>
      <c r="Q234">
        <v>40976</v>
      </c>
      <c r="R234">
        <v>4420758</v>
      </c>
      <c r="S234" t="s">
        <v>49</v>
      </c>
      <c r="T234">
        <v>1289.4100000000001</v>
      </c>
    </row>
    <row r="235" spans="1:20" x14ac:dyDescent="0.3">
      <c r="A235">
        <v>234</v>
      </c>
      <c r="B235" t="s">
        <v>463</v>
      </c>
      <c r="C235">
        <v>3</v>
      </c>
      <c r="D235">
        <v>320</v>
      </c>
      <c r="E235" t="s">
        <v>273</v>
      </c>
      <c r="F235">
        <v>172</v>
      </c>
      <c r="G235">
        <v>832</v>
      </c>
      <c r="H235">
        <v>23608324</v>
      </c>
      <c r="I235">
        <v>23474282</v>
      </c>
      <c r="J235">
        <v>28781779</v>
      </c>
      <c r="K235">
        <v>558304225</v>
      </c>
      <c r="L235">
        <v>1011297</v>
      </c>
      <c r="M235">
        <v>956160</v>
      </c>
      <c r="N235">
        <v>55137</v>
      </c>
      <c r="O235">
        <v>18.87</v>
      </c>
      <c r="P235">
        <v>-0.03</v>
      </c>
      <c r="Q235">
        <v>88296</v>
      </c>
      <c r="R235">
        <v>10229718</v>
      </c>
      <c r="S235" t="s">
        <v>49</v>
      </c>
      <c r="T235">
        <v>4084.03</v>
      </c>
    </row>
    <row r="236" spans="1:20" x14ac:dyDescent="0.3">
      <c r="A236">
        <v>235</v>
      </c>
      <c r="B236" t="s">
        <v>463</v>
      </c>
      <c r="C236">
        <v>3</v>
      </c>
      <c r="D236">
        <v>320</v>
      </c>
      <c r="E236" t="s">
        <v>274</v>
      </c>
      <c r="F236">
        <v>89190</v>
      </c>
      <c r="G236">
        <v>265715</v>
      </c>
      <c r="H236">
        <v>8768782</v>
      </c>
      <c r="I236">
        <v>8569804</v>
      </c>
      <c r="J236">
        <v>88387485</v>
      </c>
      <c r="K236">
        <v>1873028059</v>
      </c>
      <c r="L236">
        <v>560674</v>
      </c>
      <c r="M236">
        <v>541935</v>
      </c>
      <c r="N236">
        <v>18739</v>
      </c>
      <c r="O236">
        <v>30.62</v>
      </c>
      <c r="P236">
        <v>-0.17</v>
      </c>
      <c r="Q236">
        <v>28734</v>
      </c>
      <c r="R236">
        <v>12205514</v>
      </c>
      <c r="S236" t="s">
        <v>49</v>
      </c>
      <c r="T236">
        <v>2107.61</v>
      </c>
    </row>
    <row r="237" spans="1:20" x14ac:dyDescent="0.3">
      <c r="A237">
        <v>236</v>
      </c>
      <c r="B237" t="s">
        <v>463</v>
      </c>
      <c r="C237">
        <v>3</v>
      </c>
      <c r="D237">
        <v>320</v>
      </c>
      <c r="E237" t="s">
        <v>275</v>
      </c>
      <c r="F237">
        <v>51996</v>
      </c>
      <c r="G237">
        <v>147555</v>
      </c>
      <c r="H237">
        <v>11354147</v>
      </c>
      <c r="I237">
        <v>11296709</v>
      </c>
      <c r="J237">
        <v>120446757</v>
      </c>
      <c r="K237">
        <v>1306513506</v>
      </c>
      <c r="L237">
        <v>357767</v>
      </c>
      <c r="M237">
        <v>311823</v>
      </c>
      <c r="N237">
        <v>45944</v>
      </c>
      <c r="O237">
        <v>50.4</v>
      </c>
      <c r="P237">
        <v>-0.03</v>
      </c>
      <c r="Q237">
        <v>63413</v>
      </c>
      <c r="R237">
        <v>40996700</v>
      </c>
      <c r="S237" t="s">
        <v>49</v>
      </c>
      <c r="T237">
        <v>993.03</v>
      </c>
    </row>
    <row r="238" spans="1:20" x14ac:dyDescent="0.3">
      <c r="A238">
        <v>237</v>
      </c>
      <c r="B238" t="s">
        <v>463</v>
      </c>
      <c r="C238">
        <v>3</v>
      </c>
      <c r="D238">
        <v>320</v>
      </c>
      <c r="E238" t="s">
        <v>276</v>
      </c>
      <c r="F238">
        <v>569318</v>
      </c>
      <c r="G238">
        <v>1484813</v>
      </c>
      <c r="H238">
        <v>5846125</v>
      </c>
      <c r="I238">
        <v>5627477</v>
      </c>
      <c r="J238">
        <v>38163895</v>
      </c>
      <c r="K238">
        <v>4112223828</v>
      </c>
      <c r="L238">
        <v>312868</v>
      </c>
      <c r="M238">
        <v>298065</v>
      </c>
      <c r="N238">
        <v>14803</v>
      </c>
      <c r="O238">
        <v>36.119999999999997</v>
      </c>
      <c r="P238">
        <v>-0.13</v>
      </c>
      <c r="Q238">
        <v>23043</v>
      </c>
      <c r="R238">
        <v>7131848</v>
      </c>
      <c r="S238" t="s">
        <v>49</v>
      </c>
      <c r="T238">
        <v>2261.7199999999998</v>
      </c>
    </row>
    <row r="239" spans="1:20" x14ac:dyDescent="0.3">
      <c r="A239">
        <v>238</v>
      </c>
      <c r="B239" t="s">
        <v>463</v>
      </c>
      <c r="C239">
        <v>3</v>
      </c>
      <c r="D239">
        <v>320</v>
      </c>
      <c r="E239" t="s">
        <v>277</v>
      </c>
      <c r="F239">
        <v>2200</v>
      </c>
      <c r="G239">
        <v>9086</v>
      </c>
      <c r="H239">
        <v>535815</v>
      </c>
      <c r="I239">
        <v>519273</v>
      </c>
      <c r="J239">
        <v>1754672</v>
      </c>
      <c r="K239">
        <v>108250767</v>
      </c>
      <c r="L239">
        <v>39972</v>
      </c>
      <c r="M239">
        <v>38950</v>
      </c>
      <c r="N239">
        <v>1022</v>
      </c>
      <c r="O239">
        <v>24.14</v>
      </c>
      <c r="P239">
        <v>-0.13</v>
      </c>
      <c r="Q239">
        <v>1614</v>
      </c>
      <c r="R239">
        <v>266664</v>
      </c>
      <c r="S239" t="s">
        <v>37</v>
      </c>
      <c r="T239">
        <v>71.41</v>
      </c>
    </row>
    <row r="240" spans="1:20" x14ac:dyDescent="0.3">
      <c r="A240">
        <v>239</v>
      </c>
      <c r="B240" t="s">
        <v>463</v>
      </c>
      <c r="C240">
        <v>3</v>
      </c>
      <c r="D240">
        <v>320</v>
      </c>
      <c r="E240" t="s">
        <v>278</v>
      </c>
      <c r="F240">
        <v>7021</v>
      </c>
      <c r="G240">
        <v>95854</v>
      </c>
      <c r="H240">
        <v>11939913</v>
      </c>
      <c r="I240">
        <v>11805350</v>
      </c>
      <c r="J240">
        <v>20065545</v>
      </c>
      <c r="K240">
        <v>3586344351</v>
      </c>
      <c r="L240">
        <v>447045</v>
      </c>
      <c r="M240">
        <v>411114</v>
      </c>
      <c r="N240">
        <v>35931</v>
      </c>
      <c r="O240">
        <v>26.82</v>
      </c>
      <c r="P240">
        <v>-0.06</v>
      </c>
      <c r="Q240">
        <v>55529</v>
      </c>
      <c r="R240">
        <v>4584925</v>
      </c>
      <c r="S240" t="s">
        <v>40</v>
      </c>
      <c r="T240">
        <v>5000</v>
      </c>
    </row>
    <row r="241" spans="1:20" x14ac:dyDescent="0.3">
      <c r="A241">
        <v>240</v>
      </c>
      <c r="B241" t="s">
        <v>463</v>
      </c>
      <c r="C241">
        <v>3</v>
      </c>
      <c r="D241">
        <v>320</v>
      </c>
      <c r="E241" t="s">
        <v>279</v>
      </c>
      <c r="F241">
        <v>4680</v>
      </c>
      <c r="G241">
        <v>39640</v>
      </c>
      <c r="H241">
        <v>15927547</v>
      </c>
      <c r="I241">
        <v>15592467</v>
      </c>
      <c r="J241">
        <v>97093235</v>
      </c>
      <c r="K241">
        <v>4178378454</v>
      </c>
      <c r="L241">
        <v>472068</v>
      </c>
      <c r="M241">
        <v>413958</v>
      </c>
      <c r="N241">
        <v>58110</v>
      </c>
      <c r="O241">
        <v>95.88</v>
      </c>
      <c r="P241">
        <v>-0.09</v>
      </c>
      <c r="Q241">
        <v>89750</v>
      </c>
      <c r="R241">
        <v>9683333</v>
      </c>
      <c r="S241" t="s">
        <v>40</v>
      </c>
      <c r="T241">
        <v>5000</v>
      </c>
    </row>
    <row r="242" spans="1:20" x14ac:dyDescent="0.3">
      <c r="A242">
        <v>241</v>
      </c>
      <c r="B242" t="s">
        <v>463</v>
      </c>
      <c r="C242">
        <v>3</v>
      </c>
      <c r="D242">
        <v>320</v>
      </c>
      <c r="E242" t="s">
        <v>280</v>
      </c>
      <c r="F242">
        <v>81119</v>
      </c>
      <c r="G242">
        <v>804926</v>
      </c>
      <c r="H242">
        <v>7119862</v>
      </c>
      <c r="I242">
        <v>4940763</v>
      </c>
      <c r="J242">
        <v>335585894</v>
      </c>
      <c r="K242">
        <v>10120504006</v>
      </c>
      <c r="L242">
        <v>208010</v>
      </c>
      <c r="M242">
        <v>198324</v>
      </c>
      <c r="N242">
        <v>9686</v>
      </c>
      <c r="O242">
        <v>424.1</v>
      </c>
      <c r="P242">
        <v>-0.19</v>
      </c>
      <c r="Q242">
        <v>17701</v>
      </c>
      <c r="R242">
        <v>38924153</v>
      </c>
      <c r="S242" t="s">
        <v>40</v>
      </c>
      <c r="T242">
        <v>5000</v>
      </c>
    </row>
    <row r="243" spans="1:20" x14ac:dyDescent="0.3">
      <c r="A243">
        <v>242</v>
      </c>
      <c r="B243" t="s">
        <v>463</v>
      </c>
      <c r="C243">
        <v>3</v>
      </c>
      <c r="D243">
        <v>320</v>
      </c>
      <c r="E243" t="s">
        <v>281</v>
      </c>
      <c r="F243">
        <v>126152</v>
      </c>
      <c r="G243">
        <v>1297025</v>
      </c>
      <c r="H243">
        <v>6343774</v>
      </c>
      <c r="I243">
        <v>4143929</v>
      </c>
      <c r="J243">
        <v>362689221</v>
      </c>
      <c r="K243">
        <v>11536741083</v>
      </c>
      <c r="L243">
        <v>160492</v>
      </c>
      <c r="M243">
        <v>151363</v>
      </c>
      <c r="N243">
        <v>9129</v>
      </c>
      <c r="O243">
        <v>493.13</v>
      </c>
      <c r="P243">
        <v>-0.18</v>
      </c>
      <c r="Q243">
        <v>16996</v>
      </c>
      <c r="R243">
        <v>40329018</v>
      </c>
      <c r="S243" t="s">
        <v>40</v>
      </c>
      <c r="T243">
        <v>5000</v>
      </c>
    </row>
    <row r="244" spans="1:20" x14ac:dyDescent="0.3">
      <c r="A244">
        <v>243</v>
      </c>
      <c r="B244" t="s">
        <v>463</v>
      </c>
      <c r="C244">
        <v>3</v>
      </c>
      <c r="D244">
        <v>320</v>
      </c>
      <c r="E244" t="s">
        <v>282</v>
      </c>
      <c r="F244">
        <v>189446</v>
      </c>
      <c r="G244">
        <v>2004246</v>
      </c>
      <c r="H244">
        <v>6130627</v>
      </c>
      <c r="I244">
        <v>3714185</v>
      </c>
      <c r="J244">
        <v>375750310</v>
      </c>
      <c r="K244">
        <v>12387302084</v>
      </c>
      <c r="L244">
        <v>131811</v>
      </c>
      <c r="M244">
        <v>123808</v>
      </c>
      <c r="N244">
        <v>8003</v>
      </c>
      <c r="O244">
        <v>513.24</v>
      </c>
      <c r="P244">
        <v>-0.17</v>
      </c>
      <c r="Q244">
        <v>15655</v>
      </c>
      <c r="R244">
        <v>45240035</v>
      </c>
      <c r="S244" t="s">
        <v>40</v>
      </c>
      <c r="T244">
        <v>5000</v>
      </c>
    </row>
    <row r="245" spans="1:20" x14ac:dyDescent="0.3">
      <c r="A245">
        <v>244</v>
      </c>
      <c r="B245" t="s">
        <v>463</v>
      </c>
      <c r="C245">
        <v>3</v>
      </c>
      <c r="D245">
        <v>320</v>
      </c>
      <c r="E245" t="s">
        <v>283</v>
      </c>
      <c r="F245">
        <v>6300</v>
      </c>
      <c r="G245">
        <v>114816</v>
      </c>
      <c r="H245">
        <v>33148774</v>
      </c>
      <c r="I245">
        <v>32875126</v>
      </c>
      <c r="J245">
        <v>37608508</v>
      </c>
      <c r="K245">
        <v>2255596842</v>
      </c>
      <c r="L245">
        <v>1204088</v>
      </c>
      <c r="M245">
        <v>1133971</v>
      </c>
      <c r="N245">
        <v>70117</v>
      </c>
      <c r="O245">
        <v>53.03</v>
      </c>
      <c r="P245">
        <v>-0.03</v>
      </c>
      <c r="Q245">
        <v>104086</v>
      </c>
      <c r="R245">
        <v>19419462</v>
      </c>
      <c r="S245" t="s">
        <v>40</v>
      </c>
      <c r="T245">
        <v>5000</v>
      </c>
    </row>
    <row r="246" spans="1:20" x14ac:dyDescent="0.3">
      <c r="A246">
        <v>245</v>
      </c>
      <c r="B246" t="s">
        <v>463</v>
      </c>
      <c r="C246">
        <v>3</v>
      </c>
      <c r="D246">
        <v>320</v>
      </c>
      <c r="E246" t="s">
        <v>284</v>
      </c>
      <c r="F246">
        <v>28147</v>
      </c>
      <c r="G246">
        <v>108399</v>
      </c>
      <c r="H246">
        <v>8327985</v>
      </c>
      <c r="I246">
        <v>7930799</v>
      </c>
      <c r="J246">
        <v>126716035</v>
      </c>
      <c r="K246">
        <v>6471661547</v>
      </c>
      <c r="L246">
        <v>537070</v>
      </c>
      <c r="M246">
        <v>523439</v>
      </c>
      <c r="N246">
        <v>13631</v>
      </c>
      <c r="O246">
        <v>153.04</v>
      </c>
      <c r="P246">
        <v>-0.17</v>
      </c>
      <c r="Q246">
        <v>22321</v>
      </c>
      <c r="R246">
        <v>6749536</v>
      </c>
      <c r="S246" t="s">
        <v>40</v>
      </c>
      <c r="T246">
        <v>5000</v>
      </c>
    </row>
    <row r="247" spans="1:20" x14ac:dyDescent="0.3">
      <c r="A247">
        <v>246</v>
      </c>
      <c r="B247" t="s">
        <v>463</v>
      </c>
      <c r="C247">
        <v>3</v>
      </c>
      <c r="D247">
        <v>320</v>
      </c>
      <c r="E247" t="s">
        <v>285</v>
      </c>
      <c r="F247">
        <v>36809</v>
      </c>
      <c r="G247">
        <v>142448</v>
      </c>
      <c r="H247">
        <v>7729100</v>
      </c>
      <c r="I247">
        <v>7272262</v>
      </c>
      <c r="J247">
        <v>263665996</v>
      </c>
      <c r="K247">
        <v>7941135009</v>
      </c>
      <c r="L247">
        <v>470683</v>
      </c>
      <c r="M247">
        <v>457950</v>
      </c>
      <c r="N247">
        <v>12733</v>
      </c>
      <c r="O247">
        <v>208.74</v>
      </c>
      <c r="P247">
        <v>-0.2</v>
      </c>
      <c r="Q247">
        <v>21006</v>
      </c>
      <c r="R247">
        <v>12404136</v>
      </c>
      <c r="S247" t="s">
        <v>40</v>
      </c>
      <c r="T247">
        <v>5000</v>
      </c>
    </row>
    <row r="248" spans="1:20" x14ac:dyDescent="0.3">
      <c r="A248">
        <v>247</v>
      </c>
      <c r="B248" t="s">
        <v>463</v>
      </c>
      <c r="C248">
        <v>3</v>
      </c>
      <c r="D248">
        <v>320</v>
      </c>
      <c r="E248" t="s">
        <v>286</v>
      </c>
      <c r="F248">
        <v>6634</v>
      </c>
      <c r="G248">
        <v>23392</v>
      </c>
      <c r="H248">
        <v>8231106</v>
      </c>
      <c r="I248">
        <v>8076056</v>
      </c>
      <c r="J248">
        <v>18824028</v>
      </c>
      <c r="K248">
        <v>2376039405</v>
      </c>
      <c r="L248">
        <v>360112</v>
      </c>
      <c r="M248">
        <v>344488</v>
      </c>
      <c r="N248">
        <v>15624</v>
      </c>
      <c r="O248">
        <v>64.28</v>
      </c>
      <c r="P248">
        <v>-7.0000000000000007E-2</v>
      </c>
      <c r="Q248">
        <v>23970</v>
      </c>
      <c r="R248">
        <v>4595196</v>
      </c>
      <c r="S248" t="s">
        <v>37</v>
      </c>
      <c r="T248">
        <v>2250.6999999999998</v>
      </c>
    </row>
    <row r="249" spans="1:20" x14ac:dyDescent="0.3">
      <c r="A249">
        <v>248</v>
      </c>
      <c r="B249" t="s">
        <v>463</v>
      </c>
      <c r="C249">
        <v>3</v>
      </c>
      <c r="D249">
        <v>320</v>
      </c>
      <c r="E249" t="s">
        <v>287</v>
      </c>
      <c r="F249">
        <v>10675</v>
      </c>
      <c r="G249">
        <v>84849</v>
      </c>
      <c r="H249">
        <v>4409232</v>
      </c>
      <c r="I249">
        <v>4328200</v>
      </c>
      <c r="J249">
        <v>6683539</v>
      </c>
      <c r="K249">
        <v>1065161417</v>
      </c>
      <c r="L249">
        <v>110655</v>
      </c>
      <c r="M249">
        <v>96215</v>
      </c>
      <c r="N249">
        <v>14440</v>
      </c>
      <c r="O249">
        <v>30.11</v>
      </c>
      <c r="P249">
        <v>-0.04</v>
      </c>
      <c r="Q249">
        <v>22662</v>
      </c>
      <c r="R249">
        <v>1691157</v>
      </c>
      <c r="S249" t="s">
        <v>49</v>
      </c>
      <c r="T249">
        <v>1262.45</v>
      </c>
    </row>
    <row r="250" spans="1:20" x14ac:dyDescent="0.3">
      <c r="A250">
        <v>249</v>
      </c>
      <c r="B250" t="s">
        <v>463</v>
      </c>
      <c r="C250">
        <v>3</v>
      </c>
      <c r="D250">
        <v>320</v>
      </c>
      <c r="E250" t="s">
        <v>288</v>
      </c>
      <c r="F250">
        <v>13240</v>
      </c>
      <c r="G250">
        <v>39135</v>
      </c>
      <c r="H250">
        <v>432012</v>
      </c>
      <c r="I250">
        <v>418343</v>
      </c>
      <c r="J250">
        <v>1588198</v>
      </c>
      <c r="K250">
        <v>66187419</v>
      </c>
      <c r="L250">
        <v>27919</v>
      </c>
      <c r="M250">
        <v>26951</v>
      </c>
      <c r="N250">
        <v>968</v>
      </c>
      <c r="O250">
        <v>33.270000000000003</v>
      </c>
      <c r="P250">
        <v>-0.14000000000000001</v>
      </c>
      <c r="Q250">
        <v>1483</v>
      </c>
      <c r="R250">
        <v>283016</v>
      </c>
      <c r="S250" t="s">
        <v>49</v>
      </c>
      <c r="T250">
        <v>36.409999999999997</v>
      </c>
    </row>
    <row r="251" spans="1:20" x14ac:dyDescent="0.3">
      <c r="A251">
        <v>250</v>
      </c>
      <c r="B251" t="s">
        <v>463</v>
      </c>
      <c r="C251">
        <v>3</v>
      </c>
      <c r="D251">
        <v>320</v>
      </c>
      <c r="E251" t="s">
        <v>289</v>
      </c>
      <c r="F251">
        <v>153834</v>
      </c>
      <c r="G251">
        <v>459957</v>
      </c>
      <c r="H251">
        <v>5351816</v>
      </c>
      <c r="I251">
        <v>5150843</v>
      </c>
      <c r="J251">
        <v>43943728</v>
      </c>
      <c r="K251">
        <v>800008363</v>
      </c>
      <c r="L251">
        <v>169608</v>
      </c>
      <c r="M251">
        <v>151580</v>
      </c>
      <c r="N251">
        <v>18028</v>
      </c>
      <c r="O251">
        <v>114.72</v>
      </c>
      <c r="P251">
        <v>-7.0000000000000007E-2</v>
      </c>
      <c r="Q251">
        <v>26150</v>
      </c>
      <c r="R251">
        <v>13987026</v>
      </c>
      <c r="S251" t="s">
        <v>49</v>
      </c>
      <c r="T251">
        <v>1121.6099999999999</v>
      </c>
    </row>
    <row r="252" spans="1:20" x14ac:dyDescent="0.3">
      <c r="A252">
        <v>251</v>
      </c>
      <c r="B252" t="s">
        <v>463</v>
      </c>
      <c r="C252">
        <v>3</v>
      </c>
      <c r="D252">
        <v>320</v>
      </c>
      <c r="E252" t="s">
        <v>290</v>
      </c>
      <c r="F252">
        <v>140</v>
      </c>
      <c r="G252">
        <v>560</v>
      </c>
      <c r="H252">
        <v>25197848</v>
      </c>
      <c r="I252">
        <v>25186171</v>
      </c>
      <c r="J252">
        <v>32139256</v>
      </c>
      <c r="K252">
        <v>139864196</v>
      </c>
      <c r="L252">
        <v>870978</v>
      </c>
      <c r="M252">
        <v>816555</v>
      </c>
      <c r="N252">
        <v>54423</v>
      </c>
      <c r="O252">
        <v>18.38</v>
      </c>
      <c r="P252">
        <v>-0.03</v>
      </c>
      <c r="Q252">
        <v>87680</v>
      </c>
      <c r="R252">
        <v>14648121</v>
      </c>
      <c r="S252" t="s">
        <v>49</v>
      </c>
      <c r="T252">
        <v>1132.92</v>
      </c>
    </row>
    <row r="253" spans="1:20" x14ac:dyDescent="0.3">
      <c r="A253">
        <v>252</v>
      </c>
      <c r="B253" t="s">
        <v>463</v>
      </c>
      <c r="C253">
        <v>3</v>
      </c>
      <c r="D253">
        <v>320</v>
      </c>
      <c r="E253" t="s">
        <v>291</v>
      </c>
      <c r="F253">
        <v>140</v>
      </c>
      <c r="G253">
        <v>560</v>
      </c>
      <c r="H253">
        <v>58385249</v>
      </c>
      <c r="I253">
        <v>58373527</v>
      </c>
      <c r="J253">
        <v>74363576</v>
      </c>
      <c r="K253">
        <v>342211172</v>
      </c>
      <c r="L253">
        <v>1184496</v>
      </c>
      <c r="M253">
        <v>1000961</v>
      </c>
      <c r="N253">
        <v>183535</v>
      </c>
      <c r="O253">
        <v>18.170000000000002</v>
      </c>
      <c r="P253">
        <v>-0.02</v>
      </c>
      <c r="Q253">
        <v>294761</v>
      </c>
      <c r="R253">
        <v>22633681</v>
      </c>
      <c r="S253" t="s">
        <v>49</v>
      </c>
      <c r="T253">
        <v>2458.33</v>
      </c>
    </row>
    <row r="254" spans="1:20" x14ac:dyDescent="0.3">
      <c r="A254">
        <v>253</v>
      </c>
      <c r="B254" t="s">
        <v>463</v>
      </c>
      <c r="C254">
        <v>3</v>
      </c>
      <c r="D254">
        <v>320</v>
      </c>
      <c r="E254" t="s">
        <v>292</v>
      </c>
      <c r="F254">
        <v>479</v>
      </c>
      <c r="G254">
        <v>123439</v>
      </c>
      <c r="H254">
        <v>3094604</v>
      </c>
      <c r="I254">
        <v>3039585</v>
      </c>
      <c r="J254">
        <v>9767067</v>
      </c>
      <c r="K254">
        <v>89786759</v>
      </c>
      <c r="L254">
        <v>172019</v>
      </c>
      <c r="M254">
        <v>163141</v>
      </c>
      <c r="N254">
        <v>8878</v>
      </c>
      <c r="O254">
        <v>25.87</v>
      </c>
      <c r="P254">
        <v>-0.11</v>
      </c>
      <c r="Q254">
        <v>14119</v>
      </c>
      <c r="R254">
        <v>1103108</v>
      </c>
      <c r="S254" t="s">
        <v>37</v>
      </c>
      <c r="T254">
        <v>419.92</v>
      </c>
    </row>
    <row r="255" spans="1:20" x14ac:dyDescent="0.3">
      <c r="A255">
        <v>254</v>
      </c>
      <c r="B255" t="s">
        <v>463</v>
      </c>
      <c r="C255">
        <v>3</v>
      </c>
      <c r="D255">
        <v>320</v>
      </c>
      <c r="E255" t="s">
        <v>293</v>
      </c>
      <c r="F255">
        <v>12197</v>
      </c>
      <c r="G255">
        <v>78363</v>
      </c>
      <c r="H255">
        <v>224445</v>
      </c>
      <c r="I255">
        <v>216164</v>
      </c>
      <c r="J255">
        <v>2879399</v>
      </c>
      <c r="K255">
        <v>20254068</v>
      </c>
      <c r="L255">
        <v>11258</v>
      </c>
      <c r="M255">
        <v>10878</v>
      </c>
      <c r="N255">
        <v>380</v>
      </c>
      <c r="O255">
        <v>13.01</v>
      </c>
      <c r="P255">
        <v>-0.22</v>
      </c>
      <c r="Q255">
        <v>810</v>
      </c>
      <c r="R255">
        <v>452659</v>
      </c>
      <c r="S255" t="s">
        <v>37</v>
      </c>
      <c r="T255">
        <v>12.06</v>
      </c>
    </row>
    <row r="256" spans="1:20" x14ac:dyDescent="0.3">
      <c r="A256">
        <v>255</v>
      </c>
      <c r="B256" t="s">
        <v>463</v>
      </c>
      <c r="C256">
        <v>3</v>
      </c>
      <c r="D256">
        <v>320</v>
      </c>
      <c r="E256" t="s">
        <v>294</v>
      </c>
      <c r="F256">
        <v>22022</v>
      </c>
      <c r="G256">
        <v>172772</v>
      </c>
      <c r="H256">
        <v>2091762</v>
      </c>
      <c r="I256">
        <v>2010658</v>
      </c>
      <c r="J256">
        <v>28393888</v>
      </c>
      <c r="K256">
        <v>270713972</v>
      </c>
      <c r="L256">
        <v>135541</v>
      </c>
      <c r="M256">
        <v>133317</v>
      </c>
      <c r="N256">
        <v>2224</v>
      </c>
      <c r="O256">
        <v>16</v>
      </c>
      <c r="P256">
        <v>-0.25</v>
      </c>
      <c r="Q256">
        <v>4452</v>
      </c>
      <c r="R256">
        <v>5932155</v>
      </c>
      <c r="S256" t="s">
        <v>37</v>
      </c>
      <c r="T256">
        <v>217.61</v>
      </c>
    </row>
    <row r="257" spans="1:20" x14ac:dyDescent="0.3">
      <c r="A257">
        <v>256</v>
      </c>
      <c r="B257" t="s">
        <v>463</v>
      </c>
      <c r="C257">
        <v>3</v>
      </c>
      <c r="D257">
        <v>320</v>
      </c>
      <c r="E257" t="s">
        <v>295</v>
      </c>
      <c r="F257">
        <v>4656</v>
      </c>
      <c r="G257">
        <v>13868</v>
      </c>
      <c r="H257">
        <v>10477320</v>
      </c>
      <c r="I257">
        <v>10332260</v>
      </c>
      <c r="J257">
        <v>19759802</v>
      </c>
      <c r="K257">
        <v>2250096968</v>
      </c>
      <c r="L257">
        <v>476589</v>
      </c>
      <c r="M257">
        <v>451420</v>
      </c>
      <c r="N257">
        <v>25169</v>
      </c>
      <c r="O257">
        <v>40.619999999999997</v>
      </c>
      <c r="P257">
        <v>-0.05</v>
      </c>
      <c r="Q257">
        <v>40391</v>
      </c>
      <c r="R257">
        <v>4345515</v>
      </c>
      <c r="S257" t="s">
        <v>40</v>
      </c>
      <c r="T257">
        <v>5000</v>
      </c>
    </row>
    <row r="258" spans="1:20" x14ac:dyDescent="0.3">
      <c r="A258">
        <v>257</v>
      </c>
      <c r="B258" t="s">
        <v>463</v>
      </c>
      <c r="C258">
        <v>3</v>
      </c>
      <c r="D258">
        <v>320</v>
      </c>
      <c r="E258" t="s">
        <v>296</v>
      </c>
      <c r="F258">
        <v>3366</v>
      </c>
      <c r="G258">
        <v>362797</v>
      </c>
      <c r="H258">
        <v>29806099</v>
      </c>
      <c r="I258">
        <v>29303175</v>
      </c>
      <c r="J258">
        <v>40684807</v>
      </c>
      <c r="K258">
        <v>2617039440</v>
      </c>
      <c r="L258">
        <v>1028129</v>
      </c>
      <c r="M258">
        <v>961607</v>
      </c>
      <c r="N258">
        <v>66522</v>
      </c>
      <c r="O258">
        <v>70.72</v>
      </c>
      <c r="P258">
        <v>-0.04</v>
      </c>
      <c r="Q258">
        <v>99310</v>
      </c>
      <c r="R258">
        <v>17469970</v>
      </c>
      <c r="S258" t="s">
        <v>40</v>
      </c>
      <c r="T258">
        <v>5000</v>
      </c>
    </row>
    <row r="259" spans="1:20" x14ac:dyDescent="0.3">
      <c r="A259">
        <v>258</v>
      </c>
      <c r="B259" t="s">
        <v>463</v>
      </c>
      <c r="C259">
        <v>3</v>
      </c>
      <c r="D259">
        <v>320</v>
      </c>
      <c r="E259" t="s">
        <v>297</v>
      </c>
      <c r="F259">
        <v>4020</v>
      </c>
      <c r="G259">
        <v>466486</v>
      </c>
      <c r="H259">
        <v>511028</v>
      </c>
      <c r="I259">
        <v>503114</v>
      </c>
      <c r="J259">
        <v>716256</v>
      </c>
      <c r="K259">
        <v>67210137</v>
      </c>
      <c r="L259">
        <v>19890</v>
      </c>
      <c r="M259">
        <v>18854</v>
      </c>
      <c r="N259">
        <v>1036</v>
      </c>
      <c r="O259">
        <v>92.58</v>
      </c>
      <c r="P259">
        <v>-0.04</v>
      </c>
      <c r="Q259">
        <v>1547</v>
      </c>
      <c r="R259">
        <v>315532</v>
      </c>
      <c r="S259" t="s">
        <v>37</v>
      </c>
      <c r="T259">
        <v>80.91</v>
      </c>
    </row>
    <row r="260" spans="1:20" x14ac:dyDescent="0.3">
      <c r="A260">
        <v>259</v>
      </c>
      <c r="B260" t="s">
        <v>463</v>
      </c>
      <c r="C260">
        <v>3</v>
      </c>
      <c r="D260">
        <v>320</v>
      </c>
      <c r="E260" t="s">
        <v>298</v>
      </c>
      <c r="F260">
        <v>302737</v>
      </c>
      <c r="G260">
        <v>1309727</v>
      </c>
      <c r="H260">
        <v>1052968</v>
      </c>
      <c r="I260">
        <v>1032639</v>
      </c>
      <c r="J260">
        <v>1921701</v>
      </c>
      <c r="K260">
        <v>17018506223</v>
      </c>
      <c r="L260">
        <v>43573</v>
      </c>
      <c r="M260">
        <v>39836</v>
      </c>
      <c r="N260">
        <v>3737</v>
      </c>
      <c r="O260">
        <v>56.7</v>
      </c>
      <c r="P260">
        <v>-0.04</v>
      </c>
      <c r="Q260">
        <v>5804</v>
      </c>
      <c r="R260">
        <v>532074</v>
      </c>
      <c r="S260" t="s">
        <v>40</v>
      </c>
      <c r="T260">
        <v>5000</v>
      </c>
    </row>
    <row r="261" spans="1:20" x14ac:dyDescent="0.3">
      <c r="A261">
        <v>260</v>
      </c>
      <c r="B261" t="s">
        <v>463</v>
      </c>
      <c r="C261">
        <v>3</v>
      </c>
      <c r="D261">
        <v>320</v>
      </c>
      <c r="E261" t="s">
        <v>299</v>
      </c>
      <c r="F261">
        <v>1315</v>
      </c>
      <c r="G261">
        <v>5254</v>
      </c>
      <c r="H261">
        <v>23476995</v>
      </c>
      <c r="I261">
        <v>23283190</v>
      </c>
      <c r="J261">
        <v>34750692</v>
      </c>
      <c r="K261">
        <v>1787628428</v>
      </c>
      <c r="L261">
        <v>1026489</v>
      </c>
      <c r="M261">
        <v>974342</v>
      </c>
      <c r="N261">
        <v>52147</v>
      </c>
      <c r="O261">
        <v>23.28</v>
      </c>
      <c r="P261">
        <v>-0.04</v>
      </c>
      <c r="Q261">
        <v>85320</v>
      </c>
      <c r="R261">
        <v>9805934</v>
      </c>
      <c r="S261" t="s">
        <v>40</v>
      </c>
      <c r="T261">
        <v>5000</v>
      </c>
    </row>
    <row r="262" spans="1:20" x14ac:dyDescent="0.3">
      <c r="A262">
        <v>261</v>
      </c>
      <c r="B262" t="s">
        <v>463</v>
      </c>
      <c r="C262">
        <v>3</v>
      </c>
      <c r="D262">
        <v>320</v>
      </c>
      <c r="E262" t="s">
        <v>300</v>
      </c>
      <c r="F262">
        <v>189456</v>
      </c>
      <c r="G262">
        <v>835275</v>
      </c>
      <c r="H262">
        <v>1955030</v>
      </c>
      <c r="I262">
        <v>1823445</v>
      </c>
      <c r="J262">
        <v>21301563</v>
      </c>
      <c r="K262">
        <v>3282390445</v>
      </c>
      <c r="L262">
        <v>82998</v>
      </c>
      <c r="M262">
        <v>78569</v>
      </c>
      <c r="N262">
        <v>4429</v>
      </c>
      <c r="O262">
        <v>383.37</v>
      </c>
      <c r="P262">
        <v>-0.1</v>
      </c>
      <c r="Q262">
        <v>6463</v>
      </c>
      <c r="R262">
        <v>1497149</v>
      </c>
      <c r="S262" t="s">
        <v>37</v>
      </c>
      <c r="T262">
        <v>1598.06</v>
      </c>
    </row>
    <row r="263" spans="1:20" x14ac:dyDescent="0.3">
      <c r="A263">
        <v>262</v>
      </c>
      <c r="B263" t="s">
        <v>463</v>
      </c>
      <c r="C263">
        <v>3</v>
      </c>
      <c r="D263">
        <v>320</v>
      </c>
      <c r="E263" t="s">
        <v>301</v>
      </c>
      <c r="F263">
        <v>188962</v>
      </c>
      <c r="G263">
        <v>825894</v>
      </c>
      <c r="H263">
        <v>6796088</v>
      </c>
      <c r="I263">
        <v>6436301</v>
      </c>
      <c r="J263">
        <v>53776811</v>
      </c>
      <c r="K263">
        <v>7779503662</v>
      </c>
      <c r="L263">
        <v>255517</v>
      </c>
      <c r="M263">
        <v>238314</v>
      </c>
      <c r="N263">
        <v>17203</v>
      </c>
      <c r="O263">
        <v>288.97000000000003</v>
      </c>
      <c r="P263">
        <v>-0.09</v>
      </c>
      <c r="Q263">
        <v>25354</v>
      </c>
      <c r="R263">
        <v>4484077</v>
      </c>
      <c r="S263" t="s">
        <v>40</v>
      </c>
      <c r="T263">
        <v>5000</v>
      </c>
    </row>
    <row r="264" spans="1:20" x14ac:dyDescent="0.3">
      <c r="A264">
        <v>263</v>
      </c>
      <c r="B264" t="s">
        <v>463</v>
      </c>
      <c r="C264">
        <v>3</v>
      </c>
      <c r="D264">
        <v>320</v>
      </c>
      <c r="E264" t="s">
        <v>302</v>
      </c>
      <c r="F264">
        <v>164158</v>
      </c>
      <c r="G264">
        <v>717440</v>
      </c>
      <c r="H264">
        <v>10688355</v>
      </c>
      <c r="I264">
        <v>10261606</v>
      </c>
      <c r="J264">
        <v>64410118</v>
      </c>
      <c r="K264">
        <v>6502541429</v>
      </c>
      <c r="L264">
        <v>385458</v>
      </c>
      <c r="M264">
        <v>353562</v>
      </c>
      <c r="N264">
        <v>31896</v>
      </c>
      <c r="O264">
        <v>152.94999999999999</v>
      </c>
      <c r="P264">
        <v>-7.0000000000000007E-2</v>
      </c>
      <c r="Q264">
        <v>47539</v>
      </c>
      <c r="R264">
        <v>5031316</v>
      </c>
      <c r="S264" t="s">
        <v>40</v>
      </c>
      <c r="T264">
        <v>5000</v>
      </c>
    </row>
    <row r="265" spans="1:20" x14ac:dyDescent="0.3">
      <c r="A265">
        <v>264</v>
      </c>
      <c r="B265" t="s">
        <v>463</v>
      </c>
      <c r="C265">
        <v>3</v>
      </c>
      <c r="D265">
        <v>320</v>
      </c>
      <c r="E265" t="s">
        <v>303</v>
      </c>
      <c r="F265">
        <v>252328</v>
      </c>
      <c r="G265">
        <v>1169843</v>
      </c>
      <c r="H265">
        <v>6663478</v>
      </c>
      <c r="I265">
        <v>6360899</v>
      </c>
      <c r="J265">
        <v>69896939</v>
      </c>
      <c r="K265">
        <v>10184372915</v>
      </c>
      <c r="L265">
        <v>288563</v>
      </c>
      <c r="M265">
        <v>272370</v>
      </c>
      <c r="N265">
        <v>16193</v>
      </c>
      <c r="O265">
        <v>221.02</v>
      </c>
      <c r="P265">
        <v>-0.1</v>
      </c>
      <c r="Q265">
        <v>24385</v>
      </c>
      <c r="R265">
        <v>4789334</v>
      </c>
      <c r="S265" t="s">
        <v>40</v>
      </c>
      <c r="T265">
        <v>5000</v>
      </c>
    </row>
    <row r="266" spans="1:20" x14ac:dyDescent="0.3">
      <c r="A266">
        <v>265</v>
      </c>
      <c r="B266" t="s">
        <v>463</v>
      </c>
      <c r="C266">
        <v>3</v>
      </c>
      <c r="D266">
        <v>320</v>
      </c>
      <c r="E266" t="s">
        <v>304</v>
      </c>
      <c r="F266">
        <v>262368</v>
      </c>
      <c r="G266">
        <v>1226585</v>
      </c>
      <c r="H266">
        <v>6561023</v>
      </c>
      <c r="I266">
        <v>6229169</v>
      </c>
      <c r="J266">
        <v>82433489</v>
      </c>
      <c r="K266">
        <v>9679095680</v>
      </c>
      <c r="L266">
        <v>295037</v>
      </c>
      <c r="M266">
        <v>278216</v>
      </c>
      <c r="N266">
        <v>16821</v>
      </c>
      <c r="O266">
        <v>273.20999999999998</v>
      </c>
      <c r="P266">
        <v>-0.11</v>
      </c>
      <c r="Q266">
        <v>25000</v>
      </c>
      <c r="R266">
        <v>5426857</v>
      </c>
      <c r="S266" t="s">
        <v>40</v>
      </c>
      <c r="T266">
        <v>5000</v>
      </c>
    </row>
    <row r="267" spans="1:20" x14ac:dyDescent="0.3">
      <c r="A267">
        <v>266</v>
      </c>
      <c r="B267" t="s">
        <v>463</v>
      </c>
      <c r="C267">
        <v>3</v>
      </c>
      <c r="D267">
        <v>320</v>
      </c>
      <c r="E267" t="s">
        <v>305</v>
      </c>
      <c r="F267">
        <v>139915</v>
      </c>
      <c r="G267">
        <v>590682</v>
      </c>
      <c r="H267">
        <v>353889</v>
      </c>
      <c r="I267">
        <v>335077</v>
      </c>
      <c r="J267">
        <v>1533459</v>
      </c>
      <c r="K267">
        <v>251852644</v>
      </c>
      <c r="L267">
        <v>17988</v>
      </c>
      <c r="M267">
        <v>17286</v>
      </c>
      <c r="N267">
        <v>702</v>
      </c>
      <c r="O267">
        <v>36.630000000000003</v>
      </c>
      <c r="P267">
        <v>-0.17</v>
      </c>
      <c r="Q267">
        <v>1221</v>
      </c>
      <c r="R267">
        <v>257432</v>
      </c>
      <c r="S267" t="s">
        <v>49</v>
      </c>
      <c r="T267">
        <v>100.78</v>
      </c>
    </row>
    <row r="268" spans="1:20" x14ac:dyDescent="0.3">
      <c r="A268">
        <v>267</v>
      </c>
      <c r="B268" t="s">
        <v>463</v>
      </c>
      <c r="C268">
        <v>3</v>
      </c>
      <c r="D268">
        <v>320</v>
      </c>
      <c r="E268" t="s">
        <v>306</v>
      </c>
      <c r="F268">
        <v>5000</v>
      </c>
      <c r="G268">
        <v>21250</v>
      </c>
      <c r="H268">
        <v>19958468</v>
      </c>
      <c r="I268">
        <v>19474791</v>
      </c>
      <c r="J268">
        <v>47304010</v>
      </c>
      <c r="K268">
        <v>3765824002</v>
      </c>
      <c r="L268">
        <v>683146</v>
      </c>
      <c r="M268">
        <v>629500</v>
      </c>
      <c r="N268">
        <v>53646</v>
      </c>
      <c r="O268">
        <v>34.33</v>
      </c>
      <c r="P268">
        <v>-0.06</v>
      </c>
      <c r="Q268">
        <v>86758</v>
      </c>
      <c r="R268">
        <v>7789456</v>
      </c>
      <c r="S268" t="s">
        <v>40</v>
      </c>
      <c r="T268">
        <v>5000</v>
      </c>
    </row>
    <row r="269" spans="1:20" x14ac:dyDescent="0.3">
      <c r="A269">
        <v>268</v>
      </c>
      <c r="B269" t="s">
        <v>463</v>
      </c>
      <c r="C269">
        <v>3</v>
      </c>
      <c r="D269">
        <v>320</v>
      </c>
      <c r="E269" t="s">
        <v>307</v>
      </c>
      <c r="F269">
        <v>5000</v>
      </c>
      <c r="G269">
        <v>21250</v>
      </c>
      <c r="H269">
        <v>10525170</v>
      </c>
      <c r="I269">
        <v>10299716</v>
      </c>
      <c r="J269">
        <v>18144508</v>
      </c>
      <c r="K269">
        <v>1772382957</v>
      </c>
      <c r="L269">
        <v>430147</v>
      </c>
      <c r="M269">
        <v>405864</v>
      </c>
      <c r="N269">
        <v>24283</v>
      </c>
      <c r="O269">
        <v>20.03</v>
      </c>
      <c r="P269">
        <v>-0.06</v>
      </c>
      <c r="Q269">
        <v>39655</v>
      </c>
      <c r="R269">
        <v>4607087</v>
      </c>
      <c r="S269" t="s">
        <v>49</v>
      </c>
      <c r="T269">
        <v>1752.95</v>
      </c>
    </row>
    <row r="270" spans="1:20" x14ac:dyDescent="0.3">
      <c r="A270">
        <v>269</v>
      </c>
      <c r="B270" t="s">
        <v>463</v>
      </c>
      <c r="C270">
        <v>3</v>
      </c>
      <c r="D270">
        <v>320</v>
      </c>
      <c r="E270" t="s">
        <v>308</v>
      </c>
      <c r="F270">
        <v>1740</v>
      </c>
      <c r="G270">
        <v>104640</v>
      </c>
      <c r="H270">
        <v>18807222</v>
      </c>
      <c r="I270">
        <v>18528786</v>
      </c>
      <c r="J270">
        <v>39171611</v>
      </c>
      <c r="K270">
        <v>1399354855</v>
      </c>
      <c r="L270">
        <v>708381</v>
      </c>
      <c r="M270">
        <v>649779</v>
      </c>
      <c r="N270">
        <v>58602</v>
      </c>
      <c r="O270">
        <v>32</v>
      </c>
      <c r="P270">
        <v>-7.0000000000000007E-2</v>
      </c>
      <c r="Q270">
        <v>91620</v>
      </c>
      <c r="R270">
        <v>6508415</v>
      </c>
      <c r="S270" t="s">
        <v>40</v>
      </c>
      <c r="T270">
        <v>5000</v>
      </c>
    </row>
    <row r="271" spans="1:20" x14ac:dyDescent="0.3">
      <c r="A271">
        <v>270</v>
      </c>
      <c r="B271" t="s">
        <v>463</v>
      </c>
      <c r="C271">
        <v>3</v>
      </c>
      <c r="D271">
        <v>320</v>
      </c>
      <c r="E271" t="s">
        <v>309</v>
      </c>
      <c r="F271">
        <v>2058</v>
      </c>
      <c r="G271">
        <v>133055</v>
      </c>
      <c r="H271">
        <v>20859303</v>
      </c>
      <c r="I271">
        <v>20567276</v>
      </c>
      <c r="J271">
        <v>48493153</v>
      </c>
      <c r="K271">
        <v>1706303176</v>
      </c>
      <c r="L271">
        <v>826249</v>
      </c>
      <c r="M271">
        <v>767042</v>
      </c>
      <c r="N271">
        <v>59207</v>
      </c>
      <c r="O271">
        <v>38.25</v>
      </c>
      <c r="P271">
        <v>-7.0000000000000007E-2</v>
      </c>
      <c r="Q271">
        <v>92205</v>
      </c>
      <c r="R271">
        <v>8371404</v>
      </c>
      <c r="S271" t="s">
        <v>40</v>
      </c>
      <c r="T271">
        <v>5000</v>
      </c>
    </row>
    <row r="272" spans="1:20" x14ac:dyDescent="0.3">
      <c r="A272">
        <v>271</v>
      </c>
      <c r="B272" t="s">
        <v>463</v>
      </c>
      <c r="C272">
        <v>3</v>
      </c>
      <c r="D272">
        <v>320</v>
      </c>
      <c r="E272" t="s">
        <v>310</v>
      </c>
      <c r="F272">
        <v>2100</v>
      </c>
      <c r="G272">
        <v>215164</v>
      </c>
      <c r="H272">
        <v>19633085</v>
      </c>
      <c r="I272">
        <v>19141662</v>
      </c>
      <c r="J272">
        <v>34299781</v>
      </c>
      <c r="K272">
        <v>2879275551</v>
      </c>
      <c r="L272">
        <v>467951</v>
      </c>
      <c r="M272">
        <v>409832</v>
      </c>
      <c r="N272">
        <v>58119</v>
      </c>
      <c r="O272">
        <v>95.72</v>
      </c>
      <c r="P272">
        <v>-0.05</v>
      </c>
      <c r="Q272">
        <v>91084</v>
      </c>
      <c r="R272">
        <v>9039935</v>
      </c>
      <c r="S272" t="s">
        <v>40</v>
      </c>
      <c r="T272">
        <v>5000</v>
      </c>
    </row>
    <row r="273" spans="1:20" x14ac:dyDescent="0.3">
      <c r="A273">
        <v>272</v>
      </c>
      <c r="B273" t="s">
        <v>463</v>
      </c>
      <c r="C273">
        <v>3</v>
      </c>
      <c r="D273">
        <v>320</v>
      </c>
      <c r="E273" t="s">
        <v>311</v>
      </c>
      <c r="F273">
        <v>2400</v>
      </c>
      <c r="G273">
        <v>266431</v>
      </c>
      <c r="H273">
        <v>21503001</v>
      </c>
      <c r="I273">
        <v>20940332</v>
      </c>
      <c r="J273">
        <v>38691946</v>
      </c>
      <c r="K273">
        <v>2940285622</v>
      </c>
      <c r="L273">
        <v>471338</v>
      </c>
      <c r="M273">
        <v>412487</v>
      </c>
      <c r="N273">
        <v>58851</v>
      </c>
      <c r="O273">
        <v>124.37</v>
      </c>
      <c r="P273">
        <v>-0.05</v>
      </c>
      <c r="Q273">
        <v>91822</v>
      </c>
      <c r="R273">
        <v>11299033</v>
      </c>
      <c r="S273" t="s">
        <v>40</v>
      </c>
      <c r="T273">
        <v>5000</v>
      </c>
    </row>
    <row r="274" spans="1:20" x14ac:dyDescent="0.3">
      <c r="A274">
        <v>273</v>
      </c>
      <c r="B274" t="s">
        <v>463</v>
      </c>
      <c r="C274">
        <v>3</v>
      </c>
      <c r="D274">
        <v>320</v>
      </c>
      <c r="E274" t="s">
        <v>312</v>
      </c>
      <c r="F274">
        <v>945</v>
      </c>
      <c r="G274">
        <v>61409</v>
      </c>
      <c r="H274">
        <v>639854</v>
      </c>
      <c r="I274">
        <v>624671</v>
      </c>
      <c r="J274">
        <v>962829</v>
      </c>
      <c r="K274">
        <v>61109903</v>
      </c>
      <c r="L274">
        <v>21013</v>
      </c>
      <c r="M274">
        <v>19406</v>
      </c>
      <c r="N274">
        <v>1607</v>
      </c>
      <c r="O274">
        <v>56.49</v>
      </c>
      <c r="P274">
        <v>-0.06</v>
      </c>
      <c r="Q274">
        <v>2511</v>
      </c>
      <c r="R274">
        <v>333781</v>
      </c>
      <c r="S274" t="s">
        <v>37</v>
      </c>
      <c r="T274">
        <v>71.48</v>
      </c>
    </row>
    <row r="275" spans="1:20" x14ac:dyDescent="0.3">
      <c r="A275">
        <v>274</v>
      </c>
      <c r="B275" t="s">
        <v>463</v>
      </c>
      <c r="C275">
        <v>3</v>
      </c>
      <c r="D275">
        <v>320</v>
      </c>
      <c r="E275" t="s">
        <v>313</v>
      </c>
      <c r="F275">
        <v>1000</v>
      </c>
      <c r="G275">
        <v>21405</v>
      </c>
      <c r="H275">
        <v>77888697</v>
      </c>
      <c r="I275">
        <v>58416985</v>
      </c>
      <c r="J275">
        <v>810904215</v>
      </c>
      <c r="K275">
        <v>9211614457</v>
      </c>
      <c r="L275">
        <v>729378</v>
      </c>
      <c r="M275">
        <v>271544</v>
      </c>
      <c r="N275">
        <v>457834</v>
      </c>
      <c r="O275">
        <v>46.86</v>
      </c>
      <c r="P275">
        <v>-0.05</v>
      </c>
      <c r="Q275">
        <v>572456</v>
      </c>
      <c r="R275">
        <v>177397222</v>
      </c>
      <c r="S275" t="s">
        <v>40</v>
      </c>
      <c r="T275">
        <v>5000</v>
      </c>
    </row>
    <row r="276" spans="1:20" x14ac:dyDescent="0.3">
      <c r="A276">
        <v>275</v>
      </c>
      <c r="B276" t="s">
        <v>463</v>
      </c>
      <c r="C276">
        <v>3</v>
      </c>
      <c r="D276">
        <v>320</v>
      </c>
      <c r="E276" t="s">
        <v>314</v>
      </c>
      <c r="F276">
        <v>1740</v>
      </c>
      <c r="G276">
        <v>114011</v>
      </c>
      <c r="H276">
        <v>19725704</v>
      </c>
      <c r="I276">
        <v>19461202</v>
      </c>
      <c r="J276">
        <v>37013231</v>
      </c>
      <c r="K276">
        <v>1306269341</v>
      </c>
      <c r="L276">
        <v>735606</v>
      </c>
      <c r="M276">
        <v>677951</v>
      </c>
      <c r="N276">
        <v>57655</v>
      </c>
      <c r="O276">
        <v>27.82</v>
      </c>
      <c r="P276">
        <v>-0.06</v>
      </c>
      <c r="Q276">
        <v>90696</v>
      </c>
      <c r="R276">
        <v>7334223</v>
      </c>
      <c r="S276" t="s">
        <v>40</v>
      </c>
      <c r="T276">
        <v>5000</v>
      </c>
    </row>
    <row r="277" spans="1:20" x14ac:dyDescent="0.3">
      <c r="A277">
        <v>276</v>
      </c>
      <c r="B277" t="s">
        <v>463</v>
      </c>
      <c r="C277">
        <v>3</v>
      </c>
      <c r="D277">
        <v>320</v>
      </c>
      <c r="E277" t="s">
        <v>315</v>
      </c>
      <c r="F277">
        <v>1898</v>
      </c>
      <c r="G277">
        <v>128735</v>
      </c>
      <c r="H277">
        <v>20302584</v>
      </c>
      <c r="I277">
        <v>20038224</v>
      </c>
      <c r="J277">
        <v>37663256</v>
      </c>
      <c r="K277">
        <v>1416628682</v>
      </c>
      <c r="L277">
        <v>727666</v>
      </c>
      <c r="M277">
        <v>669414</v>
      </c>
      <c r="N277">
        <v>58252</v>
      </c>
      <c r="O277">
        <v>31.74</v>
      </c>
      <c r="P277">
        <v>-0.06</v>
      </c>
      <c r="Q277">
        <v>91290</v>
      </c>
      <c r="R277">
        <v>8031688</v>
      </c>
      <c r="S277" t="s">
        <v>40</v>
      </c>
      <c r="T277">
        <v>5000</v>
      </c>
    </row>
    <row r="278" spans="1:20" x14ac:dyDescent="0.3">
      <c r="A278">
        <v>277</v>
      </c>
      <c r="B278" t="s">
        <v>463</v>
      </c>
      <c r="C278">
        <v>3</v>
      </c>
      <c r="D278">
        <v>320</v>
      </c>
      <c r="E278" t="s">
        <v>316</v>
      </c>
      <c r="F278">
        <v>3066</v>
      </c>
      <c r="G278">
        <v>59739</v>
      </c>
      <c r="H278">
        <v>6131559</v>
      </c>
      <c r="I278">
        <v>6058170</v>
      </c>
      <c r="J278">
        <v>9694383</v>
      </c>
      <c r="K278">
        <v>1195755725</v>
      </c>
      <c r="L278">
        <v>272515</v>
      </c>
      <c r="M278">
        <v>259458</v>
      </c>
      <c r="N278">
        <v>13057</v>
      </c>
      <c r="O278">
        <v>20.04</v>
      </c>
      <c r="P278">
        <v>-0.06</v>
      </c>
      <c r="Q278">
        <v>21341</v>
      </c>
      <c r="R278">
        <v>2703917</v>
      </c>
      <c r="S278" t="s">
        <v>49</v>
      </c>
      <c r="T278">
        <v>2111.27</v>
      </c>
    </row>
    <row r="279" spans="1:20" x14ac:dyDescent="0.3">
      <c r="A279">
        <v>278</v>
      </c>
      <c r="B279" t="s">
        <v>463</v>
      </c>
      <c r="C279">
        <v>3</v>
      </c>
      <c r="D279">
        <v>320</v>
      </c>
      <c r="E279" t="s">
        <v>317</v>
      </c>
      <c r="F279">
        <v>3090</v>
      </c>
      <c r="G279">
        <v>59825</v>
      </c>
      <c r="H279">
        <v>7622461</v>
      </c>
      <c r="I279">
        <v>7547699</v>
      </c>
      <c r="J279">
        <v>15712939</v>
      </c>
      <c r="K279">
        <v>1153681304</v>
      </c>
      <c r="L279">
        <v>425562</v>
      </c>
      <c r="M279">
        <v>412466</v>
      </c>
      <c r="N279">
        <v>13096</v>
      </c>
      <c r="O279">
        <v>24.9</v>
      </c>
      <c r="P279">
        <v>-0.08</v>
      </c>
      <c r="Q279">
        <v>21381</v>
      </c>
      <c r="R279">
        <v>3720166</v>
      </c>
      <c r="S279" t="s">
        <v>40</v>
      </c>
      <c r="T279">
        <v>5000</v>
      </c>
    </row>
    <row r="280" spans="1:20" x14ac:dyDescent="0.3">
      <c r="A280">
        <v>279</v>
      </c>
      <c r="B280" t="s">
        <v>463</v>
      </c>
      <c r="C280">
        <v>3</v>
      </c>
      <c r="D280">
        <v>320</v>
      </c>
      <c r="E280" t="s">
        <v>318</v>
      </c>
      <c r="F280">
        <v>130928</v>
      </c>
      <c r="G280">
        <v>437704</v>
      </c>
      <c r="H280">
        <v>27750490</v>
      </c>
      <c r="I280">
        <v>27438145</v>
      </c>
      <c r="J280">
        <v>113012018</v>
      </c>
      <c r="K280">
        <v>3924315126</v>
      </c>
      <c r="L280">
        <v>1632790</v>
      </c>
      <c r="M280">
        <v>1573220</v>
      </c>
      <c r="N280">
        <v>59570</v>
      </c>
      <c r="O280">
        <v>49.96</v>
      </c>
      <c r="P280">
        <v>-0.1</v>
      </c>
      <c r="Q280">
        <v>92566</v>
      </c>
      <c r="R280">
        <v>13200549</v>
      </c>
      <c r="S280" t="s">
        <v>40</v>
      </c>
      <c r="T280">
        <v>5000</v>
      </c>
    </row>
    <row r="281" spans="1:20" x14ac:dyDescent="0.3">
      <c r="A281">
        <v>280</v>
      </c>
      <c r="B281" t="s">
        <v>463</v>
      </c>
      <c r="C281">
        <v>3</v>
      </c>
      <c r="D281">
        <v>320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2.09</v>
      </c>
    </row>
    <row r="282" spans="1:20" x14ac:dyDescent="0.3">
      <c r="A282">
        <v>281</v>
      </c>
      <c r="B282" t="s">
        <v>463</v>
      </c>
      <c r="C282">
        <v>3</v>
      </c>
      <c r="D282">
        <v>320</v>
      </c>
      <c r="E282" t="s">
        <v>320</v>
      </c>
      <c r="F282">
        <v>180</v>
      </c>
      <c r="G282">
        <v>432</v>
      </c>
      <c r="H282">
        <v>19678445</v>
      </c>
      <c r="I282">
        <v>19373442</v>
      </c>
      <c r="J282">
        <v>28625600</v>
      </c>
      <c r="K282">
        <v>452744157</v>
      </c>
      <c r="L282">
        <v>653134</v>
      </c>
      <c r="M282">
        <v>598481</v>
      </c>
      <c r="N282">
        <v>54653</v>
      </c>
      <c r="O282">
        <v>23.33</v>
      </c>
      <c r="P282">
        <v>-0.05</v>
      </c>
      <c r="Q282">
        <v>87759</v>
      </c>
      <c r="R282">
        <v>7186877</v>
      </c>
      <c r="S282" t="s">
        <v>40</v>
      </c>
      <c r="T282">
        <v>5000</v>
      </c>
    </row>
    <row r="283" spans="1:20" x14ac:dyDescent="0.3">
      <c r="A283">
        <v>282</v>
      </c>
      <c r="B283" t="s">
        <v>463</v>
      </c>
      <c r="C283">
        <v>3</v>
      </c>
      <c r="D283">
        <v>320</v>
      </c>
      <c r="E283" t="s">
        <v>321</v>
      </c>
      <c r="F283">
        <v>109</v>
      </c>
      <c r="G283">
        <v>228</v>
      </c>
      <c r="H283">
        <v>35261943</v>
      </c>
      <c r="I283">
        <v>34986580</v>
      </c>
      <c r="J283">
        <v>46551868</v>
      </c>
      <c r="K283">
        <v>540958949</v>
      </c>
      <c r="L283">
        <v>1957453</v>
      </c>
      <c r="M283">
        <v>1890464</v>
      </c>
      <c r="N283">
        <v>66989</v>
      </c>
      <c r="O283">
        <v>20.94</v>
      </c>
      <c r="P283">
        <v>-0.04</v>
      </c>
      <c r="Q283">
        <v>107695</v>
      </c>
      <c r="R283">
        <v>16723273</v>
      </c>
      <c r="S283" t="s">
        <v>40</v>
      </c>
      <c r="T283">
        <v>5000</v>
      </c>
    </row>
    <row r="284" spans="1:20" x14ac:dyDescent="0.3">
      <c r="A284">
        <v>283</v>
      </c>
      <c r="B284" t="s">
        <v>463</v>
      </c>
      <c r="C284">
        <v>3</v>
      </c>
      <c r="D284">
        <v>320</v>
      </c>
      <c r="E284" t="s">
        <v>322</v>
      </c>
      <c r="F284">
        <v>3831</v>
      </c>
      <c r="G284">
        <v>15062</v>
      </c>
      <c r="H284">
        <v>7217010</v>
      </c>
      <c r="I284">
        <v>7112428</v>
      </c>
      <c r="J284">
        <v>14511818</v>
      </c>
      <c r="K284">
        <v>849241176</v>
      </c>
      <c r="L284">
        <v>422068</v>
      </c>
      <c r="M284">
        <v>408876</v>
      </c>
      <c r="N284">
        <v>13192</v>
      </c>
      <c r="O284">
        <v>37.799999999999997</v>
      </c>
      <c r="P284">
        <v>-0.08</v>
      </c>
      <c r="Q284">
        <v>21484</v>
      </c>
      <c r="R284">
        <v>3510721</v>
      </c>
      <c r="S284" t="s">
        <v>37</v>
      </c>
      <c r="T284">
        <v>3313.36</v>
      </c>
    </row>
    <row r="285" spans="1:20" x14ac:dyDescent="0.3">
      <c r="A285">
        <v>284</v>
      </c>
      <c r="B285" t="s">
        <v>463</v>
      </c>
      <c r="C285">
        <v>3</v>
      </c>
      <c r="D285">
        <v>320</v>
      </c>
      <c r="E285" t="s">
        <v>323</v>
      </c>
      <c r="F285">
        <v>2715</v>
      </c>
      <c r="G285">
        <v>11371</v>
      </c>
      <c r="H285">
        <v>230956</v>
      </c>
      <c r="I285">
        <v>226522</v>
      </c>
      <c r="J285">
        <v>532658</v>
      </c>
      <c r="K285">
        <v>40943762</v>
      </c>
      <c r="L285">
        <v>11016</v>
      </c>
      <c r="M285">
        <v>10257</v>
      </c>
      <c r="N285">
        <v>759</v>
      </c>
      <c r="O285">
        <v>36.299999999999997</v>
      </c>
      <c r="P285">
        <v>-0.1</v>
      </c>
      <c r="Q285">
        <v>1203</v>
      </c>
      <c r="R285">
        <v>67406</v>
      </c>
      <c r="S285" t="s">
        <v>37</v>
      </c>
      <c r="T285">
        <v>25.42</v>
      </c>
    </row>
    <row r="286" spans="1:20" x14ac:dyDescent="0.3">
      <c r="A286">
        <v>285</v>
      </c>
      <c r="B286" t="s">
        <v>463</v>
      </c>
      <c r="C286">
        <v>3</v>
      </c>
      <c r="D286">
        <v>320</v>
      </c>
      <c r="E286" t="s">
        <v>324</v>
      </c>
      <c r="F286">
        <v>3835</v>
      </c>
      <c r="G286">
        <v>15069</v>
      </c>
      <c r="H286">
        <v>9390637</v>
      </c>
      <c r="I286">
        <v>9263158</v>
      </c>
      <c r="J286">
        <v>17962522</v>
      </c>
      <c r="K286">
        <v>1110062371</v>
      </c>
      <c r="L286">
        <v>514793</v>
      </c>
      <c r="M286">
        <v>495796</v>
      </c>
      <c r="N286">
        <v>18997</v>
      </c>
      <c r="O286">
        <v>37.46</v>
      </c>
      <c r="P286">
        <v>-0.08</v>
      </c>
      <c r="Q286">
        <v>30929</v>
      </c>
      <c r="R286">
        <v>4257854</v>
      </c>
      <c r="S286" t="s">
        <v>40</v>
      </c>
      <c r="T286">
        <v>5000</v>
      </c>
    </row>
    <row r="287" spans="1:20" x14ac:dyDescent="0.3">
      <c r="A287">
        <v>286</v>
      </c>
      <c r="B287" t="s">
        <v>463</v>
      </c>
      <c r="C287">
        <v>3</v>
      </c>
      <c r="D287">
        <v>320</v>
      </c>
      <c r="E287" t="s">
        <v>325</v>
      </c>
      <c r="F287">
        <v>2719</v>
      </c>
      <c r="G287">
        <v>11388</v>
      </c>
      <c r="H287">
        <v>7286764</v>
      </c>
      <c r="I287">
        <v>7181390</v>
      </c>
      <c r="J287">
        <v>14609310</v>
      </c>
      <c r="K287">
        <v>862268025</v>
      </c>
      <c r="L287">
        <v>427025</v>
      </c>
      <c r="M287">
        <v>413639</v>
      </c>
      <c r="N287">
        <v>13386</v>
      </c>
      <c r="O287">
        <v>37.590000000000003</v>
      </c>
      <c r="P287">
        <v>-0.08</v>
      </c>
      <c r="Q287">
        <v>21674</v>
      </c>
      <c r="R287">
        <v>3566216</v>
      </c>
      <c r="S287" t="s">
        <v>37</v>
      </c>
      <c r="T287">
        <v>3373.95</v>
      </c>
    </row>
    <row r="288" spans="1:20" x14ac:dyDescent="0.3">
      <c r="A288">
        <v>287</v>
      </c>
      <c r="B288" t="s">
        <v>463</v>
      </c>
      <c r="C288">
        <v>3</v>
      </c>
      <c r="D288">
        <v>320</v>
      </c>
      <c r="E288" t="s">
        <v>326</v>
      </c>
      <c r="F288">
        <v>3836</v>
      </c>
      <c r="G288">
        <v>15071</v>
      </c>
      <c r="H288">
        <v>4072949</v>
      </c>
      <c r="I288">
        <v>4020534</v>
      </c>
      <c r="J288">
        <v>7032744</v>
      </c>
      <c r="K288">
        <v>463662684</v>
      </c>
      <c r="L288">
        <v>140696</v>
      </c>
      <c r="M288">
        <v>127488</v>
      </c>
      <c r="N288">
        <v>13208</v>
      </c>
      <c r="O288">
        <v>38.67</v>
      </c>
      <c r="P288">
        <v>-0.06</v>
      </c>
      <c r="Q288">
        <v>21429</v>
      </c>
      <c r="R288">
        <v>1096703</v>
      </c>
      <c r="S288" t="s">
        <v>37</v>
      </c>
      <c r="T288">
        <v>1288.56</v>
      </c>
    </row>
    <row r="289" spans="1:20" x14ac:dyDescent="0.3">
      <c r="A289">
        <v>288</v>
      </c>
      <c r="B289" t="s">
        <v>463</v>
      </c>
      <c r="C289">
        <v>3</v>
      </c>
      <c r="D289">
        <v>320</v>
      </c>
      <c r="E289" t="s">
        <v>327</v>
      </c>
      <c r="F289">
        <v>2720</v>
      </c>
      <c r="G289">
        <v>11392</v>
      </c>
      <c r="H289">
        <v>9005128</v>
      </c>
      <c r="I289">
        <v>8879684</v>
      </c>
      <c r="J289">
        <v>17529686</v>
      </c>
      <c r="K289">
        <v>1052647774</v>
      </c>
      <c r="L289">
        <v>510361</v>
      </c>
      <c r="M289">
        <v>493155</v>
      </c>
      <c r="N289">
        <v>17206</v>
      </c>
      <c r="O289">
        <v>37.89</v>
      </c>
      <c r="P289">
        <v>-0.08</v>
      </c>
      <c r="Q289">
        <v>27968</v>
      </c>
      <c r="R289">
        <v>4263819</v>
      </c>
      <c r="S289" t="s">
        <v>37</v>
      </c>
      <c r="T289">
        <v>4877.8599999999997</v>
      </c>
    </row>
    <row r="290" spans="1:20" x14ac:dyDescent="0.3">
      <c r="A290">
        <v>289</v>
      </c>
      <c r="B290" t="s">
        <v>463</v>
      </c>
      <c r="C290">
        <v>3</v>
      </c>
      <c r="D290">
        <v>320</v>
      </c>
      <c r="E290" t="s">
        <v>328</v>
      </c>
      <c r="F290">
        <v>3837</v>
      </c>
      <c r="G290">
        <v>15085</v>
      </c>
      <c r="H290">
        <v>6133577</v>
      </c>
      <c r="I290">
        <v>6044723</v>
      </c>
      <c r="J290">
        <v>12129318</v>
      </c>
      <c r="K290">
        <v>716386351</v>
      </c>
      <c r="L290">
        <v>323896</v>
      </c>
      <c r="M290">
        <v>310604</v>
      </c>
      <c r="N290">
        <v>13292</v>
      </c>
      <c r="O290">
        <v>39.08</v>
      </c>
      <c r="P290">
        <v>-0.08</v>
      </c>
      <c r="Q290">
        <v>21581</v>
      </c>
      <c r="R290">
        <v>2681590</v>
      </c>
      <c r="S290" t="s">
        <v>37</v>
      </c>
      <c r="T290">
        <v>2449.39</v>
      </c>
    </row>
    <row r="291" spans="1:20" x14ac:dyDescent="0.3">
      <c r="A291">
        <v>290</v>
      </c>
      <c r="B291" t="s">
        <v>463</v>
      </c>
      <c r="C291">
        <v>3</v>
      </c>
      <c r="D291">
        <v>320</v>
      </c>
      <c r="E291" t="s">
        <v>329</v>
      </c>
      <c r="F291">
        <v>2721</v>
      </c>
      <c r="G291">
        <v>11396</v>
      </c>
      <c r="H291">
        <v>9202640</v>
      </c>
      <c r="I291">
        <v>9074877</v>
      </c>
      <c r="J291">
        <v>18069352</v>
      </c>
      <c r="K291">
        <v>1098254536</v>
      </c>
      <c r="L291">
        <v>513951</v>
      </c>
      <c r="M291">
        <v>495793</v>
      </c>
      <c r="N291">
        <v>18158</v>
      </c>
      <c r="O291">
        <v>38.5</v>
      </c>
      <c r="P291">
        <v>-0.08</v>
      </c>
      <c r="Q291">
        <v>29519</v>
      </c>
      <c r="R291">
        <v>4263763</v>
      </c>
      <c r="S291" t="s">
        <v>37</v>
      </c>
      <c r="T291">
        <v>4920.34</v>
      </c>
    </row>
    <row r="292" spans="1:20" x14ac:dyDescent="0.3">
      <c r="A292">
        <v>291</v>
      </c>
      <c r="B292" t="s">
        <v>463</v>
      </c>
      <c r="C292">
        <v>3</v>
      </c>
      <c r="D292">
        <v>320</v>
      </c>
      <c r="E292" t="s">
        <v>330</v>
      </c>
      <c r="F292">
        <v>3838</v>
      </c>
      <c r="G292">
        <v>15113</v>
      </c>
      <c r="H292">
        <v>7328807</v>
      </c>
      <c r="I292">
        <v>7223020</v>
      </c>
      <c r="J292">
        <v>14886522</v>
      </c>
      <c r="K292">
        <v>860063305</v>
      </c>
      <c r="L292">
        <v>435723</v>
      </c>
      <c r="M292">
        <v>422466</v>
      </c>
      <c r="N292">
        <v>13257</v>
      </c>
      <c r="O292">
        <v>39.35</v>
      </c>
      <c r="P292">
        <v>-0.08</v>
      </c>
      <c r="Q292">
        <v>21549</v>
      </c>
      <c r="R292">
        <v>3582872</v>
      </c>
      <c r="S292" t="s">
        <v>37</v>
      </c>
      <c r="T292">
        <v>3548.66</v>
      </c>
    </row>
    <row r="293" spans="1:20" x14ac:dyDescent="0.3">
      <c r="A293">
        <v>292</v>
      </c>
      <c r="B293" t="s">
        <v>463</v>
      </c>
      <c r="C293">
        <v>3</v>
      </c>
      <c r="D293">
        <v>320</v>
      </c>
      <c r="E293" t="s">
        <v>331</v>
      </c>
      <c r="F293">
        <v>2722</v>
      </c>
      <c r="G293">
        <v>11400</v>
      </c>
      <c r="H293">
        <v>7134296</v>
      </c>
      <c r="I293">
        <v>7029420</v>
      </c>
      <c r="J293">
        <v>14485531</v>
      </c>
      <c r="K293">
        <v>836588609</v>
      </c>
      <c r="L293">
        <v>410931</v>
      </c>
      <c r="M293">
        <v>397568</v>
      </c>
      <c r="N293">
        <v>13363</v>
      </c>
      <c r="O293">
        <v>38.549999999999997</v>
      </c>
      <c r="P293">
        <v>-0.08</v>
      </c>
      <c r="Q293">
        <v>21651</v>
      </c>
      <c r="R293">
        <v>3467761</v>
      </c>
      <c r="S293" t="s">
        <v>37</v>
      </c>
      <c r="T293">
        <v>3193.94</v>
      </c>
    </row>
    <row r="294" spans="1:20" x14ac:dyDescent="0.3">
      <c r="A294">
        <v>293</v>
      </c>
      <c r="B294" t="s">
        <v>463</v>
      </c>
      <c r="C294">
        <v>3</v>
      </c>
      <c r="D294">
        <v>320</v>
      </c>
      <c r="E294" t="s">
        <v>332</v>
      </c>
      <c r="F294">
        <v>3559</v>
      </c>
      <c r="G294">
        <v>14096</v>
      </c>
      <c r="H294">
        <v>2588936</v>
      </c>
      <c r="I294">
        <v>2553595</v>
      </c>
      <c r="J294">
        <v>5011413</v>
      </c>
      <c r="K294">
        <v>282287916</v>
      </c>
      <c r="L294">
        <v>129332</v>
      </c>
      <c r="M294">
        <v>123097</v>
      </c>
      <c r="N294">
        <v>6235</v>
      </c>
      <c r="O294">
        <v>34.369999999999997</v>
      </c>
      <c r="P294">
        <v>-7.0000000000000007E-2</v>
      </c>
      <c r="Q294">
        <v>9953</v>
      </c>
      <c r="R294">
        <v>1085213</v>
      </c>
      <c r="S294" t="s">
        <v>37</v>
      </c>
      <c r="T294">
        <v>440.91</v>
      </c>
    </row>
    <row r="295" spans="1:20" x14ac:dyDescent="0.3">
      <c r="A295">
        <v>294</v>
      </c>
      <c r="B295" t="s">
        <v>463</v>
      </c>
      <c r="C295">
        <v>3</v>
      </c>
      <c r="D295">
        <v>320</v>
      </c>
      <c r="E295" t="s">
        <v>333</v>
      </c>
      <c r="F295">
        <v>2470</v>
      </c>
      <c r="G295">
        <v>10585</v>
      </c>
      <c r="H295">
        <v>3099341</v>
      </c>
      <c r="I295">
        <v>3060136</v>
      </c>
      <c r="J295">
        <v>5580588</v>
      </c>
      <c r="K295">
        <v>298346499</v>
      </c>
      <c r="L295">
        <v>129997</v>
      </c>
      <c r="M295">
        <v>121511</v>
      </c>
      <c r="N295">
        <v>8486</v>
      </c>
      <c r="O295">
        <v>33.97</v>
      </c>
      <c r="P295">
        <v>-0.06</v>
      </c>
      <c r="Q295">
        <v>13757</v>
      </c>
      <c r="R295">
        <v>1082258</v>
      </c>
      <c r="S295" t="s">
        <v>37</v>
      </c>
      <c r="T295">
        <v>554.95000000000005</v>
      </c>
    </row>
    <row r="296" spans="1:20" x14ac:dyDescent="0.3">
      <c r="A296">
        <v>295</v>
      </c>
      <c r="B296" t="s">
        <v>463</v>
      </c>
      <c r="C296">
        <v>3</v>
      </c>
      <c r="D296">
        <v>320</v>
      </c>
      <c r="E296" t="s">
        <v>334</v>
      </c>
      <c r="F296">
        <v>3566</v>
      </c>
      <c r="G296">
        <v>14138</v>
      </c>
      <c r="H296">
        <v>177487</v>
      </c>
      <c r="I296">
        <v>173789</v>
      </c>
      <c r="J296">
        <v>427349</v>
      </c>
      <c r="K296">
        <v>28676468</v>
      </c>
      <c r="L296">
        <v>9571</v>
      </c>
      <c r="M296">
        <v>9078</v>
      </c>
      <c r="N296">
        <v>493</v>
      </c>
      <c r="O296">
        <v>31.41</v>
      </c>
      <c r="P296">
        <v>-0.1</v>
      </c>
      <c r="Q296">
        <v>776</v>
      </c>
      <c r="R296">
        <v>70406</v>
      </c>
      <c r="S296" t="s">
        <v>37</v>
      </c>
      <c r="T296">
        <v>16.329999999999998</v>
      </c>
    </row>
    <row r="297" spans="1:20" x14ac:dyDescent="0.3">
      <c r="A297">
        <v>296</v>
      </c>
      <c r="B297" t="s">
        <v>463</v>
      </c>
      <c r="C297">
        <v>3</v>
      </c>
      <c r="D297">
        <v>320</v>
      </c>
      <c r="E297" t="s">
        <v>335</v>
      </c>
      <c r="F297">
        <v>2477</v>
      </c>
      <c r="G297">
        <v>10608</v>
      </c>
      <c r="H297">
        <v>2557005</v>
      </c>
      <c r="I297">
        <v>2524423</v>
      </c>
      <c r="J297">
        <v>4799296</v>
      </c>
      <c r="K297">
        <v>256513844</v>
      </c>
      <c r="L297">
        <v>130110</v>
      </c>
      <c r="M297">
        <v>124051</v>
      </c>
      <c r="N297">
        <v>6059</v>
      </c>
      <c r="O297">
        <v>34.14</v>
      </c>
      <c r="P297">
        <v>-7.0000000000000007E-2</v>
      </c>
      <c r="Q297">
        <v>9678</v>
      </c>
      <c r="R297">
        <v>1076746</v>
      </c>
      <c r="S297" t="s">
        <v>37</v>
      </c>
      <c r="T297">
        <v>465.66</v>
      </c>
    </row>
    <row r="298" spans="1:20" x14ac:dyDescent="0.3">
      <c r="A298">
        <v>297</v>
      </c>
      <c r="B298" t="s">
        <v>463</v>
      </c>
      <c r="C298">
        <v>3</v>
      </c>
      <c r="D298">
        <v>320</v>
      </c>
      <c r="E298" t="s">
        <v>336</v>
      </c>
      <c r="F298">
        <v>3573</v>
      </c>
      <c r="G298">
        <v>14128</v>
      </c>
      <c r="H298">
        <v>2871418</v>
      </c>
      <c r="I298">
        <v>2834516</v>
      </c>
      <c r="J298">
        <v>5371509</v>
      </c>
      <c r="K298">
        <v>302365192</v>
      </c>
      <c r="L298">
        <v>130801</v>
      </c>
      <c r="M298">
        <v>123096</v>
      </c>
      <c r="N298">
        <v>7705</v>
      </c>
      <c r="O298">
        <v>34.83</v>
      </c>
      <c r="P298">
        <v>-7.0000000000000007E-2</v>
      </c>
      <c r="Q298">
        <v>12278</v>
      </c>
      <c r="R298">
        <v>1080247</v>
      </c>
      <c r="S298" t="s">
        <v>37</v>
      </c>
      <c r="T298">
        <v>502.88</v>
      </c>
    </row>
    <row r="299" spans="1:20" x14ac:dyDescent="0.3">
      <c r="A299">
        <v>298</v>
      </c>
      <c r="B299" t="s">
        <v>463</v>
      </c>
      <c r="C299">
        <v>3</v>
      </c>
      <c r="D299">
        <v>320</v>
      </c>
      <c r="E299" t="s">
        <v>337</v>
      </c>
      <c r="F299">
        <v>2484</v>
      </c>
      <c r="G299">
        <v>10627</v>
      </c>
      <c r="H299">
        <v>1141988</v>
      </c>
      <c r="I299">
        <v>1125930</v>
      </c>
      <c r="J299">
        <v>2141773</v>
      </c>
      <c r="K299">
        <v>118407915</v>
      </c>
      <c r="L299">
        <v>47666</v>
      </c>
      <c r="M299">
        <v>44191</v>
      </c>
      <c r="N299">
        <v>3475</v>
      </c>
      <c r="O299">
        <v>32.840000000000003</v>
      </c>
      <c r="P299">
        <v>-7.0000000000000007E-2</v>
      </c>
      <c r="Q299">
        <v>5548</v>
      </c>
      <c r="R299">
        <v>372072</v>
      </c>
      <c r="S299" t="s">
        <v>37</v>
      </c>
      <c r="T299">
        <v>137.22</v>
      </c>
    </row>
    <row r="300" spans="1:20" x14ac:dyDescent="0.3">
      <c r="A300">
        <v>299</v>
      </c>
      <c r="B300" t="s">
        <v>463</v>
      </c>
      <c r="C300">
        <v>3</v>
      </c>
      <c r="D300">
        <v>320</v>
      </c>
      <c r="E300" t="s">
        <v>338</v>
      </c>
      <c r="F300">
        <v>3593</v>
      </c>
      <c r="G300">
        <v>14282</v>
      </c>
      <c r="H300">
        <v>3039548</v>
      </c>
      <c r="I300">
        <v>3005741</v>
      </c>
      <c r="J300">
        <v>5205162</v>
      </c>
      <c r="K300">
        <v>312273270</v>
      </c>
      <c r="L300">
        <v>128563</v>
      </c>
      <c r="M300">
        <v>120056</v>
      </c>
      <c r="N300">
        <v>8507</v>
      </c>
      <c r="O300">
        <v>34.44</v>
      </c>
      <c r="P300">
        <v>-0.06</v>
      </c>
      <c r="Q300">
        <v>13592</v>
      </c>
      <c r="R300">
        <v>1092427</v>
      </c>
      <c r="S300" t="s">
        <v>37</v>
      </c>
      <c r="T300">
        <v>646.11</v>
      </c>
    </row>
    <row r="301" spans="1:20" x14ac:dyDescent="0.3">
      <c r="A301">
        <v>300</v>
      </c>
      <c r="B301" t="s">
        <v>463</v>
      </c>
      <c r="C301">
        <v>3</v>
      </c>
      <c r="D301">
        <v>320</v>
      </c>
      <c r="E301" t="s">
        <v>339</v>
      </c>
      <c r="F301">
        <v>2504</v>
      </c>
      <c r="G301">
        <v>10705</v>
      </c>
      <c r="H301">
        <v>2140783</v>
      </c>
      <c r="I301">
        <v>2109851</v>
      </c>
      <c r="J301">
        <v>4396546</v>
      </c>
      <c r="K301">
        <v>222522383</v>
      </c>
      <c r="L301">
        <v>129474</v>
      </c>
      <c r="M301">
        <v>125478</v>
      </c>
      <c r="N301">
        <v>3996</v>
      </c>
      <c r="O301">
        <v>33.72</v>
      </c>
      <c r="P301">
        <v>-0.09</v>
      </c>
      <c r="Q301">
        <v>6353</v>
      </c>
      <c r="R301">
        <v>1074315</v>
      </c>
      <c r="S301" t="s">
        <v>37</v>
      </c>
      <c r="T301">
        <v>384.25</v>
      </c>
    </row>
    <row r="302" spans="1:20" x14ac:dyDescent="0.3">
      <c r="A302">
        <v>301</v>
      </c>
      <c r="B302" t="s">
        <v>463</v>
      </c>
      <c r="C302">
        <v>3</v>
      </c>
      <c r="D302">
        <v>320</v>
      </c>
      <c r="E302" t="s">
        <v>340</v>
      </c>
      <c r="F302">
        <v>3603</v>
      </c>
      <c r="G302">
        <v>14304</v>
      </c>
      <c r="H302">
        <v>537187</v>
      </c>
      <c r="I302">
        <v>526273</v>
      </c>
      <c r="J302">
        <v>1271167</v>
      </c>
      <c r="K302">
        <v>68228317</v>
      </c>
      <c r="L302">
        <v>30480</v>
      </c>
      <c r="M302">
        <v>29487</v>
      </c>
      <c r="N302">
        <v>993</v>
      </c>
      <c r="O302">
        <v>31.8</v>
      </c>
      <c r="P302">
        <v>-0.1</v>
      </c>
      <c r="Q302">
        <v>1591</v>
      </c>
      <c r="R302">
        <v>289336</v>
      </c>
      <c r="S302" t="s">
        <v>37</v>
      </c>
      <c r="T302">
        <v>54.98</v>
      </c>
    </row>
    <row r="303" spans="1:20" x14ac:dyDescent="0.3">
      <c r="A303">
        <v>302</v>
      </c>
      <c r="B303" t="s">
        <v>463</v>
      </c>
      <c r="C303">
        <v>3</v>
      </c>
      <c r="D303">
        <v>320</v>
      </c>
      <c r="E303" t="s">
        <v>341</v>
      </c>
      <c r="F303">
        <v>2514</v>
      </c>
      <c r="G303">
        <v>10733</v>
      </c>
      <c r="H303">
        <v>2386384</v>
      </c>
      <c r="I303">
        <v>2352967</v>
      </c>
      <c r="J303">
        <v>4598973</v>
      </c>
      <c r="K303">
        <v>245526689</v>
      </c>
      <c r="L303">
        <v>126419</v>
      </c>
      <c r="M303">
        <v>121149</v>
      </c>
      <c r="N303">
        <v>5270</v>
      </c>
      <c r="O303">
        <v>34.090000000000003</v>
      </c>
      <c r="P303">
        <v>-0.08</v>
      </c>
      <c r="Q303">
        <v>8371</v>
      </c>
      <c r="R303">
        <v>1090807</v>
      </c>
      <c r="S303" t="s">
        <v>37</v>
      </c>
      <c r="T303">
        <v>417.69</v>
      </c>
    </row>
    <row r="304" spans="1:20" x14ac:dyDescent="0.3">
      <c r="A304">
        <v>303</v>
      </c>
      <c r="B304" t="s">
        <v>463</v>
      </c>
      <c r="C304">
        <v>3</v>
      </c>
      <c r="D304">
        <v>320</v>
      </c>
      <c r="E304" t="s">
        <v>342</v>
      </c>
      <c r="F304">
        <v>61377</v>
      </c>
      <c r="G304">
        <v>235249</v>
      </c>
      <c r="H304">
        <v>2462460</v>
      </c>
      <c r="I304">
        <v>2431112</v>
      </c>
      <c r="J304">
        <v>9947223</v>
      </c>
      <c r="K304">
        <v>6602662290</v>
      </c>
      <c r="L304">
        <v>88866</v>
      </c>
      <c r="M304">
        <v>81101</v>
      </c>
      <c r="N304">
        <v>7765</v>
      </c>
      <c r="O304">
        <v>502.27</v>
      </c>
      <c r="P304">
        <v>-0.04</v>
      </c>
      <c r="Q304">
        <v>11051</v>
      </c>
      <c r="R304">
        <v>1560772</v>
      </c>
      <c r="S304" t="s">
        <v>40</v>
      </c>
      <c r="T304">
        <v>5000</v>
      </c>
    </row>
    <row r="305" spans="1:20" x14ac:dyDescent="0.3">
      <c r="A305">
        <v>304</v>
      </c>
      <c r="B305" t="s">
        <v>463</v>
      </c>
      <c r="C305">
        <v>3</v>
      </c>
      <c r="D305">
        <v>320</v>
      </c>
      <c r="E305" t="s">
        <v>343</v>
      </c>
      <c r="F305">
        <v>7916927</v>
      </c>
      <c r="G305">
        <v>32591905</v>
      </c>
      <c r="H305">
        <v>2325028</v>
      </c>
      <c r="I305">
        <v>2247754</v>
      </c>
      <c r="J305">
        <v>14029684</v>
      </c>
      <c r="K305">
        <v>2697797944</v>
      </c>
      <c r="L305">
        <v>131197</v>
      </c>
      <c r="M305">
        <v>127358</v>
      </c>
      <c r="N305">
        <v>3839</v>
      </c>
      <c r="O305">
        <v>22.26</v>
      </c>
      <c r="P305">
        <v>-0.18</v>
      </c>
      <c r="Q305">
        <v>6767</v>
      </c>
      <c r="R305">
        <v>2429337</v>
      </c>
      <c r="S305" t="s">
        <v>40</v>
      </c>
      <c r="T305">
        <v>5000</v>
      </c>
    </row>
    <row r="306" spans="1:20" x14ac:dyDescent="0.3">
      <c r="A306">
        <v>305</v>
      </c>
      <c r="B306" t="s">
        <v>463</v>
      </c>
      <c r="C306">
        <v>3</v>
      </c>
      <c r="D306">
        <v>320</v>
      </c>
      <c r="E306" t="s">
        <v>344</v>
      </c>
      <c r="F306">
        <v>1140</v>
      </c>
      <c r="G306">
        <v>4253</v>
      </c>
      <c r="H306">
        <v>2832723</v>
      </c>
      <c r="I306">
        <v>2799368</v>
      </c>
      <c r="J306">
        <v>4425624</v>
      </c>
      <c r="K306">
        <v>119947654</v>
      </c>
      <c r="L306">
        <v>112681</v>
      </c>
      <c r="M306">
        <v>105502</v>
      </c>
      <c r="N306">
        <v>7179</v>
      </c>
      <c r="O306">
        <v>19.14</v>
      </c>
      <c r="P306">
        <v>-0.06</v>
      </c>
      <c r="Q306">
        <v>11638</v>
      </c>
      <c r="R306">
        <v>1131227</v>
      </c>
      <c r="S306" t="s">
        <v>49</v>
      </c>
      <c r="T306">
        <v>269.26</v>
      </c>
    </row>
    <row r="307" spans="1:20" x14ac:dyDescent="0.3">
      <c r="A307">
        <v>306</v>
      </c>
      <c r="B307" t="s">
        <v>463</v>
      </c>
      <c r="C307">
        <v>3</v>
      </c>
      <c r="D307">
        <v>320</v>
      </c>
      <c r="E307" t="s">
        <v>345</v>
      </c>
      <c r="F307">
        <v>1140</v>
      </c>
      <c r="G307">
        <v>4253</v>
      </c>
      <c r="H307">
        <v>4277556</v>
      </c>
      <c r="I307">
        <v>4232828</v>
      </c>
      <c r="J307">
        <v>6185096</v>
      </c>
      <c r="K307">
        <v>186112012</v>
      </c>
      <c r="L307">
        <v>132193</v>
      </c>
      <c r="M307">
        <v>118475</v>
      </c>
      <c r="N307">
        <v>13718</v>
      </c>
      <c r="O307">
        <v>20.51</v>
      </c>
      <c r="P307">
        <v>-0.05</v>
      </c>
      <c r="Q307">
        <v>22003</v>
      </c>
      <c r="R307">
        <v>1274450</v>
      </c>
      <c r="S307" t="s">
        <v>49</v>
      </c>
      <c r="T307">
        <v>504.69</v>
      </c>
    </row>
    <row r="308" spans="1:20" x14ac:dyDescent="0.3">
      <c r="A308">
        <v>307</v>
      </c>
      <c r="B308" t="s">
        <v>463</v>
      </c>
      <c r="C308">
        <v>3</v>
      </c>
      <c r="D308">
        <v>320</v>
      </c>
      <c r="E308" t="s">
        <v>346</v>
      </c>
      <c r="F308">
        <v>1140</v>
      </c>
      <c r="G308">
        <v>4253</v>
      </c>
      <c r="H308">
        <v>3533031</v>
      </c>
      <c r="I308">
        <v>3494096</v>
      </c>
      <c r="J308">
        <v>5261698</v>
      </c>
      <c r="K308">
        <v>158109020</v>
      </c>
      <c r="L308">
        <v>120934</v>
      </c>
      <c r="M308">
        <v>110267</v>
      </c>
      <c r="N308">
        <v>10667</v>
      </c>
      <c r="O308">
        <v>20.23</v>
      </c>
      <c r="P308">
        <v>-0.05</v>
      </c>
      <c r="Q308">
        <v>17249</v>
      </c>
      <c r="R308">
        <v>1106747</v>
      </c>
      <c r="S308" t="s">
        <v>49</v>
      </c>
      <c r="T308">
        <v>410.47</v>
      </c>
    </row>
    <row r="309" spans="1:20" x14ac:dyDescent="0.3">
      <c r="A309">
        <v>308</v>
      </c>
      <c r="B309" t="s">
        <v>463</v>
      </c>
      <c r="C309">
        <v>3</v>
      </c>
      <c r="D309">
        <v>320</v>
      </c>
      <c r="E309" t="s">
        <v>347</v>
      </c>
      <c r="F309">
        <v>1140</v>
      </c>
      <c r="G309">
        <v>4253</v>
      </c>
      <c r="H309">
        <v>4013603</v>
      </c>
      <c r="I309">
        <v>3970109</v>
      </c>
      <c r="J309">
        <v>5864447</v>
      </c>
      <c r="K309">
        <v>165671881</v>
      </c>
      <c r="L309">
        <v>124163</v>
      </c>
      <c r="M309">
        <v>111079</v>
      </c>
      <c r="N309">
        <v>13084</v>
      </c>
      <c r="O309">
        <v>19.72</v>
      </c>
      <c r="P309">
        <v>-0.05</v>
      </c>
      <c r="Q309">
        <v>21124</v>
      </c>
      <c r="R309">
        <v>1113052</v>
      </c>
      <c r="S309" t="s">
        <v>49</v>
      </c>
      <c r="T309">
        <v>445.72</v>
      </c>
    </row>
    <row r="310" spans="1:20" x14ac:dyDescent="0.3">
      <c r="A310">
        <v>309</v>
      </c>
      <c r="B310" t="s">
        <v>463</v>
      </c>
      <c r="C310">
        <v>3</v>
      </c>
      <c r="D310">
        <v>320</v>
      </c>
      <c r="E310" t="s">
        <v>348</v>
      </c>
      <c r="F310">
        <v>1140</v>
      </c>
      <c r="G310">
        <v>4253</v>
      </c>
      <c r="H310">
        <v>2902687</v>
      </c>
      <c r="I310">
        <v>2868678</v>
      </c>
      <c r="J310">
        <v>4602121</v>
      </c>
      <c r="K310">
        <v>128310096</v>
      </c>
      <c r="L310">
        <v>117371</v>
      </c>
      <c r="M310">
        <v>109738</v>
      </c>
      <c r="N310">
        <v>7633</v>
      </c>
      <c r="O310">
        <v>19.989999999999998</v>
      </c>
      <c r="P310">
        <v>-0.06</v>
      </c>
      <c r="Q310">
        <v>12302</v>
      </c>
      <c r="R310">
        <v>1110888</v>
      </c>
      <c r="S310" t="s">
        <v>49</v>
      </c>
      <c r="T310">
        <v>319.52</v>
      </c>
    </row>
    <row r="311" spans="1:20" x14ac:dyDescent="0.3">
      <c r="A311">
        <v>310</v>
      </c>
      <c r="B311" t="s">
        <v>463</v>
      </c>
      <c r="C311">
        <v>3</v>
      </c>
      <c r="D311">
        <v>320</v>
      </c>
      <c r="E311" t="s">
        <v>349</v>
      </c>
      <c r="F311">
        <v>1140</v>
      </c>
      <c r="G311">
        <v>4253</v>
      </c>
      <c r="H311">
        <v>2039948</v>
      </c>
      <c r="I311">
        <v>2014392</v>
      </c>
      <c r="J311">
        <v>3533393</v>
      </c>
      <c r="K311">
        <v>91176085</v>
      </c>
      <c r="L311">
        <v>108389</v>
      </c>
      <c r="M311">
        <v>104957</v>
      </c>
      <c r="N311">
        <v>3432</v>
      </c>
      <c r="O311">
        <v>19.309999999999999</v>
      </c>
      <c r="P311">
        <v>-0.08</v>
      </c>
      <c r="Q311">
        <v>5503</v>
      </c>
      <c r="R311">
        <v>1115172</v>
      </c>
      <c r="S311" t="s">
        <v>49</v>
      </c>
      <c r="T311">
        <v>192.14</v>
      </c>
    </row>
    <row r="312" spans="1:20" x14ac:dyDescent="0.3">
      <c r="A312">
        <v>311</v>
      </c>
      <c r="B312" t="s">
        <v>463</v>
      </c>
      <c r="C312">
        <v>3</v>
      </c>
      <c r="D312">
        <v>320</v>
      </c>
      <c r="E312" t="s">
        <v>350</v>
      </c>
      <c r="F312">
        <v>1140</v>
      </c>
      <c r="G312">
        <v>4253</v>
      </c>
      <c r="H312">
        <v>2628056</v>
      </c>
      <c r="I312">
        <v>2596130</v>
      </c>
      <c r="J312">
        <v>4290923</v>
      </c>
      <c r="K312">
        <v>110877521</v>
      </c>
      <c r="L312">
        <v>113963</v>
      </c>
      <c r="M312">
        <v>107678</v>
      </c>
      <c r="N312">
        <v>6285</v>
      </c>
      <c r="O312">
        <v>19.3</v>
      </c>
      <c r="P312">
        <v>-7.0000000000000007E-2</v>
      </c>
      <c r="Q312">
        <v>10120</v>
      </c>
      <c r="R312">
        <v>1115579</v>
      </c>
      <c r="S312" t="s">
        <v>49</v>
      </c>
      <c r="T312">
        <v>255.17</v>
      </c>
    </row>
    <row r="313" spans="1:20" x14ac:dyDescent="0.3">
      <c r="A313">
        <v>312</v>
      </c>
      <c r="B313" t="s">
        <v>463</v>
      </c>
      <c r="C313">
        <v>3</v>
      </c>
      <c r="D313">
        <v>320</v>
      </c>
      <c r="E313" t="s">
        <v>351</v>
      </c>
      <c r="F313">
        <v>1140</v>
      </c>
      <c r="G313">
        <v>4253</v>
      </c>
      <c r="H313">
        <v>3690860</v>
      </c>
      <c r="I313">
        <v>3649492</v>
      </c>
      <c r="J313">
        <v>5524926</v>
      </c>
      <c r="K313">
        <v>152103113</v>
      </c>
      <c r="L313">
        <v>121928</v>
      </c>
      <c r="M313">
        <v>110254</v>
      </c>
      <c r="N313">
        <v>11674</v>
      </c>
      <c r="O313">
        <v>19.39</v>
      </c>
      <c r="P313">
        <v>-0.05</v>
      </c>
      <c r="Q313">
        <v>18734</v>
      </c>
      <c r="R313">
        <v>1110841</v>
      </c>
      <c r="S313" t="s">
        <v>49</v>
      </c>
      <c r="T313">
        <v>381.11</v>
      </c>
    </row>
    <row r="314" spans="1:20" x14ac:dyDescent="0.3">
      <c r="A314">
        <v>313</v>
      </c>
      <c r="B314" t="s">
        <v>463</v>
      </c>
      <c r="C314">
        <v>3</v>
      </c>
      <c r="D314">
        <v>320</v>
      </c>
      <c r="E314" t="s">
        <v>352</v>
      </c>
      <c r="F314">
        <v>3220</v>
      </c>
      <c r="G314">
        <v>12314</v>
      </c>
      <c r="H314">
        <v>3415480</v>
      </c>
      <c r="I314">
        <v>3363801</v>
      </c>
      <c r="J314">
        <v>9066773</v>
      </c>
      <c r="K314">
        <v>240064524</v>
      </c>
      <c r="L314">
        <v>136239</v>
      </c>
      <c r="M314">
        <v>125542</v>
      </c>
      <c r="N314">
        <v>10697</v>
      </c>
      <c r="O314">
        <v>35.9</v>
      </c>
      <c r="P314">
        <v>-0.09</v>
      </c>
      <c r="Q314">
        <v>16912</v>
      </c>
      <c r="R314">
        <v>1224882</v>
      </c>
      <c r="S314" t="s">
        <v>37</v>
      </c>
      <c r="T314">
        <v>340.95</v>
      </c>
    </row>
    <row r="315" spans="1:20" x14ac:dyDescent="0.3">
      <c r="A315">
        <v>314</v>
      </c>
      <c r="B315" t="s">
        <v>463</v>
      </c>
      <c r="C315">
        <v>3</v>
      </c>
      <c r="D315">
        <v>320</v>
      </c>
      <c r="E315" t="s">
        <v>353</v>
      </c>
      <c r="F315">
        <v>3220</v>
      </c>
      <c r="G315">
        <v>12314</v>
      </c>
      <c r="H315">
        <v>12145104</v>
      </c>
      <c r="I315">
        <v>11972775</v>
      </c>
      <c r="J315">
        <v>29498018</v>
      </c>
      <c r="K315">
        <v>797183644</v>
      </c>
      <c r="L315">
        <v>494464</v>
      </c>
      <c r="M315">
        <v>460039</v>
      </c>
      <c r="N315">
        <v>34425</v>
      </c>
      <c r="O315">
        <v>34.68</v>
      </c>
      <c r="P315">
        <v>-0.08</v>
      </c>
      <c r="Q315">
        <v>54693</v>
      </c>
      <c r="R315">
        <v>4859816</v>
      </c>
      <c r="S315" t="s">
        <v>37</v>
      </c>
      <c r="T315">
        <v>1989.81</v>
      </c>
    </row>
    <row r="316" spans="1:20" x14ac:dyDescent="0.3">
      <c r="A316">
        <v>315</v>
      </c>
      <c r="B316" t="s">
        <v>463</v>
      </c>
      <c r="C316">
        <v>3</v>
      </c>
      <c r="D316">
        <v>320</v>
      </c>
      <c r="E316" t="s">
        <v>354</v>
      </c>
      <c r="F316">
        <v>3220</v>
      </c>
      <c r="G316">
        <v>12314</v>
      </c>
      <c r="H316">
        <v>595760</v>
      </c>
      <c r="I316">
        <v>585156</v>
      </c>
      <c r="J316">
        <v>2371527</v>
      </c>
      <c r="K316">
        <v>46558647</v>
      </c>
      <c r="L316">
        <v>39836</v>
      </c>
      <c r="M316">
        <v>38470</v>
      </c>
      <c r="N316">
        <v>1366</v>
      </c>
      <c r="O316">
        <v>30.44</v>
      </c>
      <c r="P316">
        <v>-0.13</v>
      </c>
      <c r="Q316">
        <v>2141</v>
      </c>
      <c r="R316">
        <v>291596</v>
      </c>
      <c r="S316" t="s">
        <v>37</v>
      </c>
      <c r="T316">
        <v>44.05</v>
      </c>
    </row>
    <row r="317" spans="1:20" x14ac:dyDescent="0.3">
      <c r="A317">
        <v>316</v>
      </c>
      <c r="B317" t="s">
        <v>463</v>
      </c>
      <c r="C317">
        <v>3</v>
      </c>
      <c r="D317">
        <v>320</v>
      </c>
      <c r="E317" t="s">
        <v>355</v>
      </c>
      <c r="F317">
        <v>3220</v>
      </c>
      <c r="G317">
        <v>12314</v>
      </c>
      <c r="H317">
        <v>2482026</v>
      </c>
      <c r="I317">
        <v>2442400</v>
      </c>
      <c r="J317">
        <v>7974767</v>
      </c>
      <c r="K317">
        <v>175847321</v>
      </c>
      <c r="L317">
        <v>136369</v>
      </c>
      <c r="M317">
        <v>130407</v>
      </c>
      <c r="N317">
        <v>5962</v>
      </c>
      <c r="O317">
        <v>33.049999999999997</v>
      </c>
      <c r="P317">
        <v>-0.11</v>
      </c>
      <c r="Q317">
        <v>9346</v>
      </c>
      <c r="R317">
        <v>1178632</v>
      </c>
      <c r="S317" t="s">
        <v>37</v>
      </c>
      <c r="T317">
        <v>260.97000000000003</v>
      </c>
    </row>
    <row r="318" spans="1:20" x14ac:dyDescent="0.3">
      <c r="A318">
        <v>317</v>
      </c>
      <c r="B318" t="s">
        <v>463</v>
      </c>
      <c r="C318">
        <v>3</v>
      </c>
      <c r="D318">
        <v>320</v>
      </c>
      <c r="E318" t="s">
        <v>356</v>
      </c>
      <c r="F318">
        <v>3220</v>
      </c>
      <c r="G318">
        <v>12314</v>
      </c>
      <c r="H318">
        <v>2534223</v>
      </c>
      <c r="I318">
        <v>2495282</v>
      </c>
      <c r="J318">
        <v>7151528</v>
      </c>
      <c r="K318">
        <v>180137266</v>
      </c>
      <c r="L318">
        <v>120661</v>
      </c>
      <c r="M318">
        <v>114450</v>
      </c>
      <c r="N318">
        <v>6211</v>
      </c>
      <c r="O318">
        <v>32.86</v>
      </c>
      <c r="P318">
        <v>-0.09</v>
      </c>
      <c r="Q318">
        <v>9756</v>
      </c>
      <c r="R318">
        <v>1201363</v>
      </c>
      <c r="S318" t="s">
        <v>37</v>
      </c>
      <c r="T318">
        <v>250.33</v>
      </c>
    </row>
    <row r="319" spans="1:20" x14ac:dyDescent="0.3">
      <c r="A319">
        <v>318</v>
      </c>
      <c r="B319" t="s">
        <v>463</v>
      </c>
      <c r="C319">
        <v>3</v>
      </c>
      <c r="D319">
        <v>320</v>
      </c>
      <c r="E319" t="s">
        <v>357</v>
      </c>
      <c r="F319">
        <v>3220</v>
      </c>
      <c r="G319">
        <v>12314</v>
      </c>
      <c r="H319">
        <v>579029</v>
      </c>
      <c r="I319">
        <v>569405</v>
      </c>
      <c r="J319">
        <v>2034496</v>
      </c>
      <c r="K319">
        <v>43479618</v>
      </c>
      <c r="L319">
        <v>34111</v>
      </c>
      <c r="M319">
        <v>32812</v>
      </c>
      <c r="N319">
        <v>1299</v>
      </c>
      <c r="O319">
        <v>29.35</v>
      </c>
      <c r="P319">
        <v>-0.12</v>
      </c>
      <c r="Q319">
        <v>2021</v>
      </c>
      <c r="R319">
        <v>298835</v>
      </c>
      <c r="S319" t="s">
        <v>37</v>
      </c>
      <c r="T319">
        <v>37.61</v>
      </c>
    </row>
    <row r="320" spans="1:20" x14ac:dyDescent="0.3">
      <c r="A320">
        <v>319</v>
      </c>
      <c r="B320" t="s">
        <v>463</v>
      </c>
      <c r="C320">
        <v>3</v>
      </c>
      <c r="D320">
        <v>320</v>
      </c>
      <c r="E320" t="s">
        <v>358</v>
      </c>
      <c r="F320">
        <v>3220</v>
      </c>
      <c r="G320">
        <v>12314</v>
      </c>
      <c r="H320">
        <v>152362</v>
      </c>
      <c r="I320">
        <v>149437</v>
      </c>
      <c r="J320">
        <v>592805</v>
      </c>
      <c r="K320">
        <v>15546323</v>
      </c>
      <c r="L320">
        <v>8925</v>
      </c>
      <c r="M320">
        <v>8559</v>
      </c>
      <c r="N320">
        <v>366</v>
      </c>
      <c r="O320">
        <v>29.63</v>
      </c>
      <c r="P320">
        <v>-0.13</v>
      </c>
      <c r="Q320">
        <v>572</v>
      </c>
      <c r="R320">
        <v>83371</v>
      </c>
      <c r="S320" t="s">
        <v>37</v>
      </c>
      <c r="T320">
        <v>8.36</v>
      </c>
    </row>
    <row r="321" spans="1:20" x14ac:dyDescent="0.3">
      <c r="A321">
        <v>320</v>
      </c>
      <c r="B321" t="s">
        <v>463</v>
      </c>
      <c r="C321">
        <v>3</v>
      </c>
      <c r="D321">
        <v>320</v>
      </c>
      <c r="E321" t="s">
        <v>359</v>
      </c>
      <c r="F321">
        <v>3220</v>
      </c>
      <c r="G321">
        <v>12314</v>
      </c>
      <c r="H321">
        <v>2323175</v>
      </c>
      <c r="I321">
        <v>2284055</v>
      </c>
      <c r="J321">
        <v>8577082</v>
      </c>
      <c r="K321">
        <v>167871343</v>
      </c>
      <c r="L321">
        <v>145080</v>
      </c>
      <c r="M321">
        <v>140048</v>
      </c>
      <c r="N321">
        <v>5032</v>
      </c>
      <c r="O321">
        <v>31.11</v>
      </c>
      <c r="P321">
        <v>-0.12</v>
      </c>
      <c r="Q321">
        <v>7938</v>
      </c>
      <c r="R321">
        <v>1157630</v>
      </c>
      <c r="S321" t="s">
        <v>37</v>
      </c>
      <c r="T321">
        <v>232.78</v>
      </c>
    </row>
    <row r="322" spans="1:20" x14ac:dyDescent="0.3">
      <c r="A322">
        <v>321</v>
      </c>
      <c r="B322" t="s">
        <v>463</v>
      </c>
      <c r="C322">
        <v>3</v>
      </c>
      <c r="D322">
        <v>320</v>
      </c>
      <c r="E322" t="s">
        <v>360</v>
      </c>
      <c r="F322">
        <v>3220</v>
      </c>
      <c r="G322">
        <v>12314</v>
      </c>
      <c r="H322">
        <v>3749563</v>
      </c>
      <c r="I322">
        <v>3695608</v>
      </c>
      <c r="J322">
        <v>9131830</v>
      </c>
      <c r="K322">
        <v>268258971</v>
      </c>
      <c r="L322">
        <v>134722</v>
      </c>
      <c r="M322">
        <v>122358</v>
      </c>
      <c r="N322">
        <v>12364</v>
      </c>
      <c r="O322">
        <v>37.01</v>
      </c>
      <c r="P322">
        <v>-0.08</v>
      </c>
      <c r="Q322">
        <v>19594</v>
      </c>
      <c r="R322">
        <v>1236859</v>
      </c>
      <c r="S322" t="s">
        <v>37</v>
      </c>
      <c r="T322">
        <v>398.86</v>
      </c>
    </row>
    <row r="323" spans="1:20" x14ac:dyDescent="0.3">
      <c r="A323">
        <v>322</v>
      </c>
      <c r="B323" t="s">
        <v>463</v>
      </c>
      <c r="C323">
        <v>3</v>
      </c>
      <c r="D323">
        <v>320</v>
      </c>
      <c r="E323" t="s">
        <v>361</v>
      </c>
      <c r="F323">
        <v>3220</v>
      </c>
      <c r="G323">
        <v>12314</v>
      </c>
      <c r="H323">
        <v>13314108</v>
      </c>
      <c r="I323">
        <v>13129298</v>
      </c>
      <c r="J323">
        <v>32751915</v>
      </c>
      <c r="K323">
        <v>938955369</v>
      </c>
      <c r="L323">
        <v>511489</v>
      </c>
      <c r="M323">
        <v>470700</v>
      </c>
      <c r="N323">
        <v>40789</v>
      </c>
      <c r="O323">
        <v>34.31</v>
      </c>
      <c r="P323">
        <v>-0.08</v>
      </c>
      <c r="Q323">
        <v>64593</v>
      </c>
      <c r="R323">
        <v>4789935</v>
      </c>
      <c r="S323" t="s">
        <v>37</v>
      </c>
      <c r="T323">
        <v>2163.42</v>
      </c>
    </row>
    <row r="324" spans="1:20" x14ac:dyDescent="0.3">
      <c r="A324">
        <v>323</v>
      </c>
      <c r="B324" t="s">
        <v>463</v>
      </c>
      <c r="C324">
        <v>3</v>
      </c>
      <c r="D324">
        <v>320</v>
      </c>
      <c r="E324" t="s">
        <v>362</v>
      </c>
      <c r="F324">
        <v>3220</v>
      </c>
      <c r="G324">
        <v>12314</v>
      </c>
      <c r="H324">
        <v>13115890</v>
      </c>
      <c r="I324">
        <v>12930588</v>
      </c>
      <c r="J324">
        <v>33898418</v>
      </c>
      <c r="K324">
        <v>934750580</v>
      </c>
      <c r="L324">
        <v>537875</v>
      </c>
      <c r="M324">
        <v>498181</v>
      </c>
      <c r="N324">
        <v>39694</v>
      </c>
      <c r="O324">
        <v>35.11</v>
      </c>
      <c r="P324">
        <v>-0.08</v>
      </c>
      <c r="Q324">
        <v>62899</v>
      </c>
      <c r="R324">
        <v>4670291</v>
      </c>
      <c r="S324" t="s">
        <v>37</v>
      </c>
      <c r="T324">
        <v>2337.2199999999998</v>
      </c>
    </row>
    <row r="325" spans="1:20" x14ac:dyDescent="0.3">
      <c r="A325">
        <v>324</v>
      </c>
      <c r="B325" t="s">
        <v>463</v>
      </c>
      <c r="C325">
        <v>3</v>
      </c>
      <c r="D325">
        <v>320</v>
      </c>
      <c r="E325" t="s">
        <v>363</v>
      </c>
      <c r="F325">
        <v>3220</v>
      </c>
      <c r="G325">
        <v>12314</v>
      </c>
      <c r="H325">
        <v>13071707</v>
      </c>
      <c r="I325">
        <v>12885802</v>
      </c>
      <c r="J325">
        <v>32768819</v>
      </c>
      <c r="K325">
        <v>969584790</v>
      </c>
      <c r="L325">
        <v>524132</v>
      </c>
      <c r="M325">
        <v>484914</v>
      </c>
      <c r="N325">
        <v>39218</v>
      </c>
      <c r="O325">
        <v>38.17</v>
      </c>
      <c r="P325">
        <v>-0.08</v>
      </c>
      <c r="Q325">
        <v>62289</v>
      </c>
      <c r="R325">
        <v>4793391</v>
      </c>
      <c r="S325" t="s">
        <v>37</v>
      </c>
      <c r="T325">
        <v>2400.12</v>
      </c>
    </row>
    <row r="326" spans="1:20" x14ac:dyDescent="0.3">
      <c r="A326">
        <v>325</v>
      </c>
      <c r="B326" t="s">
        <v>463</v>
      </c>
      <c r="C326">
        <v>3</v>
      </c>
      <c r="D326">
        <v>320</v>
      </c>
      <c r="E326" t="s">
        <v>364</v>
      </c>
      <c r="F326">
        <v>19995</v>
      </c>
      <c r="G326">
        <v>62866</v>
      </c>
      <c r="H326">
        <v>370024</v>
      </c>
      <c r="I326">
        <v>361466</v>
      </c>
      <c r="J326">
        <v>820068</v>
      </c>
      <c r="K326">
        <v>82281171</v>
      </c>
      <c r="L326">
        <v>17401</v>
      </c>
      <c r="M326">
        <v>16464</v>
      </c>
      <c r="N326">
        <v>937</v>
      </c>
      <c r="O326">
        <v>32.11</v>
      </c>
      <c r="P326">
        <v>-0.08</v>
      </c>
      <c r="Q326">
        <v>1452</v>
      </c>
      <c r="R326">
        <v>166947</v>
      </c>
      <c r="S326" t="s">
        <v>49</v>
      </c>
      <c r="T326">
        <v>42.08</v>
      </c>
    </row>
    <row r="327" spans="1:20" x14ac:dyDescent="0.3">
      <c r="A327">
        <v>326</v>
      </c>
      <c r="B327" t="s">
        <v>463</v>
      </c>
      <c r="C327">
        <v>3</v>
      </c>
      <c r="D327">
        <v>320</v>
      </c>
      <c r="E327" t="s">
        <v>365</v>
      </c>
      <c r="F327">
        <v>36410</v>
      </c>
      <c r="G327">
        <v>115054</v>
      </c>
      <c r="H327">
        <v>16116928</v>
      </c>
      <c r="I327">
        <v>15819517</v>
      </c>
      <c r="J327">
        <v>35728963</v>
      </c>
      <c r="K327">
        <v>4283048284</v>
      </c>
      <c r="L327">
        <v>487697</v>
      </c>
      <c r="M327">
        <v>429816</v>
      </c>
      <c r="N327">
        <v>57881</v>
      </c>
      <c r="O327">
        <v>65.31</v>
      </c>
      <c r="P327">
        <v>-0.06</v>
      </c>
      <c r="Q327">
        <v>90035</v>
      </c>
      <c r="R327">
        <v>4667722</v>
      </c>
      <c r="S327" t="s">
        <v>40</v>
      </c>
      <c r="T327">
        <v>5000</v>
      </c>
    </row>
    <row r="328" spans="1:20" x14ac:dyDescent="0.3">
      <c r="A328">
        <v>327</v>
      </c>
      <c r="B328" t="s">
        <v>463</v>
      </c>
      <c r="C328">
        <v>3</v>
      </c>
      <c r="D328">
        <v>320</v>
      </c>
      <c r="E328" t="s">
        <v>366</v>
      </c>
      <c r="F328">
        <v>53118</v>
      </c>
      <c r="G328">
        <v>168346</v>
      </c>
      <c r="H328">
        <v>15062973</v>
      </c>
      <c r="I328">
        <v>14754202</v>
      </c>
      <c r="J328">
        <v>47315455</v>
      </c>
      <c r="K328">
        <v>5699333898</v>
      </c>
      <c r="L328">
        <v>522555</v>
      </c>
      <c r="M328">
        <v>468854</v>
      </c>
      <c r="N328">
        <v>53701</v>
      </c>
      <c r="O328">
        <v>70.19</v>
      </c>
      <c r="P328">
        <v>-0.08</v>
      </c>
      <c r="Q328">
        <v>82674</v>
      </c>
      <c r="R328">
        <v>4888275</v>
      </c>
      <c r="S328" t="s">
        <v>40</v>
      </c>
      <c r="T328">
        <v>5000</v>
      </c>
    </row>
    <row r="329" spans="1:20" x14ac:dyDescent="0.3">
      <c r="A329">
        <v>328</v>
      </c>
      <c r="B329" t="s">
        <v>463</v>
      </c>
      <c r="C329">
        <v>3</v>
      </c>
      <c r="D329">
        <v>320</v>
      </c>
      <c r="E329" t="s">
        <v>367</v>
      </c>
      <c r="F329">
        <v>73074</v>
      </c>
      <c r="G329">
        <v>231921</v>
      </c>
      <c r="H329">
        <v>14623066</v>
      </c>
      <c r="I329">
        <v>14313041</v>
      </c>
      <c r="J329">
        <v>53129998</v>
      </c>
      <c r="K329">
        <v>6487858937</v>
      </c>
      <c r="L329">
        <v>509268</v>
      </c>
      <c r="M329">
        <v>458400</v>
      </c>
      <c r="N329">
        <v>50868</v>
      </c>
      <c r="O329">
        <v>76.47</v>
      </c>
      <c r="P329">
        <v>-0.09</v>
      </c>
      <c r="Q329">
        <v>78529</v>
      </c>
      <c r="R329">
        <v>5060232</v>
      </c>
      <c r="S329" t="s">
        <v>40</v>
      </c>
      <c r="T329">
        <v>5000</v>
      </c>
    </row>
    <row r="330" spans="1:20" x14ac:dyDescent="0.3">
      <c r="A330">
        <v>329</v>
      </c>
      <c r="B330" t="s">
        <v>463</v>
      </c>
      <c r="C330">
        <v>3</v>
      </c>
      <c r="D330">
        <v>320</v>
      </c>
      <c r="E330" t="s">
        <v>368</v>
      </c>
      <c r="F330">
        <v>51138</v>
      </c>
      <c r="G330">
        <v>153348</v>
      </c>
      <c r="H330">
        <v>19324631</v>
      </c>
      <c r="I330">
        <v>19031078</v>
      </c>
      <c r="J330">
        <v>31482762</v>
      </c>
      <c r="K330">
        <v>2173713364</v>
      </c>
      <c r="L330">
        <v>673031</v>
      </c>
      <c r="M330">
        <v>619199</v>
      </c>
      <c r="N330">
        <v>53832</v>
      </c>
      <c r="O330">
        <v>25.91</v>
      </c>
      <c r="P330">
        <v>-0.06</v>
      </c>
      <c r="Q330">
        <v>86926</v>
      </c>
      <c r="R330">
        <v>7277258</v>
      </c>
      <c r="S330" t="s">
        <v>49</v>
      </c>
      <c r="T330">
        <v>4291.41</v>
      </c>
    </row>
    <row r="331" spans="1:20" x14ac:dyDescent="0.3">
      <c r="A331">
        <v>330</v>
      </c>
      <c r="B331" t="s">
        <v>463</v>
      </c>
      <c r="C331">
        <v>3</v>
      </c>
      <c r="D331">
        <v>320</v>
      </c>
      <c r="E331" t="s">
        <v>369</v>
      </c>
      <c r="F331">
        <v>76943</v>
      </c>
      <c r="G331">
        <v>231299</v>
      </c>
      <c r="H331">
        <v>193528</v>
      </c>
      <c r="I331">
        <v>188987</v>
      </c>
      <c r="J331">
        <v>757613</v>
      </c>
      <c r="K331">
        <v>108274246</v>
      </c>
      <c r="L331">
        <v>10866</v>
      </c>
      <c r="M331">
        <v>10268</v>
      </c>
      <c r="N331">
        <v>598</v>
      </c>
      <c r="O331">
        <v>43.15</v>
      </c>
      <c r="P331">
        <v>-0.15</v>
      </c>
      <c r="Q331">
        <v>929</v>
      </c>
      <c r="R331">
        <v>107504</v>
      </c>
      <c r="S331" t="s">
        <v>37</v>
      </c>
      <c r="T331">
        <v>35.28</v>
      </c>
    </row>
    <row r="332" spans="1:20" x14ac:dyDescent="0.3">
      <c r="A332">
        <v>331</v>
      </c>
      <c r="B332" t="s">
        <v>463</v>
      </c>
      <c r="C332">
        <v>3</v>
      </c>
      <c r="D332">
        <v>320</v>
      </c>
      <c r="E332" t="s">
        <v>370</v>
      </c>
      <c r="F332">
        <v>95810</v>
      </c>
      <c r="G332">
        <v>287043</v>
      </c>
      <c r="H332">
        <v>5622952</v>
      </c>
      <c r="I332">
        <v>5512412</v>
      </c>
      <c r="J332">
        <v>15833721</v>
      </c>
      <c r="K332">
        <v>2304242969</v>
      </c>
      <c r="L332">
        <v>252032</v>
      </c>
      <c r="M332">
        <v>237610</v>
      </c>
      <c r="N332">
        <v>14422</v>
      </c>
      <c r="O332">
        <v>77.28</v>
      </c>
      <c r="P332">
        <v>-0.1</v>
      </c>
      <c r="Q332">
        <v>22686</v>
      </c>
      <c r="R332">
        <v>2884788</v>
      </c>
      <c r="S332" t="s">
        <v>49</v>
      </c>
      <c r="T332">
        <v>1246.95</v>
      </c>
    </row>
    <row r="333" spans="1:20" x14ac:dyDescent="0.3">
      <c r="A333">
        <v>332</v>
      </c>
      <c r="B333" t="s">
        <v>463</v>
      </c>
      <c r="C333">
        <v>3</v>
      </c>
      <c r="D333">
        <v>320</v>
      </c>
      <c r="E333" t="s">
        <v>371</v>
      </c>
      <c r="F333">
        <v>11785</v>
      </c>
      <c r="G333">
        <v>35160</v>
      </c>
      <c r="H333">
        <v>1262119</v>
      </c>
      <c r="I333">
        <v>1236882</v>
      </c>
      <c r="J333">
        <v>2923379</v>
      </c>
      <c r="K333">
        <v>223453169</v>
      </c>
      <c r="L333">
        <v>60914</v>
      </c>
      <c r="M333">
        <v>57193</v>
      </c>
      <c r="N333">
        <v>3721</v>
      </c>
      <c r="O333">
        <v>25.81</v>
      </c>
      <c r="P333">
        <v>-0.1</v>
      </c>
      <c r="Q333">
        <v>5787</v>
      </c>
      <c r="R333">
        <v>515602</v>
      </c>
      <c r="S333" t="s">
        <v>49</v>
      </c>
      <c r="T333">
        <v>151.33000000000001</v>
      </c>
    </row>
    <row r="334" spans="1:20" x14ac:dyDescent="0.3">
      <c r="A334">
        <v>333</v>
      </c>
      <c r="B334" t="s">
        <v>463</v>
      </c>
      <c r="C334">
        <v>3</v>
      </c>
      <c r="D334">
        <v>320</v>
      </c>
      <c r="E334" t="s">
        <v>372</v>
      </c>
      <c r="F334">
        <v>20446</v>
      </c>
      <c r="G334">
        <v>689272</v>
      </c>
      <c r="H334">
        <v>1992057</v>
      </c>
      <c r="I334">
        <v>1944431</v>
      </c>
      <c r="J334">
        <v>3487372</v>
      </c>
      <c r="K334">
        <v>3946617308</v>
      </c>
      <c r="L334">
        <v>89285</v>
      </c>
      <c r="M334">
        <v>85863</v>
      </c>
      <c r="N334">
        <v>3422</v>
      </c>
      <c r="O334">
        <v>25.48</v>
      </c>
      <c r="P334">
        <v>-0.08</v>
      </c>
      <c r="Q334">
        <v>5488</v>
      </c>
      <c r="R334">
        <v>1249722</v>
      </c>
      <c r="S334" t="s">
        <v>49</v>
      </c>
      <c r="T334">
        <v>1785.7</v>
      </c>
    </row>
    <row r="335" spans="1:20" x14ac:dyDescent="0.3">
      <c r="A335">
        <v>334</v>
      </c>
      <c r="B335" t="s">
        <v>463</v>
      </c>
      <c r="C335">
        <v>3</v>
      </c>
      <c r="D335">
        <v>320</v>
      </c>
      <c r="E335" t="s">
        <v>373</v>
      </c>
      <c r="F335">
        <v>103136</v>
      </c>
      <c r="G335">
        <v>4673415</v>
      </c>
      <c r="H335">
        <v>1255292</v>
      </c>
      <c r="I335">
        <v>1219134</v>
      </c>
      <c r="J335">
        <v>2262726</v>
      </c>
      <c r="K335">
        <v>6293117442</v>
      </c>
      <c r="L335">
        <v>39678</v>
      </c>
      <c r="M335">
        <v>36306</v>
      </c>
      <c r="N335">
        <v>3372</v>
      </c>
      <c r="O335">
        <v>26.65</v>
      </c>
      <c r="P335">
        <v>-0.08</v>
      </c>
      <c r="Q335">
        <v>5439</v>
      </c>
      <c r="R335">
        <v>657932</v>
      </c>
      <c r="S335" t="s">
        <v>49</v>
      </c>
      <c r="T335">
        <v>3283.17</v>
      </c>
    </row>
    <row r="336" spans="1:20" x14ac:dyDescent="0.3">
      <c r="A336">
        <v>335</v>
      </c>
      <c r="B336" t="s">
        <v>463</v>
      </c>
      <c r="C336">
        <v>3</v>
      </c>
      <c r="D336">
        <v>320</v>
      </c>
      <c r="E336" t="s">
        <v>374</v>
      </c>
      <c r="F336">
        <v>76006</v>
      </c>
      <c r="G336">
        <v>3192315</v>
      </c>
      <c r="H336">
        <v>1131394</v>
      </c>
      <c r="I336">
        <v>1101610</v>
      </c>
      <c r="J336">
        <v>1940818</v>
      </c>
      <c r="K336">
        <v>5694606770</v>
      </c>
      <c r="L336">
        <v>32951</v>
      </c>
      <c r="M336">
        <v>29518</v>
      </c>
      <c r="N336">
        <v>3433</v>
      </c>
      <c r="O336">
        <v>25.68</v>
      </c>
      <c r="P336">
        <v>-7.0000000000000007E-2</v>
      </c>
      <c r="Q336">
        <v>5500</v>
      </c>
      <c r="R336">
        <v>499665</v>
      </c>
      <c r="S336" t="s">
        <v>49</v>
      </c>
      <c r="T336">
        <v>3040.92</v>
      </c>
    </row>
    <row r="337" spans="1:20" x14ac:dyDescent="0.3">
      <c r="A337">
        <v>336</v>
      </c>
      <c r="B337" t="s">
        <v>463</v>
      </c>
      <c r="C337">
        <v>3</v>
      </c>
      <c r="D337">
        <v>320</v>
      </c>
      <c r="E337" t="s">
        <v>375</v>
      </c>
      <c r="F337">
        <v>2343808</v>
      </c>
      <c r="G337">
        <v>5010575</v>
      </c>
      <c r="H337">
        <v>1137923</v>
      </c>
      <c r="I337">
        <v>1026866</v>
      </c>
      <c r="J337">
        <v>9504333</v>
      </c>
      <c r="K337">
        <v>1286105683</v>
      </c>
      <c r="L337">
        <v>22687</v>
      </c>
      <c r="M337">
        <v>18025</v>
      </c>
      <c r="N337">
        <v>4662</v>
      </c>
      <c r="O337">
        <v>352.63</v>
      </c>
      <c r="P337">
        <v>-7.0000000000000007E-2</v>
      </c>
      <c r="Q337">
        <v>6674</v>
      </c>
      <c r="R337">
        <v>1291504</v>
      </c>
      <c r="S337" t="s">
        <v>49</v>
      </c>
      <c r="T337">
        <v>1279.5899999999999</v>
      </c>
    </row>
    <row r="338" spans="1:20" x14ac:dyDescent="0.3">
      <c r="A338">
        <v>337</v>
      </c>
      <c r="B338" t="s">
        <v>463</v>
      </c>
      <c r="C338">
        <v>3</v>
      </c>
      <c r="D338">
        <v>320</v>
      </c>
      <c r="E338" t="s">
        <v>376</v>
      </c>
      <c r="F338">
        <v>2929760</v>
      </c>
      <c r="G338">
        <v>6277585</v>
      </c>
      <c r="H338">
        <v>3464629</v>
      </c>
      <c r="I338">
        <v>3124727</v>
      </c>
      <c r="J338">
        <v>37520963</v>
      </c>
      <c r="K338">
        <v>4306462731</v>
      </c>
      <c r="L338">
        <v>67981</v>
      </c>
      <c r="M338">
        <v>53168</v>
      </c>
      <c r="N338">
        <v>14813</v>
      </c>
      <c r="O338">
        <v>564.09</v>
      </c>
      <c r="P338">
        <v>-7.0000000000000007E-2</v>
      </c>
      <c r="Q338">
        <v>20975</v>
      </c>
      <c r="R338">
        <v>4007069</v>
      </c>
      <c r="S338" t="s">
        <v>40</v>
      </c>
      <c r="T338">
        <v>5000</v>
      </c>
    </row>
    <row r="339" spans="1:20" x14ac:dyDescent="0.3">
      <c r="A339">
        <v>338</v>
      </c>
      <c r="B339" t="s">
        <v>463</v>
      </c>
      <c r="C339">
        <v>3</v>
      </c>
      <c r="D339">
        <v>320</v>
      </c>
      <c r="E339" t="s">
        <v>377</v>
      </c>
      <c r="F339">
        <v>3222736</v>
      </c>
      <c r="G339">
        <v>6910393</v>
      </c>
      <c r="H339">
        <v>3368927</v>
      </c>
      <c r="I339">
        <v>3008822</v>
      </c>
      <c r="J339">
        <v>42236050</v>
      </c>
      <c r="K339">
        <v>4515235681</v>
      </c>
      <c r="L339">
        <v>67532</v>
      </c>
      <c r="M339">
        <v>53614</v>
      </c>
      <c r="N339">
        <v>13918</v>
      </c>
      <c r="O339">
        <v>584.86</v>
      </c>
      <c r="P339">
        <v>-0.08</v>
      </c>
      <c r="Q339">
        <v>19794</v>
      </c>
      <c r="R339">
        <v>4456715</v>
      </c>
      <c r="S339" t="s">
        <v>40</v>
      </c>
      <c r="T339">
        <v>5000</v>
      </c>
    </row>
    <row r="340" spans="1:20" x14ac:dyDescent="0.3">
      <c r="A340">
        <v>339</v>
      </c>
      <c r="B340" t="s">
        <v>463</v>
      </c>
      <c r="C340">
        <v>3</v>
      </c>
      <c r="D340">
        <v>320</v>
      </c>
      <c r="E340" t="s">
        <v>378</v>
      </c>
      <c r="F340">
        <v>3515712</v>
      </c>
      <c r="G340">
        <v>7543854</v>
      </c>
      <c r="H340">
        <v>3408504</v>
      </c>
      <c r="I340">
        <v>3021934</v>
      </c>
      <c r="J340">
        <v>48169861</v>
      </c>
      <c r="K340">
        <v>4600585989</v>
      </c>
      <c r="L340">
        <v>66221</v>
      </c>
      <c r="M340">
        <v>51750</v>
      </c>
      <c r="N340">
        <v>14471</v>
      </c>
      <c r="O340">
        <v>601.73</v>
      </c>
      <c r="P340">
        <v>-0.08</v>
      </c>
      <c r="Q340">
        <v>20430</v>
      </c>
      <c r="R340">
        <v>5014459</v>
      </c>
      <c r="S340" t="s">
        <v>40</v>
      </c>
      <c r="T340">
        <v>5000</v>
      </c>
    </row>
    <row r="341" spans="1:20" x14ac:dyDescent="0.3">
      <c r="A341">
        <v>340</v>
      </c>
      <c r="B341" t="s">
        <v>463</v>
      </c>
      <c r="C341">
        <v>3</v>
      </c>
      <c r="D341">
        <v>320</v>
      </c>
      <c r="E341" t="s">
        <v>379</v>
      </c>
      <c r="F341">
        <v>172512</v>
      </c>
      <c r="G341">
        <v>1477968</v>
      </c>
      <c r="H341">
        <v>3194904</v>
      </c>
      <c r="I341">
        <v>2771220</v>
      </c>
      <c r="J341">
        <v>38067336</v>
      </c>
      <c r="K341">
        <v>9682920634</v>
      </c>
      <c r="L341">
        <v>62239</v>
      </c>
      <c r="M341">
        <v>49695</v>
      </c>
      <c r="N341">
        <v>12544</v>
      </c>
      <c r="O341">
        <v>732.22</v>
      </c>
      <c r="P341">
        <v>-0.08</v>
      </c>
      <c r="Q341">
        <v>17891</v>
      </c>
      <c r="R341">
        <v>3394415</v>
      </c>
      <c r="S341" t="s">
        <v>40</v>
      </c>
      <c r="T341">
        <v>5000</v>
      </c>
    </row>
    <row r="342" spans="1:20" x14ac:dyDescent="0.3">
      <c r="A342">
        <v>341</v>
      </c>
      <c r="B342" t="s">
        <v>463</v>
      </c>
      <c r="C342">
        <v>3</v>
      </c>
      <c r="D342">
        <v>320</v>
      </c>
      <c r="E342" t="s">
        <v>380</v>
      </c>
      <c r="F342">
        <v>2430976</v>
      </c>
      <c r="G342">
        <v>5169846</v>
      </c>
      <c r="H342">
        <v>3396872</v>
      </c>
      <c r="I342">
        <v>3055227</v>
      </c>
      <c r="J342">
        <v>37276152</v>
      </c>
      <c r="K342">
        <v>4335980914</v>
      </c>
      <c r="L342">
        <v>66266</v>
      </c>
      <c r="M342">
        <v>51919</v>
      </c>
      <c r="N342">
        <v>14347</v>
      </c>
      <c r="O342">
        <v>537.46</v>
      </c>
      <c r="P342">
        <v>-7.0000000000000007E-2</v>
      </c>
      <c r="Q342">
        <v>20299</v>
      </c>
      <c r="R342">
        <v>3996765</v>
      </c>
      <c r="S342" t="s">
        <v>40</v>
      </c>
      <c r="T342">
        <v>5000</v>
      </c>
    </row>
    <row r="343" spans="1:20" x14ac:dyDescent="0.3">
      <c r="A343">
        <v>342</v>
      </c>
      <c r="B343" t="s">
        <v>463</v>
      </c>
      <c r="C343">
        <v>3</v>
      </c>
      <c r="D343">
        <v>320</v>
      </c>
      <c r="E343" t="s">
        <v>381</v>
      </c>
      <c r="F343">
        <v>2734848</v>
      </c>
      <c r="G343">
        <v>5821656</v>
      </c>
      <c r="H343">
        <v>3435652</v>
      </c>
      <c r="I343">
        <v>3056766</v>
      </c>
      <c r="J343">
        <v>47902012</v>
      </c>
      <c r="K343">
        <v>4269747641</v>
      </c>
      <c r="L343">
        <v>70356</v>
      </c>
      <c r="M343">
        <v>55652</v>
      </c>
      <c r="N343">
        <v>14704</v>
      </c>
      <c r="O343">
        <v>577.79</v>
      </c>
      <c r="P343">
        <v>-0.08</v>
      </c>
      <c r="Q343">
        <v>20754</v>
      </c>
      <c r="R343">
        <v>4878079</v>
      </c>
      <c r="S343" t="s">
        <v>40</v>
      </c>
      <c r="T343">
        <v>5000</v>
      </c>
    </row>
    <row r="344" spans="1:20" x14ac:dyDescent="0.3">
      <c r="A344">
        <v>343</v>
      </c>
      <c r="B344" t="s">
        <v>463</v>
      </c>
      <c r="C344">
        <v>3</v>
      </c>
      <c r="D344">
        <v>320</v>
      </c>
      <c r="E344" t="s">
        <v>382</v>
      </c>
      <c r="F344">
        <v>3646464</v>
      </c>
      <c r="G344">
        <v>7777501</v>
      </c>
      <c r="H344">
        <v>3670931</v>
      </c>
      <c r="I344">
        <v>3197149</v>
      </c>
      <c r="J344">
        <v>63571821</v>
      </c>
      <c r="K344">
        <v>4558157133</v>
      </c>
      <c r="L344">
        <v>69935</v>
      </c>
      <c r="M344">
        <v>54230</v>
      </c>
      <c r="N344">
        <v>15705</v>
      </c>
      <c r="O344">
        <v>512.04</v>
      </c>
      <c r="P344">
        <v>-0.09</v>
      </c>
      <c r="Q344">
        <v>22382</v>
      </c>
      <c r="R344">
        <v>6737029</v>
      </c>
      <c r="S344" t="s">
        <v>40</v>
      </c>
      <c r="T344">
        <v>5000</v>
      </c>
    </row>
    <row r="345" spans="1:20" x14ac:dyDescent="0.3">
      <c r="A345">
        <v>344</v>
      </c>
      <c r="B345" t="s">
        <v>463</v>
      </c>
      <c r="C345">
        <v>3</v>
      </c>
      <c r="D345">
        <v>320</v>
      </c>
      <c r="E345" t="s">
        <v>383</v>
      </c>
      <c r="F345">
        <v>1672</v>
      </c>
      <c r="G345">
        <v>5262</v>
      </c>
      <c r="H345">
        <v>657592</v>
      </c>
      <c r="I345">
        <v>644708</v>
      </c>
      <c r="J345">
        <v>1741129</v>
      </c>
      <c r="K345">
        <v>55691982</v>
      </c>
      <c r="L345">
        <v>40598</v>
      </c>
      <c r="M345">
        <v>39039</v>
      </c>
      <c r="N345">
        <v>1559</v>
      </c>
      <c r="O345">
        <v>23.37</v>
      </c>
      <c r="P345">
        <v>-0.11</v>
      </c>
      <c r="Q345">
        <v>2522</v>
      </c>
      <c r="R345">
        <v>255063</v>
      </c>
      <c r="S345" t="s">
        <v>37</v>
      </c>
      <c r="T345">
        <v>49.53</v>
      </c>
    </row>
    <row r="346" spans="1:20" x14ac:dyDescent="0.3">
      <c r="A346">
        <v>345</v>
      </c>
      <c r="B346" t="s">
        <v>463</v>
      </c>
      <c r="C346">
        <v>3</v>
      </c>
      <c r="D346">
        <v>320</v>
      </c>
      <c r="E346" t="s">
        <v>384</v>
      </c>
      <c r="F346">
        <v>851</v>
      </c>
      <c r="G346">
        <v>2702</v>
      </c>
      <c r="H346">
        <v>6821436</v>
      </c>
      <c r="I346">
        <v>6735139</v>
      </c>
      <c r="J346">
        <v>9572092</v>
      </c>
      <c r="K346">
        <v>238588916</v>
      </c>
      <c r="L346">
        <v>318692</v>
      </c>
      <c r="M346">
        <v>305434</v>
      </c>
      <c r="N346">
        <v>13258</v>
      </c>
      <c r="O346">
        <v>17.02</v>
      </c>
      <c r="P346">
        <v>-0.05</v>
      </c>
      <c r="Q346">
        <v>21546</v>
      </c>
      <c r="R346">
        <v>3310020</v>
      </c>
      <c r="S346" t="s">
        <v>49</v>
      </c>
      <c r="T346">
        <v>1092.3</v>
      </c>
    </row>
    <row r="347" spans="1:20" x14ac:dyDescent="0.3">
      <c r="A347">
        <v>346</v>
      </c>
      <c r="B347" t="s">
        <v>463</v>
      </c>
      <c r="C347">
        <v>3</v>
      </c>
      <c r="D347">
        <v>320</v>
      </c>
      <c r="E347" t="s">
        <v>385</v>
      </c>
      <c r="F347">
        <v>3651</v>
      </c>
      <c r="G347">
        <v>926696</v>
      </c>
      <c r="H347">
        <v>14769474</v>
      </c>
      <c r="I347">
        <v>14519379</v>
      </c>
      <c r="J347">
        <v>17993930</v>
      </c>
      <c r="K347">
        <v>1890475891</v>
      </c>
      <c r="L347">
        <v>328615</v>
      </c>
      <c r="M347">
        <v>268765</v>
      </c>
      <c r="N347">
        <v>59850</v>
      </c>
      <c r="O347">
        <v>203.02</v>
      </c>
      <c r="P347">
        <v>-0.02</v>
      </c>
      <c r="Q347">
        <v>87700</v>
      </c>
      <c r="R347">
        <v>5283809</v>
      </c>
      <c r="S347" t="s">
        <v>40</v>
      </c>
      <c r="T347">
        <v>5000</v>
      </c>
    </row>
    <row r="348" spans="1:20" x14ac:dyDescent="0.3">
      <c r="A348">
        <v>347</v>
      </c>
      <c r="B348" t="s">
        <v>463</v>
      </c>
      <c r="C348">
        <v>3</v>
      </c>
      <c r="D348">
        <v>320</v>
      </c>
      <c r="E348" t="s">
        <v>386</v>
      </c>
      <c r="F348">
        <v>400</v>
      </c>
      <c r="G348">
        <v>30664</v>
      </c>
      <c r="H348">
        <v>17493782</v>
      </c>
      <c r="I348">
        <v>17021285</v>
      </c>
      <c r="J348">
        <v>22013308</v>
      </c>
      <c r="K348">
        <v>467092386</v>
      </c>
      <c r="L348">
        <v>364269</v>
      </c>
      <c r="M348">
        <v>301317</v>
      </c>
      <c r="N348">
        <v>62952</v>
      </c>
      <c r="O348">
        <v>78.81</v>
      </c>
      <c r="P348">
        <v>-0.04</v>
      </c>
      <c r="Q348">
        <v>95719</v>
      </c>
      <c r="R348">
        <v>6514062</v>
      </c>
      <c r="S348" t="s">
        <v>40</v>
      </c>
      <c r="T348">
        <v>5000</v>
      </c>
    </row>
    <row r="349" spans="1:20" x14ac:dyDescent="0.3">
      <c r="A349">
        <v>348</v>
      </c>
      <c r="B349" t="s">
        <v>463</v>
      </c>
      <c r="C349">
        <v>3</v>
      </c>
      <c r="D349">
        <v>320</v>
      </c>
      <c r="E349" t="s">
        <v>387</v>
      </c>
      <c r="F349">
        <v>13431</v>
      </c>
      <c r="G349">
        <v>335655</v>
      </c>
      <c r="H349">
        <v>8072848</v>
      </c>
      <c r="I349">
        <v>7819983</v>
      </c>
      <c r="J349">
        <v>29398740</v>
      </c>
      <c r="K349">
        <v>3167946934</v>
      </c>
      <c r="L349">
        <v>410736</v>
      </c>
      <c r="M349">
        <v>395482</v>
      </c>
      <c r="N349">
        <v>15254</v>
      </c>
      <c r="O349">
        <v>54.37</v>
      </c>
      <c r="P349">
        <v>-0.1</v>
      </c>
      <c r="Q349">
        <v>23494</v>
      </c>
      <c r="R349">
        <v>4762793</v>
      </c>
      <c r="S349" t="s">
        <v>40</v>
      </c>
      <c r="T349">
        <v>5000</v>
      </c>
    </row>
    <row r="350" spans="1:20" x14ac:dyDescent="0.3">
      <c r="A350">
        <v>349</v>
      </c>
      <c r="B350" t="s">
        <v>463</v>
      </c>
      <c r="C350">
        <v>3</v>
      </c>
      <c r="D350">
        <v>320</v>
      </c>
      <c r="E350" t="s">
        <v>388</v>
      </c>
      <c r="F350">
        <v>3906</v>
      </c>
      <c r="G350">
        <v>13611728</v>
      </c>
      <c r="H350">
        <v>17507565</v>
      </c>
      <c r="I350">
        <v>17246823</v>
      </c>
      <c r="J350">
        <v>254513071</v>
      </c>
      <c r="K350">
        <v>565782451</v>
      </c>
      <c r="L350">
        <v>335056</v>
      </c>
      <c r="M350">
        <v>213959</v>
      </c>
      <c r="N350">
        <v>121097</v>
      </c>
      <c r="O350">
        <v>69.53</v>
      </c>
      <c r="P350">
        <v>-0.02</v>
      </c>
      <c r="Q350">
        <v>152325</v>
      </c>
      <c r="R350">
        <v>90800713</v>
      </c>
      <c r="S350" t="s">
        <v>40</v>
      </c>
      <c r="T350">
        <v>5000</v>
      </c>
    </row>
    <row r="351" spans="1:20" x14ac:dyDescent="0.3">
      <c r="A351">
        <v>350</v>
      </c>
      <c r="B351" t="s">
        <v>463</v>
      </c>
      <c r="C351">
        <v>3</v>
      </c>
      <c r="D351">
        <v>320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3</v>
      </c>
      <c r="R351">
        <v>3992</v>
      </c>
      <c r="S351" t="s">
        <v>37</v>
      </c>
      <c r="T351">
        <v>52.91</v>
      </c>
    </row>
    <row r="352" spans="1:20" x14ac:dyDescent="0.3">
      <c r="A352">
        <v>351</v>
      </c>
      <c r="B352" t="s">
        <v>463</v>
      </c>
      <c r="C352">
        <v>3</v>
      </c>
      <c r="D352">
        <v>320</v>
      </c>
      <c r="E352" t="s">
        <v>390</v>
      </c>
      <c r="F352">
        <v>2633376</v>
      </c>
      <c r="G352">
        <v>12055676</v>
      </c>
      <c r="H352">
        <v>2479</v>
      </c>
      <c r="I352">
        <v>2324</v>
      </c>
      <c r="J352">
        <v>664187</v>
      </c>
      <c r="K352">
        <v>19402149</v>
      </c>
      <c r="L352">
        <v>127</v>
      </c>
      <c r="M352">
        <v>126</v>
      </c>
      <c r="N352">
        <v>1</v>
      </c>
      <c r="O352">
        <v>105.6</v>
      </c>
      <c r="P352">
        <v>-0.23</v>
      </c>
      <c r="Q352">
        <v>6</v>
      </c>
      <c r="R352">
        <v>9823</v>
      </c>
      <c r="S352" t="s">
        <v>37</v>
      </c>
      <c r="T352">
        <v>44.81</v>
      </c>
    </row>
    <row r="353" spans="1:20" x14ac:dyDescent="0.3">
      <c r="A353">
        <v>352</v>
      </c>
      <c r="B353" t="s">
        <v>463</v>
      </c>
      <c r="C353">
        <v>3</v>
      </c>
      <c r="D353">
        <v>320</v>
      </c>
      <c r="E353" t="s">
        <v>391</v>
      </c>
      <c r="F353">
        <v>9582411</v>
      </c>
      <c r="G353">
        <v>46593859</v>
      </c>
      <c r="H353">
        <v>35380</v>
      </c>
      <c r="I353">
        <v>32746</v>
      </c>
      <c r="J353">
        <v>4517561</v>
      </c>
      <c r="K353">
        <v>972326666</v>
      </c>
      <c r="L353">
        <v>1851</v>
      </c>
      <c r="M353">
        <v>1841</v>
      </c>
      <c r="N353">
        <v>10</v>
      </c>
      <c r="O353">
        <v>147.69</v>
      </c>
      <c r="P353">
        <v>-0.28000000000000003</v>
      </c>
      <c r="Q353">
        <v>53</v>
      </c>
      <c r="R353">
        <v>1528751</v>
      </c>
      <c r="S353" t="s">
        <v>37</v>
      </c>
      <c r="T353">
        <v>1574.55</v>
      </c>
    </row>
    <row r="354" spans="1:20" x14ac:dyDescent="0.3">
      <c r="A354">
        <v>353</v>
      </c>
      <c r="B354" t="s">
        <v>463</v>
      </c>
      <c r="C354">
        <v>3</v>
      </c>
      <c r="D354">
        <v>320</v>
      </c>
      <c r="E354" t="s">
        <v>392</v>
      </c>
      <c r="F354">
        <v>33721</v>
      </c>
      <c r="G354">
        <v>157681</v>
      </c>
      <c r="H354">
        <v>1819983</v>
      </c>
      <c r="I354">
        <v>1738598</v>
      </c>
      <c r="J354">
        <v>7599055</v>
      </c>
      <c r="K354">
        <v>575717837</v>
      </c>
      <c r="L354">
        <v>67168</v>
      </c>
      <c r="M354">
        <v>63328</v>
      </c>
      <c r="N354">
        <v>3840</v>
      </c>
      <c r="O354">
        <v>72.2</v>
      </c>
      <c r="P354">
        <v>-0.11</v>
      </c>
      <c r="Q354">
        <v>5898</v>
      </c>
      <c r="R354">
        <v>1446435</v>
      </c>
      <c r="S354" t="s">
        <v>37</v>
      </c>
      <c r="T354">
        <v>331.49</v>
      </c>
    </row>
    <row r="355" spans="1:20" x14ac:dyDescent="0.3">
      <c r="A355">
        <v>354</v>
      </c>
      <c r="B355" t="s">
        <v>463</v>
      </c>
      <c r="C355">
        <v>3</v>
      </c>
      <c r="D355">
        <v>320</v>
      </c>
      <c r="E355" t="s">
        <v>393</v>
      </c>
      <c r="F355">
        <v>110108</v>
      </c>
      <c r="G355">
        <v>506714</v>
      </c>
      <c r="H355">
        <v>166579</v>
      </c>
      <c r="I355">
        <v>160603</v>
      </c>
      <c r="J355">
        <v>338040</v>
      </c>
      <c r="K355">
        <v>675980843</v>
      </c>
      <c r="L355">
        <v>5606</v>
      </c>
      <c r="M355">
        <v>5132</v>
      </c>
      <c r="N355">
        <v>474</v>
      </c>
      <c r="O355">
        <v>140.30000000000001</v>
      </c>
      <c r="P355">
        <v>-7.0000000000000007E-2</v>
      </c>
      <c r="Q355">
        <v>722</v>
      </c>
      <c r="R355">
        <v>100579</v>
      </c>
      <c r="S355" t="s">
        <v>49</v>
      </c>
      <c r="T355">
        <v>208.12</v>
      </c>
    </row>
    <row r="356" spans="1:20" x14ac:dyDescent="0.3">
      <c r="A356">
        <v>355</v>
      </c>
      <c r="B356" t="s">
        <v>463</v>
      </c>
      <c r="C356">
        <v>3</v>
      </c>
      <c r="D356">
        <v>320</v>
      </c>
      <c r="E356" t="s">
        <v>394</v>
      </c>
      <c r="F356">
        <v>110108</v>
      </c>
      <c r="G356">
        <v>506718</v>
      </c>
      <c r="H356">
        <v>171575</v>
      </c>
      <c r="I356">
        <v>164896</v>
      </c>
      <c r="J356">
        <v>402430</v>
      </c>
      <c r="K356">
        <v>720713036</v>
      </c>
      <c r="L356">
        <v>6470</v>
      </c>
      <c r="M356">
        <v>6005</v>
      </c>
      <c r="N356">
        <v>465</v>
      </c>
      <c r="O356">
        <v>63.28</v>
      </c>
      <c r="P356">
        <v>-0.09</v>
      </c>
      <c r="Q356">
        <v>730</v>
      </c>
      <c r="R356">
        <v>105363</v>
      </c>
      <c r="S356" t="s">
        <v>49</v>
      </c>
      <c r="T356">
        <v>212.48</v>
      </c>
    </row>
    <row r="357" spans="1:20" x14ac:dyDescent="0.3">
      <c r="A357">
        <v>356</v>
      </c>
      <c r="B357" t="s">
        <v>463</v>
      </c>
      <c r="C357">
        <v>3</v>
      </c>
      <c r="D357">
        <v>320</v>
      </c>
      <c r="E357" t="s">
        <v>395</v>
      </c>
      <c r="F357">
        <v>110108</v>
      </c>
      <c r="G357">
        <v>506714</v>
      </c>
      <c r="H357">
        <v>176316</v>
      </c>
      <c r="I357">
        <v>169587</v>
      </c>
      <c r="J357">
        <v>444964</v>
      </c>
      <c r="K357">
        <v>646082285</v>
      </c>
      <c r="L357">
        <v>6520</v>
      </c>
      <c r="M357">
        <v>6015</v>
      </c>
      <c r="N357">
        <v>505</v>
      </c>
      <c r="O357">
        <v>62.57</v>
      </c>
      <c r="P357">
        <v>-0.1</v>
      </c>
      <c r="Q357">
        <v>783</v>
      </c>
      <c r="R357">
        <v>107092</v>
      </c>
      <c r="S357" t="s">
        <v>49</v>
      </c>
      <c r="T357">
        <v>187</v>
      </c>
    </row>
    <row r="358" spans="1:20" x14ac:dyDescent="0.3">
      <c r="A358">
        <v>357</v>
      </c>
      <c r="B358" t="s">
        <v>463</v>
      </c>
      <c r="C358">
        <v>3</v>
      </c>
      <c r="D358">
        <v>320</v>
      </c>
      <c r="E358" t="s">
        <v>396</v>
      </c>
      <c r="F358">
        <v>110108</v>
      </c>
      <c r="G358">
        <v>506718</v>
      </c>
      <c r="H358">
        <v>61075</v>
      </c>
      <c r="I358">
        <v>58273</v>
      </c>
      <c r="J358">
        <v>173478</v>
      </c>
      <c r="K358">
        <v>184552264</v>
      </c>
      <c r="L358">
        <v>1120</v>
      </c>
      <c r="M358">
        <v>914</v>
      </c>
      <c r="N358">
        <v>206</v>
      </c>
      <c r="O358">
        <v>71.650000000000006</v>
      </c>
      <c r="P358">
        <v>-0.09</v>
      </c>
      <c r="Q358">
        <v>329</v>
      </c>
      <c r="R358">
        <v>35836</v>
      </c>
      <c r="S358" t="s">
        <v>37</v>
      </c>
      <c r="T358">
        <v>62.99</v>
      </c>
    </row>
    <row r="359" spans="1:20" x14ac:dyDescent="0.3">
      <c r="A359">
        <v>358</v>
      </c>
      <c r="B359" t="s">
        <v>463</v>
      </c>
      <c r="C359">
        <v>3</v>
      </c>
      <c r="D359">
        <v>320</v>
      </c>
      <c r="E359" t="s">
        <v>397</v>
      </c>
      <c r="F359">
        <v>110079</v>
      </c>
      <c r="G359">
        <v>506624</v>
      </c>
      <c r="H359">
        <v>95410</v>
      </c>
      <c r="I359">
        <v>90596</v>
      </c>
      <c r="J359">
        <v>311129</v>
      </c>
      <c r="K359">
        <v>266584162</v>
      </c>
      <c r="L359">
        <v>3085</v>
      </c>
      <c r="M359">
        <v>2860</v>
      </c>
      <c r="N359">
        <v>225</v>
      </c>
      <c r="O359">
        <v>74.260000000000005</v>
      </c>
      <c r="P359">
        <v>-0.12</v>
      </c>
      <c r="Q359">
        <v>353</v>
      </c>
      <c r="R359">
        <v>87794</v>
      </c>
      <c r="S359" t="s">
        <v>37</v>
      </c>
      <c r="T359">
        <v>89.62</v>
      </c>
    </row>
    <row r="360" spans="1:20" x14ac:dyDescent="0.3">
      <c r="A360">
        <v>359</v>
      </c>
      <c r="B360" t="s">
        <v>463</v>
      </c>
      <c r="C360">
        <v>3</v>
      </c>
      <c r="D360">
        <v>320</v>
      </c>
      <c r="E360" t="s">
        <v>398</v>
      </c>
      <c r="F360">
        <v>164916</v>
      </c>
      <c r="G360">
        <v>759313</v>
      </c>
      <c r="H360">
        <v>369309</v>
      </c>
      <c r="I360">
        <v>355392</v>
      </c>
      <c r="J360">
        <v>818427</v>
      </c>
      <c r="K360">
        <v>1981440778</v>
      </c>
      <c r="L360">
        <v>16185</v>
      </c>
      <c r="M360">
        <v>15221</v>
      </c>
      <c r="N360">
        <v>964</v>
      </c>
      <c r="O360">
        <v>99.49</v>
      </c>
      <c r="P360">
        <v>-0.08</v>
      </c>
      <c r="Q360">
        <v>1479</v>
      </c>
      <c r="R360">
        <v>245703</v>
      </c>
      <c r="S360" t="s">
        <v>37</v>
      </c>
      <c r="T360">
        <v>591.41999999999996</v>
      </c>
    </row>
    <row r="361" spans="1:20" x14ac:dyDescent="0.3">
      <c r="A361">
        <v>360</v>
      </c>
      <c r="B361" t="s">
        <v>463</v>
      </c>
      <c r="C361">
        <v>3</v>
      </c>
      <c r="D361">
        <v>320</v>
      </c>
      <c r="E361" t="s">
        <v>399</v>
      </c>
      <c r="F361">
        <v>164915</v>
      </c>
      <c r="G361">
        <v>759314</v>
      </c>
      <c r="H361">
        <v>138263</v>
      </c>
      <c r="I361">
        <v>130870</v>
      </c>
      <c r="J361">
        <v>426550</v>
      </c>
      <c r="K361">
        <v>332806583</v>
      </c>
      <c r="L361">
        <v>4504</v>
      </c>
      <c r="M361">
        <v>4203</v>
      </c>
      <c r="N361">
        <v>301</v>
      </c>
      <c r="O361">
        <v>97.35</v>
      </c>
      <c r="P361">
        <v>-0.11</v>
      </c>
      <c r="Q361">
        <v>462</v>
      </c>
      <c r="R361">
        <v>126603</v>
      </c>
      <c r="S361" t="s">
        <v>37</v>
      </c>
      <c r="T361">
        <v>121.61</v>
      </c>
    </row>
    <row r="362" spans="1:20" x14ac:dyDescent="0.3">
      <c r="A362">
        <v>361</v>
      </c>
      <c r="B362" t="s">
        <v>463</v>
      </c>
      <c r="C362">
        <v>3</v>
      </c>
      <c r="D362">
        <v>320</v>
      </c>
      <c r="E362" t="s">
        <v>400</v>
      </c>
      <c r="F362">
        <v>164887</v>
      </c>
      <c r="G362">
        <v>759228</v>
      </c>
      <c r="H362">
        <v>188449</v>
      </c>
      <c r="I362">
        <v>179325</v>
      </c>
      <c r="J362">
        <v>564444</v>
      </c>
      <c r="K362">
        <v>638908592</v>
      </c>
      <c r="L362">
        <v>5114</v>
      </c>
      <c r="M362">
        <v>4472</v>
      </c>
      <c r="N362">
        <v>642</v>
      </c>
      <c r="O362">
        <v>115.95</v>
      </c>
      <c r="P362">
        <v>-0.1</v>
      </c>
      <c r="Q362">
        <v>954</v>
      </c>
      <c r="R362">
        <v>128242</v>
      </c>
      <c r="S362" t="s">
        <v>37</v>
      </c>
      <c r="T362">
        <v>209.7</v>
      </c>
    </row>
    <row r="363" spans="1:20" x14ac:dyDescent="0.3">
      <c r="A363">
        <v>362</v>
      </c>
      <c r="B363" t="s">
        <v>463</v>
      </c>
      <c r="C363">
        <v>3</v>
      </c>
      <c r="D363">
        <v>320</v>
      </c>
      <c r="E363" t="s">
        <v>401</v>
      </c>
      <c r="F363">
        <v>8043699</v>
      </c>
      <c r="G363">
        <v>39376148</v>
      </c>
      <c r="H363">
        <v>23789</v>
      </c>
      <c r="I363">
        <v>21463</v>
      </c>
      <c r="J363">
        <v>1493140</v>
      </c>
      <c r="K363">
        <v>559309645</v>
      </c>
      <c r="L363">
        <v>1354</v>
      </c>
      <c r="M363">
        <v>1310</v>
      </c>
      <c r="N363">
        <v>44</v>
      </c>
      <c r="O363">
        <v>42.3</v>
      </c>
      <c r="P363">
        <v>-0.22</v>
      </c>
      <c r="Q363">
        <v>74</v>
      </c>
      <c r="R363">
        <v>343723</v>
      </c>
      <c r="S363" t="s">
        <v>37</v>
      </c>
      <c r="T363">
        <v>1251.1199999999999</v>
      </c>
    </row>
    <row r="364" spans="1:20" x14ac:dyDescent="0.3">
      <c r="A364">
        <v>363</v>
      </c>
      <c r="B364" t="s">
        <v>463</v>
      </c>
      <c r="C364">
        <v>3</v>
      </c>
      <c r="D364">
        <v>320</v>
      </c>
      <c r="E364" t="s">
        <v>402</v>
      </c>
      <c r="F364">
        <v>693001</v>
      </c>
      <c r="G364">
        <v>3661576</v>
      </c>
      <c r="H364">
        <v>9511</v>
      </c>
      <c r="I364">
        <v>8677</v>
      </c>
      <c r="J364">
        <v>1082671</v>
      </c>
      <c r="K364">
        <v>24346646</v>
      </c>
      <c r="L364">
        <v>529</v>
      </c>
      <c r="M364">
        <v>521</v>
      </c>
      <c r="N364">
        <v>8</v>
      </c>
      <c r="O364">
        <v>26.99</v>
      </c>
      <c r="P364">
        <v>-0.23</v>
      </c>
      <c r="Q364">
        <v>23</v>
      </c>
      <c r="R364">
        <v>803298</v>
      </c>
      <c r="S364" t="s">
        <v>37</v>
      </c>
      <c r="T364">
        <v>50.66</v>
      </c>
    </row>
    <row r="365" spans="1:20" x14ac:dyDescent="0.3">
      <c r="A365">
        <v>364</v>
      </c>
      <c r="B365" t="s">
        <v>463</v>
      </c>
      <c r="C365">
        <v>3</v>
      </c>
      <c r="D365">
        <v>320</v>
      </c>
      <c r="E365" t="s">
        <v>403</v>
      </c>
      <c r="F365">
        <v>1094922</v>
      </c>
      <c r="G365">
        <v>5009021</v>
      </c>
      <c r="H365">
        <v>1252666</v>
      </c>
      <c r="I365">
        <v>1200258</v>
      </c>
      <c r="J365">
        <v>18785580</v>
      </c>
      <c r="K365">
        <v>1740008764</v>
      </c>
      <c r="L365">
        <v>76271</v>
      </c>
      <c r="M365">
        <v>73149</v>
      </c>
      <c r="N365">
        <v>3122</v>
      </c>
      <c r="O365">
        <v>42.14</v>
      </c>
      <c r="P365">
        <v>-0.19</v>
      </c>
      <c r="Q365">
        <v>5188</v>
      </c>
      <c r="R365">
        <v>5343535</v>
      </c>
      <c r="S365" t="s">
        <v>37</v>
      </c>
      <c r="T365">
        <v>806.61</v>
      </c>
    </row>
    <row r="366" spans="1:20" x14ac:dyDescent="0.3">
      <c r="A366">
        <v>365</v>
      </c>
      <c r="B366" t="s">
        <v>463</v>
      </c>
      <c r="C366">
        <v>3</v>
      </c>
      <c r="D366">
        <v>320</v>
      </c>
      <c r="E366" t="s">
        <v>404</v>
      </c>
      <c r="F366">
        <v>26421</v>
      </c>
      <c r="G366">
        <v>122125</v>
      </c>
      <c r="H366">
        <v>31589</v>
      </c>
      <c r="I366">
        <v>30403</v>
      </c>
      <c r="J366">
        <v>65822</v>
      </c>
      <c r="K366">
        <v>103747542</v>
      </c>
      <c r="L366">
        <v>2108</v>
      </c>
      <c r="M366">
        <v>2041</v>
      </c>
      <c r="N366">
        <v>67</v>
      </c>
      <c r="O366">
        <v>47.75</v>
      </c>
      <c r="P366">
        <v>-7.0000000000000007E-2</v>
      </c>
      <c r="Q366">
        <v>100</v>
      </c>
      <c r="R366">
        <v>20930</v>
      </c>
      <c r="S366" t="s">
        <v>49</v>
      </c>
      <c r="T366">
        <v>28.36</v>
      </c>
    </row>
    <row r="367" spans="1:20" x14ac:dyDescent="0.3">
      <c r="A367">
        <v>366</v>
      </c>
      <c r="B367" t="s">
        <v>463</v>
      </c>
      <c r="C367">
        <v>3</v>
      </c>
      <c r="D367">
        <v>320</v>
      </c>
      <c r="E367" t="s">
        <v>405</v>
      </c>
      <c r="F367">
        <v>26275</v>
      </c>
      <c r="G367">
        <v>121056</v>
      </c>
      <c r="H367">
        <v>400216</v>
      </c>
      <c r="I367">
        <v>398936</v>
      </c>
      <c r="J367">
        <v>426540</v>
      </c>
      <c r="K367">
        <v>2148234868</v>
      </c>
      <c r="L367">
        <v>8725</v>
      </c>
      <c r="M367">
        <v>7914</v>
      </c>
      <c r="N367">
        <v>811</v>
      </c>
      <c r="O367">
        <v>20.73</v>
      </c>
      <c r="P367">
        <v>-0.01</v>
      </c>
      <c r="Q367">
        <v>1332</v>
      </c>
      <c r="R367">
        <v>212875</v>
      </c>
      <c r="S367" t="s">
        <v>49</v>
      </c>
      <c r="T367">
        <v>529.05999999999995</v>
      </c>
    </row>
    <row r="368" spans="1:20" x14ac:dyDescent="0.3">
      <c r="A368">
        <v>367</v>
      </c>
      <c r="B368" t="s">
        <v>463</v>
      </c>
      <c r="C368">
        <v>3</v>
      </c>
      <c r="D368">
        <v>320</v>
      </c>
      <c r="E368" t="s">
        <v>406</v>
      </c>
      <c r="F368">
        <v>20965</v>
      </c>
      <c r="G368">
        <v>93387</v>
      </c>
      <c r="H368">
        <v>17226173</v>
      </c>
      <c r="I368">
        <v>16484394</v>
      </c>
      <c r="J368">
        <v>52583398</v>
      </c>
      <c r="K368">
        <v>2748742382</v>
      </c>
      <c r="L368">
        <v>409336</v>
      </c>
      <c r="M368">
        <v>345974</v>
      </c>
      <c r="N368">
        <v>63362</v>
      </c>
      <c r="O368">
        <v>63.46</v>
      </c>
      <c r="P368">
        <v>-7.0000000000000007E-2</v>
      </c>
      <c r="Q368">
        <v>96285</v>
      </c>
      <c r="R368">
        <v>10079063</v>
      </c>
      <c r="S368" t="s">
        <v>37</v>
      </c>
      <c r="T368">
        <v>3369</v>
      </c>
    </row>
    <row r="369" spans="1:20" x14ac:dyDescent="0.3">
      <c r="A369">
        <v>368</v>
      </c>
      <c r="B369" t="s">
        <v>463</v>
      </c>
      <c r="C369">
        <v>3</v>
      </c>
      <c r="D369">
        <v>320</v>
      </c>
      <c r="E369" t="s">
        <v>407</v>
      </c>
      <c r="F369">
        <v>314295</v>
      </c>
      <c r="G369">
        <v>1258522</v>
      </c>
      <c r="H369">
        <v>6043606</v>
      </c>
      <c r="I369">
        <v>5871335</v>
      </c>
      <c r="J369">
        <v>21990423</v>
      </c>
      <c r="K369">
        <v>10232782547</v>
      </c>
      <c r="L369">
        <v>307257</v>
      </c>
      <c r="M369">
        <v>293998</v>
      </c>
      <c r="N369">
        <v>13259</v>
      </c>
      <c r="O369">
        <v>54.98</v>
      </c>
      <c r="P369">
        <v>-0.15</v>
      </c>
      <c r="Q369">
        <v>21538</v>
      </c>
      <c r="R369">
        <v>4298352</v>
      </c>
      <c r="S369" t="s">
        <v>40</v>
      </c>
      <c r="T369">
        <v>5000</v>
      </c>
    </row>
    <row r="370" spans="1:20" x14ac:dyDescent="0.3">
      <c r="A370">
        <v>369</v>
      </c>
      <c r="B370" t="s">
        <v>463</v>
      </c>
      <c r="C370">
        <v>3</v>
      </c>
      <c r="D370">
        <v>320</v>
      </c>
      <c r="E370" t="s">
        <v>408</v>
      </c>
      <c r="F370">
        <v>270120</v>
      </c>
      <c r="G370">
        <v>1227441</v>
      </c>
      <c r="H370">
        <v>382712</v>
      </c>
      <c r="I370">
        <v>365954</v>
      </c>
      <c r="J370">
        <v>1635237</v>
      </c>
      <c r="K370">
        <v>361062385</v>
      </c>
      <c r="L370">
        <v>12509</v>
      </c>
      <c r="M370">
        <v>11520</v>
      </c>
      <c r="N370">
        <v>989</v>
      </c>
      <c r="O370">
        <v>127.44</v>
      </c>
      <c r="P370">
        <v>-7.0000000000000007E-2</v>
      </c>
      <c r="Q370">
        <v>1501</v>
      </c>
      <c r="R370">
        <v>206258</v>
      </c>
      <c r="S370" t="s">
        <v>37</v>
      </c>
      <c r="T370">
        <v>131.30000000000001</v>
      </c>
    </row>
    <row r="371" spans="1:20" x14ac:dyDescent="0.3">
      <c r="A371">
        <v>370</v>
      </c>
      <c r="B371" t="s">
        <v>463</v>
      </c>
      <c r="C371">
        <v>3</v>
      </c>
      <c r="D371">
        <v>320</v>
      </c>
      <c r="E371" t="s">
        <v>409</v>
      </c>
      <c r="F371">
        <v>269416</v>
      </c>
      <c r="G371">
        <v>1214079</v>
      </c>
      <c r="H371">
        <v>21049754</v>
      </c>
      <c r="I371">
        <v>20647510</v>
      </c>
      <c r="J371">
        <v>41207146</v>
      </c>
      <c r="K371">
        <v>6193466765</v>
      </c>
      <c r="L371">
        <v>724725</v>
      </c>
      <c r="M371">
        <v>665198</v>
      </c>
      <c r="N371">
        <v>59527</v>
      </c>
      <c r="O371">
        <v>46.64</v>
      </c>
      <c r="P371">
        <v>-0.06</v>
      </c>
      <c r="Q371">
        <v>92475</v>
      </c>
      <c r="R371">
        <v>8654267</v>
      </c>
      <c r="S371" t="s">
        <v>40</v>
      </c>
      <c r="T371">
        <v>5000</v>
      </c>
    </row>
    <row r="372" spans="1:20" x14ac:dyDescent="0.3">
      <c r="A372">
        <v>371</v>
      </c>
      <c r="B372" t="s">
        <v>463</v>
      </c>
      <c r="C372">
        <v>3</v>
      </c>
      <c r="D372">
        <v>320</v>
      </c>
      <c r="E372" t="s">
        <v>410</v>
      </c>
      <c r="F372">
        <v>600</v>
      </c>
      <c r="G372">
        <v>16790</v>
      </c>
      <c r="H372">
        <v>503544</v>
      </c>
      <c r="I372">
        <v>499921</v>
      </c>
      <c r="J372">
        <v>783403</v>
      </c>
      <c r="K372">
        <v>43165955</v>
      </c>
      <c r="L372">
        <v>34200</v>
      </c>
      <c r="M372">
        <v>33226</v>
      </c>
      <c r="N372">
        <v>974</v>
      </c>
      <c r="O372">
        <v>20.97</v>
      </c>
      <c r="P372">
        <v>-7.0000000000000007E-2</v>
      </c>
      <c r="Q372">
        <v>1490</v>
      </c>
      <c r="R372">
        <v>253675</v>
      </c>
      <c r="S372" t="s">
        <v>37</v>
      </c>
      <c r="T372">
        <v>86.58</v>
      </c>
    </row>
    <row r="373" spans="1:20" x14ac:dyDescent="0.3">
      <c r="A373">
        <v>372</v>
      </c>
      <c r="B373" t="s">
        <v>463</v>
      </c>
      <c r="C373">
        <v>3</v>
      </c>
      <c r="D373">
        <v>320</v>
      </c>
      <c r="E373" t="s">
        <v>411</v>
      </c>
      <c r="F373">
        <v>600</v>
      </c>
      <c r="G373">
        <v>16668</v>
      </c>
      <c r="H373">
        <v>165042</v>
      </c>
      <c r="I373">
        <v>163585</v>
      </c>
      <c r="J373">
        <v>275871</v>
      </c>
      <c r="K373">
        <v>11833346</v>
      </c>
      <c r="L373">
        <v>8707</v>
      </c>
      <c r="M373">
        <v>8253</v>
      </c>
      <c r="N373">
        <v>454</v>
      </c>
      <c r="O373">
        <v>20.11</v>
      </c>
      <c r="P373">
        <v>-7.0000000000000007E-2</v>
      </c>
      <c r="Q373">
        <v>698</v>
      </c>
      <c r="R373">
        <v>67051</v>
      </c>
      <c r="S373" t="s">
        <v>37</v>
      </c>
      <c r="T373">
        <v>15.27</v>
      </c>
    </row>
    <row r="374" spans="1:20" x14ac:dyDescent="0.3">
      <c r="A374">
        <v>373</v>
      </c>
      <c r="B374" t="s">
        <v>463</v>
      </c>
      <c r="C374">
        <v>3</v>
      </c>
      <c r="D374">
        <v>320</v>
      </c>
      <c r="E374" t="s">
        <v>412</v>
      </c>
      <c r="F374">
        <v>679</v>
      </c>
      <c r="G374">
        <v>18374</v>
      </c>
      <c r="H374">
        <v>609965</v>
      </c>
      <c r="I374">
        <v>603785</v>
      </c>
      <c r="J374">
        <v>1095034</v>
      </c>
      <c r="K374">
        <v>54927115</v>
      </c>
      <c r="L374">
        <v>34695</v>
      </c>
      <c r="M374">
        <v>33211</v>
      </c>
      <c r="N374">
        <v>1484</v>
      </c>
      <c r="O374">
        <v>20.49</v>
      </c>
      <c r="P374">
        <v>-0.08</v>
      </c>
      <c r="Q374">
        <v>2301</v>
      </c>
      <c r="R374">
        <v>269819</v>
      </c>
      <c r="S374" t="s">
        <v>37</v>
      </c>
      <c r="T374">
        <v>99.98</v>
      </c>
    </row>
    <row r="375" spans="1:20" x14ac:dyDescent="0.3">
      <c r="A375">
        <v>374</v>
      </c>
      <c r="B375" t="s">
        <v>463</v>
      </c>
      <c r="C375">
        <v>3</v>
      </c>
      <c r="D375">
        <v>320</v>
      </c>
      <c r="E375" t="s">
        <v>413</v>
      </c>
      <c r="F375">
        <v>679</v>
      </c>
      <c r="G375">
        <v>18401</v>
      </c>
      <c r="H375">
        <v>662367</v>
      </c>
      <c r="I375">
        <v>656771</v>
      </c>
      <c r="J375">
        <v>1106986</v>
      </c>
      <c r="K375">
        <v>59838328</v>
      </c>
      <c r="L375">
        <v>36635</v>
      </c>
      <c r="M375">
        <v>34916</v>
      </c>
      <c r="N375">
        <v>1719</v>
      </c>
      <c r="O375">
        <v>20.98</v>
      </c>
      <c r="P375">
        <v>-7.0000000000000007E-2</v>
      </c>
      <c r="Q375">
        <v>2696</v>
      </c>
      <c r="R375">
        <v>261073</v>
      </c>
      <c r="S375" t="s">
        <v>37</v>
      </c>
      <c r="T375">
        <v>108.88</v>
      </c>
    </row>
    <row r="376" spans="1:20" x14ac:dyDescent="0.3">
      <c r="A376">
        <v>375</v>
      </c>
      <c r="B376" t="s">
        <v>463</v>
      </c>
      <c r="C376">
        <v>3</v>
      </c>
      <c r="D376">
        <v>320</v>
      </c>
      <c r="E376" t="s">
        <v>414</v>
      </c>
      <c r="F376">
        <v>679</v>
      </c>
      <c r="G376">
        <v>18422</v>
      </c>
      <c r="H376">
        <v>586690</v>
      </c>
      <c r="I376">
        <v>581975</v>
      </c>
      <c r="J376">
        <v>1003972</v>
      </c>
      <c r="K376">
        <v>50188692</v>
      </c>
      <c r="L376">
        <v>38044</v>
      </c>
      <c r="M376">
        <v>36674</v>
      </c>
      <c r="N376">
        <v>1370</v>
      </c>
      <c r="O376">
        <v>21.44</v>
      </c>
      <c r="P376">
        <v>-7.0000000000000007E-2</v>
      </c>
      <c r="Q376">
        <v>2116</v>
      </c>
      <c r="R376">
        <v>254855</v>
      </c>
      <c r="S376" t="s">
        <v>37</v>
      </c>
      <c r="T376">
        <v>91.39</v>
      </c>
    </row>
    <row r="377" spans="1:20" x14ac:dyDescent="0.3">
      <c r="A377">
        <v>376</v>
      </c>
      <c r="B377" t="s">
        <v>463</v>
      </c>
      <c r="C377">
        <v>3</v>
      </c>
      <c r="D377">
        <v>320</v>
      </c>
      <c r="E377" t="s">
        <v>415</v>
      </c>
      <c r="F377">
        <v>679</v>
      </c>
      <c r="G377">
        <v>18292</v>
      </c>
      <c r="H377">
        <v>691174</v>
      </c>
      <c r="I377">
        <v>685317</v>
      </c>
      <c r="J377">
        <v>1154636</v>
      </c>
      <c r="K377">
        <v>60096957</v>
      </c>
      <c r="L377">
        <v>37609</v>
      </c>
      <c r="M377">
        <v>35654</v>
      </c>
      <c r="N377">
        <v>1955</v>
      </c>
      <c r="O377">
        <v>21.94</v>
      </c>
      <c r="P377">
        <v>-7.0000000000000007E-2</v>
      </c>
      <c r="Q377">
        <v>3018</v>
      </c>
      <c r="R377">
        <v>261006</v>
      </c>
      <c r="S377" t="s">
        <v>37</v>
      </c>
      <c r="T377">
        <v>108.91</v>
      </c>
    </row>
    <row r="378" spans="1:20" x14ac:dyDescent="0.3">
      <c r="A378">
        <v>377</v>
      </c>
      <c r="B378" t="s">
        <v>463</v>
      </c>
      <c r="C378">
        <v>3</v>
      </c>
      <c r="D378">
        <v>320</v>
      </c>
      <c r="E378" t="s">
        <v>416</v>
      </c>
      <c r="F378">
        <v>686</v>
      </c>
      <c r="G378">
        <v>19093</v>
      </c>
      <c r="H378">
        <v>984131</v>
      </c>
      <c r="I378">
        <v>977946</v>
      </c>
      <c r="J378">
        <v>1439489</v>
      </c>
      <c r="K378">
        <v>102010219</v>
      </c>
      <c r="L378">
        <v>37727</v>
      </c>
      <c r="M378">
        <v>34223</v>
      </c>
      <c r="N378">
        <v>3504</v>
      </c>
      <c r="O378">
        <v>21.2</v>
      </c>
      <c r="P378">
        <v>-0.05</v>
      </c>
      <c r="Q378">
        <v>5455</v>
      </c>
      <c r="R378">
        <v>262888</v>
      </c>
      <c r="S378" t="s">
        <v>37</v>
      </c>
      <c r="T378">
        <v>197.36</v>
      </c>
    </row>
    <row r="379" spans="1:20" x14ac:dyDescent="0.3">
      <c r="A379">
        <v>378</v>
      </c>
      <c r="B379" t="s">
        <v>463</v>
      </c>
      <c r="C379">
        <v>3</v>
      </c>
      <c r="D379">
        <v>320</v>
      </c>
      <c r="E379" t="s">
        <v>417</v>
      </c>
      <c r="F379">
        <v>687</v>
      </c>
      <c r="G379">
        <v>19618</v>
      </c>
      <c r="H379">
        <v>859831</v>
      </c>
      <c r="I379">
        <v>853682</v>
      </c>
      <c r="J379">
        <v>1357605</v>
      </c>
      <c r="K379">
        <v>82371634</v>
      </c>
      <c r="L379">
        <v>39614</v>
      </c>
      <c r="M379">
        <v>36707</v>
      </c>
      <c r="N379">
        <v>2907</v>
      </c>
      <c r="O379">
        <v>22.46</v>
      </c>
      <c r="P379">
        <v>-0.06</v>
      </c>
      <c r="Q379">
        <v>4480</v>
      </c>
      <c r="R379">
        <v>257061</v>
      </c>
      <c r="S379" t="s">
        <v>37</v>
      </c>
      <c r="T379">
        <v>162.88</v>
      </c>
    </row>
    <row r="380" spans="1:20" x14ac:dyDescent="0.3">
      <c r="A380">
        <v>379</v>
      </c>
      <c r="B380" t="s">
        <v>463</v>
      </c>
      <c r="C380">
        <v>3</v>
      </c>
      <c r="D380">
        <v>320</v>
      </c>
      <c r="E380" t="s">
        <v>418</v>
      </c>
      <c r="F380">
        <v>686</v>
      </c>
      <c r="G380">
        <v>19096</v>
      </c>
      <c r="H380">
        <v>595960</v>
      </c>
      <c r="I380">
        <v>590962</v>
      </c>
      <c r="J380">
        <v>1040648</v>
      </c>
      <c r="K380">
        <v>54380724</v>
      </c>
      <c r="L380">
        <v>36673</v>
      </c>
      <c r="M380">
        <v>35189</v>
      </c>
      <c r="N380">
        <v>1484</v>
      </c>
      <c r="O380">
        <v>21.89</v>
      </c>
      <c r="P380">
        <v>-7.0000000000000007E-2</v>
      </c>
      <c r="Q380">
        <v>2256</v>
      </c>
      <c r="R380">
        <v>258739</v>
      </c>
      <c r="S380" t="s">
        <v>37</v>
      </c>
      <c r="T380">
        <v>97.97</v>
      </c>
    </row>
    <row r="381" spans="1:20" x14ac:dyDescent="0.3">
      <c r="A381">
        <v>380</v>
      </c>
      <c r="B381" t="s">
        <v>463</v>
      </c>
      <c r="C381">
        <v>3</v>
      </c>
      <c r="D381">
        <v>320</v>
      </c>
      <c r="E381" t="s">
        <v>419</v>
      </c>
      <c r="F381">
        <v>687</v>
      </c>
      <c r="G381">
        <v>19681</v>
      </c>
      <c r="H381">
        <v>128629</v>
      </c>
      <c r="I381">
        <v>126790</v>
      </c>
      <c r="J381">
        <v>291158</v>
      </c>
      <c r="K381">
        <v>5917110</v>
      </c>
      <c r="L381">
        <v>9195</v>
      </c>
      <c r="M381">
        <v>8951</v>
      </c>
      <c r="N381">
        <v>244</v>
      </c>
      <c r="O381">
        <v>19.350000000000001</v>
      </c>
      <c r="P381">
        <v>-0.11</v>
      </c>
      <c r="Q381">
        <v>378</v>
      </c>
      <c r="R381">
        <v>69309</v>
      </c>
      <c r="S381" t="s">
        <v>37</v>
      </c>
      <c r="T381">
        <v>8.27</v>
      </c>
    </row>
    <row r="382" spans="1:20" x14ac:dyDescent="0.3">
      <c r="A382">
        <v>381</v>
      </c>
      <c r="B382" t="s">
        <v>463</v>
      </c>
      <c r="C382">
        <v>3</v>
      </c>
      <c r="D382">
        <v>320</v>
      </c>
      <c r="E382" t="s">
        <v>420</v>
      </c>
      <c r="F382">
        <v>827</v>
      </c>
      <c r="G382">
        <v>20662</v>
      </c>
      <c r="H382">
        <v>618358</v>
      </c>
      <c r="I382">
        <v>612729</v>
      </c>
      <c r="J382">
        <v>1106009</v>
      </c>
      <c r="K382">
        <v>56117571</v>
      </c>
      <c r="L382">
        <v>36662</v>
      </c>
      <c r="M382">
        <v>35107</v>
      </c>
      <c r="N382">
        <v>1555</v>
      </c>
      <c r="O382">
        <v>23.35</v>
      </c>
      <c r="P382">
        <v>-7.0000000000000007E-2</v>
      </c>
      <c r="Q382">
        <v>2397</v>
      </c>
      <c r="R382">
        <v>261971</v>
      </c>
      <c r="S382" t="s">
        <v>37</v>
      </c>
      <c r="T382">
        <v>90.16</v>
      </c>
    </row>
    <row r="383" spans="1:20" x14ac:dyDescent="0.3">
      <c r="A383">
        <v>382</v>
      </c>
      <c r="B383" t="s">
        <v>463</v>
      </c>
      <c r="C383">
        <v>3</v>
      </c>
      <c r="D383">
        <v>320</v>
      </c>
      <c r="E383" t="s">
        <v>421</v>
      </c>
      <c r="F383">
        <v>827</v>
      </c>
      <c r="G383">
        <v>20629</v>
      </c>
      <c r="H383">
        <v>1871575</v>
      </c>
      <c r="I383">
        <v>1856741</v>
      </c>
      <c r="J383">
        <v>3496722</v>
      </c>
      <c r="K383">
        <v>201677528</v>
      </c>
      <c r="L383">
        <v>132189</v>
      </c>
      <c r="M383">
        <v>128470</v>
      </c>
      <c r="N383">
        <v>3719</v>
      </c>
      <c r="O383">
        <v>24.69</v>
      </c>
      <c r="P383">
        <v>-0.08</v>
      </c>
      <c r="Q383">
        <v>5788</v>
      </c>
      <c r="R383">
        <v>874909</v>
      </c>
      <c r="S383" t="s">
        <v>37</v>
      </c>
      <c r="T383">
        <v>544.03</v>
      </c>
    </row>
    <row r="384" spans="1:20" x14ac:dyDescent="0.3">
      <c r="A384">
        <v>383</v>
      </c>
      <c r="B384" t="s">
        <v>463</v>
      </c>
      <c r="C384">
        <v>3</v>
      </c>
      <c r="D384">
        <v>320</v>
      </c>
      <c r="E384" t="s">
        <v>422</v>
      </c>
      <c r="F384">
        <v>827</v>
      </c>
      <c r="G384">
        <v>20669</v>
      </c>
      <c r="H384">
        <v>836576</v>
      </c>
      <c r="I384">
        <v>829283</v>
      </c>
      <c r="J384">
        <v>1392063</v>
      </c>
      <c r="K384">
        <v>84788145</v>
      </c>
      <c r="L384">
        <v>38940</v>
      </c>
      <c r="M384">
        <v>36246</v>
      </c>
      <c r="N384">
        <v>2694</v>
      </c>
      <c r="O384">
        <v>23.39</v>
      </c>
      <c r="P384">
        <v>-0.06</v>
      </c>
      <c r="Q384">
        <v>4199</v>
      </c>
      <c r="R384">
        <v>262594</v>
      </c>
      <c r="S384" t="s">
        <v>37</v>
      </c>
      <c r="T384">
        <v>139.34</v>
      </c>
    </row>
    <row r="385" spans="1:20" x14ac:dyDescent="0.3">
      <c r="A385">
        <v>384</v>
      </c>
      <c r="B385" t="s">
        <v>463</v>
      </c>
      <c r="C385">
        <v>3</v>
      </c>
      <c r="D385">
        <v>320</v>
      </c>
      <c r="E385" t="s">
        <v>423</v>
      </c>
      <c r="F385">
        <v>827</v>
      </c>
      <c r="G385">
        <v>20730</v>
      </c>
      <c r="H385">
        <v>1942775</v>
      </c>
      <c r="I385">
        <v>1924643</v>
      </c>
      <c r="J385">
        <v>3656678</v>
      </c>
      <c r="K385">
        <v>202416930</v>
      </c>
      <c r="L385">
        <v>135686</v>
      </c>
      <c r="M385">
        <v>131894</v>
      </c>
      <c r="N385">
        <v>3792</v>
      </c>
      <c r="O385">
        <v>23.22</v>
      </c>
      <c r="P385">
        <v>-0.08</v>
      </c>
      <c r="Q385">
        <v>5860</v>
      </c>
      <c r="R385">
        <v>939357</v>
      </c>
      <c r="S385" t="s">
        <v>37</v>
      </c>
      <c r="T385">
        <v>620.12</v>
      </c>
    </row>
    <row r="386" spans="1:20" x14ac:dyDescent="0.3">
      <c r="A386">
        <v>385</v>
      </c>
      <c r="B386" t="s">
        <v>463</v>
      </c>
      <c r="C386">
        <v>3</v>
      </c>
      <c r="D386">
        <v>320</v>
      </c>
      <c r="E386" t="s">
        <v>424</v>
      </c>
      <c r="F386">
        <v>895</v>
      </c>
      <c r="G386">
        <v>20751</v>
      </c>
      <c r="H386">
        <v>3857516</v>
      </c>
      <c r="I386">
        <v>3834135</v>
      </c>
      <c r="J386">
        <v>5486672</v>
      </c>
      <c r="K386">
        <v>475545890</v>
      </c>
      <c r="L386">
        <v>147530</v>
      </c>
      <c r="M386">
        <v>133993</v>
      </c>
      <c r="N386">
        <v>13537</v>
      </c>
      <c r="O386">
        <v>25.2</v>
      </c>
      <c r="P386">
        <v>-0.04</v>
      </c>
      <c r="Q386">
        <v>21089</v>
      </c>
      <c r="R386">
        <v>1043919</v>
      </c>
      <c r="S386" t="s">
        <v>37</v>
      </c>
      <c r="T386">
        <v>1499.31</v>
      </c>
    </row>
    <row r="387" spans="1:20" x14ac:dyDescent="0.3">
      <c r="A387">
        <v>386</v>
      </c>
      <c r="B387" t="s">
        <v>463</v>
      </c>
      <c r="C387">
        <v>3</v>
      </c>
      <c r="D387">
        <v>320</v>
      </c>
      <c r="E387" t="s">
        <v>425</v>
      </c>
      <c r="F387">
        <v>895</v>
      </c>
      <c r="G387">
        <v>20847</v>
      </c>
      <c r="H387">
        <v>904288</v>
      </c>
      <c r="I387">
        <v>897419</v>
      </c>
      <c r="J387">
        <v>1357657</v>
      </c>
      <c r="K387">
        <v>94174620</v>
      </c>
      <c r="L387">
        <v>36124</v>
      </c>
      <c r="M387">
        <v>32936</v>
      </c>
      <c r="N387">
        <v>3188</v>
      </c>
      <c r="O387">
        <v>25.63</v>
      </c>
      <c r="P387">
        <v>-0.05</v>
      </c>
      <c r="Q387">
        <v>4894</v>
      </c>
      <c r="R387">
        <v>268467</v>
      </c>
      <c r="S387" t="s">
        <v>37</v>
      </c>
      <c r="T387">
        <v>151.47999999999999</v>
      </c>
    </row>
    <row r="388" spans="1:20" x14ac:dyDescent="0.3">
      <c r="A388">
        <v>387</v>
      </c>
      <c r="B388" t="s">
        <v>463</v>
      </c>
      <c r="C388">
        <v>3</v>
      </c>
      <c r="D388">
        <v>320</v>
      </c>
      <c r="E388" t="s">
        <v>426</v>
      </c>
      <c r="F388">
        <v>895</v>
      </c>
      <c r="G388">
        <v>20756</v>
      </c>
      <c r="H388">
        <v>2367377</v>
      </c>
      <c r="I388">
        <v>2348152</v>
      </c>
      <c r="J388">
        <v>3950909</v>
      </c>
      <c r="K388">
        <v>262890458</v>
      </c>
      <c r="L388">
        <v>139250</v>
      </c>
      <c r="M388">
        <v>133673</v>
      </c>
      <c r="N388">
        <v>5577</v>
      </c>
      <c r="O388">
        <v>25.71</v>
      </c>
      <c r="P388">
        <v>-0.06</v>
      </c>
      <c r="Q388">
        <v>8614</v>
      </c>
      <c r="R388">
        <v>1048470</v>
      </c>
      <c r="S388" t="s">
        <v>37</v>
      </c>
      <c r="T388">
        <v>674.94</v>
      </c>
    </row>
    <row r="389" spans="1:20" x14ac:dyDescent="0.3">
      <c r="A389">
        <v>388</v>
      </c>
      <c r="B389" t="s">
        <v>463</v>
      </c>
      <c r="C389">
        <v>3</v>
      </c>
      <c r="D389">
        <v>320</v>
      </c>
      <c r="E389" t="s">
        <v>427</v>
      </c>
      <c r="F389">
        <v>895</v>
      </c>
      <c r="G389">
        <v>20818</v>
      </c>
      <c r="H389">
        <v>2364793</v>
      </c>
      <c r="I389">
        <v>2344207</v>
      </c>
      <c r="J389">
        <v>4173611</v>
      </c>
      <c r="K389">
        <v>266893974</v>
      </c>
      <c r="L389">
        <v>138769</v>
      </c>
      <c r="M389">
        <v>133356</v>
      </c>
      <c r="N389">
        <v>5413</v>
      </c>
      <c r="O389">
        <v>24.05</v>
      </c>
      <c r="P389">
        <v>-7.0000000000000007E-2</v>
      </c>
      <c r="Q389">
        <v>8445</v>
      </c>
      <c r="R389">
        <v>1045141</v>
      </c>
      <c r="S389" t="s">
        <v>37</v>
      </c>
      <c r="T389">
        <v>778.28</v>
      </c>
    </row>
    <row r="390" spans="1:20" x14ac:dyDescent="0.3">
      <c r="A390">
        <v>389</v>
      </c>
      <c r="B390" t="s">
        <v>463</v>
      </c>
      <c r="C390">
        <v>3</v>
      </c>
      <c r="D390">
        <v>320</v>
      </c>
      <c r="E390" t="s">
        <v>428</v>
      </c>
      <c r="F390">
        <v>984</v>
      </c>
      <c r="G390">
        <v>22937</v>
      </c>
      <c r="H390">
        <v>5097202</v>
      </c>
      <c r="I390">
        <v>5061515</v>
      </c>
      <c r="J390">
        <v>8243781</v>
      </c>
      <c r="K390">
        <v>850634348</v>
      </c>
      <c r="L390">
        <v>240381</v>
      </c>
      <c r="M390">
        <v>225873</v>
      </c>
      <c r="N390">
        <v>14508</v>
      </c>
      <c r="O390">
        <v>26.11</v>
      </c>
      <c r="P390">
        <v>-0.05</v>
      </c>
      <c r="Q390">
        <v>22787</v>
      </c>
      <c r="R390">
        <v>1832985</v>
      </c>
      <c r="S390" t="s">
        <v>37</v>
      </c>
      <c r="T390">
        <v>2673.08</v>
      </c>
    </row>
    <row r="391" spans="1:20" x14ac:dyDescent="0.3">
      <c r="A391">
        <v>390</v>
      </c>
      <c r="B391" t="s">
        <v>463</v>
      </c>
      <c r="C391">
        <v>3</v>
      </c>
      <c r="D391">
        <v>320</v>
      </c>
      <c r="E391" t="s">
        <v>429</v>
      </c>
      <c r="F391">
        <v>1046</v>
      </c>
      <c r="G391">
        <v>22804</v>
      </c>
      <c r="H391">
        <v>618692</v>
      </c>
      <c r="I391">
        <v>611946</v>
      </c>
      <c r="J391">
        <v>1292004</v>
      </c>
      <c r="K391">
        <v>47219868</v>
      </c>
      <c r="L391">
        <v>32700</v>
      </c>
      <c r="M391">
        <v>31026</v>
      </c>
      <c r="N391">
        <v>1674</v>
      </c>
      <c r="O391">
        <v>24.94</v>
      </c>
      <c r="P391">
        <v>-0.08</v>
      </c>
      <c r="Q391">
        <v>2516</v>
      </c>
      <c r="R391">
        <v>289120</v>
      </c>
      <c r="S391" t="s">
        <v>37</v>
      </c>
      <c r="T391">
        <v>66.92</v>
      </c>
    </row>
    <row r="392" spans="1:20" x14ac:dyDescent="0.3">
      <c r="A392">
        <v>391</v>
      </c>
      <c r="B392" t="s">
        <v>463</v>
      </c>
      <c r="C392">
        <v>3</v>
      </c>
      <c r="D392">
        <v>320</v>
      </c>
      <c r="E392" t="s">
        <v>430</v>
      </c>
      <c r="F392">
        <v>1085</v>
      </c>
      <c r="G392">
        <v>25464</v>
      </c>
      <c r="H392">
        <v>8223467</v>
      </c>
      <c r="I392">
        <v>8156117</v>
      </c>
      <c r="J392">
        <v>16729744</v>
      </c>
      <c r="K392">
        <v>1103534345</v>
      </c>
      <c r="L392">
        <v>523625</v>
      </c>
      <c r="M392">
        <v>508359</v>
      </c>
      <c r="N392">
        <v>15266</v>
      </c>
      <c r="O392">
        <v>30.31</v>
      </c>
      <c r="P392">
        <v>-0.08</v>
      </c>
      <c r="Q392">
        <v>23634</v>
      </c>
      <c r="R392">
        <v>4250088</v>
      </c>
      <c r="S392" t="s">
        <v>40</v>
      </c>
      <c r="T392">
        <v>5000</v>
      </c>
    </row>
    <row r="393" spans="1:20" x14ac:dyDescent="0.3">
      <c r="A393">
        <v>392</v>
      </c>
      <c r="B393" t="s">
        <v>463</v>
      </c>
      <c r="C393">
        <v>3</v>
      </c>
      <c r="D393">
        <v>320</v>
      </c>
      <c r="E393" t="s">
        <v>431</v>
      </c>
      <c r="F393">
        <v>1110</v>
      </c>
      <c r="G393">
        <v>27596</v>
      </c>
      <c r="H393">
        <v>9480896</v>
      </c>
      <c r="I393">
        <v>9404373</v>
      </c>
      <c r="J393">
        <v>18703804</v>
      </c>
      <c r="K393">
        <v>1164844841</v>
      </c>
      <c r="L393">
        <v>518391</v>
      </c>
      <c r="M393">
        <v>495510</v>
      </c>
      <c r="N393">
        <v>22881</v>
      </c>
      <c r="O393">
        <v>32.119999999999997</v>
      </c>
      <c r="P393">
        <v>-7.0000000000000007E-2</v>
      </c>
      <c r="Q393">
        <v>35046</v>
      </c>
      <c r="R393">
        <v>4307963</v>
      </c>
      <c r="S393" t="s">
        <v>40</v>
      </c>
      <c r="T393">
        <v>5000</v>
      </c>
    </row>
    <row r="394" spans="1:20" x14ac:dyDescent="0.3">
      <c r="A394">
        <v>393</v>
      </c>
      <c r="B394" t="s">
        <v>463</v>
      </c>
      <c r="C394">
        <v>3</v>
      </c>
      <c r="D394">
        <v>320</v>
      </c>
      <c r="E394" t="s">
        <v>432</v>
      </c>
      <c r="F394">
        <v>2240</v>
      </c>
      <c r="G394">
        <v>8960</v>
      </c>
      <c r="H394">
        <v>139085566</v>
      </c>
      <c r="I394">
        <v>139043039</v>
      </c>
      <c r="J394">
        <v>886598699</v>
      </c>
      <c r="K394">
        <v>1942923038</v>
      </c>
      <c r="L394">
        <v>6791692</v>
      </c>
      <c r="M394">
        <v>6453683</v>
      </c>
      <c r="N394">
        <v>338009</v>
      </c>
      <c r="O394">
        <v>21.24</v>
      </c>
      <c r="P394">
        <v>-0.05</v>
      </c>
      <c r="Q394">
        <v>494171</v>
      </c>
      <c r="R394">
        <v>193858603</v>
      </c>
      <c r="S394" t="s">
        <v>40</v>
      </c>
      <c r="T394">
        <v>5000</v>
      </c>
    </row>
    <row r="395" spans="1:20" x14ac:dyDescent="0.3">
      <c r="A395">
        <v>394</v>
      </c>
      <c r="B395" t="s">
        <v>463</v>
      </c>
      <c r="C395">
        <v>3</v>
      </c>
      <c r="D395">
        <v>320</v>
      </c>
      <c r="E395" t="s">
        <v>433</v>
      </c>
      <c r="F395">
        <v>17349</v>
      </c>
      <c r="G395">
        <v>51071</v>
      </c>
      <c r="H395">
        <v>18723318</v>
      </c>
      <c r="I395">
        <v>18571399</v>
      </c>
      <c r="J395">
        <v>45691811</v>
      </c>
      <c r="K395">
        <v>3179573878</v>
      </c>
      <c r="L395">
        <v>668579</v>
      </c>
      <c r="M395">
        <v>612542</v>
      </c>
      <c r="N395">
        <v>56037</v>
      </c>
      <c r="O395">
        <v>44.57</v>
      </c>
      <c r="P395">
        <v>-0.06</v>
      </c>
      <c r="Q395">
        <v>89240</v>
      </c>
      <c r="R395">
        <v>7565435</v>
      </c>
      <c r="S395" t="s">
        <v>40</v>
      </c>
      <c r="T395">
        <v>5000</v>
      </c>
    </row>
    <row r="396" spans="1:20" x14ac:dyDescent="0.3">
      <c r="A396">
        <v>395</v>
      </c>
      <c r="B396" t="s">
        <v>463</v>
      </c>
      <c r="C396">
        <v>3</v>
      </c>
      <c r="D396">
        <v>320</v>
      </c>
      <c r="E396" t="s">
        <v>434</v>
      </c>
      <c r="F396">
        <v>730</v>
      </c>
      <c r="G396">
        <v>43124</v>
      </c>
      <c r="H396">
        <v>90719733</v>
      </c>
      <c r="I396">
        <v>70269346</v>
      </c>
      <c r="J396">
        <v>278102750</v>
      </c>
      <c r="K396">
        <v>2514719057</v>
      </c>
      <c r="L396">
        <v>951404</v>
      </c>
      <c r="M396">
        <v>708955</v>
      </c>
      <c r="N396">
        <v>242449</v>
      </c>
      <c r="O396">
        <v>50.44</v>
      </c>
      <c r="P396">
        <v>-0.05</v>
      </c>
      <c r="Q396">
        <v>374000</v>
      </c>
      <c r="R396">
        <v>151053836</v>
      </c>
      <c r="S396" t="s">
        <v>40</v>
      </c>
      <c r="T396">
        <v>5000</v>
      </c>
    </row>
    <row r="397" spans="1:20" x14ac:dyDescent="0.3">
      <c r="A397">
        <v>396</v>
      </c>
      <c r="B397" t="s">
        <v>463</v>
      </c>
      <c r="C397">
        <v>3</v>
      </c>
      <c r="D397">
        <v>320</v>
      </c>
      <c r="E397" t="s">
        <v>435</v>
      </c>
      <c r="F397">
        <v>900</v>
      </c>
      <c r="G397">
        <v>133080</v>
      </c>
      <c r="H397">
        <v>11183237</v>
      </c>
      <c r="I397">
        <v>10814200</v>
      </c>
      <c r="J397">
        <v>22332361</v>
      </c>
      <c r="K397">
        <v>1282064869</v>
      </c>
      <c r="L397">
        <v>331748</v>
      </c>
      <c r="M397">
        <v>294558</v>
      </c>
      <c r="N397">
        <v>37190</v>
      </c>
      <c r="O397">
        <v>49.09</v>
      </c>
      <c r="P397">
        <v>-0.06</v>
      </c>
      <c r="Q397">
        <v>54212</v>
      </c>
      <c r="R397">
        <v>7862773</v>
      </c>
      <c r="S397" t="s">
        <v>40</v>
      </c>
      <c r="T397">
        <v>5000</v>
      </c>
    </row>
    <row r="398" spans="1:20" x14ac:dyDescent="0.3">
      <c r="A398">
        <v>397</v>
      </c>
      <c r="B398" t="s">
        <v>463</v>
      </c>
      <c r="C398">
        <v>3</v>
      </c>
      <c r="D398">
        <v>320</v>
      </c>
      <c r="E398" t="s">
        <v>436</v>
      </c>
      <c r="F398">
        <v>961</v>
      </c>
      <c r="G398">
        <v>146909</v>
      </c>
      <c r="H398">
        <v>8523978</v>
      </c>
      <c r="I398">
        <v>8213085</v>
      </c>
      <c r="J398">
        <v>18937284</v>
      </c>
      <c r="K398">
        <v>995340595</v>
      </c>
      <c r="L398">
        <v>311584</v>
      </c>
      <c r="M398">
        <v>291557</v>
      </c>
      <c r="N398">
        <v>20027</v>
      </c>
      <c r="O398">
        <v>48.01</v>
      </c>
      <c r="P398">
        <v>-7.0000000000000007E-2</v>
      </c>
      <c r="Q398">
        <v>29147</v>
      </c>
      <c r="R398">
        <v>8167102</v>
      </c>
      <c r="S398" t="s">
        <v>37</v>
      </c>
      <c r="T398">
        <v>3022.51</v>
      </c>
    </row>
    <row r="399" spans="1:20" x14ac:dyDescent="0.3">
      <c r="A399">
        <v>398</v>
      </c>
      <c r="B399" t="s">
        <v>463</v>
      </c>
      <c r="C399">
        <v>3</v>
      </c>
      <c r="D399">
        <v>320</v>
      </c>
      <c r="E399" t="s">
        <v>437</v>
      </c>
      <c r="F399">
        <v>1156</v>
      </c>
      <c r="G399">
        <v>194072</v>
      </c>
      <c r="H399">
        <v>1221231</v>
      </c>
      <c r="I399">
        <v>1182384</v>
      </c>
      <c r="J399">
        <v>2704085</v>
      </c>
      <c r="K399">
        <v>190561890</v>
      </c>
      <c r="L399">
        <v>33305</v>
      </c>
      <c r="M399">
        <v>28938</v>
      </c>
      <c r="N399">
        <v>4367</v>
      </c>
      <c r="O399">
        <v>44.87</v>
      </c>
      <c r="P399">
        <v>-0.06</v>
      </c>
      <c r="Q399">
        <v>6404</v>
      </c>
      <c r="R399">
        <v>910131</v>
      </c>
      <c r="S399" t="s">
        <v>37</v>
      </c>
      <c r="T399">
        <v>170.42</v>
      </c>
    </row>
    <row r="400" spans="1:20" x14ac:dyDescent="0.3">
      <c r="A400">
        <v>399</v>
      </c>
      <c r="B400" t="s">
        <v>463</v>
      </c>
      <c r="C400">
        <v>3</v>
      </c>
      <c r="D400">
        <v>320</v>
      </c>
      <c r="E400" t="s">
        <v>438</v>
      </c>
      <c r="F400">
        <v>1296</v>
      </c>
      <c r="G400">
        <v>230544</v>
      </c>
      <c r="H400">
        <v>13417188</v>
      </c>
      <c r="I400">
        <v>12931307</v>
      </c>
      <c r="J400">
        <v>30465473</v>
      </c>
      <c r="K400">
        <v>1948016644</v>
      </c>
      <c r="L400">
        <v>336446</v>
      </c>
      <c r="M400">
        <v>283338</v>
      </c>
      <c r="N400">
        <v>53108</v>
      </c>
      <c r="O400">
        <v>62.63</v>
      </c>
      <c r="P400">
        <v>-0.06</v>
      </c>
      <c r="Q400">
        <v>76773</v>
      </c>
      <c r="R400">
        <v>9306742</v>
      </c>
      <c r="S400" t="s">
        <v>40</v>
      </c>
      <c r="T400">
        <v>5000</v>
      </c>
    </row>
    <row r="401" spans="1:20" x14ac:dyDescent="0.3">
      <c r="A401">
        <v>400</v>
      </c>
      <c r="B401" t="s">
        <v>463</v>
      </c>
      <c r="C401">
        <v>3</v>
      </c>
      <c r="D401">
        <v>320</v>
      </c>
      <c r="E401" t="s">
        <v>439</v>
      </c>
      <c r="F401">
        <v>382</v>
      </c>
      <c r="G401">
        <v>1018</v>
      </c>
      <c r="H401">
        <v>81511365</v>
      </c>
      <c r="I401">
        <v>81494212</v>
      </c>
      <c r="J401">
        <v>147799406</v>
      </c>
      <c r="K401">
        <v>726683443</v>
      </c>
      <c r="L401">
        <v>2372211</v>
      </c>
      <c r="M401">
        <v>2124431</v>
      </c>
      <c r="N401">
        <v>247780</v>
      </c>
      <c r="O401">
        <v>36.99</v>
      </c>
      <c r="P401">
        <v>-0.04</v>
      </c>
      <c r="Q401">
        <v>380339</v>
      </c>
      <c r="R401">
        <v>43987868</v>
      </c>
      <c r="S401" t="s">
        <v>40</v>
      </c>
      <c r="T401">
        <v>5000</v>
      </c>
    </row>
  </sheetData>
  <autoFilter ref="A1:T401" xr:uid="{1DB524D3-7F8E-45C0-A484-B6CED9A9826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8F20-5ED5-40D2-8CED-95E37DDF117B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3</v>
      </c>
      <c r="D2">
        <v>640</v>
      </c>
      <c r="E2" t="s">
        <v>36</v>
      </c>
      <c r="F2">
        <v>13408</v>
      </c>
      <c r="G2">
        <v>309430</v>
      </c>
      <c r="H2">
        <v>2755136</v>
      </c>
      <c r="I2">
        <v>2675840</v>
      </c>
      <c r="J2">
        <v>60550551</v>
      </c>
      <c r="K2">
        <v>583205034</v>
      </c>
      <c r="L2">
        <v>136710</v>
      </c>
      <c r="M2">
        <v>132714</v>
      </c>
      <c r="N2">
        <v>3996</v>
      </c>
      <c r="O2">
        <v>67.52</v>
      </c>
      <c r="P2">
        <v>-0.23</v>
      </c>
      <c r="Q2">
        <v>6134</v>
      </c>
      <c r="R2">
        <v>9620728</v>
      </c>
      <c r="S2" t="s">
        <v>37</v>
      </c>
      <c r="T2">
        <v>493.08</v>
      </c>
      <c r="U2">
        <f>T2</f>
        <v>493.08</v>
      </c>
    </row>
    <row r="3" spans="1:21" x14ac:dyDescent="0.3">
      <c r="A3">
        <v>2</v>
      </c>
      <c r="B3" t="s">
        <v>463</v>
      </c>
      <c r="C3">
        <v>3</v>
      </c>
      <c r="D3">
        <v>640</v>
      </c>
      <c r="E3" t="s">
        <v>38</v>
      </c>
      <c r="F3">
        <v>13408</v>
      </c>
      <c r="G3">
        <v>309437</v>
      </c>
      <c r="H3">
        <v>3381323</v>
      </c>
      <c r="I3">
        <v>3301532</v>
      </c>
      <c r="J3">
        <v>66400877</v>
      </c>
      <c r="K3">
        <v>546006279</v>
      </c>
      <c r="L3">
        <v>145499</v>
      </c>
      <c r="M3">
        <v>140215</v>
      </c>
      <c r="N3">
        <v>5284</v>
      </c>
      <c r="O3">
        <v>60.49</v>
      </c>
      <c r="P3">
        <v>-0.2</v>
      </c>
      <c r="Q3">
        <v>8389</v>
      </c>
      <c r="R3">
        <v>10087761</v>
      </c>
      <c r="S3" t="s">
        <v>37</v>
      </c>
      <c r="T3">
        <v>476.78</v>
      </c>
      <c r="U3">
        <f>U2+T3</f>
        <v>969.8599999999999</v>
      </c>
    </row>
    <row r="4" spans="1:21" x14ac:dyDescent="0.3">
      <c r="A4">
        <v>3</v>
      </c>
      <c r="B4" t="s">
        <v>463</v>
      </c>
      <c r="C4">
        <v>3</v>
      </c>
      <c r="D4">
        <v>640</v>
      </c>
      <c r="E4" t="s">
        <v>39</v>
      </c>
      <c r="F4">
        <v>4128</v>
      </c>
      <c r="G4">
        <v>72562</v>
      </c>
      <c r="H4">
        <v>9017614</v>
      </c>
      <c r="I4">
        <v>8735518</v>
      </c>
      <c r="J4">
        <v>130353558</v>
      </c>
      <c r="K4">
        <v>1242476145</v>
      </c>
      <c r="L4">
        <v>428558</v>
      </c>
      <c r="M4">
        <v>416929</v>
      </c>
      <c r="N4">
        <v>11629</v>
      </c>
      <c r="O4">
        <v>73.64</v>
      </c>
      <c r="P4">
        <v>-0.2</v>
      </c>
      <c r="Q4">
        <v>17086</v>
      </c>
      <c r="R4">
        <v>18214564</v>
      </c>
      <c r="S4" t="s">
        <v>37</v>
      </c>
      <c r="T4">
        <v>2346.31</v>
      </c>
      <c r="U4">
        <f t="shared" ref="U4:U67" si="0">U3+T4</f>
        <v>3316.17</v>
      </c>
    </row>
    <row r="5" spans="1:21" x14ac:dyDescent="0.3">
      <c r="A5">
        <v>4</v>
      </c>
      <c r="B5" t="s">
        <v>463</v>
      </c>
      <c r="C5">
        <v>3</v>
      </c>
      <c r="D5">
        <v>640</v>
      </c>
      <c r="E5" t="s">
        <v>41</v>
      </c>
      <c r="F5">
        <v>4288</v>
      </c>
      <c r="G5">
        <v>76700</v>
      </c>
      <c r="H5">
        <v>18464616</v>
      </c>
      <c r="I5">
        <v>17994251</v>
      </c>
      <c r="J5">
        <v>218241807</v>
      </c>
      <c r="K5">
        <v>2514449804</v>
      </c>
      <c r="L5">
        <v>593163</v>
      </c>
      <c r="M5">
        <v>555649</v>
      </c>
      <c r="N5">
        <v>37514</v>
      </c>
      <c r="O5">
        <v>109.98</v>
      </c>
      <c r="P5">
        <v>-0.15</v>
      </c>
      <c r="Q5">
        <v>54250</v>
      </c>
      <c r="R5">
        <v>30477590</v>
      </c>
      <c r="S5" t="s">
        <v>40</v>
      </c>
      <c r="T5">
        <v>5000</v>
      </c>
      <c r="U5">
        <f t="shared" si="0"/>
        <v>8316.17</v>
      </c>
    </row>
    <row r="6" spans="1:21" x14ac:dyDescent="0.3">
      <c r="A6">
        <v>5</v>
      </c>
      <c r="B6" t="s">
        <v>463</v>
      </c>
      <c r="C6">
        <v>3</v>
      </c>
      <c r="D6">
        <v>640</v>
      </c>
      <c r="E6" t="s">
        <v>42</v>
      </c>
      <c r="F6">
        <v>4128</v>
      </c>
      <c r="G6">
        <v>72564</v>
      </c>
      <c r="H6">
        <v>18322725</v>
      </c>
      <c r="I6">
        <v>17865259</v>
      </c>
      <c r="J6">
        <v>186313652</v>
      </c>
      <c r="K6">
        <v>2361868130</v>
      </c>
      <c r="L6">
        <v>581718</v>
      </c>
      <c r="M6">
        <v>544907</v>
      </c>
      <c r="N6">
        <v>36811</v>
      </c>
      <c r="O6">
        <v>101.39</v>
      </c>
      <c r="P6">
        <v>-0.14000000000000001</v>
      </c>
      <c r="Q6">
        <v>53552</v>
      </c>
      <c r="R6">
        <v>24636513</v>
      </c>
      <c r="S6" t="s">
        <v>40</v>
      </c>
      <c r="T6">
        <v>5000</v>
      </c>
      <c r="U6">
        <f t="shared" si="0"/>
        <v>13316.17</v>
      </c>
    </row>
    <row r="7" spans="1:21" x14ac:dyDescent="0.3">
      <c r="A7">
        <v>6</v>
      </c>
      <c r="B7" t="s">
        <v>463</v>
      </c>
      <c r="C7">
        <v>3</v>
      </c>
      <c r="D7">
        <v>640</v>
      </c>
      <c r="E7" t="s">
        <v>43</v>
      </c>
      <c r="F7">
        <v>13408</v>
      </c>
      <c r="G7">
        <v>309439</v>
      </c>
      <c r="H7">
        <v>2766349</v>
      </c>
      <c r="I7">
        <v>2692289</v>
      </c>
      <c r="J7">
        <v>57367875</v>
      </c>
      <c r="K7">
        <v>471914492</v>
      </c>
      <c r="L7">
        <v>128263</v>
      </c>
      <c r="M7">
        <v>124442</v>
      </c>
      <c r="N7">
        <v>3821</v>
      </c>
      <c r="O7">
        <v>62.9</v>
      </c>
      <c r="P7">
        <v>-0.22</v>
      </c>
      <c r="Q7">
        <v>5978</v>
      </c>
      <c r="R7">
        <v>9755705</v>
      </c>
      <c r="S7" t="s">
        <v>37</v>
      </c>
      <c r="T7">
        <v>398.78</v>
      </c>
      <c r="U7">
        <f t="shared" si="0"/>
        <v>13714.95</v>
      </c>
    </row>
    <row r="8" spans="1:21" x14ac:dyDescent="0.3">
      <c r="A8">
        <v>7</v>
      </c>
      <c r="B8" t="s">
        <v>463</v>
      </c>
      <c r="C8">
        <v>3</v>
      </c>
      <c r="D8">
        <v>640</v>
      </c>
      <c r="E8" t="s">
        <v>44</v>
      </c>
      <c r="F8">
        <v>4128</v>
      </c>
      <c r="G8">
        <v>72571</v>
      </c>
      <c r="H8">
        <v>10937060</v>
      </c>
      <c r="I8">
        <v>10627594</v>
      </c>
      <c r="J8">
        <v>148023356</v>
      </c>
      <c r="K8">
        <v>1523250281</v>
      </c>
      <c r="L8">
        <v>440844</v>
      </c>
      <c r="M8">
        <v>422392</v>
      </c>
      <c r="N8">
        <v>18452</v>
      </c>
      <c r="O8">
        <v>90.9</v>
      </c>
      <c r="P8">
        <v>-0.18</v>
      </c>
      <c r="Q8">
        <v>26848</v>
      </c>
      <c r="R8">
        <v>20235813</v>
      </c>
      <c r="S8" t="s">
        <v>37</v>
      </c>
      <c r="T8">
        <v>2750.28</v>
      </c>
      <c r="U8">
        <f t="shared" si="0"/>
        <v>16465.23</v>
      </c>
    </row>
    <row r="9" spans="1:21" x14ac:dyDescent="0.3">
      <c r="A9">
        <v>8</v>
      </c>
      <c r="B9" t="s">
        <v>463</v>
      </c>
      <c r="C9">
        <v>3</v>
      </c>
      <c r="D9">
        <v>640</v>
      </c>
      <c r="E9" t="s">
        <v>45</v>
      </c>
      <c r="F9">
        <v>4288</v>
      </c>
      <c r="G9">
        <v>76698</v>
      </c>
      <c r="H9">
        <v>18771546</v>
      </c>
      <c r="I9">
        <v>18278905</v>
      </c>
      <c r="J9">
        <v>223737706</v>
      </c>
      <c r="K9">
        <v>2516375632</v>
      </c>
      <c r="L9">
        <v>610056</v>
      </c>
      <c r="M9">
        <v>574925</v>
      </c>
      <c r="N9">
        <v>35131</v>
      </c>
      <c r="O9">
        <v>98.9</v>
      </c>
      <c r="P9">
        <v>-0.16</v>
      </c>
      <c r="Q9">
        <v>51884</v>
      </c>
      <c r="R9">
        <v>31819464</v>
      </c>
      <c r="S9" t="s">
        <v>40</v>
      </c>
      <c r="T9">
        <v>5000</v>
      </c>
      <c r="U9">
        <f t="shared" si="0"/>
        <v>21465.23</v>
      </c>
    </row>
    <row r="10" spans="1:21" x14ac:dyDescent="0.3">
      <c r="A10">
        <v>9</v>
      </c>
      <c r="B10" t="s">
        <v>463</v>
      </c>
      <c r="C10">
        <v>3</v>
      </c>
      <c r="D10">
        <v>640</v>
      </c>
      <c r="E10" t="s">
        <v>46</v>
      </c>
      <c r="F10">
        <v>4128</v>
      </c>
      <c r="G10">
        <v>72567</v>
      </c>
      <c r="H10">
        <v>18281893</v>
      </c>
      <c r="I10">
        <v>17825480</v>
      </c>
      <c r="J10">
        <v>194879930</v>
      </c>
      <c r="K10">
        <v>2403856053</v>
      </c>
      <c r="L10">
        <v>585094</v>
      </c>
      <c r="M10">
        <v>548408</v>
      </c>
      <c r="N10">
        <v>36686</v>
      </c>
      <c r="O10">
        <v>102.76</v>
      </c>
      <c r="P10">
        <v>-0.15</v>
      </c>
      <c r="Q10">
        <v>53430</v>
      </c>
      <c r="R10">
        <v>25813193</v>
      </c>
      <c r="S10" t="s">
        <v>40</v>
      </c>
      <c r="T10">
        <v>5000</v>
      </c>
      <c r="U10">
        <f t="shared" si="0"/>
        <v>26465.23</v>
      </c>
    </row>
    <row r="11" spans="1:21" x14ac:dyDescent="0.3">
      <c r="A11">
        <v>10</v>
      </c>
      <c r="B11" t="s">
        <v>463</v>
      </c>
      <c r="C11">
        <v>3</v>
      </c>
      <c r="D11">
        <v>640</v>
      </c>
      <c r="E11" t="s">
        <v>47</v>
      </c>
      <c r="F11">
        <v>13408</v>
      </c>
      <c r="G11">
        <v>309438</v>
      </c>
      <c r="H11">
        <v>2136709</v>
      </c>
      <c r="I11">
        <v>2078561</v>
      </c>
      <c r="J11">
        <v>58506896</v>
      </c>
      <c r="K11">
        <v>297451389</v>
      </c>
      <c r="L11">
        <v>139205</v>
      </c>
      <c r="M11">
        <v>137662</v>
      </c>
      <c r="N11">
        <v>1543</v>
      </c>
      <c r="O11">
        <v>30.27</v>
      </c>
      <c r="P11">
        <v>-0.27</v>
      </c>
      <c r="Q11">
        <v>2737</v>
      </c>
      <c r="R11">
        <v>10100785</v>
      </c>
      <c r="S11" t="s">
        <v>37</v>
      </c>
      <c r="T11">
        <v>233.11</v>
      </c>
      <c r="U11">
        <f t="shared" si="0"/>
        <v>26698.34</v>
      </c>
    </row>
    <row r="12" spans="1:21" x14ac:dyDescent="0.3">
      <c r="A12">
        <v>11</v>
      </c>
      <c r="B12" t="s">
        <v>463</v>
      </c>
      <c r="C12">
        <v>3</v>
      </c>
      <c r="D12">
        <v>640</v>
      </c>
      <c r="E12" t="s">
        <v>48</v>
      </c>
      <c r="F12">
        <v>88289</v>
      </c>
      <c r="G12">
        <v>4187682</v>
      </c>
      <c r="H12">
        <v>4491817</v>
      </c>
      <c r="I12">
        <v>4315881</v>
      </c>
      <c r="J12">
        <v>37785781</v>
      </c>
      <c r="K12">
        <v>7292111666</v>
      </c>
      <c r="L12">
        <v>119193</v>
      </c>
      <c r="M12">
        <v>111144</v>
      </c>
      <c r="N12">
        <v>8049</v>
      </c>
      <c r="O12">
        <v>141.63</v>
      </c>
      <c r="P12">
        <v>-0.09</v>
      </c>
      <c r="Q12">
        <v>12235</v>
      </c>
      <c r="R12">
        <v>10207571</v>
      </c>
      <c r="S12" t="s">
        <v>49</v>
      </c>
      <c r="T12">
        <v>1952.62</v>
      </c>
      <c r="U12">
        <f t="shared" si="0"/>
        <v>28650.959999999999</v>
      </c>
    </row>
    <row r="13" spans="1:21" x14ac:dyDescent="0.3">
      <c r="A13">
        <v>12</v>
      </c>
      <c r="B13" t="s">
        <v>463</v>
      </c>
      <c r="C13">
        <v>3</v>
      </c>
      <c r="D13">
        <v>640</v>
      </c>
      <c r="E13" t="s">
        <v>50</v>
      </c>
      <c r="F13">
        <v>320</v>
      </c>
      <c r="G13">
        <v>1120</v>
      </c>
      <c r="H13">
        <v>4186171</v>
      </c>
      <c r="I13">
        <v>4094726</v>
      </c>
      <c r="J13">
        <v>7086432</v>
      </c>
      <c r="K13">
        <v>177332912</v>
      </c>
      <c r="L13">
        <v>93983</v>
      </c>
      <c r="M13">
        <v>86910</v>
      </c>
      <c r="N13">
        <v>7073</v>
      </c>
      <c r="O13">
        <v>25.51</v>
      </c>
      <c r="P13">
        <v>-0.05</v>
      </c>
      <c r="Q13">
        <v>11276</v>
      </c>
      <c r="R13">
        <v>1251596</v>
      </c>
      <c r="S13" t="s">
        <v>37</v>
      </c>
      <c r="T13">
        <v>728.76</v>
      </c>
      <c r="U13">
        <f t="shared" si="0"/>
        <v>29379.719999999998</v>
      </c>
    </row>
    <row r="14" spans="1:21" x14ac:dyDescent="0.3">
      <c r="A14">
        <v>13</v>
      </c>
      <c r="B14" t="s">
        <v>463</v>
      </c>
      <c r="C14">
        <v>3</v>
      </c>
      <c r="D14">
        <v>640</v>
      </c>
      <c r="E14" t="s">
        <v>51</v>
      </c>
      <c r="F14">
        <v>320</v>
      </c>
      <c r="G14">
        <v>1120</v>
      </c>
      <c r="H14">
        <v>990082</v>
      </c>
      <c r="I14">
        <v>967415</v>
      </c>
      <c r="J14">
        <v>1674827</v>
      </c>
      <c r="K14">
        <v>43682334</v>
      </c>
      <c r="L14">
        <v>21190</v>
      </c>
      <c r="M14">
        <v>19571</v>
      </c>
      <c r="N14">
        <v>1619</v>
      </c>
      <c r="O14">
        <v>24.92</v>
      </c>
      <c r="P14">
        <v>-0.05</v>
      </c>
      <c r="Q14">
        <v>2621</v>
      </c>
      <c r="R14">
        <v>297548</v>
      </c>
      <c r="S14" t="s">
        <v>37</v>
      </c>
      <c r="T14">
        <v>83.78</v>
      </c>
      <c r="U14">
        <f t="shared" si="0"/>
        <v>29463.499999999996</v>
      </c>
    </row>
    <row r="15" spans="1:21" x14ac:dyDescent="0.3">
      <c r="A15">
        <v>14</v>
      </c>
      <c r="B15" t="s">
        <v>463</v>
      </c>
      <c r="C15">
        <v>3</v>
      </c>
      <c r="D15">
        <v>640</v>
      </c>
      <c r="E15" t="s">
        <v>52</v>
      </c>
      <c r="F15">
        <v>4448</v>
      </c>
      <c r="G15">
        <v>80690</v>
      </c>
      <c r="H15">
        <v>18860585</v>
      </c>
      <c r="I15">
        <v>18376955</v>
      </c>
      <c r="J15">
        <v>192722073</v>
      </c>
      <c r="K15">
        <v>2384135071</v>
      </c>
      <c r="L15">
        <v>604121</v>
      </c>
      <c r="M15">
        <v>569227</v>
      </c>
      <c r="N15">
        <v>34894</v>
      </c>
      <c r="O15">
        <v>93.44</v>
      </c>
      <c r="P15">
        <v>-0.15</v>
      </c>
      <c r="Q15">
        <v>51651</v>
      </c>
      <c r="R15">
        <v>26394752</v>
      </c>
      <c r="S15" t="s">
        <v>40</v>
      </c>
      <c r="T15">
        <v>5000</v>
      </c>
      <c r="U15">
        <f t="shared" si="0"/>
        <v>34463.5</v>
      </c>
    </row>
    <row r="16" spans="1:21" x14ac:dyDescent="0.3">
      <c r="A16">
        <v>15</v>
      </c>
      <c r="B16" t="s">
        <v>463</v>
      </c>
      <c r="C16">
        <v>3</v>
      </c>
      <c r="D16">
        <v>640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136.88999999999999</v>
      </c>
      <c r="U16">
        <f t="shared" si="0"/>
        <v>34600.39</v>
      </c>
    </row>
    <row r="17" spans="1:21" x14ac:dyDescent="0.3">
      <c r="A17">
        <v>16</v>
      </c>
      <c r="B17" t="s">
        <v>463</v>
      </c>
      <c r="C17">
        <v>3</v>
      </c>
      <c r="D17">
        <v>640</v>
      </c>
      <c r="E17" t="s">
        <v>54</v>
      </c>
      <c r="F17">
        <v>1176</v>
      </c>
      <c r="G17">
        <v>78498</v>
      </c>
      <c r="H17">
        <v>47292767</v>
      </c>
      <c r="I17">
        <v>46071449</v>
      </c>
      <c r="J17">
        <v>205036603</v>
      </c>
      <c r="K17">
        <v>1366499800</v>
      </c>
      <c r="L17">
        <v>985122</v>
      </c>
      <c r="M17">
        <v>917318</v>
      </c>
      <c r="N17">
        <v>67804</v>
      </c>
      <c r="O17">
        <v>64.53</v>
      </c>
      <c r="P17">
        <v>-0.08</v>
      </c>
      <c r="Q17">
        <v>106941</v>
      </c>
      <c r="R17">
        <v>24792822</v>
      </c>
      <c r="S17" t="s">
        <v>40</v>
      </c>
      <c r="T17">
        <v>5000</v>
      </c>
      <c r="U17">
        <f t="shared" si="0"/>
        <v>39600.39</v>
      </c>
    </row>
    <row r="18" spans="1:21" x14ac:dyDescent="0.3">
      <c r="A18">
        <v>17</v>
      </c>
      <c r="B18" t="s">
        <v>463</v>
      </c>
      <c r="C18">
        <v>3</v>
      </c>
      <c r="D18">
        <v>640</v>
      </c>
      <c r="E18" t="s">
        <v>55</v>
      </c>
      <c r="F18">
        <v>1097</v>
      </c>
      <c r="G18">
        <v>23771</v>
      </c>
      <c r="H18">
        <v>9018704</v>
      </c>
      <c r="I18">
        <v>8946356</v>
      </c>
      <c r="J18">
        <v>18024182</v>
      </c>
      <c r="K18">
        <v>1247811218</v>
      </c>
      <c r="L18">
        <v>486297</v>
      </c>
      <c r="M18">
        <v>476163</v>
      </c>
      <c r="N18">
        <v>10134</v>
      </c>
      <c r="O18">
        <v>33.83</v>
      </c>
      <c r="P18">
        <v>-7.0000000000000007E-2</v>
      </c>
      <c r="Q18">
        <v>15609</v>
      </c>
      <c r="R18">
        <v>4355287</v>
      </c>
      <c r="S18" t="s">
        <v>40</v>
      </c>
      <c r="T18">
        <v>5000</v>
      </c>
      <c r="U18">
        <f t="shared" si="0"/>
        <v>44600.39</v>
      </c>
    </row>
    <row r="19" spans="1:21" x14ac:dyDescent="0.3">
      <c r="A19">
        <v>18</v>
      </c>
      <c r="B19" t="s">
        <v>463</v>
      </c>
      <c r="C19">
        <v>3</v>
      </c>
      <c r="D19">
        <v>640</v>
      </c>
      <c r="E19" t="s">
        <v>56</v>
      </c>
      <c r="F19">
        <v>15320</v>
      </c>
      <c r="G19">
        <v>245163</v>
      </c>
      <c r="H19">
        <v>8931692</v>
      </c>
      <c r="I19">
        <v>8775426</v>
      </c>
      <c r="J19">
        <v>32864195</v>
      </c>
      <c r="K19">
        <v>3289802297</v>
      </c>
      <c r="L19">
        <v>495183</v>
      </c>
      <c r="M19">
        <v>485247</v>
      </c>
      <c r="N19">
        <v>9936</v>
      </c>
      <c r="O19">
        <v>56.85</v>
      </c>
      <c r="P19">
        <v>-0.11</v>
      </c>
      <c r="Q19">
        <v>15270</v>
      </c>
      <c r="R19">
        <v>5113299</v>
      </c>
      <c r="S19" t="s">
        <v>40</v>
      </c>
      <c r="T19">
        <v>5000</v>
      </c>
      <c r="U19">
        <f t="shared" si="0"/>
        <v>49600.39</v>
      </c>
    </row>
    <row r="20" spans="1:21" x14ac:dyDescent="0.3">
      <c r="A20">
        <v>19</v>
      </c>
      <c r="B20" t="s">
        <v>463</v>
      </c>
      <c r="C20">
        <v>3</v>
      </c>
      <c r="D20">
        <v>640</v>
      </c>
      <c r="E20" t="s">
        <v>57</v>
      </c>
      <c r="F20">
        <v>1164</v>
      </c>
      <c r="G20">
        <v>28980</v>
      </c>
      <c r="H20">
        <v>10107742</v>
      </c>
      <c r="I20">
        <v>10024352</v>
      </c>
      <c r="J20">
        <v>19610220</v>
      </c>
      <c r="K20">
        <v>1230427132</v>
      </c>
      <c r="L20">
        <v>494683</v>
      </c>
      <c r="M20">
        <v>480971</v>
      </c>
      <c r="N20">
        <v>13712</v>
      </c>
      <c r="O20">
        <v>34.15</v>
      </c>
      <c r="P20">
        <v>-7.0000000000000007E-2</v>
      </c>
      <c r="Q20">
        <v>20858</v>
      </c>
      <c r="R20">
        <v>4378021</v>
      </c>
      <c r="S20" t="s">
        <v>40</v>
      </c>
      <c r="T20">
        <v>5000</v>
      </c>
      <c r="U20">
        <f t="shared" si="0"/>
        <v>54600.39</v>
      </c>
    </row>
    <row r="21" spans="1:21" x14ac:dyDescent="0.3">
      <c r="A21">
        <v>20</v>
      </c>
      <c r="B21" t="s">
        <v>463</v>
      </c>
      <c r="C21">
        <v>3</v>
      </c>
      <c r="D21">
        <v>640</v>
      </c>
      <c r="E21" t="s">
        <v>58</v>
      </c>
      <c r="F21">
        <v>578891</v>
      </c>
      <c r="G21">
        <v>1735495</v>
      </c>
      <c r="H21">
        <v>4310388</v>
      </c>
      <c r="I21">
        <v>4182816</v>
      </c>
      <c r="J21">
        <v>31705855</v>
      </c>
      <c r="K21">
        <v>2428436661</v>
      </c>
      <c r="L21">
        <v>135831</v>
      </c>
      <c r="M21">
        <v>129025</v>
      </c>
      <c r="N21">
        <v>6806</v>
      </c>
      <c r="O21">
        <v>96.36</v>
      </c>
      <c r="P21">
        <v>-0.12</v>
      </c>
      <c r="Q21">
        <v>11014</v>
      </c>
      <c r="R21">
        <v>6415487</v>
      </c>
      <c r="S21" t="s">
        <v>49</v>
      </c>
      <c r="T21">
        <v>1171.67</v>
      </c>
      <c r="U21">
        <f t="shared" si="0"/>
        <v>55772.06</v>
      </c>
    </row>
    <row r="22" spans="1:21" x14ac:dyDescent="0.3">
      <c r="A22">
        <v>21</v>
      </c>
      <c r="B22" t="s">
        <v>463</v>
      </c>
      <c r="C22">
        <v>3</v>
      </c>
      <c r="D22">
        <v>640</v>
      </c>
      <c r="E22" t="s">
        <v>59</v>
      </c>
      <c r="F22">
        <v>48258</v>
      </c>
      <c r="G22">
        <v>140967</v>
      </c>
      <c r="H22">
        <v>2072930</v>
      </c>
      <c r="I22">
        <v>2042582</v>
      </c>
      <c r="J22">
        <v>10987220</v>
      </c>
      <c r="K22">
        <v>385984067</v>
      </c>
      <c r="L22">
        <v>142133</v>
      </c>
      <c r="M22">
        <v>140058</v>
      </c>
      <c r="N22">
        <v>2075</v>
      </c>
      <c r="O22">
        <v>22.39</v>
      </c>
      <c r="P22">
        <v>-0.13</v>
      </c>
      <c r="Q22">
        <v>3166</v>
      </c>
      <c r="R22">
        <v>1930293</v>
      </c>
      <c r="S22" t="s">
        <v>49</v>
      </c>
      <c r="T22">
        <v>264.27999999999997</v>
      </c>
      <c r="U22">
        <f t="shared" si="0"/>
        <v>56036.34</v>
      </c>
    </row>
    <row r="23" spans="1:21" x14ac:dyDescent="0.3">
      <c r="A23">
        <v>22</v>
      </c>
      <c r="B23" t="s">
        <v>463</v>
      </c>
      <c r="C23">
        <v>3</v>
      </c>
      <c r="D23">
        <v>640</v>
      </c>
      <c r="E23" t="s">
        <v>60</v>
      </c>
      <c r="F23">
        <v>508510</v>
      </c>
      <c r="G23">
        <v>1464738</v>
      </c>
      <c r="H23">
        <v>1652997</v>
      </c>
      <c r="I23">
        <v>1631809</v>
      </c>
      <c r="J23">
        <v>472508156</v>
      </c>
      <c r="K23">
        <v>4516534744</v>
      </c>
      <c r="L23">
        <v>74731</v>
      </c>
      <c r="M23">
        <v>73683</v>
      </c>
      <c r="N23">
        <v>1048</v>
      </c>
      <c r="O23">
        <v>35.770000000000003</v>
      </c>
      <c r="P23">
        <v>-0.17</v>
      </c>
      <c r="Q23">
        <v>2105</v>
      </c>
      <c r="R23">
        <v>262784664</v>
      </c>
      <c r="S23" t="s">
        <v>49</v>
      </c>
      <c r="T23">
        <v>1424.7</v>
      </c>
      <c r="U23">
        <f t="shared" si="0"/>
        <v>57461.039999999994</v>
      </c>
    </row>
    <row r="24" spans="1:21" x14ac:dyDescent="0.3">
      <c r="A24">
        <v>23</v>
      </c>
      <c r="B24" t="s">
        <v>463</v>
      </c>
      <c r="C24">
        <v>3</v>
      </c>
      <c r="D24">
        <v>640</v>
      </c>
      <c r="E24" t="s">
        <v>61</v>
      </c>
      <c r="F24">
        <v>5448</v>
      </c>
      <c r="G24">
        <v>15992</v>
      </c>
      <c r="H24">
        <v>506102</v>
      </c>
      <c r="I24">
        <v>498403</v>
      </c>
      <c r="J24">
        <v>1218687</v>
      </c>
      <c r="K24">
        <v>53334100</v>
      </c>
      <c r="L24">
        <v>23156</v>
      </c>
      <c r="M24">
        <v>22641</v>
      </c>
      <c r="N24">
        <v>515</v>
      </c>
      <c r="O24">
        <v>25.1</v>
      </c>
      <c r="P24">
        <v>-0.09</v>
      </c>
      <c r="Q24">
        <v>779</v>
      </c>
      <c r="R24">
        <v>310808</v>
      </c>
      <c r="S24" t="s">
        <v>49</v>
      </c>
      <c r="T24">
        <v>36.979999999999997</v>
      </c>
      <c r="U24">
        <f t="shared" si="0"/>
        <v>57498.02</v>
      </c>
    </row>
    <row r="25" spans="1:21" x14ac:dyDescent="0.3">
      <c r="A25">
        <v>24</v>
      </c>
      <c r="B25" t="s">
        <v>463</v>
      </c>
      <c r="C25">
        <v>3</v>
      </c>
      <c r="D25">
        <v>640</v>
      </c>
      <c r="E25" t="s">
        <v>62</v>
      </c>
      <c r="F25">
        <v>6061</v>
      </c>
      <c r="G25">
        <v>17574</v>
      </c>
      <c r="H25">
        <v>317006</v>
      </c>
      <c r="I25">
        <v>313200</v>
      </c>
      <c r="J25">
        <v>771854</v>
      </c>
      <c r="K25">
        <v>28117542</v>
      </c>
      <c r="L25">
        <v>15619</v>
      </c>
      <c r="M25">
        <v>15111</v>
      </c>
      <c r="N25">
        <v>508</v>
      </c>
      <c r="O25">
        <v>20.329999999999998</v>
      </c>
      <c r="P25">
        <v>-0.09</v>
      </c>
      <c r="Q25">
        <v>772</v>
      </c>
      <c r="R25">
        <v>129513</v>
      </c>
      <c r="S25" t="s">
        <v>49</v>
      </c>
      <c r="T25">
        <v>16.170000000000002</v>
      </c>
      <c r="U25">
        <f t="shared" si="0"/>
        <v>57514.189999999995</v>
      </c>
    </row>
    <row r="26" spans="1:21" x14ac:dyDescent="0.3">
      <c r="A26">
        <v>25</v>
      </c>
      <c r="B26" t="s">
        <v>463</v>
      </c>
      <c r="C26">
        <v>3</v>
      </c>
      <c r="D26">
        <v>640</v>
      </c>
      <c r="E26" t="s">
        <v>63</v>
      </c>
      <c r="F26">
        <v>58614</v>
      </c>
      <c r="G26">
        <v>175092</v>
      </c>
      <c r="H26">
        <v>2869001</v>
      </c>
      <c r="I26">
        <v>2807938</v>
      </c>
      <c r="J26">
        <v>7614880</v>
      </c>
      <c r="K26">
        <v>1683139542</v>
      </c>
      <c r="L26">
        <v>122537</v>
      </c>
      <c r="M26">
        <v>118313</v>
      </c>
      <c r="N26">
        <v>4224</v>
      </c>
      <c r="O26">
        <v>33.61</v>
      </c>
      <c r="P26">
        <v>-0.1</v>
      </c>
      <c r="Q26">
        <v>6538</v>
      </c>
      <c r="R26">
        <v>1492980</v>
      </c>
      <c r="S26" t="s">
        <v>49</v>
      </c>
      <c r="T26">
        <v>697.97</v>
      </c>
      <c r="U26">
        <f t="shared" si="0"/>
        <v>58212.159999999996</v>
      </c>
    </row>
    <row r="27" spans="1:21" x14ac:dyDescent="0.3">
      <c r="A27">
        <v>26</v>
      </c>
      <c r="B27" t="s">
        <v>463</v>
      </c>
      <c r="C27">
        <v>3</v>
      </c>
      <c r="D27">
        <v>640</v>
      </c>
      <c r="E27" t="s">
        <v>64</v>
      </c>
      <c r="F27">
        <v>1458</v>
      </c>
      <c r="G27">
        <v>30499</v>
      </c>
      <c r="H27">
        <v>5647646</v>
      </c>
      <c r="I27">
        <v>5548917</v>
      </c>
      <c r="J27">
        <v>11830243</v>
      </c>
      <c r="K27">
        <v>312614292</v>
      </c>
      <c r="L27">
        <v>221344</v>
      </c>
      <c r="M27">
        <v>213918</v>
      </c>
      <c r="N27">
        <v>7426</v>
      </c>
      <c r="O27">
        <v>43.05</v>
      </c>
      <c r="P27">
        <v>-7.0000000000000007E-2</v>
      </c>
      <c r="Q27">
        <v>11624</v>
      </c>
      <c r="R27">
        <v>2542582</v>
      </c>
      <c r="S27" t="s">
        <v>37</v>
      </c>
      <c r="T27">
        <v>1036.06</v>
      </c>
      <c r="U27">
        <f t="shared" si="0"/>
        <v>59248.219999999994</v>
      </c>
    </row>
    <row r="28" spans="1:21" x14ac:dyDescent="0.3">
      <c r="A28">
        <v>27</v>
      </c>
      <c r="B28" t="s">
        <v>463</v>
      </c>
      <c r="C28">
        <v>3</v>
      </c>
      <c r="D28">
        <v>640</v>
      </c>
      <c r="E28" t="s">
        <v>65</v>
      </c>
      <c r="F28">
        <v>371419</v>
      </c>
      <c r="G28">
        <v>7170905</v>
      </c>
      <c r="H28">
        <v>1129901</v>
      </c>
      <c r="I28">
        <v>1096552</v>
      </c>
      <c r="J28">
        <v>27985064</v>
      </c>
      <c r="K28">
        <v>2480322023</v>
      </c>
      <c r="L28">
        <v>37955</v>
      </c>
      <c r="M28">
        <v>35884</v>
      </c>
      <c r="N28">
        <v>2071</v>
      </c>
      <c r="O28">
        <v>84.54</v>
      </c>
      <c r="P28">
        <v>-0.09</v>
      </c>
      <c r="Q28">
        <v>3120</v>
      </c>
      <c r="R28">
        <v>4449945</v>
      </c>
      <c r="S28" t="s">
        <v>49</v>
      </c>
      <c r="T28">
        <v>1227.2</v>
      </c>
      <c r="U28">
        <f t="shared" si="0"/>
        <v>60475.419999999991</v>
      </c>
    </row>
    <row r="29" spans="1:21" x14ac:dyDescent="0.3">
      <c r="A29">
        <v>28</v>
      </c>
      <c r="B29" t="s">
        <v>463</v>
      </c>
      <c r="C29">
        <v>3</v>
      </c>
      <c r="D29">
        <v>640</v>
      </c>
      <c r="E29" t="s">
        <v>66</v>
      </c>
      <c r="F29">
        <v>49112</v>
      </c>
      <c r="G29">
        <v>2317836</v>
      </c>
      <c r="H29">
        <v>322972</v>
      </c>
      <c r="I29">
        <v>314917</v>
      </c>
      <c r="J29">
        <v>2508591</v>
      </c>
      <c r="K29">
        <v>368263756</v>
      </c>
      <c r="L29">
        <v>7727</v>
      </c>
      <c r="M29">
        <v>7270</v>
      </c>
      <c r="N29">
        <v>457</v>
      </c>
      <c r="O29">
        <v>272.31</v>
      </c>
      <c r="P29">
        <v>-0.08</v>
      </c>
      <c r="Q29">
        <v>721</v>
      </c>
      <c r="R29">
        <v>714696</v>
      </c>
      <c r="S29" t="s">
        <v>49</v>
      </c>
      <c r="T29">
        <v>229.91</v>
      </c>
      <c r="U29">
        <f t="shared" si="0"/>
        <v>60705.329999999994</v>
      </c>
    </row>
    <row r="30" spans="1:21" x14ac:dyDescent="0.3">
      <c r="A30">
        <v>29</v>
      </c>
      <c r="B30" t="s">
        <v>463</v>
      </c>
      <c r="C30">
        <v>3</v>
      </c>
      <c r="D30">
        <v>640</v>
      </c>
      <c r="E30" t="s">
        <v>67</v>
      </c>
      <c r="F30">
        <v>381708</v>
      </c>
      <c r="G30">
        <v>1619095</v>
      </c>
      <c r="H30">
        <v>669375</v>
      </c>
      <c r="I30">
        <v>552037</v>
      </c>
      <c r="J30">
        <v>5361462</v>
      </c>
      <c r="K30">
        <v>5513630723</v>
      </c>
      <c r="L30">
        <v>21336</v>
      </c>
      <c r="M30">
        <v>20329</v>
      </c>
      <c r="N30">
        <v>1007</v>
      </c>
      <c r="O30">
        <v>255.39</v>
      </c>
      <c r="P30">
        <v>-0.1</v>
      </c>
      <c r="Q30">
        <v>1507</v>
      </c>
      <c r="R30">
        <v>604107</v>
      </c>
      <c r="S30" t="s">
        <v>37</v>
      </c>
      <c r="T30">
        <v>1341.06</v>
      </c>
      <c r="U30">
        <f t="shared" si="0"/>
        <v>62046.389999999992</v>
      </c>
    </row>
    <row r="31" spans="1:21" x14ac:dyDescent="0.3">
      <c r="A31">
        <v>30</v>
      </c>
      <c r="B31" t="s">
        <v>463</v>
      </c>
      <c r="C31">
        <v>3</v>
      </c>
      <c r="D31">
        <v>640</v>
      </c>
      <c r="E31" t="s">
        <v>68</v>
      </c>
      <c r="F31">
        <v>21734</v>
      </c>
      <c r="G31">
        <v>78990</v>
      </c>
      <c r="H31">
        <v>19811625</v>
      </c>
      <c r="I31">
        <v>19527183</v>
      </c>
      <c r="J31">
        <v>71707276</v>
      </c>
      <c r="K31">
        <v>3526018557</v>
      </c>
      <c r="L31">
        <v>763316</v>
      </c>
      <c r="M31">
        <v>729980</v>
      </c>
      <c r="N31">
        <v>33336</v>
      </c>
      <c r="O31">
        <v>57.03</v>
      </c>
      <c r="P31">
        <v>-0.09</v>
      </c>
      <c r="Q31">
        <v>50100</v>
      </c>
      <c r="R31">
        <v>10035211</v>
      </c>
      <c r="S31" t="s">
        <v>40</v>
      </c>
      <c r="T31">
        <v>5000</v>
      </c>
      <c r="U31">
        <f t="shared" si="0"/>
        <v>67046.389999999985</v>
      </c>
    </row>
    <row r="32" spans="1:21" x14ac:dyDescent="0.3">
      <c r="A32">
        <v>31</v>
      </c>
      <c r="B32" t="s">
        <v>463</v>
      </c>
      <c r="C32">
        <v>3</v>
      </c>
      <c r="D32">
        <v>640</v>
      </c>
      <c r="E32" t="s">
        <v>69</v>
      </c>
      <c r="F32">
        <v>3426</v>
      </c>
      <c r="G32">
        <v>15230</v>
      </c>
      <c r="H32">
        <v>10204584</v>
      </c>
      <c r="I32">
        <v>10204378</v>
      </c>
      <c r="J32">
        <v>10227694</v>
      </c>
      <c r="K32">
        <v>3370355704</v>
      </c>
      <c r="L32">
        <v>325128</v>
      </c>
      <c r="M32">
        <v>313115</v>
      </c>
      <c r="N32">
        <v>12013</v>
      </c>
      <c r="O32">
        <v>18.489999999999998</v>
      </c>
      <c r="P32">
        <v>0</v>
      </c>
      <c r="Q32">
        <v>19328</v>
      </c>
      <c r="R32">
        <v>4624635</v>
      </c>
      <c r="S32" t="s">
        <v>37</v>
      </c>
      <c r="T32">
        <v>1507.48</v>
      </c>
      <c r="U32">
        <f t="shared" si="0"/>
        <v>68553.869999999981</v>
      </c>
    </row>
    <row r="33" spans="1:21" x14ac:dyDescent="0.3">
      <c r="A33">
        <v>32</v>
      </c>
      <c r="B33" t="s">
        <v>463</v>
      </c>
      <c r="C33">
        <v>3</v>
      </c>
      <c r="D33">
        <v>640</v>
      </c>
      <c r="E33" t="s">
        <v>70</v>
      </c>
      <c r="F33">
        <v>3426</v>
      </c>
      <c r="G33">
        <v>15230</v>
      </c>
      <c r="H33">
        <v>4473603</v>
      </c>
      <c r="I33">
        <v>4473543</v>
      </c>
      <c r="J33">
        <v>4477521</v>
      </c>
      <c r="K33">
        <v>2262601076</v>
      </c>
      <c r="L33">
        <v>77083</v>
      </c>
      <c r="M33">
        <v>70118</v>
      </c>
      <c r="N33">
        <v>6965</v>
      </c>
      <c r="O33">
        <v>17.8</v>
      </c>
      <c r="P33">
        <v>0</v>
      </c>
      <c r="Q33">
        <v>11177</v>
      </c>
      <c r="R33">
        <v>1556651</v>
      </c>
      <c r="S33" t="s">
        <v>37</v>
      </c>
      <c r="T33">
        <v>799.53</v>
      </c>
      <c r="U33">
        <f t="shared" si="0"/>
        <v>69353.39999999998</v>
      </c>
    </row>
    <row r="34" spans="1:21" x14ac:dyDescent="0.3">
      <c r="A34">
        <v>33</v>
      </c>
      <c r="B34" t="s">
        <v>463</v>
      </c>
      <c r="C34">
        <v>3</v>
      </c>
      <c r="D34">
        <v>640</v>
      </c>
      <c r="E34" t="s">
        <v>71</v>
      </c>
      <c r="F34">
        <v>6658</v>
      </c>
      <c r="G34">
        <v>31911</v>
      </c>
      <c r="H34">
        <v>2565611</v>
      </c>
      <c r="I34">
        <v>2565106</v>
      </c>
      <c r="J34">
        <v>2574804</v>
      </c>
      <c r="K34">
        <v>2019894153</v>
      </c>
      <c r="L34">
        <v>79553</v>
      </c>
      <c r="M34">
        <v>76558</v>
      </c>
      <c r="N34">
        <v>2995</v>
      </c>
      <c r="O34">
        <v>20.14</v>
      </c>
      <c r="P34">
        <v>0</v>
      </c>
      <c r="Q34">
        <v>4850</v>
      </c>
      <c r="R34">
        <v>1146174</v>
      </c>
      <c r="S34" t="s">
        <v>37</v>
      </c>
      <c r="T34">
        <v>759.05</v>
      </c>
      <c r="U34">
        <f t="shared" si="0"/>
        <v>70112.449999999983</v>
      </c>
    </row>
    <row r="35" spans="1:21" x14ac:dyDescent="0.3">
      <c r="A35">
        <v>34</v>
      </c>
      <c r="B35" t="s">
        <v>463</v>
      </c>
      <c r="C35">
        <v>3</v>
      </c>
      <c r="D35">
        <v>640</v>
      </c>
      <c r="E35" t="s">
        <v>72</v>
      </c>
      <c r="F35">
        <v>6658</v>
      </c>
      <c r="G35">
        <v>31911</v>
      </c>
      <c r="H35">
        <v>2565611</v>
      </c>
      <c r="I35">
        <v>2565106</v>
      </c>
      <c r="J35">
        <v>2574804</v>
      </c>
      <c r="K35">
        <v>2019894153</v>
      </c>
      <c r="L35">
        <v>79553</v>
      </c>
      <c r="M35">
        <v>76558</v>
      </c>
      <c r="N35">
        <v>2995</v>
      </c>
      <c r="O35">
        <v>20.14</v>
      </c>
      <c r="P35">
        <v>0</v>
      </c>
      <c r="Q35">
        <v>4850</v>
      </c>
      <c r="R35">
        <v>1146174</v>
      </c>
      <c r="S35" t="s">
        <v>37</v>
      </c>
      <c r="T35">
        <v>759.64</v>
      </c>
      <c r="U35">
        <f t="shared" si="0"/>
        <v>70872.089999999982</v>
      </c>
    </row>
    <row r="36" spans="1:21" x14ac:dyDescent="0.3">
      <c r="A36">
        <v>35</v>
      </c>
      <c r="B36" t="s">
        <v>463</v>
      </c>
      <c r="C36">
        <v>3</v>
      </c>
      <c r="D36">
        <v>640</v>
      </c>
      <c r="E36" t="s">
        <v>73</v>
      </c>
      <c r="F36">
        <v>6658</v>
      </c>
      <c r="G36">
        <v>31909</v>
      </c>
      <c r="H36">
        <v>690538</v>
      </c>
      <c r="I36">
        <v>690065</v>
      </c>
      <c r="J36">
        <v>698210</v>
      </c>
      <c r="K36">
        <v>702084511</v>
      </c>
      <c r="L36">
        <v>28596</v>
      </c>
      <c r="M36">
        <v>27742</v>
      </c>
      <c r="N36">
        <v>854</v>
      </c>
      <c r="O36">
        <v>20.04</v>
      </c>
      <c r="P36">
        <v>0</v>
      </c>
      <c r="Q36">
        <v>1396</v>
      </c>
      <c r="R36">
        <v>262139</v>
      </c>
      <c r="S36" t="s">
        <v>37</v>
      </c>
      <c r="T36">
        <v>219.24</v>
      </c>
      <c r="U36">
        <f t="shared" si="0"/>
        <v>71091.329999999987</v>
      </c>
    </row>
    <row r="37" spans="1:21" x14ac:dyDescent="0.3">
      <c r="A37">
        <v>36</v>
      </c>
      <c r="B37" t="s">
        <v>463</v>
      </c>
      <c r="C37">
        <v>3</v>
      </c>
      <c r="D37">
        <v>640</v>
      </c>
      <c r="E37" t="s">
        <v>74</v>
      </c>
      <c r="F37">
        <v>6658</v>
      </c>
      <c r="G37">
        <v>31909</v>
      </c>
      <c r="H37">
        <v>1838364</v>
      </c>
      <c r="I37">
        <v>1837751</v>
      </c>
      <c r="J37">
        <v>1853173</v>
      </c>
      <c r="K37">
        <v>1614994540</v>
      </c>
      <c r="L37">
        <v>65448</v>
      </c>
      <c r="M37">
        <v>63661</v>
      </c>
      <c r="N37">
        <v>1787</v>
      </c>
      <c r="O37">
        <v>17.88</v>
      </c>
      <c r="P37">
        <v>0</v>
      </c>
      <c r="Q37">
        <v>2841</v>
      </c>
      <c r="R37">
        <v>982873</v>
      </c>
      <c r="S37" t="s">
        <v>49</v>
      </c>
      <c r="T37">
        <v>623.16</v>
      </c>
      <c r="U37">
        <f t="shared" si="0"/>
        <v>71714.489999999991</v>
      </c>
    </row>
    <row r="38" spans="1:21" x14ac:dyDescent="0.3">
      <c r="A38">
        <v>37</v>
      </c>
      <c r="B38" t="s">
        <v>463</v>
      </c>
      <c r="C38">
        <v>3</v>
      </c>
      <c r="D38">
        <v>640</v>
      </c>
      <c r="E38" t="s">
        <v>75</v>
      </c>
      <c r="F38">
        <v>32852</v>
      </c>
      <c r="G38">
        <v>170331</v>
      </c>
      <c r="H38">
        <v>35067</v>
      </c>
      <c r="I38">
        <v>33844</v>
      </c>
      <c r="J38">
        <v>188770</v>
      </c>
      <c r="K38">
        <v>13659717</v>
      </c>
      <c r="L38">
        <v>3034</v>
      </c>
      <c r="M38">
        <v>2998</v>
      </c>
      <c r="N38">
        <v>36</v>
      </c>
      <c r="O38">
        <v>18.309999999999999</v>
      </c>
      <c r="P38">
        <v>-0.23</v>
      </c>
      <c r="Q38">
        <v>60</v>
      </c>
      <c r="R38">
        <v>40897</v>
      </c>
      <c r="S38" t="s">
        <v>37</v>
      </c>
      <c r="T38">
        <v>6.53</v>
      </c>
      <c r="U38">
        <f t="shared" si="0"/>
        <v>71721.01999999999</v>
      </c>
    </row>
    <row r="39" spans="1:21" x14ac:dyDescent="0.3">
      <c r="A39">
        <v>38</v>
      </c>
      <c r="B39" t="s">
        <v>463</v>
      </c>
      <c r="C39">
        <v>3</v>
      </c>
      <c r="D39">
        <v>640</v>
      </c>
      <c r="E39" t="s">
        <v>76</v>
      </c>
      <c r="F39">
        <v>66201</v>
      </c>
      <c r="G39">
        <v>915628</v>
      </c>
      <c r="H39">
        <v>182919</v>
      </c>
      <c r="I39">
        <v>177051</v>
      </c>
      <c r="J39">
        <v>2426969</v>
      </c>
      <c r="K39">
        <v>71514918</v>
      </c>
      <c r="L39">
        <v>7507</v>
      </c>
      <c r="M39">
        <v>7322</v>
      </c>
      <c r="N39">
        <v>185</v>
      </c>
      <c r="O39">
        <v>19.239999999999998</v>
      </c>
      <c r="P39">
        <v>-0.2</v>
      </c>
      <c r="Q39">
        <v>339</v>
      </c>
      <c r="R39">
        <v>699823</v>
      </c>
      <c r="S39" t="s">
        <v>37</v>
      </c>
      <c r="T39">
        <v>62.66</v>
      </c>
      <c r="U39">
        <f t="shared" si="0"/>
        <v>71783.679999999993</v>
      </c>
    </row>
    <row r="40" spans="1:21" x14ac:dyDescent="0.3">
      <c r="A40">
        <v>39</v>
      </c>
      <c r="B40" t="s">
        <v>463</v>
      </c>
      <c r="C40">
        <v>3</v>
      </c>
      <c r="D40">
        <v>640</v>
      </c>
      <c r="E40" t="s">
        <v>77</v>
      </c>
      <c r="F40">
        <v>48941</v>
      </c>
      <c r="G40">
        <v>552747</v>
      </c>
      <c r="H40">
        <v>138906</v>
      </c>
      <c r="I40">
        <v>133774</v>
      </c>
      <c r="J40">
        <v>3549362</v>
      </c>
      <c r="K40">
        <v>92841485</v>
      </c>
      <c r="L40">
        <v>10985</v>
      </c>
      <c r="M40">
        <v>10869</v>
      </c>
      <c r="N40">
        <v>116</v>
      </c>
      <c r="O40">
        <v>12.96</v>
      </c>
      <c r="P40">
        <v>-0.28000000000000003</v>
      </c>
      <c r="Q40">
        <v>202</v>
      </c>
      <c r="R40">
        <v>632144</v>
      </c>
      <c r="S40" t="s">
        <v>37</v>
      </c>
      <c r="T40">
        <v>35.979999999999997</v>
      </c>
      <c r="U40">
        <f t="shared" si="0"/>
        <v>71819.659999999989</v>
      </c>
    </row>
    <row r="41" spans="1:21" x14ac:dyDescent="0.3">
      <c r="A41">
        <v>40</v>
      </c>
      <c r="B41" t="s">
        <v>463</v>
      </c>
      <c r="C41">
        <v>3</v>
      </c>
      <c r="D41">
        <v>640</v>
      </c>
      <c r="E41" t="s">
        <v>78</v>
      </c>
      <c r="F41">
        <v>708290</v>
      </c>
      <c r="G41">
        <v>5425469</v>
      </c>
      <c r="H41">
        <v>2889308</v>
      </c>
      <c r="I41">
        <v>2753838</v>
      </c>
      <c r="J41">
        <v>41962403</v>
      </c>
      <c r="K41">
        <v>5251043565</v>
      </c>
      <c r="L41">
        <v>98397</v>
      </c>
      <c r="M41">
        <v>93622</v>
      </c>
      <c r="N41">
        <v>4775</v>
      </c>
      <c r="O41">
        <v>508.15</v>
      </c>
      <c r="P41">
        <v>-0.19</v>
      </c>
      <c r="Q41">
        <v>7112</v>
      </c>
      <c r="R41">
        <v>6610178</v>
      </c>
      <c r="S41" t="s">
        <v>40</v>
      </c>
      <c r="T41">
        <v>5000</v>
      </c>
      <c r="U41">
        <f t="shared" si="0"/>
        <v>76819.659999999989</v>
      </c>
    </row>
    <row r="42" spans="1:21" x14ac:dyDescent="0.3">
      <c r="A42">
        <v>41</v>
      </c>
      <c r="B42" t="s">
        <v>463</v>
      </c>
      <c r="C42">
        <v>3</v>
      </c>
      <c r="D42">
        <v>640</v>
      </c>
      <c r="E42" t="s">
        <v>79</v>
      </c>
      <c r="F42">
        <v>3298</v>
      </c>
      <c r="G42">
        <v>142629</v>
      </c>
      <c r="H42">
        <v>235469</v>
      </c>
      <c r="I42">
        <v>228071</v>
      </c>
      <c r="J42">
        <v>604413</v>
      </c>
      <c r="K42">
        <v>30617755</v>
      </c>
      <c r="L42">
        <v>8733</v>
      </c>
      <c r="M42">
        <v>8338</v>
      </c>
      <c r="N42">
        <v>395</v>
      </c>
      <c r="O42">
        <v>65.13</v>
      </c>
      <c r="P42">
        <v>-0.09</v>
      </c>
      <c r="Q42">
        <v>629</v>
      </c>
      <c r="R42">
        <v>106706</v>
      </c>
      <c r="S42" t="s">
        <v>37</v>
      </c>
      <c r="T42">
        <v>27.83</v>
      </c>
      <c r="U42">
        <f t="shared" si="0"/>
        <v>76847.489999999991</v>
      </c>
    </row>
    <row r="43" spans="1:21" x14ac:dyDescent="0.3">
      <c r="A43">
        <v>42</v>
      </c>
      <c r="B43" t="s">
        <v>463</v>
      </c>
      <c r="C43">
        <v>3</v>
      </c>
      <c r="D43">
        <v>640</v>
      </c>
      <c r="E43" t="s">
        <v>80</v>
      </c>
      <c r="F43">
        <v>4660</v>
      </c>
      <c r="G43">
        <v>243504</v>
      </c>
      <c r="H43">
        <v>6352535</v>
      </c>
      <c r="I43">
        <v>6188212</v>
      </c>
      <c r="J43">
        <v>13234643</v>
      </c>
      <c r="K43">
        <v>1264854203</v>
      </c>
      <c r="L43">
        <v>194034</v>
      </c>
      <c r="M43">
        <v>186490</v>
      </c>
      <c r="N43">
        <v>7544</v>
      </c>
      <c r="O43">
        <v>140.91</v>
      </c>
      <c r="P43">
        <v>-0.06</v>
      </c>
      <c r="Q43">
        <v>11736</v>
      </c>
      <c r="R43">
        <v>3757411</v>
      </c>
      <c r="S43" t="s">
        <v>37</v>
      </c>
      <c r="T43">
        <v>3012.37</v>
      </c>
      <c r="U43">
        <f t="shared" si="0"/>
        <v>79859.859999999986</v>
      </c>
    </row>
    <row r="44" spans="1:21" x14ac:dyDescent="0.3">
      <c r="A44">
        <v>43</v>
      </c>
      <c r="B44" t="s">
        <v>463</v>
      </c>
      <c r="C44">
        <v>3</v>
      </c>
      <c r="D44">
        <v>640</v>
      </c>
      <c r="E44" t="s">
        <v>81</v>
      </c>
      <c r="F44">
        <v>2692</v>
      </c>
      <c r="G44">
        <v>79064</v>
      </c>
      <c r="H44">
        <v>218523</v>
      </c>
      <c r="I44">
        <v>213477</v>
      </c>
      <c r="J44">
        <v>683154</v>
      </c>
      <c r="K44">
        <v>25824787</v>
      </c>
      <c r="L44">
        <v>10362</v>
      </c>
      <c r="M44">
        <v>9982</v>
      </c>
      <c r="N44">
        <v>380</v>
      </c>
      <c r="O44">
        <v>64.78</v>
      </c>
      <c r="P44">
        <v>-0.13</v>
      </c>
      <c r="Q44">
        <v>588</v>
      </c>
      <c r="R44">
        <v>110805</v>
      </c>
      <c r="S44" t="s">
        <v>37</v>
      </c>
      <c r="T44">
        <v>23.02</v>
      </c>
      <c r="U44">
        <f t="shared" si="0"/>
        <v>79882.87999999999</v>
      </c>
    </row>
    <row r="45" spans="1:21" x14ac:dyDescent="0.3">
      <c r="A45">
        <v>44</v>
      </c>
      <c r="B45" t="s">
        <v>463</v>
      </c>
      <c r="C45">
        <v>3</v>
      </c>
      <c r="D45">
        <v>640</v>
      </c>
      <c r="E45" t="s">
        <v>82</v>
      </c>
      <c r="F45">
        <v>1385</v>
      </c>
      <c r="G45">
        <v>27650</v>
      </c>
      <c r="H45">
        <v>53234</v>
      </c>
      <c r="I45">
        <v>52187</v>
      </c>
      <c r="J45">
        <v>120761</v>
      </c>
      <c r="K45">
        <v>4797472</v>
      </c>
      <c r="L45">
        <v>3263</v>
      </c>
      <c r="M45">
        <v>3172</v>
      </c>
      <c r="N45">
        <v>91</v>
      </c>
      <c r="O45">
        <v>55.36</v>
      </c>
      <c r="P45">
        <v>-0.1</v>
      </c>
      <c r="Q45">
        <v>143</v>
      </c>
      <c r="R45">
        <v>19420</v>
      </c>
      <c r="S45" t="s">
        <v>37</v>
      </c>
      <c r="T45">
        <v>3.41</v>
      </c>
      <c r="U45">
        <f t="shared" si="0"/>
        <v>79886.289999999994</v>
      </c>
    </row>
    <row r="46" spans="1:21" x14ac:dyDescent="0.3">
      <c r="A46">
        <v>45</v>
      </c>
      <c r="B46" t="s">
        <v>463</v>
      </c>
      <c r="C46">
        <v>3</v>
      </c>
      <c r="D46">
        <v>640</v>
      </c>
      <c r="E46" t="s">
        <v>83</v>
      </c>
      <c r="F46">
        <v>2425</v>
      </c>
      <c r="G46">
        <v>23118</v>
      </c>
      <c r="H46">
        <v>13385075</v>
      </c>
      <c r="I46">
        <v>13362561</v>
      </c>
      <c r="J46">
        <v>14885383</v>
      </c>
      <c r="K46">
        <v>1243746393</v>
      </c>
      <c r="L46">
        <v>402376</v>
      </c>
      <c r="M46">
        <v>381189</v>
      </c>
      <c r="N46">
        <v>21187</v>
      </c>
      <c r="O46">
        <v>20.45</v>
      </c>
      <c r="P46">
        <v>-0.01</v>
      </c>
      <c r="Q46">
        <v>33391</v>
      </c>
      <c r="R46">
        <v>4467969</v>
      </c>
      <c r="S46" t="s">
        <v>37</v>
      </c>
      <c r="T46">
        <v>1879.72</v>
      </c>
      <c r="U46">
        <f t="shared" si="0"/>
        <v>81766.009999999995</v>
      </c>
    </row>
    <row r="47" spans="1:21" x14ac:dyDescent="0.3">
      <c r="A47">
        <v>46</v>
      </c>
      <c r="B47" t="s">
        <v>463</v>
      </c>
      <c r="C47">
        <v>3</v>
      </c>
      <c r="D47">
        <v>640</v>
      </c>
      <c r="E47" t="s">
        <v>84</v>
      </c>
      <c r="F47">
        <v>2425</v>
      </c>
      <c r="G47">
        <v>23064</v>
      </c>
      <c r="H47">
        <v>22556922</v>
      </c>
      <c r="I47">
        <v>22525548</v>
      </c>
      <c r="J47">
        <v>23444284</v>
      </c>
      <c r="K47">
        <v>1276114494</v>
      </c>
      <c r="L47">
        <v>804302</v>
      </c>
      <c r="M47">
        <v>775616</v>
      </c>
      <c r="N47">
        <v>28686</v>
      </c>
      <c r="O47">
        <v>19.809999999999999</v>
      </c>
      <c r="P47">
        <v>-0.01</v>
      </c>
      <c r="Q47">
        <v>45511</v>
      </c>
      <c r="R47">
        <v>9639828</v>
      </c>
      <c r="S47" t="s">
        <v>49</v>
      </c>
      <c r="T47">
        <v>2785.16</v>
      </c>
      <c r="U47">
        <f t="shared" si="0"/>
        <v>84551.17</v>
      </c>
    </row>
    <row r="48" spans="1:21" x14ac:dyDescent="0.3">
      <c r="A48">
        <v>47</v>
      </c>
      <c r="B48" t="s">
        <v>463</v>
      </c>
      <c r="C48">
        <v>3</v>
      </c>
      <c r="D48">
        <v>640</v>
      </c>
      <c r="E48" t="s">
        <v>85</v>
      </c>
      <c r="F48">
        <v>2425</v>
      </c>
      <c r="G48">
        <v>23032</v>
      </c>
      <c r="H48">
        <v>7456711</v>
      </c>
      <c r="I48">
        <v>7443524</v>
      </c>
      <c r="J48">
        <v>8349291</v>
      </c>
      <c r="K48">
        <v>638017696</v>
      </c>
      <c r="L48">
        <v>339310</v>
      </c>
      <c r="M48">
        <v>332077</v>
      </c>
      <c r="N48">
        <v>7233</v>
      </c>
      <c r="O48">
        <v>20.75</v>
      </c>
      <c r="P48">
        <v>-0.02</v>
      </c>
      <c r="Q48">
        <v>11440</v>
      </c>
      <c r="R48">
        <v>3853214</v>
      </c>
      <c r="S48" t="s">
        <v>37</v>
      </c>
      <c r="T48">
        <v>764.22</v>
      </c>
      <c r="U48">
        <f t="shared" si="0"/>
        <v>85315.39</v>
      </c>
    </row>
    <row r="49" spans="1:21" x14ac:dyDescent="0.3">
      <c r="A49">
        <v>48</v>
      </c>
      <c r="B49" t="s">
        <v>463</v>
      </c>
      <c r="C49">
        <v>3</v>
      </c>
      <c r="D49">
        <v>640</v>
      </c>
      <c r="E49" t="s">
        <v>86</v>
      </c>
      <c r="F49">
        <v>2425</v>
      </c>
      <c r="G49">
        <v>23034</v>
      </c>
      <c r="H49">
        <v>16882802</v>
      </c>
      <c r="I49">
        <v>16853370</v>
      </c>
      <c r="J49">
        <v>18178368</v>
      </c>
      <c r="K49">
        <v>1041218723</v>
      </c>
      <c r="L49">
        <v>464300</v>
      </c>
      <c r="M49">
        <v>435530</v>
      </c>
      <c r="N49">
        <v>28770</v>
      </c>
      <c r="O49">
        <v>19.420000000000002</v>
      </c>
      <c r="P49">
        <v>-0.01</v>
      </c>
      <c r="Q49">
        <v>45593</v>
      </c>
      <c r="R49">
        <v>4820098</v>
      </c>
      <c r="S49" t="s">
        <v>49</v>
      </c>
      <c r="T49">
        <v>1923.91</v>
      </c>
      <c r="U49">
        <f t="shared" si="0"/>
        <v>87239.3</v>
      </c>
    </row>
    <row r="50" spans="1:21" x14ac:dyDescent="0.3">
      <c r="A50">
        <v>49</v>
      </c>
      <c r="B50" t="s">
        <v>463</v>
      </c>
      <c r="C50">
        <v>3</v>
      </c>
      <c r="D50">
        <v>640</v>
      </c>
      <c r="E50" t="s">
        <v>87</v>
      </c>
      <c r="F50">
        <v>1728</v>
      </c>
      <c r="G50">
        <v>19526</v>
      </c>
      <c r="H50">
        <v>4515952</v>
      </c>
      <c r="I50">
        <v>4495052</v>
      </c>
      <c r="J50">
        <v>5011690</v>
      </c>
      <c r="K50">
        <v>56617375</v>
      </c>
      <c r="L50">
        <v>127341</v>
      </c>
      <c r="M50">
        <v>117993</v>
      </c>
      <c r="N50">
        <v>9348</v>
      </c>
      <c r="O50">
        <v>42.88</v>
      </c>
      <c r="P50">
        <v>-0.02</v>
      </c>
      <c r="Q50">
        <v>13531</v>
      </c>
      <c r="R50">
        <v>1484236</v>
      </c>
      <c r="S50" t="s">
        <v>49</v>
      </c>
      <c r="T50">
        <v>345.38</v>
      </c>
      <c r="U50">
        <f t="shared" si="0"/>
        <v>87584.680000000008</v>
      </c>
    </row>
    <row r="51" spans="1:21" x14ac:dyDescent="0.3">
      <c r="A51">
        <v>50</v>
      </c>
      <c r="B51" t="s">
        <v>463</v>
      </c>
      <c r="C51">
        <v>3</v>
      </c>
      <c r="D51">
        <v>640</v>
      </c>
      <c r="E51" t="s">
        <v>88</v>
      </c>
      <c r="F51">
        <v>2197</v>
      </c>
      <c r="G51">
        <v>26977</v>
      </c>
      <c r="H51">
        <v>30620696</v>
      </c>
      <c r="I51">
        <v>30449021</v>
      </c>
      <c r="J51">
        <v>33513368</v>
      </c>
      <c r="K51">
        <v>356636077</v>
      </c>
      <c r="L51">
        <v>1302896</v>
      </c>
      <c r="M51">
        <v>1267621</v>
      </c>
      <c r="N51">
        <v>35275</v>
      </c>
      <c r="O51">
        <v>49.97</v>
      </c>
      <c r="P51">
        <v>-0.02</v>
      </c>
      <c r="Q51">
        <v>52015</v>
      </c>
      <c r="R51">
        <v>16471078</v>
      </c>
      <c r="S51" t="s">
        <v>49</v>
      </c>
      <c r="T51">
        <v>3780.16</v>
      </c>
      <c r="U51">
        <f t="shared" si="0"/>
        <v>91364.840000000011</v>
      </c>
    </row>
    <row r="52" spans="1:21" x14ac:dyDescent="0.3">
      <c r="A52">
        <v>51</v>
      </c>
      <c r="B52" t="s">
        <v>463</v>
      </c>
      <c r="C52">
        <v>3</v>
      </c>
      <c r="D52">
        <v>640</v>
      </c>
      <c r="E52" t="s">
        <v>89</v>
      </c>
      <c r="F52">
        <v>141985</v>
      </c>
      <c r="G52">
        <v>634173</v>
      </c>
      <c r="H52">
        <v>13252084</v>
      </c>
      <c r="I52">
        <v>12983277</v>
      </c>
      <c r="J52">
        <v>52995315</v>
      </c>
      <c r="K52">
        <v>7424292598</v>
      </c>
      <c r="L52">
        <v>497014</v>
      </c>
      <c r="M52">
        <v>474022</v>
      </c>
      <c r="N52">
        <v>22992</v>
      </c>
      <c r="O52">
        <v>61.28</v>
      </c>
      <c r="P52">
        <v>-0.1</v>
      </c>
      <c r="Q52">
        <v>34949</v>
      </c>
      <c r="R52">
        <v>7119068</v>
      </c>
      <c r="S52" t="s">
        <v>40</v>
      </c>
      <c r="T52">
        <v>5000</v>
      </c>
      <c r="U52">
        <f t="shared" si="0"/>
        <v>96364.840000000011</v>
      </c>
    </row>
    <row r="53" spans="1:21" x14ac:dyDescent="0.3">
      <c r="A53">
        <v>52</v>
      </c>
      <c r="B53" t="s">
        <v>463</v>
      </c>
      <c r="C53">
        <v>3</v>
      </c>
      <c r="D53">
        <v>640</v>
      </c>
      <c r="E53" t="s">
        <v>90</v>
      </c>
      <c r="F53">
        <v>59794</v>
      </c>
      <c r="G53">
        <v>243931</v>
      </c>
      <c r="H53">
        <v>11681381</v>
      </c>
      <c r="I53">
        <v>11492138</v>
      </c>
      <c r="J53">
        <v>33198136</v>
      </c>
      <c r="K53">
        <v>3108266496</v>
      </c>
      <c r="L53">
        <v>500233</v>
      </c>
      <c r="M53">
        <v>482815</v>
      </c>
      <c r="N53">
        <v>17418</v>
      </c>
      <c r="O53">
        <v>55.75</v>
      </c>
      <c r="P53">
        <v>-0.09</v>
      </c>
      <c r="Q53">
        <v>26974</v>
      </c>
      <c r="R53">
        <v>4899151</v>
      </c>
      <c r="S53" t="s">
        <v>40</v>
      </c>
      <c r="T53">
        <v>5000</v>
      </c>
      <c r="U53">
        <f t="shared" si="0"/>
        <v>101364.84000000001</v>
      </c>
    </row>
    <row r="54" spans="1:21" x14ac:dyDescent="0.3">
      <c r="A54">
        <v>53</v>
      </c>
      <c r="B54" t="s">
        <v>463</v>
      </c>
      <c r="C54">
        <v>3</v>
      </c>
      <c r="D54">
        <v>640</v>
      </c>
      <c r="E54" t="s">
        <v>91</v>
      </c>
      <c r="F54">
        <v>152376</v>
      </c>
      <c r="G54">
        <v>308482</v>
      </c>
      <c r="H54">
        <v>4680202</v>
      </c>
      <c r="I54">
        <v>4625360</v>
      </c>
      <c r="J54">
        <v>14551899</v>
      </c>
      <c r="K54">
        <v>14188736046</v>
      </c>
      <c r="L54">
        <v>177319</v>
      </c>
      <c r="M54">
        <v>170049</v>
      </c>
      <c r="N54">
        <v>7270</v>
      </c>
      <c r="O54">
        <v>46.31</v>
      </c>
      <c r="P54">
        <v>-0.06</v>
      </c>
      <c r="Q54">
        <v>11473</v>
      </c>
      <c r="R54">
        <v>1712098</v>
      </c>
      <c r="S54" t="s">
        <v>40</v>
      </c>
      <c r="T54">
        <v>5000</v>
      </c>
      <c r="U54">
        <f t="shared" si="0"/>
        <v>106364.84000000001</v>
      </c>
    </row>
    <row r="55" spans="1:21" x14ac:dyDescent="0.3">
      <c r="A55">
        <v>54</v>
      </c>
      <c r="B55" t="s">
        <v>463</v>
      </c>
      <c r="C55">
        <v>3</v>
      </c>
      <c r="D55">
        <v>640</v>
      </c>
      <c r="E55" t="s">
        <v>92</v>
      </c>
      <c r="F55">
        <v>189982</v>
      </c>
      <c r="G55">
        <v>384580</v>
      </c>
      <c r="H55">
        <v>1968908</v>
      </c>
      <c r="I55">
        <v>1928908</v>
      </c>
      <c r="J55">
        <v>4143161</v>
      </c>
      <c r="K55">
        <v>8728195403</v>
      </c>
      <c r="L55">
        <v>87501</v>
      </c>
      <c r="M55">
        <v>85622</v>
      </c>
      <c r="N55">
        <v>1879</v>
      </c>
      <c r="O55">
        <v>31.17</v>
      </c>
      <c r="P55">
        <v>-0.08</v>
      </c>
      <c r="Q55">
        <v>2931</v>
      </c>
      <c r="R55">
        <v>1304616</v>
      </c>
      <c r="S55" t="s">
        <v>49</v>
      </c>
      <c r="T55">
        <v>2495.69</v>
      </c>
      <c r="U55">
        <f t="shared" si="0"/>
        <v>108860.53000000001</v>
      </c>
    </row>
    <row r="56" spans="1:21" x14ac:dyDescent="0.3">
      <c r="A56">
        <v>55</v>
      </c>
      <c r="B56" t="s">
        <v>463</v>
      </c>
      <c r="C56">
        <v>3</v>
      </c>
      <c r="D56">
        <v>640</v>
      </c>
      <c r="E56" t="s">
        <v>93</v>
      </c>
      <c r="F56">
        <v>335424</v>
      </c>
      <c r="G56">
        <v>950345</v>
      </c>
      <c r="H56">
        <v>765009</v>
      </c>
      <c r="I56">
        <v>753430</v>
      </c>
      <c r="J56">
        <v>4057578</v>
      </c>
      <c r="K56">
        <v>7874523538</v>
      </c>
      <c r="L56">
        <v>38602</v>
      </c>
      <c r="M56">
        <v>37460</v>
      </c>
      <c r="N56">
        <v>1142</v>
      </c>
      <c r="O56">
        <v>61.02</v>
      </c>
      <c r="P56">
        <v>-0.09</v>
      </c>
      <c r="Q56">
        <v>1797</v>
      </c>
      <c r="R56">
        <v>331759</v>
      </c>
      <c r="S56" t="s">
        <v>37</v>
      </c>
      <c r="T56">
        <v>2049.6999999999998</v>
      </c>
      <c r="U56">
        <f t="shared" si="0"/>
        <v>110910.23000000001</v>
      </c>
    </row>
    <row r="57" spans="1:21" x14ac:dyDescent="0.3">
      <c r="A57">
        <v>56</v>
      </c>
      <c r="B57" t="s">
        <v>463</v>
      </c>
      <c r="C57">
        <v>3</v>
      </c>
      <c r="D57">
        <v>640</v>
      </c>
      <c r="E57" t="s">
        <v>94</v>
      </c>
      <c r="F57">
        <v>351053</v>
      </c>
      <c r="G57">
        <v>1039313</v>
      </c>
      <c r="H57">
        <v>1409375</v>
      </c>
      <c r="I57">
        <v>1386675</v>
      </c>
      <c r="J57">
        <v>8104602</v>
      </c>
      <c r="K57">
        <v>14503868231</v>
      </c>
      <c r="L57">
        <v>77094</v>
      </c>
      <c r="M57">
        <v>75176</v>
      </c>
      <c r="N57">
        <v>1918</v>
      </c>
      <c r="O57">
        <v>58.38</v>
      </c>
      <c r="P57">
        <v>-0.1</v>
      </c>
      <c r="Q57">
        <v>2969</v>
      </c>
      <c r="R57">
        <v>728818</v>
      </c>
      <c r="S57" t="s">
        <v>37</v>
      </c>
      <c r="T57">
        <v>3770.36</v>
      </c>
      <c r="U57">
        <f t="shared" si="0"/>
        <v>114680.59000000001</v>
      </c>
    </row>
    <row r="58" spans="1:21" x14ac:dyDescent="0.3">
      <c r="A58">
        <v>57</v>
      </c>
      <c r="B58" t="s">
        <v>463</v>
      </c>
      <c r="C58">
        <v>3</v>
      </c>
      <c r="D58">
        <v>640</v>
      </c>
      <c r="E58" t="s">
        <v>95</v>
      </c>
      <c r="F58">
        <v>3426</v>
      </c>
      <c r="G58">
        <v>20454</v>
      </c>
      <c r="H58">
        <v>5761605</v>
      </c>
      <c r="I58">
        <v>5761590</v>
      </c>
      <c r="J58">
        <v>5765258</v>
      </c>
      <c r="K58">
        <v>3837706093</v>
      </c>
      <c r="L58">
        <v>132765</v>
      </c>
      <c r="M58">
        <v>126034</v>
      </c>
      <c r="N58">
        <v>6731</v>
      </c>
      <c r="O58">
        <v>15.42</v>
      </c>
      <c r="P58">
        <v>0</v>
      </c>
      <c r="Q58">
        <v>10945</v>
      </c>
      <c r="R58">
        <v>2666464</v>
      </c>
      <c r="S58" t="s">
        <v>37</v>
      </c>
      <c r="T58">
        <v>1054.6199999999999</v>
      </c>
      <c r="U58">
        <f t="shared" si="0"/>
        <v>115735.21</v>
      </c>
    </row>
    <row r="59" spans="1:21" x14ac:dyDescent="0.3">
      <c r="A59">
        <v>58</v>
      </c>
      <c r="B59" t="s">
        <v>463</v>
      </c>
      <c r="C59">
        <v>3</v>
      </c>
      <c r="D59">
        <v>640</v>
      </c>
      <c r="E59" t="s">
        <v>96</v>
      </c>
      <c r="F59">
        <v>3426</v>
      </c>
      <c r="G59">
        <v>20302</v>
      </c>
      <c r="H59">
        <v>4014197</v>
      </c>
      <c r="I59">
        <v>4014139</v>
      </c>
      <c r="J59">
        <v>4019505</v>
      </c>
      <c r="K59">
        <v>3351837579</v>
      </c>
      <c r="L59">
        <v>54964</v>
      </c>
      <c r="M59">
        <v>48574</v>
      </c>
      <c r="N59">
        <v>6390</v>
      </c>
      <c r="O59">
        <v>17.77</v>
      </c>
      <c r="P59">
        <v>0</v>
      </c>
      <c r="Q59">
        <v>10482</v>
      </c>
      <c r="R59">
        <v>1225469</v>
      </c>
      <c r="S59" t="s">
        <v>37</v>
      </c>
      <c r="T59">
        <v>989.91</v>
      </c>
      <c r="U59">
        <f t="shared" si="0"/>
        <v>116725.12000000001</v>
      </c>
    </row>
    <row r="60" spans="1:21" x14ac:dyDescent="0.3">
      <c r="A60">
        <v>59</v>
      </c>
      <c r="B60" t="s">
        <v>463</v>
      </c>
      <c r="C60">
        <v>3</v>
      </c>
      <c r="D60">
        <v>640</v>
      </c>
      <c r="E60" t="s">
        <v>97</v>
      </c>
      <c r="F60">
        <v>8590</v>
      </c>
      <c r="G60">
        <v>65144</v>
      </c>
      <c r="H60">
        <v>16710886</v>
      </c>
      <c r="I60">
        <v>16279757</v>
      </c>
      <c r="J60">
        <v>183887885</v>
      </c>
      <c r="K60">
        <v>2858260819</v>
      </c>
      <c r="L60">
        <v>423951</v>
      </c>
      <c r="M60">
        <v>392172</v>
      </c>
      <c r="N60">
        <v>31779</v>
      </c>
      <c r="O60">
        <v>115.07</v>
      </c>
      <c r="P60">
        <v>-0.14000000000000001</v>
      </c>
      <c r="Q60">
        <v>48553</v>
      </c>
      <c r="R60">
        <v>23812282</v>
      </c>
      <c r="S60" t="s">
        <v>40</v>
      </c>
      <c r="T60">
        <v>5000</v>
      </c>
      <c r="U60">
        <f t="shared" si="0"/>
        <v>121725.12000000001</v>
      </c>
    </row>
    <row r="61" spans="1:21" x14ac:dyDescent="0.3">
      <c r="A61">
        <v>60</v>
      </c>
      <c r="B61" t="s">
        <v>463</v>
      </c>
      <c r="C61">
        <v>3</v>
      </c>
      <c r="D61">
        <v>640</v>
      </c>
      <c r="E61" t="s">
        <v>98</v>
      </c>
      <c r="F61">
        <v>8591</v>
      </c>
      <c r="G61">
        <v>65154</v>
      </c>
      <c r="H61">
        <v>16816457</v>
      </c>
      <c r="I61">
        <v>16380582</v>
      </c>
      <c r="J61">
        <v>187069305</v>
      </c>
      <c r="K61">
        <v>2837158815</v>
      </c>
      <c r="L61">
        <v>429878</v>
      </c>
      <c r="M61">
        <v>398175</v>
      </c>
      <c r="N61">
        <v>31703</v>
      </c>
      <c r="O61">
        <v>108.22</v>
      </c>
      <c r="P61">
        <v>-0.14000000000000001</v>
      </c>
      <c r="Q61">
        <v>48479</v>
      </c>
      <c r="R61">
        <v>24106600</v>
      </c>
      <c r="S61" t="s">
        <v>40</v>
      </c>
      <c r="T61">
        <v>5000</v>
      </c>
      <c r="U61">
        <f t="shared" si="0"/>
        <v>126725.12000000001</v>
      </c>
    </row>
    <row r="62" spans="1:21" x14ac:dyDescent="0.3">
      <c r="A62">
        <v>61</v>
      </c>
      <c r="B62" t="s">
        <v>463</v>
      </c>
      <c r="C62">
        <v>3</v>
      </c>
      <c r="D62">
        <v>640</v>
      </c>
      <c r="E62" t="s">
        <v>99</v>
      </c>
      <c r="F62">
        <v>24975</v>
      </c>
      <c r="G62">
        <v>111780</v>
      </c>
      <c r="H62">
        <v>27637926</v>
      </c>
      <c r="I62">
        <v>27003009</v>
      </c>
      <c r="J62">
        <v>358948352</v>
      </c>
      <c r="K62">
        <v>6882468745</v>
      </c>
      <c r="L62">
        <v>1621913</v>
      </c>
      <c r="M62">
        <v>1591721</v>
      </c>
      <c r="N62">
        <v>30192</v>
      </c>
      <c r="O62">
        <v>66.13</v>
      </c>
      <c r="P62">
        <v>-0.15</v>
      </c>
      <c r="Q62">
        <v>46987</v>
      </c>
      <c r="R62">
        <v>27268073</v>
      </c>
      <c r="S62" t="s">
        <v>40</v>
      </c>
      <c r="T62">
        <v>5000</v>
      </c>
      <c r="U62">
        <f t="shared" si="0"/>
        <v>131725.12</v>
      </c>
    </row>
    <row r="63" spans="1:21" x14ac:dyDescent="0.3">
      <c r="A63">
        <v>62</v>
      </c>
      <c r="B63" t="s">
        <v>463</v>
      </c>
      <c r="C63">
        <v>3</v>
      </c>
      <c r="D63">
        <v>640</v>
      </c>
      <c r="E63" t="s">
        <v>100</v>
      </c>
      <c r="F63">
        <v>26541</v>
      </c>
      <c r="G63">
        <v>117126</v>
      </c>
      <c r="H63">
        <v>25175467</v>
      </c>
      <c r="I63">
        <v>24741581</v>
      </c>
      <c r="J63">
        <v>234991866</v>
      </c>
      <c r="K63">
        <v>4928914229</v>
      </c>
      <c r="L63">
        <v>1153022</v>
      </c>
      <c r="M63">
        <v>1119014</v>
      </c>
      <c r="N63">
        <v>34008</v>
      </c>
      <c r="O63">
        <v>64.95</v>
      </c>
      <c r="P63">
        <v>-0.13</v>
      </c>
      <c r="Q63">
        <v>50779</v>
      </c>
      <c r="R63">
        <v>24025243</v>
      </c>
      <c r="S63" t="s">
        <v>40</v>
      </c>
      <c r="T63">
        <v>5000</v>
      </c>
      <c r="U63">
        <f t="shared" si="0"/>
        <v>136725.12</v>
      </c>
    </row>
    <row r="64" spans="1:21" x14ac:dyDescent="0.3">
      <c r="A64">
        <v>63</v>
      </c>
      <c r="B64" t="s">
        <v>463</v>
      </c>
      <c r="C64">
        <v>3</v>
      </c>
      <c r="D64">
        <v>640</v>
      </c>
      <c r="E64" t="s">
        <v>101</v>
      </c>
      <c r="F64">
        <v>26541</v>
      </c>
      <c r="G64">
        <v>117126</v>
      </c>
      <c r="H64">
        <v>27206629</v>
      </c>
      <c r="I64">
        <v>26712706</v>
      </c>
      <c r="J64">
        <v>271916589</v>
      </c>
      <c r="K64">
        <v>5513495315</v>
      </c>
      <c r="L64">
        <v>1312033</v>
      </c>
      <c r="M64">
        <v>1278638</v>
      </c>
      <c r="N64">
        <v>33395</v>
      </c>
      <c r="O64">
        <v>62.7</v>
      </c>
      <c r="P64">
        <v>-0.14000000000000001</v>
      </c>
      <c r="Q64">
        <v>50170</v>
      </c>
      <c r="R64">
        <v>29159674</v>
      </c>
      <c r="S64" t="s">
        <v>40</v>
      </c>
      <c r="T64">
        <v>5000</v>
      </c>
      <c r="U64">
        <f t="shared" si="0"/>
        <v>141725.12</v>
      </c>
    </row>
    <row r="65" spans="1:21" x14ac:dyDescent="0.3">
      <c r="A65">
        <v>64</v>
      </c>
      <c r="B65" t="s">
        <v>463</v>
      </c>
      <c r="C65">
        <v>3</v>
      </c>
      <c r="D65">
        <v>640</v>
      </c>
      <c r="E65" t="s">
        <v>102</v>
      </c>
      <c r="F65">
        <v>26541</v>
      </c>
      <c r="G65">
        <v>117126</v>
      </c>
      <c r="H65">
        <v>24047348</v>
      </c>
      <c r="I65">
        <v>23629640</v>
      </c>
      <c r="J65">
        <v>224572053</v>
      </c>
      <c r="K65">
        <v>4791077480</v>
      </c>
      <c r="L65">
        <v>1085918</v>
      </c>
      <c r="M65">
        <v>1051962</v>
      </c>
      <c r="N65">
        <v>33956</v>
      </c>
      <c r="O65">
        <v>66.8</v>
      </c>
      <c r="P65">
        <v>-0.13</v>
      </c>
      <c r="Q65">
        <v>50727</v>
      </c>
      <c r="R65">
        <v>22945884</v>
      </c>
      <c r="S65" t="s">
        <v>40</v>
      </c>
      <c r="T65">
        <v>5000</v>
      </c>
      <c r="U65">
        <f t="shared" si="0"/>
        <v>146725.12</v>
      </c>
    </row>
    <row r="66" spans="1:21" x14ac:dyDescent="0.3">
      <c r="A66">
        <v>65</v>
      </c>
      <c r="B66" t="s">
        <v>463</v>
      </c>
      <c r="C66">
        <v>3</v>
      </c>
      <c r="D66">
        <v>640</v>
      </c>
      <c r="E66" t="s">
        <v>103</v>
      </c>
      <c r="F66">
        <v>26541</v>
      </c>
      <c r="G66">
        <v>117126</v>
      </c>
      <c r="H66">
        <v>24890570</v>
      </c>
      <c r="I66">
        <v>24454826</v>
      </c>
      <c r="J66">
        <v>225430567</v>
      </c>
      <c r="K66">
        <v>4813327865</v>
      </c>
      <c r="L66">
        <v>1066436</v>
      </c>
      <c r="M66">
        <v>1032690</v>
      </c>
      <c r="N66">
        <v>33746</v>
      </c>
      <c r="O66">
        <v>66.12</v>
      </c>
      <c r="P66">
        <v>-0.13</v>
      </c>
      <c r="Q66">
        <v>50521</v>
      </c>
      <c r="R66">
        <v>24770837</v>
      </c>
      <c r="S66" t="s">
        <v>40</v>
      </c>
      <c r="T66">
        <v>5000</v>
      </c>
      <c r="U66">
        <f t="shared" si="0"/>
        <v>151725.12</v>
      </c>
    </row>
    <row r="67" spans="1:21" x14ac:dyDescent="0.3">
      <c r="A67">
        <v>66</v>
      </c>
      <c r="B67" t="s">
        <v>463</v>
      </c>
      <c r="C67">
        <v>3</v>
      </c>
      <c r="D67">
        <v>640</v>
      </c>
      <c r="E67" t="s">
        <v>104</v>
      </c>
      <c r="F67">
        <v>26541</v>
      </c>
      <c r="G67">
        <v>117126</v>
      </c>
      <c r="H67">
        <v>24601882</v>
      </c>
      <c r="I67">
        <v>24175364</v>
      </c>
      <c r="J67">
        <v>220792053</v>
      </c>
      <c r="K67">
        <v>4718042267</v>
      </c>
      <c r="L67">
        <v>1041758</v>
      </c>
      <c r="M67">
        <v>1007826</v>
      </c>
      <c r="N67">
        <v>33932</v>
      </c>
      <c r="O67">
        <v>66.37</v>
      </c>
      <c r="P67">
        <v>-0.13</v>
      </c>
      <c r="Q67">
        <v>50707</v>
      </c>
      <c r="R67">
        <v>24045657</v>
      </c>
      <c r="S67" t="s">
        <v>40</v>
      </c>
      <c r="T67">
        <v>5000</v>
      </c>
      <c r="U67">
        <f t="shared" si="0"/>
        <v>156725.12</v>
      </c>
    </row>
    <row r="68" spans="1:21" x14ac:dyDescent="0.3">
      <c r="A68">
        <v>67</v>
      </c>
      <c r="B68" t="s">
        <v>463</v>
      </c>
      <c r="C68">
        <v>3</v>
      </c>
      <c r="D68">
        <v>640</v>
      </c>
      <c r="E68" t="s">
        <v>105</v>
      </c>
      <c r="F68">
        <v>26541</v>
      </c>
      <c r="G68">
        <v>117126</v>
      </c>
      <c r="H68">
        <v>24033773</v>
      </c>
      <c r="I68">
        <v>23618769</v>
      </c>
      <c r="J68">
        <v>217901990</v>
      </c>
      <c r="K68">
        <v>4713702545</v>
      </c>
      <c r="L68">
        <v>1031153</v>
      </c>
      <c r="M68">
        <v>997530</v>
      </c>
      <c r="N68">
        <v>33623</v>
      </c>
      <c r="O68">
        <v>66.91</v>
      </c>
      <c r="P68">
        <v>-0.13</v>
      </c>
      <c r="Q68">
        <v>50398</v>
      </c>
      <c r="R68">
        <v>22700428</v>
      </c>
      <c r="S68" t="s">
        <v>40</v>
      </c>
      <c r="T68">
        <v>5000</v>
      </c>
      <c r="U68">
        <f t="shared" ref="U68:U131" si="1">U67+T68</f>
        <v>161725.12</v>
      </c>
    </row>
    <row r="69" spans="1:21" x14ac:dyDescent="0.3">
      <c r="A69">
        <v>68</v>
      </c>
      <c r="B69" t="s">
        <v>463</v>
      </c>
      <c r="C69">
        <v>3</v>
      </c>
      <c r="D69">
        <v>640</v>
      </c>
      <c r="E69" t="s">
        <v>106</v>
      </c>
      <c r="F69">
        <v>26541</v>
      </c>
      <c r="G69">
        <v>117126</v>
      </c>
      <c r="H69">
        <v>23710292</v>
      </c>
      <c r="I69">
        <v>23317289</v>
      </c>
      <c r="J69">
        <v>209854070</v>
      </c>
      <c r="K69">
        <v>4528610311</v>
      </c>
      <c r="L69">
        <v>1044205</v>
      </c>
      <c r="M69">
        <v>1009855</v>
      </c>
      <c r="N69">
        <v>34350</v>
      </c>
      <c r="O69">
        <v>66.89</v>
      </c>
      <c r="P69">
        <v>-0.13</v>
      </c>
      <c r="Q69">
        <v>51119</v>
      </c>
      <c r="R69">
        <v>20860259</v>
      </c>
      <c r="S69" t="s">
        <v>40</v>
      </c>
      <c r="T69">
        <v>5000</v>
      </c>
      <c r="U69">
        <f t="shared" si="1"/>
        <v>166725.12</v>
      </c>
    </row>
    <row r="70" spans="1:21" x14ac:dyDescent="0.3">
      <c r="A70">
        <v>69</v>
      </c>
      <c r="B70" t="s">
        <v>463</v>
      </c>
      <c r="C70">
        <v>3</v>
      </c>
      <c r="D70">
        <v>640</v>
      </c>
      <c r="E70" t="s">
        <v>107</v>
      </c>
      <c r="F70">
        <v>26541</v>
      </c>
      <c r="G70">
        <v>117126</v>
      </c>
      <c r="H70">
        <v>25556063</v>
      </c>
      <c r="I70">
        <v>25118862</v>
      </c>
      <c r="J70">
        <v>236080338</v>
      </c>
      <c r="K70">
        <v>4846443425</v>
      </c>
      <c r="L70">
        <v>1148894</v>
      </c>
      <c r="M70">
        <v>1114460</v>
      </c>
      <c r="N70">
        <v>34434</v>
      </c>
      <c r="O70">
        <v>63.62</v>
      </c>
      <c r="P70">
        <v>-0.13</v>
      </c>
      <c r="Q70">
        <v>51205</v>
      </c>
      <c r="R70">
        <v>25025963</v>
      </c>
      <c r="S70" t="s">
        <v>40</v>
      </c>
      <c r="T70">
        <v>5000</v>
      </c>
      <c r="U70">
        <f t="shared" si="1"/>
        <v>171725.12</v>
      </c>
    </row>
    <row r="71" spans="1:21" x14ac:dyDescent="0.3">
      <c r="A71">
        <v>70</v>
      </c>
      <c r="B71" t="s">
        <v>463</v>
      </c>
      <c r="C71">
        <v>3</v>
      </c>
      <c r="D71">
        <v>640</v>
      </c>
      <c r="E71" t="s">
        <v>108</v>
      </c>
      <c r="F71">
        <v>26541</v>
      </c>
      <c r="G71">
        <v>117126</v>
      </c>
      <c r="H71">
        <v>24702068</v>
      </c>
      <c r="I71">
        <v>24278727</v>
      </c>
      <c r="J71">
        <v>222163130</v>
      </c>
      <c r="K71">
        <v>4791840179</v>
      </c>
      <c r="L71">
        <v>1071171</v>
      </c>
      <c r="M71">
        <v>1037094</v>
      </c>
      <c r="N71">
        <v>34077</v>
      </c>
      <c r="O71">
        <v>67.040000000000006</v>
      </c>
      <c r="P71">
        <v>-0.13</v>
      </c>
      <c r="Q71">
        <v>50849</v>
      </c>
      <c r="R71">
        <v>23383017</v>
      </c>
      <c r="S71" t="s">
        <v>40</v>
      </c>
      <c r="T71">
        <v>5000</v>
      </c>
      <c r="U71">
        <f t="shared" si="1"/>
        <v>176725.12</v>
      </c>
    </row>
    <row r="72" spans="1:21" x14ac:dyDescent="0.3">
      <c r="A72">
        <v>71</v>
      </c>
      <c r="B72" t="s">
        <v>463</v>
      </c>
      <c r="C72">
        <v>3</v>
      </c>
      <c r="D72">
        <v>640</v>
      </c>
      <c r="E72" t="s">
        <v>109</v>
      </c>
      <c r="F72">
        <v>26541</v>
      </c>
      <c r="G72">
        <v>117126</v>
      </c>
      <c r="H72">
        <v>25144991</v>
      </c>
      <c r="I72">
        <v>24698549</v>
      </c>
      <c r="J72">
        <v>223655804</v>
      </c>
      <c r="K72">
        <v>4880653725</v>
      </c>
      <c r="L72">
        <v>1044132</v>
      </c>
      <c r="M72">
        <v>1010102</v>
      </c>
      <c r="N72">
        <v>34030</v>
      </c>
      <c r="O72">
        <v>67.8</v>
      </c>
      <c r="P72">
        <v>-0.13</v>
      </c>
      <c r="Q72">
        <v>50801</v>
      </c>
      <c r="R72">
        <v>24769312</v>
      </c>
      <c r="S72" t="s">
        <v>40</v>
      </c>
      <c r="T72">
        <v>5000</v>
      </c>
      <c r="U72">
        <f t="shared" si="1"/>
        <v>181725.12</v>
      </c>
    </row>
    <row r="73" spans="1:21" x14ac:dyDescent="0.3">
      <c r="A73">
        <v>72</v>
      </c>
      <c r="B73" t="s">
        <v>463</v>
      </c>
      <c r="C73">
        <v>3</v>
      </c>
      <c r="D73">
        <v>640</v>
      </c>
      <c r="E73" t="s">
        <v>110</v>
      </c>
      <c r="F73">
        <v>26541</v>
      </c>
      <c r="G73">
        <v>117126</v>
      </c>
      <c r="H73">
        <v>22611254</v>
      </c>
      <c r="I73">
        <v>22215034</v>
      </c>
      <c r="J73">
        <v>194121375</v>
      </c>
      <c r="K73">
        <v>4340356342</v>
      </c>
      <c r="L73">
        <v>920376</v>
      </c>
      <c r="M73">
        <v>885931</v>
      </c>
      <c r="N73">
        <v>34445</v>
      </c>
      <c r="O73">
        <v>72.23</v>
      </c>
      <c r="P73">
        <v>-0.12</v>
      </c>
      <c r="Q73">
        <v>51212</v>
      </c>
      <c r="R73">
        <v>20079078</v>
      </c>
      <c r="S73" t="s">
        <v>40</v>
      </c>
      <c r="T73">
        <v>5000</v>
      </c>
      <c r="U73">
        <f t="shared" si="1"/>
        <v>186725.12</v>
      </c>
    </row>
    <row r="74" spans="1:21" x14ac:dyDescent="0.3">
      <c r="A74">
        <v>73</v>
      </c>
      <c r="B74" t="s">
        <v>463</v>
      </c>
      <c r="C74">
        <v>3</v>
      </c>
      <c r="D74">
        <v>640</v>
      </c>
      <c r="E74" t="s">
        <v>111</v>
      </c>
      <c r="F74">
        <v>26541</v>
      </c>
      <c r="G74">
        <v>117126</v>
      </c>
      <c r="H74">
        <v>23346251</v>
      </c>
      <c r="I74">
        <v>22936207</v>
      </c>
      <c r="J74">
        <v>209889277</v>
      </c>
      <c r="K74">
        <v>4601730161</v>
      </c>
      <c r="L74">
        <v>1008391</v>
      </c>
      <c r="M74">
        <v>974262</v>
      </c>
      <c r="N74">
        <v>34129</v>
      </c>
      <c r="O74">
        <v>69.95</v>
      </c>
      <c r="P74">
        <v>-0.13</v>
      </c>
      <c r="Q74">
        <v>50900</v>
      </c>
      <c r="R74">
        <v>21284382</v>
      </c>
      <c r="S74" t="s">
        <v>40</v>
      </c>
      <c r="T74">
        <v>5000</v>
      </c>
      <c r="U74">
        <f t="shared" si="1"/>
        <v>191725.12</v>
      </c>
    </row>
    <row r="75" spans="1:21" x14ac:dyDescent="0.3">
      <c r="A75">
        <v>74</v>
      </c>
      <c r="B75" t="s">
        <v>463</v>
      </c>
      <c r="C75">
        <v>3</v>
      </c>
      <c r="D75">
        <v>640</v>
      </c>
      <c r="E75" t="s">
        <v>112</v>
      </c>
      <c r="F75">
        <v>26541</v>
      </c>
      <c r="G75">
        <v>117126</v>
      </c>
      <c r="H75">
        <v>24070769</v>
      </c>
      <c r="I75">
        <v>23651067</v>
      </c>
      <c r="J75">
        <v>233507519</v>
      </c>
      <c r="K75">
        <v>4820330782</v>
      </c>
      <c r="L75">
        <v>1141377</v>
      </c>
      <c r="M75">
        <v>1107287</v>
      </c>
      <c r="N75">
        <v>34090</v>
      </c>
      <c r="O75">
        <v>67.150000000000006</v>
      </c>
      <c r="P75">
        <v>-0.13</v>
      </c>
      <c r="Q75">
        <v>50862</v>
      </c>
      <c r="R75">
        <v>21938675</v>
      </c>
      <c r="S75" t="s">
        <v>40</v>
      </c>
      <c r="T75">
        <v>5000</v>
      </c>
      <c r="U75">
        <f t="shared" si="1"/>
        <v>196725.12</v>
      </c>
    </row>
    <row r="76" spans="1:21" x14ac:dyDescent="0.3">
      <c r="A76">
        <v>75</v>
      </c>
      <c r="B76" t="s">
        <v>463</v>
      </c>
      <c r="C76">
        <v>3</v>
      </c>
      <c r="D76">
        <v>640</v>
      </c>
      <c r="E76" t="s">
        <v>113</v>
      </c>
      <c r="F76">
        <v>26541</v>
      </c>
      <c r="G76">
        <v>117126</v>
      </c>
      <c r="H76">
        <v>25459748</v>
      </c>
      <c r="I76">
        <v>25005239</v>
      </c>
      <c r="J76">
        <v>248460473</v>
      </c>
      <c r="K76">
        <v>5110305040</v>
      </c>
      <c r="L76">
        <v>1206123</v>
      </c>
      <c r="M76">
        <v>1172482</v>
      </c>
      <c r="N76">
        <v>33641</v>
      </c>
      <c r="O76">
        <v>65.150000000000006</v>
      </c>
      <c r="P76">
        <v>-0.13</v>
      </c>
      <c r="Q76">
        <v>50416</v>
      </c>
      <c r="R76">
        <v>25195458</v>
      </c>
      <c r="S76" t="s">
        <v>40</v>
      </c>
      <c r="T76">
        <v>5000</v>
      </c>
      <c r="U76">
        <f t="shared" si="1"/>
        <v>201725.12</v>
      </c>
    </row>
    <row r="77" spans="1:21" x14ac:dyDescent="0.3">
      <c r="A77">
        <v>76</v>
      </c>
      <c r="B77" t="s">
        <v>463</v>
      </c>
      <c r="C77">
        <v>3</v>
      </c>
      <c r="D77">
        <v>640</v>
      </c>
      <c r="E77" t="s">
        <v>114</v>
      </c>
      <c r="F77">
        <v>26541</v>
      </c>
      <c r="G77">
        <v>117126</v>
      </c>
      <c r="H77">
        <v>25501299</v>
      </c>
      <c r="I77">
        <v>25043555</v>
      </c>
      <c r="J77">
        <v>235024299</v>
      </c>
      <c r="K77">
        <v>5021870945</v>
      </c>
      <c r="L77">
        <v>1111116</v>
      </c>
      <c r="M77">
        <v>1077371</v>
      </c>
      <c r="N77">
        <v>33745</v>
      </c>
      <c r="O77">
        <v>66.48</v>
      </c>
      <c r="P77">
        <v>-0.13</v>
      </c>
      <c r="Q77">
        <v>50520</v>
      </c>
      <c r="R77">
        <v>25851865</v>
      </c>
      <c r="S77" t="s">
        <v>40</v>
      </c>
      <c r="T77">
        <v>5000</v>
      </c>
      <c r="U77">
        <f t="shared" si="1"/>
        <v>206725.12</v>
      </c>
    </row>
    <row r="78" spans="1:21" x14ac:dyDescent="0.3">
      <c r="A78">
        <v>77</v>
      </c>
      <c r="B78" t="s">
        <v>463</v>
      </c>
      <c r="C78">
        <v>3</v>
      </c>
      <c r="D78">
        <v>640</v>
      </c>
      <c r="E78" t="s">
        <v>115</v>
      </c>
      <c r="F78">
        <v>26541</v>
      </c>
      <c r="G78">
        <v>117126</v>
      </c>
      <c r="H78">
        <v>22606526</v>
      </c>
      <c r="I78">
        <v>22223282</v>
      </c>
      <c r="J78">
        <v>193427772</v>
      </c>
      <c r="K78">
        <v>4331080861</v>
      </c>
      <c r="L78">
        <v>912730</v>
      </c>
      <c r="M78">
        <v>878501</v>
      </c>
      <c r="N78">
        <v>34229</v>
      </c>
      <c r="O78">
        <v>71.36</v>
      </c>
      <c r="P78">
        <v>-0.12</v>
      </c>
      <c r="Q78">
        <v>51000</v>
      </c>
      <c r="R78">
        <v>20031546</v>
      </c>
      <c r="S78" t="s">
        <v>40</v>
      </c>
      <c r="T78">
        <v>5000</v>
      </c>
      <c r="U78">
        <f t="shared" si="1"/>
        <v>211725.12</v>
      </c>
    </row>
    <row r="79" spans="1:21" x14ac:dyDescent="0.3">
      <c r="A79">
        <v>78</v>
      </c>
      <c r="B79" t="s">
        <v>463</v>
      </c>
      <c r="C79">
        <v>3</v>
      </c>
      <c r="D79">
        <v>640</v>
      </c>
      <c r="E79" t="s">
        <v>116</v>
      </c>
      <c r="F79">
        <v>26541</v>
      </c>
      <c r="G79">
        <v>117126</v>
      </c>
      <c r="H79">
        <v>25600321</v>
      </c>
      <c r="I79">
        <v>25144180</v>
      </c>
      <c r="J79">
        <v>248977257</v>
      </c>
      <c r="K79">
        <v>5067761074</v>
      </c>
      <c r="L79">
        <v>1205494</v>
      </c>
      <c r="M79">
        <v>1171868</v>
      </c>
      <c r="N79">
        <v>33626</v>
      </c>
      <c r="O79">
        <v>64.73</v>
      </c>
      <c r="P79">
        <v>-0.13</v>
      </c>
      <c r="Q79">
        <v>50401</v>
      </c>
      <c r="R79">
        <v>25305205</v>
      </c>
      <c r="S79" t="s">
        <v>40</v>
      </c>
      <c r="T79">
        <v>5000</v>
      </c>
      <c r="U79">
        <f t="shared" si="1"/>
        <v>216725.12</v>
      </c>
    </row>
    <row r="80" spans="1:21" x14ac:dyDescent="0.3">
      <c r="A80">
        <v>79</v>
      </c>
      <c r="B80" t="s">
        <v>463</v>
      </c>
      <c r="C80">
        <v>3</v>
      </c>
      <c r="D80">
        <v>640</v>
      </c>
      <c r="E80" t="s">
        <v>117</v>
      </c>
      <c r="F80">
        <v>26541</v>
      </c>
      <c r="G80">
        <v>117126</v>
      </c>
      <c r="H80">
        <v>21403351</v>
      </c>
      <c r="I80">
        <v>21070901</v>
      </c>
      <c r="J80">
        <v>163466357</v>
      </c>
      <c r="K80">
        <v>3889404511</v>
      </c>
      <c r="L80">
        <v>812523</v>
      </c>
      <c r="M80">
        <v>777368</v>
      </c>
      <c r="N80">
        <v>35155</v>
      </c>
      <c r="O80">
        <v>72.45</v>
      </c>
      <c r="P80">
        <v>-0.11</v>
      </c>
      <c r="Q80">
        <v>51916</v>
      </c>
      <c r="R80">
        <v>16341579</v>
      </c>
      <c r="S80" t="s">
        <v>40</v>
      </c>
      <c r="T80">
        <v>5000</v>
      </c>
      <c r="U80">
        <f t="shared" si="1"/>
        <v>221725.12</v>
      </c>
    </row>
    <row r="81" spans="1:21" x14ac:dyDescent="0.3">
      <c r="A81">
        <v>80</v>
      </c>
      <c r="B81" t="s">
        <v>463</v>
      </c>
      <c r="C81">
        <v>3</v>
      </c>
      <c r="D81">
        <v>640</v>
      </c>
      <c r="E81" t="s">
        <v>118</v>
      </c>
      <c r="F81">
        <v>26541</v>
      </c>
      <c r="G81">
        <v>117126</v>
      </c>
      <c r="H81">
        <v>23319527</v>
      </c>
      <c r="I81">
        <v>22906680</v>
      </c>
      <c r="J81">
        <v>211286864</v>
      </c>
      <c r="K81">
        <v>4656983450</v>
      </c>
      <c r="L81">
        <v>1008081</v>
      </c>
      <c r="M81">
        <v>974306</v>
      </c>
      <c r="N81">
        <v>33775</v>
      </c>
      <c r="O81">
        <v>70.45</v>
      </c>
      <c r="P81">
        <v>-0.13</v>
      </c>
      <c r="Q81">
        <v>50547</v>
      </c>
      <c r="R81">
        <v>20818915</v>
      </c>
      <c r="S81" t="s">
        <v>40</v>
      </c>
      <c r="T81">
        <v>5000</v>
      </c>
      <c r="U81">
        <f t="shared" si="1"/>
        <v>226725.12</v>
      </c>
    </row>
    <row r="82" spans="1:21" x14ac:dyDescent="0.3">
      <c r="A82">
        <v>81</v>
      </c>
      <c r="B82" t="s">
        <v>463</v>
      </c>
      <c r="C82">
        <v>3</v>
      </c>
      <c r="D82">
        <v>640</v>
      </c>
      <c r="E82" t="s">
        <v>119</v>
      </c>
      <c r="F82">
        <v>26541</v>
      </c>
      <c r="G82">
        <v>117126</v>
      </c>
      <c r="H82">
        <v>22250221</v>
      </c>
      <c r="I82">
        <v>21865530</v>
      </c>
      <c r="J82">
        <v>196650016</v>
      </c>
      <c r="K82">
        <v>4389295783</v>
      </c>
      <c r="L82">
        <v>944365</v>
      </c>
      <c r="M82">
        <v>909831</v>
      </c>
      <c r="N82">
        <v>34534</v>
      </c>
      <c r="O82">
        <v>73.28</v>
      </c>
      <c r="P82">
        <v>-0.12</v>
      </c>
      <c r="Q82">
        <v>51300</v>
      </c>
      <c r="R82">
        <v>18791649</v>
      </c>
      <c r="S82" t="s">
        <v>40</v>
      </c>
      <c r="T82">
        <v>5000</v>
      </c>
      <c r="U82">
        <f t="shared" si="1"/>
        <v>231725.12</v>
      </c>
    </row>
    <row r="83" spans="1:21" x14ac:dyDescent="0.3">
      <c r="A83">
        <v>82</v>
      </c>
      <c r="B83" t="s">
        <v>463</v>
      </c>
      <c r="C83">
        <v>3</v>
      </c>
      <c r="D83">
        <v>640</v>
      </c>
      <c r="E83" t="s">
        <v>120</v>
      </c>
      <c r="F83">
        <v>26541</v>
      </c>
      <c r="G83">
        <v>117153</v>
      </c>
      <c r="H83">
        <v>25668096</v>
      </c>
      <c r="I83">
        <v>25084332</v>
      </c>
      <c r="J83">
        <v>366148877</v>
      </c>
      <c r="K83">
        <v>7247017505</v>
      </c>
      <c r="L83">
        <v>1608303</v>
      </c>
      <c r="M83">
        <v>1578217</v>
      </c>
      <c r="N83">
        <v>30086</v>
      </c>
      <c r="O83">
        <v>68.569999999999993</v>
      </c>
      <c r="P83">
        <v>-0.15</v>
      </c>
      <c r="Q83">
        <v>46883</v>
      </c>
      <c r="R83">
        <v>22073793</v>
      </c>
      <c r="S83" t="s">
        <v>40</v>
      </c>
      <c r="T83">
        <v>5000</v>
      </c>
      <c r="U83">
        <f t="shared" si="1"/>
        <v>236725.12</v>
      </c>
    </row>
    <row r="84" spans="1:21" x14ac:dyDescent="0.3">
      <c r="A84">
        <v>83</v>
      </c>
      <c r="B84" t="s">
        <v>463</v>
      </c>
      <c r="C84">
        <v>3</v>
      </c>
      <c r="D84">
        <v>640</v>
      </c>
      <c r="E84" t="s">
        <v>121</v>
      </c>
      <c r="F84">
        <v>310</v>
      </c>
      <c r="G84">
        <v>1081</v>
      </c>
      <c r="H84">
        <v>9970635</v>
      </c>
      <c r="I84">
        <v>9796552</v>
      </c>
      <c r="J84">
        <v>15652821</v>
      </c>
      <c r="K84">
        <v>350603333</v>
      </c>
      <c r="L84">
        <v>411037</v>
      </c>
      <c r="M84">
        <v>400033</v>
      </c>
      <c r="N84">
        <v>11004</v>
      </c>
      <c r="O84">
        <v>18.18</v>
      </c>
      <c r="P84">
        <v>-0.06</v>
      </c>
      <c r="Q84">
        <v>17950</v>
      </c>
      <c r="R84">
        <v>4429591</v>
      </c>
      <c r="S84" t="s">
        <v>49</v>
      </c>
      <c r="T84">
        <v>2820.26</v>
      </c>
      <c r="U84">
        <f t="shared" si="1"/>
        <v>239545.38</v>
      </c>
    </row>
    <row r="85" spans="1:21" x14ac:dyDescent="0.3">
      <c r="A85">
        <v>84</v>
      </c>
      <c r="B85" t="s">
        <v>463</v>
      </c>
      <c r="C85">
        <v>3</v>
      </c>
      <c r="D85">
        <v>640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2.72</v>
      </c>
      <c r="U85">
        <f t="shared" si="1"/>
        <v>239548.1</v>
      </c>
    </row>
    <row r="86" spans="1:21" x14ac:dyDescent="0.3">
      <c r="A86">
        <v>85</v>
      </c>
      <c r="B86" t="s">
        <v>463</v>
      </c>
      <c r="C86">
        <v>3</v>
      </c>
      <c r="D86">
        <v>640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2.66</v>
      </c>
      <c r="U86">
        <f t="shared" si="1"/>
        <v>239550.76</v>
      </c>
    </row>
    <row r="87" spans="1:21" x14ac:dyDescent="0.3">
      <c r="A87">
        <v>86</v>
      </c>
      <c r="B87" t="s">
        <v>463</v>
      </c>
      <c r="C87">
        <v>3</v>
      </c>
      <c r="D87">
        <v>640</v>
      </c>
      <c r="E87" t="s">
        <v>124</v>
      </c>
      <c r="F87">
        <v>72078</v>
      </c>
      <c r="G87">
        <v>517702</v>
      </c>
      <c r="H87">
        <v>12450</v>
      </c>
      <c r="I87">
        <v>12188</v>
      </c>
      <c r="J87">
        <v>71094</v>
      </c>
      <c r="K87">
        <v>7204553</v>
      </c>
      <c r="L87">
        <v>556</v>
      </c>
      <c r="M87">
        <v>538</v>
      </c>
      <c r="N87">
        <v>18</v>
      </c>
      <c r="O87">
        <v>54.4</v>
      </c>
      <c r="P87">
        <v>-0.14000000000000001</v>
      </c>
      <c r="Q87">
        <v>31</v>
      </c>
      <c r="R87">
        <v>14072</v>
      </c>
      <c r="S87" t="s">
        <v>37</v>
      </c>
      <c r="T87">
        <v>6.78</v>
      </c>
      <c r="U87">
        <f t="shared" si="1"/>
        <v>239557.54</v>
      </c>
    </row>
    <row r="88" spans="1:21" x14ac:dyDescent="0.3">
      <c r="A88">
        <v>87</v>
      </c>
      <c r="B88" t="s">
        <v>463</v>
      </c>
      <c r="C88">
        <v>3</v>
      </c>
      <c r="D88">
        <v>640</v>
      </c>
      <c r="E88" t="s">
        <v>125</v>
      </c>
      <c r="F88">
        <v>72078</v>
      </c>
      <c r="G88">
        <v>517705</v>
      </c>
      <c r="H88">
        <v>2833779</v>
      </c>
      <c r="I88">
        <v>2791839</v>
      </c>
      <c r="J88">
        <v>15308688</v>
      </c>
      <c r="K88">
        <v>1144992362</v>
      </c>
      <c r="L88">
        <v>125168</v>
      </c>
      <c r="M88">
        <v>121031</v>
      </c>
      <c r="N88">
        <v>4137</v>
      </c>
      <c r="O88">
        <v>28.73</v>
      </c>
      <c r="P88">
        <v>-0.12</v>
      </c>
      <c r="Q88">
        <v>6400</v>
      </c>
      <c r="R88">
        <v>2495296</v>
      </c>
      <c r="S88" t="s">
        <v>49</v>
      </c>
      <c r="T88">
        <v>799.48</v>
      </c>
      <c r="U88">
        <f t="shared" si="1"/>
        <v>240357.02000000002</v>
      </c>
    </row>
    <row r="89" spans="1:21" x14ac:dyDescent="0.3">
      <c r="A89">
        <v>88</v>
      </c>
      <c r="B89" t="s">
        <v>463</v>
      </c>
      <c r="C89">
        <v>3</v>
      </c>
      <c r="D89">
        <v>640</v>
      </c>
      <c r="E89" t="s">
        <v>126</v>
      </c>
      <c r="F89">
        <v>72078</v>
      </c>
      <c r="G89">
        <v>517728</v>
      </c>
      <c r="H89">
        <v>12164</v>
      </c>
      <c r="I89">
        <v>11810</v>
      </c>
      <c r="J89">
        <v>65354</v>
      </c>
      <c r="K89">
        <v>7355171</v>
      </c>
      <c r="L89">
        <v>504</v>
      </c>
      <c r="M89">
        <v>481</v>
      </c>
      <c r="N89">
        <v>23</v>
      </c>
      <c r="O89">
        <v>53.25</v>
      </c>
      <c r="P89">
        <v>-0.14000000000000001</v>
      </c>
      <c r="Q89">
        <v>34</v>
      </c>
      <c r="R89">
        <v>15859</v>
      </c>
      <c r="S89" t="s">
        <v>37</v>
      </c>
      <c r="T89">
        <v>7.02</v>
      </c>
      <c r="U89">
        <f t="shared" si="1"/>
        <v>240364.04</v>
      </c>
    </row>
    <row r="90" spans="1:21" x14ac:dyDescent="0.3">
      <c r="A90">
        <v>89</v>
      </c>
      <c r="B90" t="s">
        <v>463</v>
      </c>
      <c r="C90">
        <v>3</v>
      </c>
      <c r="D90">
        <v>640</v>
      </c>
      <c r="E90" t="s">
        <v>127</v>
      </c>
      <c r="F90">
        <v>72078</v>
      </c>
      <c r="G90">
        <v>517728</v>
      </c>
      <c r="H90">
        <v>2167870</v>
      </c>
      <c r="I90">
        <v>2129551</v>
      </c>
      <c r="J90">
        <v>14352898</v>
      </c>
      <c r="K90">
        <v>731904780</v>
      </c>
      <c r="L90">
        <v>121635</v>
      </c>
      <c r="M90">
        <v>119208</v>
      </c>
      <c r="N90">
        <v>2427</v>
      </c>
      <c r="O90">
        <v>28.81</v>
      </c>
      <c r="P90">
        <v>-0.15</v>
      </c>
      <c r="Q90">
        <v>3664</v>
      </c>
      <c r="R90">
        <v>2541118</v>
      </c>
      <c r="S90" t="s">
        <v>49</v>
      </c>
      <c r="T90">
        <v>536.41999999999996</v>
      </c>
      <c r="U90">
        <f t="shared" si="1"/>
        <v>240900.46000000002</v>
      </c>
    </row>
    <row r="91" spans="1:21" x14ac:dyDescent="0.3">
      <c r="A91">
        <v>90</v>
      </c>
      <c r="B91" t="s">
        <v>463</v>
      </c>
      <c r="C91">
        <v>3</v>
      </c>
      <c r="D91">
        <v>640</v>
      </c>
      <c r="E91" t="s">
        <v>128</v>
      </c>
      <c r="F91">
        <v>2365527</v>
      </c>
      <c r="G91">
        <v>10508040</v>
      </c>
      <c r="H91">
        <v>856456</v>
      </c>
      <c r="I91">
        <v>846475</v>
      </c>
      <c r="J91">
        <v>1458649</v>
      </c>
      <c r="K91">
        <v>3290290712</v>
      </c>
      <c r="L91">
        <v>25119</v>
      </c>
      <c r="M91">
        <v>23828</v>
      </c>
      <c r="N91">
        <v>1291</v>
      </c>
      <c r="O91">
        <v>15.75</v>
      </c>
      <c r="P91">
        <v>-0.06</v>
      </c>
      <c r="Q91">
        <v>2088</v>
      </c>
      <c r="R91">
        <v>306321</v>
      </c>
      <c r="S91" t="s">
        <v>49</v>
      </c>
      <c r="T91">
        <v>2685.09</v>
      </c>
      <c r="U91">
        <f t="shared" si="1"/>
        <v>243585.55000000002</v>
      </c>
    </row>
    <row r="92" spans="1:21" x14ac:dyDescent="0.3">
      <c r="A92">
        <v>91</v>
      </c>
      <c r="B92" t="s">
        <v>463</v>
      </c>
      <c r="C92">
        <v>3</v>
      </c>
      <c r="D92">
        <v>640</v>
      </c>
      <c r="E92" t="s">
        <v>129</v>
      </c>
      <c r="F92">
        <v>55333</v>
      </c>
      <c r="G92">
        <v>219128</v>
      </c>
      <c r="H92">
        <v>10710</v>
      </c>
      <c r="I92">
        <v>10511</v>
      </c>
      <c r="J92">
        <v>213504</v>
      </c>
      <c r="K92">
        <v>8875135</v>
      </c>
      <c r="L92">
        <v>407</v>
      </c>
      <c r="M92">
        <v>384</v>
      </c>
      <c r="N92">
        <v>23</v>
      </c>
      <c r="O92">
        <v>71.36</v>
      </c>
      <c r="P92">
        <v>-0.12</v>
      </c>
      <c r="Q92">
        <v>33</v>
      </c>
      <c r="R92">
        <v>14526</v>
      </c>
      <c r="S92" t="s">
        <v>37</v>
      </c>
      <c r="T92">
        <v>3.81</v>
      </c>
      <c r="U92">
        <f t="shared" si="1"/>
        <v>243589.36000000002</v>
      </c>
    </row>
    <row r="93" spans="1:21" x14ac:dyDescent="0.3">
      <c r="A93">
        <v>92</v>
      </c>
      <c r="B93" t="s">
        <v>463</v>
      </c>
      <c r="C93">
        <v>3</v>
      </c>
      <c r="D93">
        <v>640</v>
      </c>
      <c r="E93" t="s">
        <v>130</v>
      </c>
      <c r="F93">
        <v>480</v>
      </c>
      <c r="G93">
        <v>3632</v>
      </c>
      <c r="H93">
        <v>30183682</v>
      </c>
      <c r="I93">
        <v>29972270</v>
      </c>
      <c r="J93">
        <v>34704942</v>
      </c>
      <c r="K93">
        <v>508406231</v>
      </c>
      <c r="L93">
        <v>1157543</v>
      </c>
      <c r="M93">
        <v>1120576</v>
      </c>
      <c r="N93">
        <v>36967</v>
      </c>
      <c r="O93">
        <v>67.03</v>
      </c>
      <c r="P93">
        <v>-0.03</v>
      </c>
      <c r="Q93">
        <v>53673</v>
      </c>
      <c r="R93">
        <v>16264364</v>
      </c>
      <c r="S93" t="s">
        <v>40</v>
      </c>
      <c r="T93">
        <v>5000</v>
      </c>
      <c r="U93">
        <f t="shared" si="1"/>
        <v>248589.36000000002</v>
      </c>
    </row>
    <row r="94" spans="1:21" x14ac:dyDescent="0.3">
      <c r="A94">
        <v>93</v>
      </c>
      <c r="B94" t="s">
        <v>463</v>
      </c>
      <c r="C94">
        <v>3</v>
      </c>
      <c r="D94">
        <v>640</v>
      </c>
      <c r="E94" t="s">
        <v>131</v>
      </c>
      <c r="F94">
        <v>840</v>
      </c>
      <c r="G94">
        <v>8442</v>
      </c>
      <c r="H94">
        <v>27390134</v>
      </c>
      <c r="I94">
        <v>27187124</v>
      </c>
      <c r="J94">
        <v>30775995</v>
      </c>
      <c r="K94">
        <v>635593222</v>
      </c>
      <c r="L94">
        <v>777912</v>
      </c>
      <c r="M94">
        <v>741232</v>
      </c>
      <c r="N94">
        <v>36680</v>
      </c>
      <c r="O94">
        <v>119.5</v>
      </c>
      <c r="P94">
        <v>-0.03</v>
      </c>
      <c r="Q94">
        <v>53388</v>
      </c>
      <c r="R94">
        <v>14753107</v>
      </c>
      <c r="S94" t="s">
        <v>40</v>
      </c>
      <c r="T94">
        <v>5000</v>
      </c>
      <c r="U94">
        <f t="shared" si="1"/>
        <v>253589.36000000002</v>
      </c>
    </row>
    <row r="95" spans="1:21" x14ac:dyDescent="0.3">
      <c r="A95">
        <v>94</v>
      </c>
      <c r="B95" t="s">
        <v>463</v>
      </c>
      <c r="C95">
        <v>3</v>
      </c>
      <c r="D95">
        <v>640</v>
      </c>
      <c r="E95" t="s">
        <v>132</v>
      </c>
      <c r="F95">
        <v>2441</v>
      </c>
      <c r="G95">
        <v>15733</v>
      </c>
      <c r="H95">
        <v>719191</v>
      </c>
      <c r="I95">
        <v>706889</v>
      </c>
      <c r="J95">
        <v>1174471</v>
      </c>
      <c r="K95">
        <v>50525611</v>
      </c>
      <c r="L95">
        <v>24292</v>
      </c>
      <c r="M95">
        <v>23311</v>
      </c>
      <c r="N95">
        <v>981</v>
      </c>
      <c r="O95">
        <v>26.83</v>
      </c>
      <c r="P95">
        <v>-0.06</v>
      </c>
      <c r="Q95">
        <v>1566</v>
      </c>
      <c r="R95">
        <v>319328</v>
      </c>
      <c r="S95" t="s">
        <v>49</v>
      </c>
      <c r="T95">
        <v>81.17</v>
      </c>
      <c r="U95">
        <f t="shared" si="1"/>
        <v>253670.53000000003</v>
      </c>
    </row>
    <row r="96" spans="1:21" x14ac:dyDescent="0.3">
      <c r="A96">
        <v>95</v>
      </c>
      <c r="B96" t="s">
        <v>463</v>
      </c>
      <c r="C96">
        <v>3</v>
      </c>
      <c r="D96">
        <v>640</v>
      </c>
      <c r="E96" t="s">
        <v>133</v>
      </c>
      <c r="F96">
        <v>2935</v>
      </c>
      <c r="G96">
        <v>18371</v>
      </c>
      <c r="H96">
        <v>1651052</v>
      </c>
      <c r="I96">
        <v>1629707</v>
      </c>
      <c r="J96">
        <v>2473769</v>
      </c>
      <c r="K96">
        <v>114612579</v>
      </c>
      <c r="L96">
        <v>56997</v>
      </c>
      <c r="M96">
        <v>55282</v>
      </c>
      <c r="N96">
        <v>1715</v>
      </c>
      <c r="O96">
        <v>30.24</v>
      </c>
      <c r="P96">
        <v>-0.05</v>
      </c>
      <c r="Q96">
        <v>2767</v>
      </c>
      <c r="R96">
        <v>876287</v>
      </c>
      <c r="S96" t="s">
        <v>49</v>
      </c>
      <c r="T96">
        <v>345.03</v>
      </c>
      <c r="U96">
        <f t="shared" si="1"/>
        <v>254015.56000000003</v>
      </c>
    </row>
    <row r="97" spans="1:21" x14ac:dyDescent="0.3">
      <c r="A97">
        <v>96</v>
      </c>
      <c r="B97" t="s">
        <v>463</v>
      </c>
      <c r="C97">
        <v>3</v>
      </c>
      <c r="D97">
        <v>640</v>
      </c>
      <c r="E97" t="s">
        <v>134</v>
      </c>
      <c r="F97">
        <v>3220</v>
      </c>
      <c r="G97">
        <v>59525</v>
      </c>
      <c r="H97">
        <v>9588577</v>
      </c>
      <c r="I97">
        <v>9456421</v>
      </c>
      <c r="J97">
        <v>16643539</v>
      </c>
      <c r="K97">
        <v>2539471759</v>
      </c>
      <c r="L97">
        <v>313178</v>
      </c>
      <c r="M97">
        <v>301719</v>
      </c>
      <c r="N97">
        <v>11459</v>
      </c>
      <c r="O97">
        <v>56.26</v>
      </c>
      <c r="P97">
        <v>-0.05</v>
      </c>
      <c r="Q97">
        <v>17808</v>
      </c>
      <c r="R97">
        <v>4775264</v>
      </c>
      <c r="S97" t="s">
        <v>40</v>
      </c>
      <c r="T97">
        <v>5000</v>
      </c>
      <c r="U97">
        <f t="shared" si="1"/>
        <v>259015.56000000003</v>
      </c>
    </row>
    <row r="98" spans="1:21" x14ac:dyDescent="0.3">
      <c r="A98">
        <v>97</v>
      </c>
      <c r="B98" t="s">
        <v>463</v>
      </c>
      <c r="C98">
        <v>3</v>
      </c>
      <c r="D98">
        <v>640</v>
      </c>
      <c r="E98" t="s">
        <v>135</v>
      </c>
      <c r="F98">
        <v>5244</v>
      </c>
      <c r="G98">
        <v>118126</v>
      </c>
      <c r="H98">
        <v>2433630</v>
      </c>
      <c r="I98">
        <v>2379388</v>
      </c>
      <c r="J98">
        <v>8535022</v>
      </c>
      <c r="K98">
        <v>950082098</v>
      </c>
      <c r="L98">
        <v>106194</v>
      </c>
      <c r="M98">
        <v>103245</v>
      </c>
      <c r="N98">
        <v>2949</v>
      </c>
      <c r="O98">
        <v>87.14</v>
      </c>
      <c r="P98">
        <v>-0.09</v>
      </c>
      <c r="Q98">
        <v>4595</v>
      </c>
      <c r="R98">
        <v>1335952</v>
      </c>
      <c r="S98" t="s">
        <v>37</v>
      </c>
      <c r="T98">
        <v>941.61</v>
      </c>
      <c r="U98">
        <f t="shared" si="1"/>
        <v>259957.17</v>
      </c>
    </row>
    <row r="99" spans="1:21" x14ac:dyDescent="0.3">
      <c r="A99">
        <v>98</v>
      </c>
      <c r="B99" t="s">
        <v>463</v>
      </c>
      <c r="C99">
        <v>3</v>
      </c>
      <c r="D99">
        <v>640</v>
      </c>
      <c r="E99" t="s">
        <v>136</v>
      </c>
      <c r="F99">
        <v>349350</v>
      </c>
      <c r="G99">
        <v>1419267</v>
      </c>
      <c r="H99">
        <v>1204588</v>
      </c>
      <c r="I99">
        <v>1173976</v>
      </c>
      <c r="J99">
        <v>3876695</v>
      </c>
      <c r="K99">
        <v>721306584</v>
      </c>
      <c r="L99">
        <v>59686</v>
      </c>
      <c r="M99">
        <v>57736</v>
      </c>
      <c r="N99">
        <v>1950</v>
      </c>
      <c r="O99">
        <v>32.19</v>
      </c>
      <c r="P99">
        <v>-0.14000000000000001</v>
      </c>
      <c r="Q99">
        <v>3000</v>
      </c>
      <c r="R99">
        <v>703222</v>
      </c>
      <c r="S99" t="s">
        <v>49</v>
      </c>
      <c r="T99">
        <v>379.42</v>
      </c>
      <c r="U99">
        <f t="shared" si="1"/>
        <v>260336.59000000003</v>
      </c>
    </row>
    <row r="100" spans="1:21" x14ac:dyDescent="0.3">
      <c r="A100">
        <v>99</v>
      </c>
      <c r="B100" t="s">
        <v>463</v>
      </c>
      <c r="C100">
        <v>3</v>
      </c>
      <c r="D100">
        <v>640</v>
      </c>
      <c r="E100" t="s">
        <v>137</v>
      </c>
      <c r="F100">
        <v>1376707</v>
      </c>
      <c r="G100">
        <v>5351985</v>
      </c>
      <c r="H100">
        <v>1493289</v>
      </c>
      <c r="I100">
        <v>1450519</v>
      </c>
      <c r="J100">
        <v>6281402</v>
      </c>
      <c r="K100">
        <v>4871476990</v>
      </c>
      <c r="L100">
        <v>95229</v>
      </c>
      <c r="M100">
        <v>93390</v>
      </c>
      <c r="N100">
        <v>1839</v>
      </c>
      <c r="O100">
        <v>43.66</v>
      </c>
      <c r="P100">
        <v>-0.16</v>
      </c>
      <c r="Q100">
        <v>2890</v>
      </c>
      <c r="R100">
        <v>1185961</v>
      </c>
      <c r="S100" t="s">
        <v>49</v>
      </c>
      <c r="T100">
        <v>1570.39</v>
      </c>
      <c r="U100">
        <f t="shared" si="1"/>
        <v>261906.98000000004</v>
      </c>
    </row>
    <row r="101" spans="1:21" x14ac:dyDescent="0.3">
      <c r="A101">
        <v>100</v>
      </c>
      <c r="B101" t="s">
        <v>463</v>
      </c>
      <c r="C101">
        <v>3</v>
      </c>
      <c r="D101">
        <v>640</v>
      </c>
      <c r="E101" t="s">
        <v>138</v>
      </c>
      <c r="F101">
        <v>720</v>
      </c>
      <c r="G101">
        <v>58758</v>
      </c>
      <c r="H101">
        <v>4640235</v>
      </c>
      <c r="I101">
        <v>4557517</v>
      </c>
      <c r="J101">
        <v>6105718</v>
      </c>
      <c r="K101">
        <v>250639653</v>
      </c>
      <c r="L101">
        <v>137271</v>
      </c>
      <c r="M101">
        <v>128352</v>
      </c>
      <c r="N101">
        <v>8919</v>
      </c>
      <c r="O101">
        <v>108.98</v>
      </c>
      <c r="P101">
        <v>-0.03</v>
      </c>
      <c r="Q101">
        <v>13092</v>
      </c>
      <c r="R101">
        <v>1784971</v>
      </c>
      <c r="S101" t="s">
        <v>49</v>
      </c>
      <c r="T101">
        <v>1677.39</v>
      </c>
      <c r="U101">
        <f t="shared" si="1"/>
        <v>263584.37000000005</v>
      </c>
    </row>
    <row r="102" spans="1:21" x14ac:dyDescent="0.3">
      <c r="A102">
        <v>101</v>
      </c>
      <c r="B102" t="s">
        <v>463</v>
      </c>
      <c r="C102">
        <v>3</v>
      </c>
      <c r="D102">
        <v>640</v>
      </c>
      <c r="E102" t="s">
        <v>139</v>
      </c>
      <c r="F102">
        <v>840</v>
      </c>
      <c r="G102">
        <v>71206</v>
      </c>
      <c r="H102">
        <v>10963456</v>
      </c>
      <c r="I102">
        <v>10753304</v>
      </c>
      <c r="J102">
        <v>14299407</v>
      </c>
      <c r="K102">
        <v>672415639</v>
      </c>
      <c r="L102">
        <v>351531</v>
      </c>
      <c r="M102">
        <v>334147</v>
      </c>
      <c r="N102">
        <v>17384</v>
      </c>
      <c r="O102">
        <v>123.39</v>
      </c>
      <c r="P102">
        <v>-0.03</v>
      </c>
      <c r="Q102">
        <v>25808</v>
      </c>
      <c r="R102">
        <v>5251168</v>
      </c>
      <c r="S102" t="s">
        <v>40</v>
      </c>
      <c r="T102">
        <v>5000</v>
      </c>
      <c r="U102">
        <f t="shared" si="1"/>
        <v>268584.37000000005</v>
      </c>
    </row>
    <row r="103" spans="1:21" x14ac:dyDescent="0.3">
      <c r="A103">
        <v>102</v>
      </c>
      <c r="B103" t="s">
        <v>463</v>
      </c>
      <c r="C103">
        <v>3</v>
      </c>
      <c r="D103">
        <v>640</v>
      </c>
      <c r="E103" t="s">
        <v>140</v>
      </c>
      <c r="F103">
        <v>752</v>
      </c>
      <c r="G103">
        <v>27325</v>
      </c>
      <c r="H103">
        <v>27035179</v>
      </c>
      <c r="I103">
        <v>26317445</v>
      </c>
      <c r="J103">
        <v>51347879</v>
      </c>
      <c r="K103">
        <v>1417905077</v>
      </c>
      <c r="L103">
        <v>1057478</v>
      </c>
      <c r="M103">
        <v>1027637</v>
      </c>
      <c r="N103">
        <v>29841</v>
      </c>
      <c r="O103">
        <v>43.33</v>
      </c>
      <c r="P103">
        <v>-7.0000000000000007E-2</v>
      </c>
      <c r="Q103">
        <v>46622</v>
      </c>
      <c r="R103">
        <v>14725599</v>
      </c>
      <c r="S103" t="s">
        <v>40</v>
      </c>
      <c r="T103">
        <v>5000</v>
      </c>
      <c r="U103">
        <f t="shared" si="1"/>
        <v>273584.37000000005</v>
      </c>
    </row>
    <row r="104" spans="1:21" x14ac:dyDescent="0.3">
      <c r="A104">
        <v>103</v>
      </c>
      <c r="B104" t="s">
        <v>463</v>
      </c>
      <c r="C104">
        <v>3</v>
      </c>
      <c r="D104">
        <v>640</v>
      </c>
      <c r="E104" t="s">
        <v>141</v>
      </c>
      <c r="F104">
        <v>773</v>
      </c>
      <c r="G104">
        <v>29353</v>
      </c>
      <c r="H104">
        <v>26473765</v>
      </c>
      <c r="I104">
        <v>25876331</v>
      </c>
      <c r="J104">
        <v>50872067</v>
      </c>
      <c r="K104">
        <v>1403524120</v>
      </c>
      <c r="L104">
        <v>980327</v>
      </c>
      <c r="M104">
        <v>951451</v>
      </c>
      <c r="N104">
        <v>28876</v>
      </c>
      <c r="O104">
        <v>41.41</v>
      </c>
      <c r="P104">
        <v>-7.0000000000000007E-2</v>
      </c>
      <c r="Q104">
        <v>45668</v>
      </c>
      <c r="R104">
        <v>13587114</v>
      </c>
      <c r="S104" t="s">
        <v>40</v>
      </c>
      <c r="T104">
        <v>5000</v>
      </c>
      <c r="U104">
        <f t="shared" si="1"/>
        <v>278584.37000000005</v>
      </c>
    </row>
    <row r="105" spans="1:21" x14ac:dyDescent="0.3">
      <c r="A105">
        <v>104</v>
      </c>
      <c r="B105" t="s">
        <v>463</v>
      </c>
      <c r="C105">
        <v>3</v>
      </c>
      <c r="D105">
        <v>640</v>
      </c>
      <c r="E105" t="s">
        <v>142</v>
      </c>
      <c r="F105">
        <v>9188</v>
      </c>
      <c r="G105">
        <v>81017</v>
      </c>
      <c r="H105">
        <v>9535549</v>
      </c>
      <c r="I105">
        <v>9402019</v>
      </c>
      <c r="J105">
        <v>24076641</v>
      </c>
      <c r="K105">
        <v>1631060174</v>
      </c>
      <c r="L105">
        <v>395731</v>
      </c>
      <c r="M105">
        <v>385321</v>
      </c>
      <c r="N105">
        <v>10410</v>
      </c>
      <c r="O105">
        <v>30.85</v>
      </c>
      <c r="P105">
        <v>-0.08</v>
      </c>
      <c r="Q105">
        <v>16686</v>
      </c>
      <c r="R105">
        <v>5085397</v>
      </c>
      <c r="S105" t="s">
        <v>40</v>
      </c>
      <c r="T105">
        <v>5000</v>
      </c>
      <c r="U105">
        <f t="shared" si="1"/>
        <v>283584.37000000005</v>
      </c>
    </row>
    <row r="106" spans="1:21" x14ac:dyDescent="0.3">
      <c r="A106">
        <v>105</v>
      </c>
      <c r="B106" t="s">
        <v>463</v>
      </c>
      <c r="C106">
        <v>3</v>
      </c>
      <c r="D106">
        <v>640</v>
      </c>
      <c r="E106" t="s">
        <v>143</v>
      </c>
      <c r="F106">
        <v>11244</v>
      </c>
      <c r="G106">
        <v>99730</v>
      </c>
      <c r="H106">
        <v>17221498</v>
      </c>
      <c r="I106">
        <v>17026767</v>
      </c>
      <c r="J106">
        <v>30963694</v>
      </c>
      <c r="K106">
        <v>927844701</v>
      </c>
      <c r="L106">
        <v>516670</v>
      </c>
      <c r="M106">
        <v>488428</v>
      </c>
      <c r="N106">
        <v>28242</v>
      </c>
      <c r="O106">
        <v>30.06</v>
      </c>
      <c r="P106">
        <v>-0.06</v>
      </c>
      <c r="Q106">
        <v>45043</v>
      </c>
      <c r="R106">
        <v>5657786</v>
      </c>
      <c r="S106" t="s">
        <v>40</v>
      </c>
      <c r="T106">
        <v>5000</v>
      </c>
      <c r="U106">
        <f t="shared" si="1"/>
        <v>288584.37000000005</v>
      </c>
    </row>
    <row r="107" spans="1:21" x14ac:dyDescent="0.3">
      <c r="A107">
        <v>106</v>
      </c>
      <c r="B107" t="s">
        <v>463</v>
      </c>
      <c r="C107">
        <v>3</v>
      </c>
      <c r="D107">
        <v>640</v>
      </c>
      <c r="E107" t="s">
        <v>144</v>
      </c>
      <c r="F107">
        <v>2309</v>
      </c>
      <c r="G107">
        <v>88734</v>
      </c>
      <c r="H107">
        <v>14179962</v>
      </c>
      <c r="I107">
        <v>13917613</v>
      </c>
      <c r="J107">
        <v>19447741</v>
      </c>
      <c r="K107">
        <v>1071909534</v>
      </c>
      <c r="L107">
        <v>350108</v>
      </c>
      <c r="M107">
        <v>321812</v>
      </c>
      <c r="N107">
        <v>28296</v>
      </c>
      <c r="O107">
        <v>145.03</v>
      </c>
      <c r="P107">
        <v>-0.03</v>
      </c>
      <c r="Q107">
        <v>41608</v>
      </c>
      <c r="R107">
        <v>5542131</v>
      </c>
      <c r="S107" t="s">
        <v>49</v>
      </c>
      <c r="T107">
        <v>4363.09</v>
      </c>
      <c r="U107">
        <f t="shared" si="1"/>
        <v>292947.46000000008</v>
      </c>
    </row>
    <row r="108" spans="1:21" x14ac:dyDescent="0.3">
      <c r="A108">
        <v>107</v>
      </c>
      <c r="B108" t="s">
        <v>463</v>
      </c>
      <c r="C108">
        <v>3</v>
      </c>
      <c r="D108">
        <v>640</v>
      </c>
      <c r="E108" t="s">
        <v>145</v>
      </c>
      <c r="F108">
        <v>3191</v>
      </c>
      <c r="G108">
        <v>73950</v>
      </c>
      <c r="H108">
        <v>783212</v>
      </c>
      <c r="I108">
        <v>756975</v>
      </c>
      <c r="J108">
        <v>1492210</v>
      </c>
      <c r="K108">
        <v>111099744</v>
      </c>
      <c r="L108">
        <v>18161</v>
      </c>
      <c r="M108">
        <v>16763</v>
      </c>
      <c r="N108">
        <v>1398</v>
      </c>
      <c r="O108">
        <v>120.63</v>
      </c>
      <c r="P108">
        <v>-0.05</v>
      </c>
      <c r="Q108">
        <v>2077</v>
      </c>
      <c r="R108">
        <v>453009</v>
      </c>
      <c r="S108" t="s">
        <v>37</v>
      </c>
      <c r="T108">
        <v>107.61</v>
      </c>
      <c r="U108">
        <f t="shared" si="1"/>
        <v>293055.07000000007</v>
      </c>
    </row>
    <row r="109" spans="1:21" x14ac:dyDescent="0.3">
      <c r="A109">
        <v>108</v>
      </c>
      <c r="B109" t="s">
        <v>463</v>
      </c>
      <c r="C109">
        <v>3</v>
      </c>
      <c r="D109">
        <v>640</v>
      </c>
      <c r="E109" t="s">
        <v>146</v>
      </c>
      <c r="F109">
        <v>2943830</v>
      </c>
      <c r="G109">
        <v>10335595</v>
      </c>
      <c r="H109">
        <v>496772</v>
      </c>
      <c r="I109">
        <v>470888</v>
      </c>
      <c r="J109">
        <v>5948010</v>
      </c>
      <c r="K109">
        <v>2959105040</v>
      </c>
      <c r="L109">
        <v>27222</v>
      </c>
      <c r="M109">
        <v>26815</v>
      </c>
      <c r="N109">
        <v>407</v>
      </c>
      <c r="O109">
        <v>36</v>
      </c>
      <c r="P109">
        <v>-0.18</v>
      </c>
      <c r="Q109">
        <v>671</v>
      </c>
      <c r="R109">
        <v>1077543</v>
      </c>
      <c r="S109" t="s">
        <v>49</v>
      </c>
      <c r="T109">
        <v>1414.61</v>
      </c>
      <c r="U109">
        <f t="shared" si="1"/>
        <v>294469.68000000005</v>
      </c>
    </row>
    <row r="110" spans="1:21" x14ac:dyDescent="0.3">
      <c r="A110">
        <v>109</v>
      </c>
      <c r="B110" t="s">
        <v>463</v>
      </c>
      <c r="C110">
        <v>3</v>
      </c>
      <c r="D110">
        <v>640</v>
      </c>
      <c r="E110" t="s">
        <v>147</v>
      </c>
      <c r="F110">
        <v>1579557</v>
      </c>
      <c r="G110">
        <v>5889425</v>
      </c>
      <c r="H110">
        <v>151170</v>
      </c>
      <c r="I110">
        <v>147189</v>
      </c>
      <c r="J110">
        <v>36355464</v>
      </c>
      <c r="K110">
        <v>528549295</v>
      </c>
      <c r="L110">
        <v>9705</v>
      </c>
      <c r="M110">
        <v>9586</v>
      </c>
      <c r="N110">
        <v>119</v>
      </c>
      <c r="O110">
        <v>12.22</v>
      </c>
      <c r="P110">
        <v>-0.22</v>
      </c>
      <c r="Q110">
        <v>224</v>
      </c>
      <c r="R110">
        <v>11055433</v>
      </c>
      <c r="S110" t="s">
        <v>37</v>
      </c>
      <c r="T110">
        <v>403.52</v>
      </c>
      <c r="U110">
        <f t="shared" si="1"/>
        <v>294873.20000000007</v>
      </c>
    </row>
    <row r="111" spans="1:21" x14ac:dyDescent="0.3">
      <c r="A111">
        <v>110</v>
      </c>
      <c r="B111" t="s">
        <v>463</v>
      </c>
      <c r="C111">
        <v>3</v>
      </c>
      <c r="D111">
        <v>640</v>
      </c>
      <c r="E111" t="s">
        <v>148</v>
      </c>
      <c r="F111">
        <v>76668</v>
      </c>
      <c r="G111">
        <v>639201</v>
      </c>
      <c r="H111">
        <v>130507</v>
      </c>
      <c r="I111">
        <v>50164</v>
      </c>
      <c r="J111">
        <v>1483118</v>
      </c>
      <c r="K111">
        <v>184374629</v>
      </c>
      <c r="L111">
        <v>1375</v>
      </c>
      <c r="M111">
        <v>1261</v>
      </c>
      <c r="N111">
        <v>114</v>
      </c>
      <c r="O111">
        <v>1439.4</v>
      </c>
      <c r="P111">
        <v>-0.09</v>
      </c>
      <c r="Q111">
        <v>170</v>
      </c>
      <c r="R111">
        <v>190909</v>
      </c>
      <c r="S111" t="s">
        <v>37</v>
      </c>
      <c r="T111">
        <v>70.5</v>
      </c>
      <c r="U111">
        <f t="shared" si="1"/>
        <v>294943.70000000007</v>
      </c>
    </row>
    <row r="112" spans="1:21" x14ac:dyDescent="0.3">
      <c r="A112">
        <v>111</v>
      </c>
      <c r="B112" t="s">
        <v>463</v>
      </c>
      <c r="C112">
        <v>3</v>
      </c>
      <c r="D112">
        <v>640</v>
      </c>
      <c r="E112" t="s">
        <v>149</v>
      </c>
      <c r="F112">
        <v>97675</v>
      </c>
      <c r="G112">
        <v>809532</v>
      </c>
      <c r="H112">
        <v>202162</v>
      </c>
      <c r="I112">
        <v>86364</v>
      </c>
      <c r="J112">
        <v>1574654</v>
      </c>
      <c r="K112">
        <v>266588856</v>
      </c>
      <c r="L112">
        <v>962</v>
      </c>
      <c r="M112">
        <v>630</v>
      </c>
      <c r="N112">
        <v>332</v>
      </c>
      <c r="O112">
        <v>1666.14</v>
      </c>
      <c r="P112">
        <v>-0.06</v>
      </c>
      <c r="Q112">
        <v>478</v>
      </c>
      <c r="R112">
        <v>208524</v>
      </c>
      <c r="S112" t="s">
        <v>37</v>
      </c>
      <c r="T112">
        <v>127.27</v>
      </c>
      <c r="U112">
        <f t="shared" si="1"/>
        <v>295070.97000000009</v>
      </c>
    </row>
    <row r="113" spans="1:21" x14ac:dyDescent="0.3">
      <c r="A113">
        <v>112</v>
      </c>
      <c r="B113" t="s">
        <v>463</v>
      </c>
      <c r="C113">
        <v>3</v>
      </c>
      <c r="D113">
        <v>640</v>
      </c>
      <c r="E113" t="s">
        <v>150</v>
      </c>
      <c r="F113">
        <v>302576</v>
      </c>
      <c r="G113">
        <v>1702428</v>
      </c>
      <c r="H113">
        <v>19293453</v>
      </c>
      <c r="I113">
        <v>18774946</v>
      </c>
      <c r="J113">
        <v>1040711260</v>
      </c>
      <c r="K113">
        <v>11900812837</v>
      </c>
      <c r="L113">
        <v>383086</v>
      </c>
      <c r="M113">
        <v>352538</v>
      </c>
      <c r="N113">
        <v>30548</v>
      </c>
      <c r="O113">
        <v>109.45</v>
      </c>
      <c r="P113">
        <v>-0.09</v>
      </c>
      <c r="Q113">
        <v>47298</v>
      </c>
      <c r="R113">
        <v>136588031</v>
      </c>
      <c r="S113" t="s">
        <v>40</v>
      </c>
      <c r="T113">
        <v>5000</v>
      </c>
      <c r="U113">
        <f t="shared" si="1"/>
        <v>300070.97000000009</v>
      </c>
    </row>
    <row r="114" spans="1:21" x14ac:dyDescent="0.3">
      <c r="A114">
        <v>113</v>
      </c>
      <c r="B114" t="s">
        <v>463</v>
      </c>
      <c r="C114">
        <v>3</v>
      </c>
      <c r="D114">
        <v>640</v>
      </c>
      <c r="E114" t="s">
        <v>151</v>
      </c>
      <c r="F114">
        <v>2187</v>
      </c>
      <c r="G114">
        <v>21358</v>
      </c>
      <c r="H114">
        <v>11828629</v>
      </c>
      <c r="I114">
        <v>11791863</v>
      </c>
      <c r="J114">
        <v>14667361</v>
      </c>
      <c r="K114">
        <v>760857166</v>
      </c>
      <c r="L114">
        <v>453435</v>
      </c>
      <c r="M114">
        <v>436515</v>
      </c>
      <c r="N114">
        <v>16920</v>
      </c>
      <c r="O114">
        <v>23.22</v>
      </c>
      <c r="P114">
        <v>-0.03</v>
      </c>
      <c r="Q114">
        <v>26727</v>
      </c>
      <c r="R114">
        <v>4306824</v>
      </c>
      <c r="S114" t="s">
        <v>37</v>
      </c>
      <c r="T114">
        <v>2419.23</v>
      </c>
      <c r="U114">
        <f t="shared" si="1"/>
        <v>302490.20000000007</v>
      </c>
    </row>
    <row r="115" spans="1:21" x14ac:dyDescent="0.3">
      <c r="A115">
        <v>114</v>
      </c>
      <c r="B115" t="s">
        <v>463</v>
      </c>
      <c r="C115">
        <v>3</v>
      </c>
      <c r="D115">
        <v>640</v>
      </c>
      <c r="E115" t="s">
        <v>152</v>
      </c>
      <c r="F115">
        <v>2187</v>
      </c>
      <c r="G115">
        <v>21364</v>
      </c>
      <c r="H115">
        <v>15173448</v>
      </c>
      <c r="I115">
        <v>15129034</v>
      </c>
      <c r="J115">
        <v>18096086</v>
      </c>
      <c r="K115">
        <v>933845044</v>
      </c>
      <c r="L115">
        <v>475059</v>
      </c>
      <c r="M115">
        <v>448815</v>
      </c>
      <c r="N115">
        <v>26244</v>
      </c>
      <c r="O115">
        <v>23.18</v>
      </c>
      <c r="P115">
        <v>-0.02</v>
      </c>
      <c r="Q115">
        <v>41197</v>
      </c>
      <c r="R115">
        <v>4275760</v>
      </c>
      <c r="S115" t="s">
        <v>49</v>
      </c>
      <c r="T115">
        <v>3556.19</v>
      </c>
      <c r="U115">
        <f t="shared" si="1"/>
        <v>306046.39000000007</v>
      </c>
    </row>
    <row r="116" spans="1:21" x14ac:dyDescent="0.3">
      <c r="A116">
        <v>115</v>
      </c>
      <c r="B116" t="s">
        <v>463</v>
      </c>
      <c r="C116">
        <v>3</v>
      </c>
      <c r="D116">
        <v>640</v>
      </c>
      <c r="E116" t="s">
        <v>153</v>
      </c>
      <c r="F116">
        <v>2187</v>
      </c>
      <c r="G116">
        <v>21286</v>
      </c>
      <c r="H116">
        <v>7721340</v>
      </c>
      <c r="I116">
        <v>7695998</v>
      </c>
      <c r="J116">
        <v>9964048</v>
      </c>
      <c r="K116">
        <v>492296403</v>
      </c>
      <c r="L116">
        <v>406817</v>
      </c>
      <c r="M116">
        <v>399305</v>
      </c>
      <c r="N116">
        <v>7512</v>
      </c>
      <c r="O116">
        <v>22.82</v>
      </c>
      <c r="P116">
        <v>-0.03</v>
      </c>
      <c r="Q116">
        <v>11718</v>
      </c>
      <c r="R116">
        <v>3937355</v>
      </c>
      <c r="S116" t="s">
        <v>37</v>
      </c>
      <c r="T116">
        <v>1478.73</v>
      </c>
      <c r="U116">
        <f t="shared" si="1"/>
        <v>307525.12000000005</v>
      </c>
    </row>
    <row r="117" spans="1:21" x14ac:dyDescent="0.3">
      <c r="A117">
        <v>116</v>
      </c>
      <c r="B117" t="s">
        <v>463</v>
      </c>
      <c r="C117">
        <v>3</v>
      </c>
      <c r="D117">
        <v>640</v>
      </c>
      <c r="E117" t="s">
        <v>154</v>
      </c>
      <c r="F117">
        <v>2187</v>
      </c>
      <c r="G117">
        <v>21286</v>
      </c>
      <c r="H117">
        <v>8877441</v>
      </c>
      <c r="I117">
        <v>8848306</v>
      </c>
      <c r="J117">
        <v>11214403</v>
      </c>
      <c r="K117">
        <v>547675641</v>
      </c>
      <c r="L117">
        <v>436756</v>
      </c>
      <c r="M117">
        <v>427564</v>
      </c>
      <c r="N117">
        <v>9192</v>
      </c>
      <c r="O117">
        <v>22.29</v>
      </c>
      <c r="P117">
        <v>-0.03</v>
      </c>
      <c r="Q117">
        <v>14455</v>
      </c>
      <c r="R117">
        <v>4332793</v>
      </c>
      <c r="S117" t="s">
        <v>49</v>
      </c>
      <c r="T117">
        <v>1885.97</v>
      </c>
      <c r="U117">
        <f t="shared" si="1"/>
        <v>309411.09000000003</v>
      </c>
    </row>
    <row r="118" spans="1:21" x14ac:dyDescent="0.3">
      <c r="A118">
        <v>117</v>
      </c>
      <c r="B118" t="s">
        <v>463</v>
      </c>
      <c r="C118">
        <v>3</v>
      </c>
      <c r="D118">
        <v>640</v>
      </c>
      <c r="E118" t="s">
        <v>155</v>
      </c>
      <c r="F118">
        <v>259258</v>
      </c>
      <c r="G118">
        <v>1374203</v>
      </c>
      <c r="H118">
        <v>640065</v>
      </c>
      <c r="I118">
        <v>521427</v>
      </c>
      <c r="J118">
        <v>4378750</v>
      </c>
      <c r="K118">
        <v>2523509485</v>
      </c>
      <c r="L118">
        <v>16412</v>
      </c>
      <c r="M118">
        <v>15388</v>
      </c>
      <c r="N118">
        <v>1024</v>
      </c>
      <c r="O118">
        <v>227.59</v>
      </c>
      <c r="P118">
        <v>-0.09</v>
      </c>
      <c r="Q118">
        <v>1477</v>
      </c>
      <c r="R118">
        <v>664639</v>
      </c>
      <c r="S118" t="s">
        <v>37</v>
      </c>
      <c r="T118">
        <v>721.11</v>
      </c>
      <c r="U118">
        <f t="shared" si="1"/>
        <v>310132.2</v>
      </c>
    </row>
    <row r="119" spans="1:21" x14ac:dyDescent="0.3">
      <c r="A119">
        <v>118</v>
      </c>
      <c r="B119" t="s">
        <v>463</v>
      </c>
      <c r="C119">
        <v>3</v>
      </c>
      <c r="D119">
        <v>640</v>
      </c>
      <c r="E119" t="s">
        <v>156</v>
      </c>
      <c r="F119">
        <v>224962</v>
      </c>
      <c r="G119">
        <v>1192377</v>
      </c>
      <c r="H119">
        <v>248272</v>
      </c>
      <c r="I119">
        <v>208242</v>
      </c>
      <c r="J119">
        <v>2160678</v>
      </c>
      <c r="K119">
        <v>565145368</v>
      </c>
      <c r="L119">
        <v>7346</v>
      </c>
      <c r="M119">
        <v>6862</v>
      </c>
      <c r="N119">
        <v>484</v>
      </c>
      <c r="O119">
        <v>249.91</v>
      </c>
      <c r="P119">
        <v>-0.12</v>
      </c>
      <c r="Q119">
        <v>734</v>
      </c>
      <c r="R119">
        <v>181007</v>
      </c>
      <c r="S119" t="s">
        <v>37</v>
      </c>
      <c r="T119">
        <v>179.56</v>
      </c>
      <c r="U119">
        <f t="shared" si="1"/>
        <v>310311.76</v>
      </c>
    </row>
    <row r="120" spans="1:21" x14ac:dyDescent="0.3">
      <c r="A120">
        <v>119</v>
      </c>
      <c r="B120" t="s">
        <v>463</v>
      </c>
      <c r="C120">
        <v>3</v>
      </c>
      <c r="D120">
        <v>640</v>
      </c>
      <c r="E120" t="s">
        <v>157</v>
      </c>
      <c r="F120">
        <v>259616</v>
      </c>
      <c r="G120">
        <v>1360766</v>
      </c>
      <c r="H120">
        <v>1345753</v>
      </c>
      <c r="I120">
        <v>1207543</v>
      </c>
      <c r="J120">
        <v>7736860</v>
      </c>
      <c r="K120">
        <v>2185860590</v>
      </c>
      <c r="L120">
        <v>38098</v>
      </c>
      <c r="M120">
        <v>35782</v>
      </c>
      <c r="N120">
        <v>2316</v>
      </c>
      <c r="O120">
        <v>206.34</v>
      </c>
      <c r="P120">
        <v>-0.09</v>
      </c>
      <c r="Q120">
        <v>3354</v>
      </c>
      <c r="R120">
        <v>1028208</v>
      </c>
      <c r="S120" t="s">
        <v>49</v>
      </c>
      <c r="T120">
        <v>807.8</v>
      </c>
      <c r="U120">
        <f t="shared" si="1"/>
        <v>311119.56</v>
      </c>
    </row>
    <row r="121" spans="1:21" x14ac:dyDescent="0.3">
      <c r="A121">
        <v>120</v>
      </c>
      <c r="B121" t="s">
        <v>463</v>
      </c>
      <c r="C121">
        <v>3</v>
      </c>
      <c r="D121">
        <v>640</v>
      </c>
      <c r="E121" t="s">
        <v>158</v>
      </c>
      <c r="F121">
        <v>260342</v>
      </c>
      <c r="G121">
        <v>1377484</v>
      </c>
      <c r="H121">
        <v>1990307</v>
      </c>
      <c r="I121">
        <v>1791243</v>
      </c>
      <c r="J121">
        <v>12996167</v>
      </c>
      <c r="K121">
        <v>3326150536</v>
      </c>
      <c r="L121">
        <v>76004</v>
      </c>
      <c r="M121">
        <v>73852</v>
      </c>
      <c r="N121">
        <v>2152</v>
      </c>
      <c r="O121">
        <v>219.67</v>
      </c>
      <c r="P121">
        <v>-0.1</v>
      </c>
      <c r="Q121">
        <v>3193</v>
      </c>
      <c r="R121">
        <v>1940785</v>
      </c>
      <c r="S121" t="s">
        <v>37</v>
      </c>
      <c r="T121">
        <v>1317.22</v>
      </c>
      <c r="U121">
        <f t="shared" si="1"/>
        <v>312436.77999999997</v>
      </c>
    </row>
    <row r="122" spans="1:21" x14ac:dyDescent="0.3">
      <c r="A122">
        <v>121</v>
      </c>
      <c r="B122" t="s">
        <v>463</v>
      </c>
      <c r="C122">
        <v>3</v>
      </c>
      <c r="D122">
        <v>640</v>
      </c>
      <c r="E122" t="s">
        <v>159</v>
      </c>
      <c r="F122">
        <v>225296</v>
      </c>
      <c r="G122">
        <v>1180795</v>
      </c>
      <c r="H122">
        <v>1425167</v>
      </c>
      <c r="I122">
        <v>1315295</v>
      </c>
      <c r="J122">
        <v>7206242</v>
      </c>
      <c r="K122">
        <v>1521074057</v>
      </c>
      <c r="L122">
        <v>46507</v>
      </c>
      <c r="M122">
        <v>44425</v>
      </c>
      <c r="N122">
        <v>2082</v>
      </c>
      <c r="O122">
        <v>147.86000000000001</v>
      </c>
      <c r="P122">
        <v>-0.1</v>
      </c>
      <c r="Q122">
        <v>3124</v>
      </c>
      <c r="R122">
        <v>1034168</v>
      </c>
      <c r="S122" t="s">
        <v>49</v>
      </c>
      <c r="T122">
        <v>625.33000000000004</v>
      </c>
      <c r="U122">
        <f t="shared" si="1"/>
        <v>313062.11</v>
      </c>
    </row>
    <row r="123" spans="1:21" x14ac:dyDescent="0.3">
      <c r="A123">
        <v>122</v>
      </c>
      <c r="B123" t="s">
        <v>463</v>
      </c>
      <c r="C123">
        <v>3</v>
      </c>
      <c r="D123">
        <v>640</v>
      </c>
      <c r="E123" t="s">
        <v>160</v>
      </c>
      <c r="F123">
        <v>99736</v>
      </c>
      <c r="G123">
        <v>783852</v>
      </c>
      <c r="H123">
        <v>505772</v>
      </c>
      <c r="I123">
        <v>479148</v>
      </c>
      <c r="J123">
        <v>1500843</v>
      </c>
      <c r="K123">
        <v>1795654216</v>
      </c>
      <c r="L123">
        <v>17532</v>
      </c>
      <c r="M123">
        <v>17026</v>
      </c>
      <c r="N123">
        <v>506</v>
      </c>
      <c r="O123">
        <v>96.52</v>
      </c>
      <c r="P123">
        <v>-0.08</v>
      </c>
      <c r="Q123">
        <v>769</v>
      </c>
      <c r="R123">
        <v>404174</v>
      </c>
      <c r="S123" t="s">
        <v>49</v>
      </c>
      <c r="T123">
        <v>341.75</v>
      </c>
      <c r="U123">
        <f t="shared" si="1"/>
        <v>313403.86</v>
      </c>
    </row>
    <row r="124" spans="1:21" x14ac:dyDescent="0.3">
      <c r="A124">
        <v>123</v>
      </c>
      <c r="B124" t="s">
        <v>463</v>
      </c>
      <c r="C124">
        <v>3</v>
      </c>
      <c r="D124">
        <v>640</v>
      </c>
      <c r="E124" t="s">
        <v>161</v>
      </c>
      <c r="F124">
        <v>53919</v>
      </c>
      <c r="G124">
        <v>307816</v>
      </c>
      <c r="H124">
        <v>13778</v>
      </c>
      <c r="I124">
        <v>13069</v>
      </c>
      <c r="J124">
        <v>92694</v>
      </c>
      <c r="K124">
        <v>20169168</v>
      </c>
      <c r="L124">
        <v>516</v>
      </c>
      <c r="M124">
        <v>494</v>
      </c>
      <c r="N124">
        <v>22</v>
      </c>
      <c r="O124">
        <v>84.99</v>
      </c>
      <c r="P124">
        <v>-0.13</v>
      </c>
      <c r="Q124">
        <v>37</v>
      </c>
      <c r="R124">
        <v>13709</v>
      </c>
      <c r="S124" t="s">
        <v>37</v>
      </c>
      <c r="T124">
        <v>5.51</v>
      </c>
      <c r="U124">
        <f t="shared" si="1"/>
        <v>313409.37</v>
      </c>
    </row>
    <row r="125" spans="1:21" x14ac:dyDescent="0.3">
      <c r="A125">
        <v>124</v>
      </c>
      <c r="B125" t="s">
        <v>463</v>
      </c>
      <c r="C125">
        <v>3</v>
      </c>
      <c r="D125">
        <v>640</v>
      </c>
      <c r="E125" t="s">
        <v>162</v>
      </c>
      <c r="F125">
        <v>2958</v>
      </c>
      <c r="G125">
        <v>8708</v>
      </c>
      <c r="H125">
        <v>946921</v>
      </c>
      <c r="I125">
        <v>945783</v>
      </c>
      <c r="J125">
        <v>974459</v>
      </c>
      <c r="K125">
        <v>202596854</v>
      </c>
      <c r="L125">
        <v>20364</v>
      </c>
      <c r="M125">
        <v>18778</v>
      </c>
      <c r="N125">
        <v>1586</v>
      </c>
      <c r="O125">
        <v>49.46</v>
      </c>
      <c r="P125">
        <v>0</v>
      </c>
      <c r="Q125">
        <v>2524</v>
      </c>
      <c r="R125">
        <v>288921</v>
      </c>
      <c r="S125" t="s">
        <v>49</v>
      </c>
      <c r="T125">
        <v>124.28</v>
      </c>
      <c r="U125">
        <f t="shared" si="1"/>
        <v>313533.65000000002</v>
      </c>
    </row>
    <row r="126" spans="1:21" x14ac:dyDescent="0.3">
      <c r="A126">
        <v>125</v>
      </c>
      <c r="B126" t="s">
        <v>463</v>
      </c>
      <c r="C126">
        <v>3</v>
      </c>
      <c r="D126">
        <v>640</v>
      </c>
      <c r="E126" t="s">
        <v>163</v>
      </c>
      <c r="F126">
        <v>5241</v>
      </c>
      <c r="G126">
        <v>15431</v>
      </c>
      <c r="H126">
        <v>3797868</v>
      </c>
      <c r="I126">
        <v>3716654</v>
      </c>
      <c r="J126">
        <v>7463244</v>
      </c>
      <c r="K126">
        <v>275366652</v>
      </c>
      <c r="L126">
        <v>104549</v>
      </c>
      <c r="M126">
        <v>98301</v>
      </c>
      <c r="N126">
        <v>6248</v>
      </c>
      <c r="O126">
        <v>24.11</v>
      </c>
      <c r="P126">
        <v>-0.06</v>
      </c>
      <c r="Q126">
        <v>9996</v>
      </c>
      <c r="R126">
        <v>1402767</v>
      </c>
      <c r="S126" t="s">
        <v>49</v>
      </c>
      <c r="T126">
        <v>275.33</v>
      </c>
      <c r="U126">
        <f t="shared" si="1"/>
        <v>313808.98000000004</v>
      </c>
    </row>
    <row r="127" spans="1:21" x14ac:dyDescent="0.3">
      <c r="A127">
        <v>126</v>
      </c>
      <c r="B127" t="s">
        <v>463</v>
      </c>
      <c r="C127">
        <v>3</v>
      </c>
      <c r="D127">
        <v>640</v>
      </c>
      <c r="E127" t="s">
        <v>164</v>
      </c>
      <c r="F127">
        <v>14665</v>
      </c>
      <c r="G127">
        <v>34976</v>
      </c>
      <c r="H127">
        <v>55371196</v>
      </c>
      <c r="I127">
        <v>48506760</v>
      </c>
      <c r="J127">
        <v>375544628</v>
      </c>
      <c r="K127">
        <v>2999429086</v>
      </c>
      <c r="L127">
        <v>614094</v>
      </c>
      <c r="M127">
        <v>450536</v>
      </c>
      <c r="N127">
        <v>163558</v>
      </c>
      <c r="O127">
        <v>40.450000000000003</v>
      </c>
      <c r="P127">
        <v>-0.04</v>
      </c>
      <c r="Q127">
        <v>213798</v>
      </c>
      <c r="R127">
        <v>41744048</v>
      </c>
      <c r="S127" t="s">
        <v>49</v>
      </c>
      <c r="T127">
        <v>4302.16</v>
      </c>
      <c r="U127">
        <f t="shared" si="1"/>
        <v>318111.14</v>
      </c>
    </row>
    <row r="128" spans="1:21" x14ac:dyDescent="0.3">
      <c r="A128">
        <v>127</v>
      </c>
      <c r="B128" t="s">
        <v>463</v>
      </c>
      <c r="C128">
        <v>3</v>
      </c>
      <c r="D128">
        <v>640</v>
      </c>
      <c r="E128" t="s">
        <v>165</v>
      </c>
      <c r="F128">
        <v>520</v>
      </c>
      <c r="G128">
        <v>5763</v>
      </c>
      <c r="H128">
        <v>10451528</v>
      </c>
      <c r="I128">
        <v>10440006</v>
      </c>
      <c r="J128">
        <v>11310270</v>
      </c>
      <c r="K128">
        <v>727390468</v>
      </c>
      <c r="L128">
        <v>477540</v>
      </c>
      <c r="M128">
        <v>464285</v>
      </c>
      <c r="N128">
        <v>13255</v>
      </c>
      <c r="O128">
        <v>26.33</v>
      </c>
      <c r="P128">
        <v>-0.01</v>
      </c>
      <c r="Q128">
        <v>20944</v>
      </c>
      <c r="R128">
        <v>4200635</v>
      </c>
      <c r="S128" t="s">
        <v>37</v>
      </c>
      <c r="T128">
        <v>4306.88</v>
      </c>
      <c r="U128">
        <f t="shared" si="1"/>
        <v>322418.02</v>
      </c>
    </row>
    <row r="129" spans="1:21" x14ac:dyDescent="0.3">
      <c r="A129">
        <v>128</v>
      </c>
      <c r="B129" t="s">
        <v>463</v>
      </c>
      <c r="C129">
        <v>3</v>
      </c>
      <c r="D129">
        <v>640</v>
      </c>
      <c r="E129" t="s">
        <v>166</v>
      </c>
      <c r="F129">
        <v>520</v>
      </c>
      <c r="G129">
        <v>5761</v>
      </c>
      <c r="H129">
        <v>12806820</v>
      </c>
      <c r="I129">
        <v>12782666</v>
      </c>
      <c r="J129">
        <v>15511391</v>
      </c>
      <c r="K129">
        <v>431685671</v>
      </c>
      <c r="L129">
        <v>476911</v>
      </c>
      <c r="M129">
        <v>457320</v>
      </c>
      <c r="N129">
        <v>19591</v>
      </c>
      <c r="O129">
        <v>25.26</v>
      </c>
      <c r="P129">
        <v>-0.02</v>
      </c>
      <c r="Q129">
        <v>30901</v>
      </c>
      <c r="R129">
        <v>4250190</v>
      </c>
      <c r="S129" t="s">
        <v>40</v>
      </c>
      <c r="T129">
        <v>5000</v>
      </c>
      <c r="U129">
        <f t="shared" si="1"/>
        <v>327418.02</v>
      </c>
    </row>
    <row r="130" spans="1:21" x14ac:dyDescent="0.3">
      <c r="A130">
        <v>129</v>
      </c>
      <c r="B130" t="s">
        <v>463</v>
      </c>
      <c r="C130">
        <v>3</v>
      </c>
      <c r="D130">
        <v>640</v>
      </c>
      <c r="E130" t="s">
        <v>167</v>
      </c>
      <c r="F130">
        <v>708</v>
      </c>
      <c r="G130">
        <v>2539</v>
      </c>
      <c r="H130">
        <v>9439508</v>
      </c>
      <c r="I130">
        <v>9404099</v>
      </c>
      <c r="J130">
        <v>13528448</v>
      </c>
      <c r="K130">
        <v>458242619</v>
      </c>
      <c r="L130">
        <v>466422</v>
      </c>
      <c r="M130">
        <v>456358</v>
      </c>
      <c r="N130">
        <v>10064</v>
      </c>
      <c r="O130">
        <v>22.32</v>
      </c>
      <c r="P130">
        <v>-0.04</v>
      </c>
      <c r="Q130">
        <v>16194</v>
      </c>
      <c r="R130">
        <v>4276601</v>
      </c>
      <c r="S130" t="s">
        <v>37</v>
      </c>
      <c r="T130">
        <v>1857.17</v>
      </c>
      <c r="U130">
        <f t="shared" si="1"/>
        <v>329275.19</v>
      </c>
    </row>
    <row r="131" spans="1:21" x14ac:dyDescent="0.3">
      <c r="A131">
        <v>130</v>
      </c>
      <c r="B131" t="s">
        <v>463</v>
      </c>
      <c r="C131">
        <v>3</v>
      </c>
      <c r="D131">
        <v>640</v>
      </c>
      <c r="E131" t="s">
        <v>168</v>
      </c>
      <c r="F131">
        <v>501284</v>
      </c>
      <c r="G131">
        <v>2745938</v>
      </c>
      <c r="H131">
        <v>1899413</v>
      </c>
      <c r="I131">
        <v>1890347</v>
      </c>
      <c r="J131">
        <v>16196993</v>
      </c>
      <c r="K131">
        <v>130142625</v>
      </c>
      <c r="L131">
        <v>95069</v>
      </c>
      <c r="M131">
        <v>91972</v>
      </c>
      <c r="N131">
        <v>3097</v>
      </c>
      <c r="O131">
        <v>15.23</v>
      </c>
      <c r="P131">
        <v>-7.0000000000000007E-2</v>
      </c>
      <c r="Q131">
        <v>4140</v>
      </c>
      <c r="R131">
        <v>2064696</v>
      </c>
      <c r="S131" t="s">
        <v>49</v>
      </c>
      <c r="T131">
        <v>321.47000000000003</v>
      </c>
      <c r="U131">
        <f t="shared" si="1"/>
        <v>329596.65999999997</v>
      </c>
    </row>
    <row r="132" spans="1:21" x14ac:dyDescent="0.3">
      <c r="A132">
        <v>131</v>
      </c>
      <c r="B132" t="s">
        <v>463</v>
      </c>
      <c r="C132">
        <v>3</v>
      </c>
      <c r="D132">
        <v>640</v>
      </c>
      <c r="E132" t="s">
        <v>169</v>
      </c>
      <c r="F132">
        <v>422649</v>
      </c>
      <c r="G132">
        <v>1265651</v>
      </c>
      <c r="H132">
        <v>3915318</v>
      </c>
      <c r="I132">
        <v>3797953</v>
      </c>
      <c r="J132">
        <v>18539368</v>
      </c>
      <c r="K132">
        <v>13152258519</v>
      </c>
      <c r="L132">
        <v>113314</v>
      </c>
      <c r="M132">
        <v>105248</v>
      </c>
      <c r="N132">
        <v>8066</v>
      </c>
      <c r="O132">
        <v>124.41</v>
      </c>
      <c r="P132">
        <v>-0.11</v>
      </c>
      <c r="Q132">
        <v>11978</v>
      </c>
      <c r="R132">
        <v>3936574</v>
      </c>
      <c r="S132" t="s">
        <v>40</v>
      </c>
      <c r="T132">
        <v>5000</v>
      </c>
      <c r="U132">
        <f t="shared" ref="U132:U195" si="2">U131+T132</f>
        <v>334596.65999999997</v>
      </c>
    </row>
    <row r="133" spans="1:21" x14ac:dyDescent="0.3">
      <c r="A133">
        <v>132</v>
      </c>
      <c r="B133" t="s">
        <v>463</v>
      </c>
      <c r="C133">
        <v>3</v>
      </c>
      <c r="D133">
        <v>640</v>
      </c>
      <c r="E133" t="s">
        <v>170</v>
      </c>
      <c r="F133">
        <v>293123</v>
      </c>
      <c r="G133">
        <v>943087</v>
      </c>
      <c r="H133">
        <v>1791152</v>
      </c>
      <c r="I133">
        <v>1731201</v>
      </c>
      <c r="J133">
        <v>11967168</v>
      </c>
      <c r="K133">
        <v>3398434175</v>
      </c>
      <c r="L133">
        <v>82377</v>
      </c>
      <c r="M133">
        <v>80118</v>
      </c>
      <c r="N133">
        <v>2259</v>
      </c>
      <c r="O133">
        <v>75.37</v>
      </c>
      <c r="P133">
        <v>-0.18</v>
      </c>
      <c r="Q133">
        <v>3305</v>
      </c>
      <c r="R133">
        <v>3206514</v>
      </c>
      <c r="S133" t="s">
        <v>37</v>
      </c>
      <c r="T133">
        <v>1235.83</v>
      </c>
      <c r="U133">
        <f t="shared" si="2"/>
        <v>335832.49</v>
      </c>
    </row>
    <row r="134" spans="1:21" x14ac:dyDescent="0.3">
      <c r="A134">
        <v>133</v>
      </c>
      <c r="B134" t="s">
        <v>463</v>
      </c>
      <c r="C134">
        <v>3</v>
      </c>
      <c r="D134">
        <v>640</v>
      </c>
      <c r="E134" t="s">
        <v>171</v>
      </c>
      <c r="F134">
        <v>137472</v>
      </c>
      <c r="G134">
        <v>810768</v>
      </c>
      <c r="H134">
        <v>11961301</v>
      </c>
      <c r="I134">
        <v>11876376</v>
      </c>
      <c r="J134">
        <v>16986156</v>
      </c>
      <c r="K134">
        <v>411245218</v>
      </c>
      <c r="L134">
        <v>263330</v>
      </c>
      <c r="M134">
        <v>248196</v>
      </c>
      <c r="N134">
        <v>15134</v>
      </c>
      <c r="O134">
        <v>22.53</v>
      </c>
      <c r="P134">
        <v>-0.05</v>
      </c>
      <c r="Q134">
        <v>25153</v>
      </c>
      <c r="R134">
        <v>5330551</v>
      </c>
      <c r="S134" t="s">
        <v>37</v>
      </c>
      <c r="T134">
        <v>1889.81</v>
      </c>
      <c r="U134">
        <f t="shared" si="2"/>
        <v>337722.3</v>
      </c>
    </row>
    <row r="135" spans="1:21" x14ac:dyDescent="0.3">
      <c r="A135">
        <v>134</v>
      </c>
      <c r="B135" t="s">
        <v>463</v>
      </c>
      <c r="C135">
        <v>3</v>
      </c>
      <c r="D135">
        <v>640</v>
      </c>
      <c r="E135" t="s">
        <v>172</v>
      </c>
      <c r="F135">
        <v>57220</v>
      </c>
      <c r="G135">
        <v>568572</v>
      </c>
      <c r="H135">
        <v>41443</v>
      </c>
      <c r="I135">
        <v>39556</v>
      </c>
      <c r="J135">
        <v>637778</v>
      </c>
      <c r="K135">
        <v>44530856</v>
      </c>
      <c r="L135">
        <v>3702</v>
      </c>
      <c r="M135">
        <v>3665</v>
      </c>
      <c r="N135">
        <v>37</v>
      </c>
      <c r="O135">
        <v>26.79</v>
      </c>
      <c r="P135">
        <v>-0.27</v>
      </c>
      <c r="Q135">
        <v>71</v>
      </c>
      <c r="R135">
        <v>63483</v>
      </c>
      <c r="S135" t="s">
        <v>37</v>
      </c>
      <c r="T135">
        <v>21.41</v>
      </c>
      <c r="U135">
        <f t="shared" si="2"/>
        <v>337743.70999999996</v>
      </c>
    </row>
    <row r="136" spans="1:21" x14ac:dyDescent="0.3">
      <c r="A136">
        <v>135</v>
      </c>
      <c r="B136" t="s">
        <v>463</v>
      </c>
      <c r="C136">
        <v>3</v>
      </c>
      <c r="D136">
        <v>640</v>
      </c>
      <c r="E136" t="s">
        <v>173</v>
      </c>
      <c r="F136">
        <v>9643</v>
      </c>
      <c r="G136">
        <v>145203</v>
      </c>
      <c r="H136">
        <v>2822038</v>
      </c>
      <c r="I136">
        <v>2776515</v>
      </c>
      <c r="J136">
        <v>5091680</v>
      </c>
      <c r="K136">
        <v>516874256</v>
      </c>
      <c r="L136">
        <v>120086</v>
      </c>
      <c r="M136">
        <v>116046</v>
      </c>
      <c r="N136">
        <v>4040</v>
      </c>
      <c r="O136">
        <v>25.12</v>
      </c>
      <c r="P136">
        <v>-0.08</v>
      </c>
      <c r="Q136">
        <v>6282</v>
      </c>
      <c r="R136">
        <v>1112697</v>
      </c>
      <c r="S136" t="s">
        <v>37</v>
      </c>
      <c r="T136">
        <v>407.66</v>
      </c>
      <c r="U136">
        <f t="shared" si="2"/>
        <v>338151.36999999994</v>
      </c>
    </row>
    <row r="137" spans="1:21" x14ac:dyDescent="0.3">
      <c r="A137">
        <v>136</v>
      </c>
      <c r="B137" t="s">
        <v>463</v>
      </c>
      <c r="C137">
        <v>3</v>
      </c>
      <c r="D137">
        <v>640</v>
      </c>
      <c r="E137" t="s">
        <v>174</v>
      </c>
      <c r="F137">
        <v>171148</v>
      </c>
      <c r="G137">
        <v>6591010</v>
      </c>
      <c r="H137">
        <v>3070990</v>
      </c>
      <c r="I137">
        <v>3038982</v>
      </c>
      <c r="J137">
        <v>5173436</v>
      </c>
      <c r="K137">
        <v>1781065465</v>
      </c>
      <c r="L137">
        <v>117128</v>
      </c>
      <c r="M137">
        <v>112215</v>
      </c>
      <c r="N137">
        <v>4913</v>
      </c>
      <c r="O137">
        <v>26.07</v>
      </c>
      <c r="P137">
        <v>-0.06</v>
      </c>
      <c r="Q137">
        <v>7538</v>
      </c>
      <c r="R137">
        <v>1091265</v>
      </c>
      <c r="S137" t="s">
        <v>49</v>
      </c>
      <c r="T137">
        <v>1887.53</v>
      </c>
      <c r="U137">
        <f t="shared" si="2"/>
        <v>340038.89999999997</v>
      </c>
    </row>
    <row r="138" spans="1:21" x14ac:dyDescent="0.3">
      <c r="A138">
        <v>137</v>
      </c>
      <c r="B138" t="s">
        <v>463</v>
      </c>
      <c r="C138">
        <v>3</v>
      </c>
      <c r="D138">
        <v>640</v>
      </c>
      <c r="E138" t="s">
        <v>175</v>
      </c>
      <c r="F138">
        <v>14912</v>
      </c>
      <c r="G138">
        <v>381544</v>
      </c>
      <c r="H138">
        <v>175218</v>
      </c>
      <c r="I138">
        <v>169643</v>
      </c>
      <c r="J138">
        <v>548314</v>
      </c>
      <c r="K138">
        <v>43983801</v>
      </c>
      <c r="L138">
        <v>5231</v>
      </c>
      <c r="M138">
        <v>4996</v>
      </c>
      <c r="N138">
        <v>235</v>
      </c>
      <c r="O138">
        <v>31.17</v>
      </c>
      <c r="P138">
        <v>-0.12</v>
      </c>
      <c r="Q138">
        <v>377</v>
      </c>
      <c r="R138">
        <v>119403</v>
      </c>
      <c r="S138" t="s">
        <v>37</v>
      </c>
      <c r="T138">
        <v>32.229999999999997</v>
      </c>
      <c r="U138">
        <f t="shared" si="2"/>
        <v>340071.12999999995</v>
      </c>
    </row>
    <row r="139" spans="1:21" x14ac:dyDescent="0.3">
      <c r="A139">
        <v>138</v>
      </c>
      <c r="B139" t="s">
        <v>463</v>
      </c>
      <c r="C139">
        <v>3</v>
      </c>
      <c r="D139">
        <v>640</v>
      </c>
      <c r="E139" t="s">
        <v>176</v>
      </c>
      <c r="F139">
        <v>9824</v>
      </c>
      <c r="G139">
        <v>153979</v>
      </c>
      <c r="H139">
        <v>168019</v>
      </c>
      <c r="I139">
        <v>164789</v>
      </c>
      <c r="J139">
        <v>396389</v>
      </c>
      <c r="K139">
        <v>30222164</v>
      </c>
      <c r="L139">
        <v>7076</v>
      </c>
      <c r="M139">
        <v>6835</v>
      </c>
      <c r="N139">
        <v>241</v>
      </c>
      <c r="O139">
        <v>23.55</v>
      </c>
      <c r="P139">
        <v>-0.09</v>
      </c>
      <c r="Q139">
        <v>371</v>
      </c>
      <c r="R139">
        <v>82022</v>
      </c>
      <c r="S139" t="s">
        <v>37</v>
      </c>
      <c r="T139">
        <v>17.059999999999999</v>
      </c>
      <c r="U139">
        <f t="shared" si="2"/>
        <v>340088.18999999994</v>
      </c>
    </row>
    <row r="140" spans="1:21" x14ac:dyDescent="0.3">
      <c r="A140">
        <v>139</v>
      </c>
      <c r="B140" t="s">
        <v>463</v>
      </c>
      <c r="C140">
        <v>3</v>
      </c>
      <c r="D140">
        <v>640</v>
      </c>
      <c r="E140" t="s">
        <v>177</v>
      </c>
      <c r="F140">
        <v>1236271</v>
      </c>
      <c r="G140">
        <v>4906536</v>
      </c>
      <c r="H140">
        <v>268109</v>
      </c>
      <c r="I140">
        <v>261730</v>
      </c>
      <c r="J140">
        <v>609366</v>
      </c>
      <c r="K140">
        <v>4709016888</v>
      </c>
      <c r="L140">
        <v>7149</v>
      </c>
      <c r="M140">
        <v>6707</v>
      </c>
      <c r="N140">
        <v>442</v>
      </c>
      <c r="O140">
        <v>25.71</v>
      </c>
      <c r="P140">
        <v>-7.0000000000000007E-2</v>
      </c>
      <c r="Q140">
        <v>706</v>
      </c>
      <c r="R140">
        <v>95520</v>
      </c>
      <c r="S140" t="s">
        <v>49</v>
      </c>
      <c r="T140">
        <v>1397.41</v>
      </c>
      <c r="U140">
        <f t="shared" si="2"/>
        <v>341485.59999999992</v>
      </c>
    </row>
    <row r="141" spans="1:21" x14ac:dyDescent="0.3">
      <c r="A141">
        <v>140</v>
      </c>
      <c r="B141" t="s">
        <v>463</v>
      </c>
      <c r="C141">
        <v>3</v>
      </c>
      <c r="D141">
        <v>640</v>
      </c>
      <c r="E141" t="s">
        <v>178</v>
      </c>
      <c r="F141">
        <v>123133</v>
      </c>
      <c r="G141">
        <v>796517</v>
      </c>
      <c r="H141">
        <v>820243</v>
      </c>
      <c r="I141">
        <v>789419</v>
      </c>
      <c r="J141">
        <v>2859539</v>
      </c>
      <c r="K141">
        <v>1697434863</v>
      </c>
      <c r="L141">
        <v>28006</v>
      </c>
      <c r="M141">
        <v>26630</v>
      </c>
      <c r="N141">
        <v>1376</v>
      </c>
      <c r="O141">
        <v>80.78</v>
      </c>
      <c r="P141">
        <v>-0.12</v>
      </c>
      <c r="Q141">
        <v>2115</v>
      </c>
      <c r="R141">
        <v>496454</v>
      </c>
      <c r="S141" t="s">
        <v>37</v>
      </c>
      <c r="T141">
        <v>664.33</v>
      </c>
      <c r="U141">
        <f t="shared" si="2"/>
        <v>342149.92999999993</v>
      </c>
    </row>
    <row r="142" spans="1:21" x14ac:dyDescent="0.3">
      <c r="A142">
        <v>141</v>
      </c>
      <c r="B142" t="s">
        <v>463</v>
      </c>
      <c r="C142">
        <v>3</v>
      </c>
      <c r="D142">
        <v>640</v>
      </c>
      <c r="E142" t="s">
        <v>179</v>
      </c>
      <c r="F142">
        <v>290693</v>
      </c>
      <c r="G142">
        <v>1262210</v>
      </c>
      <c r="H142">
        <v>163943</v>
      </c>
      <c r="I142">
        <v>156366</v>
      </c>
      <c r="J142">
        <v>1254585</v>
      </c>
      <c r="K142">
        <v>408551390</v>
      </c>
      <c r="L142">
        <v>8618</v>
      </c>
      <c r="M142">
        <v>8485</v>
      </c>
      <c r="N142">
        <v>133</v>
      </c>
      <c r="O142">
        <v>37.869999999999997</v>
      </c>
      <c r="P142">
        <v>-0.22</v>
      </c>
      <c r="Q142">
        <v>258</v>
      </c>
      <c r="R142">
        <v>242677</v>
      </c>
      <c r="S142" t="s">
        <v>37</v>
      </c>
      <c r="T142">
        <v>183.53</v>
      </c>
      <c r="U142">
        <f t="shared" si="2"/>
        <v>342333.45999999996</v>
      </c>
    </row>
    <row r="143" spans="1:21" x14ac:dyDescent="0.3">
      <c r="A143">
        <v>142</v>
      </c>
      <c r="B143" t="s">
        <v>463</v>
      </c>
      <c r="C143">
        <v>3</v>
      </c>
      <c r="D143">
        <v>640</v>
      </c>
      <c r="E143" t="s">
        <v>180</v>
      </c>
      <c r="F143">
        <v>63268</v>
      </c>
      <c r="G143">
        <v>396114</v>
      </c>
      <c r="H143">
        <v>13434217</v>
      </c>
      <c r="I143">
        <v>13149171</v>
      </c>
      <c r="J143">
        <v>48827146</v>
      </c>
      <c r="K143">
        <v>3580339588</v>
      </c>
      <c r="L143">
        <v>561059</v>
      </c>
      <c r="M143">
        <v>535660</v>
      </c>
      <c r="N143">
        <v>25399</v>
      </c>
      <c r="O143">
        <v>61.55</v>
      </c>
      <c r="P143">
        <v>-0.1</v>
      </c>
      <c r="Q143">
        <v>37615</v>
      </c>
      <c r="R143">
        <v>6246988</v>
      </c>
      <c r="S143" t="s">
        <v>37</v>
      </c>
      <c r="T143">
        <v>4015.59</v>
      </c>
      <c r="U143">
        <f t="shared" si="2"/>
        <v>346349.05</v>
      </c>
    </row>
    <row r="144" spans="1:21" x14ac:dyDescent="0.3">
      <c r="A144">
        <v>143</v>
      </c>
      <c r="B144" t="s">
        <v>463</v>
      </c>
      <c r="C144">
        <v>3</v>
      </c>
      <c r="D144">
        <v>640</v>
      </c>
      <c r="E144" t="s">
        <v>181</v>
      </c>
      <c r="F144">
        <v>63268</v>
      </c>
      <c r="G144">
        <v>374457</v>
      </c>
      <c r="H144">
        <v>9742416</v>
      </c>
      <c r="I144">
        <v>9517432</v>
      </c>
      <c r="J144">
        <v>35556109</v>
      </c>
      <c r="K144">
        <v>3223116804</v>
      </c>
      <c r="L144">
        <v>515721</v>
      </c>
      <c r="M144">
        <v>502193</v>
      </c>
      <c r="N144">
        <v>13528</v>
      </c>
      <c r="O144">
        <v>58.58</v>
      </c>
      <c r="P144">
        <v>-0.12</v>
      </c>
      <c r="Q144">
        <v>20091</v>
      </c>
      <c r="R144">
        <v>6015557</v>
      </c>
      <c r="S144" t="s">
        <v>37</v>
      </c>
      <c r="T144">
        <v>2919.5</v>
      </c>
      <c r="U144">
        <f t="shared" si="2"/>
        <v>349268.55</v>
      </c>
    </row>
    <row r="145" spans="1:21" x14ac:dyDescent="0.3">
      <c r="A145">
        <v>144</v>
      </c>
      <c r="B145" t="s">
        <v>463</v>
      </c>
      <c r="C145">
        <v>3</v>
      </c>
      <c r="D145">
        <v>640</v>
      </c>
      <c r="E145" t="s">
        <v>182</v>
      </c>
      <c r="F145">
        <v>68940</v>
      </c>
      <c r="G145">
        <v>327952</v>
      </c>
      <c r="H145">
        <v>14281471</v>
      </c>
      <c r="I145">
        <v>13985755</v>
      </c>
      <c r="J145">
        <v>34740190</v>
      </c>
      <c r="K145">
        <v>4664980726</v>
      </c>
      <c r="L145">
        <v>469245</v>
      </c>
      <c r="M145">
        <v>442164</v>
      </c>
      <c r="N145">
        <v>27081</v>
      </c>
      <c r="O145">
        <v>64.3</v>
      </c>
      <c r="P145">
        <v>-0.08</v>
      </c>
      <c r="Q145">
        <v>40603</v>
      </c>
      <c r="R145">
        <v>5895377</v>
      </c>
      <c r="S145" t="s">
        <v>40</v>
      </c>
      <c r="T145">
        <v>5000</v>
      </c>
      <c r="U145">
        <f t="shared" si="2"/>
        <v>354268.55</v>
      </c>
    </row>
    <row r="146" spans="1:21" x14ac:dyDescent="0.3">
      <c r="A146">
        <v>145</v>
      </c>
      <c r="B146" t="s">
        <v>463</v>
      </c>
      <c r="C146">
        <v>3</v>
      </c>
      <c r="D146">
        <v>640</v>
      </c>
      <c r="E146" t="s">
        <v>183</v>
      </c>
      <c r="F146">
        <v>68940</v>
      </c>
      <c r="G146">
        <v>310541</v>
      </c>
      <c r="H146">
        <v>9794219</v>
      </c>
      <c r="I146">
        <v>9579031</v>
      </c>
      <c r="J146">
        <v>22555360</v>
      </c>
      <c r="K146">
        <v>4465569308</v>
      </c>
      <c r="L146">
        <v>403704</v>
      </c>
      <c r="M146">
        <v>391429</v>
      </c>
      <c r="N146">
        <v>12275</v>
      </c>
      <c r="O146">
        <v>52.47</v>
      </c>
      <c r="P146">
        <v>-0.09</v>
      </c>
      <c r="Q146">
        <v>18928</v>
      </c>
      <c r="R146">
        <v>5244881</v>
      </c>
      <c r="S146" t="s">
        <v>49</v>
      </c>
      <c r="T146">
        <v>4237.09</v>
      </c>
      <c r="U146">
        <f t="shared" si="2"/>
        <v>358505.64</v>
      </c>
    </row>
    <row r="147" spans="1:21" x14ac:dyDescent="0.3">
      <c r="A147">
        <v>146</v>
      </c>
      <c r="B147" t="s">
        <v>463</v>
      </c>
      <c r="C147">
        <v>3</v>
      </c>
      <c r="D147">
        <v>640</v>
      </c>
      <c r="E147" t="s">
        <v>184</v>
      </c>
      <c r="F147">
        <v>69644</v>
      </c>
      <c r="G147">
        <v>368587</v>
      </c>
      <c r="H147">
        <v>14415766</v>
      </c>
      <c r="I147">
        <v>14103078</v>
      </c>
      <c r="J147">
        <v>33601301</v>
      </c>
      <c r="K147">
        <v>4247269964</v>
      </c>
      <c r="L147">
        <v>416324</v>
      </c>
      <c r="M147">
        <v>387585</v>
      </c>
      <c r="N147">
        <v>28739</v>
      </c>
      <c r="O147">
        <v>88.57</v>
      </c>
      <c r="P147">
        <v>-0.08</v>
      </c>
      <c r="Q147">
        <v>42455</v>
      </c>
      <c r="R147">
        <v>6333520</v>
      </c>
      <c r="S147" t="s">
        <v>40</v>
      </c>
      <c r="T147">
        <v>5000</v>
      </c>
      <c r="U147">
        <f t="shared" si="2"/>
        <v>363505.64</v>
      </c>
    </row>
    <row r="148" spans="1:21" x14ac:dyDescent="0.3">
      <c r="A148">
        <v>147</v>
      </c>
      <c r="B148" t="s">
        <v>463</v>
      </c>
      <c r="C148">
        <v>3</v>
      </c>
      <c r="D148">
        <v>640</v>
      </c>
      <c r="E148" t="s">
        <v>185</v>
      </c>
      <c r="F148">
        <v>69644</v>
      </c>
      <c r="G148">
        <v>305432</v>
      </c>
      <c r="H148">
        <v>8230103</v>
      </c>
      <c r="I148">
        <v>8035007</v>
      </c>
      <c r="J148">
        <v>20002029</v>
      </c>
      <c r="K148">
        <v>2477871460</v>
      </c>
      <c r="L148">
        <v>394987</v>
      </c>
      <c r="M148">
        <v>386874</v>
      </c>
      <c r="N148">
        <v>8113</v>
      </c>
      <c r="O148">
        <v>51.27</v>
      </c>
      <c r="P148">
        <v>-0.1</v>
      </c>
      <c r="Q148">
        <v>12365</v>
      </c>
      <c r="R148">
        <v>5342721</v>
      </c>
      <c r="S148" t="s">
        <v>37</v>
      </c>
      <c r="T148">
        <v>3029.17</v>
      </c>
      <c r="U148">
        <f t="shared" si="2"/>
        <v>366534.81</v>
      </c>
    </row>
    <row r="149" spans="1:21" x14ac:dyDescent="0.3">
      <c r="A149">
        <v>148</v>
      </c>
      <c r="B149" t="s">
        <v>463</v>
      </c>
      <c r="C149">
        <v>3</v>
      </c>
      <c r="D149">
        <v>640</v>
      </c>
      <c r="E149" t="s">
        <v>186</v>
      </c>
      <c r="F149">
        <v>69644</v>
      </c>
      <c r="G149">
        <v>306029</v>
      </c>
      <c r="H149">
        <v>2418536</v>
      </c>
      <c r="I149">
        <v>2360835</v>
      </c>
      <c r="J149">
        <v>5680033</v>
      </c>
      <c r="K149">
        <v>1150243509</v>
      </c>
      <c r="L149">
        <v>107590</v>
      </c>
      <c r="M149">
        <v>104636</v>
      </c>
      <c r="N149">
        <v>2954</v>
      </c>
      <c r="O149">
        <v>54.85</v>
      </c>
      <c r="P149">
        <v>-0.09</v>
      </c>
      <c r="Q149">
        <v>4574</v>
      </c>
      <c r="R149">
        <v>1304608</v>
      </c>
      <c r="S149" t="s">
        <v>49</v>
      </c>
      <c r="T149">
        <v>735.41</v>
      </c>
      <c r="U149">
        <f t="shared" si="2"/>
        <v>367270.22</v>
      </c>
    </row>
    <row r="150" spans="1:21" x14ac:dyDescent="0.3">
      <c r="A150">
        <v>149</v>
      </c>
      <c r="B150" t="s">
        <v>463</v>
      </c>
      <c r="C150">
        <v>3</v>
      </c>
      <c r="D150">
        <v>640</v>
      </c>
      <c r="E150" t="s">
        <v>187</v>
      </c>
      <c r="F150">
        <v>113407</v>
      </c>
      <c r="G150">
        <v>1010625</v>
      </c>
      <c r="H150">
        <v>1231711</v>
      </c>
      <c r="I150">
        <v>1214446</v>
      </c>
      <c r="J150">
        <v>1944884</v>
      </c>
      <c r="K150">
        <v>2243807967</v>
      </c>
      <c r="L150">
        <v>43774</v>
      </c>
      <c r="M150">
        <v>41919</v>
      </c>
      <c r="N150">
        <v>1855</v>
      </c>
      <c r="O150">
        <v>58.58</v>
      </c>
      <c r="P150">
        <v>-7.0000000000000007E-2</v>
      </c>
      <c r="Q150">
        <v>2906</v>
      </c>
      <c r="R150">
        <v>458521</v>
      </c>
      <c r="S150" t="s">
        <v>49</v>
      </c>
      <c r="T150">
        <v>1075.5</v>
      </c>
      <c r="U150">
        <f t="shared" si="2"/>
        <v>368345.72</v>
      </c>
    </row>
    <row r="151" spans="1:21" x14ac:dyDescent="0.3">
      <c r="A151">
        <v>150</v>
      </c>
      <c r="B151" t="s">
        <v>463</v>
      </c>
      <c r="C151">
        <v>3</v>
      </c>
      <c r="D151">
        <v>640</v>
      </c>
      <c r="E151" t="s">
        <v>188</v>
      </c>
      <c r="F151">
        <v>2750</v>
      </c>
      <c r="G151">
        <v>286160</v>
      </c>
      <c r="H151">
        <v>7779709</v>
      </c>
      <c r="I151">
        <v>7586722</v>
      </c>
      <c r="J151">
        <v>17188465</v>
      </c>
      <c r="K151">
        <v>342675693</v>
      </c>
      <c r="L151">
        <v>355137</v>
      </c>
      <c r="M151">
        <v>345875</v>
      </c>
      <c r="N151">
        <v>9262</v>
      </c>
      <c r="O151">
        <v>101.26</v>
      </c>
      <c r="P151">
        <v>-0.05</v>
      </c>
      <c r="Q151">
        <v>13428</v>
      </c>
      <c r="R151">
        <v>6376191</v>
      </c>
      <c r="S151" t="s">
        <v>49</v>
      </c>
      <c r="T151">
        <v>1279.1199999999999</v>
      </c>
      <c r="U151">
        <f t="shared" si="2"/>
        <v>369624.83999999997</v>
      </c>
    </row>
    <row r="152" spans="1:21" x14ac:dyDescent="0.3">
      <c r="A152">
        <v>151</v>
      </c>
      <c r="B152" t="s">
        <v>463</v>
      </c>
      <c r="C152">
        <v>3</v>
      </c>
      <c r="D152">
        <v>640</v>
      </c>
      <c r="E152" t="s">
        <v>189</v>
      </c>
      <c r="F152">
        <v>489685</v>
      </c>
      <c r="G152">
        <v>8702447</v>
      </c>
      <c r="H152">
        <v>1708972</v>
      </c>
      <c r="I152">
        <v>1374778</v>
      </c>
      <c r="J152">
        <v>16708124</v>
      </c>
      <c r="K152">
        <v>9957055019</v>
      </c>
      <c r="L152">
        <v>36081</v>
      </c>
      <c r="M152">
        <v>33690</v>
      </c>
      <c r="N152">
        <v>2391</v>
      </c>
      <c r="O152">
        <v>1246.54</v>
      </c>
      <c r="P152">
        <v>-0.08</v>
      </c>
      <c r="Q152">
        <v>3413</v>
      </c>
      <c r="R152">
        <v>2940459</v>
      </c>
      <c r="S152" t="s">
        <v>40</v>
      </c>
      <c r="T152">
        <v>5000</v>
      </c>
      <c r="U152">
        <f t="shared" si="2"/>
        <v>374624.83999999997</v>
      </c>
    </row>
    <row r="153" spans="1:21" x14ac:dyDescent="0.3">
      <c r="A153">
        <v>152</v>
      </c>
      <c r="B153" t="s">
        <v>463</v>
      </c>
      <c r="C153">
        <v>3</v>
      </c>
      <c r="D153">
        <v>640</v>
      </c>
      <c r="E153" t="s">
        <v>190</v>
      </c>
      <c r="F153">
        <v>559571</v>
      </c>
      <c r="G153">
        <v>10144966</v>
      </c>
      <c r="H153">
        <v>662340</v>
      </c>
      <c r="I153">
        <v>497587</v>
      </c>
      <c r="J153">
        <v>6537040</v>
      </c>
      <c r="K153">
        <v>4630403946</v>
      </c>
      <c r="L153">
        <v>9046</v>
      </c>
      <c r="M153">
        <v>8028</v>
      </c>
      <c r="N153">
        <v>1018</v>
      </c>
      <c r="O153">
        <v>1511.92</v>
      </c>
      <c r="P153">
        <v>-0.06</v>
      </c>
      <c r="Q153">
        <v>1493</v>
      </c>
      <c r="R153">
        <v>1230882</v>
      </c>
      <c r="S153" t="s">
        <v>49</v>
      </c>
      <c r="T153">
        <v>2054.9699999999998</v>
      </c>
      <c r="U153">
        <f t="shared" si="2"/>
        <v>376679.80999999994</v>
      </c>
    </row>
    <row r="154" spans="1:21" x14ac:dyDescent="0.3">
      <c r="A154">
        <v>153</v>
      </c>
      <c r="B154" t="s">
        <v>463</v>
      </c>
      <c r="C154">
        <v>3</v>
      </c>
      <c r="D154">
        <v>640</v>
      </c>
      <c r="E154" t="s">
        <v>191</v>
      </c>
      <c r="F154">
        <v>482548</v>
      </c>
      <c r="G154">
        <v>1368963</v>
      </c>
      <c r="H154">
        <v>5349532</v>
      </c>
      <c r="I154">
        <v>5292151</v>
      </c>
      <c r="J154">
        <v>181080535</v>
      </c>
      <c r="K154">
        <v>3688115177</v>
      </c>
      <c r="L154">
        <v>212060</v>
      </c>
      <c r="M154">
        <v>203701</v>
      </c>
      <c r="N154">
        <v>8359</v>
      </c>
      <c r="O154">
        <v>29.74</v>
      </c>
      <c r="P154">
        <v>-7.0000000000000007E-2</v>
      </c>
      <c r="Q154">
        <v>12552</v>
      </c>
      <c r="R154">
        <v>62052906</v>
      </c>
      <c r="S154" t="s">
        <v>49</v>
      </c>
      <c r="T154">
        <v>1661.48</v>
      </c>
      <c r="U154">
        <f t="shared" si="2"/>
        <v>378341.28999999992</v>
      </c>
    </row>
    <row r="155" spans="1:21" x14ac:dyDescent="0.3">
      <c r="A155">
        <v>154</v>
      </c>
      <c r="B155" t="s">
        <v>463</v>
      </c>
      <c r="C155">
        <v>3</v>
      </c>
      <c r="D155">
        <v>640</v>
      </c>
      <c r="E155" t="s">
        <v>192</v>
      </c>
      <c r="F155">
        <v>9540</v>
      </c>
      <c r="G155">
        <v>61421</v>
      </c>
      <c r="H155">
        <v>5185209</v>
      </c>
      <c r="I155">
        <v>5098536</v>
      </c>
      <c r="J155">
        <v>17980607</v>
      </c>
      <c r="K155">
        <v>1095044403</v>
      </c>
      <c r="L155">
        <v>243097</v>
      </c>
      <c r="M155">
        <v>235850</v>
      </c>
      <c r="N155">
        <v>7247</v>
      </c>
      <c r="O155">
        <v>39.69</v>
      </c>
      <c r="P155">
        <v>-0.11</v>
      </c>
      <c r="Q155">
        <v>11450</v>
      </c>
      <c r="R155">
        <v>2434947</v>
      </c>
      <c r="S155" t="s">
        <v>49</v>
      </c>
      <c r="T155">
        <v>1140.31</v>
      </c>
      <c r="U155">
        <f t="shared" si="2"/>
        <v>379481.59999999992</v>
      </c>
    </row>
    <row r="156" spans="1:21" x14ac:dyDescent="0.3">
      <c r="A156">
        <v>155</v>
      </c>
      <c r="B156" t="s">
        <v>463</v>
      </c>
      <c r="C156">
        <v>3</v>
      </c>
      <c r="D156">
        <v>640</v>
      </c>
      <c r="E156" t="s">
        <v>193</v>
      </c>
      <c r="F156">
        <v>39547</v>
      </c>
      <c r="G156">
        <v>130954</v>
      </c>
      <c r="H156">
        <v>2838210</v>
      </c>
      <c r="I156">
        <v>2776137</v>
      </c>
      <c r="J156">
        <v>54013035</v>
      </c>
      <c r="K156">
        <v>451918560</v>
      </c>
      <c r="L156">
        <v>145389</v>
      </c>
      <c r="M156">
        <v>141546</v>
      </c>
      <c r="N156">
        <v>3843</v>
      </c>
      <c r="O156">
        <v>25.21</v>
      </c>
      <c r="P156">
        <v>-0.2</v>
      </c>
      <c r="Q156">
        <v>6114</v>
      </c>
      <c r="R156">
        <v>6498085</v>
      </c>
      <c r="S156" t="s">
        <v>37</v>
      </c>
      <c r="T156">
        <v>328.08</v>
      </c>
      <c r="U156">
        <f t="shared" si="2"/>
        <v>379809.67999999993</v>
      </c>
    </row>
    <row r="157" spans="1:21" x14ac:dyDescent="0.3">
      <c r="A157">
        <v>156</v>
      </c>
      <c r="B157" t="s">
        <v>463</v>
      </c>
      <c r="C157">
        <v>3</v>
      </c>
      <c r="D157">
        <v>640</v>
      </c>
      <c r="E157" t="s">
        <v>194</v>
      </c>
      <c r="F157">
        <v>772</v>
      </c>
      <c r="G157">
        <v>9601</v>
      </c>
      <c r="H157">
        <v>12996222</v>
      </c>
      <c r="I157">
        <v>12962880</v>
      </c>
      <c r="J157">
        <v>14947925</v>
      </c>
      <c r="K157">
        <v>1421060018</v>
      </c>
      <c r="L157">
        <v>359365</v>
      </c>
      <c r="M157">
        <v>338915</v>
      </c>
      <c r="N157">
        <v>20450</v>
      </c>
      <c r="O157">
        <v>25.09</v>
      </c>
      <c r="P157">
        <v>-0.02</v>
      </c>
      <c r="Q157">
        <v>32044</v>
      </c>
      <c r="R157">
        <v>4557435</v>
      </c>
      <c r="S157" t="s">
        <v>49</v>
      </c>
      <c r="T157">
        <v>4307.72</v>
      </c>
      <c r="U157">
        <f t="shared" si="2"/>
        <v>384117.39999999991</v>
      </c>
    </row>
    <row r="158" spans="1:21" x14ac:dyDescent="0.3">
      <c r="A158">
        <v>157</v>
      </c>
      <c r="B158" t="s">
        <v>463</v>
      </c>
      <c r="C158">
        <v>3</v>
      </c>
      <c r="D158">
        <v>640</v>
      </c>
      <c r="E158" t="s">
        <v>196</v>
      </c>
      <c r="F158">
        <v>8527</v>
      </c>
      <c r="G158">
        <v>25482</v>
      </c>
      <c r="H158">
        <v>11993299</v>
      </c>
      <c r="I158">
        <v>11993284</v>
      </c>
      <c r="J158">
        <v>11999783</v>
      </c>
      <c r="K158">
        <v>11170100420</v>
      </c>
      <c r="L158">
        <v>153595</v>
      </c>
      <c r="M158">
        <v>138108</v>
      </c>
      <c r="N158">
        <v>15487</v>
      </c>
      <c r="O158">
        <v>26.33</v>
      </c>
      <c r="P158">
        <v>0</v>
      </c>
      <c r="Q158">
        <v>25571</v>
      </c>
      <c r="R158">
        <v>5061710</v>
      </c>
      <c r="S158" t="s">
        <v>40</v>
      </c>
      <c r="T158">
        <v>5000</v>
      </c>
      <c r="U158">
        <f t="shared" si="2"/>
        <v>389117.39999999991</v>
      </c>
    </row>
    <row r="159" spans="1:21" x14ac:dyDescent="0.3">
      <c r="A159">
        <v>158</v>
      </c>
      <c r="B159" t="s">
        <v>463</v>
      </c>
      <c r="C159">
        <v>3</v>
      </c>
      <c r="D159">
        <v>640</v>
      </c>
      <c r="E159" t="s">
        <v>197</v>
      </c>
      <c r="F159">
        <v>18607</v>
      </c>
      <c r="G159">
        <v>55720</v>
      </c>
      <c r="H159">
        <v>322165</v>
      </c>
      <c r="I159">
        <v>316833</v>
      </c>
      <c r="J159">
        <v>702455</v>
      </c>
      <c r="K159">
        <v>137980734</v>
      </c>
      <c r="L159">
        <v>14942</v>
      </c>
      <c r="M159">
        <v>14486</v>
      </c>
      <c r="N159">
        <v>456</v>
      </c>
      <c r="O159">
        <v>31.81</v>
      </c>
      <c r="P159">
        <v>-0.09</v>
      </c>
      <c r="Q159">
        <v>721</v>
      </c>
      <c r="R159">
        <v>130505</v>
      </c>
      <c r="S159" t="s">
        <v>49</v>
      </c>
      <c r="T159">
        <v>61.91</v>
      </c>
      <c r="U159">
        <f t="shared" si="2"/>
        <v>389179.30999999988</v>
      </c>
    </row>
    <row r="160" spans="1:21" x14ac:dyDescent="0.3">
      <c r="A160">
        <v>159</v>
      </c>
      <c r="B160" t="s">
        <v>463</v>
      </c>
      <c r="C160">
        <v>3</v>
      </c>
      <c r="D160">
        <v>640</v>
      </c>
      <c r="E160" t="s">
        <v>198</v>
      </c>
      <c r="F160">
        <v>98048</v>
      </c>
      <c r="G160">
        <v>293756</v>
      </c>
      <c r="H160">
        <v>5881403</v>
      </c>
      <c r="I160">
        <v>5766972</v>
      </c>
      <c r="J160">
        <v>16232089</v>
      </c>
      <c r="K160">
        <v>2260684302</v>
      </c>
      <c r="L160">
        <v>257288</v>
      </c>
      <c r="M160">
        <v>249839</v>
      </c>
      <c r="N160">
        <v>7449</v>
      </c>
      <c r="O160">
        <v>73.88</v>
      </c>
      <c r="P160">
        <v>-0.1</v>
      </c>
      <c r="Q160">
        <v>11649</v>
      </c>
      <c r="R160">
        <v>3173184</v>
      </c>
      <c r="S160" t="s">
        <v>49</v>
      </c>
      <c r="T160">
        <v>1243.25</v>
      </c>
      <c r="U160">
        <f t="shared" si="2"/>
        <v>390422.55999999988</v>
      </c>
    </row>
    <row r="161" spans="1:21" x14ac:dyDescent="0.3">
      <c r="A161">
        <v>160</v>
      </c>
      <c r="B161" t="s">
        <v>463</v>
      </c>
      <c r="C161">
        <v>3</v>
      </c>
      <c r="D161">
        <v>640</v>
      </c>
      <c r="E161" t="s">
        <v>199</v>
      </c>
      <c r="F161">
        <v>1314940</v>
      </c>
      <c r="G161">
        <v>2548425</v>
      </c>
      <c r="H161">
        <v>829692</v>
      </c>
      <c r="I161">
        <v>802806</v>
      </c>
      <c r="J161">
        <v>6883448</v>
      </c>
      <c r="K161">
        <v>2513879287</v>
      </c>
      <c r="L161">
        <v>32793</v>
      </c>
      <c r="M161">
        <v>31672</v>
      </c>
      <c r="N161">
        <v>1121</v>
      </c>
      <c r="O161">
        <v>38.770000000000003</v>
      </c>
      <c r="P161">
        <v>-0.16</v>
      </c>
      <c r="Q161">
        <v>1877</v>
      </c>
      <c r="R161">
        <v>669260</v>
      </c>
      <c r="S161" t="s">
        <v>37</v>
      </c>
      <c r="T161">
        <v>881.42</v>
      </c>
      <c r="U161">
        <f t="shared" si="2"/>
        <v>391303.97999999986</v>
      </c>
    </row>
    <row r="162" spans="1:21" x14ac:dyDescent="0.3">
      <c r="A162">
        <v>161</v>
      </c>
      <c r="B162" t="s">
        <v>463</v>
      </c>
      <c r="C162">
        <v>3</v>
      </c>
      <c r="D162">
        <v>640</v>
      </c>
      <c r="E162" t="s">
        <v>200</v>
      </c>
      <c r="F162">
        <v>36208</v>
      </c>
      <c r="G162">
        <v>7010872</v>
      </c>
      <c r="H162">
        <v>338327</v>
      </c>
      <c r="I162">
        <v>330541</v>
      </c>
      <c r="J162">
        <v>734088</v>
      </c>
      <c r="K162">
        <v>233278621</v>
      </c>
      <c r="L162">
        <v>3441</v>
      </c>
      <c r="M162">
        <v>2888</v>
      </c>
      <c r="N162">
        <v>553</v>
      </c>
      <c r="O162">
        <v>282.22000000000003</v>
      </c>
      <c r="P162">
        <v>-0.05</v>
      </c>
      <c r="Q162">
        <v>815</v>
      </c>
      <c r="R162">
        <v>247219</v>
      </c>
      <c r="S162" t="s">
        <v>49</v>
      </c>
      <c r="T162">
        <v>266.14999999999998</v>
      </c>
      <c r="U162">
        <f t="shared" si="2"/>
        <v>391570.12999999989</v>
      </c>
    </row>
    <row r="163" spans="1:21" x14ac:dyDescent="0.3">
      <c r="A163">
        <v>162</v>
      </c>
      <c r="B163" t="s">
        <v>463</v>
      </c>
      <c r="C163">
        <v>3</v>
      </c>
      <c r="D163">
        <v>640</v>
      </c>
      <c r="E163" t="s">
        <v>201</v>
      </c>
      <c r="F163">
        <v>506</v>
      </c>
      <c r="G163">
        <v>1406</v>
      </c>
      <c r="H163">
        <v>4106643</v>
      </c>
      <c r="I163">
        <v>4083420</v>
      </c>
      <c r="J163">
        <v>5752206</v>
      </c>
      <c r="K163">
        <v>94888910</v>
      </c>
      <c r="L163">
        <v>117143</v>
      </c>
      <c r="M163">
        <v>110174</v>
      </c>
      <c r="N163">
        <v>6969</v>
      </c>
      <c r="O163">
        <v>19.34</v>
      </c>
      <c r="P163">
        <v>-0.04</v>
      </c>
      <c r="Q163">
        <v>11176</v>
      </c>
      <c r="R163">
        <v>1133332</v>
      </c>
      <c r="S163" t="s">
        <v>49</v>
      </c>
      <c r="T163">
        <v>332.73</v>
      </c>
      <c r="U163">
        <f t="shared" si="2"/>
        <v>391902.85999999987</v>
      </c>
    </row>
    <row r="164" spans="1:21" x14ac:dyDescent="0.3">
      <c r="A164">
        <v>163</v>
      </c>
      <c r="B164" t="s">
        <v>463</v>
      </c>
      <c r="C164">
        <v>3</v>
      </c>
      <c r="D164">
        <v>640</v>
      </c>
      <c r="E164" t="s">
        <v>202</v>
      </c>
      <c r="F164">
        <v>511</v>
      </c>
      <c r="G164">
        <v>1418</v>
      </c>
      <c r="H164">
        <v>9299351</v>
      </c>
      <c r="I164">
        <v>9242070</v>
      </c>
      <c r="J164">
        <v>12731923</v>
      </c>
      <c r="K164">
        <v>199118645</v>
      </c>
      <c r="L164">
        <v>425755</v>
      </c>
      <c r="M164">
        <v>416196</v>
      </c>
      <c r="N164">
        <v>9559</v>
      </c>
      <c r="O164">
        <v>19.48</v>
      </c>
      <c r="P164">
        <v>-0.05</v>
      </c>
      <c r="Q164">
        <v>15475</v>
      </c>
      <c r="R164">
        <v>4588111</v>
      </c>
      <c r="S164" t="s">
        <v>49</v>
      </c>
      <c r="T164">
        <v>906.11</v>
      </c>
      <c r="U164">
        <f t="shared" si="2"/>
        <v>392808.96999999986</v>
      </c>
    </row>
    <row r="165" spans="1:21" x14ac:dyDescent="0.3">
      <c r="A165">
        <v>164</v>
      </c>
      <c r="B165" t="s">
        <v>463</v>
      </c>
      <c r="C165">
        <v>3</v>
      </c>
      <c r="D165">
        <v>640</v>
      </c>
      <c r="E165" t="s">
        <v>203</v>
      </c>
      <c r="F165">
        <v>513</v>
      </c>
      <c r="G165">
        <v>1424</v>
      </c>
      <c r="H165">
        <v>21661578</v>
      </c>
      <c r="I165">
        <v>21553657</v>
      </c>
      <c r="J165">
        <v>27097871</v>
      </c>
      <c r="K165">
        <v>529215303</v>
      </c>
      <c r="L165">
        <v>798228</v>
      </c>
      <c r="M165">
        <v>770314</v>
      </c>
      <c r="N165">
        <v>27914</v>
      </c>
      <c r="O165">
        <v>20.76</v>
      </c>
      <c r="P165">
        <v>-0.03</v>
      </c>
      <c r="Q165">
        <v>44732</v>
      </c>
      <c r="R165">
        <v>9015365</v>
      </c>
      <c r="S165" t="s">
        <v>49</v>
      </c>
      <c r="T165">
        <v>2971.66</v>
      </c>
      <c r="U165">
        <f t="shared" si="2"/>
        <v>395780.62999999983</v>
      </c>
    </row>
    <row r="166" spans="1:21" x14ac:dyDescent="0.3">
      <c r="A166">
        <v>165</v>
      </c>
      <c r="B166" t="s">
        <v>463</v>
      </c>
      <c r="C166">
        <v>3</v>
      </c>
      <c r="D166">
        <v>640</v>
      </c>
      <c r="E166" t="s">
        <v>204</v>
      </c>
      <c r="F166">
        <v>621</v>
      </c>
      <c r="G166">
        <v>1733</v>
      </c>
      <c r="H166">
        <v>29035608</v>
      </c>
      <c r="I166">
        <v>28885799</v>
      </c>
      <c r="J166">
        <v>39688543</v>
      </c>
      <c r="K166">
        <v>722773195</v>
      </c>
      <c r="L166">
        <v>1330567</v>
      </c>
      <c r="M166">
        <v>1303102</v>
      </c>
      <c r="N166">
        <v>27465</v>
      </c>
      <c r="O166">
        <v>24.23</v>
      </c>
      <c r="P166">
        <v>-0.04</v>
      </c>
      <c r="Q166">
        <v>44284</v>
      </c>
      <c r="R166">
        <v>15023884</v>
      </c>
      <c r="S166" t="s">
        <v>40</v>
      </c>
      <c r="T166">
        <v>5000</v>
      </c>
      <c r="U166">
        <f t="shared" si="2"/>
        <v>400780.62999999983</v>
      </c>
    </row>
    <row r="167" spans="1:21" x14ac:dyDescent="0.3">
      <c r="A167">
        <v>166</v>
      </c>
      <c r="B167" t="s">
        <v>463</v>
      </c>
      <c r="C167">
        <v>3</v>
      </c>
      <c r="D167">
        <v>640</v>
      </c>
      <c r="E167" t="s">
        <v>205</v>
      </c>
      <c r="F167">
        <v>17850</v>
      </c>
      <c r="G167">
        <v>149132</v>
      </c>
      <c r="H167">
        <v>8571814</v>
      </c>
      <c r="I167">
        <v>8452540</v>
      </c>
      <c r="J167">
        <v>12163193</v>
      </c>
      <c r="K167">
        <v>4120798164</v>
      </c>
      <c r="L167">
        <v>386185</v>
      </c>
      <c r="M167">
        <v>377420</v>
      </c>
      <c r="N167">
        <v>8765</v>
      </c>
      <c r="O167">
        <v>17.440000000000001</v>
      </c>
      <c r="P167">
        <v>-7.0000000000000007E-2</v>
      </c>
      <c r="Q167">
        <v>13549</v>
      </c>
      <c r="R167">
        <v>4567694</v>
      </c>
      <c r="S167" t="s">
        <v>49</v>
      </c>
      <c r="T167">
        <v>2233.6999999999998</v>
      </c>
      <c r="U167">
        <f t="shared" si="2"/>
        <v>403014.32999999984</v>
      </c>
    </row>
    <row r="168" spans="1:21" x14ac:dyDescent="0.3">
      <c r="A168">
        <v>167</v>
      </c>
      <c r="B168" t="s">
        <v>463</v>
      </c>
      <c r="C168">
        <v>3</v>
      </c>
      <c r="D168">
        <v>640</v>
      </c>
      <c r="E168" t="s">
        <v>206</v>
      </c>
      <c r="F168">
        <v>15232</v>
      </c>
      <c r="G168">
        <v>147245</v>
      </c>
      <c r="H168">
        <v>8893097</v>
      </c>
      <c r="I168">
        <v>8770515</v>
      </c>
      <c r="J168">
        <v>12479444</v>
      </c>
      <c r="K168">
        <v>4096900401</v>
      </c>
      <c r="L168">
        <v>384817</v>
      </c>
      <c r="M168">
        <v>375239</v>
      </c>
      <c r="N168">
        <v>9578</v>
      </c>
      <c r="O168">
        <v>17.37</v>
      </c>
      <c r="P168">
        <v>-7.0000000000000007E-2</v>
      </c>
      <c r="Q168">
        <v>14855</v>
      </c>
      <c r="R168">
        <v>4574572</v>
      </c>
      <c r="S168" t="s">
        <v>49</v>
      </c>
      <c r="T168">
        <v>2463.25</v>
      </c>
      <c r="U168">
        <f t="shared" si="2"/>
        <v>405477.57999999984</v>
      </c>
    </row>
    <row r="169" spans="1:21" x14ac:dyDescent="0.3">
      <c r="A169">
        <v>168</v>
      </c>
      <c r="B169" t="s">
        <v>463</v>
      </c>
      <c r="C169">
        <v>3</v>
      </c>
      <c r="D169">
        <v>640</v>
      </c>
      <c r="E169" t="s">
        <v>207</v>
      </c>
      <c r="F169">
        <v>15232</v>
      </c>
      <c r="G169">
        <v>134756</v>
      </c>
      <c r="H169">
        <v>16813836</v>
      </c>
      <c r="I169">
        <v>16632398</v>
      </c>
      <c r="J169">
        <v>21433858</v>
      </c>
      <c r="K169">
        <v>8946138415</v>
      </c>
      <c r="L169">
        <v>471532</v>
      </c>
      <c r="M169">
        <v>439641</v>
      </c>
      <c r="N169">
        <v>31891</v>
      </c>
      <c r="O169">
        <v>17.34</v>
      </c>
      <c r="P169">
        <v>-0.05</v>
      </c>
      <c r="Q169">
        <v>48679</v>
      </c>
      <c r="R169">
        <v>4789139</v>
      </c>
      <c r="S169" t="s">
        <v>40</v>
      </c>
      <c r="T169">
        <v>5000</v>
      </c>
      <c r="U169">
        <f t="shared" si="2"/>
        <v>410477.57999999984</v>
      </c>
    </row>
    <row r="170" spans="1:21" x14ac:dyDescent="0.3">
      <c r="A170">
        <v>169</v>
      </c>
      <c r="B170" t="s">
        <v>463</v>
      </c>
      <c r="C170">
        <v>3</v>
      </c>
      <c r="D170">
        <v>640</v>
      </c>
      <c r="E170" t="s">
        <v>208</v>
      </c>
      <c r="F170">
        <v>4660</v>
      </c>
      <c r="G170">
        <v>13676</v>
      </c>
      <c r="H170">
        <v>28742616</v>
      </c>
      <c r="I170">
        <v>28741527</v>
      </c>
      <c r="J170">
        <v>28790135</v>
      </c>
      <c r="K170">
        <v>4726858100</v>
      </c>
      <c r="L170">
        <v>446952</v>
      </c>
      <c r="M170">
        <v>419619</v>
      </c>
      <c r="N170">
        <v>27333</v>
      </c>
      <c r="O170">
        <v>47.64</v>
      </c>
      <c r="P170">
        <v>0</v>
      </c>
      <c r="Q170">
        <v>44181</v>
      </c>
      <c r="R170">
        <v>16608393</v>
      </c>
      <c r="S170" t="s">
        <v>40</v>
      </c>
      <c r="T170">
        <v>5000</v>
      </c>
      <c r="U170">
        <f t="shared" si="2"/>
        <v>415477.57999999984</v>
      </c>
    </row>
    <row r="171" spans="1:21" x14ac:dyDescent="0.3">
      <c r="A171">
        <v>170</v>
      </c>
      <c r="B171" t="s">
        <v>463</v>
      </c>
      <c r="C171">
        <v>3</v>
      </c>
      <c r="D171">
        <v>640</v>
      </c>
      <c r="E171" t="s">
        <v>209</v>
      </c>
      <c r="F171">
        <v>3633</v>
      </c>
      <c r="G171">
        <v>10625</v>
      </c>
      <c r="H171">
        <v>18488508</v>
      </c>
      <c r="I171">
        <v>18239653</v>
      </c>
      <c r="J171">
        <v>25394073</v>
      </c>
      <c r="K171">
        <v>3918198470</v>
      </c>
      <c r="L171">
        <v>656324</v>
      </c>
      <c r="M171">
        <v>627476</v>
      </c>
      <c r="N171">
        <v>28848</v>
      </c>
      <c r="O171">
        <v>46.6</v>
      </c>
      <c r="P171">
        <v>-0.02</v>
      </c>
      <c r="Q171">
        <v>45658</v>
      </c>
      <c r="R171">
        <v>5965478</v>
      </c>
      <c r="S171" t="s">
        <v>40</v>
      </c>
      <c r="T171">
        <v>5000</v>
      </c>
      <c r="U171">
        <f t="shared" si="2"/>
        <v>420477.57999999984</v>
      </c>
    </row>
    <row r="172" spans="1:21" x14ac:dyDescent="0.3">
      <c r="A172">
        <v>171</v>
      </c>
      <c r="B172" t="s">
        <v>463</v>
      </c>
      <c r="C172">
        <v>3</v>
      </c>
      <c r="D172">
        <v>640</v>
      </c>
      <c r="E172" t="s">
        <v>210</v>
      </c>
      <c r="F172">
        <v>15254</v>
      </c>
      <c r="G172">
        <v>68087</v>
      </c>
      <c r="H172">
        <v>856613</v>
      </c>
      <c r="I172">
        <v>848851</v>
      </c>
      <c r="J172">
        <v>1188023</v>
      </c>
      <c r="K172">
        <v>137765517</v>
      </c>
      <c r="L172">
        <v>29922</v>
      </c>
      <c r="M172">
        <v>28573</v>
      </c>
      <c r="N172">
        <v>1349</v>
      </c>
      <c r="O172">
        <v>26.33</v>
      </c>
      <c r="P172">
        <v>-0.04</v>
      </c>
      <c r="Q172">
        <v>2146</v>
      </c>
      <c r="R172">
        <v>269399</v>
      </c>
      <c r="S172" t="s">
        <v>49</v>
      </c>
      <c r="T172">
        <v>94.28</v>
      </c>
      <c r="U172">
        <f t="shared" si="2"/>
        <v>420571.85999999987</v>
      </c>
    </row>
    <row r="173" spans="1:21" x14ac:dyDescent="0.3">
      <c r="A173">
        <v>172</v>
      </c>
      <c r="B173" t="s">
        <v>463</v>
      </c>
      <c r="C173">
        <v>3</v>
      </c>
      <c r="D173">
        <v>640</v>
      </c>
      <c r="E173" t="s">
        <v>211</v>
      </c>
      <c r="F173">
        <v>11137</v>
      </c>
      <c r="G173">
        <v>29956</v>
      </c>
      <c r="H173">
        <v>1622211</v>
      </c>
      <c r="I173">
        <v>1598051</v>
      </c>
      <c r="J173">
        <v>2558770</v>
      </c>
      <c r="K173">
        <v>187809127</v>
      </c>
      <c r="L173">
        <v>62898</v>
      </c>
      <c r="M173">
        <v>61221</v>
      </c>
      <c r="N173">
        <v>1677</v>
      </c>
      <c r="O173">
        <v>20.52</v>
      </c>
      <c r="P173">
        <v>-0.06</v>
      </c>
      <c r="Q173">
        <v>2729</v>
      </c>
      <c r="R173">
        <v>815668</v>
      </c>
      <c r="S173" t="s">
        <v>49</v>
      </c>
      <c r="T173">
        <v>165.42</v>
      </c>
      <c r="U173">
        <f t="shared" si="2"/>
        <v>420737.27999999985</v>
      </c>
    </row>
    <row r="174" spans="1:21" x14ac:dyDescent="0.3">
      <c r="A174">
        <v>173</v>
      </c>
      <c r="B174" t="s">
        <v>463</v>
      </c>
      <c r="C174">
        <v>3</v>
      </c>
      <c r="D174">
        <v>640</v>
      </c>
      <c r="E174" t="s">
        <v>212</v>
      </c>
      <c r="F174">
        <v>2960</v>
      </c>
      <c r="G174">
        <v>5555</v>
      </c>
      <c r="H174">
        <v>20248020</v>
      </c>
      <c r="I174">
        <v>16194341</v>
      </c>
      <c r="J174">
        <v>81563724</v>
      </c>
      <c r="K174">
        <v>603548287</v>
      </c>
      <c r="L174">
        <v>306840</v>
      </c>
      <c r="M174">
        <v>267457</v>
      </c>
      <c r="N174">
        <v>39383</v>
      </c>
      <c r="O174">
        <v>23.04</v>
      </c>
      <c r="P174">
        <v>-0.06</v>
      </c>
      <c r="Q174">
        <v>56056</v>
      </c>
      <c r="R174">
        <v>27587796</v>
      </c>
      <c r="S174" t="s">
        <v>49</v>
      </c>
      <c r="T174">
        <v>878</v>
      </c>
      <c r="U174">
        <f t="shared" si="2"/>
        <v>421615.27999999985</v>
      </c>
    </row>
    <row r="175" spans="1:21" x14ac:dyDescent="0.3">
      <c r="A175">
        <v>174</v>
      </c>
      <c r="B175" t="s">
        <v>463</v>
      </c>
      <c r="C175">
        <v>3</v>
      </c>
      <c r="D175">
        <v>640</v>
      </c>
      <c r="E175" t="s">
        <v>213</v>
      </c>
      <c r="F175">
        <v>42271</v>
      </c>
      <c r="G175">
        <v>247381</v>
      </c>
      <c r="H175">
        <v>7408376</v>
      </c>
      <c r="I175">
        <v>7258273</v>
      </c>
      <c r="J175">
        <v>18319671</v>
      </c>
      <c r="K175">
        <v>961363863</v>
      </c>
      <c r="L175">
        <v>398651</v>
      </c>
      <c r="M175">
        <v>389696</v>
      </c>
      <c r="N175">
        <v>8955</v>
      </c>
      <c r="O175">
        <v>26.71</v>
      </c>
      <c r="P175">
        <v>-0.13</v>
      </c>
      <c r="Q175">
        <v>13145</v>
      </c>
      <c r="R175">
        <v>5565269</v>
      </c>
      <c r="S175" t="s">
        <v>37</v>
      </c>
      <c r="T175">
        <v>2039.8</v>
      </c>
      <c r="U175">
        <f t="shared" si="2"/>
        <v>423655.07999999984</v>
      </c>
    </row>
    <row r="176" spans="1:21" x14ac:dyDescent="0.3">
      <c r="A176">
        <v>175</v>
      </c>
      <c r="B176" t="s">
        <v>463</v>
      </c>
      <c r="C176">
        <v>3</v>
      </c>
      <c r="D176">
        <v>640</v>
      </c>
      <c r="E176" t="s">
        <v>214</v>
      </c>
      <c r="F176">
        <v>97</v>
      </c>
      <c r="G176">
        <v>204</v>
      </c>
      <c r="H176">
        <v>34928240</v>
      </c>
      <c r="I176">
        <v>34684383</v>
      </c>
      <c r="J176">
        <v>41063823</v>
      </c>
      <c r="K176">
        <v>495865720</v>
      </c>
      <c r="L176">
        <v>1871136</v>
      </c>
      <c r="M176">
        <v>1838047</v>
      </c>
      <c r="N176">
        <v>33089</v>
      </c>
      <c r="O176">
        <v>18.489999999999998</v>
      </c>
      <c r="P176">
        <v>-0.03</v>
      </c>
      <c r="Q176">
        <v>53236</v>
      </c>
      <c r="R176">
        <v>16977788</v>
      </c>
      <c r="S176" t="s">
        <v>40</v>
      </c>
      <c r="T176">
        <v>5000</v>
      </c>
      <c r="U176">
        <f t="shared" si="2"/>
        <v>428655.07999999984</v>
      </c>
    </row>
    <row r="177" spans="1:21" x14ac:dyDescent="0.3">
      <c r="A177">
        <v>176</v>
      </c>
      <c r="B177" t="s">
        <v>463</v>
      </c>
      <c r="C177">
        <v>3</v>
      </c>
      <c r="D177">
        <v>640</v>
      </c>
      <c r="E177" t="s">
        <v>215</v>
      </c>
      <c r="F177">
        <v>6154</v>
      </c>
      <c r="G177">
        <v>18364</v>
      </c>
      <c r="H177">
        <v>16045456</v>
      </c>
      <c r="I177">
        <v>15916911</v>
      </c>
      <c r="J177">
        <v>20064352</v>
      </c>
      <c r="K177">
        <v>3027280565</v>
      </c>
      <c r="L177">
        <v>536375</v>
      </c>
      <c r="M177">
        <v>506758</v>
      </c>
      <c r="N177">
        <v>29617</v>
      </c>
      <c r="O177">
        <v>49.78</v>
      </c>
      <c r="P177">
        <v>-0.02</v>
      </c>
      <c r="Q177">
        <v>45894</v>
      </c>
      <c r="R177">
        <v>4068490</v>
      </c>
      <c r="S177" t="s">
        <v>40</v>
      </c>
      <c r="T177">
        <v>5000</v>
      </c>
      <c r="U177">
        <f t="shared" si="2"/>
        <v>433655.07999999984</v>
      </c>
    </row>
    <row r="178" spans="1:21" x14ac:dyDescent="0.3">
      <c r="A178">
        <v>177</v>
      </c>
      <c r="B178" t="s">
        <v>463</v>
      </c>
      <c r="C178">
        <v>3</v>
      </c>
      <c r="D178">
        <v>640</v>
      </c>
      <c r="E178" t="s">
        <v>216</v>
      </c>
      <c r="F178">
        <v>3018</v>
      </c>
      <c r="G178">
        <v>8982</v>
      </c>
      <c r="H178">
        <v>16517513</v>
      </c>
      <c r="I178">
        <v>16387068</v>
      </c>
      <c r="J178">
        <v>20515873</v>
      </c>
      <c r="K178">
        <v>1693063024</v>
      </c>
      <c r="L178">
        <v>514452</v>
      </c>
      <c r="M178">
        <v>484845</v>
      </c>
      <c r="N178">
        <v>29607</v>
      </c>
      <c r="O178">
        <v>34.35</v>
      </c>
      <c r="P178">
        <v>-0.03</v>
      </c>
      <c r="Q178">
        <v>46411</v>
      </c>
      <c r="R178">
        <v>4292091</v>
      </c>
      <c r="S178" t="s">
        <v>40</v>
      </c>
      <c r="T178">
        <v>5000</v>
      </c>
      <c r="U178">
        <f t="shared" si="2"/>
        <v>438655.07999999984</v>
      </c>
    </row>
    <row r="179" spans="1:21" x14ac:dyDescent="0.3">
      <c r="A179">
        <v>178</v>
      </c>
      <c r="B179" t="s">
        <v>463</v>
      </c>
      <c r="C179">
        <v>3</v>
      </c>
      <c r="D179">
        <v>640</v>
      </c>
      <c r="E179" t="s">
        <v>217</v>
      </c>
      <c r="F179">
        <v>4838</v>
      </c>
      <c r="G179">
        <v>14428</v>
      </c>
      <c r="H179">
        <v>15468082</v>
      </c>
      <c r="I179">
        <v>15339403</v>
      </c>
      <c r="J179">
        <v>20443021</v>
      </c>
      <c r="K179">
        <v>2068125104</v>
      </c>
      <c r="L179">
        <v>508580</v>
      </c>
      <c r="M179">
        <v>481068</v>
      </c>
      <c r="N179">
        <v>27512</v>
      </c>
      <c r="O179">
        <v>46.59</v>
      </c>
      <c r="P179">
        <v>-0.03</v>
      </c>
      <c r="Q179">
        <v>42905</v>
      </c>
      <c r="R179">
        <v>4144862</v>
      </c>
      <c r="S179" t="s">
        <v>40</v>
      </c>
      <c r="T179">
        <v>5000</v>
      </c>
      <c r="U179">
        <f t="shared" si="2"/>
        <v>443655.07999999984</v>
      </c>
    </row>
    <row r="180" spans="1:21" x14ac:dyDescent="0.3">
      <c r="A180">
        <v>179</v>
      </c>
      <c r="B180" t="s">
        <v>463</v>
      </c>
      <c r="C180">
        <v>3</v>
      </c>
      <c r="D180">
        <v>640</v>
      </c>
      <c r="E180" t="s">
        <v>218</v>
      </c>
      <c r="F180">
        <v>7193</v>
      </c>
      <c r="G180">
        <v>21469</v>
      </c>
      <c r="H180">
        <v>15118699</v>
      </c>
      <c r="I180">
        <v>14973018</v>
      </c>
      <c r="J180">
        <v>19830544</v>
      </c>
      <c r="K180">
        <v>2592131084</v>
      </c>
      <c r="L180">
        <v>520960</v>
      </c>
      <c r="M180">
        <v>493530</v>
      </c>
      <c r="N180">
        <v>27430</v>
      </c>
      <c r="O180">
        <v>66.66</v>
      </c>
      <c r="P180">
        <v>-0.03</v>
      </c>
      <c r="Q180">
        <v>42273</v>
      </c>
      <c r="R180">
        <v>4090683</v>
      </c>
      <c r="S180" t="s">
        <v>40</v>
      </c>
      <c r="T180">
        <v>5000</v>
      </c>
      <c r="U180">
        <f t="shared" si="2"/>
        <v>448655.07999999984</v>
      </c>
    </row>
    <row r="181" spans="1:21" x14ac:dyDescent="0.3">
      <c r="A181">
        <v>180</v>
      </c>
      <c r="B181" t="s">
        <v>463</v>
      </c>
      <c r="C181">
        <v>3</v>
      </c>
      <c r="D181">
        <v>640</v>
      </c>
      <c r="E181" t="s">
        <v>219</v>
      </c>
      <c r="F181">
        <v>3105</v>
      </c>
      <c r="G181">
        <v>9242</v>
      </c>
      <c r="H181">
        <v>5802826</v>
      </c>
      <c r="I181">
        <v>5744595</v>
      </c>
      <c r="J181">
        <v>8363000</v>
      </c>
      <c r="K181">
        <v>538364971</v>
      </c>
      <c r="L181">
        <v>276023</v>
      </c>
      <c r="M181">
        <v>268166</v>
      </c>
      <c r="N181">
        <v>7857</v>
      </c>
      <c r="O181">
        <v>34.22</v>
      </c>
      <c r="P181">
        <v>-0.05</v>
      </c>
      <c r="Q181">
        <v>12056</v>
      </c>
      <c r="R181">
        <v>2407185</v>
      </c>
      <c r="S181" t="s">
        <v>49</v>
      </c>
      <c r="T181">
        <v>1255.03</v>
      </c>
      <c r="U181">
        <f t="shared" si="2"/>
        <v>449910.10999999987</v>
      </c>
    </row>
    <row r="182" spans="1:21" x14ac:dyDescent="0.3">
      <c r="A182">
        <v>181</v>
      </c>
      <c r="B182" t="s">
        <v>463</v>
      </c>
      <c r="C182">
        <v>3</v>
      </c>
      <c r="D182">
        <v>640</v>
      </c>
      <c r="E182" t="s">
        <v>220</v>
      </c>
      <c r="F182">
        <v>4719</v>
      </c>
      <c r="G182">
        <v>14071</v>
      </c>
      <c r="H182">
        <v>8890001</v>
      </c>
      <c r="I182">
        <v>8796124</v>
      </c>
      <c r="J182">
        <v>13886454</v>
      </c>
      <c r="K182">
        <v>969146212</v>
      </c>
      <c r="L182">
        <v>461214</v>
      </c>
      <c r="M182">
        <v>451542</v>
      </c>
      <c r="N182">
        <v>9672</v>
      </c>
      <c r="O182">
        <v>37</v>
      </c>
      <c r="P182">
        <v>-0.05</v>
      </c>
      <c r="Q182">
        <v>14948</v>
      </c>
      <c r="R182">
        <v>4315444</v>
      </c>
      <c r="S182" t="s">
        <v>49</v>
      </c>
      <c r="T182">
        <v>2668.94</v>
      </c>
      <c r="U182">
        <f t="shared" si="2"/>
        <v>452579.04999999987</v>
      </c>
    </row>
    <row r="183" spans="1:21" x14ac:dyDescent="0.3">
      <c r="A183">
        <v>182</v>
      </c>
      <c r="B183" t="s">
        <v>463</v>
      </c>
      <c r="C183">
        <v>3</v>
      </c>
      <c r="D183">
        <v>640</v>
      </c>
      <c r="E183" t="s">
        <v>221</v>
      </c>
      <c r="F183">
        <v>4000</v>
      </c>
      <c r="G183">
        <v>11914</v>
      </c>
      <c r="H183">
        <v>14155884</v>
      </c>
      <c r="I183">
        <v>14025360</v>
      </c>
      <c r="J183">
        <v>18685578</v>
      </c>
      <c r="K183">
        <v>1694531370</v>
      </c>
      <c r="L183">
        <v>494342</v>
      </c>
      <c r="M183">
        <v>470794</v>
      </c>
      <c r="N183">
        <v>23548</v>
      </c>
      <c r="O183">
        <v>43.33</v>
      </c>
      <c r="P183">
        <v>-0.03</v>
      </c>
      <c r="Q183">
        <v>36924</v>
      </c>
      <c r="R183">
        <v>4187708</v>
      </c>
      <c r="S183" t="s">
        <v>40</v>
      </c>
      <c r="T183">
        <v>5000</v>
      </c>
      <c r="U183">
        <f t="shared" si="2"/>
        <v>457579.04999999987</v>
      </c>
    </row>
    <row r="184" spans="1:21" x14ac:dyDescent="0.3">
      <c r="A184">
        <v>183</v>
      </c>
      <c r="B184" t="s">
        <v>463</v>
      </c>
      <c r="C184">
        <v>3</v>
      </c>
      <c r="D184">
        <v>640</v>
      </c>
      <c r="E184" t="s">
        <v>222</v>
      </c>
      <c r="F184">
        <v>4249</v>
      </c>
      <c r="G184">
        <v>12662</v>
      </c>
      <c r="H184">
        <v>15155073</v>
      </c>
      <c r="I184">
        <v>15035237</v>
      </c>
      <c r="J184">
        <v>19817815</v>
      </c>
      <c r="K184">
        <v>1764586903</v>
      </c>
      <c r="L184">
        <v>503115</v>
      </c>
      <c r="M184">
        <v>475986</v>
      </c>
      <c r="N184">
        <v>27129</v>
      </c>
      <c r="O184">
        <v>47.25</v>
      </c>
      <c r="P184">
        <v>-0.03</v>
      </c>
      <c r="Q184">
        <v>42037</v>
      </c>
      <c r="R184">
        <v>4191965</v>
      </c>
      <c r="S184" t="s">
        <v>40</v>
      </c>
      <c r="T184">
        <v>5000</v>
      </c>
      <c r="U184">
        <f t="shared" si="2"/>
        <v>462579.04999999987</v>
      </c>
    </row>
    <row r="185" spans="1:21" x14ac:dyDescent="0.3">
      <c r="A185">
        <v>184</v>
      </c>
      <c r="B185" t="s">
        <v>463</v>
      </c>
      <c r="C185">
        <v>3</v>
      </c>
      <c r="D185">
        <v>640</v>
      </c>
      <c r="E185" t="s">
        <v>223</v>
      </c>
      <c r="F185">
        <v>5550</v>
      </c>
      <c r="G185">
        <v>16552</v>
      </c>
      <c r="H185">
        <v>16190944</v>
      </c>
      <c r="I185">
        <v>16035497</v>
      </c>
      <c r="J185">
        <v>21333117</v>
      </c>
      <c r="K185">
        <v>2106210004</v>
      </c>
      <c r="L185">
        <v>503988</v>
      </c>
      <c r="M185">
        <v>473782</v>
      </c>
      <c r="N185">
        <v>30206</v>
      </c>
      <c r="O185">
        <v>54.94</v>
      </c>
      <c r="P185">
        <v>-0.03</v>
      </c>
      <c r="Q185">
        <v>46700</v>
      </c>
      <c r="R185">
        <v>4193233</v>
      </c>
      <c r="S185" t="s">
        <v>40</v>
      </c>
      <c r="T185">
        <v>5000</v>
      </c>
      <c r="U185">
        <f t="shared" si="2"/>
        <v>467579.04999999987</v>
      </c>
    </row>
    <row r="186" spans="1:21" x14ac:dyDescent="0.3">
      <c r="A186">
        <v>185</v>
      </c>
      <c r="B186" t="s">
        <v>463</v>
      </c>
      <c r="C186">
        <v>3</v>
      </c>
      <c r="D186">
        <v>640</v>
      </c>
      <c r="E186" t="s">
        <v>224</v>
      </c>
      <c r="F186">
        <v>7282</v>
      </c>
      <c r="G186">
        <v>21738</v>
      </c>
      <c r="H186">
        <v>15990541</v>
      </c>
      <c r="I186">
        <v>15857004</v>
      </c>
      <c r="J186">
        <v>20121115</v>
      </c>
      <c r="K186">
        <v>3318104903</v>
      </c>
      <c r="L186">
        <v>555318</v>
      </c>
      <c r="M186">
        <v>526305</v>
      </c>
      <c r="N186">
        <v>29013</v>
      </c>
      <c r="O186">
        <v>57.23</v>
      </c>
      <c r="P186">
        <v>-0.02</v>
      </c>
      <c r="Q186">
        <v>45206</v>
      </c>
      <c r="R186">
        <v>4021661</v>
      </c>
      <c r="S186" t="s">
        <v>40</v>
      </c>
      <c r="T186">
        <v>5000</v>
      </c>
      <c r="U186">
        <f t="shared" si="2"/>
        <v>472579.04999999987</v>
      </c>
    </row>
    <row r="187" spans="1:21" x14ac:dyDescent="0.3">
      <c r="A187">
        <v>186</v>
      </c>
      <c r="B187" t="s">
        <v>463</v>
      </c>
      <c r="C187">
        <v>3</v>
      </c>
      <c r="D187">
        <v>640</v>
      </c>
      <c r="E187" t="s">
        <v>225</v>
      </c>
      <c r="F187">
        <v>2616</v>
      </c>
      <c r="G187">
        <v>7788</v>
      </c>
      <c r="H187">
        <v>2569143</v>
      </c>
      <c r="I187">
        <v>2547972</v>
      </c>
      <c r="J187">
        <v>3293643</v>
      </c>
      <c r="K187">
        <v>296841578</v>
      </c>
      <c r="L187">
        <v>122021</v>
      </c>
      <c r="M187">
        <v>118802</v>
      </c>
      <c r="N187">
        <v>3219</v>
      </c>
      <c r="O187">
        <v>29.66</v>
      </c>
      <c r="P187">
        <v>-0.03</v>
      </c>
      <c r="Q187">
        <v>5076</v>
      </c>
      <c r="R187">
        <v>1064503</v>
      </c>
      <c r="S187" t="s">
        <v>49</v>
      </c>
      <c r="T187">
        <v>414.16</v>
      </c>
      <c r="U187">
        <f t="shared" si="2"/>
        <v>472993.20999999985</v>
      </c>
    </row>
    <row r="188" spans="1:21" x14ac:dyDescent="0.3">
      <c r="A188">
        <v>187</v>
      </c>
      <c r="B188" t="s">
        <v>463</v>
      </c>
      <c r="C188">
        <v>3</v>
      </c>
      <c r="D188">
        <v>640</v>
      </c>
      <c r="E188" t="s">
        <v>226</v>
      </c>
      <c r="F188">
        <v>2205</v>
      </c>
      <c r="G188">
        <v>6555</v>
      </c>
      <c r="H188">
        <v>1538260</v>
      </c>
      <c r="I188">
        <v>1523411</v>
      </c>
      <c r="J188">
        <v>2129592</v>
      </c>
      <c r="K188">
        <v>127078579</v>
      </c>
      <c r="L188">
        <v>67716</v>
      </c>
      <c r="M188">
        <v>65810</v>
      </c>
      <c r="N188">
        <v>1906</v>
      </c>
      <c r="O188">
        <v>26.68</v>
      </c>
      <c r="P188">
        <v>-0.04</v>
      </c>
      <c r="Q188">
        <v>2958</v>
      </c>
      <c r="R188">
        <v>696465</v>
      </c>
      <c r="S188" t="s">
        <v>49</v>
      </c>
      <c r="T188">
        <v>182.97</v>
      </c>
      <c r="U188">
        <f t="shared" si="2"/>
        <v>473176.17999999982</v>
      </c>
    </row>
    <row r="189" spans="1:21" x14ac:dyDescent="0.3">
      <c r="A189">
        <v>188</v>
      </c>
      <c r="B189" t="s">
        <v>463</v>
      </c>
      <c r="C189">
        <v>3</v>
      </c>
      <c r="D189">
        <v>640</v>
      </c>
      <c r="E189" t="s">
        <v>227</v>
      </c>
      <c r="F189">
        <v>2089</v>
      </c>
      <c r="G189">
        <v>6206</v>
      </c>
      <c r="H189">
        <v>2771968</v>
      </c>
      <c r="I189">
        <v>2749927</v>
      </c>
      <c r="J189">
        <v>3434785</v>
      </c>
      <c r="K189">
        <v>273492549</v>
      </c>
      <c r="L189">
        <v>116533</v>
      </c>
      <c r="M189">
        <v>112711</v>
      </c>
      <c r="N189">
        <v>3822</v>
      </c>
      <c r="O189">
        <v>25.32</v>
      </c>
      <c r="P189">
        <v>-0.03</v>
      </c>
      <c r="Q189">
        <v>5990</v>
      </c>
      <c r="R189">
        <v>1077877</v>
      </c>
      <c r="S189" t="s">
        <v>49</v>
      </c>
      <c r="T189">
        <v>420.2</v>
      </c>
      <c r="U189">
        <f t="shared" si="2"/>
        <v>473596.37999999983</v>
      </c>
    </row>
    <row r="190" spans="1:21" x14ac:dyDescent="0.3">
      <c r="A190">
        <v>189</v>
      </c>
      <c r="B190" t="s">
        <v>463</v>
      </c>
      <c r="C190">
        <v>3</v>
      </c>
      <c r="D190">
        <v>640</v>
      </c>
      <c r="E190" t="s">
        <v>228</v>
      </c>
      <c r="F190">
        <v>2275</v>
      </c>
      <c r="G190">
        <v>6764</v>
      </c>
      <c r="H190">
        <v>2545986</v>
      </c>
      <c r="I190">
        <v>2521208</v>
      </c>
      <c r="J190">
        <v>3401286</v>
      </c>
      <c r="K190">
        <v>254919751</v>
      </c>
      <c r="L190">
        <v>121682</v>
      </c>
      <c r="M190">
        <v>118505</v>
      </c>
      <c r="N190">
        <v>3177</v>
      </c>
      <c r="O190">
        <v>25.51</v>
      </c>
      <c r="P190">
        <v>-0.04</v>
      </c>
      <c r="Q190">
        <v>4998</v>
      </c>
      <c r="R190">
        <v>1062563</v>
      </c>
      <c r="S190" t="s">
        <v>49</v>
      </c>
      <c r="T190">
        <v>355.48</v>
      </c>
      <c r="U190">
        <f t="shared" si="2"/>
        <v>473951.85999999981</v>
      </c>
    </row>
    <row r="191" spans="1:21" x14ac:dyDescent="0.3">
      <c r="A191">
        <v>190</v>
      </c>
      <c r="B191" t="s">
        <v>463</v>
      </c>
      <c r="C191">
        <v>3</v>
      </c>
      <c r="D191">
        <v>640</v>
      </c>
      <c r="E191" t="s">
        <v>229</v>
      </c>
      <c r="F191">
        <v>3278</v>
      </c>
      <c r="G191">
        <v>9760</v>
      </c>
      <c r="H191">
        <v>17156231</v>
      </c>
      <c r="I191">
        <v>17021489</v>
      </c>
      <c r="J191">
        <v>21213665</v>
      </c>
      <c r="K191">
        <v>2202191102</v>
      </c>
      <c r="L191">
        <v>616619</v>
      </c>
      <c r="M191">
        <v>587626</v>
      </c>
      <c r="N191">
        <v>28993</v>
      </c>
      <c r="O191">
        <v>30.11</v>
      </c>
      <c r="P191">
        <v>-0.03</v>
      </c>
      <c r="Q191">
        <v>45805</v>
      </c>
      <c r="R191">
        <v>4652604</v>
      </c>
      <c r="S191" t="s">
        <v>40</v>
      </c>
      <c r="T191">
        <v>5000</v>
      </c>
      <c r="U191">
        <f t="shared" si="2"/>
        <v>478951.85999999981</v>
      </c>
    </row>
    <row r="192" spans="1:21" x14ac:dyDescent="0.3">
      <c r="A192">
        <v>191</v>
      </c>
      <c r="B192" t="s">
        <v>463</v>
      </c>
      <c r="C192">
        <v>3</v>
      </c>
      <c r="D192">
        <v>640</v>
      </c>
      <c r="E192" t="s">
        <v>230</v>
      </c>
      <c r="F192">
        <v>3096</v>
      </c>
      <c r="G192">
        <v>9215</v>
      </c>
      <c r="H192">
        <v>16667099</v>
      </c>
      <c r="I192">
        <v>16526613</v>
      </c>
      <c r="J192">
        <v>20357913</v>
      </c>
      <c r="K192">
        <v>1950346905</v>
      </c>
      <c r="L192">
        <v>537749</v>
      </c>
      <c r="M192">
        <v>509096</v>
      </c>
      <c r="N192">
        <v>28653</v>
      </c>
      <c r="O192">
        <v>34.71</v>
      </c>
      <c r="P192">
        <v>-0.02</v>
      </c>
      <c r="Q192">
        <v>45465</v>
      </c>
      <c r="R192">
        <v>4354864</v>
      </c>
      <c r="S192" t="s">
        <v>40</v>
      </c>
      <c r="T192">
        <v>5000</v>
      </c>
      <c r="U192">
        <f t="shared" si="2"/>
        <v>483951.85999999981</v>
      </c>
    </row>
    <row r="193" spans="1:21" x14ac:dyDescent="0.3">
      <c r="A193">
        <v>192</v>
      </c>
      <c r="B193" t="s">
        <v>463</v>
      </c>
      <c r="C193">
        <v>3</v>
      </c>
      <c r="D193">
        <v>640</v>
      </c>
      <c r="E193" t="s">
        <v>231</v>
      </c>
      <c r="F193">
        <v>4136</v>
      </c>
      <c r="G193">
        <v>12323</v>
      </c>
      <c r="H193">
        <v>17128403</v>
      </c>
      <c r="I193">
        <v>16980254</v>
      </c>
      <c r="J193">
        <v>22065454</v>
      </c>
      <c r="K193">
        <v>2155607919</v>
      </c>
      <c r="L193">
        <v>588377</v>
      </c>
      <c r="M193">
        <v>560018</v>
      </c>
      <c r="N193">
        <v>28359</v>
      </c>
      <c r="O193">
        <v>36.83</v>
      </c>
      <c r="P193">
        <v>-0.03</v>
      </c>
      <c r="Q193">
        <v>45167</v>
      </c>
      <c r="R193">
        <v>4697721</v>
      </c>
      <c r="S193" t="s">
        <v>40</v>
      </c>
      <c r="T193">
        <v>5000</v>
      </c>
      <c r="U193">
        <f t="shared" si="2"/>
        <v>488951.85999999981</v>
      </c>
    </row>
    <row r="194" spans="1:21" x14ac:dyDescent="0.3">
      <c r="A194">
        <v>193</v>
      </c>
      <c r="B194" t="s">
        <v>463</v>
      </c>
      <c r="C194">
        <v>3</v>
      </c>
      <c r="D194">
        <v>640</v>
      </c>
      <c r="E194" t="s">
        <v>232</v>
      </c>
      <c r="F194">
        <v>6576</v>
      </c>
      <c r="G194">
        <v>19630</v>
      </c>
      <c r="H194">
        <v>16125694</v>
      </c>
      <c r="I194">
        <v>15964255</v>
      </c>
      <c r="J194">
        <v>21947089</v>
      </c>
      <c r="K194">
        <v>2862922694</v>
      </c>
      <c r="L194">
        <v>494291</v>
      </c>
      <c r="M194">
        <v>465899</v>
      </c>
      <c r="N194">
        <v>28392</v>
      </c>
      <c r="O194">
        <v>47.51</v>
      </c>
      <c r="P194">
        <v>-0.03</v>
      </c>
      <c r="Q194">
        <v>44796</v>
      </c>
      <c r="R194">
        <v>4216870</v>
      </c>
      <c r="S194" t="s">
        <v>40</v>
      </c>
      <c r="T194">
        <v>5000</v>
      </c>
      <c r="U194">
        <f t="shared" si="2"/>
        <v>493951.85999999981</v>
      </c>
    </row>
    <row r="195" spans="1:21" x14ac:dyDescent="0.3">
      <c r="A195">
        <v>194</v>
      </c>
      <c r="B195" t="s">
        <v>463</v>
      </c>
      <c r="C195">
        <v>3</v>
      </c>
      <c r="D195">
        <v>640</v>
      </c>
      <c r="E195" t="s">
        <v>233</v>
      </c>
      <c r="F195">
        <v>3001</v>
      </c>
      <c r="G195">
        <v>8931</v>
      </c>
      <c r="H195">
        <v>16088619</v>
      </c>
      <c r="I195">
        <v>15970325</v>
      </c>
      <c r="J195">
        <v>19618209</v>
      </c>
      <c r="K195">
        <v>1820038269</v>
      </c>
      <c r="L195">
        <v>535071</v>
      </c>
      <c r="M195">
        <v>506629</v>
      </c>
      <c r="N195">
        <v>28442</v>
      </c>
      <c r="O195">
        <v>33.340000000000003</v>
      </c>
      <c r="P195">
        <v>-0.03</v>
      </c>
      <c r="Q195">
        <v>44797</v>
      </c>
      <c r="R195">
        <v>4081927</v>
      </c>
      <c r="S195" t="s">
        <v>40</v>
      </c>
      <c r="T195">
        <v>5000</v>
      </c>
      <c r="U195">
        <f t="shared" si="2"/>
        <v>498951.85999999981</v>
      </c>
    </row>
    <row r="196" spans="1:21" x14ac:dyDescent="0.3">
      <c r="A196">
        <v>195</v>
      </c>
      <c r="B196" t="s">
        <v>463</v>
      </c>
      <c r="C196">
        <v>3</v>
      </c>
      <c r="D196">
        <v>640</v>
      </c>
      <c r="E196" t="s">
        <v>234</v>
      </c>
      <c r="F196">
        <v>4344</v>
      </c>
      <c r="G196">
        <v>12948</v>
      </c>
      <c r="H196">
        <v>17054872</v>
      </c>
      <c r="I196">
        <v>16903224</v>
      </c>
      <c r="J196">
        <v>21927015</v>
      </c>
      <c r="K196">
        <v>2190773557</v>
      </c>
      <c r="L196">
        <v>572902</v>
      </c>
      <c r="M196">
        <v>544218</v>
      </c>
      <c r="N196">
        <v>28684</v>
      </c>
      <c r="O196">
        <v>36.840000000000003</v>
      </c>
      <c r="P196">
        <v>-0.03</v>
      </c>
      <c r="Q196">
        <v>45491</v>
      </c>
      <c r="R196">
        <v>4671042</v>
      </c>
      <c r="S196" t="s">
        <v>40</v>
      </c>
      <c r="T196">
        <v>5000</v>
      </c>
      <c r="U196">
        <f t="shared" ref="U196:U259" si="3">U195+T196</f>
        <v>503951.85999999981</v>
      </c>
    </row>
    <row r="197" spans="1:21" x14ac:dyDescent="0.3">
      <c r="A197">
        <v>196</v>
      </c>
      <c r="B197" t="s">
        <v>463</v>
      </c>
      <c r="C197">
        <v>3</v>
      </c>
      <c r="D197">
        <v>640</v>
      </c>
      <c r="E197" t="s">
        <v>235</v>
      </c>
      <c r="F197">
        <v>4699</v>
      </c>
      <c r="G197">
        <v>14013</v>
      </c>
      <c r="H197">
        <v>14788939</v>
      </c>
      <c r="I197">
        <v>14648388</v>
      </c>
      <c r="J197">
        <v>21412105</v>
      </c>
      <c r="K197">
        <v>1762167271</v>
      </c>
      <c r="L197">
        <v>496900</v>
      </c>
      <c r="M197">
        <v>471283</v>
      </c>
      <c r="N197">
        <v>25617</v>
      </c>
      <c r="O197">
        <v>43.29</v>
      </c>
      <c r="P197">
        <v>-0.04</v>
      </c>
      <c r="Q197">
        <v>39960</v>
      </c>
      <c r="R197">
        <v>4209660</v>
      </c>
      <c r="S197" t="s">
        <v>40</v>
      </c>
      <c r="T197">
        <v>5000</v>
      </c>
      <c r="U197">
        <f t="shared" si="3"/>
        <v>508951.85999999981</v>
      </c>
    </row>
    <row r="198" spans="1:21" x14ac:dyDescent="0.3">
      <c r="A198">
        <v>197</v>
      </c>
      <c r="B198" t="s">
        <v>463</v>
      </c>
      <c r="C198">
        <v>3</v>
      </c>
      <c r="D198">
        <v>640</v>
      </c>
      <c r="E198" t="s">
        <v>236</v>
      </c>
      <c r="F198">
        <v>4292</v>
      </c>
      <c r="G198">
        <v>12790</v>
      </c>
      <c r="H198">
        <v>15735618</v>
      </c>
      <c r="I198">
        <v>15605965</v>
      </c>
      <c r="J198">
        <v>20738474</v>
      </c>
      <c r="K198">
        <v>1756613256</v>
      </c>
      <c r="L198">
        <v>518683</v>
      </c>
      <c r="M198">
        <v>490326</v>
      </c>
      <c r="N198">
        <v>28357</v>
      </c>
      <c r="O198">
        <v>46.31</v>
      </c>
      <c r="P198">
        <v>-0.03</v>
      </c>
      <c r="Q198">
        <v>44158</v>
      </c>
      <c r="R198">
        <v>4147978</v>
      </c>
      <c r="S198" t="s">
        <v>40</v>
      </c>
      <c r="T198">
        <v>5000</v>
      </c>
      <c r="U198">
        <f t="shared" si="3"/>
        <v>513951.85999999981</v>
      </c>
    </row>
    <row r="199" spans="1:21" x14ac:dyDescent="0.3">
      <c r="A199">
        <v>198</v>
      </c>
      <c r="B199" t="s">
        <v>463</v>
      </c>
      <c r="C199">
        <v>3</v>
      </c>
      <c r="D199">
        <v>640</v>
      </c>
      <c r="E199" t="s">
        <v>237</v>
      </c>
      <c r="F199">
        <v>5418</v>
      </c>
      <c r="G199">
        <v>16168</v>
      </c>
      <c r="H199">
        <v>13407494</v>
      </c>
      <c r="I199">
        <v>13300421</v>
      </c>
      <c r="J199">
        <v>17352414</v>
      </c>
      <c r="K199">
        <v>2179936596</v>
      </c>
      <c r="L199">
        <v>540051</v>
      </c>
      <c r="M199">
        <v>518031</v>
      </c>
      <c r="N199">
        <v>22020</v>
      </c>
      <c r="O199">
        <v>50.63</v>
      </c>
      <c r="P199">
        <v>-0.03</v>
      </c>
      <c r="Q199">
        <v>34243</v>
      </c>
      <c r="R199">
        <v>4054189</v>
      </c>
      <c r="S199" t="s">
        <v>40</v>
      </c>
      <c r="T199">
        <v>5000</v>
      </c>
      <c r="U199">
        <f t="shared" si="3"/>
        <v>518951.85999999981</v>
      </c>
    </row>
    <row r="200" spans="1:21" x14ac:dyDescent="0.3">
      <c r="A200">
        <v>199</v>
      </c>
      <c r="B200" t="s">
        <v>463</v>
      </c>
      <c r="C200">
        <v>3</v>
      </c>
      <c r="D200">
        <v>640</v>
      </c>
      <c r="E200" t="s">
        <v>238</v>
      </c>
      <c r="F200">
        <v>5702</v>
      </c>
      <c r="G200">
        <v>17010</v>
      </c>
      <c r="H200">
        <v>14772568</v>
      </c>
      <c r="I200">
        <v>14646075</v>
      </c>
      <c r="J200">
        <v>18580072</v>
      </c>
      <c r="K200">
        <v>2294885691</v>
      </c>
      <c r="L200">
        <v>530738</v>
      </c>
      <c r="M200">
        <v>504712</v>
      </c>
      <c r="N200">
        <v>26026</v>
      </c>
      <c r="O200">
        <v>61.61</v>
      </c>
      <c r="P200">
        <v>-0.02</v>
      </c>
      <c r="Q200">
        <v>40343</v>
      </c>
      <c r="R200">
        <v>4067167</v>
      </c>
      <c r="S200" t="s">
        <v>40</v>
      </c>
      <c r="T200">
        <v>5000</v>
      </c>
      <c r="U200">
        <f t="shared" si="3"/>
        <v>523951.85999999981</v>
      </c>
    </row>
    <row r="201" spans="1:21" x14ac:dyDescent="0.3">
      <c r="A201">
        <v>200</v>
      </c>
      <c r="B201" t="s">
        <v>463</v>
      </c>
      <c r="C201">
        <v>3</v>
      </c>
      <c r="D201">
        <v>640</v>
      </c>
      <c r="E201" t="s">
        <v>239</v>
      </c>
      <c r="F201">
        <v>51315</v>
      </c>
      <c r="G201">
        <v>485537</v>
      </c>
      <c r="H201">
        <v>7196715</v>
      </c>
      <c r="I201">
        <v>6986360</v>
      </c>
      <c r="J201">
        <v>18234719</v>
      </c>
      <c r="K201">
        <v>1641253494</v>
      </c>
      <c r="L201">
        <v>332100</v>
      </c>
      <c r="M201">
        <v>324257</v>
      </c>
      <c r="N201">
        <v>7843</v>
      </c>
      <c r="O201">
        <v>24.51</v>
      </c>
      <c r="P201">
        <v>-0.11</v>
      </c>
      <c r="Q201">
        <v>12040</v>
      </c>
      <c r="R201">
        <v>5239734</v>
      </c>
      <c r="S201" t="s">
        <v>49</v>
      </c>
      <c r="T201">
        <v>2004.06</v>
      </c>
      <c r="U201">
        <f t="shared" si="3"/>
        <v>525955.91999999981</v>
      </c>
    </row>
    <row r="202" spans="1:21" x14ac:dyDescent="0.3">
      <c r="A202">
        <v>201</v>
      </c>
      <c r="B202" t="s">
        <v>463</v>
      </c>
      <c r="C202">
        <v>3</v>
      </c>
      <c r="D202">
        <v>640</v>
      </c>
      <c r="E202" t="s">
        <v>240</v>
      </c>
      <c r="F202">
        <v>39544</v>
      </c>
      <c r="G202">
        <v>294276</v>
      </c>
      <c r="H202">
        <v>19127265</v>
      </c>
      <c r="I202">
        <v>18664643</v>
      </c>
      <c r="J202">
        <v>51825991</v>
      </c>
      <c r="K202">
        <v>3694286591</v>
      </c>
      <c r="L202">
        <v>681729</v>
      </c>
      <c r="M202">
        <v>647933</v>
      </c>
      <c r="N202">
        <v>33796</v>
      </c>
      <c r="O202">
        <v>24.63</v>
      </c>
      <c r="P202">
        <v>-0.09</v>
      </c>
      <c r="Q202">
        <v>50558</v>
      </c>
      <c r="R202">
        <v>10426170</v>
      </c>
      <c r="S202" t="s">
        <v>40</v>
      </c>
      <c r="T202">
        <v>5000</v>
      </c>
      <c r="U202">
        <f t="shared" si="3"/>
        <v>530955.91999999981</v>
      </c>
    </row>
    <row r="203" spans="1:21" x14ac:dyDescent="0.3">
      <c r="A203">
        <v>202</v>
      </c>
      <c r="B203" t="s">
        <v>463</v>
      </c>
      <c r="C203">
        <v>3</v>
      </c>
      <c r="D203">
        <v>640</v>
      </c>
      <c r="E203" t="s">
        <v>241</v>
      </c>
      <c r="F203">
        <v>895721</v>
      </c>
      <c r="G203">
        <v>17688050</v>
      </c>
      <c r="H203">
        <v>3049630</v>
      </c>
      <c r="I203">
        <v>2968985</v>
      </c>
      <c r="J203">
        <v>8090998</v>
      </c>
      <c r="K203">
        <v>3825687507</v>
      </c>
      <c r="L203">
        <v>104900</v>
      </c>
      <c r="M203">
        <v>99920</v>
      </c>
      <c r="N203">
        <v>4980</v>
      </c>
      <c r="O203">
        <v>24.05</v>
      </c>
      <c r="P203">
        <v>-0.1</v>
      </c>
      <c r="Q203">
        <v>7570</v>
      </c>
      <c r="R203">
        <v>1746652</v>
      </c>
      <c r="S203" t="s">
        <v>37</v>
      </c>
      <c r="T203">
        <v>2810.94</v>
      </c>
      <c r="U203">
        <f t="shared" si="3"/>
        <v>533766.85999999975</v>
      </c>
    </row>
    <row r="204" spans="1:21" x14ac:dyDescent="0.3">
      <c r="A204">
        <v>203</v>
      </c>
      <c r="B204" t="s">
        <v>463</v>
      </c>
      <c r="C204">
        <v>3</v>
      </c>
      <c r="D204">
        <v>640</v>
      </c>
      <c r="E204" t="s">
        <v>242</v>
      </c>
      <c r="F204">
        <v>895721</v>
      </c>
      <c r="G204">
        <v>17648874</v>
      </c>
      <c r="H204">
        <v>869539</v>
      </c>
      <c r="I204">
        <v>846025</v>
      </c>
      <c r="J204">
        <v>2710833</v>
      </c>
      <c r="K204">
        <v>1634250344</v>
      </c>
      <c r="L204">
        <v>28914</v>
      </c>
      <c r="M204">
        <v>27394</v>
      </c>
      <c r="N204">
        <v>1520</v>
      </c>
      <c r="O204">
        <v>23.55</v>
      </c>
      <c r="P204">
        <v>-0.1</v>
      </c>
      <c r="Q204">
        <v>2336</v>
      </c>
      <c r="R204">
        <v>499166</v>
      </c>
      <c r="S204" t="s">
        <v>37</v>
      </c>
      <c r="T204">
        <v>1289.8699999999999</v>
      </c>
      <c r="U204">
        <f t="shared" si="3"/>
        <v>535056.72999999975</v>
      </c>
    </row>
    <row r="205" spans="1:21" x14ac:dyDescent="0.3">
      <c r="A205">
        <v>204</v>
      </c>
      <c r="B205" t="s">
        <v>463</v>
      </c>
      <c r="C205">
        <v>3</v>
      </c>
      <c r="D205">
        <v>640</v>
      </c>
      <c r="E205" t="s">
        <v>243</v>
      </c>
      <c r="F205">
        <v>3073</v>
      </c>
      <c r="G205">
        <v>19610</v>
      </c>
      <c r="H205">
        <v>653544</v>
      </c>
      <c r="I205">
        <v>646911</v>
      </c>
      <c r="J205">
        <v>1116258</v>
      </c>
      <c r="K205">
        <v>164161718</v>
      </c>
      <c r="L205">
        <v>30376</v>
      </c>
      <c r="M205">
        <v>29538</v>
      </c>
      <c r="N205">
        <v>838</v>
      </c>
      <c r="O205">
        <v>24.39</v>
      </c>
      <c r="P205">
        <v>-7.0000000000000007E-2</v>
      </c>
      <c r="Q205">
        <v>1323</v>
      </c>
      <c r="R205">
        <v>282538</v>
      </c>
      <c r="S205" t="s">
        <v>37</v>
      </c>
      <c r="T205">
        <v>103.73</v>
      </c>
      <c r="U205">
        <f t="shared" si="3"/>
        <v>535160.45999999973</v>
      </c>
    </row>
    <row r="206" spans="1:21" x14ac:dyDescent="0.3">
      <c r="A206">
        <v>205</v>
      </c>
      <c r="B206" t="s">
        <v>463</v>
      </c>
      <c r="C206">
        <v>3</v>
      </c>
      <c r="D206">
        <v>640</v>
      </c>
      <c r="E206" t="s">
        <v>244</v>
      </c>
      <c r="F206">
        <v>3073</v>
      </c>
      <c r="G206">
        <v>19636</v>
      </c>
      <c r="H206">
        <v>577537</v>
      </c>
      <c r="I206">
        <v>570854</v>
      </c>
      <c r="J206">
        <v>1046196</v>
      </c>
      <c r="K206">
        <v>160039793</v>
      </c>
      <c r="L206">
        <v>32328</v>
      </c>
      <c r="M206">
        <v>31664</v>
      </c>
      <c r="N206">
        <v>664</v>
      </c>
      <c r="O206">
        <v>30.13</v>
      </c>
      <c r="P206">
        <v>-0.08</v>
      </c>
      <c r="Q206">
        <v>1031</v>
      </c>
      <c r="R206">
        <v>274396</v>
      </c>
      <c r="S206" t="s">
        <v>37</v>
      </c>
      <c r="T206">
        <v>100.41</v>
      </c>
      <c r="U206">
        <f t="shared" si="3"/>
        <v>535260.86999999976</v>
      </c>
    </row>
    <row r="207" spans="1:21" x14ac:dyDescent="0.3">
      <c r="A207">
        <v>206</v>
      </c>
      <c r="B207" t="s">
        <v>463</v>
      </c>
      <c r="C207">
        <v>3</v>
      </c>
      <c r="D207">
        <v>640</v>
      </c>
      <c r="E207" t="s">
        <v>245</v>
      </c>
      <c r="F207">
        <v>824210</v>
      </c>
      <c r="G207">
        <v>2459565</v>
      </c>
      <c r="H207">
        <v>1275218</v>
      </c>
      <c r="I207">
        <v>1236620</v>
      </c>
      <c r="J207">
        <v>13401130</v>
      </c>
      <c r="K207">
        <v>866346705</v>
      </c>
      <c r="L207">
        <v>58594</v>
      </c>
      <c r="M207">
        <v>56663</v>
      </c>
      <c r="N207">
        <v>1931</v>
      </c>
      <c r="O207">
        <v>33.61</v>
      </c>
      <c r="P207">
        <v>-0.15</v>
      </c>
      <c r="Q207">
        <v>2979</v>
      </c>
      <c r="R207">
        <v>2902016</v>
      </c>
      <c r="S207" t="s">
        <v>49</v>
      </c>
      <c r="T207">
        <v>421.77</v>
      </c>
      <c r="U207">
        <f t="shared" si="3"/>
        <v>535682.63999999978</v>
      </c>
    </row>
    <row r="208" spans="1:21" x14ac:dyDescent="0.3">
      <c r="A208">
        <v>207</v>
      </c>
      <c r="B208" t="s">
        <v>463</v>
      </c>
      <c r="C208">
        <v>3</v>
      </c>
      <c r="D208">
        <v>640</v>
      </c>
      <c r="E208" t="s">
        <v>246</v>
      </c>
      <c r="F208">
        <v>190399</v>
      </c>
      <c r="G208">
        <v>564772</v>
      </c>
      <c r="H208">
        <v>67841</v>
      </c>
      <c r="I208">
        <v>66299</v>
      </c>
      <c r="J208">
        <v>453090</v>
      </c>
      <c r="K208">
        <v>17860362</v>
      </c>
      <c r="L208">
        <v>2770</v>
      </c>
      <c r="M208">
        <v>2656</v>
      </c>
      <c r="N208">
        <v>114</v>
      </c>
      <c r="O208">
        <v>21.76</v>
      </c>
      <c r="P208">
        <v>-0.12</v>
      </c>
      <c r="Q208">
        <v>181</v>
      </c>
      <c r="R208">
        <v>83444</v>
      </c>
      <c r="S208" t="s">
        <v>49</v>
      </c>
      <c r="T208">
        <v>14.19</v>
      </c>
      <c r="U208">
        <f t="shared" si="3"/>
        <v>535696.82999999973</v>
      </c>
    </row>
    <row r="209" spans="1:21" x14ac:dyDescent="0.3">
      <c r="A209">
        <v>208</v>
      </c>
      <c r="B209" t="s">
        <v>463</v>
      </c>
      <c r="C209">
        <v>3</v>
      </c>
      <c r="D209">
        <v>640</v>
      </c>
      <c r="E209" t="s">
        <v>247</v>
      </c>
      <c r="F209">
        <v>760</v>
      </c>
      <c r="G209">
        <v>37548</v>
      </c>
      <c r="H209">
        <v>32744</v>
      </c>
      <c r="I209">
        <v>31732</v>
      </c>
      <c r="J209">
        <v>56321</v>
      </c>
      <c r="K209">
        <v>2952679</v>
      </c>
      <c r="L209">
        <v>1141</v>
      </c>
      <c r="M209">
        <v>1106</v>
      </c>
      <c r="N209">
        <v>35</v>
      </c>
      <c r="O209">
        <v>44.83</v>
      </c>
      <c r="P209">
        <v>-7.0000000000000007E-2</v>
      </c>
      <c r="Q209">
        <v>55</v>
      </c>
      <c r="R209">
        <v>22946</v>
      </c>
      <c r="S209" t="s">
        <v>37</v>
      </c>
      <c r="T209">
        <v>2.19</v>
      </c>
      <c r="U209">
        <f t="shared" si="3"/>
        <v>535699.01999999967</v>
      </c>
    </row>
    <row r="210" spans="1:21" x14ac:dyDescent="0.3">
      <c r="A210">
        <v>209</v>
      </c>
      <c r="B210" t="s">
        <v>463</v>
      </c>
      <c r="C210">
        <v>3</v>
      </c>
      <c r="D210">
        <v>640</v>
      </c>
      <c r="E210" t="s">
        <v>248</v>
      </c>
      <c r="F210">
        <v>1534</v>
      </c>
      <c r="G210">
        <v>132295</v>
      </c>
      <c r="H210">
        <v>19215477</v>
      </c>
      <c r="I210">
        <v>18771860</v>
      </c>
      <c r="J210">
        <v>29700853</v>
      </c>
      <c r="K210">
        <v>2285551636</v>
      </c>
      <c r="L210">
        <v>439840</v>
      </c>
      <c r="M210">
        <v>409752</v>
      </c>
      <c r="N210">
        <v>30088</v>
      </c>
      <c r="O210">
        <v>78.44</v>
      </c>
      <c r="P210">
        <v>-0.05</v>
      </c>
      <c r="Q210">
        <v>46850</v>
      </c>
      <c r="R210">
        <v>8362974</v>
      </c>
      <c r="S210" t="s">
        <v>40</v>
      </c>
      <c r="T210">
        <v>5000</v>
      </c>
      <c r="U210">
        <f t="shared" si="3"/>
        <v>540699.01999999967</v>
      </c>
    </row>
    <row r="211" spans="1:21" x14ac:dyDescent="0.3">
      <c r="A211">
        <v>210</v>
      </c>
      <c r="B211" t="s">
        <v>463</v>
      </c>
      <c r="C211">
        <v>3</v>
      </c>
      <c r="D211">
        <v>640</v>
      </c>
      <c r="E211" t="s">
        <v>249</v>
      </c>
      <c r="F211">
        <v>2703</v>
      </c>
      <c r="G211">
        <v>17985</v>
      </c>
      <c r="H211">
        <v>1518014</v>
      </c>
      <c r="I211">
        <v>1495714</v>
      </c>
      <c r="J211">
        <v>2264957</v>
      </c>
      <c r="K211">
        <v>108307060</v>
      </c>
      <c r="L211">
        <v>50376</v>
      </c>
      <c r="M211">
        <v>48666</v>
      </c>
      <c r="N211">
        <v>1710</v>
      </c>
      <c r="O211">
        <v>29.48</v>
      </c>
      <c r="P211">
        <v>-0.05</v>
      </c>
      <c r="Q211">
        <v>2762</v>
      </c>
      <c r="R211">
        <v>756419</v>
      </c>
      <c r="S211" t="s">
        <v>49</v>
      </c>
      <c r="T211">
        <v>332.94</v>
      </c>
      <c r="U211">
        <f t="shared" si="3"/>
        <v>541031.95999999961</v>
      </c>
    </row>
    <row r="212" spans="1:21" x14ac:dyDescent="0.3">
      <c r="A212">
        <v>211</v>
      </c>
      <c r="B212" t="s">
        <v>463</v>
      </c>
      <c r="C212">
        <v>3</v>
      </c>
      <c r="D212">
        <v>640</v>
      </c>
      <c r="E212" t="s">
        <v>250</v>
      </c>
      <c r="F212">
        <v>31503</v>
      </c>
      <c r="G212">
        <v>94548</v>
      </c>
      <c r="H212">
        <v>342297</v>
      </c>
      <c r="I212">
        <v>342138</v>
      </c>
      <c r="J212">
        <v>348157</v>
      </c>
      <c r="K212">
        <v>1551840793</v>
      </c>
      <c r="L212">
        <v>9249</v>
      </c>
      <c r="M212">
        <v>8797</v>
      </c>
      <c r="N212">
        <v>452</v>
      </c>
      <c r="O212">
        <v>33.5</v>
      </c>
      <c r="P212">
        <v>0</v>
      </c>
      <c r="Q212">
        <v>717</v>
      </c>
      <c r="R212">
        <v>148696</v>
      </c>
      <c r="S212" t="s">
        <v>37</v>
      </c>
      <c r="T212">
        <v>401.23</v>
      </c>
      <c r="U212">
        <f t="shared" si="3"/>
        <v>541433.18999999959</v>
      </c>
    </row>
    <row r="213" spans="1:21" x14ac:dyDescent="0.3">
      <c r="A213">
        <v>212</v>
      </c>
      <c r="B213" t="s">
        <v>463</v>
      </c>
      <c r="C213">
        <v>3</v>
      </c>
      <c r="D213">
        <v>640</v>
      </c>
      <c r="E213" t="s">
        <v>251</v>
      </c>
      <c r="F213">
        <v>32402</v>
      </c>
      <c r="G213">
        <v>97364</v>
      </c>
      <c r="H213">
        <v>5366194</v>
      </c>
      <c r="I213">
        <v>5352049</v>
      </c>
      <c r="J213">
        <v>5748544</v>
      </c>
      <c r="K213">
        <v>9953606561</v>
      </c>
      <c r="L213">
        <v>154620</v>
      </c>
      <c r="M213">
        <v>146913</v>
      </c>
      <c r="N213">
        <v>7707</v>
      </c>
      <c r="O213">
        <v>56.69</v>
      </c>
      <c r="P213">
        <v>-0.01</v>
      </c>
      <c r="Q213">
        <v>11912</v>
      </c>
      <c r="R213">
        <v>2235467</v>
      </c>
      <c r="S213" t="s">
        <v>40</v>
      </c>
      <c r="T213">
        <v>5000</v>
      </c>
      <c r="U213">
        <f t="shared" si="3"/>
        <v>546433.18999999959</v>
      </c>
    </row>
    <row r="214" spans="1:21" x14ac:dyDescent="0.3">
      <c r="A214">
        <v>213</v>
      </c>
      <c r="B214" t="s">
        <v>463</v>
      </c>
      <c r="C214">
        <v>3</v>
      </c>
      <c r="D214">
        <v>640</v>
      </c>
      <c r="E214" t="s">
        <v>252</v>
      </c>
      <c r="F214">
        <v>1043</v>
      </c>
      <c r="G214">
        <v>2829</v>
      </c>
      <c r="H214">
        <v>5180232</v>
      </c>
      <c r="I214">
        <v>5124980</v>
      </c>
      <c r="J214">
        <v>5942489</v>
      </c>
      <c r="K214">
        <v>79780363</v>
      </c>
      <c r="L214">
        <v>156863</v>
      </c>
      <c r="M214">
        <v>149682</v>
      </c>
      <c r="N214">
        <v>7181</v>
      </c>
      <c r="O214">
        <v>22.78</v>
      </c>
      <c r="P214">
        <v>-0.03</v>
      </c>
      <c r="Q214">
        <v>11381</v>
      </c>
      <c r="R214">
        <v>2071235</v>
      </c>
      <c r="S214" t="s">
        <v>49</v>
      </c>
      <c r="T214">
        <v>339.77</v>
      </c>
      <c r="U214">
        <f t="shared" si="3"/>
        <v>546772.95999999961</v>
      </c>
    </row>
    <row r="215" spans="1:21" x14ac:dyDescent="0.3">
      <c r="A215">
        <v>214</v>
      </c>
      <c r="B215" t="s">
        <v>463</v>
      </c>
      <c r="C215">
        <v>3</v>
      </c>
      <c r="D215">
        <v>640</v>
      </c>
      <c r="E215" t="s">
        <v>253</v>
      </c>
      <c r="F215">
        <v>69641</v>
      </c>
      <c r="G215">
        <v>226367</v>
      </c>
      <c r="H215">
        <v>2404321</v>
      </c>
      <c r="I215">
        <v>2379675</v>
      </c>
      <c r="J215">
        <v>5991833</v>
      </c>
      <c r="K215">
        <v>10545662793</v>
      </c>
      <c r="L215">
        <v>103997</v>
      </c>
      <c r="M215">
        <v>100188</v>
      </c>
      <c r="N215">
        <v>3809</v>
      </c>
      <c r="O215">
        <v>107.5</v>
      </c>
      <c r="P215">
        <v>-0.05</v>
      </c>
      <c r="Q215">
        <v>5405</v>
      </c>
      <c r="R215">
        <v>1274420</v>
      </c>
      <c r="S215" t="s">
        <v>40</v>
      </c>
      <c r="T215">
        <v>5000</v>
      </c>
      <c r="U215">
        <f t="shared" si="3"/>
        <v>551772.95999999961</v>
      </c>
    </row>
    <row r="216" spans="1:21" x14ac:dyDescent="0.3">
      <c r="A216">
        <v>215</v>
      </c>
      <c r="B216" t="s">
        <v>463</v>
      </c>
      <c r="C216">
        <v>3</v>
      </c>
      <c r="D216">
        <v>640</v>
      </c>
      <c r="E216" t="s">
        <v>254</v>
      </c>
      <c r="F216">
        <v>47040</v>
      </c>
      <c r="G216">
        <v>178880</v>
      </c>
      <c r="H216">
        <v>2909222</v>
      </c>
      <c r="I216">
        <v>2842347</v>
      </c>
      <c r="J216">
        <v>25841958</v>
      </c>
      <c r="K216">
        <v>6605369000</v>
      </c>
      <c r="L216">
        <v>90283</v>
      </c>
      <c r="M216">
        <v>85656</v>
      </c>
      <c r="N216">
        <v>4627</v>
      </c>
      <c r="O216">
        <v>108.56</v>
      </c>
      <c r="P216">
        <v>-0.09</v>
      </c>
      <c r="Q216">
        <v>7000</v>
      </c>
      <c r="R216">
        <v>2341478</v>
      </c>
      <c r="S216" t="s">
        <v>37</v>
      </c>
      <c r="T216">
        <v>1116.22</v>
      </c>
      <c r="U216">
        <f t="shared" si="3"/>
        <v>552889.17999999959</v>
      </c>
    </row>
    <row r="217" spans="1:21" x14ac:dyDescent="0.3">
      <c r="A217">
        <v>216</v>
      </c>
      <c r="B217" t="s">
        <v>463</v>
      </c>
      <c r="C217">
        <v>3</v>
      </c>
      <c r="D217">
        <v>640</v>
      </c>
      <c r="E217" t="s">
        <v>255</v>
      </c>
      <c r="F217">
        <v>77824</v>
      </c>
      <c r="G217">
        <v>282013</v>
      </c>
      <c r="H217">
        <v>8638937</v>
      </c>
      <c r="I217">
        <v>8427960</v>
      </c>
      <c r="J217">
        <v>121872992</v>
      </c>
      <c r="K217">
        <v>26323812618</v>
      </c>
      <c r="L217">
        <v>349932</v>
      </c>
      <c r="M217">
        <v>340701</v>
      </c>
      <c r="N217">
        <v>9231</v>
      </c>
      <c r="O217">
        <v>78.290000000000006</v>
      </c>
      <c r="P217">
        <v>-0.1</v>
      </c>
      <c r="Q217">
        <v>14111</v>
      </c>
      <c r="R217">
        <v>10673785</v>
      </c>
      <c r="S217" t="s">
        <v>40</v>
      </c>
      <c r="T217">
        <v>5000</v>
      </c>
      <c r="U217">
        <f t="shared" si="3"/>
        <v>557889.17999999959</v>
      </c>
    </row>
    <row r="218" spans="1:21" x14ac:dyDescent="0.3">
      <c r="A218">
        <v>217</v>
      </c>
      <c r="B218" t="s">
        <v>463</v>
      </c>
      <c r="C218">
        <v>3</v>
      </c>
      <c r="D218">
        <v>640</v>
      </c>
      <c r="E218" t="s">
        <v>256</v>
      </c>
      <c r="F218">
        <v>122472</v>
      </c>
      <c r="G218">
        <v>440385</v>
      </c>
      <c r="H218">
        <v>7549776</v>
      </c>
      <c r="I218">
        <v>7365008</v>
      </c>
      <c r="J218">
        <v>137238382</v>
      </c>
      <c r="K218">
        <v>31250111663</v>
      </c>
      <c r="L218">
        <v>325931</v>
      </c>
      <c r="M218">
        <v>318127</v>
      </c>
      <c r="N218">
        <v>7804</v>
      </c>
      <c r="O218">
        <v>69.92</v>
      </c>
      <c r="P218">
        <v>-0.11</v>
      </c>
      <c r="Q218">
        <v>11997</v>
      </c>
      <c r="R218">
        <v>11057129</v>
      </c>
      <c r="S218" t="s">
        <v>40</v>
      </c>
      <c r="T218">
        <v>5000</v>
      </c>
      <c r="U218">
        <f t="shared" si="3"/>
        <v>562889.17999999959</v>
      </c>
    </row>
    <row r="219" spans="1:21" x14ac:dyDescent="0.3">
      <c r="A219">
        <v>218</v>
      </c>
      <c r="B219" t="s">
        <v>463</v>
      </c>
      <c r="C219">
        <v>3</v>
      </c>
      <c r="D219">
        <v>640</v>
      </c>
      <c r="E219" t="s">
        <v>257</v>
      </c>
      <c r="F219">
        <v>183200</v>
      </c>
      <c r="G219">
        <v>637206</v>
      </c>
      <c r="H219">
        <v>2891938</v>
      </c>
      <c r="I219">
        <v>2822394</v>
      </c>
      <c r="J219">
        <v>54511416</v>
      </c>
      <c r="K219">
        <v>14766432657</v>
      </c>
      <c r="L219">
        <v>107586</v>
      </c>
      <c r="M219">
        <v>103409</v>
      </c>
      <c r="N219">
        <v>4177</v>
      </c>
      <c r="O219">
        <v>72.989999999999995</v>
      </c>
      <c r="P219">
        <v>-0.1</v>
      </c>
      <c r="Q219">
        <v>6526</v>
      </c>
      <c r="R219">
        <v>3799214</v>
      </c>
      <c r="S219" t="s">
        <v>37</v>
      </c>
      <c r="T219">
        <v>1914.95</v>
      </c>
      <c r="U219">
        <f t="shared" si="3"/>
        <v>564804.12999999954</v>
      </c>
    </row>
    <row r="220" spans="1:21" x14ac:dyDescent="0.3">
      <c r="A220">
        <v>219</v>
      </c>
      <c r="B220" t="s">
        <v>463</v>
      </c>
      <c r="C220">
        <v>3</v>
      </c>
      <c r="D220">
        <v>640</v>
      </c>
      <c r="E220" t="s">
        <v>258</v>
      </c>
      <c r="F220">
        <v>264264</v>
      </c>
      <c r="G220">
        <v>895141</v>
      </c>
      <c r="H220">
        <v>2368608</v>
      </c>
      <c r="I220">
        <v>2305979</v>
      </c>
      <c r="J220">
        <v>64069729</v>
      </c>
      <c r="K220">
        <v>17441981734</v>
      </c>
      <c r="L220">
        <v>109031</v>
      </c>
      <c r="M220">
        <v>106387</v>
      </c>
      <c r="N220">
        <v>2644</v>
      </c>
      <c r="O220">
        <v>67.989999999999995</v>
      </c>
      <c r="P220">
        <v>-0.12</v>
      </c>
      <c r="Q220">
        <v>4189</v>
      </c>
      <c r="R220">
        <v>4383378</v>
      </c>
      <c r="S220" t="s">
        <v>37</v>
      </c>
      <c r="T220">
        <v>2269.36</v>
      </c>
      <c r="U220">
        <f t="shared" si="3"/>
        <v>567073.48999999953</v>
      </c>
    </row>
    <row r="221" spans="1:21" x14ac:dyDescent="0.3">
      <c r="A221">
        <v>220</v>
      </c>
      <c r="B221" t="s">
        <v>463</v>
      </c>
      <c r="C221">
        <v>3</v>
      </c>
      <c r="D221">
        <v>640</v>
      </c>
      <c r="E221" t="s">
        <v>259</v>
      </c>
      <c r="F221">
        <v>370944</v>
      </c>
      <c r="G221">
        <v>1254550</v>
      </c>
      <c r="H221">
        <v>2412946</v>
      </c>
      <c r="I221">
        <v>2349261</v>
      </c>
      <c r="J221">
        <v>76071082</v>
      </c>
      <c r="K221">
        <v>22771177826</v>
      </c>
      <c r="L221">
        <v>109085</v>
      </c>
      <c r="M221">
        <v>106323</v>
      </c>
      <c r="N221">
        <v>2762</v>
      </c>
      <c r="O221">
        <v>68.92</v>
      </c>
      <c r="P221">
        <v>-0.12</v>
      </c>
      <c r="Q221">
        <v>4376</v>
      </c>
      <c r="R221">
        <v>5220498</v>
      </c>
      <c r="S221" t="s">
        <v>37</v>
      </c>
      <c r="T221">
        <v>3013.44</v>
      </c>
      <c r="U221">
        <f t="shared" si="3"/>
        <v>570086.92999999947</v>
      </c>
    </row>
    <row r="222" spans="1:21" x14ac:dyDescent="0.3">
      <c r="A222">
        <v>221</v>
      </c>
      <c r="B222" t="s">
        <v>463</v>
      </c>
      <c r="C222">
        <v>3</v>
      </c>
      <c r="D222">
        <v>640</v>
      </c>
      <c r="E222" t="s">
        <v>260</v>
      </c>
      <c r="F222">
        <v>505648</v>
      </c>
      <c r="G222">
        <v>1677281</v>
      </c>
      <c r="H222">
        <v>3975968</v>
      </c>
      <c r="I222">
        <v>3884133</v>
      </c>
      <c r="J222">
        <v>93410879</v>
      </c>
      <c r="K222">
        <v>36205260118</v>
      </c>
      <c r="L222">
        <v>108418</v>
      </c>
      <c r="M222">
        <v>101857</v>
      </c>
      <c r="N222">
        <v>6561</v>
      </c>
      <c r="O222">
        <v>79.23</v>
      </c>
      <c r="P222">
        <v>-0.08</v>
      </c>
      <c r="Q222">
        <v>10581</v>
      </c>
      <c r="R222">
        <v>6028751</v>
      </c>
      <c r="S222" t="s">
        <v>40</v>
      </c>
      <c r="T222">
        <v>5000</v>
      </c>
      <c r="U222">
        <f t="shared" si="3"/>
        <v>575086.92999999947</v>
      </c>
    </row>
    <row r="223" spans="1:21" x14ac:dyDescent="0.3">
      <c r="A223">
        <v>222</v>
      </c>
      <c r="B223" t="s">
        <v>463</v>
      </c>
      <c r="C223">
        <v>3</v>
      </c>
      <c r="D223">
        <v>640</v>
      </c>
      <c r="E223" t="s">
        <v>261</v>
      </c>
      <c r="F223">
        <v>81920</v>
      </c>
      <c r="G223">
        <v>16496017</v>
      </c>
      <c r="H223">
        <v>7539361</v>
      </c>
      <c r="I223">
        <v>6799749</v>
      </c>
      <c r="J223">
        <v>280572127</v>
      </c>
      <c r="K223">
        <v>4298569137</v>
      </c>
      <c r="L223">
        <v>251170</v>
      </c>
      <c r="M223">
        <v>238321</v>
      </c>
      <c r="N223">
        <v>12849</v>
      </c>
      <c r="O223">
        <v>333.32</v>
      </c>
      <c r="P223">
        <v>-0.08</v>
      </c>
      <c r="Q223">
        <v>16830</v>
      </c>
      <c r="R223">
        <v>61283708</v>
      </c>
      <c r="S223" t="s">
        <v>40</v>
      </c>
      <c r="T223">
        <v>5000</v>
      </c>
      <c r="U223">
        <f t="shared" si="3"/>
        <v>580086.92999999947</v>
      </c>
    </row>
    <row r="224" spans="1:21" x14ac:dyDescent="0.3">
      <c r="A224">
        <v>223</v>
      </c>
      <c r="B224" t="s">
        <v>463</v>
      </c>
      <c r="C224">
        <v>3</v>
      </c>
      <c r="D224">
        <v>640</v>
      </c>
      <c r="E224" t="s">
        <v>262</v>
      </c>
      <c r="F224">
        <v>23345</v>
      </c>
      <c r="G224">
        <v>49263</v>
      </c>
      <c r="H224">
        <v>33158</v>
      </c>
      <c r="I224">
        <v>31928</v>
      </c>
      <c r="J224">
        <v>474995</v>
      </c>
      <c r="K224">
        <v>9044265</v>
      </c>
      <c r="L224">
        <v>3524</v>
      </c>
      <c r="M224">
        <v>3498</v>
      </c>
      <c r="N224">
        <v>26</v>
      </c>
      <c r="O224">
        <v>41.71</v>
      </c>
      <c r="P224">
        <v>-0.26</v>
      </c>
      <c r="Q224">
        <v>47</v>
      </c>
      <c r="R224">
        <v>31922</v>
      </c>
      <c r="S224" t="s">
        <v>37</v>
      </c>
      <c r="T224">
        <v>4.0599999999999996</v>
      </c>
      <c r="U224">
        <f t="shared" si="3"/>
        <v>580090.98999999953</v>
      </c>
    </row>
    <row r="225" spans="1:21" x14ac:dyDescent="0.3">
      <c r="A225">
        <v>224</v>
      </c>
      <c r="B225" t="s">
        <v>463</v>
      </c>
      <c r="C225">
        <v>3</v>
      </c>
      <c r="D225">
        <v>640</v>
      </c>
      <c r="E225" t="s">
        <v>263</v>
      </c>
      <c r="F225">
        <v>41961</v>
      </c>
      <c r="G225">
        <v>70118</v>
      </c>
      <c r="H225">
        <v>157137</v>
      </c>
      <c r="I225">
        <v>152437</v>
      </c>
      <c r="J225">
        <v>2592270</v>
      </c>
      <c r="K225">
        <v>46597986</v>
      </c>
      <c r="L225">
        <v>14854</v>
      </c>
      <c r="M225">
        <v>14653</v>
      </c>
      <c r="N225">
        <v>201</v>
      </c>
      <c r="O225">
        <v>54.27</v>
      </c>
      <c r="P225">
        <v>-0.23</v>
      </c>
      <c r="Q225">
        <v>315</v>
      </c>
      <c r="R225">
        <v>145737</v>
      </c>
      <c r="S225" t="s">
        <v>37</v>
      </c>
      <c r="T225">
        <v>20.37</v>
      </c>
      <c r="U225">
        <f t="shared" si="3"/>
        <v>580111.35999999952</v>
      </c>
    </row>
    <row r="226" spans="1:21" x14ac:dyDescent="0.3">
      <c r="A226">
        <v>225</v>
      </c>
      <c r="B226" t="s">
        <v>463</v>
      </c>
      <c r="C226">
        <v>3</v>
      </c>
      <c r="D226">
        <v>640</v>
      </c>
      <c r="E226" t="s">
        <v>264</v>
      </c>
      <c r="F226">
        <v>70675</v>
      </c>
      <c r="G226">
        <v>106388</v>
      </c>
      <c r="H226">
        <v>17721026</v>
      </c>
      <c r="I226">
        <v>17334463</v>
      </c>
      <c r="J226">
        <v>128440121</v>
      </c>
      <c r="K226">
        <v>3012886798</v>
      </c>
      <c r="L226">
        <v>481787</v>
      </c>
      <c r="M226">
        <v>450580</v>
      </c>
      <c r="N226">
        <v>31207</v>
      </c>
      <c r="O226">
        <v>86.91</v>
      </c>
      <c r="P226">
        <v>-0.1</v>
      </c>
      <c r="Q226">
        <v>47984</v>
      </c>
      <c r="R226">
        <v>15344017</v>
      </c>
      <c r="S226" t="s">
        <v>40</v>
      </c>
      <c r="T226">
        <v>5000</v>
      </c>
      <c r="U226">
        <f t="shared" si="3"/>
        <v>585111.35999999952</v>
      </c>
    </row>
    <row r="227" spans="1:21" x14ac:dyDescent="0.3">
      <c r="A227">
        <v>226</v>
      </c>
      <c r="B227" t="s">
        <v>463</v>
      </c>
      <c r="C227">
        <v>3</v>
      </c>
      <c r="D227">
        <v>640</v>
      </c>
      <c r="E227" t="s">
        <v>265</v>
      </c>
      <c r="F227">
        <v>111475</v>
      </c>
      <c r="G227">
        <v>138053</v>
      </c>
      <c r="H227">
        <v>18388995</v>
      </c>
      <c r="I227">
        <v>17956969</v>
      </c>
      <c r="J227">
        <v>173353780</v>
      </c>
      <c r="K227">
        <v>3240726338</v>
      </c>
      <c r="L227">
        <v>553172</v>
      </c>
      <c r="M227">
        <v>523596</v>
      </c>
      <c r="N227">
        <v>29576</v>
      </c>
      <c r="O227">
        <v>77.319999999999993</v>
      </c>
      <c r="P227">
        <v>-0.11</v>
      </c>
      <c r="Q227">
        <v>46365</v>
      </c>
      <c r="R227">
        <v>21717285</v>
      </c>
      <c r="S227" t="s">
        <v>40</v>
      </c>
      <c r="T227">
        <v>5000</v>
      </c>
      <c r="U227">
        <f t="shared" si="3"/>
        <v>590111.35999999952</v>
      </c>
    </row>
    <row r="228" spans="1:21" x14ac:dyDescent="0.3">
      <c r="A228">
        <v>227</v>
      </c>
      <c r="B228" t="s">
        <v>463</v>
      </c>
      <c r="C228">
        <v>3</v>
      </c>
      <c r="D228">
        <v>640</v>
      </c>
      <c r="E228" t="s">
        <v>266</v>
      </c>
      <c r="F228">
        <v>168019</v>
      </c>
      <c r="G228">
        <v>173814</v>
      </c>
      <c r="H228">
        <v>18725803</v>
      </c>
      <c r="I228">
        <v>18270272</v>
      </c>
      <c r="J228">
        <v>214871820</v>
      </c>
      <c r="K228">
        <v>3713053728</v>
      </c>
      <c r="L228">
        <v>591124</v>
      </c>
      <c r="M228">
        <v>562430</v>
      </c>
      <c r="N228">
        <v>28694</v>
      </c>
      <c r="O228">
        <v>75.760000000000005</v>
      </c>
      <c r="P228">
        <v>-0.12</v>
      </c>
      <c r="Q228">
        <v>45492</v>
      </c>
      <c r="R228">
        <v>28735545</v>
      </c>
      <c r="S228" t="s">
        <v>40</v>
      </c>
      <c r="T228">
        <v>5000</v>
      </c>
      <c r="U228">
        <f t="shared" si="3"/>
        <v>595111.35999999952</v>
      </c>
    </row>
    <row r="229" spans="1:21" x14ac:dyDescent="0.3">
      <c r="A229">
        <v>228</v>
      </c>
      <c r="B229" t="s">
        <v>463</v>
      </c>
      <c r="C229">
        <v>3</v>
      </c>
      <c r="D229">
        <v>640</v>
      </c>
      <c r="E229" t="s">
        <v>267</v>
      </c>
      <c r="F229">
        <v>243955</v>
      </c>
      <c r="G229">
        <v>213707</v>
      </c>
      <c r="H229">
        <v>19120917</v>
      </c>
      <c r="I229">
        <v>18638410</v>
      </c>
      <c r="J229">
        <v>265895758</v>
      </c>
      <c r="K229">
        <v>4229048705</v>
      </c>
      <c r="L229">
        <v>642751</v>
      </c>
      <c r="M229">
        <v>614942</v>
      </c>
      <c r="N229">
        <v>27809</v>
      </c>
      <c r="O229">
        <v>74.400000000000006</v>
      </c>
      <c r="P229">
        <v>-0.13</v>
      </c>
      <c r="Q229">
        <v>44613</v>
      </c>
      <c r="R229">
        <v>37517355</v>
      </c>
      <c r="S229" t="s">
        <v>40</v>
      </c>
      <c r="T229">
        <v>5000</v>
      </c>
      <c r="U229">
        <f t="shared" si="3"/>
        <v>600111.35999999952</v>
      </c>
    </row>
    <row r="230" spans="1:21" x14ac:dyDescent="0.3">
      <c r="A230">
        <v>229</v>
      </c>
      <c r="B230" t="s">
        <v>463</v>
      </c>
      <c r="C230">
        <v>3</v>
      </c>
      <c r="D230">
        <v>640</v>
      </c>
      <c r="E230" t="s">
        <v>268</v>
      </c>
      <c r="F230">
        <v>344469</v>
      </c>
      <c r="G230">
        <v>286016</v>
      </c>
      <c r="H230">
        <v>19218826</v>
      </c>
      <c r="I230">
        <v>18722307</v>
      </c>
      <c r="J230">
        <v>311258876</v>
      </c>
      <c r="K230">
        <v>4843830108</v>
      </c>
      <c r="L230">
        <v>670847</v>
      </c>
      <c r="M230">
        <v>643674</v>
      </c>
      <c r="N230">
        <v>27173</v>
      </c>
      <c r="O230">
        <v>72.959999999999994</v>
      </c>
      <c r="P230">
        <v>-0.14000000000000001</v>
      </c>
      <c r="Q230">
        <v>43982</v>
      </c>
      <c r="R230">
        <v>45610668</v>
      </c>
      <c r="S230" t="s">
        <v>40</v>
      </c>
      <c r="T230">
        <v>5000</v>
      </c>
      <c r="U230">
        <f t="shared" si="3"/>
        <v>605111.35999999952</v>
      </c>
    </row>
    <row r="231" spans="1:21" x14ac:dyDescent="0.3">
      <c r="A231">
        <v>230</v>
      </c>
      <c r="B231" t="s">
        <v>463</v>
      </c>
      <c r="C231">
        <v>3</v>
      </c>
      <c r="D231">
        <v>640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26.28</v>
      </c>
      <c r="U231">
        <f t="shared" si="3"/>
        <v>605137.63999999955</v>
      </c>
    </row>
    <row r="232" spans="1:21" x14ac:dyDescent="0.3">
      <c r="A232">
        <v>231</v>
      </c>
      <c r="B232" t="s">
        <v>463</v>
      </c>
      <c r="C232">
        <v>3</v>
      </c>
      <c r="D232">
        <v>640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137.84</v>
      </c>
      <c r="U232">
        <f t="shared" si="3"/>
        <v>605275.47999999952</v>
      </c>
    </row>
    <row r="233" spans="1:21" x14ac:dyDescent="0.3">
      <c r="A233">
        <v>232</v>
      </c>
      <c r="B233" t="s">
        <v>463</v>
      </c>
      <c r="C233">
        <v>3</v>
      </c>
      <c r="D233">
        <v>640</v>
      </c>
      <c r="E233" t="s">
        <v>271</v>
      </c>
      <c r="F233">
        <v>2316</v>
      </c>
      <c r="G233">
        <v>30945</v>
      </c>
      <c r="H233">
        <v>4185846</v>
      </c>
      <c r="I233">
        <v>4162953</v>
      </c>
      <c r="J233">
        <v>5625495</v>
      </c>
      <c r="K233">
        <v>238657588</v>
      </c>
      <c r="L233">
        <v>120328</v>
      </c>
      <c r="M233">
        <v>113443</v>
      </c>
      <c r="N233">
        <v>6885</v>
      </c>
      <c r="O233">
        <v>22.76</v>
      </c>
      <c r="P233">
        <v>-0.03</v>
      </c>
      <c r="Q233">
        <v>11093</v>
      </c>
      <c r="R233">
        <v>1139754</v>
      </c>
      <c r="S233" t="s">
        <v>37</v>
      </c>
      <c r="T233">
        <v>690.84</v>
      </c>
      <c r="U233">
        <f t="shared" si="3"/>
        <v>605966.31999999948</v>
      </c>
    </row>
    <row r="234" spans="1:21" x14ac:dyDescent="0.3">
      <c r="A234">
        <v>233</v>
      </c>
      <c r="B234" t="s">
        <v>463</v>
      </c>
      <c r="C234">
        <v>3</v>
      </c>
      <c r="D234">
        <v>640</v>
      </c>
      <c r="E234" t="s">
        <v>272</v>
      </c>
      <c r="F234">
        <v>172</v>
      </c>
      <c r="G234">
        <v>832</v>
      </c>
      <c r="H234">
        <v>8817105</v>
      </c>
      <c r="I234">
        <v>8754371</v>
      </c>
      <c r="J234">
        <v>11176502</v>
      </c>
      <c r="K234">
        <v>202436398</v>
      </c>
      <c r="L234">
        <v>400350</v>
      </c>
      <c r="M234">
        <v>392059</v>
      </c>
      <c r="N234">
        <v>8291</v>
      </c>
      <c r="O234">
        <v>18.14</v>
      </c>
      <c r="P234">
        <v>-0.04</v>
      </c>
      <c r="Q234">
        <v>13464</v>
      </c>
      <c r="R234">
        <v>4444954</v>
      </c>
      <c r="S234" t="s">
        <v>49</v>
      </c>
      <c r="T234">
        <v>1052.44</v>
      </c>
      <c r="U234">
        <f t="shared" si="3"/>
        <v>607018.75999999943</v>
      </c>
    </row>
    <row r="235" spans="1:21" x14ac:dyDescent="0.3">
      <c r="A235">
        <v>234</v>
      </c>
      <c r="B235" t="s">
        <v>463</v>
      </c>
      <c r="C235">
        <v>3</v>
      </c>
      <c r="D235">
        <v>640</v>
      </c>
      <c r="E235" t="s">
        <v>273</v>
      </c>
      <c r="F235">
        <v>172</v>
      </c>
      <c r="G235">
        <v>832</v>
      </c>
      <c r="H235">
        <v>20211587</v>
      </c>
      <c r="I235">
        <v>20101045</v>
      </c>
      <c r="J235">
        <v>24218199</v>
      </c>
      <c r="K235">
        <v>478974874</v>
      </c>
      <c r="L235">
        <v>738180</v>
      </c>
      <c r="M235">
        <v>710307</v>
      </c>
      <c r="N235">
        <v>27873</v>
      </c>
      <c r="O235">
        <v>19.05</v>
      </c>
      <c r="P235">
        <v>-0.03</v>
      </c>
      <c r="Q235">
        <v>44695</v>
      </c>
      <c r="R235">
        <v>7490146</v>
      </c>
      <c r="S235" t="s">
        <v>49</v>
      </c>
      <c r="T235">
        <v>3213.33</v>
      </c>
      <c r="U235">
        <f t="shared" si="3"/>
        <v>610232.08999999939</v>
      </c>
    </row>
    <row r="236" spans="1:21" x14ac:dyDescent="0.3">
      <c r="A236">
        <v>235</v>
      </c>
      <c r="B236" t="s">
        <v>463</v>
      </c>
      <c r="C236">
        <v>3</v>
      </c>
      <c r="D236">
        <v>640</v>
      </c>
      <c r="E236" t="s">
        <v>274</v>
      </c>
      <c r="F236">
        <v>89190</v>
      </c>
      <c r="G236">
        <v>265715</v>
      </c>
      <c r="H236">
        <v>9626849</v>
      </c>
      <c r="I236">
        <v>9421613</v>
      </c>
      <c r="J236">
        <v>88045015</v>
      </c>
      <c r="K236">
        <v>1702466902</v>
      </c>
      <c r="L236">
        <v>561582</v>
      </c>
      <c r="M236">
        <v>549357</v>
      </c>
      <c r="N236">
        <v>12225</v>
      </c>
      <c r="O236">
        <v>31.61</v>
      </c>
      <c r="P236">
        <v>-0.15</v>
      </c>
      <c r="Q236">
        <v>18627</v>
      </c>
      <c r="R236">
        <v>12248872</v>
      </c>
      <c r="S236" t="s">
        <v>49</v>
      </c>
      <c r="T236">
        <v>2163.31</v>
      </c>
      <c r="U236">
        <f t="shared" si="3"/>
        <v>612395.39999999944</v>
      </c>
    </row>
    <row r="237" spans="1:21" x14ac:dyDescent="0.3">
      <c r="A237">
        <v>236</v>
      </c>
      <c r="B237" t="s">
        <v>463</v>
      </c>
      <c r="C237">
        <v>3</v>
      </c>
      <c r="D237">
        <v>640</v>
      </c>
      <c r="E237" t="s">
        <v>275</v>
      </c>
      <c r="F237">
        <v>51996</v>
      </c>
      <c r="G237">
        <v>147555</v>
      </c>
      <c r="H237">
        <v>11559531</v>
      </c>
      <c r="I237">
        <v>11509868</v>
      </c>
      <c r="J237">
        <v>125702535</v>
      </c>
      <c r="K237">
        <v>1370325228</v>
      </c>
      <c r="L237">
        <v>365349</v>
      </c>
      <c r="M237">
        <v>340012</v>
      </c>
      <c r="N237">
        <v>25337</v>
      </c>
      <c r="O237">
        <v>52.5</v>
      </c>
      <c r="P237">
        <v>-0.03</v>
      </c>
      <c r="Q237">
        <v>34614</v>
      </c>
      <c r="R237">
        <v>43451321</v>
      </c>
      <c r="S237" t="s">
        <v>49</v>
      </c>
      <c r="T237">
        <v>1005.02</v>
      </c>
      <c r="U237">
        <f t="shared" si="3"/>
        <v>613400.41999999946</v>
      </c>
    </row>
    <row r="238" spans="1:21" x14ac:dyDescent="0.3">
      <c r="A238">
        <v>237</v>
      </c>
      <c r="B238" t="s">
        <v>463</v>
      </c>
      <c r="C238">
        <v>3</v>
      </c>
      <c r="D238">
        <v>640</v>
      </c>
      <c r="E238" t="s">
        <v>276</v>
      </c>
      <c r="F238">
        <v>569318</v>
      </c>
      <c r="G238">
        <v>1484813</v>
      </c>
      <c r="H238">
        <v>5715574</v>
      </c>
      <c r="I238">
        <v>5500223</v>
      </c>
      <c r="J238">
        <v>37373128</v>
      </c>
      <c r="K238">
        <v>3775714818</v>
      </c>
      <c r="L238">
        <v>291395</v>
      </c>
      <c r="M238">
        <v>283700</v>
      </c>
      <c r="N238">
        <v>7695</v>
      </c>
      <c r="O238">
        <v>36.54</v>
      </c>
      <c r="P238">
        <v>-0.13</v>
      </c>
      <c r="Q238">
        <v>11887</v>
      </c>
      <c r="R238">
        <v>7402358</v>
      </c>
      <c r="S238" t="s">
        <v>49</v>
      </c>
      <c r="T238">
        <v>2057.92</v>
      </c>
      <c r="U238">
        <f t="shared" si="3"/>
        <v>615458.3399999995</v>
      </c>
    </row>
    <row r="239" spans="1:21" x14ac:dyDescent="0.3">
      <c r="A239">
        <v>238</v>
      </c>
      <c r="B239" t="s">
        <v>463</v>
      </c>
      <c r="C239">
        <v>3</v>
      </c>
      <c r="D239">
        <v>640</v>
      </c>
      <c r="E239" t="s">
        <v>277</v>
      </c>
      <c r="F239">
        <v>2200</v>
      </c>
      <c r="G239">
        <v>9086</v>
      </c>
      <c r="H239">
        <v>210029</v>
      </c>
      <c r="I239">
        <v>204017</v>
      </c>
      <c r="J239">
        <v>763562</v>
      </c>
      <c r="K239">
        <v>42479854</v>
      </c>
      <c r="L239">
        <v>15542</v>
      </c>
      <c r="M239">
        <v>15195</v>
      </c>
      <c r="N239">
        <v>347</v>
      </c>
      <c r="O239">
        <v>25.38</v>
      </c>
      <c r="P239">
        <v>-0.15</v>
      </c>
      <c r="Q239">
        <v>542</v>
      </c>
      <c r="R239">
        <v>59091</v>
      </c>
      <c r="S239" t="s">
        <v>37</v>
      </c>
      <c r="T239">
        <v>20.89</v>
      </c>
      <c r="U239">
        <f t="shared" si="3"/>
        <v>615479.22999999952</v>
      </c>
    </row>
    <row r="240" spans="1:21" x14ac:dyDescent="0.3">
      <c r="A240">
        <v>239</v>
      </c>
      <c r="B240" t="s">
        <v>463</v>
      </c>
      <c r="C240">
        <v>3</v>
      </c>
      <c r="D240">
        <v>640</v>
      </c>
      <c r="E240" t="s">
        <v>278</v>
      </c>
      <c r="F240">
        <v>7021</v>
      </c>
      <c r="G240">
        <v>95854</v>
      </c>
      <c r="H240">
        <v>12123214</v>
      </c>
      <c r="I240">
        <v>11984436</v>
      </c>
      <c r="J240">
        <v>20337737</v>
      </c>
      <c r="K240">
        <v>3527496952</v>
      </c>
      <c r="L240">
        <v>426531</v>
      </c>
      <c r="M240">
        <v>407837</v>
      </c>
      <c r="N240">
        <v>18694</v>
      </c>
      <c r="O240">
        <v>27.52</v>
      </c>
      <c r="P240">
        <v>-0.06</v>
      </c>
      <c r="Q240">
        <v>28938</v>
      </c>
      <c r="R240">
        <v>4601873</v>
      </c>
      <c r="S240" t="s">
        <v>40</v>
      </c>
      <c r="T240">
        <v>5000</v>
      </c>
      <c r="U240">
        <f t="shared" si="3"/>
        <v>620479.22999999952</v>
      </c>
    </row>
    <row r="241" spans="1:21" x14ac:dyDescent="0.3">
      <c r="A241">
        <v>240</v>
      </c>
      <c r="B241" t="s">
        <v>463</v>
      </c>
      <c r="C241">
        <v>3</v>
      </c>
      <c r="D241">
        <v>640</v>
      </c>
      <c r="E241" t="s">
        <v>279</v>
      </c>
      <c r="F241">
        <v>4680</v>
      </c>
      <c r="G241">
        <v>39640</v>
      </c>
      <c r="H241">
        <v>15582166</v>
      </c>
      <c r="I241">
        <v>15255030</v>
      </c>
      <c r="J241">
        <v>92862479</v>
      </c>
      <c r="K241">
        <v>3957601794</v>
      </c>
      <c r="L241">
        <v>436918</v>
      </c>
      <c r="M241">
        <v>408377</v>
      </c>
      <c r="N241">
        <v>28541</v>
      </c>
      <c r="O241">
        <v>97.24</v>
      </c>
      <c r="P241">
        <v>-0.09</v>
      </c>
      <c r="Q241">
        <v>44096</v>
      </c>
      <c r="R241">
        <v>9644465</v>
      </c>
      <c r="S241" t="s">
        <v>40</v>
      </c>
      <c r="T241">
        <v>5000</v>
      </c>
      <c r="U241">
        <f t="shared" si="3"/>
        <v>625479.22999999952</v>
      </c>
    </row>
    <row r="242" spans="1:21" x14ac:dyDescent="0.3">
      <c r="A242">
        <v>241</v>
      </c>
      <c r="B242" t="s">
        <v>463</v>
      </c>
      <c r="C242">
        <v>3</v>
      </c>
      <c r="D242">
        <v>640</v>
      </c>
      <c r="E242" t="s">
        <v>280</v>
      </c>
      <c r="F242">
        <v>81119</v>
      </c>
      <c r="G242">
        <v>804926</v>
      </c>
      <c r="H242">
        <v>6911975</v>
      </c>
      <c r="I242">
        <v>4790169</v>
      </c>
      <c r="J242">
        <v>322500262</v>
      </c>
      <c r="K242">
        <v>9804285170</v>
      </c>
      <c r="L242">
        <v>197435</v>
      </c>
      <c r="M242">
        <v>191409</v>
      </c>
      <c r="N242">
        <v>6026</v>
      </c>
      <c r="O242">
        <v>468.72</v>
      </c>
      <c r="P242">
        <v>-0.19</v>
      </c>
      <c r="Q242">
        <v>10153</v>
      </c>
      <c r="R242">
        <v>36367530</v>
      </c>
      <c r="S242" t="s">
        <v>40</v>
      </c>
      <c r="T242">
        <v>5000</v>
      </c>
      <c r="U242">
        <f t="shared" si="3"/>
        <v>630479.22999999952</v>
      </c>
    </row>
    <row r="243" spans="1:21" x14ac:dyDescent="0.3">
      <c r="A243">
        <v>242</v>
      </c>
      <c r="B243" t="s">
        <v>463</v>
      </c>
      <c r="C243">
        <v>3</v>
      </c>
      <c r="D243">
        <v>640</v>
      </c>
      <c r="E243" t="s">
        <v>281</v>
      </c>
      <c r="F243">
        <v>126152</v>
      </c>
      <c r="G243">
        <v>1297025</v>
      </c>
      <c r="H243">
        <v>6219106</v>
      </c>
      <c r="I243">
        <v>4106747</v>
      </c>
      <c r="J243">
        <v>340493009</v>
      </c>
      <c r="K243">
        <v>11198413162</v>
      </c>
      <c r="L243">
        <v>151528</v>
      </c>
      <c r="M243">
        <v>145398</v>
      </c>
      <c r="N243">
        <v>6130</v>
      </c>
      <c r="O243">
        <v>532.91999999999996</v>
      </c>
      <c r="P243">
        <v>-0.18</v>
      </c>
      <c r="Q243">
        <v>10203</v>
      </c>
      <c r="R243">
        <v>39840892</v>
      </c>
      <c r="S243" t="s">
        <v>40</v>
      </c>
      <c r="T243">
        <v>5000</v>
      </c>
      <c r="U243">
        <f t="shared" si="3"/>
        <v>635479.22999999952</v>
      </c>
    </row>
    <row r="244" spans="1:21" x14ac:dyDescent="0.3">
      <c r="A244">
        <v>243</v>
      </c>
      <c r="B244" t="s">
        <v>463</v>
      </c>
      <c r="C244">
        <v>3</v>
      </c>
      <c r="D244">
        <v>640</v>
      </c>
      <c r="E244" t="s">
        <v>282</v>
      </c>
      <c r="F244">
        <v>189446</v>
      </c>
      <c r="G244">
        <v>2004246</v>
      </c>
      <c r="H244">
        <v>5881628</v>
      </c>
      <c r="I244">
        <v>3555975</v>
      </c>
      <c r="J244">
        <v>349372557</v>
      </c>
      <c r="K244">
        <v>11894525229</v>
      </c>
      <c r="L244">
        <v>123062</v>
      </c>
      <c r="M244">
        <v>117702</v>
      </c>
      <c r="N244">
        <v>5360</v>
      </c>
      <c r="O244">
        <v>557.57000000000005</v>
      </c>
      <c r="P244">
        <v>-0.17</v>
      </c>
      <c r="Q244">
        <v>9368</v>
      </c>
      <c r="R244">
        <v>41331455</v>
      </c>
      <c r="S244" t="s">
        <v>40</v>
      </c>
      <c r="T244">
        <v>5000</v>
      </c>
      <c r="U244">
        <f t="shared" si="3"/>
        <v>640479.22999999952</v>
      </c>
    </row>
    <row r="245" spans="1:21" x14ac:dyDescent="0.3">
      <c r="A245">
        <v>244</v>
      </c>
      <c r="B245" t="s">
        <v>463</v>
      </c>
      <c r="C245">
        <v>3</v>
      </c>
      <c r="D245">
        <v>640</v>
      </c>
      <c r="E245" t="s">
        <v>283</v>
      </c>
      <c r="F245">
        <v>6300</v>
      </c>
      <c r="G245">
        <v>114816</v>
      </c>
      <c r="H245">
        <v>33578745</v>
      </c>
      <c r="I245">
        <v>33307747</v>
      </c>
      <c r="J245">
        <v>38043985</v>
      </c>
      <c r="K245">
        <v>2257302927</v>
      </c>
      <c r="L245">
        <v>1214466</v>
      </c>
      <c r="M245">
        <v>1177594</v>
      </c>
      <c r="N245">
        <v>36872</v>
      </c>
      <c r="O245">
        <v>54.07</v>
      </c>
      <c r="P245">
        <v>-0.03</v>
      </c>
      <c r="Q245">
        <v>54857</v>
      </c>
      <c r="R245">
        <v>19271336</v>
      </c>
      <c r="S245" t="s">
        <v>40</v>
      </c>
      <c r="T245">
        <v>5000</v>
      </c>
      <c r="U245">
        <f t="shared" si="3"/>
        <v>645479.22999999952</v>
      </c>
    </row>
    <row r="246" spans="1:21" x14ac:dyDescent="0.3">
      <c r="A246">
        <v>245</v>
      </c>
      <c r="B246" t="s">
        <v>463</v>
      </c>
      <c r="C246">
        <v>3</v>
      </c>
      <c r="D246">
        <v>640</v>
      </c>
      <c r="E246" t="s">
        <v>284</v>
      </c>
      <c r="F246">
        <v>28147</v>
      </c>
      <c r="G246">
        <v>108399</v>
      </c>
      <c r="H246">
        <v>7904417</v>
      </c>
      <c r="I246">
        <v>7526261</v>
      </c>
      <c r="J246">
        <v>115385700</v>
      </c>
      <c r="K246">
        <v>6217609656</v>
      </c>
      <c r="L246">
        <v>501901</v>
      </c>
      <c r="M246">
        <v>495423</v>
      </c>
      <c r="N246">
        <v>6478</v>
      </c>
      <c r="O246">
        <v>161.02000000000001</v>
      </c>
      <c r="P246">
        <v>-0.17</v>
      </c>
      <c r="Q246">
        <v>10683</v>
      </c>
      <c r="R246">
        <v>6487188</v>
      </c>
      <c r="S246" t="s">
        <v>40</v>
      </c>
      <c r="T246">
        <v>5000</v>
      </c>
      <c r="U246">
        <f t="shared" si="3"/>
        <v>650479.22999999952</v>
      </c>
    </row>
    <row r="247" spans="1:21" x14ac:dyDescent="0.3">
      <c r="A247">
        <v>246</v>
      </c>
      <c r="B247" t="s">
        <v>463</v>
      </c>
      <c r="C247">
        <v>3</v>
      </c>
      <c r="D247">
        <v>640</v>
      </c>
      <c r="E247" t="s">
        <v>285</v>
      </c>
      <c r="F247">
        <v>36809</v>
      </c>
      <c r="G247">
        <v>142448</v>
      </c>
      <c r="H247">
        <v>7561270</v>
      </c>
      <c r="I247">
        <v>7127118</v>
      </c>
      <c r="J247">
        <v>244312189</v>
      </c>
      <c r="K247">
        <v>7535325872</v>
      </c>
      <c r="L247">
        <v>434804</v>
      </c>
      <c r="M247">
        <v>428196</v>
      </c>
      <c r="N247">
        <v>6608</v>
      </c>
      <c r="O247">
        <v>245.9</v>
      </c>
      <c r="P247">
        <v>-0.19</v>
      </c>
      <c r="Q247">
        <v>10809</v>
      </c>
      <c r="R247">
        <v>12312072</v>
      </c>
      <c r="S247" t="s">
        <v>40</v>
      </c>
      <c r="T247">
        <v>5000</v>
      </c>
      <c r="U247">
        <f t="shared" si="3"/>
        <v>655479.22999999952</v>
      </c>
    </row>
    <row r="248" spans="1:21" x14ac:dyDescent="0.3">
      <c r="A248">
        <v>247</v>
      </c>
      <c r="B248" t="s">
        <v>463</v>
      </c>
      <c r="C248">
        <v>3</v>
      </c>
      <c r="D248">
        <v>640</v>
      </c>
      <c r="E248" t="s">
        <v>286</v>
      </c>
      <c r="F248">
        <v>6634</v>
      </c>
      <c r="G248">
        <v>23392</v>
      </c>
      <c r="H248">
        <v>3683055</v>
      </c>
      <c r="I248">
        <v>3615674</v>
      </c>
      <c r="J248">
        <v>6656079</v>
      </c>
      <c r="K248">
        <v>1049732230</v>
      </c>
      <c r="L248">
        <v>87957</v>
      </c>
      <c r="M248">
        <v>81247</v>
      </c>
      <c r="N248">
        <v>6710</v>
      </c>
      <c r="O248">
        <v>69.099999999999994</v>
      </c>
      <c r="P248">
        <v>-0.05</v>
      </c>
      <c r="Q248">
        <v>10268</v>
      </c>
      <c r="R248">
        <v>1187617</v>
      </c>
      <c r="S248" t="s">
        <v>37</v>
      </c>
      <c r="T248">
        <v>734.44</v>
      </c>
      <c r="U248">
        <f t="shared" si="3"/>
        <v>656213.66999999946</v>
      </c>
    </row>
    <row r="249" spans="1:21" x14ac:dyDescent="0.3">
      <c r="A249">
        <v>248</v>
      </c>
      <c r="B249" t="s">
        <v>463</v>
      </c>
      <c r="C249">
        <v>3</v>
      </c>
      <c r="D249">
        <v>640</v>
      </c>
      <c r="E249" t="s">
        <v>287</v>
      </c>
      <c r="F249">
        <v>10675</v>
      </c>
      <c r="G249">
        <v>84849</v>
      </c>
      <c r="H249">
        <v>4065019</v>
      </c>
      <c r="I249">
        <v>3992889</v>
      </c>
      <c r="J249">
        <v>6057555</v>
      </c>
      <c r="K249">
        <v>984544617</v>
      </c>
      <c r="L249">
        <v>86467</v>
      </c>
      <c r="M249">
        <v>79123</v>
      </c>
      <c r="N249">
        <v>7344</v>
      </c>
      <c r="O249">
        <v>30.24</v>
      </c>
      <c r="P249">
        <v>-0.04</v>
      </c>
      <c r="Q249">
        <v>11486</v>
      </c>
      <c r="R249">
        <v>1374700</v>
      </c>
      <c r="S249" t="s">
        <v>49</v>
      </c>
      <c r="T249">
        <v>1226.2</v>
      </c>
      <c r="U249">
        <f t="shared" si="3"/>
        <v>657439.86999999941</v>
      </c>
    </row>
    <row r="250" spans="1:21" x14ac:dyDescent="0.3">
      <c r="A250">
        <v>249</v>
      </c>
      <c r="B250" t="s">
        <v>463</v>
      </c>
      <c r="C250">
        <v>3</v>
      </c>
      <c r="D250">
        <v>640</v>
      </c>
      <c r="E250" t="s">
        <v>288</v>
      </c>
      <c r="F250">
        <v>13240</v>
      </c>
      <c r="G250">
        <v>39135</v>
      </c>
      <c r="H250">
        <v>456841</v>
      </c>
      <c r="I250">
        <v>442455</v>
      </c>
      <c r="J250">
        <v>1691717</v>
      </c>
      <c r="K250">
        <v>72956029</v>
      </c>
      <c r="L250">
        <v>30991</v>
      </c>
      <c r="M250">
        <v>30535</v>
      </c>
      <c r="N250">
        <v>456</v>
      </c>
      <c r="O250">
        <v>35.659999999999997</v>
      </c>
      <c r="P250">
        <v>-0.14000000000000001</v>
      </c>
      <c r="Q250">
        <v>720</v>
      </c>
      <c r="R250">
        <v>298588</v>
      </c>
      <c r="S250" t="s">
        <v>49</v>
      </c>
      <c r="T250">
        <v>42.52</v>
      </c>
      <c r="U250">
        <f t="shared" si="3"/>
        <v>657482.38999999943</v>
      </c>
    </row>
    <row r="251" spans="1:21" x14ac:dyDescent="0.3">
      <c r="A251">
        <v>250</v>
      </c>
      <c r="B251" t="s">
        <v>463</v>
      </c>
      <c r="C251">
        <v>3</v>
      </c>
      <c r="D251">
        <v>640</v>
      </c>
      <c r="E251" t="s">
        <v>289</v>
      </c>
      <c r="F251">
        <v>153834</v>
      </c>
      <c r="G251">
        <v>459957</v>
      </c>
      <c r="H251">
        <v>5457241</v>
      </c>
      <c r="I251">
        <v>5246276</v>
      </c>
      <c r="J251">
        <v>44555631</v>
      </c>
      <c r="K251">
        <v>818981159</v>
      </c>
      <c r="L251">
        <v>164772</v>
      </c>
      <c r="M251">
        <v>155425</v>
      </c>
      <c r="N251">
        <v>9347</v>
      </c>
      <c r="O251">
        <v>108.26</v>
      </c>
      <c r="P251">
        <v>-7.0000000000000007E-2</v>
      </c>
      <c r="Q251">
        <v>13510</v>
      </c>
      <c r="R251">
        <v>14214632</v>
      </c>
      <c r="S251" t="s">
        <v>49</v>
      </c>
      <c r="T251">
        <v>1122.7</v>
      </c>
      <c r="U251">
        <f t="shared" si="3"/>
        <v>658605.08999999939</v>
      </c>
    </row>
    <row r="252" spans="1:21" x14ac:dyDescent="0.3">
      <c r="A252">
        <v>251</v>
      </c>
      <c r="B252" t="s">
        <v>463</v>
      </c>
      <c r="C252">
        <v>3</v>
      </c>
      <c r="D252">
        <v>640</v>
      </c>
      <c r="E252" t="s">
        <v>290</v>
      </c>
      <c r="F252">
        <v>140</v>
      </c>
      <c r="G252">
        <v>560</v>
      </c>
      <c r="H252">
        <v>30524174</v>
      </c>
      <c r="I252">
        <v>30513265</v>
      </c>
      <c r="J252">
        <v>39111018</v>
      </c>
      <c r="K252">
        <v>226588989</v>
      </c>
      <c r="L252">
        <v>1159593</v>
      </c>
      <c r="M252">
        <v>1134008</v>
      </c>
      <c r="N252">
        <v>25585</v>
      </c>
      <c r="O252">
        <v>17.8</v>
      </c>
      <c r="P252">
        <v>-0.03</v>
      </c>
      <c r="Q252">
        <v>42444</v>
      </c>
      <c r="R252">
        <v>19440293</v>
      </c>
      <c r="S252" t="s">
        <v>49</v>
      </c>
      <c r="T252">
        <v>1249.1099999999999</v>
      </c>
      <c r="U252">
        <f t="shared" si="3"/>
        <v>659854.19999999937</v>
      </c>
    </row>
    <row r="253" spans="1:21" x14ac:dyDescent="0.3">
      <c r="A253">
        <v>252</v>
      </c>
      <c r="B253" t="s">
        <v>463</v>
      </c>
      <c r="C253">
        <v>3</v>
      </c>
      <c r="D253">
        <v>640</v>
      </c>
      <c r="E253" t="s">
        <v>291</v>
      </c>
      <c r="F253">
        <v>140</v>
      </c>
      <c r="G253">
        <v>560</v>
      </c>
      <c r="H253">
        <v>26445288</v>
      </c>
      <c r="I253">
        <v>26442818</v>
      </c>
      <c r="J253">
        <v>33737856</v>
      </c>
      <c r="K253">
        <v>207792628</v>
      </c>
      <c r="L253">
        <v>983259</v>
      </c>
      <c r="M253">
        <v>954785</v>
      </c>
      <c r="N253">
        <v>28474</v>
      </c>
      <c r="O253">
        <v>16.95</v>
      </c>
      <c r="P253">
        <v>-0.02</v>
      </c>
      <c r="Q253">
        <v>45316</v>
      </c>
      <c r="R253">
        <v>15289311</v>
      </c>
      <c r="S253" t="s">
        <v>49</v>
      </c>
      <c r="T253">
        <v>1167.81</v>
      </c>
      <c r="U253">
        <f t="shared" si="3"/>
        <v>661022.00999999943</v>
      </c>
    </row>
    <row r="254" spans="1:21" x14ac:dyDescent="0.3">
      <c r="A254">
        <v>253</v>
      </c>
      <c r="B254" t="s">
        <v>463</v>
      </c>
      <c r="C254">
        <v>3</v>
      </c>
      <c r="D254">
        <v>640</v>
      </c>
      <c r="E254" t="s">
        <v>292</v>
      </c>
      <c r="F254">
        <v>479</v>
      </c>
      <c r="G254">
        <v>123439</v>
      </c>
      <c r="H254">
        <v>2065525</v>
      </c>
      <c r="I254">
        <v>2025738</v>
      </c>
      <c r="J254">
        <v>8338277</v>
      </c>
      <c r="K254">
        <v>58152670</v>
      </c>
      <c r="L254">
        <v>166639</v>
      </c>
      <c r="M254">
        <v>164707</v>
      </c>
      <c r="N254">
        <v>1932</v>
      </c>
      <c r="O254">
        <v>22.34</v>
      </c>
      <c r="P254">
        <v>-0.14000000000000001</v>
      </c>
      <c r="Q254">
        <v>3012</v>
      </c>
      <c r="R254">
        <v>1072242</v>
      </c>
      <c r="S254" t="s">
        <v>37</v>
      </c>
      <c r="T254">
        <v>306.39</v>
      </c>
      <c r="U254">
        <f t="shared" si="3"/>
        <v>661328.39999999944</v>
      </c>
    </row>
    <row r="255" spans="1:21" x14ac:dyDescent="0.3">
      <c r="A255">
        <v>254</v>
      </c>
      <c r="B255" t="s">
        <v>463</v>
      </c>
      <c r="C255">
        <v>3</v>
      </c>
      <c r="D255">
        <v>640</v>
      </c>
      <c r="E255" t="s">
        <v>293</v>
      </c>
      <c r="F255">
        <v>12197</v>
      </c>
      <c r="G255">
        <v>78363</v>
      </c>
      <c r="H255">
        <v>520608</v>
      </c>
      <c r="I255">
        <v>499498</v>
      </c>
      <c r="J255">
        <v>9380834</v>
      </c>
      <c r="K255">
        <v>68039651</v>
      </c>
      <c r="L255">
        <v>48019</v>
      </c>
      <c r="M255">
        <v>47711</v>
      </c>
      <c r="N255">
        <v>308</v>
      </c>
      <c r="O255">
        <v>12.7</v>
      </c>
      <c r="P255">
        <v>-0.3</v>
      </c>
      <c r="Q255">
        <v>588</v>
      </c>
      <c r="R255">
        <v>1463213</v>
      </c>
      <c r="S255" t="s">
        <v>37</v>
      </c>
      <c r="T255">
        <v>36.700000000000003</v>
      </c>
      <c r="U255">
        <f t="shared" si="3"/>
        <v>661365.09999999939</v>
      </c>
    </row>
    <row r="256" spans="1:21" x14ac:dyDescent="0.3">
      <c r="A256">
        <v>255</v>
      </c>
      <c r="B256" t="s">
        <v>463</v>
      </c>
      <c r="C256">
        <v>3</v>
      </c>
      <c r="D256">
        <v>640</v>
      </c>
      <c r="E256" t="s">
        <v>294</v>
      </c>
      <c r="F256">
        <v>22022</v>
      </c>
      <c r="G256">
        <v>172772</v>
      </c>
      <c r="H256">
        <v>2707440</v>
      </c>
      <c r="I256">
        <v>2613912</v>
      </c>
      <c r="J256">
        <v>29469672</v>
      </c>
      <c r="K256">
        <v>299572831</v>
      </c>
      <c r="L256">
        <v>139426</v>
      </c>
      <c r="M256">
        <v>136611</v>
      </c>
      <c r="N256">
        <v>2815</v>
      </c>
      <c r="O256">
        <v>20.29</v>
      </c>
      <c r="P256">
        <v>-0.2</v>
      </c>
      <c r="Q256">
        <v>4887</v>
      </c>
      <c r="R256">
        <v>5485285</v>
      </c>
      <c r="S256" t="s">
        <v>37</v>
      </c>
      <c r="T256">
        <v>260.05</v>
      </c>
      <c r="U256">
        <f t="shared" si="3"/>
        <v>661625.14999999944</v>
      </c>
    </row>
    <row r="257" spans="1:21" x14ac:dyDescent="0.3">
      <c r="A257">
        <v>256</v>
      </c>
      <c r="B257" t="s">
        <v>463</v>
      </c>
      <c r="C257">
        <v>3</v>
      </c>
      <c r="D257">
        <v>640</v>
      </c>
      <c r="E257" t="s">
        <v>295</v>
      </c>
      <c r="F257">
        <v>4656</v>
      </c>
      <c r="G257">
        <v>13868</v>
      </c>
      <c r="H257">
        <v>10800864</v>
      </c>
      <c r="I257">
        <v>10652296</v>
      </c>
      <c r="J257">
        <v>20352065</v>
      </c>
      <c r="K257">
        <v>2244678278</v>
      </c>
      <c r="L257">
        <v>458898</v>
      </c>
      <c r="M257">
        <v>445486</v>
      </c>
      <c r="N257">
        <v>13412</v>
      </c>
      <c r="O257">
        <v>39.85</v>
      </c>
      <c r="P257">
        <v>-0.05</v>
      </c>
      <c r="Q257">
        <v>21637</v>
      </c>
      <c r="R257">
        <v>4365100</v>
      </c>
      <c r="S257" t="s">
        <v>40</v>
      </c>
      <c r="T257">
        <v>5000</v>
      </c>
      <c r="U257">
        <f t="shared" si="3"/>
        <v>666625.14999999944</v>
      </c>
    </row>
    <row r="258" spans="1:21" x14ac:dyDescent="0.3">
      <c r="A258">
        <v>257</v>
      </c>
      <c r="B258" t="s">
        <v>463</v>
      </c>
      <c r="C258">
        <v>3</v>
      </c>
      <c r="D258">
        <v>640</v>
      </c>
      <c r="E258" t="s">
        <v>296</v>
      </c>
      <c r="F258">
        <v>3366</v>
      </c>
      <c r="G258">
        <v>362797</v>
      </c>
      <c r="H258">
        <v>30553094</v>
      </c>
      <c r="I258">
        <v>30045660</v>
      </c>
      <c r="J258">
        <v>41183891</v>
      </c>
      <c r="K258">
        <v>2688945021</v>
      </c>
      <c r="L258">
        <v>1041486</v>
      </c>
      <c r="M258">
        <v>1007898</v>
      </c>
      <c r="N258">
        <v>33588</v>
      </c>
      <c r="O258">
        <v>73.150000000000006</v>
      </c>
      <c r="P258">
        <v>-0.03</v>
      </c>
      <c r="Q258">
        <v>50317</v>
      </c>
      <c r="R258">
        <v>18074112</v>
      </c>
      <c r="S258" t="s">
        <v>40</v>
      </c>
      <c r="T258">
        <v>5000</v>
      </c>
      <c r="U258">
        <f t="shared" si="3"/>
        <v>671625.14999999944</v>
      </c>
    </row>
    <row r="259" spans="1:21" x14ac:dyDescent="0.3">
      <c r="A259">
        <v>258</v>
      </c>
      <c r="B259" t="s">
        <v>463</v>
      </c>
      <c r="C259">
        <v>3</v>
      </c>
      <c r="D259">
        <v>640</v>
      </c>
      <c r="E259" t="s">
        <v>297</v>
      </c>
      <c r="F259">
        <v>4020</v>
      </c>
      <c r="G259">
        <v>466486</v>
      </c>
      <c r="H259">
        <v>2330222</v>
      </c>
      <c r="I259">
        <v>2295976</v>
      </c>
      <c r="J259">
        <v>3072971</v>
      </c>
      <c r="K259">
        <v>273773840</v>
      </c>
      <c r="L259">
        <v>67937</v>
      </c>
      <c r="M259">
        <v>64860</v>
      </c>
      <c r="N259">
        <v>3077</v>
      </c>
      <c r="O259">
        <v>94.01</v>
      </c>
      <c r="P259">
        <v>-0.03</v>
      </c>
      <c r="Q259">
        <v>4556</v>
      </c>
      <c r="R259">
        <v>1274714</v>
      </c>
      <c r="S259" t="s">
        <v>37</v>
      </c>
      <c r="T259">
        <v>333.14</v>
      </c>
      <c r="U259">
        <f t="shared" si="3"/>
        <v>671958.28999999946</v>
      </c>
    </row>
    <row r="260" spans="1:21" x14ac:dyDescent="0.3">
      <c r="A260">
        <v>259</v>
      </c>
      <c r="B260" t="s">
        <v>463</v>
      </c>
      <c r="C260">
        <v>3</v>
      </c>
      <c r="D260">
        <v>640</v>
      </c>
      <c r="E260" t="s">
        <v>298</v>
      </c>
      <c r="F260">
        <v>302737</v>
      </c>
      <c r="G260">
        <v>1309727</v>
      </c>
      <c r="H260">
        <v>1562762</v>
      </c>
      <c r="I260">
        <v>1532909</v>
      </c>
      <c r="J260">
        <v>2387550</v>
      </c>
      <c r="K260">
        <v>16885531733</v>
      </c>
      <c r="L260">
        <v>91219</v>
      </c>
      <c r="M260">
        <v>89262</v>
      </c>
      <c r="N260">
        <v>1957</v>
      </c>
      <c r="O260">
        <v>49.61</v>
      </c>
      <c r="P260">
        <v>-0.04</v>
      </c>
      <c r="Q260">
        <v>3008</v>
      </c>
      <c r="R260">
        <v>797347</v>
      </c>
      <c r="S260" t="s">
        <v>40</v>
      </c>
      <c r="T260">
        <v>5000</v>
      </c>
      <c r="U260">
        <f t="shared" ref="U260:U323" si="4">U259+T260</f>
        <v>676958.28999999946</v>
      </c>
    </row>
    <row r="261" spans="1:21" x14ac:dyDescent="0.3">
      <c r="A261">
        <v>260</v>
      </c>
      <c r="B261" t="s">
        <v>463</v>
      </c>
      <c r="C261">
        <v>3</v>
      </c>
      <c r="D261">
        <v>640</v>
      </c>
      <c r="E261" t="s">
        <v>299</v>
      </c>
      <c r="F261">
        <v>1315</v>
      </c>
      <c r="G261">
        <v>5254</v>
      </c>
      <c r="H261">
        <v>23507604</v>
      </c>
      <c r="I261">
        <v>23315932</v>
      </c>
      <c r="J261">
        <v>36233751</v>
      </c>
      <c r="K261">
        <v>1840263125</v>
      </c>
      <c r="L261">
        <v>1009452</v>
      </c>
      <c r="M261">
        <v>982713</v>
      </c>
      <c r="N261">
        <v>26739</v>
      </c>
      <c r="O261">
        <v>23.01</v>
      </c>
      <c r="P261">
        <v>-0.05</v>
      </c>
      <c r="Q261">
        <v>43564</v>
      </c>
      <c r="R261">
        <v>9857128</v>
      </c>
      <c r="S261" t="s">
        <v>40</v>
      </c>
      <c r="T261">
        <v>5000</v>
      </c>
      <c r="U261">
        <f t="shared" si="4"/>
        <v>681958.28999999946</v>
      </c>
    </row>
    <row r="262" spans="1:21" x14ac:dyDescent="0.3">
      <c r="A262">
        <v>261</v>
      </c>
      <c r="B262" t="s">
        <v>463</v>
      </c>
      <c r="C262">
        <v>3</v>
      </c>
      <c r="D262">
        <v>640</v>
      </c>
      <c r="E262" t="s">
        <v>300</v>
      </c>
      <c r="F262">
        <v>189456</v>
      </c>
      <c r="G262">
        <v>835275</v>
      </c>
      <c r="H262">
        <v>2717371</v>
      </c>
      <c r="I262">
        <v>2557598</v>
      </c>
      <c r="J262">
        <v>20888671</v>
      </c>
      <c r="K262">
        <v>3200434491</v>
      </c>
      <c r="L262">
        <v>85652</v>
      </c>
      <c r="M262">
        <v>81323</v>
      </c>
      <c r="N262">
        <v>4329</v>
      </c>
      <c r="O262">
        <v>314.47000000000003</v>
      </c>
      <c r="P262">
        <v>-0.09</v>
      </c>
      <c r="Q262">
        <v>6396</v>
      </c>
      <c r="R262">
        <v>1779443</v>
      </c>
      <c r="S262" t="s">
        <v>37</v>
      </c>
      <c r="T262">
        <v>1615.72</v>
      </c>
      <c r="U262">
        <f t="shared" si="4"/>
        <v>683574.00999999943</v>
      </c>
    </row>
    <row r="263" spans="1:21" x14ac:dyDescent="0.3">
      <c r="A263">
        <v>262</v>
      </c>
      <c r="B263" t="s">
        <v>463</v>
      </c>
      <c r="C263">
        <v>3</v>
      </c>
      <c r="D263">
        <v>640</v>
      </c>
      <c r="E263" t="s">
        <v>301</v>
      </c>
      <c r="F263">
        <v>188962</v>
      </c>
      <c r="G263">
        <v>825894</v>
      </c>
      <c r="H263">
        <v>7423242</v>
      </c>
      <c r="I263">
        <v>7046547</v>
      </c>
      <c r="J263">
        <v>56695769</v>
      </c>
      <c r="K263">
        <v>8211916906</v>
      </c>
      <c r="L263">
        <v>291427</v>
      </c>
      <c r="M263">
        <v>282627</v>
      </c>
      <c r="N263">
        <v>8800</v>
      </c>
      <c r="O263">
        <v>271.41000000000003</v>
      </c>
      <c r="P263">
        <v>-0.09</v>
      </c>
      <c r="Q263">
        <v>12971</v>
      </c>
      <c r="R263">
        <v>5079453</v>
      </c>
      <c r="S263" t="s">
        <v>40</v>
      </c>
      <c r="T263">
        <v>5000</v>
      </c>
      <c r="U263">
        <f t="shared" si="4"/>
        <v>688574.00999999943</v>
      </c>
    </row>
    <row r="264" spans="1:21" x14ac:dyDescent="0.3">
      <c r="A264">
        <v>263</v>
      </c>
      <c r="B264" t="s">
        <v>463</v>
      </c>
      <c r="C264">
        <v>3</v>
      </c>
      <c r="D264">
        <v>640</v>
      </c>
      <c r="E264" t="s">
        <v>302</v>
      </c>
      <c r="F264">
        <v>164158</v>
      </c>
      <c r="G264">
        <v>717440</v>
      </c>
      <c r="H264">
        <v>10632673</v>
      </c>
      <c r="I264">
        <v>10208495</v>
      </c>
      <c r="J264">
        <v>64498350</v>
      </c>
      <c r="K264">
        <v>7061229333</v>
      </c>
      <c r="L264">
        <v>373225</v>
      </c>
      <c r="M264">
        <v>356624</v>
      </c>
      <c r="N264">
        <v>16601</v>
      </c>
      <c r="O264">
        <v>178.88</v>
      </c>
      <c r="P264">
        <v>-7.0000000000000007E-2</v>
      </c>
      <c r="Q264">
        <v>24500</v>
      </c>
      <c r="R264">
        <v>5054325</v>
      </c>
      <c r="S264" t="s">
        <v>40</v>
      </c>
      <c r="T264">
        <v>5000</v>
      </c>
      <c r="U264">
        <f t="shared" si="4"/>
        <v>693574.00999999943</v>
      </c>
    </row>
    <row r="265" spans="1:21" x14ac:dyDescent="0.3">
      <c r="A265">
        <v>264</v>
      </c>
      <c r="B265" t="s">
        <v>463</v>
      </c>
      <c r="C265">
        <v>3</v>
      </c>
      <c r="D265">
        <v>640</v>
      </c>
      <c r="E265" t="s">
        <v>303</v>
      </c>
      <c r="F265">
        <v>252328</v>
      </c>
      <c r="G265">
        <v>1169843</v>
      </c>
      <c r="H265">
        <v>2722157</v>
      </c>
      <c r="I265">
        <v>2564980</v>
      </c>
      <c r="J265">
        <v>27252158</v>
      </c>
      <c r="K265">
        <v>4855151771</v>
      </c>
      <c r="L265">
        <v>101203</v>
      </c>
      <c r="M265">
        <v>97002</v>
      </c>
      <c r="N265">
        <v>4201</v>
      </c>
      <c r="O265">
        <v>254.58</v>
      </c>
      <c r="P265">
        <v>-0.1</v>
      </c>
      <c r="Q265">
        <v>6280</v>
      </c>
      <c r="R265">
        <v>2039264</v>
      </c>
      <c r="S265" t="s">
        <v>37</v>
      </c>
      <c r="T265">
        <v>1901.83</v>
      </c>
      <c r="U265">
        <f t="shared" si="4"/>
        <v>695475.83999999939</v>
      </c>
    </row>
    <row r="266" spans="1:21" x14ac:dyDescent="0.3">
      <c r="A266">
        <v>265</v>
      </c>
      <c r="B266" t="s">
        <v>463</v>
      </c>
      <c r="C266">
        <v>3</v>
      </c>
      <c r="D266">
        <v>640</v>
      </c>
      <c r="E266" t="s">
        <v>304</v>
      </c>
      <c r="F266">
        <v>262368</v>
      </c>
      <c r="G266">
        <v>1226585</v>
      </c>
      <c r="H266">
        <v>6491221</v>
      </c>
      <c r="I266">
        <v>6158283</v>
      </c>
      <c r="J266">
        <v>80686388</v>
      </c>
      <c r="K266">
        <v>10141884184</v>
      </c>
      <c r="L266">
        <v>289032</v>
      </c>
      <c r="M266">
        <v>280348</v>
      </c>
      <c r="N266">
        <v>8684</v>
      </c>
      <c r="O266">
        <v>273.24</v>
      </c>
      <c r="P266">
        <v>-0.11</v>
      </c>
      <c r="Q266">
        <v>12859</v>
      </c>
      <c r="R266">
        <v>5353063</v>
      </c>
      <c r="S266" t="s">
        <v>40</v>
      </c>
      <c r="T266">
        <v>5000</v>
      </c>
      <c r="U266">
        <f t="shared" si="4"/>
        <v>700475.83999999939</v>
      </c>
    </row>
    <row r="267" spans="1:21" x14ac:dyDescent="0.3">
      <c r="A267">
        <v>266</v>
      </c>
      <c r="B267" t="s">
        <v>463</v>
      </c>
      <c r="C267">
        <v>3</v>
      </c>
      <c r="D267">
        <v>640</v>
      </c>
      <c r="E267" t="s">
        <v>305</v>
      </c>
      <c r="F267">
        <v>139915</v>
      </c>
      <c r="G267">
        <v>590682</v>
      </c>
      <c r="H267">
        <v>430211</v>
      </c>
      <c r="I267">
        <v>407447</v>
      </c>
      <c r="J267">
        <v>1802461</v>
      </c>
      <c r="K267">
        <v>283875177</v>
      </c>
      <c r="L267">
        <v>20314</v>
      </c>
      <c r="M267">
        <v>19881</v>
      </c>
      <c r="N267">
        <v>433</v>
      </c>
      <c r="O267">
        <v>37.380000000000003</v>
      </c>
      <c r="P267">
        <v>-0.16</v>
      </c>
      <c r="Q267">
        <v>697</v>
      </c>
      <c r="R267">
        <v>377360</v>
      </c>
      <c r="S267" t="s">
        <v>49</v>
      </c>
      <c r="T267">
        <v>120.75</v>
      </c>
      <c r="U267">
        <f t="shared" si="4"/>
        <v>700596.58999999939</v>
      </c>
    </row>
    <row r="268" spans="1:21" x14ac:dyDescent="0.3">
      <c r="A268">
        <v>267</v>
      </c>
      <c r="B268" t="s">
        <v>463</v>
      </c>
      <c r="C268">
        <v>3</v>
      </c>
      <c r="D268">
        <v>640</v>
      </c>
      <c r="E268" t="s">
        <v>306</v>
      </c>
      <c r="F268">
        <v>5000</v>
      </c>
      <c r="G268">
        <v>21250</v>
      </c>
      <c r="H268">
        <v>20054283</v>
      </c>
      <c r="I268">
        <v>19567508</v>
      </c>
      <c r="J268">
        <v>47492287</v>
      </c>
      <c r="K268">
        <v>3789339363</v>
      </c>
      <c r="L268">
        <v>662371</v>
      </c>
      <c r="M268">
        <v>635023</v>
      </c>
      <c r="N268">
        <v>27348</v>
      </c>
      <c r="O268">
        <v>34.15</v>
      </c>
      <c r="P268">
        <v>-0.06</v>
      </c>
      <c r="Q268">
        <v>44157</v>
      </c>
      <c r="R268">
        <v>7874191</v>
      </c>
      <c r="S268" t="s">
        <v>40</v>
      </c>
      <c r="T268">
        <v>5000</v>
      </c>
      <c r="U268">
        <f t="shared" si="4"/>
        <v>705596.58999999939</v>
      </c>
    </row>
    <row r="269" spans="1:21" x14ac:dyDescent="0.3">
      <c r="A269">
        <v>268</v>
      </c>
      <c r="B269" t="s">
        <v>463</v>
      </c>
      <c r="C269">
        <v>3</v>
      </c>
      <c r="D269">
        <v>640</v>
      </c>
      <c r="E269" t="s">
        <v>307</v>
      </c>
      <c r="F269">
        <v>5000</v>
      </c>
      <c r="G269">
        <v>21250</v>
      </c>
      <c r="H269">
        <v>9853499</v>
      </c>
      <c r="I269">
        <v>9637543</v>
      </c>
      <c r="J269">
        <v>17447564</v>
      </c>
      <c r="K269">
        <v>1663029405</v>
      </c>
      <c r="L269">
        <v>420174</v>
      </c>
      <c r="M269">
        <v>409536</v>
      </c>
      <c r="N269">
        <v>10638</v>
      </c>
      <c r="O269">
        <v>20.14</v>
      </c>
      <c r="P269">
        <v>-7.0000000000000007E-2</v>
      </c>
      <c r="Q269">
        <v>17404</v>
      </c>
      <c r="R269">
        <v>4597429</v>
      </c>
      <c r="S269" t="s">
        <v>49</v>
      </c>
      <c r="T269">
        <v>1591.55</v>
      </c>
      <c r="U269">
        <f t="shared" si="4"/>
        <v>707188.13999999943</v>
      </c>
    </row>
    <row r="270" spans="1:21" x14ac:dyDescent="0.3">
      <c r="A270">
        <v>269</v>
      </c>
      <c r="B270" t="s">
        <v>463</v>
      </c>
      <c r="C270">
        <v>3</v>
      </c>
      <c r="D270">
        <v>640</v>
      </c>
      <c r="E270" t="s">
        <v>308</v>
      </c>
      <c r="F270">
        <v>1740</v>
      </c>
      <c r="G270">
        <v>104640</v>
      </c>
      <c r="H270">
        <v>19525650</v>
      </c>
      <c r="I270">
        <v>19237140</v>
      </c>
      <c r="J270">
        <v>41159653</v>
      </c>
      <c r="K270">
        <v>1433644910</v>
      </c>
      <c r="L270">
        <v>728858</v>
      </c>
      <c r="M270">
        <v>699106</v>
      </c>
      <c r="N270">
        <v>29752</v>
      </c>
      <c r="O270">
        <v>31.61</v>
      </c>
      <c r="P270">
        <v>-7.0000000000000007E-2</v>
      </c>
      <c r="Q270">
        <v>46538</v>
      </c>
      <c r="R270">
        <v>7162286</v>
      </c>
      <c r="S270" t="s">
        <v>40</v>
      </c>
      <c r="T270">
        <v>5000</v>
      </c>
      <c r="U270">
        <f t="shared" si="4"/>
        <v>712188.13999999943</v>
      </c>
    </row>
    <row r="271" spans="1:21" x14ac:dyDescent="0.3">
      <c r="A271">
        <v>270</v>
      </c>
      <c r="B271" t="s">
        <v>463</v>
      </c>
      <c r="C271">
        <v>3</v>
      </c>
      <c r="D271">
        <v>640</v>
      </c>
      <c r="E271" t="s">
        <v>309</v>
      </c>
      <c r="F271">
        <v>2058</v>
      </c>
      <c r="G271">
        <v>133055</v>
      </c>
      <c r="H271">
        <v>20627355</v>
      </c>
      <c r="I271">
        <v>20342863</v>
      </c>
      <c r="J271">
        <v>47831801</v>
      </c>
      <c r="K271">
        <v>1643742634</v>
      </c>
      <c r="L271">
        <v>775608</v>
      </c>
      <c r="M271">
        <v>745194</v>
      </c>
      <c r="N271">
        <v>30414</v>
      </c>
      <c r="O271">
        <v>38.04</v>
      </c>
      <c r="P271">
        <v>-7.0000000000000007E-2</v>
      </c>
      <c r="Q271">
        <v>47195</v>
      </c>
      <c r="R271">
        <v>8208720</v>
      </c>
      <c r="S271" t="s">
        <v>40</v>
      </c>
      <c r="T271">
        <v>5000</v>
      </c>
      <c r="U271">
        <f t="shared" si="4"/>
        <v>717188.13999999943</v>
      </c>
    </row>
    <row r="272" spans="1:21" x14ac:dyDescent="0.3">
      <c r="A272">
        <v>271</v>
      </c>
      <c r="B272" t="s">
        <v>463</v>
      </c>
      <c r="C272">
        <v>3</v>
      </c>
      <c r="D272">
        <v>640</v>
      </c>
      <c r="E272" t="s">
        <v>310</v>
      </c>
      <c r="F272">
        <v>2100</v>
      </c>
      <c r="G272">
        <v>215164</v>
      </c>
      <c r="H272">
        <v>19796167</v>
      </c>
      <c r="I272">
        <v>19302714</v>
      </c>
      <c r="J272">
        <v>34504735</v>
      </c>
      <c r="K272">
        <v>2912868650</v>
      </c>
      <c r="L272">
        <v>451305</v>
      </c>
      <c r="M272">
        <v>421227</v>
      </c>
      <c r="N272">
        <v>30078</v>
      </c>
      <c r="O272">
        <v>96.11</v>
      </c>
      <c r="P272">
        <v>-0.05</v>
      </c>
      <c r="Q272">
        <v>46846</v>
      </c>
      <c r="R272">
        <v>9198822</v>
      </c>
      <c r="S272" t="s">
        <v>40</v>
      </c>
      <c r="T272">
        <v>5000</v>
      </c>
      <c r="U272">
        <f t="shared" si="4"/>
        <v>722188.13999999943</v>
      </c>
    </row>
    <row r="273" spans="1:21" x14ac:dyDescent="0.3">
      <c r="A273">
        <v>272</v>
      </c>
      <c r="B273" t="s">
        <v>463</v>
      </c>
      <c r="C273">
        <v>3</v>
      </c>
      <c r="D273">
        <v>640</v>
      </c>
      <c r="E273" t="s">
        <v>311</v>
      </c>
      <c r="F273">
        <v>2400</v>
      </c>
      <c r="G273">
        <v>266431</v>
      </c>
      <c r="H273">
        <v>20952438</v>
      </c>
      <c r="I273">
        <v>20409386</v>
      </c>
      <c r="J273">
        <v>37084307</v>
      </c>
      <c r="K273">
        <v>2878557431</v>
      </c>
      <c r="L273">
        <v>417514</v>
      </c>
      <c r="M273">
        <v>387339</v>
      </c>
      <c r="N273">
        <v>30175</v>
      </c>
      <c r="O273">
        <v>127.19</v>
      </c>
      <c r="P273">
        <v>-0.05</v>
      </c>
      <c r="Q273">
        <v>46946</v>
      </c>
      <c r="R273">
        <v>10743033</v>
      </c>
      <c r="S273" t="s">
        <v>40</v>
      </c>
      <c r="T273">
        <v>5000</v>
      </c>
      <c r="U273">
        <f t="shared" si="4"/>
        <v>727188.13999999943</v>
      </c>
    </row>
    <row r="274" spans="1:21" x14ac:dyDescent="0.3">
      <c r="A274">
        <v>273</v>
      </c>
      <c r="B274" t="s">
        <v>463</v>
      </c>
      <c r="C274">
        <v>3</v>
      </c>
      <c r="D274">
        <v>640</v>
      </c>
      <c r="E274" t="s">
        <v>312</v>
      </c>
      <c r="F274">
        <v>945</v>
      </c>
      <c r="G274">
        <v>61409</v>
      </c>
      <c r="H274">
        <v>811108</v>
      </c>
      <c r="I274">
        <v>793023</v>
      </c>
      <c r="J274">
        <v>1154746</v>
      </c>
      <c r="K274">
        <v>77721448</v>
      </c>
      <c r="L274">
        <v>20799</v>
      </c>
      <c r="M274">
        <v>19494</v>
      </c>
      <c r="N274">
        <v>1305</v>
      </c>
      <c r="O274">
        <v>54.97</v>
      </c>
      <c r="P274">
        <v>-0.05</v>
      </c>
      <c r="Q274">
        <v>2030</v>
      </c>
      <c r="R274">
        <v>332060</v>
      </c>
      <c r="S274" t="s">
        <v>37</v>
      </c>
      <c r="T274">
        <v>97.81</v>
      </c>
      <c r="U274">
        <f t="shared" si="4"/>
        <v>727285.94999999949</v>
      </c>
    </row>
    <row r="275" spans="1:21" x14ac:dyDescent="0.3">
      <c r="A275">
        <v>274</v>
      </c>
      <c r="B275" t="s">
        <v>463</v>
      </c>
      <c r="C275">
        <v>3</v>
      </c>
      <c r="D275">
        <v>640</v>
      </c>
      <c r="E275" t="s">
        <v>313</v>
      </c>
      <c r="F275">
        <v>1000</v>
      </c>
      <c r="G275">
        <v>21405</v>
      </c>
      <c r="H275">
        <v>83067237</v>
      </c>
      <c r="I275">
        <v>60556192</v>
      </c>
      <c r="J275">
        <v>867274332</v>
      </c>
      <c r="K275">
        <v>10354237800</v>
      </c>
      <c r="L275">
        <v>547215</v>
      </c>
      <c r="M275">
        <v>290228</v>
      </c>
      <c r="N275">
        <v>256987</v>
      </c>
      <c r="O275">
        <v>40.090000000000003</v>
      </c>
      <c r="P275">
        <v>-0.04</v>
      </c>
      <c r="Q275">
        <v>318353</v>
      </c>
      <c r="R275">
        <v>219748704</v>
      </c>
      <c r="S275" t="s">
        <v>40</v>
      </c>
      <c r="T275">
        <v>5000</v>
      </c>
      <c r="U275">
        <f t="shared" si="4"/>
        <v>732285.94999999949</v>
      </c>
    </row>
    <row r="276" spans="1:21" x14ac:dyDescent="0.3">
      <c r="A276">
        <v>275</v>
      </c>
      <c r="B276" t="s">
        <v>463</v>
      </c>
      <c r="C276">
        <v>3</v>
      </c>
      <c r="D276">
        <v>640</v>
      </c>
      <c r="E276" t="s">
        <v>314</v>
      </c>
      <c r="F276">
        <v>1740</v>
      </c>
      <c r="G276">
        <v>114011</v>
      </c>
      <c r="H276">
        <v>20620958</v>
      </c>
      <c r="I276">
        <v>20346117</v>
      </c>
      <c r="J276">
        <v>37985952</v>
      </c>
      <c r="K276">
        <v>1356082196</v>
      </c>
      <c r="L276">
        <v>774766</v>
      </c>
      <c r="M276">
        <v>744661</v>
      </c>
      <c r="N276">
        <v>30105</v>
      </c>
      <c r="O276">
        <v>29.86</v>
      </c>
      <c r="P276">
        <v>-0.06</v>
      </c>
      <c r="Q276">
        <v>46890</v>
      </c>
      <c r="R276">
        <v>8090947</v>
      </c>
      <c r="S276" t="s">
        <v>40</v>
      </c>
      <c r="T276">
        <v>5000</v>
      </c>
      <c r="U276">
        <f t="shared" si="4"/>
        <v>737285.94999999949</v>
      </c>
    </row>
    <row r="277" spans="1:21" x14ac:dyDescent="0.3">
      <c r="A277">
        <v>276</v>
      </c>
      <c r="B277" t="s">
        <v>463</v>
      </c>
      <c r="C277">
        <v>3</v>
      </c>
      <c r="D277">
        <v>640</v>
      </c>
      <c r="E277" t="s">
        <v>315</v>
      </c>
      <c r="F277">
        <v>1898</v>
      </c>
      <c r="G277">
        <v>128735</v>
      </c>
      <c r="H277">
        <v>20422003</v>
      </c>
      <c r="I277">
        <v>20151728</v>
      </c>
      <c r="J277">
        <v>38513280</v>
      </c>
      <c r="K277">
        <v>1387231959</v>
      </c>
      <c r="L277">
        <v>697234</v>
      </c>
      <c r="M277">
        <v>667212</v>
      </c>
      <c r="N277">
        <v>30022</v>
      </c>
      <c r="O277">
        <v>31.13</v>
      </c>
      <c r="P277">
        <v>-0.06</v>
      </c>
      <c r="Q277">
        <v>46811</v>
      </c>
      <c r="R277">
        <v>8202578</v>
      </c>
      <c r="S277" t="s">
        <v>40</v>
      </c>
      <c r="T277">
        <v>5000</v>
      </c>
      <c r="U277">
        <f t="shared" si="4"/>
        <v>742285.94999999949</v>
      </c>
    </row>
    <row r="278" spans="1:21" x14ac:dyDescent="0.3">
      <c r="A278">
        <v>277</v>
      </c>
      <c r="B278" t="s">
        <v>463</v>
      </c>
      <c r="C278">
        <v>3</v>
      </c>
      <c r="D278">
        <v>640</v>
      </c>
      <c r="E278" t="s">
        <v>316</v>
      </c>
      <c r="F278">
        <v>3066</v>
      </c>
      <c r="G278">
        <v>59739</v>
      </c>
      <c r="H278">
        <v>5938423</v>
      </c>
      <c r="I278">
        <v>5867780</v>
      </c>
      <c r="J278">
        <v>9317717</v>
      </c>
      <c r="K278">
        <v>1168629797</v>
      </c>
      <c r="L278">
        <v>251596</v>
      </c>
      <c r="M278">
        <v>244754</v>
      </c>
      <c r="N278">
        <v>6842</v>
      </c>
      <c r="O278">
        <v>19.98</v>
      </c>
      <c r="P278">
        <v>-0.06</v>
      </c>
      <c r="Q278">
        <v>11046</v>
      </c>
      <c r="R278">
        <v>2549193</v>
      </c>
      <c r="S278" t="s">
        <v>49</v>
      </c>
      <c r="T278">
        <v>1952.87</v>
      </c>
      <c r="U278">
        <f t="shared" si="4"/>
        <v>744238.81999999948</v>
      </c>
    </row>
    <row r="279" spans="1:21" x14ac:dyDescent="0.3">
      <c r="A279">
        <v>278</v>
      </c>
      <c r="B279" t="s">
        <v>463</v>
      </c>
      <c r="C279">
        <v>3</v>
      </c>
      <c r="D279">
        <v>640</v>
      </c>
      <c r="E279" t="s">
        <v>317</v>
      </c>
      <c r="F279">
        <v>3090</v>
      </c>
      <c r="G279">
        <v>59825</v>
      </c>
      <c r="H279">
        <v>7513271</v>
      </c>
      <c r="I279">
        <v>7441706</v>
      </c>
      <c r="J279">
        <v>15573468</v>
      </c>
      <c r="K279">
        <v>1151902090</v>
      </c>
      <c r="L279">
        <v>411866</v>
      </c>
      <c r="M279">
        <v>405136</v>
      </c>
      <c r="N279">
        <v>6730</v>
      </c>
      <c r="O279">
        <v>25.73</v>
      </c>
      <c r="P279">
        <v>-0.08</v>
      </c>
      <c r="Q279">
        <v>10935</v>
      </c>
      <c r="R279">
        <v>3628455</v>
      </c>
      <c r="S279" t="s">
        <v>40</v>
      </c>
      <c r="T279">
        <v>5000</v>
      </c>
      <c r="U279">
        <f t="shared" si="4"/>
        <v>749238.81999999948</v>
      </c>
    </row>
    <row r="280" spans="1:21" x14ac:dyDescent="0.3">
      <c r="A280">
        <v>279</v>
      </c>
      <c r="B280" t="s">
        <v>463</v>
      </c>
      <c r="C280">
        <v>3</v>
      </c>
      <c r="D280">
        <v>640</v>
      </c>
      <c r="E280" t="s">
        <v>318</v>
      </c>
      <c r="F280">
        <v>130928</v>
      </c>
      <c r="G280">
        <v>437704</v>
      </c>
      <c r="H280">
        <v>29117075</v>
      </c>
      <c r="I280">
        <v>28804512</v>
      </c>
      <c r="J280">
        <v>119666130</v>
      </c>
      <c r="K280">
        <v>4204976926</v>
      </c>
      <c r="L280">
        <v>1646699</v>
      </c>
      <c r="M280">
        <v>1616196</v>
      </c>
      <c r="N280">
        <v>30503</v>
      </c>
      <c r="O280">
        <v>41.13</v>
      </c>
      <c r="P280">
        <v>-0.1</v>
      </c>
      <c r="Q280">
        <v>47285</v>
      </c>
      <c r="R280">
        <v>14476551</v>
      </c>
      <c r="S280" t="s">
        <v>40</v>
      </c>
      <c r="T280">
        <v>5000</v>
      </c>
      <c r="U280">
        <f t="shared" si="4"/>
        <v>754238.81999999948</v>
      </c>
    </row>
    <row r="281" spans="1:21" x14ac:dyDescent="0.3">
      <c r="A281">
        <v>280</v>
      </c>
      <c r="B281" t="s">
        <v>463</v>
      </c>
      <c r="C281">
        <v>3</v>
      </c>
      <c r="D281">
        <v>640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2.11</v>
      </c>
      <c r="U281">
        <f t="shared" si="4"/>
        <v>754240.92999999947</v>
      </c>
    </row>
    <row r="282" spans="1:21" x14ac:dyDescent="0.3">
      <c r="A282">
        <v>281</v>
      </c>
      <c r="B282" t="s">
        <v>463</v>
      </c>
      <c r="C282">
        <v>3</v>
      </c>
      <c r="D282">
        <v>640</v>
      </c>
      <c r="E282" t="s">
        <v>320</v>
      </c>
      <c r="F282">
        <v>180</v>
      </c>
      <c r="G282">
        <v>432</v>
      </c>
      <c r="H282">
        <v>19834352</v>
      </c>
      <c r="I282">
        <v>19528750</v>
      </c>
      <c r="J282">
        <v>28794190</v>
      </c>
      <c r="K282">
        <v>455383366</v>
      </c>
      <c r="L282">
        <v>632378</v>
      </c>
      <c r="M282">
        <v>604467</v>
      </c>
      <c r="N282">
        <v>27911</v>
      </c>
      <c r="O282">
        <v>23.4</v>
      </c>
      <c r="P282">
        <v>-0.05</v>
      </c>
      <c r="Q282">
        <v>44719</v>
      </c>
      <c r="R282">
        <v>7330846</v>
      </c>
      <c r="S282" t="s">
        <v>40</v>
      </c>
      <c r="T282">
        <v>5000</v>
      </c>
      <c r="U282">
        <f t="shared" si="4"/>
        <v>759240.92999999947</v>
      </c>
    </row>
    <row r="283" spans="1:21" x14ac:dyDescent="0.3">
      <c r="A283">
        <v>282</v>
      </c>
      <c r="B283" t="s">
        <v>463</v>
      </c>
      <c r="C283">
        <v>3</v>
      </c>
      <c r="D283">
        <v>640</v>
      </c>
      <c r="E283" t="s">
        <v>321</v>
      </c>
      <c r="F283">
        <v>109</v>
      </c>
      <c r="G283">
        <v>228</v>
      </c>
      <c r="H283">
        <v>36679918</v>
      </c>
      <c r="I283">
        <v>36391478</v>
      </c>
      <c r="J283">
        <v>47594093</v>
      </c>
      <c r="K283">
        <v>551127506</v>
      </c>
      <c r="L283">
        <v>1920244</v>
      </c>
      <c r="M283">
        <v>1882674</v>
      </c>
      <c r="N283">
        <v>37570</v>
      </c>
      <c r="O283">
        <v>20.43</v>
      </c>
      <c r="P283">
        <v>-0.04</v>
      </c>
      <c r="Q283">
        <v>60411</v>
      </c>
      <c r="R283">
        <v>16769999</v>
      </c>
      <c r="S283" t="s">
        <v>40</v>
      </c>
      <c r="T283">
        <v>5000</v>
      </c>
      <c r="U283">
        <f t="shared" si="4"/>
        <v>764240.92999999947</v>
      </c>
    </row>
    <row r="284" spans="1:21" x14ac:dyDescent="0.3">
      <c r="A284">
        <v>283</v>
      </c>
      <c r="B284" t="s">
        <v>463</v>
      </c>
      <c r="C284">
        <v>3</v>
      </c>
      <c r="D284">
        <v>640</v>
      </c>
      <c r="E284" t="s">
        <v>322</v>
      </c>
      <c r="F284">
        <v>3831</v>
      </c>
      <c r="G284">
        <v>15062</v>
      </c>
      <c r="H284">
        <v>3595922</v>
      </c>
      <c r="I284">
        <v>3547399</v>
      </c>
      <c r="J284">
        <v>6523451</v>
      </c>
      <c r="K284">
        <v>412368036</v>
      </c>
      <c r="L284">
        <v>133664</v>
      </c>
      <c r="M284">
        <v>128177</v>
      </c>
      <c r="N284">
        <v>5487</v>
      </c>
      <c r="O284">
        <v>38.99</v>
      </c>
      <c r="P284">
        <v>-7.0000000000000007E-2</v>
      </c>
      <c r="Q284">
        <v>8927</v>
      </c>
      <c r="R284">
        <v>1089288</v>
      </c>
      <c r="S284" t="s">
        <v>37</v>
      </c>
      <c r="T284">
        <v>1016.39</v>
      </c>
      <c r="U284">
        <f t="shared" si="4"/>
        <v>765257.31999999948</v>
      </c>
    </row>
    <row r="285" spans="1:21" x14ac:dyDescent="0.3">
      <c r="A285">
        <v>284</v>
      </c>
      <c r="B285" t="s">
        <v>463</v>
      </c>
      <c r="C285">
        <v>3</v>
      </c>
      <c r="D285">
        <v>640</v>
      </c>
      <c r="E285" t="s">
        <v>323</v>
      </c>
      <c r="F285">
        <v>2715</v>
      </c>
      <c r="G285">
        <v>11371</v>
      </c>
      <c r="H285">
        <v>8289164</v>
      </c>
      <c r="I285">
        <v>8169111</v>
      </c>
      <c r="J285">
        <v>16509389</v>
      </c>
      <c r="K285">
        <v>971663112</v>
      </c>
      <c r="L285">
        <v>499997</v>
      </c>
      <c r="M285">
        <v>493090</v>
      </c>
      <c r="N285">
        <v>6907</v>
      </c>
      <c r="O285">
        <v>37.68</v>
      </c>
      <c r="P285">
        <v>-0.08</v>
      </c>
      <c r="Q285">
        <v>11267</v>
      </c>
      <c r="R285">
        <v>4267358</v>
      </c>
      <c r="S285" t="s">
        <v>37</v>
      </c>
      <c r="T285">
        <v>4168.1400000000003</v>
      </c>
      <c r="U285">
        <f t="shared" si="4"/>
        <v>769425.4599999995</v>
      </c>
    </row>
    <row r="286" spans="1:21" x14ac:dyDescent="0.3">
      <c r="A286">
        <v>285</v>
      </c>
      <c r="B286" t="s">
        <v>463</v>
      </c>
      <c r="C286">
        <v>3</v>
      </c>
      <c r="D286">
        <v>640</v>
      </c>
      <c r="E286" t="s">
        <v>324</v>
      </c>
      <c r="F286">
        <v>3835</v>
      </c>
      <c r="G286">
        <v>15069</v>
      </c>
      <c r="H286">
        <v>3587078</v>
      </c>
      <c r="I286">
        <v>3537321</v>
      </c>
      <c r="J286">
        <v>6650470</v>
      </c>
      <c r="K286">
        <v>422308398</v>
      </c>
      <c r="L286">
        <v>138500</v>
      </c>
      <c r="M286">
        <v>132922</v>
      </c>
      <c r="N286">
        <v>5578</v>
      </c>
      <c r="O286">
        <v>38.22</v>
      </c>
      <c r="P286">
        <v>-7.0000000000000007E-2</v>
      </c>
      <c r="Q286">
        <v>9003</v>
      </c>
      <c r="R286">
        <v>1074773</v>
      </c>
      <c r="S286" t="s">
        <v>37</v>
      </c>
      <c r="T286">
        <v>1001.94</v>
      </c>
      <c r="U286">
        <f t="shared" si="4"/>
        <v>770427.39999999944</v>
      </c>
    </row>
    <row r="287" spans="1:21" x14ac:dyDescent="0.3">
      <c r="A287">
        <v>286</v>
      </c>
      <c r="B287" t="s">
        <v>463</v>
      </c>
      <c r="C287">
        <v>3</v>
      </c>
      <c r="D287">
        <v>640</v>
      </c>
      <c r="E287" t="s">
        <v>325</v>
      </c>
      <c r="F287">
        <v>2719</v>
      </c>
      <c r="G287">
        <v>11388</v>
      </c>
      <c r="H287">
        <v>7156686</v>
      </c>
      <c r="I287">
        <v>7052330</v>
      </c>
      <c r="J287">
        <v>14247731</v>
      </c>
      <c r="K287">
        <v>829466376</v>
      </c>
      <c r="L287">
        <v>405875</v>
      </c>
      <c r="M287">
        <v>399148</v>
      </c>
      <c r="N287">
        <v>6727</v>
      </c>
      <c r="O287">
        <v>38.25</v>
      </c>
      <c r="P287">
        <v>-0.08</v>
      </c>
      <c r="Q287">
        <v>10934</v>
      </c>
      <c r="R287">
        <v>3472745</v>
      </c>
      <c r="S287" t="s">
        <v>37</v>
      </c>
      <c r="T287">
        <v>3271.42</v>
      </c>
      <c r="U287">
        <f t="shared" si="4"/>
        <v>773698.81999999948</v>
      </c>
    </row>
    <row r="288" spans="1:21" x14ac:dyDescent="0.3">
      <c r="A288">
        <v>287</v>
      </c>
      <c r="B288" t="s">
        <v>463</v>
      </c>
      <c r="C288">
        <v>3</v>
      </c>
      <c r="D288">
        <v>640</v>
      </c>
      <c r="E288" t="s">
        <v>326</v>
      </c>
      <c r="F288">
        <v>3836</v>
      </c>
      <c r="G288">
        <v>15071</v>
      </c>
      <c r="H288">
        <v>4110675</v>
      </c>
      <c r="I288">
        <v>4057957</v>
      </c>
      <c r="J288">
        <v>7100764</v>
      </c>
      <c r="K288">
        <v>477983892</v>
      </c>
      <c r="L288">
        <v>137793</v>
      </c>
      <c r="M288">
        <v>131072</v>
      </c>
      <c r="N288">
        <v>6721</v>
      </c>
      <c r="O288">
        <v>39.26</v>
      </c>
      <c r="P288">
        <v>-0.06</v>
      </c>
      <c r="Q288">
        <v>10928</v>
      </c>
      <c r="R288">
        <v>1097974</v>
      </c>
      <c r="S288" t="s">
        <v>37</v>
      </c>
      <c r="T288">
        <v>1234.48</v>
      </c>
      <c r="U288">
        <f t="shared" si="4"/>
        <v>774933.29999999946</v>
      </c>
    </row>
    <row r="289" spans="1:21" x14ac:dyDescent="0.3">
      <c r="A289">
        <v>288</v>
      </c>
      <c r="B289" t="s">
        <v>463</v>
      </c>
      <c r="C289">
        <v>3</v>
      </c>
      <c r="D289">
        <v>640</v>
      </c>
      <c r="E289" t="s">
        <v>327</v>
      </c>
      <c r="F289">
        <v>2720</v>
      </c>
      <c r="G289">
        <v>11392</v>
      </c>
      <c r="H289">
        <v>4004356</v>
      </c>
      <c r="I289">
        <v>3951664</v>
      </c>
      <c r="J289">
        <v>6969433</v>
      </c>
      <c r="K289">
        <v>466532566</v>
      </c>
      <c r="L289">
        <v>134300</v>
      </c>
      <c r="M289">
        <v>127752</v>
      </c>
      <c r="N289">
        <v>6548</v>
      </c>
      <c r="O289">
        <v>39.869999999999997</v>
      </c>
      <c r="P289">
        <v>-0.06</v>
      </c>
      <c r="Q289">
        <v>10615</v>
      </c>
      <c r="R289">
        <v>1092061</v>
      </c>
      <c r="S289" t="s">
        <v>37</v>
      </c>
      <c r="T289">
        <v>1152.55</v>
      </c>
      <c r="U289">
        <f t="shared" si="4"/>
        <v>776085.84999999951</v>
      </c>
    </row>
    <row r="290" spans="1:21" x14ac:dyDescent="0.3">
      <c r="A290">
        <v>289</v>
      </c>
      <c r="B290" t="s">
        <v>463</v>
      </c>
      <c r="C290">
        <v>3</v>
      </c>
      <c r="D290">
        <v>640</v>
      </c>
      <c r="E290" t="s">
        <v>328</v>
      </c>
      <c r="F290">
        <v>3837</v>
      </c>
      <c r="G290">
        <v>15085</v>
      </c>
      <c r="H290">
        <v>516439</v>
      </c>
      <c r="I290">
        <v>505914</v>
      </c>
      <c r="J290">
        <v>1454971</v>
      </c>
      <c r="K290">
        <v>71246050</v>
      </c>
      <c r="L290">
        <v>36736</v>
      </c>
      <c r="M290">
        <v>36268</v>
      </c>
      <c r="N290">
        <v>468</v>
      </c>
      <c r="O290">
        <v>35.56</v>
      </c>
      <c r="P290">
        <v>-0.13</v>
      </c>
      <c r="Q290">
        <v>741</v>
      </c>
      <c r="R290">
        <v>272790</v>
      </c>
      <c r="S290" t="s">
        <v>37</v>
      </c>
      <c r="T290">
        <v>64.41</v>
      </c>
      <c r="U290">
        <f t="shared" si="4"/>
        <v>776150.25999999954</v>
      </c>
    </row>
    <row r="291" spans="1:21" x14ac:dyDescent="0.3">
      <c r="A291">
        <v>290</v>
      </c>
      <c r="B291" t="s">
        <v>463</v>
      </c>
      <c r="C291">
        <v>3</v>
      </c>
      <c r="D291">
        <v>640</v>
      </c>
      <c r="E291" t="s">
        <v>329</v>
      </c>
      <c r="F291">
        <v>2721</v>
      </c>
      <c r="G291">
        <v>11396</v>
      </c>
      <c r="H291">
        <v>8148940</v>
      </c>
      <c r="I291">
        <v>8029291</v>
      </c>
      <c r="J291">
        <v>16644042</v>
      </c>
      <c r="K291">
        <v>956553025</v>
      </c>
      <c r="L291">
        <v>495940</v>
      </c>
      <c r="M291">
        <v>489237</v>
      </c>
      <c r="N291">
        <v>6703</v>
      </c>
      <c r="O291">
        <v>38.409999999999997</v>
      </c>
      <c r="P291">
        <v>-0.09</v>
      </c>
      <c r="Q291">
        <v>10911</v>
      </c>
      <c r="R291">
        <v>4236944</v>
      </c>
      <c r="S291" t="s">
        <v>37</v>
      </c>
      <c r="T291">
        <v>4051.16</v>
      </c>
      <c r="U291">
        <f t="shared" si="4"/>
        <v>780201.41999999958</v>
      </c>
    </row>
    <row r="292" spans="1:21" x14ac:dyDescent="0.3">
      <c r="A292">
        <v>291</v>
      </c>
      <c r="B292" t="s">
        <v>463</v>
      </c>
      <c r="C292">
        <v>3</v>
      </c>
      <c r="D292">
        <v>640</v>
      </c>
      <c r="E292" t="s">
        <v>330</v>
      </c>
      <c r="F292">
        <v>3838</v>
      </c>
      <c r="G292">
        <v>15113</v>
      </c>
      <c r="H292">
        <v>2797626</v>
      </c>
      <c r="I292">
        <v>2755057</v>
      </c>
      <c r="J292">
        <v>5702314</v>
      </c>
      <c r="K292">
        <v>328317356</v>
      </c>
      <c r="L292">
        <v>131165</v>
      </c>
      <c r="M292">
        <v>127618</v>
      </c>
      <c r="N292">
        <v>3547</v>
      </c>
      <c r="O292">
        <v>37.79</v>
      </c>
      <c r="P292">
        <v>-0.08</v>
      </c>
      <c r="Q292">
        <v>5757</v>
      </c>
      <c r="R292">
        <v>1093754</v>
      </c>
      <c r="S292" t="s">
        <v>37</v>
      </c>
      <c r="T292">
        <v>696.06</v>
      </c>
      <c r="U292">
        <f t="shared" si="4"/>
        <v>780897.47999999963</v>
      </c>
    </row>
    <row r="293" spans="1:21" x14ac:dyDescent="0.3">
      <c r="A293">
        <v>292</v>
      </c>
      <c r="B293" t="s">
        <v>463</v>
      </c>
      <c r="C293">
        <v>3</v>
      </c>
      <c r="D293">
        <v>640</v>
      </c>
      <c r="E293" t="s">
        <v>331</v>
      </c>
      <c r="F293">
        <v>2722</v>
      </c>
      <c r="G293">
        <v>11400</v>
      </c>
      <c r="H293">
        <v>829992</v>
      </c>
      <c r="I293">
        <v>815346</v>
      </c>
      <c r="J293">
        <v>1771574</v>
      </c>
      <c r="K293">
        <v>117245556</v>
      </c>
      <c r="L293">
        <v>36169</v>
      </c>
      <c r="M293">
        <v>34947</v>
      </c>
      <c r="N293">
        <v>1222</v>
      </c>
      <c r="O293">
        <v>36.9</v>
      </c>
      <c r="P293">
        <v>-0.09</v>
      </c>
      <c r="Q293">
        <v>1978</v>
      </c>
      <c r="R293">
        <v>274572</v>
      </c>
      <c r="S293" t="s">
        <v>37</v>
      </c>
      <c r="T293">
        <v>113.14</v>
      </c>
      <c r="U293">
        <f t="shared" si="4"/>
        <v>781010.61999999965</v>
      </c>
    </row>
    <row r="294" spans="1:21" x14ac:dyDescent="0.3">
      <c r="A294">
        <v>293</v>
      </c>
      <c r="B294" t="s">
        <v>463</v>
      </c>
      <c r="C294">
        <v>3</v>
      </c>
      <c r="D294">
        <v>640</v>
      </c>
      <c r="E294" t="s">
        <v>332</v>
      </c>
      <c r="F294">
        <v>3559</v>
      </c>
      <c r="G294">
        <v>14096</v>
      </c>
      <c r="H294">
        <v>3407207</v>
      </c>
      <c r="I294">
        <v>3365029</v>
      </c>
      <c r="J294">
        <v>6019795</v>
      </c>
      <c r="K294">
        <v>340451776</v>
      </c>
      <c r="L294">
        <v>129912</v>
      </c>
      <c r="M294">
        <v>124745</v>
      </c>
      <c r="N294">
        <v>5167</v>
      </c>
      <c r="O294">
        <v>34.24</v>
      </c>
      <c r="P294">
        <v>-0.06</v>
      </c>
      <c r="Q294">
        <v>8316</v>
      </c>
      <c r="R294">
        <v>1078167</v>
      </c>
      <c r="S294" t="s">
        <v>37</v>
      </c>
      <c r="T294">
        <v>601.55999999999995</v>
      </c>
      <c r="U294">
        <f t="shared" si="4"/>
        <v>781612.1799999997</v>
      </c>
    </row>
    <row r="295" spans="1:21" x14ac:dyDescent="0.3">
      <c r="A295">
        <v>294</v>
      </c>
      <c r="B295" t="s">
        <v>463</v>
      </c>
      <c r="C295">
        <v>3</v>
      </c>
      <c r="D295">
        <v>640</v>
      </c>
      <c r="E295" t="s">
        <v>333</v>
      </c>
      <c r="F295">
        <v>2470</v>
      </c>
      <c r="G295">
        <v>10585</v>
      </c>
      <c r="H295">
        <v>1327590</v>
      </c>
      <c r="I295">
        <v>1307909</v>
      </c>
      <c r="J295">
        <v>2568563</v>
      </c>
      <c r="K295">
        <v>155220381</v>
      </c>
      <c r="L295">
        <v>59421</v>
      </c>
      <c r="M295">
        <v>57630</v>
      </c>
      <c r="N295">
        <v>1791</v>
      </c>
      <c r="O295">
        <v>33.39</v>
      </c>
      <c r="P295">
        <v>-7.0000000000000007E-2</v>
      </c>
      <c r="Q295">
        <v>2844</v>
      </c>
      <c r="R295">
        <v>528788</v>
      </c>
      <c r="S295" t="s">
        <v>37</v>
      </c>
      <c r="T295">
        <v>167.17</v>
      </c>
      <c r="U295">
        <f t="shared" si="4"/>
        <v>781779.34999999974</v>
      </c>
    </row>
    <row r="296" spans="1:21" x14ac:dyDescent="0.3">
      <c r="A296">
        <v>295</v>
      </c>
      <c r="B296" t="s">
        <v>463</v>
      </c>
      <c r="C296">
        <v>3</v>
      </c>
      <c r="D296">
        <v>640</v>
      </c>
      <c r="E296" t="s">
        <v>334</v>
      </c>
      <c r="F296">
        <v>3566</v>
      </c>
      <c r="G296">
        <v>14138</v>
      </c>
      <c r="H296">
        <v>586787</v>
      </c>
      <c r="I296">
        <v>575186</v>
      </c>
      <c r="J296">
        <v>1395190</v>
      </c>
      <c r="K296">
        <v>79422841</v>
      </c>
      <c r="L296">
        <v>32837</v>
      </c>
      <c r="M296">
        <v>32229</v>
      </c>
      <c r="N296">
        <v>608</v>
      </c>
      <c r="O296">
        <v>31.83</v>
      </c>
      <c r="P296">
        <v>-0.1</v>
      </c>
      <c r="Q296">
        <v>990</v>
      </c>
      <c r="R296">
        <v>282807</v>
      </c>
      <c r="S296" t="s">
        <v>37</v>
      </c>
      <c r="T296">
        <v>60.58</v>
      </c>
      <c r="U296">
        <f t="shared" si="4"/>
        <v>781839.9299999997</v>
      </c>
    </row>
    <row r="297" spans="1:21" x14ac:dyDescent="0.3">
      <c r="A297">
        <v>296</v>
      </c>
      <c r="B297" t="s">
        <v>463</v>
      </c>
      <c r="C297">
        <v>3</v>
      </c>
      <c r="D297">
        <v>640</v>
      </c>
      <c r="E297" t="s">
        <v>335</v>
      </c>
      <c r="F297">
        <v>2477</v>
      </c>
      <c r="G297">
        <v>10608</v>
      </c>
      <c r="H297">
        <v>2924943</v>
      </c>
      <c r="I297">
        <v>2891014</v>
      </c>
      <c r="J297">
        <v>5156338</v>
      </c>
      <c r="K297">
        <v>296819221</v>
      </c>
      <c r="L297">
        <v>128413</v>
      </c>
      <c r="M297">
        <v>124376</v>
      </c>
      <c r="N297">
        <v>4037</v>
      </c>
      <c r="O297">
        <v>34.03</v>
      </c>
      <c r="P297">
        <v>-0.06</v>
      </c>
      <c r="Q297">
        <v>6441</v>
      </c>
      <c r="R297">
        <v>1076750</v>
      </c>
      <c r="S297" t="s">
        <v>37</v>
      </c>
      <c r="T297">
        <v>557.83000000000004</v>
      </c>
      <c r="U297">
        <f t="shared" si="4"/>
        <v>782397.75999999966</v>
      </c>
    </row>
    <row r="298" spans="1:21" x14ac:dyDescent="0.3">
      <c r="A298">
        <v>297</v>
      </c>
      <c r="B298" t="s">
        <v>463</v>
      </c>
      <c r="C298">
        <v>3</v>
      </c>
      <c r="D298">
        <v>640</v>
      </c>
      <c r="E298" t="s">
        <v>336</v>
      </c>
      <c r="F298">
        <v>3573</v>
      </c>
      <c r="G298">
        <v>14128</v>
      </c>
      <c r="H298">
        <v>2865974</v>
      </c>
      <c r="I298">
        <v>2827938</v>
      </c>
      <c r="J298">
        <v>5450794</v>
      </c>
      <c r="K298">
        <v>287835047</v>
      </c>
      <c r="L298">
        <v>130077</v>
      </c>
      <c r="M298">
        <v>126177</v>
      </c>
      <c r="N298">
        <v>3900</v>
      </c>
      <c r="O298">
        <v>34.700000000000003</v>
      </c>
      <c r="P298">
        <v>-7.0000000000000007E-2</v>
      </c>
      <c r="Q298">
        <v>6214</v>
      </c>
      <c r="R298">
        <v>1069933</v>
      </c>
      <c r="S298" t="s">
        <v>37</v>
      </c>
      <c r="T298">
        <v>494.14</v>
      </c>
      <c r="U298">
        <f t="shared" si="4"/>
        <v>782891.89999999967</v>
      </c>
    </row>
    <row r="299" spans="1:21" x14ac:dyDescent="0.3">
      <c r="A299">
        <v>298</v>
      </c>
      <c r="B299" t="s">
        <v>463</v>
      </c>
      <c r="C299">
        <v>3</v>
      </c>
      <c r="D299">
        <v>640</v>
      </c>
      <c r="E299" t="s">
        <v>337</v>
      </c>
      <c r="F299">
        <v>2484</v>
      </c>
      <c r="G299">
        <v>10627</v>
      </c>
      <c r="H299">
        <v>1498678</v>
      </c>
      <c r="I299">
        <v>1475308</v>
      </c>
      <c r="J299">
        <v>2991683</v>
      </c>
      <c r="K299">
        <v>154001426</v>
      </c>
      <c r="L299">
        <v>73869</v>
      </c>
      <c r="M299">
        <v>72092</v>
      </c>
      <c r="N299">
        <v>1777</v>
      </c>
      <c r="O299">
        <v>33.619999999999997</v>
      </c>
      <c r="P299">
        <v>-0.08</v>
      </c>
      <c r="Q299">
        <v>2830</v>
      </c>
      <c r="R299">
        <v>663547</v>
      </c>
      <c r="S299" t="s">
        <v>37</v>
      </c>
      <c r="T299">
        <v>197.22</v>
      </c>
      <c r="U299">
        <f t="shared" si="4"/>
        <v>783089.11999999965</v>
      </c>
    </row>
    <row r="300" spans="1:21" x14ac:dyDescent="0.3">
      <c r="A300">
        <v>299</v>
      </c>
      <c r="B300" t="s">
        <v>463</v>
      </c>
      <c r="C300">
        <v>3</v>
      </c>
      <c r="D300">
        <v>640</v>
      </c>
      <c r="E300" t="s">
        <v>338</v>
      </c>
      <c r="F300">
        <v>3593</v>
      </c>
      <c r="G300">
        <v>14282</v>
      </c>
      <c r="H300">
        <v>3827579</v>
      </c>
      <c r="I300">
        <v>3777443</v>
      </c>
      <c r="J300">
        <v>6382445</v>
      </c>
      <c r="K300">
        <v>367345928</v>
      </c>
      <c r="L300">
        <v>125700</v>
      </c>
      <c r="M300">
        <v>119591</v>
      </c>
      <c r="N300">
        <v>6109</v>
      </c>
      <c r="O300">
        <v>36.090000000000003</v>
      </c>
      <c r="P300">
        <v>-0.06</v>
      </c>
      <c r="Q300">
        <v>9905</v>
      </c>
      <c r="R300">
        <v>1093305</v>
      </c>
      <c r="S300" t="s">
        <v>37</v>
      </c>
      <c r="T300">
        <v>635.09</v>
      </c>
      <c r="U300">
        <f t="shared" si="4"/>
        <v>783724.20999999961</v>
      </c>
    </row>
    <row r="301" spans="1:21" x14ac:dyDescent="0.3">
      <c r="A301">
        <v>300</v>
      </c>
      <c r="B301" t="s">
        <v>463</v>
      </c>
      <c r="C301">
        <v>3</v>
      </c>
      <c r="D301">
        <v>640</v>
      </c>
      <c r="E301" t="s">
        <v>339</v>
      </c>
      <c r="F301">
        <v>2504</v>
      </c>
      <c r="G301">
        <v>10705</v>
      </c>
      <c r="H301">
        <v>2851800</v>
      </c>
      <c r="I301">
        <v>2817840</v>
      </c>
      <c r="J301">
        <v>5021181</v>
      </c>
      <c r="K301">
        <v>299974515</v>
      </c>
      <c r="L301">
        <v>123983</v>
      </c>
      <c r="M301">
        <v>120123</v>
      </c>
      <c r="N301">
        <v>3860</v>
      </c>
      <c r="O301">
        <v>34.520000000000003</v>
      </c>
      <c r="P301">
        <v>-0.06</v>
      </c>
      <c r="Q301">
        <v>6153</v>
      </c>
      <c r="R301">
        <v>1092797</v>
      </c>
      <c r="S301" t="s">
        <v>37</v>
      </c>
      <c r="T301">
        <v>522.9</v>
      </c>
      <c r="U301">
        <f t="shared" si="4"/>
        <v>784247.10999999964</v>
      </c>
    </row>
    <row r="302" spans="1:21" x14ac:dyDescent="0.3">
      <c r="A302">
        <v>301</v>
      </c>
      <c r="B302" t="s">
        <v>463</v>
      </c>
      <c r="C302">
        <v>3</v>
      </c>
      <c r="D302">
        <v>640</v>
      </c>
      <c r="E302" t="s">
        <v>340</v>
      </c>
      <c r="F302">
        <v>3603</v>
      </c>
      <c r="G302">
        <v>14304</v>
      </c>
      <c r="H302">
        <v>663391</v>
      </c>
      <c r="I302">
        <v>651866</v>
      </c>
      <c r="J302">
        <v>1411560</v>
      </c>
      <c r="K302">
        <v>101993251</v>
      </c>
      <c r="L302">
        <v>31658</v>
      </c>
      <c r="M302">
        <v>30807</v>
      </c>
      <c r="N302">
        <v>851</v>
      </c>
      <c r="O302">
        <v>34.26</v>
      </c>
      <c r="P302">
        <v>-0.08</v>
      </c>
      <c r="Q302">
        <v>1350</v>
      </c>
      <c r="R302">
        <v>279295</v>
      </c>
      <c r="S302" t="s">
        <v>37</v>
      </c>
      <c r="T302">
        <v>78.52</v>
      </c>
      <c r="U302">
        <f t="shared" si="4"/>
        <v>784325.62999999966</v>
      </c>
    </row>
    <row r="303" spans="1:21" x14ac:dyDescent="0.3">
      <c r="A303">
        <v>302</v>
      </c>
      <c r="B303" t="s">
        <v>463</v>
      </c>
      <c r="C303">
        <v>3</v>
      </c>
      <c r="D303">
        <v>640</v>
      </c>
      <c r="E303" t="s">
        <v>341</v>
      </c>
      <c r="F303">
        <v>2514</v>
      </c>
      <c r="G303">
        <v>10733</v>
      </c>
      <c r="H303">
        <v>161360</v>
      </c>
      <c r="I303">
        <v>157665</v>
      </c>
      <c r="J303">
        <v>411843</v>
      </c>
      <c r="K303">
        <v>24518855</v>
      </c>
      <c r="L303">
        <v>9109</v>
      </c>
      <c r="M303">
        <v>8918</v>
      </c>
      <c r="N303">
        <v>191</v>
      </c>
      <c r="O303">
        <v>30.91</v>
      </c>
      <c r="P303">
        <v>-0.11</v>
      </c>
      <c r="Q303">
        <v>311</v>
      </c>
      <c r="R303">
        <v>71305</v>
      </c>
      <c r="S303" t="s">
        <v>37</v>
      </c>
      <c r="T303">
        <v>14</v>
      </c>
      <c r="U303">
        <f t="shared" si="4"/>
        <v>784339.62999999966</v>
      </c>
    </row>
    <row r="304" spans="1:21" x14ac:dyDescent="0.3">
      <c r="A304">
        <v>303</v>
      </c>
      <c r="B304" t="s">
        <v>463</v>
      </c>
      <c r="C304">
        <v>3</v>
      </c>
      <c r="D304">
        <v>640</v>
      </c>
      <c r="E304" t="s">
        <v>342</v>
      </c>
      <c r="F304">
        <v>61377</v>
      </c>
      <c r="G304">
        <v>235249</v>
      </c>
      <c r="H304">
        <v>4420268</v>
      </c>
      <c r="I304">
        <v>4347865</v>
      </c>
      <c r="J304">
        <v>14782084</v>
      </c>
      <c r="K304">
        <v>6675583283</v>
      </c>
      <c r="L304">
        <v>80247</v>
      </c>
      <c r="M304">
        <v>69569</v>
      </c>
      <c r="N304">
        <v>10678</v>
      </c>
      <c r="O304">
        <v>398.84</v>
      </c>
      <c r="P304">
        <v>-0.04</v>
      </c>
      <c r="Q304">
        <v>14844</v>
      </c>
      <c r="R304">
        <v>2152283</v>
      </c>
      <c r="S304" t="s">
        <v>40</v>
      </c>
      <c r="T304">
        <v>5000</v>
      </c>
      <c r="U304">
        <f t="shared" si="4"/>
        <v>789339.62999999966</v>
      </c>
    </row>
    <row r="305" spans="1:21" x14ac:dyDescent="0.3">
      <c r="A305">
        <v>304</v>
      </c>
      <c r="B305" t="s">
        <v>463</v>
      </c>
      <c r="C305">
        <v>3</v>
      </c>
      <c r="D305">
        <v>640</v>
      </c>
      <c r="E305" t="s">
        <v>343</v>
      </c>
      <c r="F305">
        <v>7916927</v>
      </c>
      <c r="G305">
        <v>32591905</v>
      </c>
      <c r="H305">
        <v>2944361</v>
      </c>
      <c r="I305">
        <v>2859551</v>
      </c>
      <c r="J305">
        <v>15173274</v>
      </c>
      <c r="K305">
        <v>2648244533</v>
      </c>
      <c r="L305">
        <v>120879</v>
      </c>
      <c r="M305">
        <v>116963</v>
      </c>
      <c r="N305">
        <v>3916</v>
      </c>
      <c r="O305">
        <v>25.6</v>
      </c>
      <c r="P305">
        <v>-0.14000000000000001</v>
      </c>
      <c r="Q305">
        <v>6351</v>
      </c>
      <c r="R305">
        <v>2453730</v>
      </c>
      <c r="S305" t="s">
        <v>40</v>
      </c>
      <c r="T305">
        <v>5000</v>
      </c>
      <c r="U305">
        <f t="shared" si="4"/>
        <v>794339.62999999966</v>
      </c>
    </row>
    <row r="306" spans="1:21" x14ac:dyDescent="0.3">
      <c r="A306">
        <v>305</v>
      </c>
      <c r="B306" t="s">
        <v>463</v>
      </c>
      <c r="C306">
        <v>3</v>
      </c>
      <c r="D306">
        <v>640</v>
      </c>
      <c r="E306" t="s">
        <v>344</v>
      </c>
      <c r="F306">
        <v>1140</v>
      </c>
      <c r="G306">
        <v>4253</v>
      </c>
      <c r="H306">
        <v>2746168</v>
      </c>
      <c r="I306">
        <v>2713369</v>
      </c>
      <c r="J306">
        <v>4341519</v>
      </c>
      <c r="K306">
        <v>115041243</v>
      </c>
      <c r="L306">
        <v>109957</v>
      </c>
      <c r="M306">
        <v>106402</v>
      </c>
      <c r="N306">
        <v>3555</v>
      </c>
      <c r="O306">
        <v>18.72</v>
      </c>
      <c r="P306">
        <v>-0.06</v>
      </c>
      <c r="Q306">
        <v>5685</v>
      </c>
      <c r="R306">
        <v>1126405</v>
      </c>
      <c r="S306" t="s">
        <v>49</v>
      </c>
      <c r="T306">
        <v>261.39</v>
      </c>
      <c r="U306">
        <f t="shared" si="4"/>
        <v>794601.01999999967</v>
      </c>
    </row>
    <row r="307" spans="1:21" x14ac:dyDescent="0.3">
      <c r="A307">
        <v>306</v>
      </c>
      <c r="B307" t="s">
        <v>463</v>
      </c>
      <c r="C307">
        <v>3</v>
      </c>
      <c r="D307">
        <v>640</v>
      </c>
      <c r="E307" t="s">
        <v>345</v>
      </c>
      <c r="F307">
        <v>1140</v>
      </c>
      <c r="G307">
        <v>4253</v>
      </c>
      <c r="H307">
        <v>4825541</v>
      </c>
      <c r="I307">
        <v>4773476</v>
      </c>
      <c r="J307">
        <v>7113141</v>
      </c>
      <c r="K307">
        <v>204337124</v>
      </c>
      <c r="L307">
        <v>162478</v>
      </c>
      <c r="M307">
        <v>155563</v>
      </c>
      <c r="N307">
        <v>6915</v>
      </c>
      <c r="O307">
        <v>19.98</v>
      </c>
      <c r="P307">
        <v>-0.05</v>
      </c>
      <c r="Q307">
        <v>11122</v>
      </c>
      <c r="R307">
        <v>1739165</v>
      </c>
      <c r="S307" t="s">
        <v>49</v>
      </c>
      <c r="T307">
        <v>582.44000000000005</v>
      </c>
      <c r="U307">
        <f t="shared" si="4"/>
        <v>795183.45999999961</v>
      </c>
    </row>
    <row r="308" spans="1:21" x14ac:dyDescent="0.3">
      <c r="A308">
        <v>307</v>
      </c>
      <c r="B308" t="s">
        <v>463</v>
      </c>
      <c r="C308">
        <v>3</v>
      </c>
      <c r="D308">
        <v>640</v>
      </c>
      <c r="E308" t="s">
        <v>346</v>
      </c>
      <c r="F308">
        <v>1140</v>
      </c>
      <c r="G308">
        <v>4253</v>
      </c>
      <c r="H308">
        <v>2879043</v>
      </c>
      <c r="I308">
        <v>2845918</v>
      </c>
      <c r="J308">
        <v>4676507</v>
      </c>
      <c r="K308">
        <v>134194031</v>
      </c>
      <c r="L308">
        <v>118652</v>
      </c>
      <c r="M308">
        <v>114822</v>
      </c>
      <c r="N308">
        <v>3830</v>
      </c>
      <c r="O308">
        <v>20.9</v>
      </c>
      <c r="P308">
        <v>-0.06</v>
      </c>
      <c r="Q308">
        <v>6164</v>
      </c>
      <c r="R308">
        <v>1091271</v>
      </c>
      <c r="S308" t="s">
        <v>49</v>
      </c>
      <c r="T308">
        <v>343.09</v>
      </c>
      <c r="U308">
        <f t="shared" si="4"/>
        <v>795526.54999999958</v>
      </c>
    </row>
    <row r="309" spans="1:21" x14ac:dyDescent="0.3">
      <c r="A309">
        <v>308</v>
      </c>
      <c r="B309" t="s">
        <v>463</v>
      </c>
      <c r="C309">
        <v>3</v>
      </c>
      <c r="D309">
        <v>640</v>
      </c>
      <c r="E309" t="s">
        <v>347</v>
      </c>
      <c r="F309">
        <v>1140</v>
      </c>
      <c r="G309">
        <v>4253</v>
      </c>
      <c r="H309">
        <v>4174389</v>
      </c>
      <c r="I309">
        <v>4130191</v>
      </c>
      <c r="J309">
        <v>5957730</v>
      </c>
      <c r="K309">
        <v>181667855</v>
      </c>
      <c r="L309">
        <v>117261</v>
      </c>
      <c r="M309">
        <v>110368</v>
      </c>
      <c r="N309">
        <v>6893</v>
      </c>
      <c r="O309">
        <v>19.86</v>
      </c>
      <c r="P309">
        <v>-0.05</v>
      </c>
      <c r="Q309">
        <v>11100</v>
      </c>
      <c r="R309">
        <v>1195734</v>
      </c>
      <c r="S309" t="s">
        <v>49</v>
      </c>
      <c r="T309">
        <v>469</v>
      </c>
      <c r="U309">
        <f t="shared" si="4"/>
        <v>795995.54999999958</v>
      </c>
    </row>
    <row r="310" spans="1:21" x14ac:dyDescent="0.3">
      <c r="A310">
        <v>309</v>
      </c>
      <c r="B310" t="s">
        <v>463</v>
      </c>
      <c r="C310">
        <v>3</v>
      </c>
      <c r="D310">
        <v>640</v>
      </c>
      <c r="E310" t="s">
        <v>348</v>
      </c>
      <c r="F310">
        <v>1140</v>
      </c>
      <c r="G310">
        <v>4253</v>
      </c>
      <c r="H310">
        <v>2416285</v>
      </c>
      <c r="I310">
        <v>2386844</v>
      </c>
      <c r="J310">
        <v>4110223</v>
      </c>
      <c r="K310">
        <v>105073144</v>
      </c>
      <c r="L310">
        <v>117436</v>
      </c>
      <c r="M310">
        <v>114737</v>
      </c>
      <c r="N310">
        <v>2699</v>
      </c>
      <c r="O310">
        <v>19.45</v>
      </c>
      <c r="P310">
        <v>-7.0000000000000007E-2</v>
      </c>
      <c r="Q310">
        <v>4321</v>
      </c>
      <c r="R310">
        <v>1091887</v>
      </c>
      <c r="S310" t="s">
        <v>49</v>
      </c>
      <c r="T310">
        <v>247.97</v>
      </c>
      <c r="U310">
        <f t="shared" si="4"/>
        <v>796243.51999999955</v>
      </c>
    </row>
    <row r="311" spans="1:21" x14ac:dyDescent="0.3">
      <c r="A311">
        <v>310</v>
      </c>
      <c r="B311" t="s">
        <v>463</v>
      </c>
      <c r="C311">
        <v>3</v>
      </c>
      <c r="D311">
        <v>640</v>
      </c>
      <c r="E311" t="s">
        <v>349</v>
      </c>
      <c r="F311">
        <v>1140</v>
      </c>
      <c r="G311">
        <v>4253</v>
      </c>
      <c r="H311">
        <v>2249491</v>
      </c>
      <c r="I311">
        <v>2221654</v>
      </c>
      <c r="J311">
        <v>3862714</v>
      </c>
      <c r="K311">
        <v>97306595</v>
      </c>
      <c r="L311">
        <v>113464</v>
      </c>
      <c r="M311">
        <v>111203</v>
      </c>
      <c r="N311">
        <v>2261</v>
      </c>
      <c r="O311">
        <v>19.5</v>
      </c>
      <c r="P311">
        <v>-0.08</v>
      </c>
      <c r="Q311">
        <v>3627</v>
      </c>
      <c r="R311">
        <v>1104235</v>
      </c>
      <c r="S311" t="s">
        <v>49</v>
      </c>
      <c r="T311">
        <v>210.95</v>
      </c>
      <c r="U311">
        <f t="shared" si="4"/>
        <v>796454.46999999951</v>
      </c>
    </row>
    <row r="312" spans="1:21" x14ac:dyDescent="0.3">
      <c r="A312">
        <v>311</v>
      </c>
      <c r="B312" t="s">
        <v>463</v>
      </c>
      <c r="C312">
        <v>3</v>
      </c>
      <c r="D312">
        <v>640</v>
      </c>
      <c r="E312" t="s">
        <v>350</v>
      </c>
      <c r="F312">
        <v>1140</v>
      </c>
      <c r="G312">
        <v>4253</v>
      </c>
      <c r="H312">
        <v>2618577</v>
      </c>
      <c r="I312">
        <v>2586882</v>
      </c>
      <c r="J312">
        <v>4360684</v>
      </c>
      <c r="K312">
        <v>111677058</v>
      </c>
      <c r="L312">
        <v>116027</v>
      </c>
      <c r="M312">
        <v>112849</v>
      </c>
      <c r="N312">
        <v>3178</v>
      </c>
      <c r="O312">
        <v>19.41</v>
      </c>
      <c r="P312">
        <v>-7.0000000000000007E-2</v>
      </c>
      <c r="Q312">
        <v>5112</v>
      </c>
      <c r="R312">
        <v>1099656</v>
      </c>
      <c r="S312" t="s">
        <v>49</v>
      </c>
      <c r="T312">
        <v>254.95</v>
      </c>
      <c r="U312">
        <f t="shared" si="4"/>
        <v>796709.41999999946</v>
      </c>
    </row>
    <row r="313" spans="1:21" x14ac:dyDescent="0.3">
      <c r="A313">
        <v>312</v>
      </c>
      <c r="B313" t="s">
        <v>463</v>
      </c>
      <c r="C313">
        <v>3</v>
      </c>
      <c r="D313">
        <v>640</v>
      </c>
      <c r="E313" t="s">
        <v>351</v>
      </c>
      <c r="F313">
        <v>1140</v>
      </c>
      <c r="G313">
        <v>4253</v>
      </c>
      <c r="H313">
        <v>2721704</v>
      </c>
      <c r="I313">
        <v>2689557</v>
      </c>
      <c r="J313">
        <v>4426606</v>
      </c>
      <c r="K313">
        <v>113598979</v>
      </c>
      <c r="L313">
        <v>113395</v>
      </c>
      <c r="M313">
        <v>110032</v>
      </c>
      <c r="N313">
        <v>3363</v>
      </c>
      <c r="O313">
        <v>19.690000000000001</v>
      </c>
      <c r="P313">
        <v>-7.0000000000000007E-2</v>
      </c>
      <c r="Q313">
        <v>5457</v>
      </c>
      <c r="R313">
        <v>1109808</v>
      </c>
      <c r="S313" t="s">
        <v>49</v>
      </c>
      <c r="T313">
        <v>264.88</v>
      </c>
      <c r="U313">
        <f t="shared" si="4"/>
        <v>796974.29999999946</v>
      </c>
    </row>
    <row r="314" spans="1:21" x14ac:dyDescent="0.3">
      <c r="A314">
        <v>313</v>
      </c>
      <c r="B314" t="s">
        <v>463</v>
      </c>
      <c r="C314">
        <v>3</v>
      </c>
      <c r="D314">
        <v>640</v>
      </c>
      <c r="E314" t="s">
        <v>352</v>
      </c>
      <c r="F314">
        <v>3220</v>
      </c>
      <c r="G314">
        <v>12314</v>
      </c>
      <c r="H314">
        <v>3498071</v>
      </c>
      <c r="I314">
        <v>3447301</v>
      </c>
      <c r="J314">
        <v>9041193</v>
      </c>
      <c r="K314">
        <v>239671097</v>
      </c>
      <c r="L314">
        <v>135664</v>
      </c>
      <c r="M314">
        <v>129931</v>
      </c>
      <c r="N314">
        <v>5733</v>
      </c>
      <c r="O314">
        <v>36.24</v>
      </c>
      <c r="P314">
        <v>-0.08</v>
      </c>
      <c r="Q314">
        <v>9018</v>
      </c>
      <c r="R314">
        <v>1197572</v>
      </c>
      <c r="S314" t="s">
        <v>37</v>
      </c>
      <c r="T314">
        <v>331.73</v>
      </c>
      <c r="U314">
        <f t="shared" si="4"/>
        <v>797306.02999999945</v>
      </c>
    </row>
    <row r="315" spans="1:21" x14ac:dyDescent="0.3">
      <c r="A315">
        <v>314</v>
      </c>
      <c r="B315" t="s">
        <v>463</v>
      </c>
      <c r="C315">
        <v>3</v>
      </c>
      <c r="D315">
        <v>640</v>
      </c>
      <c r="E315" t="s">
        <v>353</v>
      </c>
      <c r="F315">
        <v>3220</v>
      </c>
      <c r="G315">
        <v>12314</v>
      </c>
      <c r="H315">
        <v>3123762</v>
      </c>
      <c r="I315">
        <v>3076713</v>
      </c>
      <c r="J315">
        <v>8591998</v>
      </c>
      <c r="K315">
        <v>211620252</v>
      </c>
      <c r="L315">
        <v>131542</v>
      </c>
      <c r="M315">
        <v>126830</v>
      </c>
      <c r="N315">
        <v>4712</v>
      </c>
      <c r="O315">
        <v>35.9</v>
      </c>
      <c r="P315">
        <v>-0.09</v>
      </c>
      <c r="Q315">
        <v>7421</v>
      </c>
      <c r="R315">
        <v>1204125</v>
      </c>
      <c r="S315" t="s">
        <v>37</v>
      </c>
      <c r="T315">
        <v>298.92</v>
      </c>
      <c r="U315">
        <f t="shared" si="4"/>
        <v>797604.94999999949</v>
      </c>
    </row>
    <row r="316" spans="1:21" x14ac:dyDescent="0.3">
      <c r="A316">
        <v>315</v>
      </c>
      <c r="B316" t="s">
        <v>463</v>
      </c>
      <c r="C316">
        <v>3</v>
      </c>
      <c r="D316">
        <v>640</v>
      </c>
      <c r="E316" t="s">
        <v>354</v>
      </c>
      <c r="F316">
        <v>3220</v>
      </c>
      <c r="G316">
        <v>12314</v>
      </c>
      <c r="H316">
        <v>2950670</v>
      </c>
      <c r="I316">
        <v>2905156</v>
      </c>
      <c r="J316">
        <v>8796967</v>
      </c>
      <c r="K316">
        <v>211052872</v>
      </c>
      <c r="L316">
        <v>133418</v>
      </c>
      <c r="M316">
        <v>129202</v>
      </c>
      <c r="N316">
        <v>4216</v>
      </c>
      <c r="O316">
        <v>34.81</v>
      </c>
      <c r="P316">
        <v>-0.1</v>
      </c>
      <c r="Q316">
        <v>6659</v>
      </c>
      <c r="R316">
        <v>1211486</v>
      </c>
      <c r="S316" t="s">
        <v>37</v>
      </c>
      <c r="T316">
        <v>304.22000000000003</v>
      </c>
      <c r="U316">
        <f t="shared" si="4"/>
        <v>797909.16999999946</v>
      </c>
    </row>
    <row r="317" spans="1:21" x14ac:dyDescent="0.3">
      <c r="A317">
        <v>316</v>
      </c>
      <c r="B317" t="s">
        <v>463</v>
      </c>
      <c r="C317">
        <v>3</v>
      </c>
      <c r="D317">
        <v>640</v>
      </c>
      <c r="E317" t="s">
        <v>355</v>
      </c>
      <c r="F317">
        <v>3220</v>
      </c>
      <c r="G317">
        <v>12314</v>
      </c>
      <c r="H317">
        <v>3672899</v>
      </c>
      <c r="I317">
        <v>3620754</v>
      </c>
      <c r="J317">
        <v>9400451</v>
      </c>
      <c r="K317">
        <v>277134259</v>
      </c>
      <c r="L317">
        <v>133266</v>
      </c>
      <c r="M317">
        <v>127096</v>
      </c>
      <c r="N317">
        <v>6170</v>
      </c>
      <c r="O317">
        <v>36.840000000000003</v>
      </c>
      <c r="P317">
        <v>-0.08</v>
      </c>
      <c r="Q317">
        <v>9724</v>
      </c>
      <c r="R317">
        <v>1206644</v>
      </c>
      <c r="S317" t="s">
        <v>37</v>
      </c>
      <c r="T317">
        <v>399.88</v>
      </c>
      <c r="U317">
        <f t="shared" si="4"/>
        <v>798309.04999999946</v>
      </c>
    </row>
    <row r="318" spans="1:21" x14ac:dyDescent="0.3">
      <c r="A318">
        <v>317</v>
      </c>
      <c r="B318" t="s">
        <v>463</v>
      </c>
      <c r="C318">
        <v>3</v>
      </c>
      <c r="D318">
        <v>640</v>
      </c>
      <c r="E318" t="s">
        <v>356</v>
      </c>
      <c r="F318">
        <v>3220</v>
      </c>
      <c r="G318">
        <v>12314</v>
      </c>
      <c r="H318">
        <v>2119218</v>
      </c>
      <c r="I318">
        <v>2085982</v>
      </c>
      <c r="J318">
        <v>6589640</v>
      </c>
      <c r="K318">
        <v>143806919</v>
      </c>
      <c r="L318">
        <v>120727</v>
      </c>
      <c r="M318">
        <v>118652</v>
      </c>
      <c r="N318">
        <v>2075</v>
      </c>
      <c r="O318">
        <v>29.71</v>
      </c>
      <c r="P318">
        <v>-0.11</v>
      </c>
      <c r="Q318">
        <v>3238</v>
      </c>
      <c r="R318">
        <v>1170578</v>
      </c>
      <c r="S318" t="s">
        <v>37</v>
      </c>
      <c r="T318">
        <v>179.16</v>
      </c>
      <c r="U318">
        <f t="shared" si="4"/>
        <v>798488.2099999995</v>
      </c>
    </row>
    <row r="319" spans="1:21" x14ac:dyDescent="0.3">
      <c r="A319">
        <v>318</v>
      </c>
      <c r="B319" t="s">
        <v>463</v>
      </c>
      <c r="C319">
        <v>3</v>
      </c>
      <c r="D319">
        <v>640</v>
      </c>
      <c r="E319" t="s">
        <v>357</v>
      </c>
      <c r="F319">
        <v>3220</v>
      </c>
      <c r="G319">
        <v>12314</v>
      </c>
      <c r="H319">
        <v>9655130</v>
      </c>
      <c r="I319">
        <v>9507415</v>
      </c>
      <c r="J319">
        <v>28047084</v>
      </c>
      <c r="K319">
        <v>677541583</v>
      </c>
      <c r="L319">
        <v>467573</v>
      </c>
      <c r="M319">
        <v>456586</v>
      </c>
      <c r="N319">
        <v>10987</v>
      </c>
      <c r="O319">
        <v>33.21</v>
      </c>
      <c r="P319">
        <v>-0.1</v>
      </c>
      <c r="Q319">
        <v>17445</v>
      </c>
      <c r="R319">
        <v>4906219</v>
      </c>
      <c r="S319" t="s">
        <v>37</v>
      </c>
      <c r="T319">
        <v>1495.88</v>
      </c>
      <c r="U319">
        <f t="shared" si="4"/>
        <v>799984.0899999995</v>
      </c>
    </row>
    <row r="320" spans="1:21" x14ac:dyDescent="0.3">
      <c r="A320">
        <v>319</v>
      </c>
      <c r="B320" t="s">
        <v>463</v>
      </c>
      <c r="C320">
        <v>3</v>
      </c>
      <c r="D320">
        <v>640</v>
      </c>
      <c r="E320" t="s">
        <v>358</v>
      </c>
      <c r="F320">
        <v>3220</v>
      </c>
      <c r="G320">
        <v>12314</v>
      </c>
      <c r="H320">
        <v>643685</v>
      </c>
      <c r="I320">
        <v>633144</v>
      </c>
      <c r="J320">
        <v>2220929</v>
      </c>
      <c r="K320">
        <v>48452668</v>
      </c>
      <c r="L320">
        <v>35768</v>
      </c>
      <c r="M320">
        <v>34992</v>
      </c>
      <c r="N320">
        <v>776</v>
      </c>
      <c r="O320">
        <v>30.7</v>
      </c>
      <c r="P320">
        <v>-0.11</v>
      </c>
      <c r="Q320">
        <v>1245</v>
      </c>
      <c r="R320">
        <v>295637</v>
      </c>
      <c r="S320" t="s">
        <v>37</v>
      </c>
      <c r="T320">
        <v>42.84</v>
      </c>
      <c r="U320">
        <f t="shared" si="4"/>
        <v>800026.92999999947</v>
      </c>
    </row>
    <row r="321" spans="1:21" x14ac:dyDescent="0.3">
      <c r="A321">
        <v>320</v>
      </c>
      <c r="B321" t="s">
        <v>463</v>
      </c>
      <c r="C321">
        <v>3</v>
      </c>
      <c r="D321">
        <v>640</v>
      </c>
      <c r="E321" t="s">
        <v>359</v>
      </c>
      <c r="F321">
        <v>3220</v>
      </c>
      <c r="G321">
        <v>12314</v>
      </c>
      <c r="H321">
        <v>2175622</v>
      </c>
      <c r="I321">
        <v>2138349</v>
      </c>
      <c r="J321">
        <v>8307049</v>
      </c>
      <c r="K321">
        <v>155179333</v>
      </c>
      <c r="L321">
        <v>141824</v>
      </c>
      <c r="M321">
        <v>139691</v>
      </c>
      <c r="N321">
        <v>2133</v>
      </c>
      <c r="O321">
        <v>30.52</v>
      </c>
      <c r="P321">
        <v>-0.12</v>
      </c>
      <c r="Q321">
        <v>3383</v>
      </c>
      <c r="R321">
        <v>1155229</v>
      </c>
      <c r="S321" t="s">
        <v>37</v>
      </c>
      <c r="T321">
        <v>212.44</v>
      </c>
      <c r="U321">
        <f t="shared" si="4"/>
        <v>800239.36999999941</v>
      </c>
    </row>
    <row r="322" spans="1:21" x14ac:dyDescent="0.3">
      <c r="A322">
        <v>321</v>
      </c>
      <c r="B322" t="s">
        <v>463</v>
      </c>
      <c r="C322">
        <v>3</v>
      </c>
      <c r="D322">
        <v>640</v>
      </c>
      <c r="E322" t="s">
        <v>360</v>
      </c>
      <c r="F322">
        <v>3220</v>
      </c>
      <c r="G322">
        <v>12314</v>
      </c>
      <c r="H322">
        <v>2519611</v>
      </c>
      <c r="I322">
        <v>2479552</v>
      </c>
      <c r="J322">
        <v>7883823</v>
      </c>
      <c r="K322">
        <v>176988056</v>
      </c>
      <c r="L322">
        <v>129027</v>
      </c>
      <c r="M322">
        <v>126024</v>
      </c>
      <c r="N322">
        <v>3003</v>
      </c>
      <c r="O322">
        <v>32.54</v>
      </c>
      <c r="P322">
        <v>-0.1</v>
      </c>
      <c r="Q322">
        <v>4784</v>
      </c>
      <c r="R322">
        <v>1215490</v>
      </c>
      <c r="S322" t="s">
        <v>37</v>
      </c>
      <c r="T322">
        <v>237.19</v>
      </c>
      <c r="U322">
        <f t="shared" si="4"/>
        <v>800476.55999999936</v>
      </c>
    </row>
    <row r="323" spans="1:21" x14ac:dyDescent="0.3">
      <c r="A323">
        <v>322</v>
      </c>
      <c r="B323" t="s">
        <v>463</v>
      </c>
      <c r="C323">
        <v>3</v>
      </c>
      <c r="D323">
        <v>640</v>
      </c>
      <c r="E323" t="s">
        <v>361</v>
      </c>
      <c r="F323">
        <v>3220</v>
      </c>
      <c r="G323">
        <v>12314</v>
      </c>
      <c r="H323">
        <v>8936701</v>
      </c>
      <c r="I323">
        <v>8795474</v>
      </c>
      <c r="J323">
        <v>27572913</v>
      </c>
      <c r="K323">
        <v>581247489</v>
      </c>
      <c r="L323">
        <v>476208</v>
      </c>
      <c r="M323">
        <v>467217</v>
      </c>
      <c r="N323">
        <v>8991</v>
      </c>
      <c r="O323">
        <v>31.53</v>
      </c>
      <c r="P323">
        <v>-0.1</v>
      </c>
      <c r="Q323">
        <v>14344</v>
      </c>
      <c r="R323">
        <v>4850224</v>
      </c>
      <c r="S323" t="s">
        <v>37</v>
      </c>
      <c r="T323">
        <v>1379.84</v>
      </c>
      <c r="U323">
        <f t="shared" si="4"/>
        <v>801856.39999999932</v>
      </c>
    </row>
    <row r="324" spans="1:21" x14ac:dyDescent="0.3">
      <c r="A324">
        <v>323</v>
      </c>
      <c r="B324" t="s">
        <v>463</v>
      </c>
      <c r="C324">
        <v>3</v>
      </c>
      <c r="D324">
        <v>640</v>
      </c>
      <c r="E324" t="s">
        <v>362</v>
      </c>
      <c r="F324">
        <v>3220</v>
      </c>
      <c r="G324">
        <v>12314</v>
      </c>
      <c r="H324">
        <v>2059377</v>
      </c>
      <c r="I324">
        <v>2026794</v>
      </c>
      <c r="J324">
        <v>6900221</v>
      </c>
      <c r="K324">
        <v>133246435</v>
      </c>
      <c r="L324">
        <v>124633</v>
      </c>
      <c r="M324">
        <v>122769</v>
      </c>
      <c r="N324">
        <v>1864</v>
      </c>
      <c r="O324">
        <v>27.67</v>
      </c>
      <c r="P324">
        <v>-0.11</v>
      </c>
      <c r="Q324">
        <v>2936</v>
      </c>
      <c r="R324">
        <v>1158318</v>
      </c>
      <c r="S324" t="s">
        <v>37</v>
      </c>
      <c r="T324">
        <v>168.38</v>
      </c>
      <c r="U324">
        <f t="shared" ref="U324:U387" si="5">U323+T324</f>
        <v>802024.77999999933</v>
      </c>
    </row>
    <row r="325" spans="1:21" x14ac:dyDescent="0.3">
      <c r="A325">
        <v>324</v>
      </c>
      <c r="B325" t="s">
        <v>463</v>
      </c>
      <c r="C325">
        <v>3</v>
      </c>
      <c r="D325">
        <v>640</v>
      </c>
      <c r="E325" t="s">
        <v>363</v>
      </c>
      <c r="F325">
        <v>3220</v>
      </c>
      <c r="G325">
        <v>12314</v>
      </c>
      <c r="H325">
        <v>3890033</v>
      </c>
      <c r="I325">
        <v>3834108</v>
      </c>
      <c r="J325">
        <v>9486045</v>
      </c>
      <c r="K325">
        <v>290081118</v>
      </c>
      <c r="L325">
        <v>130186</v>
      </c>
      <c r="M325">
        <v>123496</v>
      </c>
      <c r="N325">
        <v>6690</v>
      </c>
      <c r="O325">
        <v>37.18</v>
      </c>
      <c r="P325">
        <v>-0.08</v>
      </c>
      <c r="Q325">
        <v>10578</v>
      </c>
      <c r="R325">
        <v>1185182</v>
      </c>
      <c r="S325" t="s">
        <v>37</v>
      </c>
      <c r="T325">
        <v>422.06</v>
      </c>
      <c r="U325">
        <f t="shared" si="5"/>
        <v>802446.83999999939</v>
      </c>
    </row>
    <row r="326" spans="1:21" x14ac:dyDescent="0.3">
      <c r="A326">
        <v>325</v>
      </c>
      <c r="B326" t="s">
        <v>463</v>
      </c>
      <c r="C326">
        <v>3</v>
      </c>
      <c r="D326">
        <v>640</v>
      </c>
      <c r="E326" t="s">
        <v>364</v>
      </c>
      <c r="F326">
        <v>19995</v>
      </c>
      <c r="G326">
        <v>62866</v>
      </c>
      <c r="H326">
        <v>385348</v>
      </c>
      <c r="I326">
        <v>375646</v>
      </c>
      <c r="J326">
        <v>820523</v>
      </c>
      <c r="K326">
        <v>93014700</v>
      </c>
      <c r="L326">
        <v>16048</v>
      </c>
      <c r="M326">
        <v>15587</v>
      </c>
      <c r="N326">
        <v>461</v>
      </c>
      <c r="O326">
        <v>34.89</v>
      </c>
      <c r="P326">
        <v>-0.08</v>
      </c>
      <c r="Q326">
        <v>725</v>
      </c>
      <c r="R326">
        <v>189890</v>
      </c>
      <c r="S326" t="s">
        <v>49</v>
      </c>
      <c r="T326">
        <v>43.95</v>
      </c>
      <c r="U326">
        <f t="shared" si="5"/>
        <v>802490.78999999934</v>
      </c>
    </row>
    <row r="327" spans="1:21" x14ac:dyDescent="0.3">
      <c r="A327">
        <v>326</v>
      </c>
      <c r="B327" t="s">
        <v>463</v>
      </c>
      <c r="C327">
        <v>3</v>
      </c>
      <c r="D327">
        <v>640</v>
      </c>
      <c r="E327" t="s">
        <v>365</v>
      </c>
      <c r="F327">
        <v>36410</v>
      </c>
      <c r="G327">
        <v>115054</v>
      </c>
      <c r="H327">
        <v>16303235</v>
      </c>
      <c r="I327">
        <v>16002070</v>
      </c>
      <c r="J327">
        <v>36036856</v>
      </c>
      <c r="K327">
        <v>4313666106</v>
      </c>
      <c r="L327">
        <v>476060</v>
      </c>
      <c r="M327">
        <v>446099</v>
      </c>
      <c r="N327">
        <v>29961</v>
      </c>
      <c r="O327">
        <v>61.1</v>
      </c>
      <c r="P327">
        <v>-0.06</v>
      </c>
      <c r="Q327">
        <v>46610</v>
      </c>
      <c r="R327">
        <v>4621851</v>
      </c>
      <c r="S327" t="s">
        <v>40</v>
      </c>
      <c r="T327">
        <v>5000</v>
      </c>
      <c r="U327">
        <f t="shared" si="5"/>
        <v>807490.78999999934</v>
      </c>
    </row>
    <row r="328" spans="1:21" x14ac:dyDescent="0.3">
      <c r="A328">
        <v>327</v>
      </c>
      <c r="B328" t="s">
        <v>463</v>
      </c>
      <c r="C328">
        <v>3</v>
      </c>
      <c r="D328">
        <v>640</v>
      </c>
      <c r="E328" t="s">
        <v>366</v>
      </c>
      <c r="F328">
        <v>53118</v>
      </c>
      <c r="G328">
        <v>168346</v>
      </c>
      <c r="H328">
        <v>15029556</v>
      </c>
      <c r="I328">
        <v>14722308</v>
      </c>
      <c r="J328">
        <v>46142485</v>
      </c>
      <c r="K328">
        <v>5688195225</v>
      </c>
      <c r="L328">
        <v>494573</v>
      </c>
      <c r="M328">
        <v>466766</v>
      </c>
      <c r="N328">
        <v>27807</v>
      </c>
      <c r="O328">
        <v>71.47</v>
      </c>
      <c r="P328">
        <v>-0.08</v>
      </c>
      <c r="Q328">
        <v>42493</v>
      </c>
      <c r="R328">
        <v>4860021</v>
      </c>
      <c r="S328" t="s">
        <v>40</v>
      </c>
      <c r="T328">
        <v>5000</v>
      </c>
      <c r="U328">
        <f t="shared" si="5"/>
        <v>812490.78999999934</v>
      </c>
    </row>
    <row r="329" spans="1:21" x14ac:dyDescent="0.3">
      <c r="A329">
        <v>328</v>
      </c>
      <c r="B329" t="s">
        <v>463</v>
      </c>
      <c r="C329">
        <v>3</v>
      </c>
      <c r="D329">
        <v>640</v>
      </c>
      <c r="E329" t="s">
        <v>367</v>
      </c>
      <c r="F329">
        <v>73074</v>
      </c>
      <c r="G329">
        <v>231921</v>
      </c>
      <c r="H329">
        <v>13569287</v>
      </c>
      <c r="I329">
        <v>13267847</v>
      </c>
      <c r="J329">
        <v>51876073</v>
      </c>
      <c r="K329">
        <v>6564730912</v>
      </c>
      <c r="L329">
        <v>496351</v>
      </c>
      <c r="M329">
        <v>473061</v>
      </c>
      <c r="N329">
        <v>23290</v>
      </c>
      <c r="O329">
        <v>80.84</v>
      </c>
      <c r="P329">
        <v>-0.09</v>
      </c>
      <c r="Q329">
        <v>35738</v>
      </c>
      <c r="R329">
        <v>5070459</v>
      </c>
      <c r="S329" t="s">
        <v>40</v>
      </c>
      <c r="T329">
        <v>5000</v>
      </c>
      <c r="U329">
        <f t="shared" si="5"/>
        <v>817490.78999999934</v>
      </c>
    </row>
    <row r="330" spans="1:21" x14ac:dyDescent="0.3">
      <c r="A330">
        <v>329</v>
      </c>
      <c r="B330" t="s">
        <v>463</v>
      </c>
      <c r="C330">
        <v>3</v>
      </c>
      <c r="D330">
        <v>640</v>
      </c>
      <c r="E330" t="s">
        <v>368</v>
      </c>
      <c r="F330">
        <v>51138</v>
      </c>
      <c r="G330">
        <v>153348</v>
      </c>
      <c r="H330">
        <v>20666389</v>
      </c>
      <c r="I330">
        <v>20348880</v>
      </c>
      <c r="J330">
        <v>35362909</v>
      </c>
      <c r="K330">
        <v>2732058660</v>
      </c>
      <c r="L330">
        <v>733824</v>
      </c>
      <c r="M330">
        <v>706090</v>
      </c>
      <c r="N330">
        <v>27734</v>
      </c>
      <c r="O330">
        <v>31.03</v>
      </c>
      <c r="P330">
        <v>-0.06</v>
      </c>
      <c r="Q330">
        <v>44535</v>
      </c>
      <c r="R330">
        <v>8482950</v>
      </c>
      <c r="S330" t="s">
        <v>40</v>
      </c>
      <c r="T330">
        <v>5000</v>
      </c>
      <c r="U330">
        <f t="shared" si="5"/>
        <v>822490.78999999934</v>
      </c>
    </row>
    <row r="331" spans="1:21" x14ac:dyDescent="0.3">
      <c r="A331">
        <v>330</v>
      </c>
      <c r="B331" t="s">
        <v>463</v>
      </c>
      <c r="C331">
        <v>3</v>
      </c>
      <c r="D331">
        <v>640</v>
      </c>
      <c r="E331" t="s">
        <v>369</v>
      </c>
      <c r="F331">
        <v>76943</v>
      </c>
      <c r="G331">
        <v>231299</v>
      </c>
      <c r="H331">
        <v>222399</v>
      </c>
      <c r="I331">
        <v>217316</v>
      </c>
      <c r="J331">
        <v>821589</v>
      </c>
      <c r="K331">
        <v>118821150</v>
      </c>
      <c r="L331">
        <v>11368</v>
      </c>
      <c r="M331">
        <v>10966</v>
      </c>
      <c r="N331">
        <v>402</v>
      </c>
      <c r="O331">
        <v>43.9</v>
      </c>
      <c r="P331">
        <v>-0.14000000000000001</v>
      </c>
      <c r="Q331">
        <v>616</v>
      </c>
      <c r="R331">
        <v>105659</v>
      </c>
      <c r="S331" t="s">
        <v>37</v>
      </c>
      <c r="T331">
        <v>39.979999999999997</v>
      </c>
      <c r="U331">
        <f t="shared" si="5"/>
        <v>822530.76999999932</v>
      </c>
    </row>
    <row r="332" spans="1:21" x14ac:dyDescent="0.3">
      <c r="A332">
        <v>331</v>
      </c>
      <c r="B332" t="s">
        <v>463</v>
      </c>
      <c r="C332">
        <v>3</v>
      </c>
      <c r="D332">
        <v>640</v>
      </c>
      <c r="E332" t="s">
        <v>370</v>
      </c>
      <c r="F332">
        <v>95810</v>
      </c>
      <c r="G332">
        <v>287043</v>
      </c>
      <c r="H332">
        <v>5596651</v>
      </c>
      <c r="I332">
        <v>5488972</v>
      </c>
      <c r="J332">
        <v>15004522</v>
      </c>
      <c r="K332">
        <v>2109655781</v>
      </c>
      <c r="L332">
        <v>232970</v>
      </c>
      <c r="M332">
        <v>225425</v>
      </c>
      <c r="N332">
        <v>7545</v>
      </c>
      <c r="O332">
        <v>69.38</v>
      </c>
      <c r="P332">
        <v>-0.1</v>
      </c>
      <c r="Q332">
        <v>11744</v>
      </c>
      <c r="R332">
        <v>2900064</v>
      </c>
      <c r="S332" t="s">
        <v>49</v>
      </c>
      <c r="T332">
        <v>1198.5899999999999</v>
      </c>
      <c r="U332">
        <f t="shared" si="5"/>
        <v>823729.35999999929</v>
      </c>
    </row>
    <row r="333" spans="1:21" x14ac:dyDescent="0.3">
      <c r="A333">
        <v>332</v>
      </c>
      <c r="B333" t="s">
        <v>463</v>
      </c>
      <c r="C333">
        <v>3</v>
      </c>
      <c r="D333">
        <v>640</v>
      </c>
      <c r="E333" t="s">
        <v>371</v>
      </c>
      <c r="F333">
        <v>11785</v>
      </c>
      <c r="G333">
        <v>35160</v>
      </c>
      <c r="H333">
        <v>1376238</v>
      </c>
      <c r="I333">
        <v>1348277</v>
      </c>
      <c r="J333">
        <v>3295457</v>
      </c>
      <c r="K333">
        <v>261021104</v>
      </c>
      <c r="L333">
        <v>71987</v>
      </c>
      <c r="M333">
        <v>70041</v>
      </c>
      <c r="N333">
        <v>1946</v>
      </c>
      <c r="O333">
        <v>27.47</v>
      </c>
      <c r="P333">
        <v>-0.11</v>
      </c>
      <c r="Q333">
        <v>2997</v>
      </c>
      <c r="R333">
        <v>605278</v>
      </c>
      <c r="S333" t="s">
        <v>49</v>
      </c>
      <c r="T333">
        <v>194.67</v>
      </c>
      <c r="U333">
        <f t="shared" si="5"/>
        <v>823924.02999999933</v>
      </c>
    </row>
    <row r="334" spans="1:21" x14ac:dyDescent="0.3">
      <c r="A334">
        <v>333</v>
      </c>
      <c r="B334" t="s">
        <v>463</v>
      </c>
      <c r="C334">
        <v>3</v>
      </c>
      <c r="D334">
        <v>640</v>
      </c>
      <c r="E334" t="s">
        <v>372</v>
      </c>
      <c r="F334">
        <v>20446</v>
      </c>
      <c r="G334">
        <v>689272</v>
      </c>
      <c r="H334">
        <v>2055884</v>
      </c>
      <c r="I334">
        <v>2007061</v>
      </c>
      <c r="J334">
        <v>3581812</v>
      </c>
      <c r="K334">
        <v>4000710559</v>
      </c>
      <c r="L334">
        <v>92114</v>
      </c>
      <c r="M334">
        <v>90336</v>
      </c>
      <c r="N334">
        <v>1778</v>
      </c>
      <c r="O334">
        <v>25.36</v>
      </c>
      <c r="P334">
        <v>-0.08</v>
      </c>
      <c r="Q334">
        <v>2844</v>
      </c>
      <c r="R334">
        <v>1297354</v>
      </c>
      <c r="S334" t="s">
        <v>49</v>
      </c>
      <c r="T334">
        <v>1949.15</v>
      </c>
      <c r="U334">
        <f t="shared" si="5"/>
        <v>825873.17999999935</v>
      </c>
    </row>
    <row r="335" spans="1:21" x14ac:dyDescent="0.3">
      <c r="A335">
        <v>334</v>
      </c>
      <c r="B335" t="s">
        <v>463</v>
      </c>
      <c r="C335">
        <v>3</v>
      </c>
      <c r="D335">
        <v>640</v>
      </c>
      <c r="E335" t="s">
        <v>373</v>
      </c>
      <c r="F335">
        <v>103136</v>
      </c>
      <c r="G335">
        <v>4673415</v>
      </c>
      <c r="H335">
        <v>1307485</v>
      </c>
      <c r="I335">
        <v>1269583</v>
      </c>
      <c r="J335">
        <v>2346988</v>
      </c>
      <c r="K335">
        <v>6568966057</v>
      </c>
      <c r="L335">
        <v>40781</v>
      </c>
      <c r="M335">
        <v>39090</v>
      </c>
      <c r="N335">
        <v>1691</v>
      </c>
      <c r="O335">
        <v>27.08</v>
      </c>
      <c r="P335">
        <v>-0.08</v>
      </c>
      <c r="Q335">
        <v>2743</v>
      </c>
      <c r="R335">
        <v>714624</v>
      </c>
      <c r="S335" t="s">
        <v>49</v>
      </c>
      <c r="T335">
        <v>3469.69</v>
      </c>
      <c r="U335">
        <f t="shared" si="5"/>
        <v>829342.8699999993</v>
      </c>
    </row>
    <row r="336" spans="1:21" x14ac:dyDescent="0.3">
      <c r="A336">
        <v>335</v>
      </c>
      <c r="B336" t="s">
        <v>463</v>
      </c>
      <c r="C336">
        <v>3</v>
      </c>
      <c r="D336">
        <v>640</v>
      </c>
      <c r="E336" t="s">
        <v>374</v>
      </c>
      <c r="F336">
        <v>76006</v>
      </c>
      <c r="G336">
        <v>3192315</v>
      </c>
      <c r="H336">
        <v>1157432</v>
      </c>
      <c r="I336">
        <v>1126341</v>
      </c>
      <c r="J336">
        <v>1998218</v>
      </c>
      <c r="K336">
        <v>5713446397</v>
      </c>
      <c r="L336">
        <v>32159</v>
      </c>
      <c r="M336">
        <v>30427</v>
      </c>
      <c r="N336">
        <v>1732</v>
      </c>
      <c r="O336">
        <v>26.67</v>
      </c>
      <c r="P336">
        <v>-7.0000000000000007E-2</v>
      </c>
      <c r="Q336">
        <v>2784</v>
      </c>
      <c r="R336">
        <v>531252</v>
      </c>
      <c r="S336" t="s">
        <v>49</v>
      </c>
      <c r="T336">
        <v>3058.77</v>
      </c>
      <c r="U336">
        <f t="shared" si="5"/>
        <v>832401.63999999932</v>
      </c>
    </row>
    <row r="337" spans="1:21" x14ac:dyDescent="0.3">
      <c r="A337">
        <v>336</v>
      </c>
      <c r="B337" t="s">
        <v>463</v>
      </c>
      <c r="C337">
        <v>3</v>
      </c>
      <c r="D337">
        <v>640</v>
      </c>
      <c r="E337" t="s">
        <v>375</v>
      </c>
      <c r="F337">
        <v>2343808</v>
      </c>
      <c r="G337">
        <v>5010575</v>
      </c>
      <c r="H337">
        <v>1160372</v>
      </c>
      <c r="I337">
        <v>1047635</v>
      </c>
      <c r="J337">
        <v>9102125</v>
      </c>
      <c r="K337">
        <v>1316975531</v>
      </c>
      <c r="L337">
        <v>20487</v>
      </c>
      <c r="M337">
        <v>18154</v>
      </c>
      <c r="N337">
        <v>2333</v>
      </c>
      <c r="O337">
        <v>365.2</v>
      </c>
      <c r="P337">
        <v>-7.0000000000000007E-2</v>
      </c>
      <c r="Q337">
        <v>3371</v>
      </c>
      <c r="R337">
        <v>1341685</v>
      </c>
      <c r="S337" t="s">
        <v>49</v>
      </c>
      <c r="T337">
        <v>1320.03</v>
      </c>
      <c r="U337">
        <f t="shared" si="5"/>
        <v>833721.66999999934</v>
      </c>
    </row>
    <row r="338" spans="1:21" x14ac:dyDescent="0.3">
      <c r="A338">
        <v>337</v>
      </c>
      <c r="B338" t="s">
        <v>463</v>
      </c>
      <c r="C338">
        <v>3</v>
      </c>
      <c r="D338">
        <v>640</v>
      </c>
      <c r="E338" t="s">
        <v>376</v>
      </c>
      <c r="F338">
        <v>2929760</v>
      </c>
      <c r="G338">
        <v>6277585</v>
      </c>
      <c r="H338">
        <v>3391121</v>
      </c>
      <c r="I338">
        <v>3064271</v>
      </c>
      <c r="J338">
        <v>34153243</v>
      </c>
      <c r="K338">
        <v>4065705004</v>
      </c>
      <c r="L338">
        <v>58441</v>
      </c>
      <c r="M338">
        <v>50931</v>
      </c>
      <c r="N338">
        <v>7510</v>
      </c>
      <c r="O338">
        <v>606.91999999999996</v>
      </c>
      <c r="P338">
        <v>-7.0000000000000007E-2</v>
      </c>
      <c r="Q338">
        <v>10579</v>
      </c>
      <c r="R338">
        <v>4048214</v>
      </c>
      <c r="S338" t="s">
        <v>40</v>
      </c>
      <c r="T338">
        <v>5000</v>
      </c>
      <c r="U338">
        <f t="shared" si="5"/>
        <v>838721.66999999934</v>
      </c>
    </row>
    <row r="339" spans="1:21" x14ac:dyDescent="0.3">
      <c r="A339">
        <v>338</v>
      </c>
      <c r="B339" t="s">
        <v>463</v>
      </c>
      <c r="C339">
        <v>3</v>
      </c>
      <c r="D339">
        <v>640</v>
      </c>
      <c r="E339" t="s">
        <v>377</v>
      </c>
      <c r="F339">
        <v>3222736</v>
      </c>
      <c r="G339">
        <v>6910393</v>
      </c>
      <c r="H339">
        <v>3271276</v>
      </c>
      <c r="I339">
        <v>2925220</v>
      </c>
      <c r="J339">
        <v>38350180</v>
      </c>
      <c r="K339">
        <v>4207229345</v>
      </c>
      <c r="L339">
        <v>57741</v>
      </c>
      <c r="M339">
        <v>50828</v>
      </c>
      <c r="N339">
        <v>6913</v>
      </c>
      <c r="O339">
        <v>615.98</v>
      </c>
      <c r="P339">
        <v>-0.08</v>
      </c>
      <c r="Q339">
        <v>9800</v>
      </c>
      <c r="R339">
        <v>4556080</v>
      </c>
      <c r="S339" t="s">
        <v>40</v>
      </c>
      <c r="T339">
        <v>5000</v>
      </c>
      <c r="U339">
        <f t="shared" si="5"/>
        <v>843721.66999999934</v>
      </c>
    </row>
    <row r="340" spans="1:21" x14ac:dyDescent="0.3">
      <c r="A340">
        <v>339</v>
      </c>
      <c r="B340" t="s">
        <v>463</v>
      </c>
      <c r="C340">
        <v>3</v>
      </c>
      <c r="D340">
        <v>640</v>
      </c>
      <c r="E340" t="s">
        <v>378</v>
      </c>
      <c r="F340">
        <v>3515712</v>
      </c>
      <c r="G340">
        <v>7543854</v>
      </c>
      <c r="H340">
        <v>3349568</v>
      </c>
      <c r="I340">
        <v>2979427</v>
      </c>
      <c r="J340">
        <v>43245198</v>
      </c>
      <c r="K340">
        <v>4375419016</v>
      </c>
      <c r="L340">
        <v>59105</v>
      </c>
      <c r="M340">
        <v>51676</v>
      </c>
      <c r="N340">
        <v>7429</v>
      </c>
      <c r="O340">
        <v>628.65</v>
      </c>
      <c r="P340">
        <v>-0.08</v>
      </c>
      <c r="Q340">
        <v>10426</v>
      </c>
      <c r="R340">
        <v>5054658</v>
      </c>
      <c r="S340" t="s">
        <v>40</v>
      </c>
      <c r="T340">
        <v>5000</v>
      </c>
      <c r="U340">
        <f t="shared" si="5"/>
        <v>848721.66999999934</v>
      </c>
    </row>
    <row r="341" spans="1:21" x14ac:dyDescent="0.3">
      <c r="A341">
        <v>340</v>
      </c>
      <c r="B341" t="s">
        <v>463</v>
      </c>
      <c r="C341">
        <v>3</v>
      </c>
      <c r="D341">
        <v>640</v>
      </c>
      <c r="E341" t="s">
        <v>379</v>
      </c>
      <c r="F341">
        <v>172512</v>
      </c>
      <c r="G341">
        <v>1477968</v>
      </c>
      <c r="H341">
        <v>3308626</v>
      </c>
      <c r="I341">
        <v>2898091</v>
      </c>
      <c r="J341">
        <v>35765257</v>
      </c>
      <c r="K341">
        <v>9573235909</v>
      </c>
      <c r="L341">
        <v>59034</v>
      </c>
      <c r="M341">
        <v>52049</v>
      </c>
      <c r="N341">
        <v>6985</v>
      </c>
      <c r="O341">
        <v>689.47</v>
      </c>
      <c r="P341">
        <v>-0.08</v>
      </c>
      <c r="Q341">
        <v>9927</v>
      </c>
      <c r="R341">
        <v>3325783</v>
      </c>
      <c r="S341" t="s">
        <v>40</v>
      </c>
      <c r="T341">
        <v>5000</v>
      </c>
      <c r="U341">
        <f t="shared" si="5"/>
        <v>853721.66999999934</v>
      </c>
    </row>
    <row r="342" spans="1:21" x14ac:dyDescent="0.3">
      <c r="A342">
        <v>341</v>
      </c>
      <c r="B342" t="s">
        <v>463</v>
      </c>
      <c r="C342">
        <v>3</v>
      </c>
      <c r="D342">
        <v>640</v>
      </c>
      <c r="E342" t="s">
        <v>380</v>
      </c>
      <c r="F342">
        <v>2430976</v>
      </c>
      <c r="G342">
        <v>5169846</v>
      </c>
      <c r="H342">
        <v>3357474</v>
      </c>
      <c r="I342">
        <v>3025768</v>
      </c>
      <c r="J342">
        <v>36384587</v>
      </c>
      <c r="K342">
        <v>3781544925</v>
      </c>
      <c r="L342">
        <v>59489</v>
      </c>
      <c r="M342">
        <v>51952</v>
      </c>
      <c r="N342">
        <v>7537</v>
      </c>
      <c r="O342">
        <v>599.36</v>
      </c>
      <c r="P342">
        <v>-7.0000000000000007E-2</v>
      </c>
      <c r="Q342">
        <v>10549</v>
      </c>
      <c r="R342">
        <v>4204455</v>
      </c>
      <c r="S342" t="s">
        <v>40</v>
      </c>
      <c r="T342">
        <v>5000</v>
      </c>
      <c r="U342">
        <f t="shared" si="5"/>
        <v>858721.66999999934</v>
      </c>
    </row>
    <row r="343" spans="1:21" x14ac:dyDescent="0.3">
      <c r="A343">
        <v>342</v>
      </c>
      <c r="B343" t="s">
        <v>463</v>
      </c>
      <c r="C343">
        <v>3</v>
      </c>
      <c r="D343">
        <v>640</v>
      </c>
      <c r="E343" t="s">
        <v>381</v>
      </c>
      <c r="F343">
        <v>2734848</v>
      </c>
      <c r="G343">
        <v>5821656</v>
      </c>
      <c r="H343">
        <v>3611745</v>
      </c>
      <c r="I343">
        <v>3244613</v>
      </c>
      <c r="J343">
        <v>44472823</v>
      </c>
      <c r="K343">
        <v>4308821546</v>
      </c>
      <c r="L343">
        <v>64389</v>
      </c>
      <c r="M343">
        <v>55965</v>
      </c>
      <c r="N343">
        <v>8424</v>
      </c>
      <c r="O343">
        <v>578.62</v>
      </c>
      <c r="P343">
        <v>-7.0000000000000007E-2</v>
      </c>
      <c r="Q343">
        <v>11821</v>
      </c>
      <c r="R343">
        <v>4882839</v>
      </c>
      <c r="S343" t="s">
        <v>40</v>
      </c>
      <c r="T343">
        <v>5000</v>
      </c>
      <c r="U343">
        <f t="shared" si="5"/>
        <v>863721.66999999934</v>
      </c>
    </row>
    <row r="344" spans="1:21" x14ac:dyDescent="0.3">
      <c r="A344">
        <v>343</v>
      </c>
      <c r="B344" t="s">
        <v>463</v>
      </c>
      <c r="C344">
        <v>3</v>
      </c>
      <c r="D344">
        <v>640</v>
      </c>
      <c r="E344" t="s">
        <v>382</v>
      </c>
      <c r="F344">
        <v>3646464</v>
      </c>
      <c r="G344">
        <v>7777501</v>
      </c>
      <c r="H344">
        <v>3710926</v>
      </c>
      <c r="I344">
        <v>3263730</v>
      </c>
      <c r="J344">
        <v>55844344</v>
      </c>
      <c r="K344">
        <v>4376848332</v>
      </c>
      <c r="L344">
        <v>61967</v>
      </c>
      <c r="M344">
        <v>53409</v>
      </c>
      <c r="N344">
        <v>8558</v>
      </c>
      <c r="O344">
        <v>565.91999999999996</v>
      </c>
      <c r="P344">
        <v>-0.08</v>
      </c>
      <c r="Q344">
        <v>12090</v>
      </c>
      <c r="R344">
        <v>6817219</v>
      </c>
      <c r="S344" t="s">
        <v>40</v>
      </c>
      <c r="T344">
        <v>5000</v>
      </c>
      <c r="U344">
        <f t="shared" si="5"/>
        <v>868721.66999999934</v>
      </c>
    </row>
    <row r="345" spans="1:21" x14ac:dyDescent="0.3">
      <c r="A345">
        <v>344</v>
      </c>
      <c r="B345" t="s">
        <v>463</v>
      </c>
      <c r="C345">
        <v>3</v>
      </c>
      <c r="D345">
        <v>640</v>
      </c>
      <c r="E345" t="s">
        <v>383</v>
      </c>
      <c r="F345">
        <v>1672</v>
      </c>
      <c r="G345">
        <v>5262</v>
      </c>
      <c r="H345">
        <v>1681180</v>
      </c>
      <c r="I345">
        <v>1648749</v>
      </c>
      <c r="J345">
        <v>4100128</v>
      </c>
      <c r="K345">
        <v>116340076</v>
      </c>
      <c r="L345">
        <v>97384</v>
      </c>
      <c r="M345">
        <v>95566</v>
      </c>
      <c r="N345">
        <v>1818</v>
      </c>
      <c r="O345">
        <v>24.03</v>
      </c>
      <c r="P345">
        <v>-0.1</v>
      </c>
      <c r="Q345">
        <v>2870</v>
      </c>
      <c r="R345">
        <v>790969</v>
      </c>
      <c r="S345" t="s">
        <v>37</v>
      </c>
      <c r="T345">
        <v>169.17</v>
      </c>
      <c r="U345">
        <f t="shared" si="5"/>
        <v>868890.83999999939</v>
      </c>
    </row>
    <row r="346" spans="1:21" x14ac:dyDescent="0.3">
      <c r="A346">
        <v>345</v>
      </c>
      <c r="B346" t="s">
        <v>463</v>
      </c>
      <c r="C346">
        <v>3</v>
      </c>
      <c r="D346">
        <v>640</v>
      </c>
      <c r="E346" t="s">
        <v>384</v>
      </c>
      <c r="F346">
        <v>851</v>
      </c>
      <c r="G346">
        <v>2702</v>
      </c>
      <c r="H346">
        <v>7304588</v>
      </c>
      <c r="I346">
        <v>7209155</v>
      </c>
      <c r="J346">
        <v>10338727</v>
      </c>
      <c r="K346">
        <v>256060239</v>
      </c>
      <c r="L346">
        <v>345213</v>
      </c>
      <c r="M346">
        <v>338412</v>
      </c>
      <c r="N346">
        <v>6801</v>
      </c>
      <c r="O346">
        <v>17.41</v>
      </c>
      <c r="P346">
        <v>-0.06</v>
      </c>
      <c r="Q346">
        <v>11006</v>
      </c>
      <c r="R346">
        <v>3713823</v>
      </c>
      <c r="S346" t="s">
        <v>49</v>
      </c>
      <c r="T346">
        <v>1128.8</v>
      </c>
      <c r="U346">
        <f t="shared" si="5"/>
        <v>870019.63999999943</v>
      </c>
    </row>
    <row r="347" spans="1:21" x14ac:dyDescent="0.3">
      <c r="A347">
        <v>346</v>
      </c>
      <c r="B347" t="s">
        <v>463</v>
      </c>
      <c r="C347">
        <v>3</v>
      </c>
      <c r="D347">
        <v>640</v>
      </c>
      <c r="E347" t="s">
        <v>385</v>
      </c>
      <c r="F347">
        <v>3651</v>
      </c>
      <c r="G347">
        <v>926696</v>
      </c>
      <c r="H347">
        <v>15740033</v>
      </c>
      <c r="I347">
        <v>15479316</v>
      </c>
      <c r="J347">
        <v>18793292</v>
      </c>
      <c r="K347">
        <v>1966948491</v>
      </c>
      <c r="L347">
        <v>297194</v>
      </c>
      <c r="M347">
        <v>263219</v>
      </c>
      <c r="N347">
        <v>33975</v>
      </c>
      <c r="O347">
        <v>189.36</v>
      </c>
      <c r="P347">
        <v>-0.02</v>
      </c>
      <c r="Q347">
        <v>49688</v>
      </c>
      <c r="R347">
        <v>5287241</v>
      </c>
      <c r="S347" t="s">
        <v>40</v>
      </c>
      <c r="T347">
        <v>5000</v>
      </c>
      <c r="U347">
        <f t="shared" si="5"/>
        <v>875019.63999999943</v>
      </c>
    </row>
    <row r="348" spans="1:21" x14ac:dyDescent="0.3">
      <c r="A348">
        <v>347</v>
      </c>
      <c r="B348" t="s">
        <v>463</v>
      </c>
      <c r="C348">
        <v>3</v>
      </c>
      <c r="D348">
        <v>640</v>
      </c>
      <c r="E348" t="s">
        <v>386</v>
      </c>
      <c r="F348">
        <v>400</v>
      </c>
      <c r="G348">
        <v>30664</v>
      </c>
      <c r="H348">
        <v>17907860</v>
      </c>
      <c r="I348">
        <v>17424267</v>
      </c>
      <c r="J348">
        <v>22386650</v>
      </c>
      <c r="K348">
        <v>474380583</v>
      </c>
      <c r="L348">
        <v>348678</v>
      </c>
      <c r="M348">
        <v>316094</v>
      </c>
      <c r="N348">
        <v>32584</v>
      </c>
      <c r="O348">
        <v>79.88</v>
      </c>
      <c r="P348">
        <v>-0.04</v>
      </c>
      <c r="Q348">
        <v>49302</v>
      </c>
      <c r="R348">
        <v>6932470</v>
      </c>
      <c r="S348" t="s">
        <v>40</v>
      </c>
      <c r="T348">
        <v>5000</v>
      </c>
      <c r="U348">
        <f t="shared" si="5"/>
        <v>880019.63999999943</v>
      </c>
    </row>
    <row r="349" spans="1:21" x14ac:dyDescent="0.3">
      <c r="A349">
        <v>348</v>
      </c>
      <c r="B349" t="s">
        <v>463</v>
      </c>
      <c r="C349">
        <v>3</v>
      </c>
      <c r="D349">
        <v>640</v>
      </c>
      <c r="E349" t="s">
        <v>387</v>
      </c>
      <c r="F349">
        <v>13431</v>
      </c>
      <c r="G349">
        <v>335655</v>
      </c>
      <c r="H349">
        <v>8343502</v>
      </c>
      <c r="I349">
        <v>8083478</v>
      </c>
      <c r="J349">
        <v>30148607</v>
      </c>
      <c r="K349">
        <v>3256245820</v>
      </c>
      <c r="L349">
        <v>415485</v>
      </c>
      <c r="M349">
        <v>407516</v>
      </c>
      <c r="N349">
        <v>7969</v>
      </c>
      <c r="O349">
        <v>54.41</v>
      </c>
      <c r="P349">
        <v>-0.1</v>
      </c>
      <c r="Q349">
        <v>12400</v>
      </c>
      <c r="R349">
        <v>4845001</v>
      </c>
      <c r="S349" t="s">
        <v>40</v>
      </c>
      <c r="T349">
        <v>5000</v>
      </c>
      <c r="U349">
        <f t="shared" si="5"/>
        <v>885019.63999999943</v>
      </c>
    </row>
    <row r="350" spans="1:21" x14ac:dyDescent="0.3">
      <c r="A350">
        <v>349</v>
      </c>
      <c r="B350" t="s">
        <v>463</v>
      </c>
      <c r="C350">
        <v>3</v>
      </c>
      <c r="D350">
        <v>640</v>
      </c>
      <c r="E350" t="s">
        <v>388</v>
      </c>
      <c r="F350">
        <v>3906</v>
      </c>
      <c r="G350">
        <v>13611728</v>
      </c>
      <c r="H350">
        <v>15800366</v>
      </c>
      <c r="I350">
        <v>15584535</v>
      </c>
      <c r="J350">
        <v>212891357</v>
      </c>
      <c r="K350">
        <v>477872635</v>
      </c>
      <c r="L350">
        <v>223421</v>
      </c>
      <c r="M350">
        <v>167838</v>
      </c>
      <c r="N350">
        <v>55583</v>
      </c>
      <c r="O350">
        <v>70.709999999999994</v>
      </c>
      <c r="P350">
        <v>-0.02</v>
      </c>
      <c r="Q350">
        <v>71026</v>
      </c>
      <c r="R350">
        <v>76864463</v>
      </c>
      <c r="S350" t="s">
        <v>40</v>
      </c>
      <c r="T350">
        <v>5000</v>
      </c>
      <c r="U350">
        <f t="shared" si="5"/>
        <v>890019.63999999943</v>
      </c>
    </row>
    <row r="351" spans="1:21" x14ac:dyDescent="0.3">
      <c r="A351">
        <v>350</v>
      </c>
      <c r="B351" t="s">
        <v>463</v>
      </c>
      <c r="C351">
        <v>3</v>
      </c>
      <c r="D351">
        <v>640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2</v>
      </c>
      <c r="R351">
        <v>3992</v>
      </c>
      <c r="S351" t="s">
        <v>37</v>
      </c>
      <c r="T351">
        <v>52.55</v>
      </c>
      <c r="U351">
        <f t="shared" si="5"/>
        <v>890072.18999999948</v>
      </c>
    </row>
    <row r="352" spans="1:21" x14ac:dyDescent="0.3">
      <c r="A352">
        <v>351</v>
      </c>
      <c r="B352" t="s">
        <v>463</v>
      </c>
      <c r="C352">
        <v>3</v>
      </c>
      <c r="D352">
        <v>640</v>
      </c>
      <c r="E352" t="s">
        <v>390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3</v>
      </c>
      <c r="R352">
        <v>9823</v>
      </c>
      <c r="S352" t="s">
        <v>37</v>
      </c>
      <c r="T352">
        <v>44.39</v>
      </c>
      <c r="U352">
        <f t="shared" si="5"/>
        <v>890116.57999999949</v>
      </c>
    </row>
    <row r="353" spans="1:21" x14ac:dyDescent="0.3">
      <c r="A353">
        <v>352</v>
      </c>
      <c r="B353" t="s">
        <v>463</v>
      </c>
      <c r="C353">
        <v>3</v>
      </c>
      <c r="D353">
        <v>640</v>
      </c>
      <c r="E353" t="s">
        <v>391</v>
      </c>
      <c r="F353">
        <v>9582411</v>
      </c>
      <c r="G353">
        <v>46593859</v>
      </c>
      <c r="H353">
        <v>63484</v>
      </c>
      <c r="I353">
        <v>58870</v>
      </c>
      <c r="J353">
        <v>4753707</v>
      </c>
      <c r="K353">
        <v>1329357712</v>
      </c>
      <c r="L353">
        <v>1707</v>
      </c>
      <c r="M353">
        <v>1658</v>
      </c>
      <c r="N353">
        <v>49</v>
      </c>
      <c r="O353">
        <v>132.19</v>
      </c>
      <c r="P353">
        <v>-0.19</v>
      </c>
      <c r="Q353">
        <v>114</v>
      </c>
      <c r="R353">
        <v>1536888</v>
      </c>
      <c r="S353" t="s">
        <v>37</v>
      </c>
      <c r="T353">
        <v>2016.89</v>
      </c>
      <c r="U353">
        <f t="shared" si="5"/>
        <v>892133.46999999951</v>
      </c>
    </row>
    <row r="354" spans="1:21" x14ac:dyDescent="0.3">
      <c r="A354">
        <v>353</v>
      </c>
      <c r="B354" t="s">
        <v>463</v>
      </c>
      <c r="C354">
        <v>3</v>
      </c>
      <c r="D354">
        <v>640</v>
      </c>
      <c r="E354" t="s">
        <v>392</v>
      </c>
      <c r="F354">
        <v>33721</v>
      </c>
      <c r="G354">
        <v>157681</v>
      </c>
      <c r="H354">
        <v>854001</v>
      </c>
      <c r="I354">
        <v>821307</v>
      </c>
      <c r="J354">
        <v>3212346</v>
      </c>
      <c r="K354">
        <v>334032281</v>
      </c>
      <c r="L354">
        <v>18504</v>
      </c>
      <c r="M354">
        <v>16978</v>
      </c>
      <c r="N354">
        <v>1526</v>
      </c>
      <c r="O354">
        <v>64.459999999999994</v>
      </c>
      <c r="P354">
        <v>-0.09</v>
      </c>
      <c r="Q354">
        <v>2316</v>
      </c>
      <c r="R354">
        <v>486542</v>
      </c>
      <c r="S354" t="s">
        <v>37</v>
      </c>
      <c r="T354">
        <v>142.13999999999999</v>
      </c>
      <c r="U354">
        <f t="shared" si="5"/>
        <v>892275.60999999952</v>
      </c>
    </row>
    <row r="355" spans="1:21" x14ac:dyDescent="0.3">
      <c r="A355">
        <v>354</v>
      </c>
      <c r="B355" t="s">
        <v>463</v>
      </c>
      <c r="C355">
        <v>3</v>
      </c>
      <c r="D355">
        <v>640</v>
      </c>
      <c r="E355" t="s">
        <v>393</v>
      </c>
      <c r="F355">
        <v>110108</v>
      </c>
      <c r="G355">
        <v>506714</v>
      </c>
      <c r="H355">
        <v>135310</v>
      </c>
      <c r="I355">
        <v>129305</v>
      </c>
      <c r="J355">
        <v>326107</v>
      </c>
      <c r="K355">
        <v>384616454</v>
      </c>
      <c r="L355">
        <v>4276</v>
      </c>
      <c r="M355">
        <v>4132</v>
      </c>
      <c r="N355">
        <v>144</v>
      </c>
      <c r="O355">
        <v>80.75</v>
      </c>
      <c r="P355">
        <v>-0.09</v>
      </c>
      <c r="Q355">
        <v>223</v>
      </c>
      <c r="R355">
        <v>112061</v>
      </c>
      <c r="S355" t="s">
        <v>49</v>
      </c>
      <c r="T355">
        <v>116.98</v>
      </c>
      <c r="U355">
        <f t="shared" si="5"/>
        <v>892392.5899999995</v>
      </c>
    </row>
    <row r="356" spans="1:21" x14ac:dyDescent="0.3">
      <c r="A356">
        <v>355</v>
      </c>
      <c r="B356" t="s">
        <v>463</v>
      </c>
      <c r="C356">
        <v>3</v>
      </c>
      <c r="D356">
        <v>640</v>
      </c>
      <c r="E356" t="s">
        <v>394</v>
      </c>
      <c r="F356">
        <v>110108</v>
      </c>
      <c r="G356">
        <v>506718</v>
      </c>
      <c r="H356">
        <v>202194</v>
      </c>
      <c r="I356">
        <v>195342</v>
      </c>
      <c r="J356">
        <v>421550</v>
      </c>
      <c r="K356">
        <v>1028848362</v>
      </c>
      <c r="L356">
        <v>4901</v>
      </c>
      <c r="M356">
        <v>4528</v>
      </c>
      <c r="N356">
        <v>373</v>
      </c>
      <c r="O356">
        <v>84.87</v>
      </c>
      <c r="P356">
        <v>-7.0000000000000007E-2</v>
      </c>
      <c r="Q356">
        <v>556</v>
      </c>
      <c r="R356">
        <v>111831</v>
      </c>
      <c r="S356" t="s">
        <v>49</v>
      </c>
      <c r="T356">
        <v>312.95</v>
      </c>
      <c r="U356">
        <f t="shared" si="5"/>
        <v>892705.53999999946</v>
      </c>
    </row>
    <row r="357" spans="1:21" x14ac:dyDescent="0.3">
      <c r="A357">
        <v>356</v>
      </c>
      <c r="B357" t="s">
        <v>463</v>
      </c>
      <c r="C357">
        <v>3</v>
      </c>
      <c r="D357">
        <v>640</v>
      </c>
      <c r="E357" t="s">
        <v>395</v>
      </c>
      <c r="F357">
        <v>110108</v>
      </c>
      <c r="G357">
        <v>506714</v>
      </c>
      <c r="H357">
        <v>245056</v>
      </c>
      <c r="I357">
        <v>238333</v>
      </c>
      <c r="J357">
        <v>469625</v>
      </c>
      <c r="K357">
        <v>1223595406</v>
      </c>
      <c r="L357">
        <v>5972</v>
      </c>
      <c r="M357">
        <v>5485</v>
      </c>
      <c r="N357">
        <v>487</v>
      </c>
      <c r="O357">
        <v>132.72999999999999</v>
      </c>
      <c r="P357">
        <v>-0.06</v>
      </c>
      <c r="Q357">
        <v>736</v>
      </c>
      <c r="R357">
        <v>109029</v>
      </c>
      <c r="S357" t="s">
        <v>49</v>
      </c>
      <c r="T357">
        <v>343.81</v>
      </c>
      <c r="U357">
        <f t="shared" si="5"/>
        <v>893049.34999999951</v>
      </c>
    </row>
    <row r="358" spans="1:21" x14ac:dyDescent="0.3">
      <c r="A358">
        <v>357</v>
      </c>
      <c r="B358" t="s">
        <v>463</v>
      </c>
      <c r="C358">
        <v>3</v>
      </c>
      <c r="D358">
        <v>640</v>
      </c>
      <c r="E358" t="s">
        <v>396</v>
      </c>
      <c r="F358">
        <v>110108</v>
      </c>
      <c r="G358">
        <v>506718</v>
      </c>
      <c r="H358">
        <v>71425</v>
      </c>
      <c r="I358">
        <v>67607</v>
      </c>
      <c r="J358">
        <v>218043</v>
      </c>
      <c r="K358">
        <v>159207694</v>
      </c>
      <c r="L358">
        <v>1694</v>
      </c>
      <c r="M358">
        <v>1565</v>
      </c>
      <c r="N358">
        <v>129</v>
      </c>
      <c r="O358">
        <v>65.27</v>
      </c>
      <c r="P358">
        <v>-0.1</v>
      </c>
      <c r="Q358">
        <v>195</v>
      </c>
      <c r="R358">
        <v>53712</v>
      </c>
      <c r="S358" t="s">
        <v>37</v>
      </c>
      <c r="T358">
        <v>56.84</v>
      </c>
      <c r="U358">
        <f t="shared" si="5"/>
        <v>893106.18999999948</v>
      </c>
    </row>
    <row r="359" spans="1:21" x14ac:dyDescent="0.3">
      <c r="A359">
        <v>358</v>
      </c>
      <c r="B359" t="s">
        <v>463</v>
      </c>
      <c r="C359">
        <v>3</v>
      </c>
      <c r="D359">
        <v>640</v>
      </c>
      <c r="E359" t="s">
        <v>397</v>
      </c>
      <c r="F359">
        <v>110079</v>
      </c>
      <c r="G359">
        <v>506624</v>
      </c>
      <c r="H359">
        <v>69070</v>
      </c>
      <c r="I359">
        <v>66742</v>
      </c>
      <c r="J359">
        <v>163635</v>
      </c>
      <c r="K359">
        <v>156323125</v>
      </c>
      <c r="L359">
        <v>2883</v>
      </c>
      <c r="M359">
        <v>2770</v>
      </c>
      <c r="N359">
        <v>113</v>
      </c>
      <c r="O359">
        <v>109.85</v>
      </c>
      <c r="P359">
        <v>-7.0000000000000007E-2</v>
      </c>
      <c r="Q359">
        <v>180</v>
      </c>
      <c r="R359">
        <v>38216</v>
      </c>
      <c r="S359" t="s">
        <v>37</v>
      </c>
      <c r="T359">
        <v>60.03</v>
      </c>
      <c r="U359">
        <f t="shared" si="5"/>
        <v>893166.21999999951</v>
      </c>
    </row>
    <row r="360" spans="1:21" x14ac:dyDescent="0.3">
      <c r="A360">
        <v>359</v>
      </c>
      <c r="B360" t="s">
        <v>463</v>
      </c>
      <c r="C360">
        <v>3</v>
      </c>
      <c r="D360">
        <v>640</v>
      </c>
      <c r="E360" t="s">
        <v>398</v>
      </c>
      <c r="F360">
        <v>164916</v>
      </c>
      <c r="G360">
        <v>759313</v>
      </c>
      <c r="H360">
        <v>501492</v>
      </c>
      <c r="I360">
        <v>479291</v>
      </c>
      <c r="J360">
        <v>1235925</v>
      </c>
      <c r="K360">
        <v>1530905276</v>
      </c>
      <c r="L360">
        <v>16192</v>
      </c>
      <c r="M360">
        <v>15683</v>
      </c>
      <c r="N360">
        <v>509</v>
      </c>
      <c r="O360">
        <v>97.64</v>
      </c>
      <c r="P360">
        <v>-0.1</v>
      </c>
      <c r="Q360">
        <v>772</v>
      </c>
      <c r="R360">
        <v>451867</v>
      </c>
      <c r="S360" t="s">
        <v>37</v>
      </c>
      <c r="T360">
        <v>483.09</v>
      </c>
      <c r="U360">
        <f t="shared" si="5"/>
        <v>893649.30999999947</v>
      </c>
    </row>
    <row r="361" spans="1:21" x14ac:dyDescent="0.3">
      <c r="A361">
        <v>360</v>
      </c>
      <c r="B361" t="s">
        <v>463</v>
      </c>
      <c r="C361">
        <v>3</v>
      </c>
      <c r="D361">
        <v>640</v>
      </c>
      <c r="E361" t="s">
        <v>399</v>
      </c>
      <c r="F361">
        <v>164915</v>
      </c>
      <c r="G361">
        <v>759314</v>
      </c>
      <c r="H361">
        <v>130665</v>
      </c>
      <c r="I361">
        <v>125126</v>
      </c>
      <c r="J361">
        <v>383750</v>
      </c>
      <c r="K361">
        <v>632858745</v>
      </c>
      <c r="L361">
        <v>6488</v>
      </c>
      <c r="M361">
        <v>6381</v>
      </c>
      <c r="N361">
        <v>107</v>
      </c>
      <c r="O361">
        <v>53.99</v>
      </c>
      <c r="P361">
        <v>-0.1</v>
      </c>
      <c r="Q361">
        <v>180</v>
      </c>
      <c r="R361">
        <v>116625</v>
      </c>
      <c r="S361" t="s">
        <v>37</v>
      </c>
      <c r="T361">
        <v>195.01</v>
      </c>
      <c r="U361">
        <f t="shared" si="5"/>
        <v>893844.31999999948</v>
      </c>
    </row>
    <row r="362" spans="1:21" x14ac:dyDescent="0.3">
      <c r="A362">
        <v>361</v>
      </c>
      <c r="B362" t="s">
        <v>463</v>
      </c>
      <c r="C362">
        <v>3</v>
      </c>
      <c r="D362">
        <v>640</v>
      </c>
      <c r="E362" t="s">
        <v>400</v>
      </c>
      <c r="F362">
        <v>164887</v>
      </c>
      <c r="G362">
        <v>759228</v>
      </c>
      <c r="H362">
        <v>179395</v>
      </c>
      <c r="I362">
        <v>170941</v>
      </c>
      <c r="J362">
        <v>595936</v>
      </c>
      <c r="K362">
        <v>545557717</v>
      </c>
      <c r="L362">
        <v>6364</v>
      </c>
      <c r="M362">
        <v>6085</v>
      </c>
      <c r="N362">
        <v>279</v>
      </c>
      <c r="O362">
        <v>79.97</v>
      </c>
      <c r="P362">
        <v>-0.12</v>
      </c>
      <c r="Q362">
        <v>426</v>
      </c>
      <c r="R362">
        <v>119026</v>
      </c>
      <c r="S362" t="s">
        <v>37</v>
      </c>
      <c r="T362">
        <v>176.28</v>
      </c>
      <c r="U362">
        <f t="shared" si="5"/>
        <v>894020.59999999951</v>
      </c>
    </row>
    <row r="363" spans="1:21" x14ac:dyDescent="0.3">
      <c r="A363">
        <v>362</v>
      </c>
      <c r="B363" t="s">
        <v>463</v>
      </c>
      <c r="C363">
        <v>3</v>
      </c>
      <c r="D363">
        <v>640</v>
      </c>
      <c r="E363" t="s">
        <v>401</v>
      </c>
      <c r="F363">
        <v>8043699</v>
      </c>
      <c r="G363">
        <v>39376148</v>
      </c>
      <c r="H363">
        <v>17820</v>
      </c>
      <c r="I363">
        <v>16881</v>
      </c>
      <c r="J363">
        <v>1563108</v>
      </c>
      <c r="K363">
        <v>133357632</v>
      </c>
      <c r="L363">
        <v>442</v>
      </c>
      <c r="M363">
        <v>426</v>
      </c>
      <c r="N363">
        <v>16</v>
      </c>
      <c r="O363">
        <v>41.41</v>
      </c>
      <c r="P363">
        <v>-0.17</v>
      </c>
      <c r="Q363">
        <v>31</v>
      </c>
      <c r="R363">
        <v>386254</v>
      </c>
      <c r="S363" t="s">
        <v>37</v>
      </c>
      <c r="T363">
        <v>1149.5899999999999</v>
      </c>
      <c r="U363">
        <f t="shared" si="5"/>
        <v>895170.18999999948</v>
      </c>
    </row>
    <row r="364" spans="1:21" x14ac:dyDescent="0.3">
      <c r="A364">
        <v>363</v>
      </c>
      <c r="B364" t="s">
        <v>463</v>
      </c>
      <c r="C364">
        <v>3</v>
      </c>
      <c r="D364">
        <v>640</v>
      </c>
      <c r="E364" t="s">
        <v>402</v>
      </c>
      <c r="F364">
        <v>693001</v>
      </c>
      <c r="G364">
        <v>3661576</v>
      </c>
      <c r="H364">
        <v>13297</v>
      </c>
      <c r="I364">
        <v>12256</v>
      </c>
      <c r="J364">
        <v>1130565</v>
      </c>
      <c r="K364">
        <v>27631230</v>
      </c>
      <c r="L364">
        <v>421</v>
      </c>
      <c r="M364">
        <v>415</v>
      </c>
      <c r="N364">
        <v>6</v>
      </c>
      <c r="O364">
        <v>28.15</v>
      </c>
      <c r="P364">
        <v>-0.18</v>
      </c>
      <c r="Q364">
        <v>20</v>
      </c>
      <c r="R364">
        <v>803888</v>
      </c>
      <c r="S364" t="s">
        <v>37</v>
      </c>
      <c r="T364">
        <v>52.31</v>
      </c>
      <c r="U364">
        <f t="shared" si="5"/>
        <v>895222.49999999953</v>
      </c>
    </row>
    <row r="365" spans="1:21" x14ac:dyDescent="0.3">
      <c r="A365">
        <v>364</v>
      </c>
      <c r="B365" t="s">
        <v>463</v>
      </c>
      <c r="C365">
        <v>3</v>
      </c>
      <c r="D365">
        <v>640</v>
      </c>
      <c r="E365" t="s">
        <v>403</v>
      </c>
      <c r="F365">
        <v>1094922</v>
      </c>
      <c r="G365">
        <v>5009021</v>
      </c>
      <c r="H365">
        <v>795901</v>
      </c>
      <c r="I365">
        <v>763253</v>
      </c>
      <c r="J365">
        <v>11849553</v>
      </c>
      <c r="K365">
        <v>1786476222</v>
      </c>
      <c r="L365">
        <v>46633</v>
      </c>
      <c r="M365">
        <v>45636</v>
      </c>
      <c r="N365">
        <v>997</v>
      </c>
      <c r="O365">
        <v>49.08</v>
      </c>
      <c r="P365">
        <v>-0.2</v>
      </c>
      <c r="Q365">
        <v>1700</v>
      </c>
      <c r="R365">
        <v>1105474</v>
      </c>
      <c r="S365" t="s">
        <v>37</v>
      </c>
      <c r="T365">
        <v>732.89</v>
      </c>
      <c r="U365">
        <f t="shared" si="5"/>
        <v>895955.38999999955</v>
      </c>
    </row>
    <row r="366" spans="1:21" x14ac:dyDescent="0.3">
      <c r="A366">
        <v>365</v>
      </c>
      <c r="B366" t="s">
        <v>463</v>
      </c>
      <c r="C366">
        <v>3</v>
      </c>
      <c r="D366">
        <v>640</v>
      </c>
      <c r="E366" t="s">
        <v>404</v>
      </c>
      <c r="F366">
        <v>26421</v>
      </c>
      <c r="G366">
        <v>122125</v>
      </c>
      <c r="H366">
        <v>30013</v>
      </c>
      <c r="I366">
        <v>29241</v>
      </c>
      <c r="J366">
        <v>67602</v>
      </c>
      <c r="K366">
        <v>104110455</v>
      </c>
      <c r="L366">
        <v>2898</v>
      </c>
      <c r="M366">
        <v>2872</v>
      </c>
      <c r="N366">
        <v>26</v>
      </c>
      <c r="O366">
        <v>95.74</v>
      </c>
      <c r="P366">
        <v>-0.08</v>
      </c>
      <c r="Q366">
        <v>43</v>
      </c>
      <c r="R366">
        <v>17460</v>
      </c>
      <c r="S366" t="s">
        <v>49</v>
      </c>
      <c r="T366">
        <v>26.97</v>
      </c>
      <c r="U366">
        <f t="shared" si="5"/>
        <v>895982.35999999952</v>
      </c>
    </row>
    <row r="367" spans="1:21" x14ac:dyDescent="0.3">
      <c r="A367">
        <v>366</v>
      </c>
      <c r="B367" t="s">
        <v>463</v>
      </c>
      <c r="C367">
        <v>3</v>
      </c>
      <c r="D367">
        <v>640</v>
      </c>
      <c r="E367" t="s">
        <v>405</v>
      </c>
      <c r="F367">
        <v>26275</v>
      </c>
      <c r="G367">
        <v>121056</v>
      </c>
      <c r="H367">
        <v>262898</v>
      </c>
      <c r="I367">
        <v>260961</v>
      </c>
      <c r="J367">
        <v>295469</v>
      </c>
      <c r="K367">
        <v>1227870239</v>
      </c>
      <c r="L367">
        <v>6151</v>
      </c>
      <c r="M367">
        <v>5693</v>
      </c>
      <c r="N367">
        <v>458</v>
      </c>
      <c r="O367">
        <v>23.52</v>
      </c>
      <c r="P367">
        <v>-0.01</v>
      </c>
      <c r="Q367">
        <v>723</v>
      </c>
      <c r="R367">
        <v>84862</v>
      </c>
      <c r="S367" t="s">
        <v>49</v>
      </c>
      <c r="T367">
        <v>298.02999999999997</v>
      </c>
      <c r="U367">
        <f t="shared" si="5"/>
        <v>896280.38999999955</v>
      </c>
    </row>
    <row r="368" spans="1:21" x14ac:dyDescent="0.3">
      <c r="A368">
        <v>367</v>
      </c>
      <c r="B368" t="s">
        <v>463</v>
      </c>
      <c r="C368">
        <v>3</v>
      </c>
      <c r="D368">
        <v>640</v>
      </c>
      <c r="E368" t="s">
        <v>406</v>
      </c>
      <c r="F368">
        <v>20965</v>
      </c>
      <c r="G368">
        <v>93387</v>
      </c>
      <c r="H368">
        <v>4857813</v>
      </c>
      <c r="I368">
        <v>4641008</v>
      </c>
      <c r="J368">
        <v>16407784</v>
      </c>
      <c r="K368">
        <v>791333301</v>
      </c>
      <c r="L368">
        <v>131783</v>
      </c>
      <c r="M368">
        <v>123553</v>
      </c>
      <c r="N368">
        <v>8230</v>
      </c>
      <c r="O368">
        <v>63.47</v>
      </c>
      <c r="P368">
        <v>-0.08</v>
      </c>
      <c r="Q368">
        <v>12422</v>
      </c>
      <c r="R368">
        <v>3296715</v>
      </c>
      <c r="S368" t="s">
        <v>37</v>
      </c>
      <c r="T368">
        <v>742.31</v>
      </c>
      <c r="U368">
        <f t="shared" si="5"/>
        <v>897022.6999999996</v>
      </c>
    </row>
    <row r="369" spans="1:21" x14ac:dyDescent="0.3">
      <c r="A369">
        <v>368</v>
      </c>
      <c r="B369" t="s">
        <v>463</v>
      </c>
      <c r="C369">
        <v>3</v>
      </c>
      <c r="D369">
        <v>640</v>
      </c>
      <c r="E369" t="s">
        <v>407</v>
      </c>
      <c r="F369">
        <v>314295</v>
      </c>
      <c r="G369">
        <v>1258522</v>
      </c>
      <c r="H369">
        <v>6155522</v>
      </c>
      <c r="I369">
        <v>5977219</v>
      </c>
      <c r="J369">
        <v>22181713</v>
      </c>
      <c r="K369">
        <v>10013145848</v>
      </c>
      <c r="L369">
        <v>308666</v>
      </c>
      <c r="M369">
        <v>301255</v>
      </c>
      <c r="N369">
        <v>7411</v>
      </c>
      <c r="O369">
        <v>61.97</v>
      </c>
      <c r="P369">
        <v>-0.15</v>
      </c>
      <c r="Q369">
        <v>11610</v>
      </c>
      <c r="R369">
        <v>4430796</v>
      </c>
      <c r="S369" t="s">
        <v>40</v>
      </c>
      <c r="T369">
        <v>5000</v>
      </c>
      <c r="U369">
        <f t="shared" si="5"/>
        <v>902022.6999999996</v>
      </c>
    </row>
    <row r="370" spans="1:21" x14ac:dyDescent="0.3">
      <c r="A370">
        <v>369</v>
      </c>
      <c r="B370" t="s">
        <v>463</v>
      </c>
      <c r="C370">
        <v>3</v>
      </c>
      <c r="D370">
        <v>640</v>
      </c>
      <c r="E370" t="s">
        <v>408</v>
      </c>
      <c r="F370">
        <v>270120</v>
      </c>
      <c r="G370">
        <v>1227441</v>
      </c>
      <c r="H370">
        <v>87341</v>
      </c>
      <c r="I370">
        <v>80226</v>
      </c>
      <c r="J370">
        <v>405701</v>
      </c>
      <c r="K370">
        <v>153261659</v>
      </c>
      <c r="L370">
        <v>2525</v>
      </c>
      <c r="M370">
        <v>2406</v>
      </c>
      <c r="N370">
        <v>119</v>
      </c>
      <c r="O370">
        <v>195.54</v>
      </c>
      <c r="P370">
        <v>-7.0000000000000007E-2</v>
      </c>
      <c r="Q370">
        <v>186</v>
      </c>
      <c r="R370">
        <v>68741</v>
      </c>
      <c r="S370" t="s">
        <v>37</v>
      </c>
      <c r="T370">
        <v>48.06</v>
      </c>
      <c r="U370">
        <f t="shared" si="5"/>
        <v>902070.75999999966</v>
      </c>
    </row>
    <row r="371" spans="1:21" x14ac:dyDescent="0.3">
      <c r="A371">
        <v>370</v>
      </c>
      <c r="B371" t="s">
        <v>463</v>
      </c>
      <c r="C371">
        <v>3</v>
      </c>
      <c r="D371">
        <v>640</v>
      </c>
      <c r="E371" t="s">
        <v>409</v>
      </c>
      <c r="F371">
        <v>269416</v>
      </c>
      <c r="G371">
        <v>1214079</v>
      </c>
      <c r="H371">
        <v>22155757</v>
      </c>
      <c r="I371">
        <v>21748495</v>
      </c>
      <c r="J371">
        <v>41364954</v>
      </c>
      <c r="K371">
        <v>5695279816</v>
      </c>
      <c r="L371">
        <v>778690</v>
      </c>
      <c r="M371">
        <v>748890</v>
      </c>
      <c r="N371">
        <v>29800</v>
      </c>
      <c r="O371">
        <v>42.73</v>
      </c>
      <c r="P371">
        <v>-0.06</v>
      </c>
      <c r="Q371">
        <v>46580</v>
      </c>
      <c r="R371">
        <v>9601986</v>
      </c>
      <c r="S371" t="s">
        <v>40</v>
      </c>
      <c r="T371">
        <v>5000</v>
      </c>
      <c r="U371">
        <f t="shared" si="5"/>
        <v>907070.75999999966</v>
      </c>
    </row>
    <row r="372" spans="1:21" x14ac:dyDescent="0.3">
      <c r="A372">
        <v>371</v>
      </c>
      <c r="B372" t="s">
        <v>463</v>
      </c>
      <c r="C372">
        <v>3</v>
      </c>
      <c r="D372">
        <v>640</v>
      </c>
      <c r="E372" t="s">
        <v>410</v>
      </c>
      <c r="F372">
        <v>600</v>
      </c>
      <c r="G372">
        <v>16790</v>
      </c>
      <c r="H372">
        <v>164632</v>
      </c>
      <c r="I372">
        <v>163277</v>
      </c>
      <c r="J372">
        <v>288768</v>
      </c>
      <c r="K372">
        <v>12536002</v>
      </c>
      <c r="L372">
        <v>10007</v>
      </c>
      <c r="M372">
        <v>9743</v>
      </c>
      <c r="N372">
        <v>264</v>
      </c>
      <c r="O372">
        <v>20.69</v>
      </c>
      <c r="P372">
        <v>-0.08</v>
      </c>
      <c r="Q372">
        <v>389</v>
      </c>
      <c r="R372">
        <v>61671</v>
      </c>
      <c r="S372" t="s">
        <v>37</v>
      </c>
      <c r="T372">
        <v>17.27</v>
      </c>
      <c r="U372">
        <f t="shared" si="5"/>
        <v>907088.02999999968</v>
      </c>
    </row>
    <row r="373" spans="1:21" x14ac:dyDescent="0.3">
      <c r="A373">
        <v>372</v>
      </c>
      <c r="B373" t="s">
        <v>463</v>
      </c>
      <c r="C373">
        <v>3</v>
      </c>
      <c r="D373">
        <v>640</v>
      </c>
      <c r="E373" t="s">
        <v>411</v>
      </c>
      <c r="F373">
        <v>600</v>
      </c>
      <c r="G373">
        <v>16668</v>
      </c>
      <c r="H373">
        <v>196788</v>
      </c>
      <c r="I373">
        <v>194969</v>
      </c>
      <c r="J373">
        <v>322423</v>
      </c>
      <c r="K373">
        <v>12957942</v>
      </c>
      <c r="L373">
        <v>7163</v>
      </c>
      <c r="M373">
        <v>6819</v>
      </c>
      <c r="N373">
        <v>344</v>
      </c>
      <c r="O373">
        <v>20.79</v>
      </c>
      <c r="P373">
        <v>-0.06</v>
      </c>
      <c r="Q373">
        <v>519</v>
      </c>
      <c r="R373">
        <v>74465</v>
      </c>
      <c r="S373" t="s">
        <v>37</v>
      </c>
      <c r="T373">
        <v>17.23</v>
      </c>
      <c r="U373">
        <f t="shared" si="5"/>
        <v>907105.25999999966</v>
      </c>
    </row>
    <row r="374" spans="1:21" x14ac:dyDescent="0.3">
      <c r="A374">
        <v>373</v>
      </c>
      <c r="B374" t="s">
        <v>463</v>
      </c>
      <c r="C374">
        <v>3</v>
      </c>
      <c r="D374">
        <v>640</v>
      </c>
      <c r="E374" t="s">
        <v>412</v>
      </c>
      <c r="F374">
        <v>679</v>
      </c>
      <c r="G374">
        <v>18374</v>
      </c>
      <c r="H374">
        <v>167889</v>
      </c>
      <c r="I374">
        <v>166379</v>
      </c>
      <c r="J374">
        <v>265071</v>
      </c>
      <c r="K374">
        <v>13117196</v>
      </c>
      <c r="L374">
        <v>7789</v>
      </c>
      <c r="M374">
        <v>7528</v>
      </c>
      <c r="N374">
        <v>261</v>
      </c>
      <c r="O374">
        <v>21.98</v>
      </c>
      <c r="P374">
        <v>-0.06</v>
      </c>
      <c r="Q374">
        <v>391</v>
      </c>
      <c r="R374">
        <v>69217</v>
      </c>
      <c r="S374" t="s">
        <v>37</v>
      </c>
      <c r="T374">
        <v>15.92</v>
      </c>
      <c r="U374">
        <f t="shared" si="5"/>
        <v>907121.1799999997</v>
      </c>
    </row>
    <row r="375" spans="1:21" x14ac:dyDescent="0.3">
      <c r="A375">
        <v>374</v>
      </c>
      <c r="B375" t="s">
        <v>463</v>
      </c>
      <c r="C375">
        <v>3</v>
      </c>
      <c r="D375">
        <v>640</v>
      </c>
      <c r="E375" t="s">
        <v>413</v>
      </c>
      <c r="F375">
        <v>679</v>
      </c>
      <c r="G375">
        <v>18401</v>
      </c>
      <c r="H375">
        <v>535789</v>
      </c>
      <c r="I375">
        <v>530851</v>
      </c>
      <c r="J375">
        <v>980482</v>
      </c>
      <c r="K375">
        <v>42487567</v>
      </c>
      <c r="L375">
        <v>36069</v>
      </c>
      <c r="M375">
        <v>35524</v>
      </c>
      <c r="N375">
        <v>545</v>
      </c>
      <c r="O375">
        <v>21.04</v>
      </c>
      <c r="P375">
        <v>-0.08</v>
      </c>
      <c r="Q375">
        <v>848</v>
      </c>
      <c r="R375">
        <v>260360</v>
      </c>
      <c r="S375" t="s">
        <v>37</v>
      </c>
      <c r="T375">
        <v>78</v>
      </c>
      <c r="U375">
        <f t="shared" si="5"/>
        <v>907199.1799999997</v>
      </c>
    </row>
    <row r="376" spans="1:21" x14ac:dyDescent="0.3">
      <c r="A376">
        <v>375</v>
      </c>
      <c r="B376" t="s">
        <v>463</v>
      </c>
      <c r="C376">
        <v>3</v>
      </c>
      <c r="D376">
        <v>640</v>
      </c>
      <c r="E376" t="s">
        <v>414</v>
      </c>
      <c r="F376">
        <v>679</v>
      </c>
      <c r="G376">
        <v>18422</v>
      </c>
      <c r="H376">
        <v>652479</v>
      </c>
      <c r="I376">
        <v>646980</v>
      </c>
      <c r="J376">
        <v>1093936</v>
      </c>
      <c r="K376">
        <v>54050754</v>
      </c>
      <c r="L376">
        <v>35685</v>
      </c>
      <c r="M376">
        <v>34786</v>
      </c>
      <c r="N376">
        <v>899</v>
      </c>
      <c r="O376">
        <v>21.57</v>
      </c>
      <c r="P376">
        <v>-7.0000000000000007E-2</v>
      </c>
      <c r="Q376">
        <v>1380</v>
      </c>
      <c r="R376">
        <v>263950</v>
      </c>
      <c r="S376" t="s">
        <v>37</v>
      </c>
      <c r="T376">
        <v>99.34</v>
      </c>
      <c r="U376">
        <f t="shared" si="5"/>
        <v>907298.51999999967</v>
      </c>
    </row>
    <row r="377" spans="1:21" x14ac:dyDescent="0.3">
      <c r="A377">
        <v>376</v>
      </c>
      <c r="B377" t="s">
        <v>463</v>
      </c>
      <c r="C377">
        <v>3</v>
      </c>
      <c r="D377">
        <v>640</v>
      </c>
      <c r="E377" t="s">
        <v>415</v>
      </c>
      <c r="F377">
        <v>679</v>
      </c>
      <c r="G377">
        <v>18292</v>
      </c>
      <c r="H377">
        <v>830452</v>
      </c>
      <c r="I377">
        <v>824194</v>
      </c>
      <c r="J377">
        <v>1318559</v>
      </c>
      <c r="K377">
        <v>80180961</v>
      </c>
      <c r="L377">
        <v>37092</v>
      </c>
      <c r="M377">
        <v>35741</v>
      </c>
      <c r="N377">
        <v>1351</v>
      </c>
      <c r="O377">
        <v>22.64</v>
      </c>
      <c r="P377">
        <v>-0.06</v>
      </c>
      <c r="Q377">
        <v>2107</v>
      </c>
      <c r="R377">
        <v>261381</v>
      </c>
      <c r="S377" t="s">
        <v>37</v>
      </c>
      <c r="T377">
        <v>148.38999999999999</v>
      </c>
      <c r="U377">
        <f t="shared" si="5"/>
        <v>907446.90999999968</v>
      </c>
    </row>
    <row r="378" spans="1:21" x14ac:dyDescent="0.3">
      <c r="A378">
        <v>377</v>
      </c>
      <c r="B378" t="s">
        <v>463</v>
      </c>
      <c r="C378">
        <v>3</v>
      </c>
      <c r="D378">
        <v>640</v>
      </c>
      <c r="E378" t="s">
        <v>416</v>
      </c>
      <c r="F378">
        <v>686</v>
      </c>
      <c r="G378">
        <v>19093</v>
      </c>
      <c r="H378">
        <v>895836</v>
      </c>
      <c r="I378">
        <v>889429</v>
      </c>
      <c r="J378">
        <v>1363961</v>
      </c>
      <c r="K378">
        <v>87211643</v>
      </c>
      <c r="L378">
        <v>36737</v>
      </c>
      <c r="M378">
        <v>35206</v>
      </c>
      <c r="N378">
        <v>1531</v>
      </c>
      <c r="O378">
        <v>20.58</v>
      </c>
      <c r="P378">
        <v>-0.05</v>
      </c>
      <c r="Q378">
        <v>2388</v>
      </c>
      <c r="R378">
        <v>260904</v>
      </c>
      <c r="S378" t="s">
        <v>37</v>
      </c>
      <c r="T378">
        <v>168.06</v>
      </c>
      <c r="U378">
        <f t="shared" si="5"/>
        <v>907614.96999999974</v>
      </c>
    </row>
    <row r="379" spans="1:21" x14ac:dyDescent="0.3">
      <c r="A379">
        <v>378</v>
      </c>
      <c r="B379" t="s">
        <v>463</v>
      </c>
      <c r="C379">
        <v>3</v>
      </c>
      <c r="D379">
        <v>640</v>
      </c>
      <c r="E379" t="s">
        <v>417</v>
      </c>
      <c r="F379">
        <v>687</v>
      </c>
      <c r="G379">
        <v>19618</v>
      </c>
      <c r="H379">
        <v>712271</v>
      </c>
      <c r="I379">
        <v>706308</v>
      </c>
      <c r="J379">
        <v>1200509</v>
      </c>
      <c r="K379">
        <v>62396196</v>
      </c>
      <c r="L379">
        <v>35444</v>
      </c>
      <c r="M379">
        <v>34416</v>
      </c>
      <c r="N379">
        <v>1028</v>
      </c>
      <c r="O379">
        <v>21.89</v>
      </c>
      <c r="P379">
        <v>-7.0000000000000007E-2</v>
      </c>
      <c r="Q379">
        <v>1602</v>
      </c>
      <c r="R379">
        <v>266529</v>
      </c>
      <c r="S379" t="s">
        <v>37</v>
      </c>
      <c r="T379">
        <v>112.27</v>
      </c>
      <c r="U379">
        <f t="shared" si="5"/>
        <v>907727.23999999976</v>
      </c>
    </row>
    <row r="380" spans="1:21" x14ac:dyDescent="0.3">
      <c r="A380">
        <v>379</v>
      </c>
      <c r="B380" t="s">
        <v>463</v>
      </c>
      <c r="C380">
        <v>3</v>
      </c>
      <c r="D380">
        <v>640</v>
      </c>
      <c r="E380" t="s">
        <v>418</v>
      </c>
      <c r="F380">
        <v>686</v>
      </c>
      <c r="G380">
        <v>19096</v>
      </c>
      <c r="H380">
        <v>647521</v>
      </c>
      <c r="I380">
        <v>642167</v>
      </c>
      <c r="J380">
        <v>1095984</v>
      </c>
      <c r="K380">
        <v>57481828</v>
      </c>
      <c r="L380">
        <v>36090</v>
      </c>
      <c r="M380">
        <v>35238</v>
      </c>
      <c r="N380">
        <v>852</v>
      </c>
      <c r="O380">
        <v>21.43</v>
      </c>
      <c r="P380">
        <v>-7.0000000000000007E-2</v>
      </c>
      <c r="Q380">
        <v>1327</v>
      </c>
      <c r="R380">
        <v>259131</v>
      </c>
      <c r="S380" t="s">
        <v>37</v>
      </c>
      <c r="T380">
        <v>103.86</v>
      </c>
      <c r="U380">
        <f t="shared" si="5"/>
        <v>907831.09999999974</v>
      </c>
    </row>
    <row r="381" spans="1:21" x14ac:dyDescent="0.3">
      <c r="A381">
        <v>380</v>
      </c>
      <c r="B381" t="s">
        <v>463</v>
      </c>
      <c r="C381">
        <v>3</v>
      </c>
      <c r="D381">
        <v>640</v>
      </c>
      <c r="E381" t="s">
        <v>419</v>
      </c>
      <c r="F381">
        <v>687</v>
      </c>
      <c r="G381">
        <v>19681</v>
      </c>
      <c r="H381">
        <v>849356</v>
      </c>
      <c r="I381">
        <v>843059</v>
      </c>
      <c r="J381">
        <v>1315342</v>
      </c>
      <c r="K381">
        <v>78245710</v>
      </c>
      <c r="L381">
        <v>35621</v>
      </c>
      <c r="M381">
        <v>34220</v>
      </c>
      <c r="N381">
        <v>1401</v>
      </c>
      <c r="O381">
        <v>22.7</v>
      </c>
      <c r="P381">
        <v>-0.05</v>
      </c>
      <c r="Q381">
        <v>2186</v>
      </c>
      <c r="R381">
        <v>263177</v>
      </c>
      <c r="S381" t="s">
        <v>37</v>
      </c>
      <c r="T381">
        <v>157.83000000000001</v>
      </c>
      <c r="U381">
        <f t="shared" si="5"/>
        <v>907988.9299999997</v>
      </c>
    </row>
    <row r="382" spans="1:21" x14ac:dyDescent="0.3">
      <c r="A382">
        <v>381</v>
      </c>
      <c r="B382" t="s">
        <v>463</v>
      </c>
      <c r="C382">
        <v>3</v>
      </c>
      <c r="D382">
        <v>640</v>
      </c>
      <c r="E382" t="s">
        <v>420</v>
      </c>
      <c r="F382">
        <v>827</v>
      </c>
      <c r="G382">
        <v>20662</v>
      </c>
      <c r="H382">
        <v>1601753</v>
      </c>
      <c r="I382">
        <v>1587293</v>
      </c>
      <c r="J382">
        <v>2891514</v>
      </c>
      <c r="K382">
        <v>165747030</v>
      </c>
      <c r="L382">
        <v>98358</v>
      </c>
      <c r="M382">
        <v>96547</v>
      </c>
      <c r="N382">
        <v>1811</v>
      </c>
      <c r="O382">
        <v>22.87</v>
      </c>
      <c r="P382">
        <v>-0.08</v>
      </c>
      <c r="Q382">
        <v>2864</v>
      </c>
      <c r="R382">
        <v>687234</v>
      </c>
      <c r="S382" t="s">
        <v>37</v>
      </c>
      <c r="T382">
        <v>427.91</v>
      </c>
      <c r="U382">
        <f t="shared" si="5"/>
        <v>908416.83999999973</v>
      </c>
    </row>
    <row r="383" spans="1:21" x14ac:dyDescent="0.3">
      <c r="A383">
        <v>382</v>
      </c>
      <c r="B383" t="s">
        <v>463</v>
      </c>
      <c r="C383">
        <v>3</v>
      </c>
      <c r="D383">
        <v>640</v>
      </c>
      <c r="E383" t="s">
        <v>421</v>
      </c>
      <c r="F383">
        <v>827</v>
      </c>
      <c r="G383">
        <v>20629</v>
      </c>
      <c r="H383">
        <v>2004082</v>
      </c>
      <c r="I383">
        <v>1987725</v>
      </c>
      <c r="J383">
        <v>3795933</v>
      </c>
      <c r="K383">
        <v>209822777</v>
      </c>
      <c r="L383">
        <v>143279</v>
      </c>
      <c r="M383">
        <v>141333</v>
      </c>
      <c r="N383">
        <v>1946</v>
      </c>
      <c r="O383">
        <v>24.31</v>
      </c>
      <c r="P383">
        <v>-0.08</v>
      </c>
      <c r="Q383">
        <v>2998</v>
      </c>
      <c r="R383">
        <v>977611</v>
      </c>
      <c r="S383" t="s">
        <v>37</v>
      </c>
      <c r="T383">
        <v>606.41999999999996</v>
      </c>
      <c r="U383">
        <f t="shared" si="5"/>
        <v>909023.25999999978</v>
      </c>
    </row>
    <row r="384" spans="1:21" x14ac:dyDescent="0.3">
      <c r="A384">
        <v>383</v>
      </c>
      <c r="B384" t="s">
        <v>463</v>
      </c>
      <c r="C384">
        <v>3</v>
      </c>
      <c r="D384">
        <v>640</v>
      </c>
      <c r="E384" t="s">
        <v>422</v>
      </c>
      <c r="F384">
        <v>827</v>
      </c>
      <c r="G384">
        <v>20669</v>
      </c>
      <c r="H384">
        <v>1668921</v>
      </c>
      <c r="I384">
        <v>1654345</v>
      </c>
      <c r="J384">
        <v>3049937</v>
      </c>
      <c r="K384">
        <v>175600912</v>
      </c>
      <c r="L384">
        <v>106356</v>
      </c>
      <c r="M384">
        <v>104443</v>
      </c>
      <c r="N384">
        <v>1913</v>
      </c>
      <c r="O384">
        <v>23.19</v>
      </c>
      <c r="P384">
        <v>-0.08</v>
      </c>
      <c r="Q384">
        <v>2965</v>
      </c>
      <c r="R384">
        <v>734212</v>
      </c>
      <c r="S384" t="s">
        <v>37</v>
      </c>
      <c r="T384">
        <v>462.67</v>
      </c>
      <c r="U384">
        <f t="shared" si="5"/>
        <v>909485.92999999982</v>
      </c>
    </row>
    <row r="385" spans="1:21" x14ac:dyDescent="0.3">
      <c r="A385">
        <v>384</v>
      </c>
      <c r="B385" t="s">
        <v>463</v>
      </c>
      <c r="C385">
        <v>3</v>
      </c>
      <c r="D385">
        <v>640</v>
      </c>
      <c r="E385" t="s">
        <v>423</v>
      </c>
      <c r="F385">
        <v>827</v>
      </c>
      <c r="G385">
        <v>20730</v>
      </c>
      <c r="H385">
        <v>1220910</v>
      </c>
      <c r="I385">
        <v>1211156</v>
      </c>
      <c r="J385">
        <v>2045649</v>
      </c>
      <c r="K385">
        <v>127805040</v>
      </c>
      <c r="L385">
        <v>59852</v>
      </c>
      <c r="M385">
        <v>57890</v>
      </c>
      <c r="N385">
        <v>1962</v>
      </c>
      <c r="O385">
        <v>23.1</v>
      </c>
      <c r="P385">
        <v>-0.06</v>
      </c>
      <c r="Q385">
        <v>3013</v>
      </c>
      <c r="R385">
        <v>403331</v>
      </c>
      <c r="S385" t="s">
        <v>37</v>
      </c>
      <c r="T385">
        <v>270.92</v>
      </c>
      <c r="U385">
        <f t="shared" si="5"/>
        <v>909756.84999999986</v>
      </c>
    </row>
    <row r="386" spans="1:21" x14ac:dyDescent="0.3">
      <c r="A386">
        <v>385</v>
      </c>
      <c r="B386" t="s">
        <v>463</v>
      </c>
      <c r="C386">
        <v>3</v>
      </c>
      <c r="D386">
        <v>640</v>
      </c>
      <c r="E386" t="s">
        <v>424</v>
      </c>
      <c r="F386">
        <v>895</v>
      </c>
      <c r="G386">
        <v>20751</v>
      </c>
      <c r="H386">
        <v>2156293</v>
      </c>
      <c r="I386">
        <v>2138537</v>
      </c>
      <c r="J386">
        <v>3725749</v>
      </c>
      <c r="K386">
        <v>234435157</v>
      </c>
      <c r="L386">
        <v>137674</v>
      </c>
      <c r="M386">
        <v>135389</v>
      </c>
      <c r="N386">
        <v>2285</v>
      </c>
      <c r="O386">
        <v>25.86</v>
      </c>
      <c r="P386">
        <v>-7.0000000000000007E-2</v>
      </c>
      <c r="Q386">
        <v>3506</v>
      </c>
      <c r="R386">
        <v>1039470</v>
      </c>
      <c r="S386" t="s">
        <v>37</v>
      </c>
      <c r="T386">
        <v>593.69000000000005</v>
      </c>
      <c r="U386">
        <f t="shared" si="5"/>
        <v>910350.5399999998</v>
      </c>
    </row>
    <row r="387" spans="1:21" x14ac:dyDescent="0.3">
      <c r="A387">
        <v>386</v>
      </c>
      <c r="B387" t="s">
        <v>463</v>
      </c>
      <c r="C387">
        <v>3</v>
      </c>
      <c r="D387">
        <v>640</v>
      </c>
      <c r="E387" t="s">
        <v>425</v>
      </c>
      <c r="F387">
        <v>895</v>
      </c>
      <c r="G387">
        <v>20847</v>
      </c>
      <c r="H387">
        <v>2261761</v>
      </c>
      <c r="I387">
        <v>2244389</v>
      </c>
      <c r="J387">
        <v>3742427</v>
      </c>
      <c r="K387">
        <v>240250999</v>
      </c>
      <c r="L387">
        <v>134212</v>
      </c>
      <c r="M387">
        <v>131674</v>
      </c>
      <c r="N387">
        <v>2538</v>
      </c>
      <c r="O387">
        <v>25.16</v>
      </c>
      <c r="P387">
        <v>-0.06</v>
      </c>
      <c r="Q387">
        <v>3921</v>
      </c>
      <c r="R387">
        <v>1044827</v>
      </c>
      <c r="S387" t="s">
        <v>37</v>
      </c>
      <c r="T387">
        <v>669.03</v>
      </c>
      <c r="U387">
        <f t="shared" si="5"/>
        <v>911019.56999999983</v>
      </c>
    </row>
    <row r="388" spans="1:21" x14ac:dyDescent="0.3">
      <c r="A388">
        <v>387</v>
      </c>
      <c r="B388" t="s">
        <v>463</v>
      </c>
      <c r="C388">
        <v>3</v>
      </c>
      <c r="D388">
        <v>640</v>
      </c>
      <c r="E388" t="s">
        <v>426</v>
      </c>
      <c r="F388">
        <v>895</v>
      </c>
      <c r="G388">
        <v>20756</v>
      </c>
      <c r="H388">
        <v>1873058</v>
      </c>
      <c r="I388">
        <v>1856912</v>
      </c>
      <c r="J388">
        <v>3225350</v>
      </c>
      <c r="K388">
        <v>199123308</v>
      </c>
      <c r="L388">
        <v>117156</v>
      </c>
      <c r="M388">
        <v>115232</v>
      </c>
      <c r="N388">
        <v>1924</v>
      </c>
      <c r="O388">
        <v>25.52</v>
      </c>
      <c r="P388">
        <v>-7.0000000000000007E-2</v>
      </c>
      <c r="Q388">
        <v>2976</v>
      </c>
      <c r="R388">
        <v>923871</v>
      </c>
      <c r="S388" t="s">
        <v>37</v>
      </c>
      <c r="T388">
        <v>451.88</v>
      </c>
      <c r="U388">
        <f t="shared" ref="U388:U401" si="6">U387+T388</f>
        <v>911471.44999999984</v>
      </c>
    </row>
    <row r="389" spans="1:21" x14ac:dyDescent="0.3">
      <c r="A389">
        <v>388</v>
      </c>
      <c r="B389" t="s">
        <v>463</v>
      </c>
      <c r="C389">
        <v>3</v>
      </c>
      <c r="D389">
        <v>640</v>
      </c>
      <c r="E389" t="s">
        <v>427</v>
      </c>
      <c r="F389">
        <v>895</v>
      </c>
      <c r="G389">
        <v>20818</v>
      </c>
      <c r="H389">
        <v>2147600</v>
      </c>
      <c r="I389">
        <v>2127747</v>
      </c>
      <c r="J389">
        <v>3985247</v>
      </c>
      <c r="K389">
        <v>237077413</v>
      </c>
      <c r="L389">
        <v>142835</v>
      </c>
      <c r="M389">
        <v>140574</v>
      </c>
      <c r="N389">
        <v>2261</v>
      </c>
      <c r="O389">
        <v>23.93</v>
      </c>
      <c r="P389">
        <v>-0.08</v>
      </c>
      <c r="Q389">
        <v>3468</v>
      </c>
      <c r="R389">
        <v>1024227</v>
      </c>
      <c r="S389" t="s">
        <v>37</v>
      </c>
      <c r="T389">
        <v>673.45</v>
      </c>
      <c r="U389">
        <f t="shared" si="6"/>
        <v>912144.89999999979</v>
      </c>
    </row>
    <row r="390" spans="1:21" x14ac:dyDescent="0.3">
      <c r="A390">
        <v>389</v>
      </c>
      <c r="B390" t="s">
        <v>463</v>
      </c>
      <c r="C390">
        <v>3</v>
      </c>
      <c r="D390">
        <v>640</v>
      </c>
      <c r="E390" t="s">
        <v>428</v>
      </c>
      <c r="F390">
        <v>984</v>
      </c>
      <c r="G390">
        <v>22937</v>
      </c>
      <c r="H390">
        <v>4655937</v>
      </c>
      <c r="I390">
        <v>4624451</v>
      </c>
      <c r="J390">
        <v>7406312</v>
      </c>
      <c r="K390">
        <v>777867505</v>
      </c>
      <c r="L390">
        <v>191408</v>
      </c>
      <c r="M390">
        <v>184208</v>
      </c>
      <c r="N390">
        <v>7200</v>
      </c>
      <c r="O390">
        <v>25.97</v>
      </c>
      <c r="P390">
        <v>-0.05</v>
      </c>
      <c r="Q390">
        <v>11406</v>
      </c>
      <c r="R390">
        <v>1501814</v>
      </c>
      <c r="S390" t="s">
        <v>37</v>
      </c>
      <c r="T390">
        <v>2179.0500000000002</v>
      </c>
      <c r="U390">
        <f t="shared" si="6"/>
        <v>914323.94999999984</v>
      </c>
    </row>
    <row r="391" spans="1:21" x14ac:dyDescent="0.3">
      <c r="A391">
        <v>390</v>
      </c>
      <c r="B391" t="s">
        <v>463</v>
      </c>
      <c r="C391">
        <v>3</v>
      </c>
      <c r="D391">
        <v>640</v>
      </c>
      <c r="E391" t="s">
        <v>429</v>
      </c>
      <c r="F391">
        <v>1046</v>
      </c>
      <c r="G391">
        <v>22804</v>
      </c>
      <c r="H391">
        <v>7880639</v>
      </c>
      <c r="I391">
        <v>7825403</v>
      </c>
      <c r="J391">
        <v>14506538</v>
      </c>
      <c r="K391">
        <v>1084934050</v>
      </c>
      <c r="L391">
        <v>501493</v>
      </c>
      <c r="M391">
        <v>493794</v>
      </c>
      <c r="N391">
        <v>7699</v>
      </c>
      <c r="O391">
        <v>28.37</v>
      </c>
      <c r="P391">
        <v>-7.0000000000000007E-2</v>
      </c>
      <c r="Q391">
        <v>11901</v>
      </c>
      <c r="R391">
        <v>3936491</v>
      </c>
      <c r="S391" t="s">
        <v>40</v>
      </c>
      <c r="T391">
        <v>5000</v>
      </c>
      <c r="U391">
        <f t="shared" si="6"/>
        <v>919323.94999999984</v>
      </c>
    </row>
    <row r="392" spans="1:21" x14ac:dyDescent="0.3">
      <c r="A392">
        <v>391</v>
      </c>
      <c r="B392" t="s">
        <v>463</v>
      </c>
      <c r="C392">
        <v>3</v>
      </c>
      <c r="D392">
        <v>640</v>
      </c>
      <c r="E392" t="s">
        <v>430</v>
      </c>
      <c r="F392">
        <v>1085</v>
      </c>
      <c r="G392">
        <v>25464</v>
      </c>
      <c r="H392">
        <v>9139522</v>
      </c>
      <c r="I392">
        <v>9059546</v>
      </c>
      <c r="J392">
        <v>19084446</v>
      </c>
      <c r="K392">
        <v>1107737186</v>
      </c>
      <c r="L392">
        <v>487737</v>
      </c>
      <c r="M392">
        <v>477366</v>
      </c>
      <c r="N392">
        <v>10371</v>
      </c>
      <c r="O392">
        <v>31.99</v>
      </c>
      <c r="P392">
        <v>-7.0000000000000007E-2</v>
      </c>
      <c r="Q392">
        <v>16031</v>
      </c>
      <c r="R392">
        <v>4372950</v>
      </c>
      <c r="S392" t="s">
        <v>40</v>
      </c>
      <c r="T392">
        <v>5000</v>
      </c>
      <c r="U392">
        <f t="shared" si="6"/>
        <v>924323.94999999984</v>
      </c>
    </row>
    <row r="393" spans="1:21" x14ac:dyDescent="0.3">
      <c r="A393">
        <v>392</v>
      </c>
      <c r="B393" t="s">
        <v>463</v>
      </c>
      <c r="C393">
        <v>3</v>
      </c>
      <c r="D393">
        <v>640</v>
      </c>
      <c r="E393" t="s">
        <v>431</v>
      </c>
      <c r="F393">
        <v>1110</v>
      </c>
      <c r="G393">
        <v>27596</v>
      </c>
      <c r="H393">
        <v>9459210</v>
      </c>
      <c r="I393">
        <v>9390276</v>
      </c>
      <c r="J393">
        <v>16373031</v>
      </c>
      <c r="K393">
        <v>1137117700</v>
      </c>
      <c r="L393">
        <v>520654</v>
      </c>
      <c r="M393">
        <v>508712</v>
      </c>
      <c r="N393">
        <v>11942</v>
      </c>
      <c r="O393">
        <v>30.91</v>
      </c>
      <c r="P393">
        <v>-0.06</v>
      </c>
      <c r="Q393">
        <v>18091</v>
      </c>
      <c r="R393">
        <v>4251839</v>
      </c>
      <c r="S393" t="s">
        <v>40</v>
      </c>
      <c r="T393">
        <v>5000</v>
      </c>
      <c r="U393">
        <f t="shared" si="6"/>
        <v>929323.94999999984</v>
      </c>
    </row>
    <row r="394" spans="1:21" x14ac:dyDescent="0.3">
      <c r="A394">
        <v>393</v>
      </c>
      <c r="B394" t="s">
        <v>463</v>
      </c>
      <c r="C394">
        <v>3</v>
      </c>
      <c r="D394">
        <v>640</v>
      </c>
      <c r="E394" t="s">
        <v>432</v>
      </c>
      <c r="F394">
        <v>2240</v>
      </c>
      <c r="G394">
        <v>8960</v>
      </c>
      <c r="H394">
        <v>147948742</v>
      </c>
      <c r="I394">
        <v>147897677</v>
      </c>
      <c r="J394">
        <v>838096346</v>
      </c>
      <c r="K394">
        <v>1939014096</v>
      </c>
      <c r="L394">
        <v>6607217</v>
      </c>
      <c r="M394">
        <v>6388138</v>
      </c>
      <c r="N394">
        <v>219079</v>
      </c>
      <c r="O394">
        <v>21.15</v>
      </c>
      <c r="P394">
        <v>-0.04</v>
      </c>
      <c r="Q394">
        <v>311975</v>
      </c>
      <c r="R394">
        <v>168710803</v>
      </c>
      <c r="S394" t="s">
        <v>40</v>
      </c>
      <c r="T394">
        <v>5000</v>
      </c>
      <c r="U394">
        <f t="shared" si="6"/>
        <v>934323.94999999984</v>
      </c>
    </row>
    <row r="395" spans="1:21" x14ac:dyDescent="0.3">
      <c r="A395">
        <v>394</v>
      </c>
      <c r="B395" t="s">
        <v>463</v>
      </c>
      <c r="C395">
        <v>3</v>
      </c>
      <c r="D395">
        <v>640</v>
      </c>
      <c r="E395" t="s">
        <v>433</v>
      </c>
      <c r="F395">
        <v>17349</v>
      </c>
      <c r="G395">
        <v>51071</v>
      </c>
      <c r="H395">
        <v>18467128</v>
      </c>
      <c r="I395">
        <v>18315146</v>
      </c>
      <c r="J395">
        <v>45694503</v>
      </c>
      <c r="K395">
        <v>3259217878</v>
      </c>
      <c r="L395">
        <v>628641</v>
      </c>
      <c r="M395">
        <v>599930</v>
      </c>
      <c r="N395">
        <v>28711</v>
      </c>
      <c r="O395">
        <v>47.72</v>
      </c>
      <c r="P395">
        <v>-0.06</v>
      </c>
      <c r="Q395">
        <v>45541</v>
      </c>
      <c r="R395">
        <v>7358847</v>
      </c>
      <c r="S395" t="s">
        <v>40</v>
      </c>
      <c r="T395">
        <v>5000</v>
      </c>
      <c r="U395">
        <f t="shared" si="6"/>
        <v>939323.94999999984</v>
      </c>
    </row>
    <row r="396" spans="1:21" x14ac:dyDescent="0.3">
      <c r="A396">
        <v>395</v>
      </c>
      <c r="B396" t="s">
        <v>463</v>
      </c>
      <c r="C396">
        <v>3</v>
      </c>
      <c r="D396">
        <v>640</v>
      </c>
      <c r="E396" t="s">
        <v>434</v>
      </c>
      <c r="F396">
        <v>730</v>
      </c>
      <c r="G396">
        <v>43124</v>
      </c>
      <c r="H396">
        <v>91606520</v>
      </c>
      <c r="I396">
        <v>71409134</v>
      </c>
      <c r="J396">
        <v>273867820</v>
      </c>
      <c r="K396">
        <v>2540320133</v>
      </c>
      <c r="L396">
        <v>946160</v>
      </c>
      <c r="M396">
        <v>821366</v>
      </c>
      <c r="N396">
        <v>124794</v>
      </c>
      <c r="O396">
        <v>48.41</v>
      </c>
      <c r="P396">
        <v>-0.05</v>
      </c>
      <c r="Q396">
        <v>191797</v>
      </c>
      <c r="R396">
        <v>150546129</v>
      </c>
      <c r="S396" t="s">
        <v>40</v>
      </c>
      <c r="T396">
        <v>5000</v>
      </c>
      <c r="U396">
        <f t="shared" si="6"/>
        <v>944323.94999999984</v>
      </c>
    </row>
    <row r="397" spans="1:21" x14ac:dyDescent="0.3">
      <c r="A397">
        <v>396</v>
      </c>
      <c r="B397" t="s">
        <v>463</v>
      </c>
      <c r="C397">
        <v>3</v>
      </c>
      <c r="D397">
        <v>640</v>
      </c>
      <c r="E397" t="s">
        <v>435</v>
      </c>
      <c r="F397">
        <v>900</v>
      </c>
      <c r="G397">
        <v>133080</v>
      </c>
      <c r="H397">
        <v>3864995</v>
      </c>
      <c r="I397">
        <v>3745094</v>
      </c>
      <c r="J397">
        <v>7491041</v>
      </c>
      <c r="K397">
        <v>455555458</v>
      </c>
      <c r="L397">
        <v>85367</v>
      </c>
      <c r="M397">
        <v>77137</v>
      </c>
      <c r="N397">
        <v>8230</v>
      </c>
      <c r="O397">
        <v>49.2</v>
      </c>
      <c r="P397">
        <v>-0.05</v>
      </c>
      <c r="Q397">
        <v>12046</v>
      </c>
      <c r="R397">
        <v>2061078</v>
      </c>
      <c r="S397" t="s">
        <v>37</v>
      </c>
      <c r="T397">
        <v>872.38</v>
      </c>
      <c r="U397">
        <f t="shared" si="6"/>
        <v>945196.32999999984</v>
      </c>
    </row>
    <row r="398" spans="1:21" x14ac:dyDescent="0.3">
      <c r="A398">
        <v>397</v>
      </c>
      <c r="B398" t="s">
        <v>463</v>
      </c>
      <c r="C398">
        <v>3</v>
      </c>
      <c r="D398">
        <v>640</v>
      </c>
      <c r="E398" t="s">
        <v>436</v>
      </c>
      <c r="F398">
        <v>961</v>
      </c>
      <c r="G398">
        <v>146909</v>
      </c>
      <c r="H398">
        <v>12519121</v>
      </c>
      <c r="I398">
        <v>12114374</v>
      </c>
      <c r="J398">
        <v>24479477</v>
      </c>
      <c r="K398">
        <v>1507018029</v>
      </c>
      <c r="L398">
        <v>318127</v>
      </c>
      <c r="M398">
        <v>294599</v>
      </c>
      <c r="N398">
        <v>23528</v>
      </c>
      <c r="O398">
        <v>52.98</v>
      </c>
      <c r="P398">
        <v>-0.05</v>
      </c>
      <c r="Q398">
        <v>34287</v>
      </c>
      <c r="R398">
        <v>8037897</v>
      </c>
      <c r="S398" t="s">
        <v>40</v>
      </c>
      <c r="T398">
        <v>5000</v>
      </c>
      <c r="U398">
        <f t="shared" si="6"/>
        <v>950196.32999999984</v>
      </c>
    </row>
    <row r="399" spans="1:21" x14ac:dyDescent="0.3">
      <c r="A399">
        <v>398</v>
      </c>
      <c r="B399" t="s">
        <v>463</v>
      </c>
      <c r="C399">
        <v>3</v>
      </c>
      <c r="D399">
        <v>640</v>
      </c>
      <c r="E399" t="s">
        <v>437</v>
      </c>
      <c r="F399">
        <v>1156</v>
      </c>
      <c r="G399">
        <v>194072</v>
      </c>
      <c r="H399">
        <v>13505119</v>
      </c>
      <c r="I399">
        <v>13041596</v>
      </c>
      <c r="J399">
        <v>28675000</v>
      </c>
      <c r="K399">
        <v>1804085485</v>
      </c>
      <c r="L399">
        <v>314046</v>
      </c>
      <c r="M399">
        <v>286819</v>
      </c>
      <c r="N399">
        <v>27227</v>
      </c>
      <c r="O399">
        <v>59.46</v>
      </c>
      <c r="P399">
        <v>-0.05</v>
      </c>
      <c r="Q399">
        <v>39487</v>
      </c>
      <c r="R399">
        <v>8862784</v>
      </c>
      <c r="S399" t="s">
        <v>40</v>
      </c>
      <c r="T399">
        <v>5000</v>
      </c>
      <c r="U399">
        <f t="shared" si="6"/>
        <v>955196.32999999984</v>
      </c>
    </row>
    <row r="400" spans="1:21" x14ac:dyDescent="0.3">
      <c r="A400">
        <v>399</v>
      </c>
      <c r="B400" t="s">
        <v>463</v>
      </c>
      <c r="C400">
        <v>3</v>
      </c>
      <c r="D400">
        <v>640</v>
      </c>
      <c r="E400" t="s">
        <v>438</v>
      </c>
      <c r="F400">
        <v>1296</v>
      </c>
      <c r="G400">
        <v>230544</v>
      </c>
      <c r="H400">
        <v>14083243</v>
      </c>
      <c r="I400">
        <v>13589107</v>
      </c>
      <c r="J400">
        <v>31164759</v>
      </c>
      <c r="K400">
        <v>2011820391</v>
      </c>
      <c r="L400">
        <v>311846</v>
      </c>
      <c r="M400">
        <v>282605</v>
      </c>
      <c r="N400">
        <v>29241</v>
      </c>
      <c r="O400">
        <v>64.63</v>
      </c>
      <c r="P400">
        <v>-0.06</v>
      </c>
      <c r="Q400">
        <v>42384</v>
      </c>
      <c r="R400">
        <v>9280341</v>
      </c>
      <c r="S400" t="s">
        <v>40</v>
      </c>
      <c r="T400">
        <v>5000</v>
      </c>
      <c r="U400">
        <f t="shared" si="6"/>
        <v>960196.32999999984</v>
      </c>
    </row>
    <row r="401" spans="1:21" x14ac:dyDescent="0.3">
      <c r="A401">
        <v>400</v>
      </c>
      <c r="B401" t="s">
        <v>463</v>
      </c>
      <c r="C401">
        <v>3</v>
      </c>
      <c r="D401">
        <v>640</v>
      </c>
      <c r="E401" t="s">
        <v>439</v>
      </c>
      <c r="F401">
        <v>382</v>
      </c>
      <c r="G401">
        <v>1018</v>
      </c>
      <c r="H401">
        <v>83845633</v>
      </c>
      <c r="I401">
        <v>83828624</v>
      </c>
      <c r="J401">
        <v>148595234</v>
      </c>
      <c r="K401">
        <v>741481060</v>
      </c>
      <c r="L401">
        <v>2020864</v>
      </c>
      <c r="M401">
        <v>1892077</v>
      </c>
      <c r="N401">
        <v>128787</v>
      </c>
      <c r="O401">
        <v>37.82</v>
      </c>
      <c r="P401">
        <v>-0.05</v>
      </c>
      <c r="Q401">
        <v>196029</v>
      </c>
      <c r="R401">
        <v>48726490</v>
      </c>
      <c r="S401" t="s">
        <v>40</v>
      </c>
      <c r="T401">
        <v>5000</v>
      </c>
      <c r="U401">
        <f t="shared" si="6"/>
        <v>965196.32999999984</v>
      </c>
    </row>
  </sheetData>
  <autoFilter ref="A1:T401" xr:uid="{567F8F20-5ED5-40D2-8CED-95E37DDF117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8799E-C90A-4280-B18D-D44745775A21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3</v>
      </c>
      <c r="D2">
        <v>1280</v>
      </c>
      <c r="E2" t="s">
        <v>36</v>
      </c>
      <c r="F2">
        <v>13408</v>
      </c>
      <c r="G2">
        <v>309430</v>
      </c>
      <c r="H2">
        <v>3630166</v>
      </c>
      <c r="I2">
        <v>3541874</v>
      </c>
      <c r="J2">
        <v>62613407</v>
      </c>
      <c r="K2">
        <v>860246303</v>
      </c>
      <c r="L2">
        <v>137857</v>
      </c>
      <c r="M2">
        <v>134384</v>
      </c>
      <c r="N2">
        <v>3473</v>
      </c>
      <c r="O2">
        <v>90.03</v>
      </c>
      <c r="P2">
        <v>-0.18</v>
      </c>
      <c r="Q2">
        <v>5229</v>
      </c>
      <c r="R2">
        <v>10171509</v>
      </c>
      <c r="S2" t="s">
        <v>37</v>
      </c>
      <c r="T2">
        <v>815.81</v>
      </c>
      <c r="U2">
        <f>T2</f>
        <v>815.81</v>
      </c>
    </row>
    <row r="3" spans="1:21" x14ac:dyDescent="0.3">
      <c r="A3">
        <v>2</v>
      </c>
      <c r="B3" t="s">
        <v>463</v>
      </c>
      <c r="C3">
        <v>3</v>
      </c>
      <c r="D3">
        <v>1280</v>
      </c>
      <c r="E3" t="s">
        <v>38</v>
      </c>
      <c r="F3">
        <v>13408</v>
      </c>
      <c r="G3">
        <v>309437</v>
      </c>
      <c r="H3">
        <v>2894120</v>
      </c>
      <c r="I3">
        <v>2820595</v>
      </c>
      <c r="J3">
        <v>51724907</v>
      </c>
      <c r="K3">
        <v>561616623</v>
      </c>
      <c r="L3">
        <v>130770</v>
      </c>
      <c r="M3">
        <v>128304</v>
      </c>
      <c r="N3">
        <v>2466</v>
      </c>
      <c r="O3">
        <v>89.18</v>
      </c>
      <c r="P3">
        <v>-0.19</v>
      </c>
      <c r="Q3">
        <v>3652</v>
      </c>
      <c r="R3">
        <v>9309034</v>
      </c>
      <c r="S3" t="s">
        <v>37</v>
      </c>
      <c r="T3">
        <v>505.88</v>
      </c>
      <c r="U3">
        <f>U2+T3</f>
        <v>1321.69</v>
      </c>
    </row>
    <row r="4" spans="1:21" x14ac:dyDescent="0.3">
      <c r="A4">
        <v>3</v>
      </c>
      <c r="B4" t="s">
        <v>463</v>
      </c>
      <c r="C4">
        <v>3</v>
      </c>
      <c r="D4">
        <v>1280</v>
      </c>
      <c r="E4" t="s">
        <v>39</v>
      </c>
      <c r="F4">
        <v>4128</v>
      </c>
      <c r="G4">
        <v>72562</v>
      </c>
      <c r="H4">
        <v>18393371</v>
      </c>
      <c r="I4">
        <v>17942753</v>
      </c>
      <c r="J4">
        <v>181363647</v>
      </c>
      <c r="K4">
        <v>2354430384</v>
      </c>
      <c r="L4">
        <v>569509</v>
      </c>
      <c r="M4">
        <v>550463</v>
      </c>
      <c r="N4">
        <v>19046</v>
      </c>
      <c r="O4">
        <v>101.19</v>
      </c>
      <c r="P4">
        <v>-0.14000000000000001</v>
      </c>
      <c r="Q4">
        <v>27498</v>
      </c>
      <c r="R4">
        <v>24759181</v>
      </c>
      <c r="S4" t="s">
        <v>40</v>
      </c>
      <c r="T4">
        <v>5000</v>
      </c>
      <c r="U4">
        <f t="shared" ref="U4:U67" si="0">U3+T4</f>
        <v>6321.6900000000005</v>
      </c>
    </row>
    <row r="5" spans="1:21" x14ac:dyDescent="0.3">
      <c r="A5">
        <v>4</v>
      </c>
      <c r="B5" t="s">
        <v>463</v>
      </c>
      <c r="C5">
        <v>3</v>
      </c>
      <c r="D5">
        <v>1280</v>
      </c>
      <c r="E5" t="s">
        <v>41</v>
      </c>
      <c r="F5">
        <v>4288</v>
      </c>
      <c r="G5">
        <v>76700</v>
      </c>
      <c r="H5">
        <v>18341946</v>
      </c>
      <c r="I5">
        <v>17887939</v>
      </c>
      <c r="J5">
        <v>206845638</v>
      </c>
      <c r="K5">
        <v>2480682147</v>
      </c>
      <c r="L5">
        <v>564413</v>
      </c>
      <c r="M5">
        <v>545107</v>
      </c>
      <c r="N5">
        <v>19306</v>
      </c>
      <c r="O5">
        <v>109.22</v>
      </c>
      <c r="P5">
        <v>-0.15</v>
      </c>
      <c r="Q5">
        <v>27757</v>
      </c>
      <c r="R5">
        <v>30024603</v>
      </c>
      <c r="S5" t="s">
        <v>40</v>
      </c>
      <c r="T5">
        <v>5000</v>
      </c>
      <c r="U5">
        <f t="shared" si="0"/>
        <v>11321.69</v>
      </c>
    </row>
    <row r="6" spans="1:21" x14ac:dyDescent="0.3">
      <c r="A6">
        <v>5</v>
      </c>
      <c r="B6" t="s">
        <v>463</v>
      </c>
      <c r="C6">
        <v>3</v>
      </c>
      <c r="D6">
        <v>1280</v>
      </c>
      <c r="E6" t="s">
        <v>42</v>
      </c>
      <c r="F6">
        <v>4128</v>
      </c>
      <c r="G6">
        <v>72564</v>
      </c>
      <c r="H6">
        <v>18119240</v>
      </c>
      <c r="I6">
        <v>17681098</v>
      </c>
      <c r="J6">
        <v>176145000</v>
      </c>
      <c r="K6">
        <v>2323020098</v>
      </c>
      <c r="L6">
        <v>552083</v>
      </c>
      <c r="M6">
        <v>532953</v>
      </c>
      <c r="N6">
        <v>19130</v>
      </c>
      <c r="O6">
        <v>103.44</v>
      </c>
      <c r="P6">
        <v>-0.14000000000000001</v>
      </c>
      <c r="Q6">
        <v>27582</v>
      </c>
      <c r="R6">
        <v>23984242</v>
      </c>
      <c r="S6" t="s">
        <v>40</v>
      </c>
      <c r="T6">
        <v>5000</v>
      </c>
      <c r="U6">
        <f t="shared" si="0"/>
        <v>16321.69</v>
      </c>
    </row>
    <row r="7" spans="1:21" x14ac:dyDescent="0.3">
      <c r="A7">
        <v>6</v>
      </c>
      <c r="B7" t="s">
        <v>463</v>
      </c>
      <c r="C7">
        <v>3</v>
      </c>
      <c r="D7">
        <v>1280</v>
      </c>
      <c r="E7" t="s">
        <v>43</v>
      </c>
      <c r="F7">
        <v>13408</v>
      </c>
      <c r="G7">
        <v>309439</v>
      </c>
      <c r="H7">
        <v>2455147</v>
      </c>
      <c r="I7">
        <v>2392902</v>
      </c>
      <c r="J7">
        <v>45272822</v>
      </c>
      <c r="K7">
        <v>325357599</v>
      </c>
      <c r="L7">
        <v>126102</v>
      </c>
      <c r="M7">
        <v>124598</v>
      </c>
      <c r="N7">
        <v>1504</v>
      </c>
      <c r="O7">
        <v>52.72</v>
      </c>
      <c r="P7">
        <v>-0.21</v>
      </c>
      <c r="Q7">
        <v>2351</v>
      </c>
      <c r="R7">
        <v>8948267</v>
      </c>
      <c r="S7" t="s">
        <v>37</v>
      </c>
      <c r="T7">
        <v>305.11</v>
      </c>
      <c r="U7">
        <f t="shared" si="0"/>
        <v>16626.8</v>
      </c>
    </row>
    <row r="8" spans="1:21" x14ac:dyDescent="0.3">
      <c r="A8">
        <v>7</v>
      </c>
      <c r="B8" t="s">
        <v>463</v>
      </c>
      <c r="C8">
        <v>3</v>
      </c>
      <c r="D8">
        <v>1280</v>
      </c>
      <c r="E8" t="s">
        <v>44</v>
      </c>
      <c r="F8">
        <v>4128</v>
      </c>
      <c r="G8">
        <v>72571</v>
      </c>
      <c r="H8">
        <v>14444648</v>
      </c>
      <c r="I8">
        <v>14103487</v>
      </c>
      <c r="J8">
        <v>150516591</v>
      </c>
      <c r="K8">
        <v>1930984219</v>
      </c>
      <c r="L8">
        <v>438503</v>
      </c>
      <c r="M8">
        <v>422376</v>
      </c>
      <c r="N8">
        <v>16127</v>
      </c>
      <c r="O8">
        <v>111.55</v>
      </c>
      <c r="P8">
        <v>-0.14000000000000001</v>
      </c>
      <c r="Q8">
        <v>23078</v>
      </c>
      <c r="R8">
        <v>20314329</v>
      </c>
      <c r="S8" t="s">
        <v>37</v>
      </c>
      <c r="T8">
        <v>3416.87</v>
      </c>
      <c r="U8">
        <f t="shared" si="0"/>
        <v>20043.669999999998</v>
      </c>
    </row>
    <row r="9" spans="1:21" x14ac:dyDescent="0.3">
      <c r="A9">
        <v>8</v>
      </c>
      <c r="B9" t="s">
        <v>463</v>
      </c>
      <c r="C9">
        <v>3</v>
      </c>
      <c r="D9">
        <v>1280</v>
      </c>
      <c r="E9" t="s">
        <v>45</v>
      </c>
      <c r="F9">
        <v>4288</v>
      </c>
      <c r="G9">
        <v>76698</v>
      </c>
      <c r="H9">
        <v>18889023</v>
      </c>
      <c r="I9">
        <v>18402336</v>
      </c>
      <c r="J9">
        <v>219265671</v>
      </c>
      <c r="K9">
        <v>2527296203</v>
      </c>
      <c r="L9">
        <v>602654</v>
      </c>
      <c r="M9">
        <v>584707</v>
      </c>
      <c r="N9">
        <v>17947</v>
      </c>
      <c r="O9">
        <v>100.47</v>
      </c>
      <c r="P9">
        <v>-0.15</v>
      </c>
      <c r="Q9">
        <v>26403</v>
      </c>
      <c r="R9">
        <v>32263163</v>
      </c>
      <c r="S9" t="s">
        <v>40</v>
      </c>
      <c r="T9">
        <v>5000</v>
      </c>
      <c r="U9">
        <f t="shared" si="0"/>
        <v>25043.67</v>
      </c>
    </row>
    <row r="10" spans="1:21" x14ac:dyDescent="0.3">
      <c r="A10">
        <v>9</v>
      </c>
      <c r="B10" t="s">
        <v>463</v>
      </c>
      <c r="C10">
        <v>3</v>
      </c>
      <c r="D10">
        <v>1280</v>
      </c>
      <c r="E10" t="s">
        <v>46</v>
      </c>
      <c r="F10">
        <v>4128</v>
      </c>
      <c r="G10">
        <v>72567</v>
      </c>
      <c r="H10">
        <v>8905731</v>
      </c>
      <c r="I10">
        <v>8626083</v>
      </c>
      <c r="J10">
        <v>134989945</v>
      </c>
      <c r="K10">
        <v>1258475163</v>
      </c>
      <c r="L10">
        <v>428416</v>
      </c>
      <c r="M10">
        <v>422536</v>
      </c>
      <c r="N10">
        <v>5880</v>
      </c>
      <c r="O10">
        <v>74.42</v>
      </c>
      <c r="P10">
        <v>-0.21</v>
      </c>
      <c r="Q10">
        <v>8549</v>
      </c>
      <c r="R10">
        <v>19221010</v>
      </c>
      <c r="S10" t="s">
        <v>37</v>
      </c>
      <c r="T10">
        <v>2277.61</v>
      </c>
      <c r="U10">
        <f t="shared" si="0"/>
        <v>27321.279999999999</v>
      </c>
    </row>
    <row r="11" spans="1:21" x14ac:dyDescent="0.3">
      <c r="A11">
        <v>10</v>
      </c>
      <c r="B11" t="s">
        <v>463</v>
      </c>
      <c r="C11">
        <v>3</v>
      </c>
      <c r="D11">
        <v>1280</v>
      </c>
      <c r="E11" t="s">
        <v>47</v>
      </c>
      <c r="F11">
        <v>13408</v>
      </c>
      <c r="G11">
        <v>309438</v>
      </c>
      <c r="H11">
        <v>2760346</v>
      </c>
      <c r="I11">
        <v>2687403</v>
      </c>
      <c r="J11">
        <v>53340443</v>
      </c>
      <c r="K11">
        <v>527338691</v>
      </c>
      <c r="L11">
        <v>129980</v>
      </c>
      <c r="M11">
        <v>127760</v>
      </c>
      <c r="N11">
        <v>2220</v>
      </c>
      <c r="O11">
        <v>70.11</v>
      </c>
      <c r="P11">
        <v>-0.2</v>
      </c>
      <c r="Q11">
        <v>3302</v>
      </c>
      <c r="R11">
        <v>9479690</v>
      </c>
      <c r="S11" t="s">
        <v>37</v>
      </c>
      <c r="T11">
        <v>453.56</v>
      </c>
      <c r="U11">
        <f t="shared" si="0"/>
        <v>27774.84</v>
      </c>
    </row>
    <row r="12" spans="1:21" x14ac:dyDescent="0.3">
      <c r="A12">
        <v>11</v>
      </c>
      <c r="B12" t="s">
        <v>463</v>
      </c>
      <c r="C12">
        <v>3</v>
      </c>
      <c r="D12">
        <v>1280</v>
      </c>
      <c r="E12" t="s">
        <v>48</v>
      </c>
      <c r="F12">
        <v>88289</v>
      </c>
      <c r="G12">
        <v>4187682</v>
      </c>
      <c r="H12">
        <v>4649446</v>
      </c>
      <c r="I12">
        <v>4466773</v>
      </c>
      <c r="J12">
        <v>40350594</v>
      </c>
      <c r="K12">
        <v>7695959064</v>
      </c>
      <c r="L12">
        <v>125601</v>
      </c>
      <c r="M12">
        <v>121377</v>
      </c>
      <c r="N12">
        <v>4224</v>
      </c>
      <c r="O12">
        <v>183.13</v>
      </c>
      <c r="P12">
        <v>-0.09</v>
      </c>
      <c r="Q12">
        <v>6338</v>
      </c>
      <c r="R12">
        <v>11266876</v>
      </c>
      <c r="S12" t="s">
        <v>49</v>
      </c>
      <c r="T12">
        <v>2050.02</v>
      </c>
      <c r="U12">
        <f t="shared" si="0"/>
        <v>29824.86</v>
      </c>
    </row>
    <row r="13" spans="1:21" x14ac:dyDescent="0.3">
      <c r="A13">
        <v>12</v>
      </c>
      <c r="B13" t="s">
        <v>463</v>
      </c>
      <c r="C13">
        <v>3</v>
      </c>
      <c r="D13">
        <v>1280</v>
      </c>
      <c r="E13" t="s">
        <v>50</v>
      </c>
      <c r="F13">
        <v>320</v>
      </c>
      <c r="G13">
        <v>1120</v>
      </c>
      <c r="H13">
        <v>5671217</v>
      </c>
      <c r="I13">
        <v>5541958</v>
      </c>
      <c r="J13">
        <v>11311645</v>
      </c>
      <c r="K13">
        <v>240784555</v>
      </c>
      <c r="L13">
        <v>186054</v>
      </c>
      <c r="M13">
        <v>182485</v>
      </c>
      <c r="N13">
        <v>3569</v>
      </c>
      <c r="O13">
        <v>25.24</v>
      </c>
      <c r="P13">
        <v>-0.06</v>
      </c>
      <c r="Q13">
        <v>5688</v>
      </c>
      <c r="R13">
        <v>2498232</v>
      </c>
      <c r="S13" t="s">
        <v>37</v>
      </c>
      <c r="T13">
        <v>1414.83</v>
      </c>
      <c r="U13">
        <f t="shared" si="0"/>
        <v>31239.690000000002</v>
      </c>
    </row>
    <row r="14" spans="1:21" x14ac:dyDescent="0.3">
      <c r="A14">
        <v>13</v>
      </c>
      <c r="B14" t="s">
        <v>463</v>
      </c>
      <c r="C14">
        <v>3</v>
      </c>
      <c r="D14">
        <v>1280</v>
      </c>
      <c r="E14" t="s">
        <v>51</v>
      </c>
      <c r="F14">
        <v>320</v>
      </c>
      <c r="G14">
        <v>1120</v>
      </c>
      <c r="H14">
        <v>1128092</v>
      </c>
      <c r="I14">
        <v>1102043</v>
      </c>
      <c r="J14">
        <v>1965313</v>
      </c>
      <c r="K14">
        <v>49291978</v>
      </c>
      <c r="L14">
        <v>25583</v>
      </c>
      <c r="M14">
        <v>24697</v>
      </c>
      <c r="N14">
        <v>886</v>
      </c>
      <c r="O14">
        <v>24.97</v>
      </c>
      <c r="P14">
        <v>-0.05</v>
      </c>
      <c r="Q14">
        <v>1417</v>
      </c>
      <c r="R14">
        <v>391651</v>
      </c>
      <c r="S14" t="s">
        <v>37</v>
      </c>
      <c r="T14">
        <v>105.69</v>
      </c>
      <c r="U14">
        <f t="shared" si="0"/>
        <v>31345.38</v>
      </c>
    </row>
    <row r="15" spans="1:21" x14ac:dyDescent="0.3">
      <c r="A15">
        <v>14</v>
      </c>
      <c r="B15" t="s">
        <v>463</v>
      </c>
      <c r="C15">
        <v>3</v>
      </c>
      <c r="D15">
        <v>1280</v>
      </c>
      <c r="E15" t="s">
        <v>52</v>
      </c>
      <c r="F15">
        <v>4448</v>
      </c>
      <c r="G15">
        <v>80690</v>
      </c>
      <c r="H15">
        <v>19296695</v>
      </c>
      <c r="I15">
        <v>18803841</v>
      </c>
      <c r="J15">
        <v>193760078</v>
      </c>
      <c r="K15">
        <v>2436901381</v>
      </c>
      <c r="L15">
        <v>613295</v>
      </c>
      <c r="M15">
        <v>595804</v>
      </c>
      <c r="N15">
        <v>17491</v>
      </c>
      <c r="O15">
        <v>91.87</v>
      </c>
      <c r="P15">
        <v>-0.15</v>
      </c>
      <c r="Q15">
        <v>25949</v>
      </c>
      <c r="R15">
        <v>27827887</v>
      </c>
      <c r="S15" t="s">
        <v>40</v>
      </c>
      <c r="T15">
        <v>5000</v>
      </c>
      <c r="U15">
        <f t="shared" si="0"/>
        <v>36345.380000000005</v>
      </c>
    </row>
    <row r="16" spans="1:21" x14ac:dyDescent="0.3">
      <c r="A16">
        <v>15</v>
      </c>
      <c r="B16" t="s">
        <v>463</v>
      </c>
      <c r="C16">
        <v>3</v>
      </c>
      <c r="D16">
        <v>1280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135.56</v>
      </c>
      <c r="U16">
        <f t="shared" si="0"/>
        <v>36480.94</v>
      </c>
    </row>
    <row r="17" spans="1:21" x14ac:dyDescent="0.3">
      <c r="A17">
        <v>16</v>
      </c>
      <c r="B17" t="s">
        <v>463</v>
      </c>
      <c r="C17">
        <v>3</v>
      </c>
      <c r="D17">
        <v>1280</v>
      </c>
      <c r="E17" t="s">
        <v>54</v>
      </c>
      <c r="F17">
        <v>1176</v>
      </c>
      <c r="G17">
        <v>78498</v>
      </c>
      <c r="H17">
        <v>47292757</v>
      </c>
      <c r="I17">
        <v>46095176</v>
      </c>
      <c r="J17">
        <v>200905653</v>
      </c>
      <c r="K17">
        <v>1369373112</v>
      </c>
      <c r="L17">
        <v>952451</v>
      </c>
      <c r="M17">
        <v>918287</v>
      </c>
      <c r="N17">
        <v>34164</v>
      </c>
      <c r="O17">
        <v>68.55</v>
      </c>
      <c r="P17">
        <v>-0.08</v>
      </c>
      <c r="Q17">
        <v>53889</v>
      </c>
      <c r="R17">
        <v>24716808</v>
      </c>
      <c r="S17" t="s">
        <v>40</v>
      </c>
      <c r="T17">
        <v>5000</v>
      </c>
      <c r="U17">
        <f t="shared" si="0"/>
        <v>41480.94</v>
      </c>
    </row>
    <row r="18" spans="1:21" x14ac:dyDescent="0.3">
      <c r="A18">
        <v>17</v>
      </c>
      <c r="B18" t="s">
        <v>463</v>
      </c>
      <c r="C18">
        <v>3</v>
      </c>
      <c r="D18">
        <v>1280</v>
      </c>
      <c r="E18" t="s">
        <v>55</v>
      </c>
      <c r="F18">
        <v>1097</v>
      </c>
      <c r="G18">
        <v>23771</v>
      </c>
      <c r="H18">
        <v>8628609</v>
      </c>
      <c r="I18">
        <v>8561734</v>
      </c>
      <c r="J18">
        <v>16769821</v>
      </c>
      <c r="K18">
        <v>1220085514</v>
      </c>
      <c r="L18">
        <v>503215</v>
      </c>
      <c r="M18">
        <v>498408</v>
      </c>
      <c r="N18">
        <v>4807</v>
      </c>
      <c r="O18">
        <v>32.880000000000003</v>
      </c>
      <c r="P18">
        <v>-7.0000000000000007E-2</v>
      </c>
      <c r="Q18">
        <v>7264</v>
      </c>
      <c r="R18">
        <v>4288346</v>
      </c>
      <c r="S18" t="s">
        <v>40</v>
      </c>
      <c r="T18">
        <v>5000</v>
      </c>
      <c r="U18">
        <f t="shared" si="0"/>
        <v>46480.94</v>
      </c>
    </row>
    <row r="19" spans="1:21" x14ac:dyDescent="0.3">
      <c r="A19">
        <v>18</v>
      </c>
      <c r="B19" t="s">
        <v>463</v>
      </c>
      <c r="C19">
        <v>3</v>
      </c>
      <c r="D19">
        <v>1280</v>
      </c>
      <c r="E19" t="s">
        <v>56</v>
      </c>
      <c r="F19">
        <v>15320</v>
      </c>
      <c r="G19">
        <v>245163</v>
      </c>
      <c r="H19">
        <v>9251743</v>
      </c>
      <c r="I19">
        <v>9092017</v>
      </c>
      <c r="J19">
        <v>32809962</v>
      </c>
      <c r="K19">
        <v>3524478784</v>
      </c>
      <c r="L19">
        <v>482280</v>
      </c>
      <c r="M19">
        <v>476756</v>
      </c>
      <c r="N19">
        <v>5524</v>
      </c>
      <c r="O19">
        <v>59.35</v>
      </c>
      <c r="P19">
        <v>-0.1</v>
      </c>
      <c r="Q19">
        <v>8463</v>
      </c>
      <c r="R19">
        <v>5110509</v>
      </c>
      <c r="S19" t="s">
        <v>40</v>
      </c>
      <c r="T19">
        <v>5000</v>
      </c>
      <c r="U19">
        <f t="shared" si="0"/>
        <v>51480.94</v>
      </c>
    </row>
    <row r="20" spans="1:21" x14ac:dyDescent="0.3">
      <c r="A20">
        <v>19</v>
      </c>
      <c r="B20" t="s">
        <v>463</v>
      </c>
      <c r="C20">
        <v>3</v>
      </c>
      <c r="D20">
        <v>1280</v>
      </c>
      <c r="E20" t="s">
        <v>57</v>
      </c>
      <c r="F20">
        <v>1164</v>
      </c>
      <c r="G20">
        <v>28980</v>
      </c>
      <c r="H20">
        <v>10252165</v>
      </c>
      <c r="I20">
        <v>10175742</v>
      </c>
      <c r="J20">
        <v>17429488</v>
      </c>
      <c r="K20">
        <v>1317624432</v>
      </c>
      <c r="L20">
        <v>496748</v>
      </c>
      <c r="M20">
        <v>489526</v>
      </c>
      <c r="N20">
        <v>7222</v>
      </c>
      <c r="O20">
        <v>34.47</v>
      </c>
      <c r="P20">
        <v>-0.06</v>
      </c>
      <c r="Q20">
        <v>10938</v>
      </c>
      <c r="R20">
        <v>4320082</v>
      </c>
      <c r="S20" t="s">
        <v>40</v>
      </c>
      <c r="T20">
        <v>5000</v>
      </c>
      <c r="U20">
        <f t="shared" si="0"/>
        <v>56480.94</v>
      </c>
    </row>
    <row r="21" spans="1:21" x14ac:dyDescent="0.3">
      <c r="A21">
        <v>20</v>
      </c>
      <c r="B21" t="s">
        <v>463</v>
      </c>
      <c r="C21">
        <v>3</v>
      </c>
      <c r="D21">
        <v>1280</v>
      </c>
      <c r="E21" t="s">
        <v>58</v>
      </c>
      <c r="F21">
        <v>578891</v>
      </c>
      <c r="G21">
        <v>1735495</v>
      </c>
      <c r="H21">
        <v>3624172</v>
      </c>
      <c r="I21">
        <v>3516040</v>
      </c>
      <c r="J21">
        <v>28368047</v>
      </c>
      <c r="K21">
        <v>1817339982</v>
      </c>
      <c r="L21">
        <v>123034</v>
      </c>
      <c r="M21">
        <v>120288</v>
      </c>
      <c r="N21">
        <v>2746</v>
      </c>
      <c r="O21">
        <v>79.66</v>
      </c>
      <c r="P21">
        <v>-0.13</v>
      </c>
      <c r="Q21">
        <v>4502</v>
      </c>
      <c r="R21">
        <v>5518853</v>
      </c>
      <c r="S21" t="s">
        <v>49</v>
      </c>
      <c r="T21">
        <v>800.81</v>
      </c>
      <c r="U21">
        <f t="shared" si="0"/>
        <v>57281.75</v>
      </c>
    </row>
    <row r="22" spans="1:21" x14ac:dyDescent="0.3">
      <c r="A22">
        <v>21</v>
      </c>
      <c r="B22" t="s">
        <v>463</v>
      </c>
      <c r="C22">
        <v>3</v>
      </c>
      <c r="D22">
        <v>1280</v>
      </c>
      <c r="E22" t="s">
        <v>59</v>
      </c>
      <c r="F22">
        <v>48258</v>
      </c>
      <c r="G22">
        <v>140967</v>
      </c>
      <c r="H22">
        <v>2041601</v>
      </c>
      <c r="I22">
        <v>2011754</v>
      </c>
      <c r="J22">
        <v>10464430</v>
      </c>
      <c r="K22">
        <v>376851454</v>
      </c>
      <c r="L22">
        <v>139297</v>
      </c>
      <c r="M22">
        <v>138291</v>
      </c>
      <c r="N22">
        <v>1006</v>
      </c>
      <c r="O22">
        <v>23.36</v>
      </c>
      <c r="P22">
        <v>-0.12</v>
      </c>
      <c r="Q22">
        <v>1537</v>
      </c>
      <c r="R22">
        <v>1942331</v>
      </c>
      <c r="S22" t="s">
        <v>49</v>
      </c>
      <c r="T22">
        <v>256.83999999999997</v>
      </c>
      <c r="U22">
        <f t="shared" si="0"/>
        <v>57538.59</v>
      </c>
    </row>
    <row r="23" spans="1:21" x14ac:dyDescent="0.3">
      <c r="A23">
        <v>22</v>
      </c>
      <c r="B23" t="s">
        <v>463</v>
      </c>
      <c r="C23">
        <v>3</v>
      </c>
      <c r="D23">
        <v>1280</v>
      </c>
      <c r="E23" t="s">
        <v>60</v>
      </c>
      <c r="F23">
        <v>508510</v>
      </c>
      <c r="G23">
        <v>1464738</v>
      </c>
      <c r="H23">
        <v>1642626</v>
      </c>
      <c r="I23">
        <v>1621811</v>
      </c>
      <c r="J23">
        <v>428129535</v>
      </c>
      <c r="K23">
        <v>4226928850</v>
      </c>
      <c r="L23">
        <v>76188</v>
      </c>
      <c r="M23">
        <v>75518</v>
      </c>
      <c r="N23">
        <v>670</v>
      </c>
      <c r="O23">
        <v>26.83</v>
      </c>
      <c r="P23">
        <v>-0.16</v>
      </c>
      <c r="Q23">
        <v>1202</v>
      </c>
      <c r="R23">
        <v>254164642</v>
      </c>
      <c r="S23" t="s">
        <v>49</v>
      </c>
      <c r="T23">
        <v>1169.97</v>
      </c>
      <c r="U23">
        <f t="shared" si="0"/>
        <v>58708.56</v>
      </c>
    </row>
    <row r="24" spans="1:21" x14ac:dyDescent="0.3">
      <c r="A24">
        <v>23</v>
      </c>
      <c r="B24" t="s">
        <v>463</v>
      </c>
      <c r="C24">
        <v>3</v>
      </c>
      <c r="D24">
        <v>1280</v>
      </c>
      <c r="E24" t="s">
        <v>61</v>
      </c>
      <c r="F24">
        <v>5448</v>
      </c>
      <c r="G24">
        <v>15992</v>
      </c>
      <c r="H24">
        <v>1387369</v>
      </c>
      <c r="I24">
        <v>1367675</v>
      </c>
      <c r="J24">
        <v>2918402</v>
      </c>
      <c r="K24">
        <v>140564052</v>
      </c>
      <c r="L24">
        <v>43907</v>
      </c>
      <c r="M24">
        <v>42969</v>
      </c>
      <c r="N24">
        <v>938</v>
      </c>
      <c r="O24">
        <v>33.01</v>
      </c>
      <c r="P24">
        <v>-0.06</v>
      </c>
      <c r="Q24">
        <v>1469</v>
      </c>
      <c r="R24">
        <v>647841</v>
      </c>
      <c r="S24" t="s">
        <v>49</v>
      </c>
      <c r="T24">
        <v>119.06</v>
      </c>
      <c r="U24">
        <f t="shared" si="0"/>
        <v>58827.619999999995</v>
      </c>
    </row>
    <row r="25" spans="1:21" x14ac:dyDescent="0.3">
      <c r="A25">
        <v>24</v>
      </c>
      <c r="B25" t="s">
        <v>463</v>
      </c>
      <c r="C25">
        <v>3</v>
      </c>
      <c r="D25">
        <v>1280</v>
      </c>
      <c r="E25" t="s">
        <v>62</v>
      </c>
      <c r="F25">
        <v>6061</v>
      </c>
      <c r="G25">
        <v>17574</v>
      </c>
      <c r="H25">
        <v>300186</v>
      </c>
      <c r="I25">
        <v>296337</v>
      </c>
      <c r="J25">
        <v>705664</v>
      </c>
      <c r="K25">
        <v>25997533</v>
      </c>
      <c r="L25">
        <v>10933</v>
      </c>
      <c r="M25">
        <v>10665</v>
      </c>
      <c r="N25">
        <v>268</v>
      </c>
      <c r="O25">
        <v>24.92</v>
      </c>
      <c r="P25">
        <v>-7.0000000000000007E-2</v>
      </c>
      <c r="Q25">
        <v>402</v>
      </c>
      <c r="R25">
        <v>133242</v>
      </c>
      <c r="S25" t="s">
        <v>49</v>
      </c>
      <c r="T25">
        <v>15.3</v>
      </c>
      <c r="U25">
        <f t="shared" si="0"/>
        <v>58842.92</v>
      </c>
    </row>
    <row r="26" spans="1:21" x14ac:dyDescent="0.3">
      <c r="A26">
        <v>25</v>
      </c>
      <c r="B26" t="s">
        <v>463</v>
      </c>
      <c r="C26">
        <v>3</v>
      </c>
      <c r="D26">
        <v>1280</v>
      </c>
      <c r="E26" t="s">
        <v>63</v>
      </c>
      <c r="F26">
        <v>58614</v>
      </c>
      <c r="G26">
        <v>175092</v>
      </c>
      <c r="H26">
        <v>3040743</v>
      </c>
      <c r="I26">
        <v>2977239</v>
      </c>
      <c r="J26">
        <v>7792774</v>
      </c>
      <c r="K26">
        <v>1651492764</v>
      </c>
      <c r="L26">
        <v>122831</v>
      </c>
      <c r="M26">
        <v>120434</v>
      </c>
      <c r="N26">
        <v>2397</v>
      </c>
      <c r="O26">
        <v>32.78</v>
      </c>
      <c r="P26">
        <v>-0.09</v>
      </c>
      <c r="Q26">
        <v>3698</v>
      </c>
      <c r="R26">
        <v>1475577</v>
      </c>
      <c r="S26" t="s">
        <v>49</v>
      </c>
      <c r="T26">
        <v>655.58</v>
      </c>
      <c r="U26">
        <f t="shared" si="0"/>
        <v>59498.5</v>
      </c>
    </row>
    <row r="27" spans="1:21" x14ac:dyDescent="0.3">
      <c r="A27">
        <v>26</v>
      </c>
      <c r="B27" t="s">
        <v>463</v>
      </c>
      <c r="C27">
        <v>3</v>
      </c>
      <c r="D27">
        <v>1280</v>
      </c>
      <c r="E27" t="s">
        <v>64</v>
      </c>
      <c r="F27">
        <v>1458</v>
      </c>
      <c r="G27">
        <v>30499</v>
      </c>
      <c r="H27">
        <v>3662478</v>
      </c>
      <c r="I27">
        <v>3601900</v>
      </c>
      <c r="J27">
        <v>7001609</v>
      </c>
      <c r="K27">
        <v>202662445</v>
      </c>
      <c r="L27">
        <v>107932</v>
      </c>
      <c r="M27">
        <v>104732</v>
      </c>
      <c r="N27">
        <v>3200</v>
      </c>
      <c r="O27">
        <v>43.17</v>
      </c>
      <c r="P27">
        <v>-0.06</v>
      </c>
      <c r="Q27">
        <v>4983</v>
      </c>
      <c r="R27">
        <v>1194411</v>
      </c>
      <c r="S27" t="s">
        <v>37</v>
      </c>
      <c r="T27">
        <v>502.09</v>
      </c>
      <c r="U27">
        <f t="shared" si="0"/>
        <v>60000.59</v>
      </c>
    </row>
    <row r="28" spans="1:21" x14ac:dyDescent="0.3">
      <c r="A28">
        <v>27</v>
      </c>
      <c r="B28" t="s">
        <v>463</v>
      </c>
      <c r="C28">
        <v>3</v>
      </c>
      <c r="D28">
        <v>1280</v>
      </c>
      <c r="E28" t="s">
        <v>65</v>
      </c>
      <c r="F28">
        <v>371419</v>
      </c>
      <c r="G28">
        <v>7170905</v>
      </c>
      <c r="H28">
        <v>1094755</v>
      </c>
      <c r="I28">
        <v>1061349</v>
      </c>
      <c r="J28">
        <v>27802073</v>
      </c>
      <c r="K28">
        <v>2357208965</v>
      </c>
      <c r="L28">
        <v>36426</v>
      </c>
      <c r="M28">
        <v>35301</v>
      </c>
      <c r="N28">
        <v>1125</v>
      </c>
      <c r="O28">
        <v>101.71</v>
      </c>
      <c r="P28">
        <v>-0.09</v>
      </c>
      <c r="Q28">
        <v>1655</v>
      </c>
      <c r="R28">
        <v>4384035</v>
      </c>
      <c r="S28" t="s">
        <v>49</v>
      </c>
      <c r="T28">
        <v>914.84</v>
      </c>
      <c r="U28">
        <f t="shared" si="0"/>
        <v>60915.429999999993</v>
      </c>
    </row>
    <row r="29" spans="1:21" x14ac:dyDescent="0.3">
      <c r="A29">
        <v>28</v>
      </c>
      <c r="B29" t="s">
        <v>463</v>
      </c>
      <c r="C29">
        <v>3</v>
      </c>
      <c r="D29">
        <v>1280</v>
      </c>
      <c r="E29" t="s">
        <v>66</v>
      </c>
      <c r="F29">
        <v>49112</v>
      </c>
      <c r="G29">
        <v>2317836</v>
      </c>
      <c r="H29">
        <v>328726</v>
      </c>
      <c r="I29">
        <v>318911</v>
      </c>
      <c r="J29">
        <v>2404309</v>
      </c>
      <c r="K29">
        <v>347914809</v>
      </c>
      <c r="L29">
        <v>7064</v>
      </c>
      <c r="M29">
        <v>6823</v>
      </c>
      <c r="N29">
        <v>241</v>
      </c>
      <c r="O29">
        <v>155.75</v>
      </c>
      <c r="P29">
        <v>-0.08</v>
      </c>
      <c r="Q29">
        <v>375</v>
      </c>
      <c r="R29">
        <v>794382</v>
      </c>
      <c r="S29" t="s">
        <v>49</v>
      </c>
      <c r="T29">
        <v>163.44999999999999</v>
      </c>
      <c r="U29">
        <f t="shared" si="0"/>
        <v>61078.87999999999</v>
      </c>
    </row>
    <row r="30" spans="1:21" x14ac:dyDescent="0.3">
      <c r="A30">
        <v>29</v>
      </c>
      <c r="B30" t="s">
        <v>463</v>
      </c>
      <c r="C30">
        <v>3</v>
      </c>
      <c r="D30">
        <v>1280</v>
      </c>
      <c r="E30" t="s">
        <v>67</v>
      </c>
      <c r="F30">
        <v>381708</v>
      </c>
      <c r="G30">
        <v>1619095</v>
      </c>
      <c r="H30">
        <v>716340</v>
      </c>
      <c r="I30">
        <v>603665</v>
      </c>
      <c r="J30">
        <v>5014634</v>
      </c>
      <c r="K30">
        <v>6019310161</v>
      </c>
      <c r="L30">
        <v>20148</v>
      </c>
      <c r="M30">
        <v>19573</v>
      </c>
      <c r="N30">
        <v>575</v>
      </c>
      <c r="O30">
        <v>233.9</v>
      </c>
      <c r="P30">
        <v>-0.09</v>
      </c>
      <c r="Q30">
        <v>867</v>
      </c>
      <c r="R30">
        <v>666097</v>
      </c>
      <c r="S30" t="s">
        <v>37</v>
      </c>
      <c r="T30">
        <v>1431.81</v>
      </c>
      <c r="U30">
        <f t="shared" si="0"/>
        <v>62510.689999999988</v>
      </c>
    </row>
    <row r="31" spans="1:21" x14ac:dyDescent="0.3">
      <c r="A31">
        <v>30</v>
      </c>
      <c r="B31" t="s">
        <v>463</v>
      </c>
      <c r="C31">
        <v>3</v>
      </c>
      <c r="D31">
        <v>1280</v>
      </c>
      <c r="E31" t="s">
        <v>68</v>
      </c>
      <c r="F31">
        <v>21734</v>
      </c>
      <c r="G31">
        <v>78990</v>
      </c>
      <c r="H31">
        <v>20159659</v>
      </c>
      <c r="I31">
        <v>19871863</v>
      </c>
      <c r="J31">
        <v>72285924</v>
      </c>
      <c r="K31">
        <v>3479107592</v>
      </c>
      <c r="L31">
        <v>780884</v>
      </c>
      <c r="M31">
        <v>764224</v>
      </c>
      <c r="N31">
        <v>16660</v>
      </c>
      <c r="O31">
        <v>57.73</v>
      </c>
      <c r="P31">
        <v>-0.09</v>
      </c>
      <c r="Q31">
        <v>25120</v>
      </c>
      <c r="R31">
        <v>10370677</v>
      </c>
      <c r="S31" t="s">
        <v>40</v>
      </c>
      <c r="T31">
        <v>5000</v>
      </c>
      <c r="U31">
        <f t="shared" si="0"/>
        <v>67510.689999999988</v>
      </c>
    </row>
    <row r="32" spans="1:21" x14ac:dyDescent="0.3">
      <c r="A32">
        <v>31</v>
      </c>
      <c r="B32" t="s">
        <v>463</v>
      </c>
      <c r="C32">
        <v>3</v>
      </c>
      <c r="D32">
        <v>1280</v>
      </c>
      <c r="E32" t="s">
        <v>69</v>
      </c>
      <c r="F32">
        <v>3426</v>
      </c>
      <c r="G32">
        <v>15230</v>
      </c>
      <c r="H32">
        <v>7727910</v>
      </c>
      <c r="I32">
        <v>7727686</v>
      </c>
      <c r="J32">
        <v>7751722</v>
      </c>
      <c r="K32">
        <v>2549299129</v>
      </c>
      <c r="L32">
        <v>309080</v>
      </c>
      <c r="M32">
        <v>305576</v>
      </c>
      <c r="N32">
        <v>3504</v>
      </c>
      <c r="O32">
        <v>18.600000000000001</v>
      </c>
      <c r="P32">
        <v>0</v>
      </c>
      <c r="Q32">
        <v>5626</v>
      </c>
      <c r="R32">
        <v>4185183</v>
      </c>
      <c r="S32" t="s">
        <v>37</v>
      </c>
      <c r="T32">
        <v>1088.25</v>
      </c>
      <c r="U32">
        <f t="shared" si="0"/>
        <v>68598.939999999988</v>
      </c>
    </row>
    <row r="33" spans="1:21" x14ac:dyDescent="0.3">
      <c r="A33">
        <v>32</v>
      </c>
      <c r="B33" t="s">
        <v>463</v>
      </c>
      <c r="C33">
        <v>3</v>
      </c>
      <c r="D33">
        <v>1280</v>
      </c>
      <c r="E33" t="s">
        <v>70</v>
      </c>
      <c r="F33">
        <v>3426</v>
      </c>
      <c r="G33">
        <v>15230</v>
      </c>
      <c r="H33">
        <v>7309759</v>
      </c>
      <c r="I33">
        <v>7309589</v>
      </c>
      <c r="J33">
        <v>7322337</v>
      </c>
      <c r="K33">
        <v>2839507378</v>
      </c>
      <c r="L33">
        <v>250542</v>
      </c>
      <c r="M33">
        <v>247140</v>
      </c>
      <c r="N33">
        <v>3402</v>
      </c>
      <c r="O33">
        <v>18.260000000000002</v>
      </c>
      <c r="P33">
        <v>0</v>
      </c>
      <c r="Q33">
        <v>5524</v>
      </c>
      <c r="R33">
        <v>3924701</v>
      </c>
      <c r="S33" t="s">
        <v>37</v>
      </c>
      <c r="T33">
        <v>1109.77</v>
      </c>
      <c r="U33">
        <f t="shared" si="0"/>
        <v>69708.709999999992</v>
      </c>
    </row>
    <row r="34" spans="1:21" x14ac:dyDescent="0.3">
      <c r="A34">
        <v>33</v>
      </c>
      <c r="B34" t="s">
        <v>463</v>
      </c>
      <c r="C34">
        <v>3</v>
      </c>
      <c r="D34">
        <v>1280</v>
      </c>
      <c r="E34" t="s">
        <v>71</v>
      </c>
      <c r="F34">
        <v>6658</v>
      </c>
      <c r="G34">
        <v>31911</v>
      </c>
      <c r="H34">
        <v>231893</v>
      </c>
      <c r="I34">
        <v>231751</v>
      </c>
      <c r="J34">
        <v>236447</v>
      </c>
      <c r="K34">
        <v>289953325</v>
      </c>
      <c r="L34">
        <v>5595</v>
      </c>
      <c r="M34">
        <v>5413</v>
      </c>
      <c r="N34">
        <v>182</v>
      </c>
      <c r="O34">
        <v>22.97</v>
      </c>
      <c r="P34">
        <v>0</v>
      </c>
      <c r="Q34">
        <v>298</v>
      </c>
      <c r="R34">
        <v>70005</v>
      </c>
      <c r="S34" t="s">
        <v>37</v>
      </c>
      <c r="T34">
        <v>69.73</v>
      </c>
      <c r="U34">
        <f t="shared" si="0"/>
        <v>69778.439999999988</v>
      </c>
    </row>
    <row r="35" spans="1:21" x14ac:dyDescent="0.3">
      <c r="A35">
        <v>34</v>
      </c>
      <c r="B35" t="s">
        <v>463</v>
      </c>
      <c r="C35">
        <v>3</v>
      </c>
      <c r="D35">
        <v>1280</v>
      </c>
      <c r="E35" t="s">
        <v>72</v>
      </c>
      <c r="F35">
        <v>6658</v>
      </c>
      <c r="G35">
        <v>31911</v>
      </c>
      <c r="H35">
        <v>231893</v>
      </c>
      <c r="I35">
        <v>231751</v>
      </c>
      <c r="J35">
        <v>236447</v>
      </c>
      <c r="K35">
        <v>289953325</v>
      </c>
      <c r="L35">
        <v>5595</v>
      </c>
      <c r="M35">
        <v>5413</v>
      </c>
      <c r="N35">
        <v>182</v>
      </c>
      <c r="O35">
        <v>22.97</v>
      </c>
      <c r="P35">
        <v>0</v>
      </c>
      <c r="Q35">
        <v>298</v>
      </c>
      <c r="R35">
        <v>70005</v>
      </c>
      <c r="S35" t="s">
        <v>37</v>
      </c>
      <c r="T35">
        <v>69.66</v>
      </c>
      <c r="U35">
        <f t="shared" si="0"/>
        <v>69848.099999999991</v>
      </c>
    </row>
    <row r="36" spans="1:21" x14ac:dyDescent="0.3">
      <c r="A36">
        <v>35</v>
      </c>
      <c r="B36" t="s">
        <v>463</v>
      </c>
      <c r="C36">
        <v>3</v>
      </c>
      <c r="D36">
        <v>1280</v>
      </c>
      <c r="E36" t="s">
        <v>73</v>
      </c>
      <c r="F36">
        <v>6658</v>
      </c>
      <c r="G36">
        <v>31909</v>
      </c>
      <c r="H36">
        <v>507762</v>
      </c>
      <c r="I36">
        <v>507336</v>
      </c>
      <c r="J36">
        <v>515898</v>
      </c>
      <c r="K36">
        <v>568318830</v>
      </c>
      <c r="L36">
        <v>26946</v>
      </c>
      <c r="M36">
        <v>26715</v>
      </c>
      <c r="N36">
        <v>231</v>
      </c>
      <c r="O36">
        <v>21.08</v>
      </c>
      <c r="P36">
        <v>0</v>
      </c>
      <c r="Q36">
        <v>365</v>
      </c>
      <c r="R36">
        <v>262964</v>
      </c>
      <c r="S36" t="s">
        <v>37</v>
      </c>
      <c r="T36">
        <v>159.66999999999999</v>
      </c>
      <c r="U36">
        <f t="shared" si="0"/>
        <v>70007.76999999999</v>
      </c>
    </row>
    <row r="37" spans="1:21" x14ac:dyDescent="0.3">
      <c r="A37">
        <v>36</v>
      </c>
      <c r="B37" t="s">
        <v>463</v>
      </c>
      <c r="C37">
        <v>3</v>
      </c>
      <c r="D37">
        <v>1280</v>
      </c>
      <c r="E37" t="s">
        <v>74</v>
      </c>
      <c r="F37">
        <v>6658</v>
      </c>
      <c r="G37">
        <v>31909</v>
      </c>
      <c r="H37">
        <v>1820768</v>
      </c>
      <c r="I37">
        <v>1820026</v>
      </c>
      <c r="J37">
        <v>1836060</v>
      </c>
      <c r="K37">
        <v>1654492865</v>
      </c>
      <c r="L37">
        <v>67841</v>
      </c>
      <c r="M37">
        <v>66984</v>
      </c>
      <c r="N37">
        <v>857</v>
      </c>
      <c r="O37">
        <v>18.52</v>
      </c>
      <c r="P37">
        <v>0</v>
      </c>
      <c r="Q37">
        <v>1389</v>
      </c>
      <c r="R37">
        <v>947446</v>
      </c>
      <c r="S37" t="s">
        <v>49</v>
      </c>
      <c r="T37">
        <v>605.27</v>
      </c>
      <c r="U37">
        <f t="shared" si="0"/>
        <v>70613.039999999994</v>
      </c>
    </row>
    <row r="38" spans="1:21" x14ac:dyDescent="0.3">
      <c r="A38">
        <v>37</v>
      </c>
      <c r="B38" t="s">
        <v>463</v>
      </c>
      <c r="C38">
        <v>3</v>
      </c>
      <c r="D38">
        <v>1280</v>
      </c>
      <c r="E38" t="s">
        <v>75</v>
      </c>
      <c r="F38">
        <v>32852</v>
      </c>
      <c r="G38">
        <v>170331</v>
      </c>
      <c r="H38">
        <v>33779</v>
      </c>
      <c r="I38">
        <v>32475</v>
      </c>
      <c r="J38">
        <v>209344</v>
      </c>
      <c r="K38">
        <v>14280282</v>
      </c>
      <c r="L38">
        <v>3269</v>
      </c>
      <c r="M38">
        <v>3254</v>
      </c>
      <c r="N38">
        <v>15</v>
      </c>
      <c r="O38">
        <v>18.03</v>
      </c>
      <c r="P38">
        <v>-0.25</v>
      </c>
      <c r="Q38">
        <v>27</v>
      </c>
      <c r="R38">
        <v>41086</v>
      </c>
      <c r="S38" t="s">
        <v>37</v>
      </c>
      <c r="T38">
        <v>6.2</v>
      </c>
      <c r="U38">
        <f t="shared" si="0"/>
        <v>70619.239999999991</v>
      </c>
    </row>
    <row r="39" spans="1:21" x14ac:dyDescent="0.3">
      <c r="A39">
        <v>38</v>
      </c>
      <c r="B39" t="s">
        <v>463</v>
      </c>
      <c r="C39">
        <v>3</v>
      </c>
      <c r="D39">
        <v>1280</v>
      </c>
      <c r="E39" t="s">
        <v>76</v>
      </c>
      <c r="F39">
        <v>66201</v>
      </c>
      <c r="G39">
        <v>915628</v>
      </c>
      <c r="H39">
        <v>140653</v>
      </c>
      <c r="I39">
        <v>136114</v>
      </c>
      <c r="J39">
        <v>2150473</v>
      </c>
      <c r="K39">
        <v>57797788</v>
      </c>
      <c r="L39">
        <v>7662</v>
      </c>
      <c r="M39">
        <v>7602</v>
      </c>
      <c r="N39">
        <v>60</v>
      </c>
      <c r="O39">
        <v>12.53</v>
      </c>
      <c r="P39">
        <v>-0.24</v>
      </c>
      <c r="Q39">
        <v>105</v>
      </c>
      <c r="R39">
        <v>683909</v>
      </c>
      <c r="S39" t="s">
        <v>37</v>
      </c>
      <c r="T39">
        <v>47.89</v>
      </c>
      <c r="U39">
        <f t="shared" si="0"/>
        <v>70667.12999999999</v>
      </c>
    </row>
    <row r="40" spans="1:21" x14ac:dyDescent="0.3">
      <c r="A40">
        <v>39</v>
      </c>
      <c r="B40" t="s">
        <v>463</v>
      </c>
      <c r="C40">
        <v>3</v>
      </c>
      <c r="D40">
        <v>1280</v>
      </c>
      <c r="E40" t="s">
        <v>77</v>
      </c>
      <c r="F40">
        <v>48941</v>
      </c>
      <c r="G40">
        <v>552747</v>
      </c>
      <c r="H40">
        <v>142505</v>
      </c>
      <c r="I40">
        <v>137466</v>
      </c>
      <c r="J40">
        <v>3443869</v>
      </c>
      <c r="K40">
        <v>94951438</v>
      </c>
      <c r="L40">
        <v>11525</v>
      </c>
      <c r="M40">
        <v>11472</v>
      </c>
      <c r="N40">
        <v>53</v>
      </c>
      <c r="O40">
        <v>14.19</v>
      </c>
      <c r="P40">
        <v>-0.28000000000000003</v>
      </c>
      <c r="Q40">
        <v>100</v>
      </c>
      <c r="R40">
        <v>538899</v>
      </c>
      <c r="S40" t="s">
        <v>37</v>
      </c>
      <c r="T40">
        <v>35.25</v>
      </c>
      <c r="U40">
        <f t="shared" si="0"/>
        <v>70702.37999999999</v>
      </c>
    </row>
    <row r="41" spans="1:21" x14ac:dyDescent="0.3">
      <c r="A41">
        <v>40</v>
      </c>
      <c r="B41" t="s">
        <v>463</v>
      </c>
      <c r="C41">
        <v>3</v>
      </c>
      <c r="D41">
        <v>1280</v>
      </c>
      <c r="E41" t="s">
        <v>78</v>
      </c>
      <c r="F41">
        <v>708290</v>
      </c>
      <c r="G41">
        <v>5425469</v>
      </c>
      <c r="H41">
        <v>4444545</v>
      </c>
      <c r="I41">
        <v>4258631</v>
      </c>
      <c r="J41">
        <v>52252540</v>
      </c>
      <c r="K41">
        <v>6971629761</v>
      </c>
      <c r="L41">
        <v>119817</v>
      </c>
      <c r="M41">
        <v>115702</v>
      </c>
      <c r="N41">
        <v>4115</v>
      </c>
      <c r="O41">
        <v>301.93</v>
      </c>
      <c r="P41">
        <v>-0.16</v>
      </c>
      <c r="Q41">
        <v>6230</v>
      </c>
      <c r="R41">
        <v>8249819</v>
      </c>
      <c r="S41" t="s">
        <v>40</v>
      </c>
      <c r="T41">
        <v>5000</v>
      </c>
      <c r="U41">
        <f t="shared" si="0"/>
        <v>75702.37999999999</v>
      </c>
    </row>
    <row r="42" spans="1:21" x14ac:dyDescent="0.3">
      <c r="A42">
        <v>41</v>
      </c>
      <c r="B42" t="s">
        <v>463</v>
      </c>
      <c r="C42">
        <v>3</v>
      </c>
      <c r="D42">
        <v>1280</v>
      </c>
      <c r="E42" t="s">
        <v>79</v>
      </c>
      <c r="F42">
        <v>3298</v>
      </c>
      <c r="G42">
        <v>142629</v>
      </c>
      <c r="H42">
        <v>154726</v>
      </c>
      <c r="I42">
        <v>149083</v>
      </c>
      <c r="J42">
        <v>501420</v>
      </c>
      <c r="K42">
        <v>19366054</v>
      </c>
      <c r="L42">
        <v>8554</v>
      </c>
      <c r="M42">
        <v>8469</v>
      </c>
      <c r="N42">
        <v>85</v>
      </c>
      <c r="O42">
        <v>59.7</v>
      </c>
      <c r="P42">
        <v>-0.13</v>
      </c>
      <c r="Q42">
        <v>141</v>
      </c>
      <c r="R42">
        <v>102719</v>
      </c>
      <c r="S42" t="s">
        <v>37</v>
      </c>
      <c r="T42">
        <v>15.72</v>
      </c>
      <c r="U42">
        <f t="shared" si="0"/>
        <v>75718.099999999991</v>
      </c>
    </row>
    <row r="43" spans="1:21" x14ac:dyDescent="0.3">
      <c r="A43">
        <v>42</v>
      </c>
      <c r="B43" t="s">
        <v>463</v>
      </c>
      <c r="C43">
        <v>3</v>
      </c>
      <c r="D43">
        <v>1280</v>
      </c>
      <c r="E43" t="s">
        <v>80</v>
      </c>
      <c r="F43">
        <v>4660</v>
      </c>
      <c r="G43">
        <v>243504</v>
      </c>
      <c r="H43">
        <v>2642107</v>
      </c>
      <c r="I43">
        <v>2562697</v>
      </c>
      <c r="J43">
        <v>5874873</v>
      </c>
      <c r="K43">
        <v>476922766</v>
      </c>
      <c r="L43">
        <v>78072</v>
      </c>
      <c r="M43">
        <v>76257</v>
      </c>
      <c r="N43">
        <v>1815</v>
      </c>
      <c r="O43">
        <v>127.91</v>
      </c>
      <c r="P43">
        <v>-7.0000000000000007E-2</v>
      </c>
      <c r="Q43">
        <v>2807</v>
      </c>
      <c r="R43">
        <v>1537277</v>
      </c>
      <c r="S43" t="s">
        <v>37</v>
      </c>
      <c r="T43">
        <v>817.91</v>
      </c>
      <c r="U43">
        <f t="shared" si="0"/>
        <v>76536.009999999995</v>
      </c>
    </row>
    <row r="44" spans="1:21" x14ac:dyDescent="0.3">
      <c r="A44">
        <v>43</v>
      </c>
      <c r="B44" t="s">
        <v>463</v>
      </c>
      <c r="C44">
        <v>3</v>
      </c>
      <c r="D44">
        <v>1280</v>
      </c>
      <c r="E44" t="s">
        <v>81</v>
      </c>
      <c r="F44">
        <v>2692</v>
      </c>
      <c r="G44">
        <v>79064</v>
      </c>
      <c r="H44">
        <v>831332</v>
      </c>
      <c r="I44">
        <v>813270</v>
      </c>
      <c r="J44">
        <v>2268326</v>
      </c>
      <c r="K44">
        <v>101001513</v>
      </c>
      <c r="L44">
        <v>31907</v>
      </c>
      <c r="M44">
        <v>31237</v>
      </c>
      <c r="N44">
        <v>670</v>
      </c>
      <c r="O44">
        <v>65.400000000000006</v>
      </c>
      <c r="P44">
        <v>-0.1</v>
      </c>
      <c r="Q44">
        <v>1053</v>
      </c>
      <c r="R44">
        <v>421604</v>
      </c>
      <c r="S44" t="s">
        <v>37</v>
      </c>
      <c r="T44">
        <v>105.47</v>
      </c>
      <c r="U44">
        <f t="shared" si="0"/>
        <v>76641.48</v>
      </c>
    </row>
    <row r="45" spans="1:21" x14ac:dyDescent="0.3">
      <c r="A45">
        <v>44</v>
      </c>
      <c r="B45" t="s">
        <v>463</v>
      </c>
      <c r="C45">
        <v>3</v>
      </c>
      <c r="D45">
        <v>1280</v>
      </c>
      <c r="E45" t="s">
        <v>82</v>
      </c>
      <c r="F45">
        <v>1385</v>
      </c>
      <c r="G45">
        <v>27650</v>
      </c>
      <c r="H45">
        <v>206119</v>
      </c>
      <c r="I45">
        <v>202338</v>
      </c>
      <c r="J45">
        <v>390053</v>
      </c>
      <c r="K45">
        <v>23589983</v>
      </c>
      <c r="L45">
        <v>6281</v>
      </c>
      <c r="M45">
        <v>6112</v>
      </c>
      <c r="N45">
        <v>169</v>
      </c>
      <c r="O45">
        <v>42.08</v>
      </c>
      <c r="P45">
        <v>-7.0000000000000007E-2</v>
      </c>
      <c r="Q45">
        <v>265</v>
      </c>
      <c r="R45">
        <v>96975</v>
      </c>
      <c r="S45" t="s">
        <v>37</v>
      </c>
      <c r="T45">
        <v>18.45</v>
      </c>
      <c r="U45">
        <f t="shared" si="0"/>
        <v>76659.929999999993</v>
      </c>
    </row>
    <row r="46" spans="1:21" x14ac:dyDescent="0.3">
      <c r="A46">
        <v>45</v>
      </c>
      <c r="B46" t="s">
        <v>463</v>
      </c>
      <c r="C46">
        <v>3</v>
      </c>
      <c r="D46">
        <v>1280</v>
      </c>
      <c r="E46" t="s">
        <v>83</v>
      </c>
      <c r="F46">
        <v>2425</v>
      </c>
      <c r="G46">
        <v>23118</v>
      </c>
      <c r="H46">
        <v>2103468</v>
      </c>
      <c r="I46">
        <v>2099301</v>
      </c>
      <c r="J46">
        <v>2670214</v>
      </c>
      <c r="K46">
        <v>186076487</v>
      </c>
      <c r="L46">
        <v>91451</v>
      </c>
      <c r="M46">
        <v>90433</v>
      </c>
      <c r="N46">
        <v>1018</v>
      </c>
      <c r="O46">
        <v>23.36</v>
      </c>
      <c r="P46">
        <v>-0.03</v>
      </c>
      <c r="Q46">
        <v>1594</v>
      </c>
      <c r="R46">
        <v>1131826</v>
      </c>
      <c r="S46" t="s">
        <v>37</v>
      </c>
      <c r="T46">
        <v>174.92</v>
      </c>
      <c r="U46">
        <f t="shared" si="0"/>
        <v>76834.849999999991</v>
      </c>
    </row>
    <row r="47" spans="1:21" x14ac:dyDescent="0.3">
      <c r="A47">
        <v>46</v>
      </c>
      <c r="B47" t="s">
        <v>463</v>
      </c>
      <c r="C47">
        <v>3</v>
      </c>
      <c r="D47">
        <v>1280</v>
      </c>
      <c r="E47" t="s">
        <v>84</v>
      </c>
      <c r="F47">
        <v>2425</v>
      </c>
      <c r="G47">
        <v>23064</v>
      </c>
      <c r="H47">
        <v>14974555</v>
      </c>
      <c r="I47">
        <v>14959601</v>
      </c>
      <c r="J47">
        <v>15830237</v>
      </c>
      <c r="K47">
        <v>1565944162</v>
      </c>
      <c r="L47">
        <v>400623</v>
      </c>
      <c r="M47">
        <v>387698</v>
      </c>
      <c r="N47">
        <v>12925</v>
      </c>
      <c r="O47">
        <v>18.66</v>
      </c>
      <c r="P47">
        <v>-0.01</v>
      </c>
      <c r="Q47">
        <v>20306</v>
      </c>
      <c r="R47">
        <v>4429880</v>
      </c>
      <c r="S47" t="s">
        <v>49</v>
      </c>
      <c r="T47">
        <v>2273.7800000000002</v>
      </c>
      <c r="U47">
        <f t="shared" si="0"/>
        <v>79108.62999999999</v>
      </c>
    </row>
    <row r="48" spans="1:21" x14ac:dyDescent="0.3">
      <c r="A48">
        <v>47</v>
      </c>
      <c r="B48" t="s">
        <v>463</v>
      </c>
      <c r="C48">
        <v>3</v>
      </c>
      <c r="D48">
        <v>1280</v>
      </c>
      <c r="E48" t="s">
        <v>85</v>
      </c>
      <c r="F48">
        <v>2425</v>
      </c>
      <c r="G48">
        <v>23032</v>
      </c>
      <c r="H48">
        <v>9333348</v>
      </c>
      <c r="I48">
        <v>9318166</v>
      </c>
      <c r="J48">
        <v>10257385</v>
      </c>
      <c r="K48">
        <v>934848295</v>
      </c>
      <c r="L48">
        <v>409854</v>
      </c>
      <c r="M48">
        <v>404529</v>
      </c>
      <c r="N48">
        <v>5325</v>
      </c>
      <c r="O48">
        <v>18.66</v>
      </c>
      <c r="P48">
        <v>-0.01</v>
      </c>
      <c r="Q48">
        <v>8331</v>
      </c>
      <c r="R48">
        <v>4398552</v>
      </c>
      <c r="S48" t="s">
        <v>37</v>
      </c>
      <c r="T48">
        <v>1202.95</v>
      </c>
      <c r="U48">
        <f t="shared" si="0"/>
        <v>80311.579999999987</v>
      </c>
    </row>
    <row r="49" spans="1:21" x14ac:dyDescent="0.3">
      <c r="A49">
        <v>48</v>
      </c>
      <c r="B49" t="s">
        <v>463</v>
      </c>
      <c r="C49">
        <v>3</v>
      </c>
      <c r="D49">
        <v>1280</v>
      </c>
      <c r="E49" t="s">
        <v>86</v>
      </c>
      <c r="F49">
        <v>2425</v>
      </c>
      <c r="G49">
        <v>23034</v>
      </c>
      <c r="H49">
        <v>7320252</v>
      </c>
      <c r="I49">
        <v>7304720</v>
      </c>
      <c r="J49">
        <v>8155736</v>
      </c>
      <c r="K49">
        <v>576349537</v>
      </c>
      <c r="L49">
        <v>337538</v>
      </c>
      <c r="M49">
        <v>333875</v>
      </c>
      <c r="N49">
        <v>3663</v>
      </c>
      <c r="O49">
        <v>18.149999999999999</v>
      </c>
      <c r="P49">
        <v>-0.02</v>
      </c>
      <c r="Q49">
        <v>5783</v>
      </c>
      <c r="R49">
        <v>3715890</v>
      </c>
      <c r="S49" t="s">
        <v>49</v>
      </c>
      <c r="T49">
        <v>664.55</v>
      </c>
      <c r="U49">
        <f t="shared" si="0"/>
        <v>80976.12999999999</v>
      </c>
    </row>
    <row r="50" spans="1:21" x14ac:dyDescent="0.3">
      <c r="A50">
        <v>49</v>
      </c>
      <c r="B50" t="s">
        <v>463</v>
      </c>
      <c r="C50">
        <v>3</v>
      </c>
      <c r="D50">
        <v>1280</v>
      </c>
      <c r="E50" t="s">
        <v>87</v>
      </c>
      <c r="F50">
        <v>1728</v>
      </c>
      <c r="G50">
        <v>19526</v>
      </c>
      <c r="H50">
        <v>4508410</v>
      </c>
      <c r="I50">
        <v>4488281</v>
      </c>
      <c r="J50">
        <v>4941493</v>
      </c>
      <c r="K50">
        <v>55807526</v>
      </c>
      <c r="L50">
        <v>121416</v>
      </c>
      <c r="M50">
        <v>116969</v>
      </c>
      <c r="N50">
        <v>4447</v>
      </c>
      <c r="O50">
        <v>43.41</v>
      </c>
      <c r="P50">
        <v>-0.01</v>
      </c>
      <c r="Q50">
        <v>6562</v>
      </c>
      <c r="R50">
        <v>1482298</v>
      </c>
      <c r="S50" t="s">
        <v>49</v>
      </c>
      <c r="T50">
        <v>329.67</v>
      </c>
      <c r="U50">
        <f t="shared" si="0"/>
        <v>81305.799999999988</v>
      </c>
    </row>
    <row r="51" spans="1:21" x14ac:dyDescent="0.3">
      <c r="A51">
        <v>50</v>
      </c>
      <c r="B51" t="s">
        <v>463</v>
      </c>
      <c r="C51">
        <v>3</v>
      </c>
      <c r="D51">
        <v>1280</v>
      </c>
      <c r="E51" t="s">
        <v>88</v>
      </c>
      <c r="F51">
        <v>2197</v>
      </c>
      <c r="G51">
        <v>26977</v>
      </c>
      <c r="H51">
        <v>29327664</v>
      </c>
      <c r="I51">
        <v>29162058</v>
      </c>
      <c r="J51">
        <v>31652175</v>
      </c>
      <c r="K51">
        <v>329836407</v>
      </c>
      <c r="L51">
        <v>1155883</v>
      </c>
      <c r="M51">
        <v>1138208</v>
      </c>
      <c r="N51">
        <v>17675</v>
      </c>
      <c r="O51">
        <v>51.38</v>
      </c>
      <c r="P51">
        <v>-0.02</v>
      </c>
      <c r="Q51">
        <v>26129</v>
      </c>
      <c r="R51">
        <v>15525297</v>
      </c>
      <c r="S51" t="s">
        <v>40</v>
      </c>
      <c r="T51">
        <v>5000</v>
      </c>
      <c r="U51">
        <f t="shared" si="0"/>
        <v>86305.799999999988</v>
      </c>
    </row>
    <row r="52" spans="1:21" x14ac:dyDescent="0.3">
      <c r="A52">
        <v>51</v>
      </c>
      <c r="B52" t="s">
        <v>463</v>
      </c>
      <c r="C52">
        <v>3</v>
      </c>
      <c r="D52">
        <v>1280</v>
      </c>
      <c r="E52" t="s">
        <v>89</v>
      </c>
      <c r="F52">
        <v>141985</v>
      </c>
      <c r="G52">
        <v>634173</v>
      </c>
      <c r="H52">
        <v>13084799</v>
      </c>
      <c r="I52">
        <v>12822970</v>
      </c>
      <c r="J52">
        <v>50426487</v>
      </c>
      <c r="K52">
        <v>7156570343</v>
      </c>
      <c r="L52">
        <v>484183</v>
      </c>
      <c r="M52">
        <v>472725</v>
      </c>
      <c r="N52">
        <v>11458</v>
      </c>
      <c r="O52">
        <v>62.97</v>
      </c>
      <c r="P52">
        <v>-0.1</v>
      </c>
      <c r="Q52">
        <v>17363</v>
      </c>
      <c r="R52">
        <v>7226909</v>
      </c>
      <c r="S52" t="s">
        <v>40</v>
      </c>
      <c r="T52">
        <v>5000</v>
      </c>
      <c r="U52">
        <f t="shared" si="0"/>
        <v>91305.799999999988</v>
      </c>
    </row>
    <row r="53" spans="1:21" x14ac:dyDescent="0.3">
      <c r="A53">
        <v>52</v>
      </c>
      <c r="B53" t="s">
        <v>463</v>
      </c>
      <c r="C53">
        <v>3</v>
      </c>
      <c r="D53">
        <v>1280</v>
      </c>
      <c r="E53" t="s">
        <v>90</v>
      </c>
      <c r="F53">
        <v>59794</v>
      </c>
      <c r="G53">
        <v>243931</v>
      </c>
      <c r="H53">
        <v>10526809</v>
      </c>
      <c r="I53">
        <v>10349062</v>
      </c>
      <c r="J53">
        <v>32508685</v>
      </c>
      <c r="K53">
        <v>2889102513</v>
      </c>
      <c r="L53">
        <v>495517</v>
      </c>
      <c r="M53">
        <v>488188</v>
      </c>
      <c r="N53">
        <v>7329</v>
      </c>
      <c r="O53">
        <v>58.17</v>
      </c>
      <c r="P53">
        <v>-0.1</v>
      </c>
      <c r="Q53">
        <v>11255</v>
      </c>
      <c r="R53">
        <v>4860913</v>
      </c>
      <c r="S53" t="s">
        <v>40</v>
      </c>
      <c r="T53">
        <v>5000</v>
      </c>
      <c r="U53">
        <f t="shared" si="0"/>
        <v>96305.799999999988</v>
      </c>
    </row>
    <row r="54" spans="1:21" x14ac:dyDescent="0.3">
      <c r="A54">
        <v>53</v>
      </c>
      <c r="B54" t="s">
        <v>463</v>
      </c>
      <c r="C54">
        <v>3</v>
      </c>
      <c r="D54">
        <v>1280</v>
      </c>
      <c r="E54" t="s">
        <v>91</v>
      </c>
      <c r="F54">
        <v>152376</v>
      </c>
      <c r="G54">
        <v>308482</v>
      </c>
      <c r="H54">
        <v>4532763</v>
      </c>
      <c r="I54">
        <v>4481399</v>
      </c>
      <c r="J54">
        <v>13124164</v>
      </c>
      <c r="K54">
        <v>14244468419</v>
      </c>
      <c r="L54">
        <v>150507</v>
      </c>
      <c r="M54">
        <v>146889</v>
      </c>
      <c r="N54">
        <v>3618</v>
      </c>
      <c r="O54">
        <v>46.81</v>
      </c>
      <c r="P54">
        <v>-0.06</v>
      </c>
      <c r="Q54">
        <v>5737</v>
      </c>
      <c r="R54">
        <v>1639647</v>
      </c>
      <c r="S54" t="s">
        <v>40</v>
      </c>
      <c r="T54">
        <v>5000</v>
      </c>
      <c r="U54">
        <f t="shared" si="0"/>
        <v>101305.79999999999</v>
      </c>
    </row>
    <row r="55" spans="1:21" x14ac:dyDescent="0.3">
      <c r="A55">
        <v>54</v>
      </c>
      <c r="B55" t="s">
        <v>463</v>
      </c>
      <c r="C55">
        <v>3</v>
      </c>
      <c r="D55">
        <v>1280</v>
      </c>
      <c r="E55" t="s">
        <v>92</v>
      </c>
      <c r="F55">
        <v>189982</v>
      </c>
      <c r="G55">
        <v>384580</v>
      </c>
      <c r="H55">
        <v>1830220</v>
      </c>
      <c r="I55">
        <v>1794834</v>
      </c>
      <c r="J55">
        <v>3816716</v>
      </c>
      <c r="K55">
        <v>7919177033</v>
      </c>
      <c r="L55">
        <v>80185</v>
      </c>
      <c r="M55">
        <v>79257</v>
      </c>
      <c r="N55">
        <v>928</v>
      </c>
      <c r="O55">
        <v>31.31</v>
      </c>
      <c r="P55">
        <v>-0.08</v>
      </c>
      <c r="Q55">
        <v>1459</v>
      </c>
      <c r="R55">
        <v>1145654</v>
      </c>
      <c r="S55" t="s">
        <v>49</v>
      </c>
      <c r="T55">
        <v>2309.94</v>
      </c>
      <c r="U55">
        <f t="shared" si="0"/>
        <v>103615.73999999999</v>
      </c>
    </row>
    <row r="56" spans="1:21" x14ac:dyDescent="0.3">
      <c r="A56">
        <v>55</v>
      </c>
      <c r="B56" t="s">
        <v>463</v>
      </c>
      <c r="C56">
        <v>3</v>
      </c>
      <c r="D56">
        <v>1280</v>
      </c>
      <c r="E56" t="s">
        <v>93</v>
      </c>
      <c r="F56">
        <v>335424</v>
      </c>
      <c r="G56">
        <v>950345</v>
      </c>
      <c r="H56">
        <v>182856</v>
      </c>
      <c r="I56">
        <v>180151</v>
      </c>
      <c r="J56">
        <v>1105118</v>
      </c>
      <c r="K56">
        <v>1984209937</v>
      </c>
      <c r="L56">
        <v>10677</v>
      </c>
      <c r="M56">
        <v>10526</v>
      </c>
      <c r="N56">
        <v>151</v>
      </c>
      <c r="O56">
        <v>64.75</v>
      </c>
      <c r="P56">
        <v>-0.11</v>
      </c>
      <c r="Q56">
        <v>229</v>
      </c>
      <c r="R56">
        <v>81786</v>
      </c>
      <c r="S56" t="s">
        <v>37</v>
      </c>
      <c r="T56">
        <v>536.27</v>
      </c>
      <c r="U56">
        <f t="shared" si="0"/>
        <v>104152.01</v>
      </c>
    </row>
    <row r="57" spans="1:21" x14ac:dyDescent="0.3">
      <c r="A57">
        <v>56</v>
      </c>
      <c r="B57" t="s">
        <v>463</v>
      </c>
      <c r="C57">
        <v>3</v>
      </c>
      <c r="D57">
        <v>1280</v>
      </c>
      <c r="E57" t="s">
        <v>94</v>
      </c>
      <c r="F57">
        <v>351053</v>
      </c>
      <c r="G57">
        <v>1039313</v>
      </c>
      <c r="H57">
        <v>689424</v>
      </c>
      <c r="I57">
        <v>678152</v>
      </c>
      <c r="J57">
        <v>3800805</v>
      </c>
      <c r="K57">
        <v>7286446233</v>
      </c>
      <c r="L57">
        <v>35313</v>
      </c>
      <c r="M57">
        <v>34814</v>
      </c>
      <c r="N57">
        <v>499</v>
      </c>
      <c r="O57">
        <v>58.17</v>
      </c>
      <c r="P57">
        <v>-0.1</v>
      </c>
      <c r="Q57">
        <v>772</v>
      </c>
      <c r="R57">
        <v>356552</v>
      </c>
      <c r="S57" t="s">
        <v>37</v>
      </c>
      <c r="T57">
        <v>1917.2</v>
      </c>
      <c r="U57">
        <f t="shared" si="0"/>
        <v>106069.20999999999</v>
      </c>
    </row>
    <row r="58" spans="1:21" x14ac:dyDescent="0.3">
      <c r="A58">
        <v>57</v>
      </c>
      <c r="B58" t="s">
        <v>463</v>
      </c>
      <c r="C58">
        <v>3</v>
      </c>
      <c r="D58">
        <v>1280</v>
      </c>
      <c r="E58" t="s">
        <v>95</v>
      </c>
      <c r="F58">
        <v>3426</v>
      </c>
      <c r="G58">
        <v>20454</v>
      </c>
      <c r="H58">
        <v>8574950</v>
      </c>
      <c r="I58">
        <v>8574922</v>
      </c>
      <c r="J58">
        <v>8578755</v>
      </c>
      <c r="K58">
        <v>5715978219</v>
      </c>
      <c r="L58">
        <v>258295</v>
      </c>
      <c r="M58">
        <v>254505</v>
      </c>
      <c r="N58">
        <v>3790</v>
      </c>
      <c r="O58">
        <v>15.16</v>
      </c>
      <c r="P58">
        <v>0</v>
      </c>
      <c r="Q58">
        <v>6211</v>
      </c>
      <c r="R58">
        <v>4722195</v>
      </c>
      <c r="S58" t="s">
        <v>37</v>
      </c>
      <c r="T58">
        <v>1501.89</v>
      </c>
      <c r="U58">
        <f t="shared" si="0"/>
        <v>107571.09999999999</v>
      </c>
    </row>
    <row r="59" spans="1:21" x14ac:dyDescent="0.3">
      <c r="A59">
        <v>58</v>
      </c>
      <c r="B59" t="s">
        <v>463</v>
      </c>
      <c r="C59">
        <v>3</v>
      </c>
      <c r="D59">
        <v>1280</v>
      </c>
      <c r="E59" t="s">
        <v>96</v>
      </c>
      <c r="F59">
        <v>3426</v>
      </c>
      <c r="G59">
        <v>20302</v>
      </c>
      <c r="H59">
        <v>9162033</v>
      </c>
      <c r="I59">
        <v>9161791</v>
      </c>
      <c r="J59">
        <v>9170688</v>
      </c>
      <c r="K59">
        <v>7268559969</v>
      </c>
      <c r="L59">
        <v>238937</v>
      </c>
      <c r="M59">
        <v>234379</v>
      </c>
      <c r="N59">
        <v>4558</v>
      </c>
      <c r="O59">
        <v>17.170000000000002</v>
      </c>
      <c r="P59">
        <v>0</v>
      </c>
      <c r="Q59">
        <v>7434</v>
      </c>
      <c r="R59">
        <v>4784774</v>
      </c>
      <c r="S59" t="s">
        <v>37</v>
      </c>
      <c r="T59">
        <v>2177.23</v>
      </c>
      <c r="U59">
        <f t="shared" si="0"/>
        <v>109748.32999999999</v>
      </c>
    </row>
    <row r="60" spans="1:21" x14ac:dyDescent="0.3">
      <c r="A60">
        <v>59</v>
      </c>
      <c r="B60" t="s">
        <v>463</v>
      </c>
      <c r="C60">
        <v>3</v>
      </c>
      <c r="D60">
        <v>1280</v>
      </c>
      <c r="E60" t="s">
        <v>97</v>
      </c>
      <c r="F60">
        <v>8590</v>
      </c>
      <c r="G60">
        <v>65144</v>
      </c>
      <c r="H60">
        <v>16456462</v>
      </c>
      <c r="I60">
        <v>16044174</v>
      </c>
      <c r="J60">
        <v>169253050</v>
      </c>
      <c r="K60">
        <v>3025631953</v>
      </c>
      <c r="L60">
        <v>391961</v>
      </c>
      <c r="M60">
        <v>374751</v>
      </c>
      <c r="N60">
        <v>17210</v>
      </c>
      <c r="O60">
        <v>144.57</v>
      </c>
      <c r="P60">
        <v>-0.13</v>
      </c>
      <c r="Q60">
        <v>25666</v>
      </c>
      <c r="R60">
        <v>22757433</v>
      </c>
      <c r="S60" t="s">
        <v>40</v>
      </c>
      <c r="T60">
        <v>5000</v>
      </c>
      <c r="U60">
        <f t="shared" si="0"/>
        <v>114748.32999999999</v>
      </c>
    </row>
    <row r="61" spans="1:21" x14ac:dyDescent="0.3">
      <c r="A61">
        <v>60</v>
      </c>
      <c r="B61" t="s">
        <v>463</v>
      </c>
      <c r="C61">
        <v>3</v>
      </c>
      <c r="D61">
        <v>1280</v>
      </c>
      <c r="E61" t="s">
        <v>98</v>
      </c>
      <c r="F61">
        <v>8591</v>
      </c>
      <c r="G61">
        <v>65154</v>
      </c>
      <c r="H61">
        <v>16403127</v>
      </c>
      <c r="I61">
        <v>15991356</v>
      </c>
      <c r="J61">
        <v>168857099</v>
      </c>
      <c r="K61">
        <v>2952463739</v>
      </c>
      <c r="L61">
        <v>390200</v>
      </c>
      <c r="M61">
        <v>373110</v>
      </c>
      <c r="N61">
        <v>17090</v>
      </c>
      <c r="O61">
        <v>137.03</v>
      </c>
      <c r="P61">
        <v>-0.13</v>
      </c>
      <c r="Q61">
        <v>25547</v>
      </c>
      <c r="R61">
        <v>22437106</v>
      </c>
      <c r="S61" t="s">
        <v>40</v>
      </c>
      <c r="T61">
        <v>5000</v>
      </c>
      <c r="U61">
        <f t="shared" si="0"/>
        <v>119748.32999999999</v>
      </c>
    </row>
    <row r="62" spans="1:21" x14ac:dyDescent="0.3">
      <c r="A62">
        <v>61</v>
      </c>
      <c r="B62" t="s">
        <v>463</v>
      </c>
      <c r="C62">
        <v>3</v>
      </c>
      <c r="D62">
        <v>1280</v>
      </c>
      <c r="E62" t="s">
        <v>99</v>
      </c>
      <c r="F62">
        <v>24975</v>
      </c>
      <c r="G62">
        <v>111780</v>
      </c>
      <c r="H62">
        <v>27223945</v>
      </c>
      <c r="I62">
        <v>26611261</v>
      </c>
      <c r="J62">
        <v>348419406</v>
      </c>
      <c r="K62">
        <v>6733209175</v>
      </c>
      <c r="L62">
        <v>1577216</v>
      </c>
      <c r="M62">
        <v>1561338</v>
      </c>
      <c r="N62">
        <v>15878</v>
      </c>
      <c r="O62">
        <v>69.709999999999994</v>
      </c>
      <c r="P62">
        <v>-0.15</v>
      </c>
      <c r="Q62">
        <v>24343</v>
      </c>
      <c r="R62">
        <v>26629390</v>
      </c>
      <c r="S62" t="s">
        <v>40</v>
      </c>
      <c r="T62">
        <v>5000</v>
      </c>
      <c r="U62">
        <f t="shared" si="0"/>
        <v>124748.32999999999</v>
      </c>
    </row>
    <row r="63" spans="1:21" x14ac:dyDescent="0.3">
      <c r="A63">
        <v>62</v>
      </c>
      <c r="B63" t="s">
        <v>463</v>
      </c>
      <c r="C63">
        <v>3</v>
      </c>
      <c r="D63">
        <v>1280</v>
      </c>
      <c r="E63" t="s">
        <v>100</v>
      </c>
      <c r="F63">
        <v>26541</v>
      </c>
      <c r="G63">
        <v>117126</v>
      </c>
      <c r="H63">
        <v>24615296</v>
      </c>
      <c r="I63">
        <v>24201307</v>
      </c>
      <c r="J63">
        <v>220761232</v>
      </c>
      <c r="K63">
        <v>4814575150</v>
      </c>
      <c r="L63">
        <v>1074338</v>
      </c>
      <c r="M63">
        <v>1056727</v>
      </c>
      <c r="N63">
        <v>17611</v>
      </c>
      <c r="O63">
        <v>70.22</v>
      </c>
      <c r="P63">
        <v>-0.12</v>
      </c>
      <c r="Q63">
        <v>26071</v>
      </c>
      <c r="R63">
        <v>22979561</v>
      </c>
      <c r="S63" t="s">
        <v>40</v>
      </c>
      <c r="T63">
        <v>5000</v>
      </c>
      <c r="U63">
        <f t="shared" si="0"/>
        <v>129748.32999999999</v>
      </c>
    </row>
    <row r="64" spans="1:21" x14ac:dyDescent="0.3">
      <c r="A64">
        <v>63</v>
      </c>
      <c r="B64" t="s">
        <v>463</v>
      </c>
      <c r="C64">
        <v>3</v>
      </c>
      <c r="D64">
        <v>1280</v>
      </c>
      <c r="E64" t="s">
        <v>101</v>
      </c>
      <c r="F64">
        <v>26541</v>
      </c>
      <c r="G64">
        <v>117126</v>
      </c>
      <c r="H64">
        <v>27977418</v>
      </c>
      <c r="I64">
        <v>27474833</v>
      </c>
      <c r="J64">
        <v>279915074</v>
      </c>
      <c r="K64">
        <v>5628629113</v>
      </c>
      <c r="L64">
        <v>1348709</v>
      </c>
      <c r="M64">
        <v>1331530</v>
      </c>
      <c r="N64">
        <v>17179</v>
      </c>
      <c r="O64">
        <v>64.150000000000006</v>
      </c>
      <c r="P64">
        <v>-0.14000000000000001</v>
      </c>
      <c r="Q64">
        <v>25641</v>
      </c>
      <c r="R64">
        <v>30287240</v>
      </c>
      <c r="S64" t="s">
        <v>40</v>
      </c>
      <c r="T64">
        <v>5000</v>
      </c>
      <c r="U64">
        <f t="shared" si="0"/>
        <v>134748.32999999999</v>
      </c>
    </row>
    <row r="65" spans="1:21" x14ac:dyDescent="0.3">
      <c r="A65">
        <v>64</v>
      </c>
      <c r="B65" t="s">
        <v>463</v>
      </c>
      <c r="C65">
        <v>3</v>
      </c>
      <c r="D65">
        <v>1280</v>
      </c>
      <c r="E65" t="s">
        <v>102</v>
      </c>
      <c r="F65">
        <v>26541</v>
      </c>
      <c r="G65">
        <v>117126</v>
      </c>
      <c r="H65">
        <v>24588395</v>
      </c>
      <c r="I65">
        <v>24166065</v>
      </c>
      <c r="J65">
        <v>227403454</v>
      </c>
      <c r="K65">
        <v>4834190756</v>
      </c>
      <c r="L65">
        <v>1099467</v>
      </c>
      <c r="M65">
        <v>1081775</v>
      </c>
      <c r="N65">
        <v>17692</v>
      </c>
      <c r="O65">
        <v>69.72</v>
      </c>
      <c r="P65">
        <v>-0.13</v>
      </c>
      <c r="Q65">
        <v>26152</v>
      </c>
      <c r="R65">
        <v>23620900</v>
      </c>
      <c r="S65" t="s">
        <v>40</v>
      </c>
      <c r="T65">
        <v>5000</v>
      </c>
      <c r="U65">
        <f t="shared" si="0"/>
        <v>139748.32999999999</v>
      </c>
    </row>
    <row r="66" spans="1:21" x14ac:dyDescent="0.3">
      <c r="A66">
        <v>65</v>
      </c>
      <c r="B66" t="s">
        <v>463</v>
      </c>
      <c r="C66">
        <v>3</v>
      </c>
      <c r="D66">
        <v>1280</v>
      </c>
      <c r="E66" t="s">
        <v>103</v>
      </c>
      <c r="F66">
        <v>26541</v>
      </c>
      <c r="G66">
        <v>117126</v>
      </c>
      <c r="H66">
        <v>24487873</v>
      </c>
      <c r="I66">
        <v>24070029</v>
      </c>
      <c r="J66">
        <v>210522336</v>
      </c>
      <c r="K66">
        <v>4722321377</v>
      </c>
      <c r="L66">
        <v>983243</v>
      </c>
      <c r="M66">
        <v>965726</v>
      </c>
      <c r="N66">
        <v>17517</v>
      </c>
      <c r="O66">
        <v>71.709999999999994</v>
      </c>
      <c r="P66">
        <v>-0.12</v>
      </c>
      <c r="Q66">
        <v>25977</v>
      </c>
      <c r="R66">
        <v>23593639</v>
      </c>
      <c r="S66" t="s">
        <v>40</v>
      </c>
      <c r="T66">
        <v>5000</v>
      </c>
      <c r="U66">
        <f t="shared" si="0"/>
        <v>144748.32999999999</v>
      </c>
    </row>
    <row r="67" spans="1:21" x14ac:dyDescent="0.3">
      <c r="A67">
        <v>66</v>
      </c>
      <c r="B67" t="s">
        <v>463</v>
      </c>
      <c r="C67">
        <v>3</v>
      </c>
      <c r="D67">
        <v>1280</v>
      </c>
      <c r="E67" t="s">
        <v>104</v>
      </c>
      <c r="F67">
        <v>26541</v>
      </c>
      <c r="G67">
        <v>117126</v>
      </c>
      <c r="H67">
        <v>24737494</v>
      </c>
      <c r="I67">
        <v>24310928</v>
      </c>
      <c r="J67">
        <v>220860160</v>
      </c>
      <c r="K67">
        <v>4800061107</v>
      </c>
      <c r="L67">
        <v>1044618</v>
      </c>
      <c r="M67">
        <v>1027226</v>
      </c>
      <c r="N67">
        <v>17392</v>
      </c>
      <c r="O67">
        <v>70.2</v>
      </c>
      <c r="P67">
        <v>-0.13</v>
      </c>
      <c r="Q67">
        <v>25851</v>
      </c>
      <c r="R67">
        <v>24237372</v>
      </c>
      <c r="S67" t="s">
        <v>40</v>
      </c>
      <c r="T67">
        <v>5000</v>
      </c>
      <c r="U67">
        <f t="shared" si="0"/>
        <v>149748.32999999999</v>
      </c>
    </row>
    <row r="68" spans="1:21" x14ac:dyDescent="0.3">
      <c r="A68">
        <v>67</v>
      </c>
      <c r="B68" t="s">
        <v>463</v>
      </c>
      <c r="C68">
        <v>3</v>
      </c>
      <c r="D68">
        <v>1280</v>
      </c>
      <c r="E68" t="s">
        <v>105</v>
      </c>
      <c r="F68">
        <v>26541</v>
      </c>
      <c r="G68">
        <v>117126</v>
      </c>
      <c r="H68">
        <v>25313200</v>
      </c>
      <c r="I68">
        <v>24869737</v>
      </c>
      <c r="J68">
        <v>235761242</v>
      </c>
      <c r="K68">
        <v>5042022674</v>
      </c>
      <c r="L68">
        <v>1120703</v>
      </c>
      <c r="M68">
        <v>1103366</v>
      </c>
      <c r="N68">
        <v>17337</v>
      </c>
      <c r="O68">
        <v>68.36</v>
      </c>
      <c r="P68">
        <v>-0.13</v>
      </c>
      <c r="Q68">
        <v>25798</v>
      </c>
      <c r="R68">
        <v>25105707</v>
      </c>
      <c r="S68" t="s">
        <v>40</v>
      </c>
      <c r="T68">
        <v>5000</v>
      </c>
      <c r="U68">
        <f t="shared" ref="U68:U131" si="1">U67+T68</f>
        <v>154748.32999999999</v>
      </c>
    </row>
    <row r="69" spans="1:21" x14ac:dyDescent="0.3">
      <c r="A69">
        <v>68</v>
      </c>
      <c r="B69" t="s">
        <v>463</v>
      </c>
      <c r="C69">
        <v>3</v>
      </c>
      <c r="D69">
        <v>1280</v>
      </c>
      <c r="E69" t="s">
        <v>106</v>
      </c>
      <c r="F69">
        <v>26541</v>
      </c>
      <c r="G69">
        <v>117126</v>
      </c>
      <c r="H69">
        <v>22558146</v>
      </c>
      <c r="I69">
        <v>22197740</v>
      </c>
      <c r="J69">
        <v>185649906</v>
      </c>
      <c r="K69">
        <v>4240592590</v>
      </c>
      <c r="L69">
        <v>914735</v>
      </c>
      <c r="M69">
        <v>897228</v>
      </c>
      <c r="N69">
        <v>17507</v>
      </c>
      <c r="O69">
        <v>72.48</v>
      </c>
      <c r="P69">
        <v>-0.12</v>
      </c>
      <c r="Q69">
        <v>25967</v>
      </c>
      <c r="R69">
        <v>18794647</v>
      </c>
      <c r="S69" t="s">
        <v>40</v>
      </c>
      <c r="T69">
        <v>5000</v>
      </c>
      <c r="U69">
        <f t="shared" si="1"/>
        <v>159748.32999999999</v>
      </c>
    </row>
    <row r="70" spans="1:21" x14ac:dyDescent="0.3">
      <c r="A70">
        <v>69</v>
      </c>
      <c r="B70" t="s">
        <v>463</v>
      </c>
      <c r="C70">
        <v>3</v>
      </c>
      <c r="D70">
        <v>1280</v>
      </c>
      <c r="E70" t="s">
        <v>107</v>
      </c>
      <c r="F70">
        <v>26541</v>
      </c>
      <c r="G70">
        <v>117126</v>
      </c>
      <c r="H70">
        <v>25058999</v>
      </c>
      <c r="I70">
        <v>24629242</v>
      </c>
      <c r="J70">
        <v>226746405</v>
      </c>
      <c r="K70">
        <v>4898747365</v>
      </c>
      <c r="L70">
        <v>1100032</v>
      </c>
      <c r="M70">
        <v>1082767</v>
      </c>
      <c r="N70">
        <v>17265</v>
      </c>
      <c r="O70">
        <v>68.709999999999994</v>
      </c>
      <c r="P70">
        <v>-0.13</v>
      </c>
      <c r="Q70">
        <v>25725</v>
      </c>
      <c r="R70">
        <v>24258227</v>
      </c>
      <c r="S70" t="s">
        <v>40</v>
      </c>
      <c r="T70">
        <v>5000</v>
      </c>
      <c r="U70">
        <f t="shared" si="1"/>
        <v>164748.32999999999</v>
      </c>
    </row>
    <row r="71" spans="1:21" x14ac:dyDescent="0.3">
      <c r="A71">
        <v>70</v>
      </c>
      <c r="B71" t="s">
        <v>463</v>
      </c>
      <c r="C71">
        <v>3</v>
      </c>
      <c r="D71">
        <v>1280</v>
      </c>
      <c r="E71" t="s">
        <v>108</v>
      </c>
      <c r="F71">
        <v>26541</v>
      </c>
      <c r="G71">
        <v>117126</v>
      </c>
      <c r="H71">
        <v>24876492</v>
      </c>
      <c r="I71">
        <v>24452192</v>
      </c>
      <c r="J71">
        <v>224320856</v>
      </c>
      <c r="K71">
        <v>4872490855</v>
      </c>
      <c r="L71">
        <v>1082804</v>
      </c>
      <c r="M71">
        <v>1065519</v>
      </c>
      <c r="N71">
        <v>17285</v>
      </c>
      <c r="O71">
        <v>69.569999999999993</v>
      </c>
      <c r="P71">
        <v>-0.13</v>
      </c>
      <c r="Q71">
        <v>25746</v>
      </c>
      <c r="R71">
        <v>23514882</v>
      </c>
      <c r="S71" t="s">
        <v>40</v>
      </c>
      <c r="T71">
        <v>5000</v>
      </c>
      <c r="U71">
        <f t="shared" si="1"/>
        <v>169748.33</v>
      </c>
    </row>
    <row r="72" spans="1:21" x14ac:dyDescent="0.3">
      <c r="A72">
        <v>71</v>
      </c>
      <c r="B72" t="s">
        <v>463</v>
      </c>
      <c r="C72">
        <v>3</v>
      </c>
      <c r="D72">
        <v>1280</v>
      </c>
      <c r="E72" t="s">
        <v>109</v>
      </c>
      <c r="F72">
        <v>26541</v>
      </c>
      <c r="G72">
        <v>117126</v>
      </c>
      <c r="H72">
        <v>23051635</v>
      </c>
      <c r="I72">
        <v>22654162</v>
      </c>
      <c r="J72">
        <v>200803493</v>
      </c>
      <c r="K72">
        <v>4474122051</v>
      </c>
      <c r="L72">
        <v>950723</v>
      </c>
      <c r="M72">
        <v>933465</v>
      </c>
      <c r="N72">
        <v>17258</v>
      </c>
      <c r="O72">
        <v>73.05</v>
      </c>
      <c r="P72">
        <v>-0.12</v>
      </c>
      <c r="Q72">
        <v>25719</v>
      </c>
      <c r="R72">
        <v>20433144</v>
      </c>
      <c r="S72" t="s">
        <v>40</v>
      </c>
      <c r="T72">
        <v>5000</v>
      </c>
      <c r="U72">
        <f t="shared" si="1"/>
        <v>174748.33</v>
      </c>
    </row>
    <row r="73" spans="1:21" x14ac:dyDescent="0.3">
      <c r="A73">
        <v>72</v>
      </c>
      <c r="B73" t="s">
        <v>463</v>
      </c>
      <c r="C73">
        <v>3</v>
      </c>
      <c r="D73">
        <v>1280</v>
      </c>
      <c r="E73" t="s">
        <v>110</v>
      </c>
      <c r="F73">
        <v>26541</v>
      </c>
      <c r="G73">
        <v>117126</v>
      </c>
      <c r="H73">
        <v>23033421</v>
      </c>
      <c r="I73">
        <v>22637063</v>
      </c>
      <c r="J73">
        <v>196555667</v>
      </c>
      <c r="K73">
        <v>4407442258</v>
      </c>
      <c r="L73">
        <v>933124</v>
      </c>
      <c r="M73">
        <v>915490</v>
      </c>
      <c r="N73">
        <v>17634</v>
      </c>
      <c r="O73">
        <v>74.510000000000005</v>
      </c>
      <c r="P73">
        <v>-0.12</v>
      </c>
      <c r="Q73">
        <v>26094</v>
      </c>
      <c r="R73">
        <v>20971369</v>
      </c>
      <c r="S73" t="s">
        <v>40</v>
      </c>
      <c r="T73">
        <v>5000</v>
      </c>
      <c r="U73">
        <f t="shared" si="1"/>
        <v>179748.33</v>
      </c>
    </row>
    <row r="74" spans="1:21" x14ac:dyDescent="0.3">
      <c r="A74">
        <v>73</v>
      </c>
      <c r="B74" t="s">
        <v>463</v>
      </c>
      <c r="C74">
        <v>3</v>
      </c>
      <c r="D74">
        <v>1280</v>
      </c>
      <c r="E74" t="s">
        <v>111</v>
      </c>
      <c r="F74">
        <v>26541</v>
      </c>
      <c r="G74">
        <v>117126</v>
      </c>
      <c r="H74">
        <v>22357575</v>
      </c>
      <c r="I74">
        <v>21979648</v>
      </c>
      <c r="J74">
        <v>194860895</v>
      </c>
      <c r="K74">
        <v>4380144389</v>
      </c>
      <c r="L74">
        <v>936480</v>
      </c>
      <c r="M74">
        <v>919025</v>
      </c>
      <c r="N74">
        <v>17455</v>
      </c>
      <c r="O74">
        <v>74.56</v>
      </c>
      <c r="P74">
        <v>-0.12</v>
      </c>
      <c r="Q74">
        <v>25914</v>
      </c>
      <c r="R74">
        <v>19049004</v>
      </c>
      <c r="S74" t="s">
        <v>40</v>
      </c>
      <c r="T74">
        <v>5000</v>
      </c>
      <c r="U74">
        <f t="shared" si="1"/>
        <v>184748.33</v>
      </c>
    </row>
    <row r="75" spans="1:21" x14ac:dyDescent="0.3">
      <c r="A75">
        <v>74</v>
      </c>
      <c r="B75" t="s">
        <v>463</v>
      </c>
      <c r="C75">
        <v>3</v>
      </c>
      <c r="D75">
        <v>1280</v>
      </c>
      <c r="E75" t="s">
        <v>112</v>
      </c>
      <c r="F75">
        <v>26541</v>
      </c>
      <c r="G75">
        <v>117126</v>
      </c>
      <c r="H75">
        <v>25591564</v>
      </c>
      <c r="I75">
        <v>25138417</v>
      </c>
      <c r="J75">
        <v>252560436</v>
      </c>
      <c r="K75">
        <v>5194661454</v>
      </c>
      <c r="L75">
        <v>1229829</v>
      </c>
      <c r="M75">
        <v>1212524</v>
      </c>
      <c r="N75">
        <v>17305</v>
      </c>
      <c r="O75">
        <v>67.59</v>
      </c>
      <c r="P75">
        <v>-0.13</v>
      </c>
      <c r="Q75">
        <v>25765</v>
      </c>
      <c r="R75">
        <v>25039110</v>
      </c>
      <c r="S75" t="s">
        <v>40</v>
      </c>
      <c r="T75">
        <v>5000</v>
      </c>
      <c r="U75">
        <f t="shared" si="1"/>
        <v>189748.33</v>
      </c>
    </row>
    <row r="76" spans="1:21" x14ac:dyDescent="0.3">
      <c r="A76">
        <v>75</v>
      </c>
      <c r="B76" t="s">
        <v>463</v>
      </c>
      <c r="C76">
        <v>3</v>
      </c>
      <c r="D76">
        <v>1280</v>
      </c>
      <c r="E76" t="s">
        <v>113</v>
      </c>
      <c r="F76">
        <v>26541</v>
      </c>
      <c r="G76">
        <v>117126</v>
      </c>
      <c r="H76">
        <v>24953047</v>
      </c>
      <c r="I76">
        <v>24516322</v>
      </c>
      <c r="J76">
        <v>242092513</v>
      </c>
      <c r="K76">
        <v>4993385379</v>
      </c>
      <c r="L76">
        <v>1175885</v>
      </c>
      <c r="M76">
        <v>1158457</v>
      </c>
      <c r="N76">
        <v>17428</v>
      </c>
      <c r="O76">
        <v>68.13</v>
      </c>
      <c r="P76">
        <v>-0.13</v>
      </c>
      <c r="Q76">
        <v>25888</v>
      </c>
      <c r="R76">
        <v>23829218</v>
      </c>
      <c r="S76" t="s">
        <v>40</v>
      </c>
      <c r="T76">
        <v>5000</v>
      </c>
      <c r="U76">
        <f t="shared" si="1"/>
        <v>194748.33</v>
      </c>
    </row>
    <row r="77" spans="1:21" x14ac:dyDescent="0.3">
      <c r="A77">
        <v>76</v>
      </c>
      <c r="B77" t="s">
        <v>463</v>
      </c>
      <c r="C77">
        <v>3</v>
      </c>
      <c r="D77">
        <v>1280</v>
      </c>
      <c r="E77" t="s">
        <v>114</v>
      </c>
      <c r="F77">
        <v>26541</v>
      </c>
      <c r="G77">
        <v>117126</v>
      </c>
      <c r="H77">
        <v>24440735</v>
      </c>
      <c r="I77">
        <v>24016098</v>
      </c>
      <c r="J77">
        <v>217220255</v>
      </c>
      <c r="K77">
        <v>4791512475</v>
      </c>
      <c r="L77">
        <v>1027733</v>
      </c>
      <c r="M77">
        <v>1010056</v>
      </c>
      <c r="N77">
        <v>17677</v>
      </c>
      <c r="O77">
        <v>72.319999999999993</v>
      </c>
      <c r="P77">
        <v>-0.12</v>
      </c>
      <c r="Q77">
        <v>26137</v>
      </c>
      <c r="R77">
        <v>23694352</v>
      </c>
      <c r="S77" t="s">
        <v>40</v>
      </c>
      <c r="T77">
        <v>5000</v>
      </c>
      <c r="U77">
        <f t="shared" si="1"/>
        <v>199748.33</v>
      </c>
    </row>
    <row r="78" spans="1:21" x14ac:dyDescent="0.3">
      <c r="A78">
        <v>77</v>
      </c>
      <c r="B78" t="s">
        <v>463</v>
      </c>
      <c r="C78">
        <v>3</v>
      </c>
      <c r="D78">
        <v>1280</v>
      </c>
      <c r="E78" t="s">
        <v>115</v>
      </c>
      <c r="F78">
        <v>26541</v>
      </c>
      <c r="G78">
        <v>117126</v>
      </c>
      <c r="H78">
        <v>23193142</v>
      </c>
      <c r="I78">
        <v>22798502</v>
      </c>
      <c r="J78">
        <v>199342758</v>
      </c>
      <c r="K78">
        <v>4464349852</v>
      </c>
      <c r="L78">
        <v>937112</v>
      </c>
      <c r="M78">
        <v>919562</v>
      </c>
      <c r="N78">
        <v>17550</v>
      </c>
      <c r="O78">
        <v>73</v>
      </c>
      <c r="P78">
        <v>-0.12</v>
      </c>
      <c r="Q78">
        <v>26010</v>
      </c>
      <c r="R78">
        <v>21128589</v>
      </c>
      <c r="S78" t="s">
        <v>40</v>
      </c>
      <c r="T78">
        <v>5000</v>
      </c>
      <c r="U78">
        <f t="shared" si="1"/>
        <v>204748.33</v>
      </c>
    </row>
    <row r="79" spans="1:21" x14ac:dyDescent="0.3">
      <c r="A79">
        <v>78</v>
      </c>
      <c r="B79" t="s">
        <v>463</v>
      </c>
      <c r="C79">
        <v>3</v>
      </c>
      <c r="D79">
        <v>1280</v>
      </c>
      <c r="E79" t="s">
        <v>116</v>
      </c>
      <c r="F79">
        <v>26541</v>
      </c>
      <c r="G79">
        <v>117126</v>
      </c>
      <c r="H79">
        <v>26519956</v>
      </c>
      <c r="I79">
        <v>26045685</v>
      </c>
      <c r="J79">
        <v>256997676</v>
      </c>
      <c r="K79">
        <v>5291287263</v>
      </c>
      <c r="L79">
        <v>1236001</v>
      </c>
      <c r="M79">
        <v>1218909</v>
      </c>
      <c r="N79">
        <v>17092</v>
      </c>
      <c r="O79">
        <v>66.13</v>
      </c>
      <c r="P79">
        <v>-0.13</v>
      </c>
      <c r="Q79">
        <v>25553</v>
      </c>
      <c r="R79">
        <v>27317739</v>
      </c>
      <c r="S79" t="s">
        <v>40</v>
      </c>
      <c r="T79">
        <v>5000</v>
      </c>
      <c r="U79">
        <f t="shared" si="1"/>
        <v>209748.33</v>
      </c>
    </row>
    <row r="80" spans="1:21" x14ac:dyDescent="0.3">
      <c r="A80">
        <v>79</v>
      </c>
      <c r="B80" t="s">
        <v>463</v>
      </c>
      <c r="C80">
        <v>3</v>
      </c>
      <c r="D80">
        <v>1280</v>
      </c>
      <c r="E80" t="s">
        <v>117</v>
      </c>
      <c r="F80">
        <v>26541</v>
      </c>
      <c r="G80">
        <v>117126</v>
      </c>
      <c r="H80">
        <v>21709211</v>
      </c>
      <c r="I80">
        <v>21377030</v>
      </c>
      <c r="J80">
        <v>160899060</v>
      </c>
      <c r="K80">
        <v>3913863744</v>
      </c>
      <c r="L80">
        <v>789033</v>
      </c>
      <c r="M80">
        <v>771248</v>
      </c>
      <c r="N80">
        <v>17785</v>
      </c>
      <c r="O80">
        <v>74.36</v>
      </c>
      <c r="P80">
        <v>-0.11</v>
      </c>
      <c r="Q80">
        <v>26243</v>
      </c>
      <c r="R80">
        <v>16970621</v>
      </c>
      <c r="S80" t="s">
        <v>40</v>
      </c>
      <c r="T80">
        <v>5000</v>
      </c>
      <c r="U80">
        <f t="shared" si="1"/>
        <v>214748.33</v>
      </c>
    </row>
    <row r="81" spans="1:21" x14ac:dyDescent="0.3">
      <c r="A81">
        <v>80</v>
      </c>
      <c r="B81" t="s">
        <v>463</v>
      </c>
      <c r="C81">
        <v>3</v>
      </c>
      <c r="D81">
        <v>1280</v>
      </c>
      <c r="E81" t="s">
        <v>118</v>
      </c>
      <c r="F81">
        <v>26541</v>
      </c>
      <c r="G81">
        <v>117126</v>
      </c>
      <c r="H81">
        <v>23542085</v>
      </c>
      <c r="I81">
        <v>23132131</v>
      </c>
      <c r="J81">
        <v>210995411</v>
      </c>
      <c r="K81">
        <v>4662203803</v>
      </c>
      <c r="L81">
        <v>1007913</v>
      </c>
      <c r="M81">
        <v>990467</v>
      </c>
      <c r="N81">
        <v>17446</v>
      </c>
      <c r="O81">
        <v>73.14</v>
      </c>
      <c r="P81">
        <v>-0.12</v>
      </c>
      <c r="Q81">
        <v>25905</v>
      </c>
      <c r="R81">
        <v>21325109</v>
      </c>
      <c r="S81" t="s">
        <v>40</v>
      </c>
      <c r="T81">
        <v>5000</v>
      </c>
      <c r="U81">
        <f t="shared" si="1"/>
        <v>219748.33</v>
      </c>
    </row>
    <row r="82" spans="1:21" x14ac:dyDescent="0.3">
      <c r="A82">
        <v>81</v>
      </c>
      <c r="B82" t="s">
        <v>463</v>
      </c>
      <c r="C82">
        <v>3</v>
      </c>
      <c r="D82">
        <v>1280</v>
      </c>
      <c r="E82" t="s">
        <v>119</v>
      </c>
      <c r="F82">
        <v>26541</v>
      </c>
      <c r="G82">
        <v>117126</v>
      </c>
      <c r="H82">
        <v>23626437</v>
      </c>
      <c r="I82">
        <v>23220312</v>
      </c>
      <c r="J82">
        <v>215914205</v>
      </c>
      <c r="K82">
        <v>4639044268</v>
      </c>
      <c r="L82">
        <v>1041731</v>
      </c>
      <c r="M82">
        <v>1024313</v>
      </c>
      <c r="N82">
        <v>17418</v>
      </c>
      <c r="O82">
        <v>71.760000000000005</v>
      </c>
      <c r="P82">
        <v>-0.12</v>
      </c>
      <c r="Q82">
        <v>25878</v>
      </c>
      <c r="R82">
        <v>21332110</v>
      </c>
      <c r="S82" t="s">
        <v>40</v>
      </c>
      <c r="T82">
        <v>5000</v>
      </c>
      <c r="U82">
        <f t="shared" si="1"/>
        <v>224748.33</v>
      </c>
    </row>
    <row r="83" spans="1:21" x14ac:dyDescent="0.3">
      <c r="A83">
        <v>82</v>
      </c>
      <c r="B83" t="s">
        <v>463</v>
      </c>
      <c r="C83">
        <v>3</v>
      </c>
      <c r="D83">
        <v>1280</v>
      </c>
      <c r="E83" t="s">
        <v>120</v>
      </c>
      <c r="F83">
        <v>26541</v>
      </c>
      <c r="G83">
        <v>117153</v>
      </c>
      <c r="H83">
        <v>26528731</v>
      </c>
      <c r="I83">
        <v>25925994</v>
      </c>
      <c r="J83">
        <v>377738207</v>
      </c>
      <c r="K83">
        <v>7459299794</v>
      </c>
      <c r="L83">
        <v>1651423</v>
      </c>
      <c r="M83">
        <v>1635506</v>
      </c>
      <c r="N83">
        <v>15917</v>
      </c>
      <c r="O83">
        <v>72.02</v>
      </c>
      <c r="P83">
        <v>-0.15</v>
      </c>
      <c r="Q83">
        <v>24382</v>
      </c>
      <c r="R83">
        <v>23928720</v>
      </c>
      <c r="S83" t="s">
        <v>40</v>
      </c>
      <c r="T83">
        <v>5000</v>
      </c>
      <c r="U83">
        <f t="shared" si="1"/>
        <v>229748.33</v>
      </c>
    </row>
    <row r="84" spans="1:21" x14ac:dyDescent="0.3">
      <c r="A84">
        <v>83</v>
      </c>
      <c r="B84" t="s">
        <v>463</v>
      </c>
      <c r="C84">
        <v>3</v>
      </c>
      <c r="D84">
        <v>1280</v>
      </c>
      <c r="E84" t="s">
        <v>121</v>
      </c>
      <c r="F84">
        <v>310</v>
      </c>
      <c r="G84">
        <v>1081</v>
      </c>
      <c r="H84">
        <v>9496989</v>
      </c>
      <c r="I84">
        <v>9329356</v>
      </c>
      <c r="J84">
        <v>15004922</v>
      </c>
      <c r="K84">
        <v>335890726</v>
      </c>
      <c r="L84">
        <v>401840</v>
      </c>
      <c r="M84">
        <v>396844</v>
      </c>
      <c r="N84">
        <v>4996</v>
      </c>
      <c r="O84">
        <v>18.190000000000001</v>
      </c>
      <c r="P84">
        <v>-0.06</v>
      </c>
      <c r="Q84">
        <v>8129</v>
      </c>
      <c r="R84">
        <v>4438979</v>
      </c>
      <c r="S84" t="s">
        <v>49</v>
      </c>
      <c r="T84">
        <v>2338.25</v>
      </c>
      <c r="U84">
        <f t="shared" si="1"/>
        <v>232086.58</v>
      </c>
    </row>
    <row r="85" spans="1:21" x14ac:dyDescent="0.3">
      <c r="A85">
        <v>84</v>
      </c>
      <c r="B85" t="s">
        <v>463</v>
      </c>
      <c r="C85">
        <v>3</v>
      </c>
      <c r="D85">
        <v>1280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2.73</v>
      </c>
      <c r="U85">
        <f t="shared" si="1"/>
        <v>232089.31</v>
      </c>
    </row>
    <row r="86" spans="1:21" x14ac:dyDescent="0.3">
      <c r="A86">
        <v>85</v>
      </c>
      <c r="B86" t="s">
        <v>463</v>
      </c>
      <c r="C86">
        <v>3</v>
      </c>
      <c r="D86">
        <v>1280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2.65</v>
      </c>
      <c r="U86">
        <f t="shared" si="1"/>
        <v>232091.96</v>
      </c>
    </row>
    <row r="87" spans="1:21" x14ac:dyDescent="0.3">
      <c r="A87">
        <v>86</v>
      </c>
      <c r="B87" t="s">
        <v>463</v>
      </c>
      <c r="C87">
        <v>3</v>
      </c>
      <c r="D87">
        <v>1280</v>
      </c>
      <c r="E87" t="s">
        <v>124</v>
      </c>
      <c r="F87">
        <v>72078</v>
      </c>
      <c r="G87">
        <v>517702</v>
      </c>
      <c r="H87">
        <v>2346667</v>
      </c>
      <c r="I87">
        <v>2307478</v>
      </c>
      <c r="J87">
        <v>14616473</v>
      </c>
      <c r="K87">
        <v>816770252</v>
      </c>
      <c r="L87">
        <v>121327</v>
      </c>
      <c r="M87">
        <v>119880</v>
      </c>
      <c r="N87">
        <v>1447</v>
      </c>
      <c r="O87">
        <v>30.03</v>
      </c>
      <c r="P87">
        <v>-0.14000000000000001</v>
      </c>
      <c r="Q87">
        <v>2211</v>
      </c>
      <c r="R87">
        <v>2511074</v>
      </c>
      <c r="S87" t="s">
        <v>37</v>
      </c>
      <c r="T87">
        <v>601.97</v>
      </c>
      <c r="U87">
        <f t="shared" si="1"/>
        <v>232693.93</v>
      </c>
    </row>
    <row r="88" spans="1:21" x14ac:dyDescent="0.3">
      <c r="A88">
        <v>87</v>
      </c>
      <c r="B88" t="s">
        <v>463</v>
      </c>
      <c r="C88">
        <v>3</v>
      </c>
      <c r="D88">
        <v>1280</v>
      </c>
      <c r="E88" t="s">
        <v>125</v>
      </c>
      <c r="F88">
        <v>72078</v>
      </c>
      <c r="G88">
        <v>517705</v>
      </c>
      <c r="H88">
        <v>2571498</v>
      </c>
      <c r="I88">
        <v>2531314</v>
      </c>
      <c r="J88">
        <v>14842235</v>
      </c>
      <c r="K88">
        <v>976993791</v>
      </c>
      <c r="L88">
        <v>121086</v>
      </c>
      <c r="M88">
        <v>119362</v>
      </c>
      <c r="N88">
        <v>1724</v>
      </c>
      <c r="O88">
        <v>27.31</v>
      </c>
      <c r="P88">
        <v>-0.13</v>
      </c>
      <c r="Q88">
        <v>2662</v>
      </c>
      <c r="R88">
        <v>2519577</v>
      </c>
      <c r="S88" t="s">
        <v>49</v>
      </c>
      <c r="T88">
        <v>693.86</v>
      </c>
      <c r="U88">
        <f t="shared" si="1"/>
        <v>233387.78999999998</v>
      </c>
    </row>
    <row r="89" spans="1:21" x14ac:dyDescent="0.3">
      <c r="A89">
        <v>88</v>
      </c>
      <c r="B89" t="s">
        <v>463</v>
      </c>
      <c r="C89">
        <v>3</v>
      </c>
      <c r="D89">
        <v>1280</v>
      </c>
      <c r="E89" t="s">
        <v>126</v>
      </c>
      <c r="F89">
        <v>72078</v>
      </c>
      <c r="G89">
        <v>517728</v>
      </c>
      <c r="H89">
        <v>602010</v>
      </c>
      <c r="I89">
        <v>590578</v>
      </c>
      <c r="J89">
        <v>3828477</v>
      </c>
      <c r="K89">
        <v>262790196</v>
      </c>
      <c r="L89">
        <v>33039</v>
      </c>
      <c r="M89">
        <v>32595</v>
      </c>
      <c r="N89">
        <v>444</v>
      </c>
      <c r="O89">
        <v>32.26</v>
      </c>
      <c r="P89">
        <v>-0.15</v>
      </c>
      <c r="Q89">
        <v>649</v>
      </c>
      <c r="R89">
        <v>696327</v>
      </c>
      <c r="S89" t="s">
        <v>37</v>
      </c>
      <c r="T89">
        <v>137.22</v>
      </c>
      <c r="U89">
        <f t="shared" si="1"/>
        <v>233525.00999999998</v>
      </c>
    </row>
    <row r="90" spans="1:21" x14ac:dyDescent="0.3">
      <c r="A90">
        <v>89</v>
      </c>
      <c r="B90" t="s">
        <v>463</v>
      </c>
      <c r="C90">
        <v>3</v>
      </c>
      <c r="D90">
        <v>1280</v>
      </c>
      <c r="E90" t="s">
        <v>127</v>
      </c>
      <c r="F90">
        <v>72078</v>
      </c>
      <c r="G90">
        <v>517728</v>
      </c>
      <c r="H90">
        <v>1000910</v>
      </c>
      <c r="I90">
        <v>987176</v>
      </c>
      <c r="J90">
        <v>4304882</v>
      </c>
      <c r="K90">
        <v>453821520</v>
      </c>
      <c r="L90">
        <v>33817</v>
      </c>
      <c r="M90">
        <v>32876</v>
      </c>
      <c r="N90">
        <v>941</v>
      </c>
      <c r="O90">
        <v>31.84</v>
      </c>
      <c r="P90">
        <v>-0.1</v>
      </c>
      <c r="Q90">
        <v>1455</v>
      </c>
      <c r="R90">
        <v>712368</v>
      </c>
      <c r="S90" t="s">
        <v>49</v>
      </c>
      <c r="T90">
        <v>258</v>
      </c>
      <c r="U90">
        <f t="shared" si="1"/>
        <v>233783.00999999998</v>
      </c>
    </row>
    <row r="91" spans="1:21" x14ac:dyDescent="0.3">
      <c r="A91">
        <v>90</v>
      </c>
      <c r="B91" t="s">
        <v>463</v>
      </c>
      <c r="C91">
        <v>3</v>
      </c>
      <c r="D91">
        <v>1280</v>
      </c>
      <c r="E91" t="s">
        <v>128</v>
      </c>
      <c r="F91">
        <v>2365527</v>
      </c>
      <c r="G91">
        <v>10508040</v>
      </c>
      <c r="H91">
        <v>837234</v>
      </c>
      <c r="I91">
        <v>827362</v>
      </c>
      <c r="J91">
        <v>1444385</v>
      </c>
      <c r="K91">
        <v>3346721548</v>
      </c>
      <c r="L91">
        <v>25877</v>
      </c>
      <c r="M91">
        <v>25239</v>
      </c>
      <c r="N91">
        <v>638</v>
      </c>
      <c r="O91">
        <v>16.149999999999999</v>
      </c>
      <c r="P91">
        <v>-0.06</v>
      </c>
      <c r="Q91">
        <v>1025</v>
      </c>
      <c r="R91">
        <v>302954</v>
      </c>
      <c r="S91" t="s">
        <v>49</v>
      </c>
      <c r="T91">
        <v>2717.39</v>
      </c>
      <c r="U91">
        <f t="shared" si="1"/>
        <v>236500.4</v>
      </c>
    </row>
    <row r="92" spans="1:21" x14ac:dyDescent="0.3">
      <c r="A92">
        <v>91</v>
      </c>
      <c r="B92" t="s">
        <v>463</v>
      </c>
      <c r="C92">
        <v>3</v>
      </c>
      <c r="D92">
        <v>1280</v>
      </c>
      <c r="E92" t="s">
        <v>129</v>
      </c>
      <c r="F92">
        <v>55333</v>
      </c>
      <c r="G92">
        <v>219128</v>
      </c>
      <c r="H92">
        <v>563298</v>
      </c>
      <c r="I92">
        <v>551307</v>
      </c>
      <c r="J92">
        <v>19094621</v>
      </c>
      <c r="K92">
        <v>200195983</v>
      </c>
      <c r="L92">
        <v>45073</v>
      </c>
      <c r="M92">
        <v>44671</v>
      </c>
      <c r="N92">
        <v>402</v>
      </c>
      <c r="O92">
        <v>83.97</v>
      </c>
      <c r="P92">
        <v>-0.18</v>
      </c>
      <c r="Q92">
        <v>577</v>
      </c>
      <c r="R92">
        <v>867101</v>
      </c>
      <c r="S92" t="s">
        <v>37</v>
      </c>
      <c r="T92">
        <v>110.84</v>
      </c>
      <c r="U92">
        <f t="shared" si="1"/>
        <v>236611.24</v>
      </c>
    </row>
    <row r="93" spans="1:21" x14ac:dyDescent="0.3">
      <c r="A93">
        <v>92</v>
      </c>
      <c r="B93" t="s">
        <v>463</v>
      </c>
      <c r="C93">
        <v>3</v>
      </c>
      <c r="D93">
        <v>1280</v>
      </c>
      <c r="E93" t="s">
        <v>130</v>
      </c>
      <c r="F93">
        <v>480</v>
      </c>
      <c r="G93">
        <v>3632</v>
      </c>
      <c r="H93">
        <v>32956357</v>
      </c>
      <c r="I93">
        <v>32733075</v>
      </c>
      <c r="J93">
        <v>37952901</v>
      </c>
      <c r="K93">
        <v>547975818</v>
      </c>
      <c r="L93">
        <v>1294954</v>
      </c>
      <c r="M93">
        <v>1276201</v>
      </c>
      <c r="N93">
        <v>18753</v>
      </c>
      <c r="O93">
        <v>67.66</v>
      </c>
      <c r="P93">
        <v>-0.03</v>
      </c>
      <c r="Q93">
        <v>27344</v>
      </c>
      <c r="R93">
        <v>18290955</v>
      </c>
      <c r="S93" t="s">
        <v>40</v>
      </c>
      <c r="T93">
        <v>5000</v>
      </c>
      <c r="U93">
        <f t="shared" si="1"/>
        <v>241611.24</v>
      </c>
    </row>
    <row r="94" spans="1:21" x14ac:dyDescent="0.3">
      <c r="A94">
        <v>93</v>
      </c>
      <c r="B94" t="s">
        <v>463</v>
      </c>
      <c r="C94">
        <v>3</v>
      </c>
      <c r="D94">
        <v>1280</v>
      </c>
      <c r="E94" t="s">
        <v>131</v>
      </c>
      <c r="F94">
        <v>840</v>
      </c>
      <c r="G94">
        <v>8442</v>
      </c>
      <c r="H94">
        <v>29648501</v>
      </c>
      <c r="I94">
        <v>29429016</v>
      </c>
      <c r="J94">
        <v>33394282</v>
      </c>
      <c r="K94">
        <v>679574177</v>
      </c>
      <c r="L94">
        <v>878752</v>
      </c>
      <c r="M94">
        <v>860222</v>
      </c>
      <c r="N94">
        <v>18530</v>
      </c>
      <c r="O94">
        <v>120.65</v>
      </c>
      <c r="P94">
        <v>-0.02</v>
      </c>
      <c r="Q94">
        <v>26975</v>
      </c>
      <c r="R94">
        <v>16712830</v>
      </c>
      <c r="S94" t="s">
        <v>40</v>
      </c>
      <c r="T94">
        <v>5000</v>
      </c>
      <c r="U94">
        <f t="shared" si="1"/>
        <v>246611.24</v>
      </c>
    </row>
    <row r="95" spans="1:21" x14ac:dyDescent="0.3">
      <c r="A95">
        <v>94</v>
      </c>
      <c r="B95" t="s">
        <v>463</v>
      </c>
      <c r="C95">
        <v>3</v>
      </c>
      <c r="D95">
        <v>1280</v>
      </c>
      <c r="E95" t="s">
        <v>132</v>
      </c>
      <c r="F95">
        <v>2441</v>
      </c>
      <c r="G95">
        <v>15733</v>
      </c>
      <c r="H95">
        <v>596926</v>
      </c>
      <c r="I95">
        <v>588326</v>
      </c>
      <c r="J95">
        <v>1049972</v>
      </c>
      <c r="K95">
        <v>43311097</v>
      </c>
      <c r="L95">
        <v>22737</v>
      </c>
      <c r="M95">
        <v>22396</v>
      </c>
      <c r="N95">
        <v>341</v>
      </c>
      <c r="O95">
        <v>29.41</v>
      </c>
      <c r="P95">
        <v>-0.06</v>
      </c>
      <c r="Q95">
        <v>542</v>
      </c>
      <c r="R95">
        <v>316404</v>
      </c>
      <c r="S95" t="s">
        <v>49</v>
      </c>
      <c r="T95">
        <v>75.83</v>
      </c>
      <c r="U95">
        <f t="shared" si="1"/>
        <v>246687.06999999998</v>
      </c>
    </row>
    <row r="96" spans="1:21" x14ac:dyDescent="0.3">
      <c r="A96">
        <v>95</v>
      </c>
      <c r="B96" t="s">
        <v>463</v>
      </c>
      <c r="C96">
        <v>3</v>
      </c>
      <c r="D96">
        <v>1280</v>
      </c>
      <c r="E96" t="s">
        <v>133</v>
      </c>
      <c r="F96">
        <v>2935</v>
      </c>
      <c r="G96">
        <v>18371</v>
      </c>
      <c r="H96">
        <v>1678575</v>
      </c>
      <c r="I96">
        <v>1657425</v>
      </c>
      <c r="J96">
        <v>2494044</v>
      </c>
      <c r="K96">
        <v>118258840</v>
      </c>
      <c r="L96">
        <v>57245</v>
      </c>
      <c r="M96">
        <v>56384</v>
      </c>
      <c r="N96">
        <v>861</v>
      </c>
      <c r="O96">
        <v>29.63</v>
      </c>
      <c r="P96">
        <v>-0.05</v>
      </c>
      <c r="Q96">
        <v>1392</v>
      </c>
      <c r="R96">
        <v>905268</v>
      </c>
      <c r="S96" t="s">
        <v>49</v>
      </c>
      <c r="T96">
        <v>338.58</v>
      </c>
      <c r="U96">
        <f t="shared" si="1"/>
        <v>247025.64999999997</v>
      </c>
    </row>
    <row r="97" spans="1:21" x14ac:dyDescent="0.3">
      <c r="A97">
        <v>96</v>
      </c>
      <c r="B97" t="s">
        <v>463</v>
      </c>
      <c r="C97">
        <v>3</v>
      </c>
      <c r="D97">
        <v>1280</v>
      </c>
      <c r="E97" t="s">
        <v>134</v>
      </c>
      <c r="F97">
        <v>3220</v>
      </c>
      <c r="G97">
        <v>59525</v>
      </c>
      <c r="H97">
        <v>9639546</v>
      </c>
      <c r="I97">
        <v>9508379</v>
      </c>
      <c r="J97">
        <v>16715806</v>
      </c>
      <c r="K97">
        <v>2527979278</v>
      </c>
      <c r="L97">
        <v>306806</v>
      </c>
      <c r="M97">
        <v>300895</v>
      </c>
      <c r="N97">
        <v>5911</v>
      </c>
      <c r="O97">
        <v>58.25</v>
      </c>
      <c r="P97">
        <v>-0.05</v>
      </c>
      <c r="Q97">
        <v>9152</v>
      </c>
      <c r="R97">
        <v>4778990</v>
      </c>
      <c r="S97" t="s">
        <v>40</v>
      </c>
      <c r="T97">
        <v>5000</v>
      </c>
      <c r="U97">
        <f t="shared" si="1"/>
        <v>252025.64999999997</v>
      </c>
    </row>
    <row r="98" spans="1:21" x14ac:dyDescent="0.3">
      <c r="A98">
        <v>97</v>
      </c>
      <c r="B98" t="s">
        <v>463</v>
      </c>
      <c r="C98">
        <v>3</v>
      </c>
      <c r="D98">
        <v>1280</v>
      </c>
      <c r="E98" t="s">
        <v>135</v>
      </c>
      <c r="F98">
        <v>5244</v>
      </c>
      <c r="G98">
        <v>118126</v>
      </c>
      <c r="H98">
        <v>3023932</v>
      </c>
      <c r="I98">
        <v>2964081</v>
      </c>
      <c r="J98">
        <v>9226888</v>
      </c>
      <c r="K98">
        <v>1186705014</v>
      </c>
      <c r="L98">
        <v>106200</v>
      </c>
      <c r="M98">
        <v>103908</v>
      </c>
      <c r="N98">
        <v>2292</v>
      </c>
      <c r="O98">
        <v>90.63</v>
      </c>
      <c r="P98">
        <v>-0.08</v>
      </c>
      <c r="Q98">
        <v>3581</v>
      </c>
      <c r="R98">
        <v>1339878</v>
      </c>
      <c r="S98" t="s">
        <v>37</v>
      </c>
      <c r="T98">
        <v>1100.83</v>
      </c>
      <c r="U98">
        <f t="shared" si="1"/>
        <v>253126.47999999995</v>
      </c>
    </row>
    <row r="99" spans="1:21" x14ac:dyDescent="0.3">
      <c r="A99">
        <v>98</v>
      </c>
      <c r="B99" t="s">
        <v>463</v>
      </c>
      <c r="C99">
        <v>3</v>
      </c>
      <c r="D99">
        <v>1280</v>
      </c>
      <c r="E99" t="s">
        <v>136</v>
      </c>
      <c r="F99">
        <v>349350</v>
      </c>
      <c r="G99">
        <v>1419267</v>
      </c>
      <c r="H99">
        <v>1159125</v>
      </c>
      <c r="I99">
        <v>1130886</v>
      </c>
      <c r="J99">
        <v>3606119</v>
      </c>
      <c r="K99">
        <v>705992053</v>
      </c>
      <c r="L99">
        <v>54803</v>
      </c>
      <c r="M99">
        <v>53761</v>
      </c>
      <c r="N99">
        <v>1042</v>
      </c>
      <c r="O99">
        <v>32.619999999999997</v>
      </c>
      <c r="P99">
        <v>-0.13</v>
      </c>
      <c r="Q99">
        <v>1573</v>
      </c>
      <c r="R99">
        <v>653926</v>
      </c>
      <c r="S99" t="s">
        <v>49</v>
      </c>
      <c r="T99">
        <v>336.01</v>
      </c>
      <c r="U99">
        <f t="shared" si="1"/>
        <v>253462.48999999996</v>
      </c>
    </row>
    <row r="100" spans="1:21" x14ac:dyDescent="0.3">
      <c r="A100">
        <v>99</v>
      </c>
      <c r="B100" t="s">
        <v>463</v>
      </c>
      <c r="C100">
        <v>3</v>
      </c>
      <c r="D100">
        <v>1280</v>
      </c>
      <c r="E100" t="s">
        <v>137</v>
      </c>
      <c r="F100">
        <v>1376707</v>
      </c>
      <c r="G100">
        <v>5351985</v>
      </c>
      <c r="H100">
        <v>1438790</v>
      </c>
      <c r="I100">
        <v>1397397</v>
      </c>
      <c r="J100">
        <v>6044643</v>
      </c>
      <c r="K100">
        <v>4874020928</v>
      </c>
      <c r="L100">
        <v>91610</v>
      </c>
      <c r="M100">
        <v>90674</v>
      </c>
      <c r="N100">
        <v>936</v>
      </c>
      <c r="O100">
        <v>49.72</v>
      </c>
      <c r="P100">
        <v>-0.15</v>
      </c>
      <c r="Q100">
        <v>1467</v>
      </c>
      <c r="R100">
        <v>1053962</v>
      </c>
      <c r="S100" t="s">
        <v>49</v>
      </c>
      <c r="T100">
        <v>1610.61</v>
      </c>
      <c r="U100">
        <f t="shared" si="1"/>
        <v>255073.09999999995</v>
      </c>
    </row>
    <row r="101" spans="1:21" x14ac:dyDescent="0.3">
      <c r="A101">
        <v>100</v>
      </c>
      <c r="B101" t="s">
        <v>463</v>
      </c>
      <c r="C101">
        <v>3</v>
      </c>
      <c r="D101">
        <v>1280</v>
      </c>
      <c r="E101" t="s">
        <v>138</v>
      </c>
      <c r="F101">
        <v>720</v>
      </c>
      <c r="G101">
        <v>58758</v>
      </c>
      <c r="H101">
        <v>4731937</v>
      </c>
      <c r="I101">
        <v>4646613</v>
      </c>
      <c r="J101">
        <v>6218159</v>
      </c>
      <c r="K101">
        <v>254902390</v>
      </c>
      <c r="L101">
        <v>144180</v>
      </c>
      <c r="M101">
        <v>139649</v>
      </c>
      <c r="N101">
        <v>4531</v>
      </c>
      <c r="O101">
        <v>110.75</v>
      </c>
      <c r="P101">
        <v>-0.03</v>
      </c>
      <c r="Q101">
        <v>6642</v>
      </c>
      <c r="R101">
        <v>1865987</v>
      </c>
      <c r="S101" t="s">
        <v>49</v>
      </c>
      <c r="T101">
        <v>1721.38</v>
      </c>
      <c r="U101">
        <f t="shared" si="1"/>
        <v>256794.47999999995</v>
      </c>
    </row>
    <row r="102" spans="1:21" x14ac:dyDescent="0.3">
      <c r="A102">
        <v>101</v>
      </c>
      <c r="B102" t="s">
        <v>463</v>
      </c>
      <c r="C102">
        <v>3</v>
      </c>
      <c r="D102">
        <v>1280</v>
      </c>
      <c r="E102" t="s">
        <v>139</v>
      </c>
      <c r="F102">
        <v>840</v>
      </c>
      <c r="G102">
        <v>71206</v>
      </c>
      <c r="H102">
        <v>11155828</v>
      </c>
      <c r="I102">
        <v>10941297</v>
      </c>
      <c r="J102">
        <v>14486657</v>
      </c>
      <c r="K102">
        <v>678611219</v>
      </c>
      <c r="L102">
        <v>344582</v>
      </c>
      <c r="M102">
        <v>335631</v>
      </c>
      <c r="N102">
        <v>8951</v>
      </c>
      <c r="O102">
        <v>124.32</v>
      </c>
      <c r="P102">
        <v>-0.03</v>
      </c>
      <c r="Q102">
        <v>13358</v>
      </c>
      <c r="R102">
        <v>5266856</v>
      </c>
      <c r="S102" t="s">
        <v>40</v>
      </c>
      <c r="T102">
        <v>5000</v>
      </c>
      <c r="U102">
        <f t="shared" si="1"/>
        <v>261794.47999999995</v>
      </c>
    </row>
    <row r="103" spans="1:21" x14ac:dyDescent="0.3">
      <c r="A103">
        <v>102</v>
      </c>
      <c r="B103" t="s">
        <v>463</v>
      </c>
      <c r="C103">
        <v>3</v>
      </c>
      <c r="D103">
        <v>1280</v>
      </c>
      <c r="E103" t="s">
        <v>140</v>
      </c>
      <c r="F103">
        <v>752</v>
      </c>
      <c r="G103">
        <v>27325</v>
      </c>
      <c r="H103">
        <v>3518507</v>
      </c>
      <c r="I103">
        <v>3430607</v>
      </c>
      <c r="J103">
        <v>6252293</v>
      </c>
      <c r="K103">
        <v>180614903</v>
      </c>
      <c r="L103">
        <v>99239</v>
      </c>
      <c r="M103">
        <v>96246</v>
      </c>
      <c r="N103">
        <v>2993</v>
      </c>
      <c r="O103">
        <v>43.29</v>
      </c>
      <c r="P103">
        <v>-7.0000000000000007E-2</v>
      </c>
      <c r="Q103">
        <v>4664</v>
      </c>
      <c r="R103">
        <v>1230375</v>
      </c>
      <c r="S103" t="s">
        <v>37</v>
      </c>
      <c r="T103">
        <v>335.91</v>
      </c>
      <c r="U103">
        <f t="shared" si="1"/>
        <v>262130.38999999996</v>
      </c>
    </row>
    <row r="104" spans="1:21" x14ac:dyDescent="0.3">
      <c r="A104">
        <v>103</v>
      </c>
      <c r="B104" t="s">
        <v>463</v>
      </c>
      <c r="C104">
        <v>3</v>
      </c>
      <c r="D104">
        <v>1280</v>
      </c>
      <c r="E104" t="s">
        <v>141</v>
      </c>
      <c r="F104">
        <v>773</v>
      </c>
      <c r="G104">
        <v>29353</v>
      </c>
      <c r="H104">
        <v>26289972</v>
      </c>
      <c r="I104">
        <v>25696860</v>
      </c>
      <c r="J104">
        <v>50721747</v>
      </c>
      <c r="K104">
        <v>1387237439</v>
      </c>
      <c r="L104">
        <v>968841</v>
      </c>
      <c r="M104">
        <v>954287</v>
      </c>
      <c r="N104">
        <v>14554</v>
      </c>
      <c r="O104">
        <v>41.67</v>
      </c>
      <c r="P104">
        <v>-7.0000000000000007E-2</v>
      </c>
      <c r="Q104">
        <v>23020</v>
      </c>
      <c r="R104">
        <v>13380735</v>
      </c>
      <c r="S104" t="s">
        <v>40</v>
      </c>
      <c r="T104">
        <v>5000</v>
      </c>
      <c r="U104">
        <f t="shared" si="1"/>
        <v>267130.38999999996</v>
      </c>
    </row>
    <row r="105" spans="1:21" x14ac:dyDescent="0.3">
      <c r="A105">
        <v>104</v>
      </c>
      <c r="B105" t="s">
        <v>463</v>
      </c>
      <c r="C105">
        <v>3</v>
      </c>
      <c r="D105">
        <v>1280</v>
      </c>
      <c r="E105" t="s">
        <v>142</v>
      </c>
      <c r="F105">
        <v>9188</v>
      </c>
      <c r="G105">
        <v>81017</v>
      </c>
      <c r="H105">
        <v>11720471</v>
      </c>
      <c r="I105">
        <v>11566506</v>
      </c>
      <c r="J105">
        <v>26223190</v>
      </c>
      <c r="K105">
        <v>2007680974</v>
      </c>
      <c r="L105">
        <v>390069</v>
      </c>
      <c r="M105">
        <v>381986</v>
      </c>
      <c r="N105">
        <v>8083</v>
      </c>
      <c r="O105">
        <v>29.98</v>
      </c>
      <c r="P105">
        <v>-7.0000000000000007E-2</v>
      </c>
      <c r="Q105">
        <v>12939</v>
      </c>
      <c r="R105">
        <v>5115020</v>
      </c>
      <c r="S105" t="s">
        <v>40</v>
      </c>
      <c r="T105">
        <v>5000</v>
      </c>
      <c r="U105">
        <f t="shared" si="1"/>
        <v>272130.38999999996</v>
      </c>
    </row>
    <row r="106" spans="1:21" x14ac:dyDescent="0.3">
      <c r="A106">
        <v>105</v>
      </c>
      <c r="B106" t="s">
        <v>463</v>
      </c>
      <c r="C106">
        <v>3</v>
      </c>
      <c r="D106">
        <v>1280</v>
      </c>
      <c r="E106" t="s">
        <v>143</v>
      </c>
      <c r="F106">
        <v>11244</v>
      </c>
      <c r="G106">
        <v>99730</v>
      </c>
      <c r="H106">
        <v>17998546</v>
      </c>
      <c r="I106">
        <v>17800145</v>
      </c>
      <c r="J106">
        <v>31894748</v>
      </c>
      <c r="K106">
        <v>914701819</v>
      </c>
      <c r="L106">
        <v>556517</v>
      </c>
      <c r="M106">
        <v>542016</v>
      </c>
      <c r="N106">
        <v>14501</v>
      </c>
      <c r="O106">
        <v>29.71</v>
      </c>
      <c r="P106">
        <v>-0.06</v>
      </c>
      <c r="Q106">
        <v>22968</v>
      </c>
      <c r="R106">
        <v>6417818</v>
      </c>
      <c r="S106" t="s">
        <v>40</v>
      </c>
      <c r="T106">
        <v>5000</v>
      </c>
      <c r="U106">
        <f t="shared" si="1"/>
        <v>277130.38999999996</v>
      </c>
    </row>
    <row r="107" spans="1:21" x14ac:dyDescent="0.3">
      <c r="A107">
        <v>106</v>
      </c>
      <c r="B107" t="s">
        <v>463</v>
      </c>
      <c r="C107">
        <v>3</v>
      </c>
      <c r="D107">
        <v>1280</v>
      </c>
      <c r="E107" t="s">
        <v>144</v>
      </c>
      <c r="F107">
        <v>2309</v>
      </c>
      <c r="G107">
        <v>88734</v>
      </c>
      <c r="H107">
        <v>13207674</v>
      </c>
      <c r="I107">
        <v>12968787</v>
      </c>
      <c r="J107">
        <v>18189771</v>
      </c>
      <c r="K107">
        <v>935213326</v>
      </c>
      <c r="L107">
        <v>336092</v>
      </c>
      <c r="M107">
        <v>323325</v>
      </c>
      <c r="N107">
        <v>12767</v>
      </c>
      <c r="O107">
        <v>141.88</v>
      </c>
      <c r="P107">
        <v>-0.03</v>
      </c>
      <c r="Q107">
        <v>18751</v>
      </c>
      <c r="R107">
        <v>5526431</v>
      </c>
      <c r="S107" t="s">
        <v>49</v>
      </c>
      <c r="T107">
        <v>3937.97</v>
      </c>
      <c r="U107">
        <f t="shared" si="1"/>
        <v>281068.35999999993</v>
      </c>
    </row>
    <row r="108" spans="1:21" x14ac:dyDescent="0.3">
      <c r="A108">
        <v>107</v>
      </c>
      <c r="B108" t="s">
        <v>463</v>
      </c>
      <c r="C108">
        <v>3</v>
      </c>
      <c r="D108">
        <v>1280</v>
      </c>
      <c r="E108" t="s">
        <v>145</v>
      </c>
      <c r="F108">
        <v>3191</v>
      </c>
      <c r="G108">
        <v>73950</v>
      </c>
      <c r="H108">
        <v>3079464</v>
      </c>
      <c r="I108">
        <v>2983551</v>
      </c>
      <c r="J108">
        <v>5587686</v>
      </c>
      <c r="K108">
        <v>443883850</v>
      </c>
      <c r="L108">
        <v>69411</v>
      </c>
      <c r="M108">
        <v>66598</v>
      </c>
      <c r="N108">
        <v>2813</v>
      </c>
      <c r="O108">
        <v>136.16999999999999</v>
      </c>
      <c r="P108">
        <v>-0.05</v>
      </c>
      <c r="Q108">
        <v>4140</v>
      </c>
      <c r="R108">
        <v>1732576</v>
      </c>
      <c r="S108" t="s">
        <v>37</v>
      </c>
      <c r="T108">
        <v>611.04999999999995</v>
      </c>
      <c r="U108">
        <f t="shared" si="1"/>
        <v>281679.40999999992</v>
      </c>
    </row>
    <row r="109" spans="1:21" x14ac:dyDescent="0.3">
      <c r="A109">
        <v>108</v>
      </c>
      <c r="B109" t="s">
        <v>463</v>
      </c>
      <c r="C109">
        <v>3</v>
      </c>
      <c r="D109">
        <v>1280</v>
      </c>
      <c r="E109" t="s">
        <v>146</v>
      </c>
      <c r="F109">
        <v>2943830</v>
      </c>
      <c r="G109">
        <v>10335595</v>
      </c>
      <c r="H109">
        <v>348872</v>
      </c>
      <c r="I109">
        <v>333117</v>
      </c>
      <c r="J109">
        <v>5450234</v>
      </c>
      <c r="K109">
        <v>1659757164</v>
      </c>
      <c r="L109">
        <v>18061</v>
      </c>
      <c r="M109">
        <v>17849</v>
      </c>
      <c r="N109">
        <v>212</v>
      </c>
      <c r="O109">
        <v>29.55</v>
      </c>
      <c r="P109">
        <v>-0.15</v>
      </c>
      <c r="Q109">
        <v>346</v>
      </c>
      <c r="R109">
        <v>368878</v>
      </c>
      <c r="S109" t="s">
        <v>49</v>
      </c>
      <c r="T109">
        <v>1009.89</v>
      </c>
      <c r="U109">
        <f t="shared" si="1"/>
        <v>282689.29999999993</v>
      </c>
    </row>
    <row r="110" spans="1:21" x14ac:dyDescent="0.3">
      <c r="A110">
        <v>109</v>
      </c>
      <c r="B110" t="s">
        <v>463</v>
      </c>
      <c r="C110">
        <v>3</v>
      </c>
      <c r="D110">
        <v>1280</v>
      </c>
      <c r="E110" t="s">
        <v>147</v>
      </c>
      <c r="F110">
        <v>1579557</v>
      </c>
      <c r="G110">
        <v>5889425</v>
      </c>
      <c r="H110">
        <v>158888</v>
      </c>
      <c r="I110">
        <v>154999</v>
      </c>
      <c r="J110">
        <v>33528749</v>
      </c>
      <c r="K110">
        <v>396239677</v>
      </c>
      <c r="L110">
        <v>7758</v>
      </c>
      <c r="M110">
        <v>7676</v>
      </c>
      <c r="N110">
        <v>82</v>
      </c>
      <c r="O110">
        <v>13.7</v>
      </c>
      <c r="P110">
        <v>-0.18</v>
      </c>
      <c r="Q110">
        <v>141</v>
      </c>
      <c r="R110">
        <v>13886684</v>
      </c>
      <c r="S110" t="s">
        <v>37</v>
      </c>
      <c r="T110">
        <v>369.26</v>
      </c>
      <c r="U110">
        <f t="shared" si="1"/>
        <v>283058.55999999994</v>
      </c>
    </row>
    <row r="111" spans="1:21" x14ac:dyDescent="0.3">
      <c r="A111">
        <v>110</v>
      </c>
      <c r="B111" t="s">
        <v>463</v>
      </c>
      <c r="C111">
        <v>3</v>
      </c>
      <c r="D111">
        <v>1280</v>
      </c>
      <c r="E111" t="s">
        <v>148</v>
      </c>
      <c r="F111">
        <v>76668</v>
      </c>
      <c r="G111">
        <v>639201</v>
      </c>
      <c r="H111">
        <v>148069</v>
      </c>
      <c r="I111">
        <v>58260</v>
      </c>
      <c r="J111">
        <v>1234801</v>
      </c>
      <c r="K111">
        <v>226531034</v>
      </c>
      <c r="L111">
        <v>881</v>
      </c>
      <c r="M111">
        <v>769</v>
      </c>
      <c r="N111">
        <v>112</v>
      </c>
      <c r="O111">
        <v>1789.02</v>
      </c>
      <c r="P111">
        <v>-7.0000000000000007E-2</v>
      </c>
      <c r="Q111">
        <v>154</v>
      </c>
      <c r="R111">
        <v>211201</v>
      </c>
      <c r="S111" t="s">
        <v>37</v>
      </c>
      <c r="T111">
        <v>88.8</v>
      </c>
      <c r="U111">
        <f t="shared" si="1"/>
        <v>283147.35999999993</v>
      </c>
    </row>
    <row r="112" spans="1:21" x14ac:dyDescent="0.3">
      <c r="A112">
        <v>111</v>
      </c>
      <c r="B112" t="s">
        <v>463</v>
      </c>
      <c r="C112">
        <v>3</v>
      </c>
      <c r="D112">
        <v>1280</v>
      </c>
      <c r="E112" t="s">
        <v>149</v>
      </c>
      <c r="F112">
        <v>97675</v>
      </c>
      <c r="G112">
        <v>809532</v>
      </c>
      <c r="H112">
        <v>169064</v>
      </c>
      <c r="I112">
        <v>70208</v>
      </c>
      <c r="J112">
        <v>1815108</v>
      </c>
      <c r="K112">
        <v>268789185</v>
      </c>
      <c r="L112">
        <v>1600</v>
      </c>
      <c r="M112">
        <v>1490</v>
      </c>
      <c r="N112">
        <v>110</v>
      </c>
      <c r="O112">
        <v>1740.95</v>
      </c>
      <c r="P112">
        <v>-0.08</v>
      </c>
      <c r="Q112">
        <v>167</v>
      </c>
      <c r="R112">
        <v>203209</v>
      </c>
      <c r="S112" t="s">
        <v>37</v>
      </c>
      <c r="T112">
        <v>109.03</v>
      </c>
      <c r="U112">
        <f t="shared" si="1"/>
        <v>283256.38999999996</v>
      </c>
    </row>
    <row r="113" spans="1:21" x14ac:dyDescent="0.3">
      <c r="A113">
        <v>112</v>
      </c>
      <c r="B113" t="s">
        <v>463</v>
      </c>
      <c r="C113">
        <v>3</v>
      </c>
      <c r="D113">
        <v>1280</v>
      </c>
      <c r="E113" t="s">
        <v>150</v>
      </c>
      <c r="F113">
        <v>302576</v>
      </c>
      <c r="G113">
        <v>1702428</v>
      </c>
      <c r="H113">
        <v>19110475</v>
      </c>
      <c r="I113">
        <v>18602571</v>
      </c>
      <c r="J113">
        <v>1062322941</v>
      </c>
      <c r="K113">
        <v>12097230920</v>
      </c>
      <c r="L113">
        <v>367450</v>
      </c>
      <c r="M113">
        <v>351259</v>
      </c>
      <c r="N113">
        <v>16191</v>
      </c>
      <c r="O113">
        <v>116.85</v>
      </c>
      <c r="P113">
        <v>-0.08</v>
      </c>
      <c r="Q113">
        <v>24640</v>
      </c>
      <c r="R113">
        <v>141492924</v>
      </c>
      <c r="S113" t="s">
        <v>40</v>
      </c>
      <c r="T113">
        <v>5000</v>
      </c>
      <c r="U113">
        <f t="shared" si="1"/>
        <v>288256.38999999996</v>
      </c>
    </row>
    <row r="114" spans="1:21" x14ac:dyDescent="0.3">
      <c r="A114">
        <v>113</v>
      </c>
      <c r="B114" t="s">
        <v>463</v>
      </c>
      <c r="C114">
        <v>3</v>
      </c>
      <c r="D114">
        <v>1280</v>
      </c>
      <c r="E114" t="s">
        <v>151</v>
      </c>
      <c r="F114">
        <v>2187</v>
      </c>
      <c r="G114">
        <v>21358</v>
      </c>
      <c r="H114">
        <v>12830305</v>
      </c>
      <c r="I114">
        <v>12790817</v>
      </c>
      <c r="J114">
        <v>15953771</v>
      </c>
      <c r="K114">
        <v>784682005</v>
      </c>
      <c r="L114">
        <v>452524</v>
      </c>
      <c r="M114">
        <v>442584</v>
      </c>
      <c r="N114">
        <v>9940</v>
      </c>
      <c r="O114">
        <v>23.55</v>
      </c>
      <c r="P114">
        <v>-0.03</v>
      </c>
      <c r="Q114">
        <v>15657</v>
      </c>
      <c r="R114">
        <v>4293163</v>
      </c>
      <c r="S114" t="s">
        <v>37</v>
      </c>
      <c r="T114">
        <v>2697.22</v>
      </c>
      <c r="U114">
        <f t="shared" si="1"/>
        <v>290953.60999999993</v>
      </c>
    </row>
    <row r="115" spans="1:21" x14ac:dyDescent="0.3">
      <c r="A115">
        <v>114</v>
      </c>
      <c r="B115" t="s">
        <v>463</v>
      </c>
      <c r="C115">
        <v>3</v>
      </c>
      <c r="D115">
        <v>1280</v>
      </c>
      <c r="E115" t="s">
        <v>152</v>
      </c>
      <c r="F115">
        <v>2187</v>
      </c>
      <c r="G115">
        <v>21364</v>
      </c>
      <c r="H115">
        <v>14335202</v>
      </c>
      <c r="I115">
        <v>14292995</v>
      </c>
      <c r="J115">
        <v>17088449</v>
      </c>
      <c r="K115">
        <v>917105521</v>
      </c>
      <c r="L115">
        <v>452415</v>
      </c>
      <c r="M115">
        <v>440312</v>
      </c>
      <c r="N115">
        <v>12103</v>
      </c>
      <c r="O115">
        <v>23.21</v>
      </c>
      <c r="P115">
        <v>-0.02</v>
      </c>
      <c r="Q115">
        <v>18988</v>
      </c>
      <c r="R115">
        <v>4299818</v>
      </c>
      <c r="S115" t="s">
        <v>49</v>
      </c>
      <c r="T115">
        <v>3167.05</v>
      </c>
      <c r="U115">
        <f t="shared" si="1"/>
        <v>294120.65999999992</v>
      </c>
    </row>
    <row r="116" spans="1:21" x14ac:dyDescent="0.3">
      <c r="A116">
        <v>115</v>
      </c>
      <c r="B116" t="s">
        <v>463</v>
      </c>
      <c r="C116">
        <v>3</v>
      </c>
      <c r="D116">
        <v>1280</v>
      </c>
      <c r="E116" t="s">
        <v>153</v>
      </c>
      <c r="F116">
        <v>2187</v>
      </c>
      <c r="G116">
        <v>21286</v>
      </c>
      <c r="H116">
        <v>8306380</v>
      </c>
      <c r="I116">
        <v>8279079</v>
      </c>
      <c r="J116">
        <v>10673562</v>
      </c>
      <c r="K116">
        <v>517593262</v>
      </c>
      <c r="L116">
        <v>438239</v>
      </c>
      <c r="M116">
        <v>434343</v>
      </c>
      <c r="N116">
        <v>3896</v>
      </c>
      <c r="O116">
        <v>22.7</v>
      </c>
      <c r="P116">
        <v>-0.03</v>
      </c>
      <c r="Q116">
        <v>6106</v>
      </c>
      <c r="R116">
        <v>4314458</v>
      </c>
      <c r="S116" t="s">
        <v>37</v>
      </c>
      <c r="T116">
        <v>1560.42</v>
      </c>
      <c r="U116">
        <f t="shared" si="1"/>
        <v>295681.0799999999</v>
      </c>
    </row>
    <row r="117" spans="1:21" x14ac:dyDescent="0.3">
      <c r="A117">
        <v>116</v>
      </c>
      <c r="B117" t="s">
        <v>463</v>
      </c>
      <c r="C117">
        <v>3</v>
      </c>
      <c r="D117">
        <v>1280</v>
      </c>
      <c r="E117" t="s">
        <v>154</v>
      </c>
      <c r="F117">
        <v>2187</v>
      </c>
      <c r="G117">
        <v>21286</v>
      </c>
      <c r="H117">
        <v>8920421</v>
      </c>
      <c r="I117">
        <v>8891753</v>
      </c>
      <c r="J117">
        <v>11393700</v>
      </c>
      <c r="K117">
        <v>548949367</v>
      </c>
      <c r="L117">
        <v>452583</v>
      </c>
      <c r="M117">
        <v>447869</v>
      </c>
      <c r="N117">
        <v>4714</v>
      </c>
      <c r="O117">
        <v>22.28</v>
      </c>
      <c r="P117">
        <v>-0.03</v>
      </c>
      <c r="Q117">
        <v>7400</v>
      </c>
      <c r="R117">
        <v>4277180</v>
      </c>
      <c r="S117" t="s">
        <v>49</v>
      </c>
      <c r="T117">
        <v>1666.09</v>
      </c>
      <c r="U117">
        <f t="shared" si="1"/>
        <v>297347.16999999993</v>
      </c>
    </row>
    <row r="118" spans="1:21" x14ac:dyDescent="0.3">
      <c r="A118">
        <v>117</v>
      </c>
      <c r="B118" t="s">
        <v>463</v>
      </c>
      <c r="C118">
        <v>3</v>
      </c>
      <c r="D118">
        <v>1280</v>
      </c>
      <c r="E118" t="s">
        <v>155</v>
      </c>
      <c r="F118">
        <v>259258</v>
      </c>
      <c r="G118">
        <v>1374203</v>
      </c>
      <c r="H118">
        <v>622437</v>
      </c>
      <c r="I118">
        <v>517607</v>
      </c>
      <c r="J118">
        <v>4399534</v>
      </c>
      <c r="K118">
        <v>2445459873</v>
      </c>
      <c r="L118">
        <v>17311</v>
      </c>
      <c r="M118">
        <v>16854</v>
      </c>
      <c r="N118">
        <v>457</v>
      </c>
      <c r="O118">
        <v>237.52</v>
      </c>
      <c r="P118">
        <v>-0.09</v>
      </c>
      <c r="Q118">
        <v>677</v>
      </c>
      <c r="R118">
        <v>610363</v>
      </c>
      <c r="S118" t="s">
        <v>37</v>
      </c>
      <c r="T118">
        <v>684.52</v>
      </c>
      <c r="U118">
        <f t="shared" si="1"/>
        <v>298031.68999999994</v>
      </c>
    </row>
    <row r="119" spans="1:21" x14ac:dyDescent="0.3">
      <c r="A119">
        <v>118</v>
      </c>
      <c r="B119" t="s">
        <v>463</v>
      </c>
      <c r="C119">
        <v>3</v>
      </c>
      <c r="D119">
        <v>1280</v>
      </c>
      <c r="E119" t="s">
        <v>156</v>
      </c>
      <c r="F119">
        <v>224962</v>
      </c>
      <c r="G119">
        <v>1192377</v>
      </c>
      <c r="H119">
        <v>465299</v>
      </c>
      <c r="I119">
        <v>384486</v>
      </c>
      <c r="J119">
        <v>5128452</v>
      </c>
      <c r="K119">
        <v>1222842325</v>
      </c>
      <c r="L119">
        <v>23698</v>
      </c>
      <c r="M119">
        <v>23446</v>
      </c>
      <c r="N119">
        <v>252</v>
      </c>
      <c r="O119">
        <v>228.68</v>
      </c>
      <c r="P119">
        <v>-0.15</v>
      </c>
      <c r="Q119">
        <v>385</v>
      </c>
      <c r="R119">
        <v>464429</v>
      </c>
      <c r="S119" t="s">
        <v>37</v>
      </c>
      <c r="T119">
        <v>375.72</v>
      </c>
      <c r="U119">
        <f t="shared" si="1"/>
        <v>298407.40999999992</v>
      </c>
    </row>
    <row r="120" spans="1:21" x14ac:dyDescent="0.3">
      <c r="A120">
        <v>119</v>
      </c>
      <c r="B120" t="s">
        <v>463</v>
      </c>
      <c r="C120">
        <v>3</v>
      </c>
      <c r="D120">
        <v>1280</v>
      </c>
      <c r="E120" t="s">
        <v>157</v>
      </c>
      <c r="F120">
        <v>259616</v>
      </c>
      <c r="G120">
        <v>1360766</v>
      </c>
      <c r="H120">
        <v>1283807</v>
      </c>
      <c r="I120">
        <v>1153120</v>
      </c>
      <c r="J120">
        <v>7724116</v>
      </c>
      <c r="K120">
        <v>2384891781</v>
      </c>
      <c r="L120">
        <v>36904</v>
      </c>
      <c r="M120">
        <v>35777</v>
      </c>
      <c r="N120">
        <v>1127</v>
      </c>
      <c r="O120">
        <v>230.59</v>
      </c>
      <c r="P120">
        <v>-0.09</v>
      </c>
      <c r="Q120">
        <v>1655</v>
      </c>
      <c r="R120">
        <v>946329</v>
      </c>
      <c r="S120" t="s">
        <v>49</v>
      </c>
      <c r="T120">
        <v>871.26</v>
      </c>
      <c r="U120">
        <f t="shared" si="1"/>
        <v>299278.66999999993</v>
      </c>
    </row>
    <row r="121" spans="1:21" x14ac:dyDescent="0.3">
      <c r="A121">
        <v>120</v>
      </c>
      <c r="B121" t="s">
        <v>463</v>
      </c>
      <c r="C121">
        <v>3</v>
      </c>
      <c r="D121">
        <v>1280</v>
      </c>
      <c r="E121" t="s">
        <v>158</v>
      </c>
      <c r="F121">
        <v>260342</v>
      </c>
      <c r="G121">
        <v>1377484</v>
      </c>
      <c r="H121">
        <v>2037375</v>
      </c>
      <c r="I121">
        <v>1833847</v>
      </c>
      <c r="J121">
        <v>13098626</v>
      </c>
      <c r="K121">
        <v>3384016526</v>
      </c>
      <c r="L121">
        <v>76933</v>
      </c>
      <c r="M121">
        <v>75826</v>
      </c>
      <c r="N121">
        <v>1107</v>
      </c>
      <c r="O121">
        <v>224.94</v>
      </c>
      <c r="P121">
        <v>-0.1</v>
      </c>
      <c r="Q121">
        <v>1635</v>
      </c>
      <c r="R121">
        <v>2041737</v>
      </c>
      <c r="S121" t="s">
        <v>37</v>
      </c>
      <c r="T121">
        <v>1339.41</v>
      </c>
      <c r="U121">
        <f t="shared" si="1"/>
        <v>300618.0799999999</v>
      </c>
    </row>
    <row r="122" spans="1:21" x14ac:dyDescent="0.3">
      <c r="A122">
        <v>121</v>
      </c>
      <c r="B122" t="s">
        <v>463</v>
      </c>
      <c r="C122">
        <v>3</v>
      </c>
      <c r="D122">
        <v>1280</v>
      </c>
      <c r="E122" t="s">
        <v>159</v>
      </c>
      <c r="F122">
        <v>225296</v>
      </c>
      <c r="G122">
        <v>1180795</v>
      </c>
      <c r="H122">
        <v>1613714</v>
      </c>
      <c r="I122">
        <v>1487438</v>
      </c>
      <c r="J122">
        <v>8390437</v>
      </c>
      <c r="K122">
        <v>1849043694</v>
      </c>
      <c r="L122">
        <v>59712</v>
      </c>
      <c r="M122">
        <v>58704</v>
      </c>
      <c r="N122">
        <v>1008</v>
      </c>
      <c r="O122">
        <v>138.83000000000001</v>
      </c>
      <c r="P122">
        <v>-0.1</v>
      </c>
      <c r="Q122">
        <v>1537</v>
      </c>
      <c r="R122">
        <v>1239393</v>
      </c>
      <c r="S122" t="s">
        <v>49</v>
      </c>
      <c r="T122">
        <v>703.45</v>
      </c>
      <c r="U122">
        <f t="shared" si="1"/>
        <v>301321.52999999991</v>
      </c>
    </row>
    <row r="123" spans="1:21" x14ac:dyDescent="0.3">
      <c r="A123">
        <v>122</v>
      </c>
      <c r="B123" t="s">
        <v>463</v>
      </c>
      <c r="C123">
        <v>3</v>
      </c>
      <c r="D123">
        <v>1280</v>
      </c>
      <c r="E123" t="s">
        <v>160</v>
      </c>
      <c r="F123">
        <v>99736</v>
      </c>
      <c r="G123">
        <v>783852</v>
      </c>
      <c r="H123">
        <v>566496</v>
      </c>
      <c r="I123">
        <v>536668</v>
      </c>
      <c r="J123">
        <v>1730106</v>
      </c>
      <c r="K123">
        <v>2096919161</v>
      </c>
      <c r="L123">
        <v>16994</v>
      </c>
      <c r="M123">
        <v>16650</v>
      </c>
      <c r="N123">
        <v>344</v>
      </c>
      <c r="O123">
        <v>103.82</v>
      </c>
      <c r="P123">
        <v>-7.0000000000000007E-2</v>
      </c>
      <c r="Q123">
        <v>520</v>
      </c>
      <c r="R123">
        <v>418757</v>
      </c>
      <c r="S123" t="s">
        <v>49</v>
      </c>
      <c r="T123">
        <v>378.2</v>
      </c>
      <c r="U123">
        <f t="shared" si="1"/>
        <v>301699.72999999992</v>
      </c>
    </row>
    <row r="124" spans="1:21" x14ac:dyDescent="0.3">
      <c r="A124">
        <v>123</v>
      </c>
      <c r="B124" t="s">
        <v>463</v>
      </c>
      <c r="C124">
        <v>3</v>
      </c>
      <c r="D124">
        <v>1280</v>
      </c>
      <c r="E124" t="s">
        <v>161</v>
      </c>
      <c r="F124">
        <v>53919</v>
      </c>
      <c r="G124">
        <v>307816</v>
      </c>
      <c r="H124">
        <v>613470</v>
      </c>
      <c r="I124">
        <v>594382</v>
      </c>
      <c r="J124">
        <v>2468573</v>
      </c>
      <c r="K124">
        <v>759357835</v>
      </c>
      <c r="L124">
        <v>25025</v>
      </c>
      <c r="M124">
        <v>24647</v>
      </c>
      <c r="N124">
        <v>378</v>
      </c>
      <c r="O124">
        <v>141.31</v>
      </c>
      <c r="P124">
        <v>-0.09</v>
      </c>
      <c r="Q124">
        <v>592</v>
      </c>
      <c r="R124">
        <v>333856</v>
      </c>
      <c r="S124" t="s">
        <v>37</v>
      </c>
      <c r="T124">
        <v>202.58</v>
      </c>
      <c r="U124">
        <f t="shared" si="1"/>
        <v>301902.30999999994</v>
      </c>
    </row>
    <row r="125" spans="1:21" x14ac:dyDescent="0.3">
      <c r="A125">
        <v>124</v>
      </c>
      <c r="B125" t="s">
        <v>463</v>
      </c>
      <c r="C125">
        <v>3</v>
      </c>
      <c r="D125">
        <v>1280</v>
      </c>
      <c r="E125" t="s">
        <v>162</v>
      </c>
      <c r="F125">
        <v>2958</v>
      </c>
      <c r="G125">
        <v>8708</v>
      </c>
      <c r="H125">
        <v>1007303</v>
      </c>
      <c r="I125">
        <v>1005025</v>
      </c>
      <c r="J125">
        <v>1059481</v>
      </c>
      <c r="K125">
        <v>218392344</v>
      </c>
      <c r="L125">
        <v>23315</v>
      </c>
      <c r="M125">
        <v>22399</v>
      </c>
      <c r="N125">
        <v>916</v>
      </c>
      <c r="O125">
        <v>44.11</v>
      </c>
      <c r="P125">
        <v>-0.01</v>
      </c>
      <c r="Q125">
        <v>1436</v>
      </c>
      <c r="R125">
        <v>282146</v>
      </c>
      <c r="S125" t="s">
        <v>49</v>
      </c>
      <c r="T125">
        <v>133.11000000000001</v>
      </c>
      <c r="U125">
        <f t="shared" si="1"/>
        <v>302035.41999999993</v>
      </c>
    </row>
    <row r="126" spans="1:21" x14ac:dyDescent="0.3">
      <c r="A126">
        <v>125</v>
      </c>
      <c r="B126" t="s">
        <v>463</v>
      </c>
      <c r="C126">
        <v>3</v>
      </c>
      <c r="D126">
        <v>1280</v>
      </c>
      <c r="E126" t="s">
        <v>163</v>
      </c>
      <c r="F126">
        <v>5241</v>
      </c>
      <c r="G126">
        <v>15431</v>
      </c>
      <c r="H126">
        <v>3896620</v>
      </c>
      <c r="I126">
        <v>3817078</v>
      </c>
      <c r="J126">
        <v>7556902</v>
      </c>
      <c r="K126">
        <v>279240483</v>
      </c>
      <c r="L126">
        <v>109962</v>
      </c>
      <c r="M126">
        <v>106704</v>
      </c>
      <c r="N126">
        <v>3258</v>
      </c>
      <c r="O126">
        <v>22.69</v>
      </c>
      <c r="P126">
        <v>-7.0000000000000007E-2</v>
      </c>
      <c r="Q126">
        <v>5224</v>
      </c>
      <c r="R126">
        <v>1351134</v>
      </c>
      <c r="S126" t="s">
        <v>49</v>
      </c>
      <c r="T126">
        <v>284.83</v>
      </c>
      <c r="U126">
        <f t="shared" si="1"/>
        <v>302320.24999999994</v>
      </c>
    </row>
    <row r="127" spans="1:21" x14ac:dyDescent="0.3">
      <c r="A127">
        <v>126</v>
      </c>
      <c r="B127" t="s">
        <v>463</v>
      </c>
      <c r="C127">
        <v>3</v>
      </c>
      <c r="D127">
        <v>1280</v>
      </c>
      <c r="E127" t="s">
        <v>164</v>
      </c>
      <c r="F127">
        <v>14665</v>
      </c>
      <c r="G127">
        <v>34976</v>
      </c>
      <c r="H127">
        <v>58371949</v>
      </c>
      <c r="I127">
        <v>51464615</v>
      </c>
      <c r="J127">
        <v>398193478</v>
      </c>
      <c r="K127">
        <v>3195244407</v>
      </c>
      <c r="L127">
        <v>532415</v>
      </c>
      <c r="M127">
        <v>441097</v>
      </c>
      <c r="N127">
        <v>91318</v>
      </c>
      <c r="O127">
        <v>41.04</v>
      </c>
      <c r="P127">
        <v>-0.04</v>
      </c>
      <c r="Q127">
        <v>119254</v>
      </c>
      <c r="R127">
        <v>41682193</v>
      </c>
      <c r="S127" t="s">
        <v>49</v>
      </c>
      <c r="T127">
        <v>4955.47</v>
      </c>
      <c r="U127">
        <f t="shared" si="1"/>
        <v>307275.71999999991</v>
      </c>
    </row>
    <row r="128" spans="1:21" x14ac:dyDescent="0.3">
      <c r="A128">
        <v>127</v>
      </c>
      <c r="B128" t="s">
        <v>463</v>
      </c>
      <c r="C128">
        <v>3</v>
      </c>
      <c r="D128">
        <v>1280</v>
      </c>
      <c r="E128" t="s">
        <v>165</v>
      </c>
      <c r="F128">
        <v>520</v>
      </c>
      <c r="G128">
        <v>5763</v>
      </c>
      <c r="H128">
        <v>6315469</v>
      </c>
      <c r="I128">
        <v>6300341</v>
      </c>
      <c r="J128">
        <v>8589871</v>
      </c>
      <c r="K128">
        <v>236554798</v>
      </c>
      <c r="L128">
        <v>322802</v>
      </c>
      <c r="M128">
        <v>319000</v>
      </c>
      <c r="N128">
        <v>3802</v>
      </c>
      <c r="O128">
        <v>25.41</v>
      </c>
      <c r="P128">
        <v>-0.03</v>
      </c>
      <c r="Q128">
        <v>5921</v>
      </c>
      <c r="R128">
        <v>2739391</v>
      </c>
      <c r="S128" t="s">
        <v>37</v>
      </c>
      <c r="T128">
        <v>2257.98</v>
      </c>
      <c r="U128">
        <f t="shared" si="1"/>
        <v>309533.6999999999</v>
      </c>
    </row>
    <row r="129" spans="1:21" x14ac:dyDescent="0.3">
      <c r="A129">
        <v>128</v>
      </c>
      <c r="B129" t="s">
        <v>463</v>
      </c>
      <c r="C129">
        <v>3</v>
      </c>
      <c r="D129">
        <v>1280</v>
      </c>
      <c r="E129" t="s">
        <v>166</v>
      </c>
      <c r="F129">
        <v>520</v>
      </c>
      <c r="G129">
        <v>5761</v>
      </c>
      <c r="H129">
        <v>8690580</v>
      </c>
      <c r="I129">
        <v>8672468</v>
      </c>
      <c r="J129">
        <v>11486567</v>
      </c>
      <c r="K129">
        <v>292278747</v>
      </c>
      <c r="L129">
        <v>454908</v>
      </c>
      <c r="M129">
        <v>450554</v>
      </c>
      <c r="N129">
        <v>4354</v>
      </c>
      <c r="O129">
        <v>26.01</v>
      </c>
      <c r="P129">
        <v>-0.03</v>
      </c>
      <c r="Q129">
        <v>6862</v>
      </c>
      <c r="R129">
        <v>4268576</v>
      </c>
      <c r="S129" t="s">
        <v>37</v>
      </c>
      <c r="T129">
        <v>3084.56</v>
      </c>
      <c r="U129">
        <f t="shared" si="1"/>
        <v>312618.25999999989</v>
      </c>
    </row>
    <row r="130" spans="1:21" x14ac:dyDescent="0.3">
      <c r="A130">
        <v>129</v>
      </c>
      <c r="B130" t="s">
        <v>463</v>
      </c>
      <c r="C130">
        <v>3</v>
      </c>
      <c r="D130">
        <v>1280</v>
      </c>
      <c r="E130" t="s">
        <v>167</v>
      </c>
      <c r="F130">
        <v>708</v>
      </c>
      <c r="G130">
        <v>2539</v>
      </c>
      <c r="H130">
        <v>20934038</v>
      </c>
      <c r="I130">
        <v>20872876</v>
      </c>
      <c r="J130">
        <v>26234482</v>
      </c>
      <c r="K130">
        <v>1059632580</v>
      </c>
      <c r="L130">
        <v>813530</v>
      </c>
      <c r="M130">
        <v>800008</v>
      </c>
      <c r="N130">
        <v>13522</v>
      </c>
      <c r="O130">
        <v>21.58</v>
      </c>
      <c r="P130">
        <v>-0.03</v>
      </c>
      <c r="Q130">
        <v>21998</v>
      </c>
      <c r="R130">
        <v>7929741</v>
      </c>
      <c r="S130" t="s">
        <v>40</v>
      </c>
      <c r="T130">
        <v>5000</v>
      </c>
      <c r="U130">
        <f t="shared" si="1"/>
        <v>317618.25999999989</v>
      </c>
    </row>
    <row r="131" spans="1:21" x14ac:dyDescent="0.3">
      <c r="A131">
        <v>130</v>
      </c>
      <c r="B131" t="s">
        <v>463</v>
      </c>
      <c r="C131">
        <v>3</v>
      </c>
      <c r="D131">
        <v>1280</v>
      </c>
      <c r="E131" t="s">
        <v>168</v>
      </c>
      <c r="F131">
        <v>501284</v>
      </c>
      <c r="G131">
        <v>2745938</v>
      </c>
      <c r="H131">
        <v>1870239</v>
      </c>
      <c r="I131">
        <v>1861642</v>
      </c>
      <c r="J131">
        <v>16281914</v>
      </c>
      <c r="K131">
        <v>139118009</v>
      </c>
      <c r="L131">
        <v>99651</v>
      </c>
      <c r="M131">
        <v>98001</v>
      </c>
      <c r="N131">
        <v>1650</v>
      </c>
      <c r="O131">
        <v>17.14</v>
      </c>
      <c r="P131">
        <v>-0.08</v>
      </c>
      <c r="Q131">
        <v>2179</v>
      </c>
      <c r="R131">
        <v>2068065</v>
      </c>
      <c r="S131" t="s">
        <v>49</v>
      </c>
      <c r="T131">
        <v>316.94</v>
      </c>
      <c r="U131">
        <f t="shared" si="1"/>
        <v>317935.1999999999</v>
      </c>
    </row>
    <row r="132" spans="1:21" x14ac:dyDescent="0.3">
      <c r="A132">
        <v>131</v>
      </c>
      <c r="B132" t="s">
        <v>463</v>
      </c>
      <c r="C132">
        <v>3</v>
      </c>
      <c r="D132">
        <v>1280</v>
      </c>
      <c r="E132" t="s">
        <v>169</v>
      </c>
      <c r="F132">
        <v>422649</v>
      </c>
      <c r="G132">
        <v>1265651</v>
      </c>
      <c r="H132">
        <v>6849887</v>
      </c>
      <c r="I132">
        <v>6643533</v>
      </c>
      <c r="J132">
        <v>42210345</v>
      </c>
      <c r="K132">
        <v>12798984946</v>
      </c>
      <c r="L132">
        <v>299645</v>
      </c>
      <c r="M132">
        <v>295118</v>
      </c>
      <c r="N132">
        <v>4527</v>
      </c>
      <c r="O132">
        <v>83.4</v>
      </c>
      <c r="P132">
        <v>-0.16</v>
      </c>
      <c r="Q132">
        <v>6640</v>
      </c>
      <c r="R132">
        <v>11022589</v>
      </c>
      <c r="S132" t="s">
        <v>40</v>
      </c>
      <c r="T132">
        <v>5000</v>
      </c>
      <c r="U132">
        <f t="shared" ref="U132:U195" si="2">U131+T132</f>
        <v>322935.1999999999</v>
      </c>
    </row>
    <row r="133" spans="1:21" x14ac:dyDescent="0.3">
      <c r="A133">
        <v>132</v>
      </c>
      <c r="B133" t="s">
        <v>463</v>
      </c>
      <c r="C133">
        <v>3</v>
      </c>
      <c r="D133">
        <v>1280</v>
      </c>
      <c r="E133" t="s">
        <v>170</v>
      </c>
      <c r="F133">
        <v>293123</v>
      </c>
      <c r="G133">
        <v>943087</v>
      </c>
      <c r="H133">
        <v>6041474</v>
      </c>
      <c r="I133">
        <v>5869595</v>
      </c>
      <c r="J133">
        <v>34211784</v>
      </c>
      <c r="K133">
        <v>12982696569</v>
      </c>
      <c r="L133">
        <v>228541</v>
      </c>
      <c r="M133">
        <v>223968</v>
      </c>
      <c r="N133">
        <v>4573</v>
      </c>
      <c r="O133">
        <v>83.54</v>
      </c>
      <c r="P133">
        <v>-0.15</v>
      </c>
      <c r="Q133">
        <v>6686</v>
      </c>
      <c r="R133">
        <v>8808077</v>
      </c>
      <c r="S133" t="s">
        <v>40</v>
      </c>
      <c r="T133">
        <v>5000</v>
      </c>
      <c r="U133">
        <f t="shared" si="2"/>
        <v>327935.1999999999</v>
      </c>
    </row>
    <row r="134" spans="1:21" x14ac:dyDescent="0.3">
      <c r="A134">
        <v>133</v>
      </c>
      <c r="B134" t="s">
        <v>463</v>
      </c>
      <c r="C134">
        <v>3</v>
      </c>
      <c r="D134">
        <v>1280</v>
      </c>
      <c r="E134" t="s">
        <v>171</v>
      </c>
      <c r="F134">
        <v>137472</v>
      </c>
      <c r="G134">
        <v>810768</v>
      </c>
      <c r="H134">
        <v>619026</v>
      </c>
      <c r="I134">
        <v>616022</v>
      </c>
      <c r="J134">
        <v>1440866</v>
      </c>
      <c r="K134">
        <v>161283823</v>
      </c>
      <c r="L134">
        <v>25280</v>
      </c>
      <c r="M134">
        <v>24944</v>
      </c>
      <c r="N134">
        <v>336</v>
      </c>
      <c r="O134">
        <v>21.2</v>
      </c>
      <c r="P134">
        <v>-0.1</v>
      </c>
      <c r="Q134">
        <v>554</v>
      </c>
      <c r="R134">
        <v>486479</v>
      </c>
      <c r="S134" t="s">
        <v>37</v>
      </c>
      <c r="T134">
        <v>105.42</v>
      </c>
      <c r="U134">
        <f t="shared" si="2"/>
        <v>328040.61999999988</v>
      </c>
    </row>
    <row r="135" spans="1:21" x14ac:dyDescent="0.3">
      <c r="A135">
        <v>134</v>
      </c>
      <c r="B135" t="s">
        <v>463</v>
      </c>
      <c r="C135">
        <v>3</v>
      </c>
      <c r="D135">
        <v>1280</v>
      </c>
      <c r="E135" t="s">
        <v>172</v>
      </c>
      <c r="F135">
        <v>57220</v>
      </c>
      <c r="G135">
        <v>568572</v>
      </c>
      <c r="H135">
        <v>158666</v>
      </c>
      <c r="I135">
        <v>153634</v>
      </c>
      <c r="J135">
        <v>1405962</v>
      </c>
      <c r="K135">
        <v>170898531</v>
      </c>
      <c r="L135">
        <v>16043</v>
      </c>
      <c r="M135">
        <v>15947</v>
      </c>
      <c r="N135">
        <v>96</v>
      </c>
      <c r="O135">
        <v>24.52</v>
      </c>
      <c r="P135">
        <v>-0.23</v>
      </c>
      <c r="Q135">
        <v>155</v>
      </c>
      <c r="R135">
        <v>127331</v>
      </c>
      <c r="S135" t="s">
        <v>37</v>
      </c>
      <c r="T135">
        <v>72.34</v>
      </c>
      <c r="U135">
        <f t="shared" si="2"/>
        <v>328112.9599999999</v>
      </c>
    </row>
    <row r="136" spans="1:21" x14ac:dyDescent="0.3">
      <c r="A136">
        <v>135</v>
      </c>
      <c r="B136" t="s">
        <v>463</v>
      </c>
      <c r="C136">
        <v>3</v>
      </c>
      <c r="D136">
        <v>1280</v>
      </c>
      <c r="E136" t="s">
        <v>173</v>
      </c>
      <c r="F136">
        <v>9643</v>
      </c>
      <c r="G136">
        <v>145203</v>
      </c>
      <c r="H136">
        <v>2181957</v>
      </c>
      <c r="I136">
        <v>2146786</v>
      </c>
      <c r="J136">
        <v>4292003</v>
      </c>
      <c r="K136">
        <v>361180854</v>
      </c>
      <c r="L136">
        <v>120166</v>
      </c>
      <c r="M136">
        <v>119012</v>
      </c>
      <c r="N136">
        <v>1154</v>
      </c>
      <c r="O136">
        <v>23.41</v>
      </c>
      <c r="P136">
        <v>-0.09</v>
      </c>
      <c r="Q136">
        <v>1790</v>
      </c>
      <c r="R136">
        <v>1108866</v>
      </c>
      <c r="S136" t="s">
        <v>37</v>
      </c>
      <c r="T136">
        <v>297.02</v>
      </c>
      <c r="U136">
        <f t="shared" si="2"/>
        <v>328409.97999999992</v>
      </c>
    </row>
    <row r="137" spans="1:21" x14ac:dyDescent="0.3">
      <c r="A137">
        <v>136</v>
      </c>
      <c r="B137" t="s">
        <v>463</v>
      </c>
      <c r="C137">
        <v>3</v>
      </c>
      <c r="D137">
        <v>1280</v>
      </c>
      <c r="E137" t="s">
        <v>174</v>
      </c>
      <c r="F137">
        <v>171148</v>
      </c>
      <c r="G137">
        <v>6591010</v>
      </c>
      <c r="H137">
        <v>2898150</v>
      </c>
      <c r="I137">
        <v>2867934</v>
      </c>
      <c r="J137">
        <v>4893973</v>
      </c>
      <c r="K137">
        <v>1696106551</v>
      </c>
      <c r="L137">
        <v>113213</v>
      </c>
      <c r="M137">
        <v>110989</v>
      </c>
      <c r="N137">
        <v>2224</v>
      </c>
      <c r="O137">
        <v>26.83</v>
      </c>
      <c r="P137">
        <v>-0.06</v>
      </c>
      <c r="Q137">
        <v>3415</v>
      </c>
      <c r="R137">
        <v>1093495</v>
      </c>
      <c r="S137" t="s">
        <v>49</v>
      </c>
      <c r="T137">
        <v>1748.45</v>
      </c>
      <c r="U137">
        <f t="shared" si="2"/>
        <v>330158.42999999993</v>
      </c>
    </row>
    <row r="138" spans="1:21" x14ac:dyDescent="0.3">
      <c r="A138">
        <v>137</v>
      </c>
      <c r="B138" t="s">
        <v>463</v>
      </c>
      <c r="C138">
        <v>3</v>
      </c>
      <c r="D138">
        <v>1280</v>
      </c>
      <c r="E138" t="s">
        <v>175</v>
      </c>
      <c r="F138">
        <v>14912</v>
      </c>
      <c r="G138">
        <v>381544</v>
      </c>
      <c r="H138">
        <v>1504051</v>
      </c>
      <c r="I138">
        <v>1468066</v>
      </c>
      <c r="J138">
        <v>5420196</v>
      </c>
      <c r="K138">
        <v>557234991</v>
      </c>
      <c r="L138">
        <v>81399</v>
      </c>
      <c r="M138">
        <v>80434</v>
      </c>
      <c r="N138">
        <v>965</v>
      </c>
      <c r="O138">
        <v>41.21</v>
      </c>
      <c r="P138">
        <v>-0.13</v>
      </c>
      <c r="Q138">
        <v>1496</v>
      </c>
      <c r="R138">
        <v>884497</v>
      </c>
      <c r="S138" t="s">
        <v>37</v>
      </c>
      <c r="T138">
        <v>435.81</v>
      </c>
      <c r="U138">
        <f t="shared" si="2"/>
        <v>330594.23999999993</v>
      </c>
    </row>
    <row r="139" spans="1:21" x14ac:dyDescent="0.3">
      <c r="A139">
        <v>138</v>
      </c>
      <c r="B139" t="s">
        <v>463</v>
      </c>
      <c r="C139">
        <v>3</v>
      </c>
      <c r="D139">
        <v>1280</v>
      </c>
      <c r="E139" t="s">
        <v>176</v>
      </c>
      <c r="F139">
        <v>9824</v>
      </c>
      <c r="G139">
        <v>153979</v>
      </c>
      <c r="H139">
        <v>550927</v>
      </c>
      <c r="I139">
        <v>541165</v>
      </c>
      <c r="J139">
        <v>1216615</v>
      </c>
      <c r="K139">
        <v>92988818</v>
      </c>
      <c r="L139">
        <v>29359</v>
      </c>
      <c r="M139">
        <v>29040</v>
      </c>
      <c r="N139">
        <v>319</v>
      </c>
      <c r="O139">
        <v>22.92</v>
      </c>
      <c r="P139">
        <v>-0.09</v>
      </c>
      <c r="Q139">
        <v>484</v>
      </c>
      <c r="R139">
        <v>295783</v>
      </c>
      <c r="S139" t="s">
        <v>37</v>
      </c>
      <c r="T139">
        <v>59.3</v>
      </c>
      <c r="U139">
        <f t="shared" si="2"/>
        <v>330653.53999999992</v>
      </c>
    </row>
    <row r="140" spans="1:21" x14ac:dyDescent="0.3">
      <c r="A140">
        <v>139</v>
      </c>
      <c r="B140" t="s">
        <v>463</v>
      </c>
      <c r="C140">
        <v>3</v>
      </c>
      <c r="D140">
        <v>1280</v>
      </c>
      <c r="E140" t="s">
        <v>177</v>
      </c>
      <c r="F140">
        <v>1236271</v>
      </c>
      <c r="G140">
        <v>4906536</v>
      </c>
      <c r="H140">
        <v>201543</v>
      </c>
      <c r="I140">
        <v>196795</v>
      </c>
      <c r="J140">
        <v>434422</v>
      </c>
      <c r="K140">
        <v>2949159696</v>
      </c>
      <c r="L140">
        <v>6004</v>
      </c>
      <c r="M140">
        <v>5865</v>
      </c>
      <c r="N140">
        <v>139</v>
      </c>
      <c r="O140">
        <v>21.75</v>
      </c>
      <c r="P140">
        <v>-7.0000000000000007E-2</v>
      </c>
      <c r="Q140">
        <v>231</v>
      </c>
      <c r="R140">
        <v>133906</v>
      </c>
      <c r="S140" t="s">
        <v>49</v>
      </c>
      <c r="T140">
        <v>925.7</v>
      </c>
      <c r="U140">
        <f t="shared" si="2"/>
        <v>331579.23999999993</v>
      </c>
    </row>
    <row r="141" spans="1:21" x14ac:dyDescent="0.3">
      <c r="A141">
        <v>140</v>
      </c>
      <c r="B141" t="s">
        <v>463</v>
      </c>
      <c r="C141">
        <v>3</v>
      </c>
      <c r="D141">
        <v>1280</v>
      </c>
      <c r="E141" t="s">
        <v>178</v>
      </c>
      <c r="F141">
        <v>123133</v>
      </c>
      <c r="G141">
        <v>796517</v>
      </c>
      <c r="H141">
        <v>860829</v>
      </c>
      <c r="I141">
        <v>829609</v>
      </c>
      <c r="J141">
        <v>2806023</v>
      </c>
      <c r="K141">
        <v>1815890176</v>
      </c>
      <c r="L141">
        <v>25322</v>
      </c>
      <c r="M141">
        <v>24569</v>
      </c>
      <c r="N141">
        <v>753</v>
      </c>
      <c r="O141">
        <v>95.19</v>
      </c>
      <c r="P141">
        <v>-0.11</v>
      </c>
      <c r="Q141">
        <v>1158</v>
      </c>
      <c r="R141">
        <v>514442</v>
      </c>
      <c r="S141" t="s">
        <v>37</v>
      </c>
      <c r="T141">
        <v>712.48</v>
      </c>
      <c r="U141">
        <f t="shared" si="2"/>
        <v>332291.71999999991</v>
      </c>
    </row>
    <row r="142" spans="1:21" x14ac:dyDescent="0.3">
      <c r="A142">
        <v>141</v>
      </c>
      <c r="B142" t="s">
        <v>463</v>
      </c>
      <c r="C142">
        <v>3</v>
      </c>
      <c r="D142">
        <v>1280</v>
      </c>
      <c r="E142" t="s">
        <v>179</v>
      </c>
      <c r="F142">
        <v>290693</v>
      </c>
      <c r="G142">
        <v>1262210</v>
      </c>
      <c r="H142">
        <v>194597</v>
      </c>
      <c r="I142">
        <v>185784</v>
      </c>
      <c r="J142">
        <v>1393202</v>
      </c>
      <c r="K142">
        <v>467997189</v>
      </c>
      <c r="L142">
        <v>8912</v>
      </c>
      <c r="M142">
        <v>8790</v>
      </c>
      <c r="N142">
        <v>122</v>
      </c>
      <c r="O142">
        <v>48.04</v>
      </c>
      <c r="P142">
        <v>-0.19</v>
      </c>
      <c r="Q142">
        <v>209</v>
      </c>
      <c r="R142">
        <v>242997</v>
      </c>
      <c r="S142" t="s">
        <v>37</v>
      </c>
      <c r="T142">
        <v>211.22</v>
      </c>
      <c r="U142">
        <f t="shared" si="2"/>
        <v>332502.93999999989</v>
      </c>
    </row>
    <row r="143" spans="1:21" x14ac:dyDescent="0.3">
      <c r="A143">
        <v>142</v>
      </c>
      <c r="B143" t="s">
        <v>463</v>
      </c>
      <c r="C143">
        <v>3</v>
      </c>
      <c r="D143">
        <v>1280</v>
      </c>
      <c r="E143" t="s">
        <v>180</v>
      </c>
      <c r="F143">
        <v>63268</v>
      </c>
      <c r="G143">
        <v>396114</v>
      </c>
      <c r="H143">
        <v>12065329</v>
      </c>
      <c r="I143">
        <v>11803361</v>
      </c>
      <c r="J143">
        <v>45344769</v>
      </c>
      <c r="K143">
        <v>3461511488</v>
      </c>
      <c r="L143">
        <v>539895</v>
      </c>
      <c r="M143">
        <v>529280</v>
      </c>
      <c r="N143">
        <v>10615</v>
      </c>
      <c r="O143">
        <v>65.08</v>
      </c>
      <c r="P143">
        <v>-0.11</v>
      </c>
      <c r="Q143">
        <v>15727</v>
      </c>
      <c r="R143">
        <v>6395519</v>
      </c>
      <c r="S143" t="s">
        <v>37</v>
      </c>
      <c r="T143">
        <v>3655.69</v>
      </c>
      <c r="U143">
        <f t="shared" si="2"/>
        <v>336158.62999999989</v>
      </c>
    </row>
    <row r="144" spans="1:21" x14ac:dyDescent="0.3">
      <c r="A144">
        <v>143</v>
      </c>
      <c r="B144" t="s">
        <v>463</v>
      </c>
      <c r="C144">
        <v>3</v>
      </c>
      <c r="D144">
        <v>1280</v>
      </c>
      <c r="E144" t="s">
        <v>181</v>
      </c>
      <c r="F144">
        <v>63268</v>
      </c>
      <c r="G144">
        <v>374457</v>
      </c>
      <c r="H144">
        <v>2156900</v>
      </c>
      <c r="I144">
        <v>2098346</v>
      </c>
      <c r="J144">
        <v>9225051</v>
      </c>
      <c r="K144">
        <v>950183808</v>
      </c>
      <c r="L144">
        <v>140958</v>
      </c>
      <c r="M144">
        <v>139748</v>
      </c>
      <c r="N144">
        <v>1210</v>
      </c>
      <c r="O144">
        <v>53</v>
      </c>
      <c r="P144">
        <v>-0.14000000000000001</v>
      </c>
      <c r="Q144">
        <v>1827</v>
      </c>
      <c r="R144">
        <v>1472929</v>
      </c>
      <c r="S144" t="s">
        <v>37</v>
      </c>
      <c r="T144">
        <v>546.94000000000005</v>
      </c>
      <c r="U144">
        <f t="shared" si="2"/>
        <v>336705.56999999989</v>
      </c>
    </row>
    <row r="145" spans="1:21" x14ac:dyDescent="0.3">
      <c r="A145">
        <v>144</v>
      </c>
      <c r="B145" t="s">
        <v>463</v>
      </c>
      <c r="C145">
        <v>3</v>
      </c>
      <c r="D145">
        <v>1280</v>
      </c>
      <c r="E145" t="s">
        <v>182</v>
      </c>
      <c r="F145">
        <v>68940</v>
      </c>
      <c r="G145">
        <v>327952</v>
      </c>
      <c r="H145">
        <v>13350095</v>
      </c>
      <c r="I145">
        <v>13062593</v>
      </c>
      <c r="J145">
        <v>33115679</v>
      </c>
      <c r="K145">
        <v>5660043304</v>
      </c>
      <c r="L145">
        <v>448121</v>
      </c>
      <c r="M145">
        <v>435866</v>
      </c>
      <c r="N145">
        <v>12255</v>
      </c>
      <c r="O145">
        <v>72.81</v>
      </c>
      <c r="P145">
        <v>-0.08</v>
      </c>
      <c r="Q145">
        <v>18363</v>
      </c>
      <c r="R145">
        <v>5794538</v>
      </c>
      <c r="S145" t="s">
        <v>40</v>
      </c>
      <c r="T145">
        <v>5000</v>
      </c>
      <c r="U145">
        <f t="shared" si="2"/>
        <v>341705.56999999989</v>
      </c>
    </row>
    <row r="146" spans="1:21" x14ac:dyDescent="0.3">
      <c r="A146">
        <v>145</v>
      </c>
      <c r="B146" t="s">
        <v>463</v>
      </c>
      <c r="C146">
        <v>3</v>
      </c>
      <c r="D146">
        <v>1280</v>
      </c>
      <c r="E146" t="s">
        <v>183</v>
      </c>
      <c r="F146">
        <v>68940</v>
      </c>
      <c r="G146">
        <v>310541</v>
      </c>
      <c r="H146">
        <v>10472063</v>
      </c>
      <c r="I146">
        <v>10253158</v>
      </c>
      <c r="J146">
        <v>22924979</v>
      </c>
      <c r="K146">
        <v>4273856287</v>
      </c>
      <c r="L146">
        <v>399970</v>
      </c>
      <c r="M146">
        <v>392974</v>
      </c>
      <c r="N146">
        <v>6996</v>
      </c>
      <c r="O146">
        <v>52.55</v>
      </c>
      <c r="P146">
        <v>-0.08</v>
      </c>
      <c r="Q146">
        <v>10880</v>
      </c>
      <c r="R146">
        <v>5273820</v>
      </c>
      <c r="S146" t="s">
        <v>49</v>
      </c>
      <c r="T146">
        <v>4964.8599999999997</v>
      </c>
      <c r="U146">
        <f t="shared" si="2"/>
        <v>346670.42999999988</v>
      </c>
    </row>
    <row r="147" spans="1:21" x14ac:dyDescent="0.3">
      <c r="A147">
        <v>146</v>
      </c>
      <c r="B147" t="s">
        <v>463</v>
      </c>
      <c r="C147">
        <v>3</v>
      </c>
      <c r="D147">
        <v>1280</v>
      </c>
      <c r="E147" t="s">
        <v>184</v>
      </c>
      <c r="F147">
        <v>69644</v>
      </c>
      <c r="G147">
        <v>368587</v>
      </c>
      <c r="H147">
        <v>13737141</v>
      </c>
      <c r="I147">
        <v>13441267</v>
      </c>
      <c r="J147">
        <v>31978726</v>
      </c>
      <c r="K147">
        <v>4067233657</v>
      </c>
      <c r="L147">
        <v>409887</v>
      </c>
      <c r="M147">
        <v>396179</v>
      </c>
      <c r="N147">
        <v>13708</v>
      </c>
      <c r="O147">
        <v>89.74</v>
      </c>
      <c r="P147">
        <v>-0.08</v>
      </c>
      <c r="Q147">
        <v>20112</v>
      </c>
      <c r="R147">
        <v>6297272</v>
      </c>
      <c r="S147" t="s">
        <v>40</v>
      </c>
      <c r="T147">
        <v>5000</v>
      </c>
      <c r="U147">
        <f t="shared" si="2"/>
        <v>351670.42999999988</v>
      </c>
    </row>
    <row r="148" spans="1:21" x14ac:dyDescent="0.3">
      <c r="A148">
        <v>147</v>
      </c>
      <c r="B148" t="s">
        <v>463</v>
      </c>
      <c r="C148">
        <v>3</v>
      </c>
      <c r="D148">
        <v>1280</v>
      </c>
      <c r="E148" t="s">
        <v>185</v>
      </c>
      <c r="F148">
        <v>69644</v>
      </c>
      <c r="G148">
        <v>305432</v>
      </c>
      <c r="H148">
        <v>8753396</v>
      </c>
      <c r="I148">
        <v>8552358</v>
      </c>
      <c r="J148">
        <v>20517477</v>
      </c>
      <c r="K148">
        <v>2820070460</v>
      </c>
      <c r="L148">
        <v>389311</v>
      </c>
      <c r="M148">
        <v>384396</v>
      </c>
      <c r="N148">
        <v>4915</v>
      </c>
      <c r="O148">
        <v>54.5</v>
      </c>
      <c r="P148">
        <v>-0.09</v>
      </c>
      <c r="Q148">
        <v>7467</v>
      </c>
      <c r="R148">
        <v>5335366</v>
      </c>
      <c r="S148" t="s">
        <v>37</v>
      </c>
      <c r="T148">
        <v>3397.09</v>
      </c>
      <c r="U148">
        <f t="shared" si="2"/>
        <v>355067.5199999999</v>
      </c>
    </row>
    <row r="149" spans="1:21" x14ac:dyDescent="0.3">
      <c r="A149">
        <v>148</v>
      </c>
      <c r="B149" t="s">
        <v>463</v>
      </c>
      <c r="C149">
        <v>3</v>
      </c>
      <c r="D149">
        <v>1280</v>
      </c>
      <c r="E149" t="s">
        <v>186</v>
      </c>
      <c r="F149">
        <v>69644</v>
      </c>
      <c r="G149">
        <v>306029</v>
      </c>
      <c r="H149">
        <v>5998999</v>
      </c>
      <c r="I149">
        <v>5870372</v>
      </c>
      <c r="J149">
        <v>12604017</v>
      </c>
      <c r="K149">
        <v>1900949406</v>
      </c>
      <c r="L149">
        <v>231991</v>
      </c>
      <c r="M149">
        <v>227954</v>
      </c>
      <c r="N149">
        <v>4037</v>
      </c>
      <c r="O149">
        <v>55.98</v>
      </c>
      <c r="P149">
        <v>-0.08</v>
      </c>
      <c r="Q149">
        <v>6154</v>
      </c>
      <c r="R149">
        <v>3201836</v>
      </c>
      <c r="S149" t="s">
        <v>49</v>
      </c>
      <c r="T149">
        <v>2004.23</v>
      </c>
      <c r="U149">
        <f t="shared" si="2"/>
        <v>357071.74999999988</v>
      </c>
    </row>
    <row r="150" spans="1:21" x14ac:dyDescent="0.3">
      <c r="A150">
        <v>149</v>
      </c>
      <c r="B150" t="s">
        <v>463</v>
      </c>
      <c r="C150">
        <v>3</v>
      </c>
      <c r="D150">
        <v>1280</v>
      </c>
      <c r="E150" t="s">
        <v>187</v>
      </c>
      <c r="F150">
        <v>113407</v>
      </c>
      <c r="G150">
        <v>1010625</v>
      </c>
      <c r="H150">
        <v>1271269</v>
      </c>
      <c r="I150">
        <v>1254160</v>
      </c>
      <c r="J150">
        <v>2005039</v>
      </c>
      <c r="K150">
        <v>2347571485</v>
      </c>
      <c r="L150">
        <v>46723</v>
      </c>
      <c r="M150">
        <v>45809</v>
      </c>
      <c r="N150">
        <v>914</v>
      </c>
      <c r="O150">
        <v>58.44</v>
      </c>
      <c r="P150">
        <v>-7.0000000000000007E-2</v>
      </c>
      <c r="Q150">
        <v>1445</v>
      </c>
      <c r="R150">
        <v>485515</v>
      </c>
      <c r="S150" t="s">
        <v>49</v>
      </c>
      <c r="T150">
        <v>1126.3399999999999</v>
      </c>
      <c r="U150">
        <f t="shared" si="2"/>
        <v>358198.08999999991</v>
      </c>
    </row>
    <row r="151" spans="1:21" x14ac:dyDescent="0.3">
      <c r="A151">
        <v>150</v>
      </c>
      <c r="B151" t="s">
        <v>463</v>
      </c>
      <c r="C151">
        <v>3</v>
      </c>
      <c r="D151">
        <v>1280</v>
      </c>
      <c r="E151" t="s">
        <v>188</v>
      </c>
      <c r="F151">
        <v>2750</v>
      </c>
      <c r="G151">
        <v>286160</v>
      </c>
      <c r="H151">
        <v>7921634</v>
      </c>
      <c r="I151">
        <v>7726267</v>
      </c>
      <c r="J151">
        <v>17444318</v>
      </c>
      <c r="K151">
        <v>346412837</v>
      </c>
      <c r="L151">
        <v>364588</v>
      </c>
      <c r="M151">
        <v>359933</v>
      </c>
      <c r="N151">
        <v>4655</v>
      </c>
      <c r="O151">
        <v>101.49</v>
      </c>
      <c r="P151">
        <v>-0.05</v>
      </c>
      <c r="Q151">
        <v>6765</v>
      </c>
      <c r="R151">
        <v>6586662</v>
      </c>
      <c r="S151" t="s">
        <v>49</v>
      </c>
      <c r="T151">
        <v>1310.8</v>
      </c>
      <c r="U151">
        <f t="shared" si="2"/>
        <v>359508.8899999999</v>
      </c>
    </row>
    <row r="152" spans="1:21" x14ac:dyDescent="0.3">
      <c r="A152">
        <v>151</v>
      </c>
      <c r="B152" t="s">
        <v>463</v>
      </c>
      <c r="C152">
        <v>3</v>
      </c>
      <c r="D152">
        <v>1280</v>
      </c>
      <c r="E152" t="s">
        <v>189</v>
      </c>
      <c r="F152">
        <v>489685</v>
      </c>
      <c r="G152">
        <v>8702447</v>
      </c>
      <c r="H152">
        <v>1988924</v>
      </c>
      <c r="I152">
        <v>1577125</v>
      </c>
      <c r="J152">
        <v>17811911</v>
      </c>
      <c r="K152">
        <v>11841965506</v>
      </c>
      <c r="L152">
        <v>40421</v>
      </c>
      <c r="M152">
        <v>39255</v>
      </c>
      <c r="N152">
        <v>1166</v>
      </c>
      <c r="O152">
        <v>1069.48</v>
      </c>
      <c r="P152">
        <v>-0.08</v>
      </c>
      <c r="Q152">
        <v>1689</v>
      </c>
      <c r="R152">
        <v>3853342</v>
      </c>
      <c r="S152" t="s">
        <v>40</v>
      </c>
      <c r="T152">
        <v>5000</v>
      </c>
      <c r="U152">
        <f t="shared" si="2"/>
        <v>364508.8899999999</v>
      </c>
    </row>
    <row r="153" spans="1:21" x14ac:dyDescent="0.3">
      <c r="A153">
        <v>152</v>
      </c>
      <c r="B153" t="s">
        <v>463</v>
      </c>
      <c r="C153">
        <v>3</v>
      </c>
      <c r="D153">
        <v>1280</v>
      </c>
      <c r="E153" t="s">
        <v>190</v>
      </c>
      <c r="F153">
        <v>559571</v>
      </c>
      <c r="G153">
        <v>10144966</v>
      </c>
      <c r="H153">
        <v>1505650</v>
      </c>
      <c r="I153">
        <v>1137694</v>
      </c>
      <c r="J153">
        <v>15375159</v>
      </c>
      <c r="K153">
        <v>10393832264</v>
      </c>
      <c r="L153">
        <v>18635</v>
      </c>
      <c r="M153">
        <v>17428</v>
      </c>
      <c r="N153">
        <v>1207</v>
      </c>
      <c r="O153">
        <v>1534.08</v>
      </c>
      <c r="P153">
        <v>-0.06</v>
      </c>
      <c r="Q153">
        <v>1725</v>
      </c>
      <c r="R153">
        <v>2949113</v>
      </c>
      <c r="S153" t="s">
        <v>49</v>
      </c>
      <c r="T153">
        <v>4730.47</v>
      </c>
      <c r="U153">
        <f t="shared" si="2"/>
        <v>369239.35999999987</v>
      </c>
    </row>
    <row r="154" spans="1:21" x14ac:dyDescent="0.3">
      <c r="A154">
        <v>153</v>
      </c>
      <c r="B154" t="s">
        <v>463</v>
      </c>
      <c r="C154">
        <v>3</v>
      </c>
      <c r="D154">
        <v>1280</v>
      </c>
      <c r="E154" t="s">
        <v>191</v>
      </c>
      <c r="F154">
        <v>482548</v>
      </c>
      <c r="G154">
        <v>1368963</v>
      </c>
      <c r="H154">
        <v>5178315</v>
      </c>
      <c r="I154">
        <v>5125928</v>
      </c>
      <c r="J154">
        <v>193461301</v>
      </c>
      <c r="K154">
        <v>4339911645</v>
      </c>
      <c r="L154">
        <v>235404</v>
      </c>
      <c r="M154">
        <v>231266</v>
      </c>
      <c r="N154">
        <v>4138</v>
      </c>
      <c r="O154">
        <v>30.72</v>
      </c>
      <c r="P154">
        <v>-0.08</v>
      </c>
      <c r="Q154">
        <v>6256</v>
      </c>
      <c r="R154">
        <v>48391286</v>
      </c>
      <c r="S154" t="s">
        <v>49</v>
      </c>
      <c r="T154">
        <v>1848.81</v>
      </c>
      <c r="U154">
        <f t="shared" si="2"/>
        <v>371088.16999999987</v>
      </c>
    </row>
    <row r="155" spans="1:21" x14ac:dyDescent="0.3">
      <c r="A155">
        <v>154</v>
      </c>
      <c r="B155" t="s">
        <v>463</v>
      </c>
      <c r="C155">
        <v>3</v>
      </c>
      <c r="D155">
        <v>1280</v>
      </c>
      <c r="E155" t="s">
        <v>192</v>
      </c>
      <c r="F155">
        <v>9540</v>
      </c>
      <c r="G155">
        <v>61421</v>
      </c>
      <c r="H155">
        <v>5194487</v>
      </c>
      <c r="I155">
        <v>5106409</v>
      </c>
      <c r="J155">
        <v>17732612</v>
      </c>
      <c r="K155">
        <v>1135396894</v>
      </c>
      <c r="L155">
        <v>236930</v>
      </c>
      <c r="M155">
        <v>233201</v>
      </c>
      <c r="N155">
        <v>3729</v>
      </c>
      <c r="O155">
        <v>42.33</v>
      </c>
      <c r="P155">
        <v>-0.11</v>
      </c>
      <c r="Q155">
        <v>5848</v>
      </c>
      <c r="R155">
        <v>2481835</v>
      </c>
      <c r="S155" t="s">
        <v>49</v>
      </c>
      <c r="T155">
        <v>1169.95</v>
      </c>
      <c r="U155">
        <f t="shared" si="2"/>
        <v>372258.11999999988</v>
      </c>
    </row>
    <row r="156" spans="1:21" x14ac:dyDescent="0.3">
      <c r="A156">
        <v>155</v>
      </c>
      <c r="B156" t="s">
        <v>463</v>
      </c>
      <c r="C156">
        <v>3</v>
      </c>
      <c r="D156">
        <v>1280</v>
      </c>
      <c r="E156" t="s">
        <v>193</v>
      </c>
      <c r="F156">
        <v>39547</v>
      </c>
      <c r="G156">
        <v>130954</v>
      </c>
      <c r="H156">
        <v>12447787</v>
      </c>
      <c r="I156">
        <v>12223333</v>
      </c>
      <c r="J156">
        <v>159644445</v>
      </c>
      <c r="K156">
        <v>1440832730</v>
      </c>
      <c r="L156">
        <v>427539</v>
      </c>
      <c r="M156">
        <v>417632</v>
      </c>
      <c r="N156">
        <v>9907</v>
      </c>
      <c r="O156">
        <v>32.69</v>
      </c>
      <c r="P156">
        <v>-0.15</v>
      </c>
      <c r="Q156">
        <v>15325</v>
      </c>
      <c r="R156">
        <v>25181118</v>
      </c>
      <c r="S156" t="s">
        <v>37</v>
      </c>
      <c r="T156">
        <v>2060.89</v>
      </c>
      <c r="U156">
        <f t="shared" si="2"/>
        <v>374319.00999999989</v>
      </c>
    </row>
    <row r="157" spans="1:21" x14ac:dyDescent="0.3">
      <c r="A157">
        <v>156</v>
      </c>
      <c r="B157" t="s">
        <v>463</v>
      </c>
      <c r="C157">
        <v>3</v>
      </c>
      <c r="D157">
        <v>1280</v>
      </c>
      <c r="E157" t="s">
        <v>194</v>
      </c>
      <c r="F157">
        <v>772</v>
      </c>
      <c r="G157">
        <v>9601</v>
      </c>
      <c r="H157">
        <v>11298198</v>
      </c>
      <c r="I157">
        <v>11269699</v>
      </c>
      <c r="J157">
        <v>13104075</v>
      </c>
      <c r="K157">
        <v>1224679304</v>
      </c>
      <c r="L157">
        <v>354896</v>
      </c>
      <c r="M157">
        <v>346888</v>
      </c>
      <c r="N157">
        <v>8008</v>
      </c>
      <c r="O157">
        <v>25.14</v>
      </c>
      <c r="P157">
        <v>-0.02</v>
      </c>
      <c r="Q157">
        <v>12536</v>
      </c>
      <c r="R157">
        <v>4532853</v>
      </c>
      <c r="S157" t="s">
        <v>49</v>
      </c>
      <c r="T157">
        <v>3505.94</v>
      </c>
      <c r="U157">
        <f t="shared" si="2"/>
        <v>377824.9499999999</v>
      </c>
    </row>
    <row r="158" spans="1:21" x14ac:dyDescent="0.3">
      <c r="A158">
        <v>157</v>
      </c>
      <c r="B158" t="s">
        <v>463</v>
      </c>
      <c r="C158">
        <v>3</v>
      </c>
      <c r="D158">
        <v>1280</v>
      </c>
      <c r="E158" t="s">
        <v>196</v>
      </c>
      <c r="F158">
        <v>8527</v>
      </c>
      <c r="G158">
        <v>25482</v>
      </c>
      <c r="H158">
        <v>13131537</v>
      </c>
      <c r="I158">
        <v>13131523</v>
      </c>
      <c r="J158">
        <v>13138169</v>
      </c>
      <c r="K158">
        <v>12058046347</v>
      </c>
      <c r="L158">
        <v>149043</v>
      </c>
      <c r="M158">
        <v>140048</v>
      </c>
      <c r="N158">
        <v>8995</v>
      </c>
      <c r="O158">
        <v>23.29</v>
      </c>
      <c r="P158">
        <v>0</v>
      </c>
      <c r="Q158">
        <v>14954</v>
      </c>
      <c r="R158">
        <v>5056119</v>
      </c>
      <c r="S158" t="s">
        <v>40</v>
      </c>
      <c r="T158">
        <v>5000</v>
      </c>
      <c r="U158">
        <f t="shared" si="2"/>
        <v>382824.9499999999</v>
      </c>
    </row>
    <row r="159" spans="1:21" x14ac:dyDescent="0.3">
      <c r="A159">
        <v>158</v>
      </c>
      <c r="B159" t="s">
        <v>463</v>
      </c>
      <c r="C159">
        <v>3</v>
      </c>
      <c r="D159">
        <v>1280</v>
      </c>
      <c r="E159" t="s">
        <v>197</v>
      </c>
      <c r="F159">
        <v>18607</v>
      </c>
      <c r="G159">
        <v>55720</v>
      </c>
      <c r="H159">
        <v>455011</v>
      </c>
      <c r="I159">
        <v>447299</v>
      </c>
      <c r="J159">
        <v>1089750</v>
      </c>
      <c r="K159">
        <v>201113063</v>
      </c>
      <c r="L159">
        <v>26097</v>
      </c>
      <c r="M159">
        <v>25860</v>
      </c>
      <c r="N159">
        <v>237</v>
      </c>
      <c r="O159">
        <v>36.840000000000003</v>
      </c>
      <c r="P159">
        <v>-0.1</v>
      </c>
      <c r="Q159">
        <v>371</v>
      </c>
      <c r="R159">
        <v>241163</v>
      </c>
      <c r="S159" t="s">
        <v>49</v>
      </c>
      <c r="T159">
        <v>99.83</v>
      </c>
      <c r="U159">
        <f t="shared" si="2"/>
        <v>382924.77999999991</v>
      </c>
    </row>
    <row r="160" spans="1:21" x14ac:dyDescent="0.3">
      <c r="A160">
        <v>159</v>
      </c>
      <c r="B160" t="s">
        <v>463</v>
      </c>
      <c r="C160">
        <v>3</v>
      </c>
      <c r="D160">
        <v>1280</v>
      </c>
      <c r="E160" t="s">
        <v>198</v>
      </c>
      <c r="F160">
        <v>98048</v>
      </c>
      <c r="G160">
        <v>293756</v>
      </c>
      <c r="H160">
        <v>5563717</v>
      </c>
      <c r="I160">
        <v>5454287</v>
      </c>
      <c r="J160">
        <v>14970229</v>
      </c>
      <c r="K160">
        <v>2015101670</v>
      </c>
      <c r="L160">
        <v>229492</v>
      </c>
      <c r="M160">
        <v>225818</v>
      </c>
      <c r="N160">
        <v>3674</v>
      </c>
      <c r="O160">
        <v>84.84</v>
      </c>
      <c r="P160">
        <v>-0.09</v>
      </c>
      <c r="Q160">
        <v>5793</v>
      </c>
      <c r="R160">
        <v>2869205</v>
      </c>
      <c r="S160" t="s">
        <v>49</v>
      </c>
      <c r="T160">
        <v>1178.81</v>
      </c>
      <c r="U160">
        <f t="shared" si="2"/>
        <v>384103.58999999991</v>
      </c>
    </row>
    <row r="161" spans="1:21" x14ac:dyDescent="0.3">
      <c r="A161">
        <v>160</v>
      </c>
      <c r="B161" t="s">
        <v>463</v>
      </c>
      <c r="C161">
        <v>3</v>
      </c>
      <c r="D161">
        <v>1280</v>
      </c>
      <c r="E161" t="s">
        <v>199</v>
      </c>
      <c r="F161">
        <v>1314940</v>
      </c>
      <c r="G161">
        <v>2548425</v>
      </c>
      <c r="H161">
        <v>704592</v>
      </c>
      <c r="I161">
        <v>681458</v>
      </c>
      <c r="J161">
        <v>5965881</v>
      </c>
      <c r="K161">
        <v>2313265930</v>
      </c>
      <c r="L161">
        <v>33727</v>
      </c>
      <c r="M161">
        <v>33275</v>
      </c>
      <c r="N161">
        <v>452</v>
      </c>
      <c r="O161">
        <v>32.130000000000003</v>
      </c>
      <c r="P161">
        <v>-0.17</v>
      </c>
      <c r="Q161">
        <v>737</v>
      </c>
      <c r="R161">
        <v>687832</v>
      </c>
      <c r="S161" t="s">
        <v>37</v>
      </c>
      <c r="T161">
        <v>777.91</v>
      </c>
      <c r="U161">
        <f t="shared" si="2"/>
        <v>384881.49999999988</v>
      </c>
    </row>
    <row r="162" spans="1:21" x14ac:dyDescent="0.3">
      <c r="A162">
        <v>161</v>
      </c>
      <c r="B162" t="s">
        <v>463</v>
      </c>
      <c r="C162">
        <v>3</v>
      </c>
      <c r="D162">
        <v>1280</v>
      </c>
      <c r="E162" t="s">
        <v>200</v>
      </c>
      <c r="F162">
        <v>36208</v>
      </c>
      <c r="G162">
        <v>7010872</v>
      </c>
      <c r="H162">
        <v>261501</v>
      </c>
      <c r="I162">
        <v>254684</v>
      </c>
      <c r="J162">
        <v>626181</v>
      </c>
      <c r="K162">
        <v>176264224</v>
      </c>
      <c r="L162">
        <v>1681</v>
      </c>
      <c r="M162">
        <v>1412</v>
      </c>
      <c r="N162">
        <v>269</v>
      </c>
      <c r="O162">
        <v>306.31</v>
      </c>
      <c r="P162">
        <v>-0.04</v>
      </c>
      <c r="Q162">
        <v>402</v>
      </c>
      <c r="R162">
        <v>168250</v>
      </c>
      <c r="S162" t="s">
        <v>49</v>
      </c>
      <c r="T162">
        <v>208.78</v>
      </c>
      <c r="U162">
        <f t="shared" si="2"/>
        <v>385090.27999999991</v>
      </c>
    </row>
    <row r="163" spans="1:21" x14ac:dyDescent="0.3">
      <c r="A163">
        <v>162</v>
      </c>
      <c r="B163" t="s">
        <v>463</v>
      </c>
      <c r="C163">
        <v>3</v>
      </c>
      <c r="D163">
        <v>1280</v>
      </c>
      <c r="E163" t="s">
        <v>201</v>
      </c>
      <c r="F163">
        <v>506</v>
      </c>
      <c r="G163">
        <v>1406</v>
      </c>
      <c r="H163">
        <v>4347906</v>
      </c>
      <c r="I163">
        <v>4325654</v>
      </c>
      <c r="J163">
        <v>5691766</v>
      </c>
      <c r="K163">
        <v>105069521</v>
      </c>
      <c r="L163">
        <v>114931</v>
      </c>
      <c r="M163">
        <v>111492</v>
      </c>
      <c r="N163">
        <v>3439</v>
      </c>
      <c r="O163">
        <v>19.48</v>
      </c>
      <c r="P163">
        <v>-0.03</v>
      </c>
      <c r="Q163">
        <v>5560</v>
      </c>
      <c r="R163">
        <v>1380488</v>
      </c>
      <c r="S163" t="s">
        <v>49</v>
      </c>
      <c r="T163">
        <v>366.03</v>
      </c>
      <c r="U163">
        <f t="shared" si="2"/>
        <v>385456.30999999994</v>
      </c>
    </row>
    <row r="164" spans="1:21" x14ac:dyDescent="0.3">
      <c r="A164">
        <v>163</v>
      </c>
      <c r="B164" t="s">
        <v>463</v>
      </c>
      <c r="C164">
        <v>3</v>
      </c>
      <c r="D164">
        <v>1280</v>
      </c>
      <c r="E164" t="s">
        <v>202</v>
      </c>
      <c r="F164">
        <v>511</v>
      </c>
      <c r="G164">
        <v>1418</v>
      </c>
      <c r="H164">
        <v>6835086</v>
      </c>
      <c r="I164">
        <v>6792550</v>
      </c>
      <c r="J164">
        <v>9661122</v>
      </c>
      <c r="K164">
        <v>152411832</v>
      </c>
      <c r="L164">
        <v>301401</v>
      </c>
      <c r="M164">
        <v>297936</v>
      </c>
      <c r="N164">
        <v>3465</v>
      </c>
      <c r="O164">
        <v>19.55</v>
      </c>
      <c r="P164">
        <v>-0.05</v>
      </c>
      <c r="Q164">
        <v>5585</v>
      </c>
      <c r="R164">
        <v>3567489</v>
      </c>
      <c r="S164" t="s">
        <v>49</v>
      </c>
      <c r="T164">
        <v>643.69000000000005</v>
      </c>
      <c r="U164">
        <f t="shared" si="2"/>
        <v>386099.99999999994</v>
      </c>
    </row>
    <row r="165" spans="1:21" x14ac:dyDescent="0.3">
      <c r="A165">
        <v>164</v>
      </c>
      <c r="B165" t="s">
        <v>463</v>
      </c>
      <c r="C165">
        <v>3</v>
      </c>
      <c r="D165">
        <v>1280</v>
      </c>
      <c r="E165" t="s">
        <v>203</v>
      </c>
      <c r="F165">
        <v>513</v>
      </c>
      <c r="G165">
        <v>1424</v>
      </c>
      <c r="H165">
        <v>34427711</v>
      </c>
      <c r="I165">
        <v>34246980</v>
      </c>
      <c r="J165">
        <v>39418290</v>
      </c>
      <c r="K165">
        <v>843328019</v>
      </c>
      <c r="L165">
        <v>1509706</v>
      </c>
      <c r="M165">
        <v>1493717</v>
      </c>
      <c r="N165">
        <v>15989</v>
      </c>
      <c r="O165">
        <v>20.87</v>
      </c>
      <c r="P165">
        <v>-0.03</v>
      </c>
      <c r="Q165">
        <v>25753</v>
      </c>
      <c r="R165">
        <v>18328218</v>
      </c>
      <c r="S165" t="s">
        <v>40</v>
      </c>
      <c r="T165">
        <v>5000</v>
      </c>
      <c r="U165">
        <f t="shared" si="2"/>
        <v>391099.99999999994</v>
      </c>
    </row>
    <row r="166" spans="1:21" x14ac:dyDescent="0.3">
      <c r="A166">
        <v>165</v>
      </c>
      <c r="B166" t="s">
        <v>463</v>
      </c>
      <c r="C166">
        <v>3</v>
      </c>
      <c r="D166">
        <v>1280</v>
      </c>
      <c r="E166" t="s">
        <v>204</v>
      </c>
      <c r="F166">
        <v>621</v>
      </c>
      <c r="G166">
        <v>1733</v>
      </c>
      <c r="H166">
        <v>30067463</v>
      </c>
      <c r="I166">
        <v>29892827</v>
      </c>
      <c r="J166">
        <v>41070443</v>
      </c>
      <c r="K166">
        <v>705091799</v>
      </c>
      <c r="L166">
        <v>1410329</v>
      </c>
      <c r="M166">
        <v>1396638</v>
      </c>
      <c r="N166">
        <v>13691</v>
      </c>
      <c r="O166">
        <v>24.23</v>
      </c>
      <c r="P166">
        <v>-0.04</v>
      </c>
      <c r="Q166">
        <v>22166</v>
      </c>
      <c r="R166">
        <v>15785048</v>
      </c>
      <c r="S166" t="s">
        <v>40</v>
      </c>
      <c r="T166">
        <v>5000</v>
      </c>
      <c r="U166">
        <f t="shared" si="2"/>
        <v>396099.99999999994</v>
      </c>
    </row>
    <row r="167" spans="1:21" x14ac:dyDescent="0.3">
      <c r="A167">
        <v>166</v>
      </c>
      <c r="B167" t="s">
        <v>463</v>
      </c>
      <c r="C167">
        <v>3</v>
      </c>
      <c r="D167">
        <v>1280</v>
      </c>
      <c r="E167" t="s">
        <v>205</v>
      </c>
      <c r="F167">
        <v>17850</v>
      </c>
      <c r="G167">
        <v>149132</v>
      </c>
      <c r="H167">
        <v>8090811</v>
      </c>
      <c r="I167">
        <v>7979231</v>
      </c>
      <c r="J167">
        <v>11430239</v>
      </c>
      <c r="K167">
        <v>3938002770</v>
      </c>
      <c r="L167">
        <v>365937</v>
      </c>
      <c r="M167">
        <v>362026</v>
      </c>
      <c r="N167">
        <v>3911</v>
      </c>
      <c r="O167">
        <v>17.62</v>
      </c>
      <c r="P167">
        <v>-7.0000000000000007E-2</v>
      </c>
      <c r="Q167">
        <v>6029</v>
      </c>
      <c r="R167">
        <v>4510567</v>
      </c>
      <c r="S167" t="s">
        <v>49</v>
      </c>
      <c r="T167">
        <v>2064.9499999999998</v>
      </c>
      <c r="U167">
        <f t="shared" si="2"/>
        <v>398164.94999999995</v>
      </c>
    </row>
    <row r="168" spans="1:21" x14ac:dyDescent="0.3">
      <c r="A168">
        <v>167</v>
      </c>
      <c r="B168" t="s">
        <v>463</v>
      </c>
      <c r="C168">
        <v>3</v>
      </c>
      <c r="D168">
        <v>1280</v>
      </c>
      <c r="E168" t="s">
        <v>206</v>
      </c>
      <c r="F168">
        <v>15232</v>
      </c>
      <c r="G168">
        <v>147245</v>
      </c>
      <c r="H168">
        <v>8057191</v>
      </c>
      <c r="I168">
        <v>7944132</v>
      </c>
      <c r="J168">
        <v>11434330</v>
      </c>
      <c r="K168">
        <v>3825727540</v>
      </c>
      <c r="L168">
        <v>362229</v>
      </c>
      <c r="M168">
        <v>358384</v>
      </c>
      <c r="N168">
        <v>3845</v>
      </c>
      <c r="O168">
        <v>17.77</v>
      </c>
      <c r="P168">
        <v>-7.0000000000000007E-2</v>
      </c>
      <c r="Q168">
        <v>5963</v>
      </c>
      <c r="R168">
        <v>4490373</v>
      </c>
      <c r="S168" t="s">
        <v>49</v>
      </c>
      <c r="T168">
        <v>2006.03</v>
      </c>
      <c r="U168">
        <f t="shared" si="2"/>
        <v>400170.98</v>
      </c>
    </row>
    <row r="169" spans="1:21" x14ac:dyDescent="0.3">
      <c r="A169">
        <v>168</v>
      </c>
      <c r="B169" t="s">
        <v>463</v>
      </c>
      <c r="C169">
        <v>3</v>
      </c>
      <c r="D169">
        <v>1280</v>
      </c>
      <c r="E169" t="s">
        <v>207</v>
      </c>
      <c r="F169">
        <v>15232</v>
      </c>
      <c r="G169">
        <v>134756</v>
      </c>
      <c r="H169">
        <v>18018501</v>
      </c>
      <c r="I169">
        <v>17819123</v>
      </c>
      <c r="J169">
        <v>23231884</v>
      </c>
      <c r="K169">
        <v>9387188229</v>
      </c>
      <c r="L169">
        <v>528880</v>
      </c>
      <c r="M169">
        <v>512975</v>
      </c>
      <c r="N169">
        <v>15905</v>
      </c>
      <c r="O169">
        <v>17.5</v>
      </c>
      <c r="P169">
        <v>-0.05</v>
      </c>
      <c r="Q169">
        <v>24371</v>
      </c>
      <c r="R169">
        <v>5820682</v>
      </c>
      <c r="S169" t="s">
        <v>40</v>
      </c>
      <c r="T169">
        <v>5000</v>
      </c>
      <c r="U169">
        <f t="shared" si="2"/>
        <v>405170.98</v>
      </c>
    </row>
    <row r="170" spans="1:21" x14ac:dyDescent="0.3">
      <c r="A170">
        <v>169</v>
      </c>
      <c r="B170" t="s">
        <v>463</v>
      </c>
      <c r="C170">
        <v>3</v>
      </c>
      <c r="D170">
        <v>1280</v>
      </c>
      <c r="E170" t="s">
        <v>208</v>
      </c>
      <c r="F170">
        <v>4660</v>
      </c>
      <c r="G170">
        <v>13676</v>
      </c>
      <c r="H170">
        <v>23643360</v>
      </c>
      <c r="I170">
        <v>23642091</v>
      </c>
      <c r="J170">
        <v>23680324</v>
      </c>
      <c r="K170">
        <v>5216737853</v>
      </c>
      <c r="L170">
        <v>327428</v>
      </c>
      <c r="M170">
        <v>314203</v>
      </c>
      <c r="N170">
        <v>13225</v>
      </c>
      <c r="O170">
        <v>63.31</v>
      </c>
      <c r="P170">
        <v>0</v>
      </c>
      <c r="Q170">
        <v>21707</v>
      </c>
      <c r="R170">
        <v>11820138</v>
      </c>
      <c r="S170" t="s">
        <v>40</v>
      </c>
      <c r="T170">
        <v>5000</v>
      </c>
      <c r="U170">
        <f t="shared" si="2"/>
        <v>410170.98</v>
      </c>
    </row>
    <row r="171" spans="1:21" x14ac:dyDescent="0.3">
      <c r="A171">
        <v>170</v>
      </c>
      <c r="B171" t="s">
        <v>463</v>
      </c>
      <c r="C171">
        <v>3</v>
      </c>
      <c r="D171">
        <v>1280</v>
      </c>
      <c r="E171" t="s">
        <v>209</v>
      </c>
      <c r="F171">
        <v>3633</v>
      </c>
      <c r="G171">
        <v>10625</v>
      </c>
      <c r="H171">
        <v>18523530</v>
      </c>
      <c r="I171">
        <v>18285175</v>
      </c>
      <c r="J171">
        <v>25072452</v>
      </c>
      <c r="K171">
        <v>3935392122</v>
      </c>
      <c r="L171">
        <v>605490</v>
      </c>
      <c r="M171">
        <v>590831</v>
      </c>
      <c r="N171">
        <v>14659</v>
      </c>
      <c r="O171">
        <v>46.37</v>
      </c>
      <c r="P171">
        <v>-0.02</v>
      </c>
      <c r="Q171">
        <v>23129</v>
      </c>
      <c r="R171">
        <v>6083866</v>
      </c>
      <c r="S171" t="s">
        <v>40</v>
      </c>
      <c r="T171">
        <v>5000</v>
      </c>
      <c r="U171">
        <f t="shared" si="2"/>
        <v>415170.98</v>
      </c>
    </row>
    <row r="172" spans="1:21" x14ac:dyDescent="0.3">
      <c r="A172">
        <v>171</v>
      </c>
      <c r="B172" t="s">
        <v>463</v>
      </c>
      <c r="C172">
        <v>3</v>
      </c>
      <c r="D172">
        <v>1280</v>
      </c>
      <c r="E172" t="s">
        <v>210</v>
      </c>
      <c r="F172">
        <v>15254</v>
      </c>
      <c r="G172">
        <v>68087</v>
      </c>
      <c r="H172">
        <v>875620</v>
      </c>
      <c r="I172">
        <v>867909</v>
      </c>
      <c r="J172">
        <v>1223352</v>
      </c>
      <c r="K172">
        <v>136212305</v>
      </c>
      <c r="L172">
        <v>31463</v>
      </c>
      <c r="M172">
        <v>30766</v>
      </c>
      <c r="N172">
        <v>697</v>
      </c>
      <c r="O172">
        <v>26.49</v>
      </c>
      <c r="P172">
        <v>-0.04</v>
      </c>
      <c r="Q172">
        <v>1114</v>
      </c>
      <c r="R172">
        <v>263122</v>
      </c>
      <c r="S172" t="s">
        <v>49</v>
      </c>
      <c r="T172">
        <v>97.03</v>
      </c>
      <c r="U172">
        <f t="shared" si="2"/>
        <v>415268.01</v>
      </c>
    </row>
    <row r="173" spans="1:21" x14ac:dyDescent="0.3">
      <c r="A173">
        <v>172</v>
      </c>
      <c r="B173" t="s">
        <v>463</v>
      </c>
      <c r="C173">
        <v>3</v>
      </c>
      <c r="D173">
        <v>1280</v>
      </c>
      <c r="E173" t="s">
        <v>211</v>
      </c>
      <c r="F173">
        <v>11137</v>
      </c>
      <c r="G173">
        <v>29956</v>
      </c>
      <c r="H173">
        <v>1739031</v>
      </c>
      <c r="I173">
        <v>1713079</v>
      </c>
      <c r="J173">
        <v>2766287</v>
      </c>
      <c r="K173">
        <v>190524751</v>
      </c>
      <c r="L173">
        <v>69903</v>
      </c>
      <c r="M173">
        <v>69039</v>
      </c>
      <c r="N173">
        <v>864</v>
      </c>
      <c r="O173">
        <v>20.399999999999999</v>
      </c>
      <c r="P173">
        <v>-0.06</v>
      </c>
      <c r="Q173">
        <v>1395</v>
      </c>
      <c r="R173">
        <v>910999</v>
      </c>
      <c r="S173" t="s">
        <v>49</v>
      </c>
      <c r="T173">
        <v>169.12</v>
      </c>
      <c r="U173">
        <f t="shared" si="2"/>
        <v>415437.13</v>
      </c>
    </row>
    <row r="174" spans="1:21" x14ac:dyDescent="0.3">
      <c r="A174">
        <v>173</v>
      </c>
      <c r="B174" t="s">
        <v>463</v>
      </c>
      <c r="C174">
        <v>3</v>
      </c>
      <c r="D174">
        <v>1280</v>
      </c>
      <c r="E174" t="s">
        <v>212</v>
      </c>
      <c r="F174">
        <v>2960</v>
      </c>
      <c r="G174">
        <v>5555</v>
      </c>
      <c r="H174">
        <v>21774263</v>
      </c>
      <c r="I174">
        <v>17387916</v>
      </c>
      <c r="J174">
        <v>88806618</v>
      </c>
      <c r="K174">
        <v>660369698</v>
      </c>
      <c r="L174">
        <v>350146</v>
      </c>
      <c r="M174">
        <v>329533</v>
      </c>
      <c r="N174">
        <v>20613</v>
      </c>
      <c r="O174">
        <v>23.74</v>
      </c>
      <c r="P174">
        <v>-0.06</v>
      </c>
      <c r="Q174">
        <v>29045</v>
      </c>
      <c r="R174">
        <v>31926436</v>
      </c>
      <c r="S174" t="s">
        <v>49</v>
      </c>
      <c r="T174">
        <v>957.31</v>
      </c>
      <c r="U174">
        <f t="shared" si="2"/>
        <v>416394.44</v>
      </c>
    </row>
    <row r="175" spans="1:21" x14ac:dyDescent="0.3">
      <c r="A175">
        <v>174</v>
      </c>
      <c r="B175" t="s">
        <v>463</v>
      </c>
      <c r="C175">
        <v>3</v>
      </c>
      <c r="D175">
        <v>1280</v>
      </c>
      <c r="E175" t="s">
        <v>213</v>
      </c>
      <c r="F175">
        <v>42271</v>
      </c>
      <c r="G175">
        <v>247381</v>
      </c>
      <c r="H175">
        <v>3802021</v>
      </c>
      <c r="I175">
        <v>3726702</v>
      </c>
      <c r="J175">
        <v>7821340</v>
      </c>
      <c r="K175">
        <v>372738966</v>
      </c>
      <c r="L175">
        <v>123809</v>
      </c>
      <c r="M175">
        <v>119630</v>
      </c>
      <c r="N175">
        <v>4179</v>
      </c>
      <c r="O175">
        <v>23.6</v>
      </c>
      <c r="P175">
        <v>-0.1</v>
      </c>
      <c r="Q175">
        <v>6067</v>
      </c>
      <c r="R175">
        <v>1721829</v>
      </c>
      <c r="S175" t="s">
        <v>37</v>
      </c>
      <c r="T175">
        <v>568.09</v>
      </c>
      <c r="U175">
        <f t="shared" si="2"/>
        <v>416962.53</v>
      </c>
    </row>
    <row r="176" spans="1:21" x14ac:dyDescent="0.3">
      <c r="A176">
        <v>175</v>
      </c>
      <c r="B176" t="s">
        <v>463</v>
      </c>
      <c r="C176">
        <v>3</v>
      </c>
      <c r="D176">
        <v>1280</v>
      </c>
      <c r="E176" t="s">
        <v>214</v>
      </c>
      <c r="F176">
        <v>97</v>
      </c>
      <c r="G176">
        <v>204</v>
      </c>
      <c r="H176">
        <v>32875438</v>
      </c>
      <c r="I176">
        <v>32639116</v>
      </c>
      <c r="J176">
        <v>39174603</v>
      </c>
      <c r="K176">
        <v>464814736</v>
      </c>
      <c r="L176">
        <v>1860751</v>
      </c>
      <c r="M176">
        <v>1846722</v>
      </c>
      <c r="N176">
        <v>14029</v>
      </c>
      <c r="O176">
        <v>18.5</v>
      </c>
      <c r="P176">
        <v>-0.03</v>
      </c>
      <c r="Q176">
        <v>22587</v>
      </c>
      <c r="R176">
        <v>16947706</v>
      </c>
      <c r="S176" t="s">
        <v>40</v>
      </c>
      <c r="T176">
        <v>5000</v>
      </c>
      <c r="U176">
        <f t="shared" si="2"/>
        <v>421962.53</v>
      </c>
    </row>
    <row r="177" spans="1:21" x14ac:dyDescent="0.3">
      <c r="A177">
        <v>176</v>
      </c>
      <c r="B177" t="s">
        <v>463</v>
      </c>
      <c r="C177">
        <v>3</v>
      </c>
      <c r="D177">
        <v>1280</v>
      </c>
      <c r="E177" t="s">
        <v>215</v>
      </c>
      <c r="F177">
        <v>6154</v>
      </c>
      <c r="G177">
        <v>18364</v>
      </c>
      <c r="H177">
        <v>14660767</v>
      </c>
      <c r="I177">
        <v>14525598</v>
      </c>
      <c r="J177">
        <v>18479812</v>
      </c>
      <c r="K177">
        <v>2953992248</v>
      </c>
      <c r="L177">
        <v>514901</v>
      </c>
      <c r="M177">
        <v>501919</v>
      </c>
      <c r="N177">
        <v>12982</v>
      </c>
      <c r="O177">
        <v>51.54</v>
      </c>
      <c r="P177">
        <v>-0.02</v>
      </c>
      <c r="Q177">
        <v>20115</v>
      </c>
      <c r="R177">
        <v>4110163</v>
      </c>
      <c r="S177" t="s">
        <v>40</v>
      </c>
      <c r="T177">
        <v>5000</v>
      </c>
      <c r="U177">
        <f t="shared" si="2"/>
        <v>426962.53</v>
      </c>
    </row>
    <row r="178" spans="1:21" x14ac:dyDescent="0.3">
      <c r="A178">
        <v>177</v>
      </c>
      <c r="B178" t="s">
        <v>463</v>
      </c>
      <c r="C178">
        <v>3</v>
      </c>
      <c r="D178">
        <v>1280</v>
      </c>
      <c r="E178" t="s">
        <v>216</v>
      </c>
      <c r="F178">
        <v>3018</v>
      </c>
      <c r="G178">
        <v>8982</v>
      </c>
      <c r="H178">
        <v>13915264</v>
      </c>
      <c r="I178">
        <v>13808459</v>
      </c>
      <c r="J178">
        <v>17107669</v>
      </c>
      <c r="K178">
        <v>1669116459</v>
      </c>
      <c r="L178">
        <v>499761</v>
      </c>
      <c r="M178">
        <v>488509</v>
      </c>
      <c r="N178">
        <v>11252</v>
      </c>
      <c r="O178">
        <v>34.950000000000003</v>
      </c>
      <c r="P178">
        <v>-0.03</v>
      </c>
      <c r="Q178">
        <v>17810</v>
      </c>
      <c r="R178">
        <v>4139027</v>
      </c>
      <c r="S178" t="s">
        <v>40</v>
      </c>
      <c r="T178">
        <v>5000</v>
      </c>
      <c r="U178">
        <f t="shared" si="2"/>
        <v>431962.53</v>
      </c>
    </row>
    <row r="179" spans="1:21" x14ac:dyDescent="0.3">
      <c r="A179">
        <v>178</v>
      </c>
      <c r="B179" t="s">
        <v>463</v>
      </c>
      <c r="C179">
        <v>3</v>
      </c>
      <c r="D179">
        <v>1280</v>
      </c>
      <c r="E179" t="s">
        <v>217</v>
      </c>
      <c r="F179">
        <v>4838</v>
      </c>
      <c r="G179">
        <v>14428</v>
      </c>
      <c r="H179">
        <v>14985857</v>
      </c>
      <c r="I179">
        <v>14870682</v>
      </c>
      <c r="J179">
        <v>19089882</v>
      </c>
      <c r="K179">
        <v>2228804946</v>
      </c>
      <c r="L179">
        <v>512901</v>
      </c>
      <c r="M179">
        <v>499782</v>
      </c>
      <c r="N179">
        <v>13119</v>
      </c>
      <c r="O179">
        <v>49.88</v>
      </c>
      <c r="P179">
        <v>-0.02</v>
      </c>
      <c r="Q179">
        <v>20505</v>
      </c>
      <c r="R179">
        <v>4077155</v>
      </c>
      <c r="S179" t="s">
        <v>40</v>
      </c>
      <c r="T179">
        <v>5000</v>
      </c>
      <c r="U179">
        <f t="shared" si="2"/>
        <v>436962.53</v>
      </c>
    </row>
    <row r="180" spans="1:21" x14ac:dyDescent="0.3">
      <c r="A180">
        <v>179</v>
      </c>
      <c r="B180" t="s">
        <v>463</v>
      </c>
      <c r="C180">
        <v>3</v>
      </c>
      <c r="D180">
        <v>1280</v>
      </c>
      <c r="E180" t="s">
        <v>218</v>
      </c>
      <c r="F180">
        <v>7193</v>
      </c>
      <c r="G180">
        <v>21469</v>
      </c>
      <c r="H180">
        <v>14304815</v>
      </c>
      <c r="I180">
        <v>14169648</v>
      </c>
      <c r="J180">
        <v>18417800</v>
      </c>
      <c r="K180">
        <v>2539788886</v>
      </c>
      <c r="L180">
        <v>542440</v>
      </c>
      <c r="M180">
        <v>529489</v>
      </c>
      <c r="N180">
        <v>12951</v>
      </c>
      <c r="O180">
        <v>69.7</v>
      </c>
      <c r="P180">
        <v>-0.02</v>
      </c>
      <c r="Q180">
        <v>19805</v>
      </c>
      <c r="R180">
        <v>3999394</v>
      </c>
      <c r="S180" t="s">
        <v>40</v>
      </c>
      <c r="T180">
        <v>5000</v>
      </c>
      <c r="U180">
        <f t="shared" si="2"/>
        <v>441962.53</v>
      </c>
    </row>
    <row r="181" spans="1:21" x14ac:dyDescent="0.3">
      <c r="A181">
        <v>180</v>
      </c>
      <c r="B181" t="s">
        <v>463</v>
      </c>
      <c r="C181">
        <v>3</v>
      </c>
      <c r="D181">
        <v>1280</v>
      </c>
      <c r="E181" t="s">
        <v>219</v>
      </c>
      <c r="F181">
        <v>3105</v>
      </c>
      <c r="G181">
        <v>9242</v>
      </c>
      <c r="H181">
        <v>13292266</v>
      </c>
      <c r="I181">
        <v>13190968</v>
      </c>
      <c r="J181">
        <v>17171945</v>
      </c>
      <c r="K181">
        <v>1193221467</v>
      </c>
      <c r="L181">
        <v>510660</v>
      </c>
      <c r="M181">
        <v>499754</v>
      </c>
      <c r="N181">
        <v>10906</v>
      </c>
      <c r="O181">
        <v>31.67</v>
      </c>
      <c r="P181">
        <v>-0.03</v>
      </c>
      <c r="Q181">
        <v>16980</v>
      </c>
      <c r="R181">
        <v>4177857</v>
      </c>
      <c r="S181" t="s">
        <v>49</v>
      </c>
      <c r="T181">
        <v>4427.4399999999996</v>
      </c>
      <c r="U181">
        <f t="shared" si="2"/>
        <v>446389.97000000003</v>
      </c>
    </row>
    <row r="182" spans="1:21" x14ac:dyDescent="0.3">
      <c r="A182">
        <v>181</v>
      </c>
      <c r="B182" t="s">
        <v>463</v>
      </c>
      <c r="C182">
        <v>3</v>
      </c>
      <c r="D182">
        <v>1280</v>
      </c>
      <c r="E182" t="s">
        <v>220</v>
      </c>
      <c r="F182">
        <v>4719</v>
      </c>
      <c r="G182">
        <v>14071</v>
      </c>
      <c r="H182">
        <v>8077711</v>
      </c>
      <c r="I182">
        <v>7989243</v>
      </c>
      <c r="J182">
        <v>12826836</v>
      </c>
      <c r="K182">
        <v>876666509</v>
      </c>
      <c r="L182">
        <v>442142</v>
      </c>
      <c r="M182">
        <v>438179</v>
      </c>
      <c r="N182">
        <v>3963</v>
      </c>
      <c r="O182">
        <v>35.54</v>
      </c>
      <c r="P182">
        <v>-0.05</v>
      </c>
      <c r="Q182">
        <v>6081</v>
      </c>
      <c r="R182">
        <v>4234710</v>
      </c>
      <c r="S182" t="s">
        <v>49</v>
      </c>
      <c r="T182">
        <v>2407.2600000000002</v>
      </c>
      <c r="U182">
        <f t="shared" si="2"/>
        <v>448797.23000000004</v>
      </c>
    </row>
    <row r="183" spans="1:21" x14ac:dyDescent="0.3">
      <c r="A183">
        <v>182</v>
      </c>
      <c r="B183" t="s">
        <v>463</v>
      </c>
      <c r="C183">
        <v>3</v>
      </c>
      <c r="D183">
        <v>1280</v>
      </c>
      <c r="E183" t="s">
        <v>221</v>
      </c>
      <c r="F183">
        <v>4000</v>
      </c>
      <c r="G183">
        <v>11914</v>
      </c>
      <c r="H183">
        <v>12571761</v>
      </c>
      <c r="I183">
        <v>12460169</v>
      </c>
      <c r="J183">
        <v>16689637</v>
      </c>
      <c r="K183">
        <v>1629220698</v>
      </c>
      <c r="L183">
        <v>466183</v>
      </c>
      <c r="M183">
        <v>456262</v>
      </c>
      <c r="N183">
        <v>9921</v>
      </c>
      <c r="O183">
        <v>45.67</v>
      </c>
      <c r="P183">
        <v>-0.03</v>
      </c>
      <c r="Q183">
        <v>15436</v>
      </c>
      <c r="R183">
        <v>4235907</v>
      </c>
      <c r="S183" t="s">
        <v>40</v>
      </c>
      <c r="T183">
        <v>5000</v>
      </c>
      <c r="U183">
        <f t="shared" si="2"/>
        <v>453797.23000000004</v>
      </c>
    </row>
    <row r="184" spans="1:21" x14ac:dyDescent="0.3">
      <c r="A184">
        <v>183</v>
      </c>
      <c r="B184" t="s">
        <v>463</v>
      </c>
      <c r="C184">
        <v>3</v>
      </c>
      <c r="D184">
        <v>1280</v>
      </c>
      <c r="E184" t="s">
        <v>222</v>
      </c>
      <c r="F184">
        <v>4249</v>
      </c>
      <c r="G184">
        <v>12662</v>
      </c>
      <c r="H184">
        <v>14433112</v>
      </c>
      <c r="I184">
        <v>14320535</v>
      </c>
      <c r="J184">
        <v>18531996</v>
      </c>
      <c r="K184">
        <v>1717277368</v>
      </c>
      <c r="L184">
        <v>508831</v>
      </c>
      <c r="M184">
        <v>496052</v>
      </c>
      <c r="N184">
        <v>12779</v>
      </c>
      <c r="O184">
        <v>48.33</v>
      </c>
      <c r="P184">
        <v>-0.03</v>
      </c>
      <c r="Q184">
        <v>19734</v>
      </c>
      <c r="R184">
        <v>4112809</v>
      </c>
      <c r="S184" t="s">
        <v>40</v>
      </c>
      <c r="T184">
        <v>5000</v>
      </c>
      <c r="U184">
        <f t="shared" si="2"/>
        <v>458797.23000000004</v>
      </c>
    </row>
    <row r="185" spans="1:21" x14ac:dyDescent="0.3">
      <c r="A185">
        <v>184</v>
      </c>
      <c r="B185" t="s">
        <v>463</v>
      </c>
      <c r="C185">
        <v>3</v>
      </c>
      <c r="D185">
        <v>1280</v>
      </c>
      <c r="E185" t="s">
        <v>223</v>
      </c>
      <c r="F185">
        <v>5550</v>
      </c>
      <c r="G185">
        <v>16552</v>
      </c>
      <c r="H185">
        <v>14494845</v>
      </c>
      <c r="I185">
        <v>14368195</v>
      </c>
      <c r="J185">
        <v>19139681</v>
      </c>
      <c r="K185">
        <v>2090723674</v>
      </c>
      <c r="L185">
        <v>496054</v>
      </c>
      <c r="M185">
        <v>483148</v>
      </c>
      <c r="N185">
        <v>12906</v>
      </c>
      <c r="O185">
        <v>58.8</v>
      </c>
      <c r="P185">
        <v>-0.03</v>
      </c>
      <c r="Q185">
        <v>19908</v>
      </c>
      <c r="R185">
        <v>4143570</v>
      </c>
      <c r="S185" t="s">
        <v>40</v>
      </c>
      <c r="T185">
        <v>5000</v>
      </c>
      <c r="U185">
        <f t="shared" si="2"/>
        <v>463797.23000000004</v>
      </c>
    </row>
    <row r="186" spans="1:21" x14ac:dyDescent="0.3">
      <c r="A186">
        <v>185</v>
      </c>
      <c r="B186" t="s">
        <v>463</v>
      </c>
      <c r="C186">
        <v>3</v>
      </c>
      <c r="D186">
        <v>1280</v>
      </c>
      <c r="E186" t="s">
        <v>224</v>
      </c>
      <c r="F186">
        <v>7282</v>
      </c>
      <c r="G186">
        <v>21738</v>
      </c>
      <c r="H186">
        <v>16041030</v>
      </c>
      <c r="I186">
        <v>15903299</v>
      </c>
      <c r="J186">
        <v>20130298</v>
      </c>
      <c r="K186">
        <v>3340291589</v>
      </c>
      <c r="L186">
        <v>546599</v>
      </c>
      <c r="M186">
        <v>531925</v>
      </c>
      <c r="N186">
        <v>14674</v>
      </c>
      <c r="O186">
        <v>57.96</v>
      </c>
      <c r="P186">
        <v>-0.02</v>
      </c>
      <c r="Q186">
        <v>22876</v>
      </c>
      <c r="R186">
        <v>4009407</v>
      </c>
      <c r="S186" t="s">
        <v>40</v>
      </c>
      <c r="T186">
        <v>5000</v>
      </c>
      <c r="U186">
        <f t="shared" si="2"/>
        <v>468797.23000000004</v>
      </c>
    </row>
    <row r="187" spans="1:21" x14ac:dyDescent="0.3">
      <c r="A187">
        <v>186</v>
      </c>
      <c r="B187" t="s">
        <v>463</v>
      </c>
      <c r="C187">
        <v>3</v>
      </c>
      <c r="D187">
        <v>1280</v>
      </c>
      <c r="E187" t="s">
        <v>225</v>
      </c>
      <c r="F187">
        <v>2616</v>
      </c>
      <c r="G187">
        <v>7788</v>
      </c>
      <c r="H187">
        <v>2954837</v>
      </c>
      <c r="I187">
        <v>2933027</v>
      </c>
      <c r="J187">
        <v>3817893</v>
      </c>
      <c r="K187">
        <v>320928151</v>
      </c>
      <c r="L187">
        <v>121800</v>
      </c>
      <c r="M187">
        <v>119608</v>
      </c>
      <c r="N187">
        <v>2192</v>
      </c>
      <c r="O187">
        <v>27.9</v>
      </c>
      <c r="P187">
        <v>-0.03</v>
      </c>
      <c r="Q187">
        <v>3427</v>
      </c>
      <c r="R187">
        <v>1072036</v>
      </c>
      <c r="S187" t="s">
        <v>49</v>
      </c>
      <c r="T187">
        <v>475.61</v>
      </c>
      <c r="U187">
        <f t="shared" si="2"/>
        <v>469272.84</v>
      </c>
    </row>
    <row r="188" spans="1:21" x14ac:dyDescent="0.3">
      <c r="A188">
        <v>187</v>
      </c>
      <c r="B188" t="s">
        <v>463</v>
      </c>
      <c r="C188">
        <v>3</v>
      </c>
      <c r="D188">
        <v>1280</v>
      </c>
      <c r="E188" t="s">
        <v>226</v>
      </c>
      <c r="F188">
        <v>2205</v>
      </c>
      <c r="G188">
        <v>6555</v>
      </c>
      <c r="H188">
        <v>2645889</v>
      </c>
      <c r="I188">
        <v>2622393</v>
      </c>
      <c r="J188">
        <v>3430042</v>
      </c>
      <c r="K188">
        <v>233234345</v>
      </c>
      <c r="L188">
        <v>114116</v>
      </c>
      <c r="M188">
        <v>112322</v>
      </c>
      <c r="N188">
        <v>1794</v>
      </c>
      <c r="O188">
        <v>26.48</v>
      </c>
      <c r="P188">
        <v>-0.04</v>
      </c>
      <c r="Q188">
        <v>2790</v>
      </c>
      <c r="R188">
        <v>1087072</v>
      </c>
      <c r="S188" t="s">
        <v>49</v>
      </c>
      <c r="T188">
        <v>402.31</v>
      </c>
      <c r="U188">
        <f t="shared" si="2"/>
        <v>469675.15</v>
      </c>
    </row>
    <row r="189" spans="1:21" x14ac:dyDescent="0.3">
      <c r="A189">
        <v>188</v>
      </c>
      <c r="B189" t="s">
        <v>463</v>
      </c>
      <c r="C189">
        <v>3</v>
      </c>
      <c r="D189">
        <v>1280</v>
      </c>
      <c r="E189" t="s">
        <v>227</v>
      </c>
      <c r="F189">
        <v>2089</v>
      </c>
      <c r="G189">
        <v>6206</v>
      </c>
      <c r="H189">
        <v>2388176</v>
      </c>
      <c r="I189">
        <v>2368318</v>
      </c>
      <c r="J189">
        <v>2987940</v>
      </c>
      <c r="K189">
        <v>251683528</v>
      </c>
      <c r="L189">
        <v>113769</v>
      </c>
      <c r="M189">
        <v>112463</v>
      </c>
      <c r="N189">
        <v>1306</v>
      </c>
      <c r="O189">
        <v>27.09</v>
      </c>
      <c r="P189">
        <v>-0.03</v>
      </c>
      <c r="Q189">
        <v>2103</v>
      </c>
      <c r="R189">
        <v>1076671</v>
      </c>
      <c r="S189" t="s">
        <v>49</v>
      </c>
      <c r="T189">
        <v>384.78</v>
      </c>
      <c r="U189">
        <f t="shared" si="2"/>
        <v>470059.93000000005</v>
      </c>
    </row>
    <row r="190" spans="1:21" x14ac:dyDescent="0.3">
      <c r="A190">
        <v>189</v>
      </c>
      <c r="B190" t="s">
        <v>463</v>
      </c>
      <c r="C190">
        <v>3</v>
      </c>
      <c r="D190">
        <v>1280</v>
      </c>
      <c r="E190" t="s">
        <v>228</v>
      </c>
      <c r="F190">
        <v>2275</v>
      </c>
      <c r="G190">
        <v>6764</v>
      </c>
      <c r="H190">
        <v>2323743</v>
      </c>
      <c r="I190">
        <v>2296166</v>
      </c>
      <c r="J190">
        <v>3126753</v>
      </c>
      <c r="K190">
        <v>233636958</v>
      </c>
      <c r="L190">
        <v>109904</v>
      </c>
      <c r="M190">
        <v>108617</v>
      </c>
      <c r="N190">
        <v>1287</v>
      </c>
      <c r="O190">
        <v>26.82</v>
      </c>
      <c r="P190">
        <v>-0.04</v>
      </c>
      <c r="Q190">
        <v>2033</v>
      </c>
      <c r="R190">
        <v>1114864</v>
      </c>
      <c r="S190" t="s">
        <v>49</v>
      </c>
      <c r="T190">
        <v>315.44</v>
      </c>
      <c r="U190">
        <f t="shared" si="2"/>
        <v>470375.37000000005</v>
      </c>
    </row>
    <row r="191" spans="1:21" x14ac:dyDescent="0.3">
      <c r="A191">
        <v>190</v>
      </c>
      <c r="B191" t="s">
        <v>463</v>
      </c>
      <c r="C191">
        <v>3</v>
      </c>
      <c r="D191">
        <v>1280</v>
      </c>
      <c r="E191" t="s">
        <v>229</v>
      </c>
      <c r="F191">
        <v>3278</v>
      </c>
      <c r="G191">
        <v>9760</v>
      </c>
      <c r="H191">
        <v>17522542</v>
      </c>
      <c r="I191">
        <v>17387011</v>
      </c>
      <c r="J191">
        <v>21610427</v>
      </c>
      <c r="K191">
        <v>2276620746</v>
      </c>
      <c r="L191">
        <v>639727</v>
      </c>
      <c r="M191">
        <v>625131</v>
      </c>
      <c r="N191">
        <v>14596</v>
      </c>
      <c r="O191">
        <v>30.97</v>
      </c>
      <c r="P191">
        <v>-0.03</v>
      </c>
      <c r="Q191">
        <v>23067</v>
      </c>
      <c r="R191">
        <v>4902698</v>
      </c>
      <c r="S191" t="s">
        <v>40</v>
      </c>
      <c r="T191">
        <v>5000</v>
      </c>
      <c r="U191">
        <f t="shared" si="2"/>
        <v>475375.37000000005</v>
      </c>
    </row>
    <row r="192" spans="1:21" x14ac:dyDescent="0.3">
      <c r="A192">
        <v>191</v>
      </c>
      <c r="B192" t="s">
        <v>463</v>
      </c>
      <c r="C192">
        <v>3</v>
      </c>
      <c r="D192">
        <v>1280</v>
      </c>
      <c r="E192" t="s">
        <v>230</v>
      </c>
      <c r="F192">
        <v>3096</v>
      </c>
      <c r="G192">
        <v>9215</v>
      </c>
      <c r="H192">
        <v>16559425</v>
      </c>
      <c r="I192">
        <v>16426582</v>
      </c>
      <c r="J192">
        <v>19817690</v>
      </c>
      <c r="K192">
        <v>1928444343</v>
      </c>
      <c r="L192">
        <v>534982</v>
      </c>
      <c r="M192">
        <v>520411</v>
      </c>
      <c r="N192">
        <v>14571</v>
      </c>
      <c r="O192">
        <v>34.68</v>
      </c>
      <c r="P192">
        <v>-0.02</v>
      </c>
      <c r="Q192">
        <v>23042</v>
      </c>
      <c r="R192">
        <v>4203935</v>
      </c>
      <c r="S192" t="s">
        <v>40</v>
      </c>
      <c r="T192">
        <v>5000</v>
      </c>
      <c r="U192">
        <f t="shared" si="2"/>
        <v>480375.37000000005</v>
      </c>
    </row>
    <row r="193" spans="1:21" x14ac:dyDescent="0.3">
      <c r="A193">
        <v>192</v>
      </c>
      <c r="B193" t="s">
        <v>463</v>
      </c>
      <c r="C193">
        <v>3</v>
      </c>
      <c r="D193">
        <v>1280</v>
      </c>
      <c r="E193" t="s">
        <v>819</v>
      </c>
      <c r="F193">
        <v>4136</v>
      </c>
      <c r="G193">
        <v>12323</v>
      </c>
      <c r="H193">
        <v>14947002</v>
      </c>
      <c r="I193">
        <v>14816855</v>
      </c>
      <c r="J193">
        <v>19558884</v>
      </c>
      <c r="K193">
        <v>1971128767</v>
      </c>
      <c r="L193">
        <v>507987</v>
      </c>
      <c r="M193">
        <v>495407</v>
      </c>
      <c r="N193">
        <v>12580</v>
      </c>
      <c r="O193">
        <v>35.630000000000003</v>
      </c>
      <c r="P193">
        <v>-0.03</v>
      </c>
      <c r="Q193">
        <v>19937</v>
      </c>
      <c r="R193">
        <v>4132195</v>
      </c>
      <c r="S193" t="s">
        <v>40</v>
      </c>
      <c r="T193">
        <v>5000</v>
      </c>
      <c r="U193">
        <f t="shared" si="2"/>
        <v>485375.37000000005</v>
      </c>
    </row>
    <row r="194" spans="1:21" x14ac:dyDescent="0.3">
      <c r="A194">
        <v>193</v>
      </c>
      <c r="B194" t="s">
        <v>463</v>
      </c>
      <c r="C194">
        <v>3</v>
      </c>
      <c r="D194">
        <v>1280</v>
      </c>
      <c r="E194" t="s">
        <v>469</v>
      </c>
      <c r="F194">
        <v>6576</v>
      </c>
      <c r="G194">
        <v>19630</v>
      </c>
      <c r="H194">
        <v>15653338</v>
      </c>
      <c r="I194">
        <v>15510931</v>
      </c>
      <c r="J194">
        <v>20035328</v>
      </c>
      <c r="K194">
        <v>2990212547</v>
      </c>
      <c r="L194">
        <v>480788</v>
      </c>
      <c r="M194">
        <v>467007</v>
      </c>
      <c r="N194">
        <v>13781</v>
      </c>
      <c r="O194">
        <v>45.83</v>
      </c>
      <c r="P194">
        <v>-0.02</v>
      </c>
      <c r="Q194">
        <v>21685</v>
      </c>
      <c r="R194">
        <v>4218712</v>
      </c>
      <c r="S194" t="s">
        <v>40</v>
      </c>
      <c r="T194">
        <v>5000</v>
      </c>
      <c r="U194">
        <f t="shared" si="2"/>
        <v>490375.37000000005</v>
      </c>
    </row>
    <row r="195" spans="1:21" x14ac:dyDescent="0.3">
      <c r="A195">
        <v>194</v>
      </c>
      <c r="B195" t="s">
        <v>463</v>
      </c>
      <c r="C195">
        <v>3</v>
      </c>
      <c r="D195">
        <v>1280</v>
      </c>
      <c r="E195" t="s">
        <v>470</v>
      </c>
      <c r="F195">
        <v>3001</v>
      </c>
      <c r="G195">
        <v>8931</v>
      </c>
      <c r="H195">
        <v>14994935</v>
      </c>
      <c r="I195">
        <v>14883227</v>
      </c>
      <c r="J195">
        <v>18481975</v>
      </c>
      <c r="K195">
        <v>1674577438</v>
      </c>
      <c r="L195">
        <v>518605</v>
      </c>
      <c r="M195">
        <v>505644</v>
      </c>
      <c r="N195">
        <v>12961</v>
      </c>
      <c r="O195">
        <v>33.92</v>
      </c>
      <c r="P195">
        <v>-0.03</v>
      </c>
      <c r="Q195">
        <v>20356</v>
      </c>
      <c r="R195">
        <v>4099417</v>
      </c>
      <c r="S195" t="s">
        <v>40</v>
      </c>
      <c r="T195">
        <v>5000</v>
      </c>
      <c r="U195">
        <f t="shared" si="2"/>
        <v>495375.37000000005</v>
      </c>
    </row>
    <row r="196" spans="1:21" x14ac:dyDescent="0.3">
      <c r="A196">
        <v>195</v>
      </c>
      <c r="B196" t="s">
        <v>463</v>
      </c>
      <c r="C196">
        <v>3</v>
      </c>
      <c r="D196">
        <v>1280</v>
      </c>
      <c r="E196" t="s">
        <v>471</v>
      </c>
      <c r="F196">
        <v>4344</v>
      </c>
      <c r="G196">
        <v>12948</v>
      </c>
      <c r="H196">
        <v>15797353</v>
      </c>
      <c r="I196">
        <v>15666959</v>
      </c>
      <c r="J196">
        <v>19487889</v>
      </c>
      <c r="K196">
        <v>2235017076</v>
      </c>
      <c r="L196">
        <v>501910</v>
      </c>
      <c r="M196">
        <v>488293</v>
      </c>
      <c r="N196">
        <v>13617</v>
      </c>
      <c r="O196">
        <v>37.01</v>
      </c>
      <c r="P196">
        <v>-0.02</v>
      </c>
      <c r="Q196">
        <v>21633</v>
      </c>
      <c r="R196">
        <v>4128819</v>
      </c>
      <c r="S196" t="s">
        <v>40</v>
      </c>
      <c r="T196">
        <v>5000</v>
      </c>
      <c r="U196">
        <f t="shared" ref="U196:U259" si="3">U195+T196</f>
        <v>500375.37000000005</v>
      </c>
    </row>
    <row r="197" spans="1:21" x14ac:dyDescent="0.3">
      <c r="A197">
        <v>196</v>
      </c>
      <c r="B197" t="s">
        <v>463</v>
      </c>
      <c r="C197">
        <v>3</v>
      </c>
      <c r="D197">
        <v>1280</v>
      </c>
      <c r="E197" t="s">
        <v>472</v>
      </c>
      <c r="F197">
        <v>4699</v>
      </c>
      <c r="G197">
        <v>14013</v>
      </c>
      <c r="H197">
        <v>14167997</v>
      </c>
      <c r="I197">
        <v>14042663</v>
      </c>
      <c r="J197">
        <v>19991881</v>
      </c>
      <c r="K197">
        <v>1780881545</v>
      </c>
      <c r="L197">
        <v>484259</v>
      </c>
      <c r="M197">
        <v>471923</v>
      </c>
      <c r="N197">
        <v>12336</v>
      </c>
      <c r="O197">
        <v>44.11</v>
      </c>
      <c r="P197">
        <v>-0.03</v>
      </c>
      <c r="Q197">
        <v>19086</v>
      </c>
      <c r="R197">
        <v>4207563</v>
      </c>
      <c r="S197" t="s">
        <v>40</v>
      </c>
      <c r="T197">
        <v>5000</v>
      </c>
      <c r="U197">
        <f t="shared" si="3"/>
        <v>505375.37000000005</v>
      </c>
    </row>
    <row r="198" spans="1:21" x14ac:dyDescent="0.3">
      <c r="A198">
        <v>197</v>
      </c>
      <c r="B198" t="s">
        <v>463</v>
      </c>
      <c r="C198">
        <v>3</v>
      </c>
      <c r="D198">
        <v>1280</v>
      </c>
      <c r="E198" t="s">
        <v>473</v>
      </c>
      <c r="F198">
        <v>4292</v>
      </c>
      <c r="G198">
        <v>12790</v>
      </c>
      <c r="H198">
        <v>14555034</v>
      </c>
      <c r="I198">
        <v>14442990</v>
      </c>
      <c r="J198">
        <v>18472007</v>
      </c>
      <c r="K198">
        <v>1769491674</v>
      </c>
      <c r="L198">
        <v>521411</v>
      </c>
      <c r="M198">
        <v>508717</v>
      </c>
      <c r="N198">
        <v>12694</v>
      </c>
      <c r="O198">
        <v>48</v>
      </c>
      <c r="P198">
        <v>-0.03</v>
      </c>
      <c r="Q198">
        <v>19744</v>
      </c>
      <c r="R198">
        <v>4055981</v>
      </c>
      <c r="S198" t="s">
        <v>40</v>
      </c>
      <c r="T198">
        <v>5000</v>
      </c>
      <c r="U198">
        <f t="shared" si="3"/>
        <v>510375.37000000005</v>
      </c>
    </row>
    <row r="199" spans="1:21" x14ac:dyDescent="0.3">
      <c r="A199">
        <v>198</v>
      </c>
      <c r="B199" t="s">
        <v>463</v>
      </c>
      <c r="C199">
        <v>3</v>
      </c>
      <c r="D199">
        <v>1280</v>
      </c>
      <c r="E199" t="s">
        <v>474</v>
      </c>
      <c r="F199">
        <v>5418</v>
      </c>
      <c r="G199">
        <v>16168</v>
      </c>
      <c r="H199">
        <v>12257082</v>
      </c>
      <c r="I199">
        <v>12160830</v>
      </c>
      <c r="J199">
        <v>15562242</v>
      </c>
      <c r="K199">
        <v>2113883407</v>
      </c>
      <c r="L199">
        <v>539946</v>
      </c>
      <c r="M199">
        <v>530571</v>
      </c>
      <c r="N199">
        <v>9375</v>
      </c>
      <c r="O199">
        <v>50.92</v>
      </c>
      <c r="P199">
        <v>-0.02</v>
      </c>
      <c r="Q199">
        <v>14646</v>
      </c>
      <c r="R199">
        <v>3998003</v>
      </c>
      <c r="S199" t="s">
        <v>40</v>
      </c>
      <c r="T199">
        <v>5000</v>
      </c>
      <c r="U199">
        <f t="shared" si="3"/>
        <v>515375.37000000005</v>
      </c>
    </row>
    <row r="200" spans="1:21" x14ac:dyDescent="0.3">
      <c r="A200">
        <v>199</v>
      </c>
      <c r="B200" t="s">
        <v>463</v>
      </c>
      <c r="C200">
        <v>3</v>
      </c>
      <c r="D200">
        <v>1280</v>
      </c>
      <c r="E200" t="s">
        <v>475</v>
      </c>
      <c r="F200">
        <v>5702</v>
      </c>
      <c r="G200">
        <v>17010</v>
      </c>
      <c r="H200">
        <v>13791801</v>
      </c>
      <c r="I200">
        <v>13666805</v>
      </c>
      <c r="J200">
        <v>17897069</v>
      </c>
      <c r="K200">
        <v>2133714945</v>
      </c>
      <c r="L200">
        <v>505920</v>
      </c>
      <c r="M200">
        <v>493903</v>
      </c>
      <c r="N200">
        <v>12017</v>
      </c>
      <c r="O200">
        <v>61.26</v>
      </c>
      <c r="P200">
        <v>-0.03</v>
      </c>
      <c r="Q200">
        <v>18475</v>
      </c>
      <c r="R200">
        <v>4096383</v>
      </c>
      <c r="S200" t="s">
        <v>40</v>
      </c>
      <c r="T200">
        <v>5000</v>
      </c>
      <c r="U200">
        <f t="shared" si="3"/>
        <v>520375.37000000005</v>
      </c>
    </row>
    <row r="201" spans="1:21" x14ac:dyDescent="0.3">
      <c r="A201">
        <v>200</v>
      </c>
      <c r="B201" t="s">
        <v>463</v>
      </c>
      <c r="C201">
        <v>3</v>
      </c>
      <c r="D201">
        <v>1280</v>
      </c>
      <c r="E201" t="s">
        <v>476</v>
      </c>
      <c r="F201">
        <v>51315</v>
      </c>
      <c r="G201">
        <v>485537</v>
      </c>
      <c r="H201">
        <v>7710030</v>
      </c>
      <c r="I201">
        <v>7480679</v>
      </c>
      <c r="J201">
        <v>19393055</v>
      </c>
      <c r="K201">
        <v>1790774705</v>
      </c>
      <c r="L201">
        <v>359443</v>
      </c>
      <c r="M201">
        <v>355576</v>
      </c>
      <c r="N201">
        <v>3867</v>
      </c>
      <c r="O201">
        <v>26.03</v>
      </c>
      <c r="P201">
        <v>-0.11</v>
      </c>
      <c r="Q201">
        <v>5985</v>
      </c>
      <c r="R201">
        <v>5842647</v>
      </c>
      <c r="S201" t="s">
        <v>49</v>
      </c>
      <c r="T201">
        <v>2312.89</v>
      </c>
      <c r="U201">
        <f t="shared" si="3"/>
        <v>522688.26000000007</v>
      </c>
    </row>
    <row r="202" spans="1:21" x14ac:dyDescent="0.3">
      <c r="A202">
        <v>201</v>
      </c>
      <c r="B202" t="s">
        <v>463</v>
      </c>
      <c r="C202">
        <v>3</v>
      </c>
      <c r="D202">
        <v>1280</v>
      </c>
      <c r="E202" t="s">
        <v>477</v>
      </c>
      <c r="F202">
        <v>39544</v>
      </c>
      <c r="G202">
        <v>294276</v>
      </c>
      <c r="H202">
        <v>19136859</v>
      </c>
      <c r="I202">
        <v>18674665</v>
      </c>
      <c r="J202">
        <v>50993102</v>
      </c>
      <c r="K202">
        <v>3719520528</v>
      </c>
      <c r="L202">
        <v>663610</v>
      </c>
      <c r="M202">
        <v>646530</v>
      </c>
      <c r="N202">
        <v>17080</v>
      </c>
      <c r="O202">
        <v>26.16</v>
      </c>
      <c r="P202">
        <v>-0.09</v>
      </c>
      <c r="Q202">
        <v>25539</v>
      </c>
      <c r="R202">
        <v>10518893</v>
      </c>
      <c r="S202" t="s">
        <v>40</v>
      </c>
      <c r="T202">
        <v>5000</v>
      </c>
      <c r="U202">
        <f t="shared" si="3"/>
        <v>527688.26</v>
      </c>
    </row>
    <row r="203" spans="1:21" x14ac:dyDescent="0.3">
      <c r="A203">
        <v>202</v>
      </c>
      <c r="B203" t="s">
        <v>463</v>
      </c>
      <c r="C203">
        <v>3</v>
      </c>
      <c r="D203">
        <v>1280</v>
      </c>
      <c r="E203" t="s">
        <v>478</v>
      </c>
      <c r="F203">
        <v>895721</v>
      </c>
      <c r="G203">
        <v>17688050</v>
      </c>
      <c r="H203">
        <v>5958506</v>
      </c>
      <c r="I203">
        <v>5792784</v>
      </c>
      <c r="J203">
        <v>16541353</v>
      </c>
      <c r="K203">
        <v>6901396853</v>
      </c>
      <c r="L203">
        <v>234740</v>
      </c>
      <c r="M203">
        <v>230617</v>
      </c>
      <c r="N203">
        <v>4123</v>
      </c>
      <c r="O203">
        <v>25.81</v>
      </c>
      <c r="P203">
        <v>-0.11</v>
      </c>
      <c r="Q203">
        <v>6240</v>
      </c>
      <c r="R203">
        <v>4151257</v>
      </c>
      <c r="S203" t="s">
        <v>40</v>
      </c>
      <c r="T203">
        <v>5000</v>
      </c>
      <c r="U203">
        <f t="shared" si="3"/>
        <v>532688.26</v>
      </c>
    </row>
    <row r="204" spans="1:21" x14ac:dyDescent="0.3">
      <c r="A204">
        <v>203</v>
      </c>
      <c r="B204" t="s">
        <v>463</v>
      </c>
      <c r="C204">
        <v>3</v>
      </c>
      <c r="D204">
        <v>1280</v>
      </c>
      <c r="E204" t="s">
        <v>479</v>
      </c>
      <c r="F204">
        <v>895721</v>
      </c>
      <c r="G204">
        <v>17648874</v>
      </c>
      <c r="H204">
        <v>2447893</v>
      </c>
      <c r="I204">
        <v>2376134</v>
      </c>
      <c r="J204">
        <v>7710840</v>
      </c>
      <c r="K204">
        <v>4062661214</v>
      </c>
      <c r="L204">
        <v>102896</v>
      </c>
      <c r="M204">
        <v>101300</v>
      </c>
      <c r="N204">
        <v>1596</v>
      </c>
      <c r="O204">
        <v>24.05</v>
      </c>
      <c r="P204">
        <v>-0.11</v>
      </c>
      <c r="Q204">
        <v>2438</v>
      </c>
      <c r="R204">
        <v>1929806</v>
      </c>
      <c r="S204" t="s">
        <v>37</v>
      </c>
      <c r="T204">
        <v>2602.09</v>
      </c>
      <c r="U204">
        <f t="shared" si="3"/>
        <v>535290.35</v>
      </c>
    </row>
    <row r="205" spans="1:21" x14ac:dyDescent="0.3">
      <c r="A205">
        <v>204</v>
      </c>
      <c r="B205" t="s">
        <v>463</v>
      </c>
      <c r="C205">
        <v>3</v>
      </c>
      <c r="D205">
        <v>1280</v>
      </c>
      <c r="E205" t="s">
        <v>480</v>
      </c>
      <c r="F205">
        <v>3073</v>
      </c>
      <c r="G205">
        <v>19610</v>
      </c>
      <c r="H205">
        <v>636969</v>
      </c>
      <c r="I205">
        <v>630303</v>
      </c>
      <c r="J205">
        <v>1113874</v>
      </c>
      <c r="K205">
        <v>173752622</v>
      </c>
      <c r="L205">
        <v>32232</v>
      </c>
      <c r="M205">
        <v>31796</v>
      </c>
      <c r="N205">
        <v>436</v>
      </c>
      <c r="O205">
        <v>26.98</v>
      </c>
      <c r="P205">
        <v>-7.0000000000000007E-2</v>
      </c>
      <c r="Q205">
        <v>668</v>
      </c>
      <c r="R205">
        <v>273768</v>
      </c>
      <c r="S205" t="s">
        <v>37</v>
      </c>
      <c r="T205">
        <v>109.52</v>
      </c>
      <c r="U205">
        <f t="shared" si="3"/>
        <v>535399.87</v>
      </c>
    </row>
    <row r="206" spans="1:21" x14ac:dyDescent="0.3">
      <c r="A206">
        <v>205</v>
      </c>
      <c r="B206" t="s">
        <v>463</v>
      </c>
      <c r="C206">
        <v>3</v>
      </c>
      <c r="D206">
        <v>1280</v>
      </c>
      <c r="E206" t="s">
        <v>481</v>
      </c>
      <c r="F206">
        <v>3073</v>
      </c>
      <c r="G206">
        <v>19636</v>
      </c>
      <c r="H206">
        <v>792893</v>
      </c>
      <c r="I206">
        <v>785718</v>
      </c>
      <c r="J206">
        <v>1233876</v>
      </c>
      <c r="K206">
        <v>211740453</v>
      </c>
      <c r="L206">
        <v>30681</v>
      </c>
      <c r="M206">
        <v>29999</v>
      </c>
      <c r="N206">
        <v>682</v>
      </c>
      <c r="O206">
        <v>27.52</v>
      </c>
      <c r="P206">
        <v>-0.06</v>
      </c>
      <c r="Q206">
        <v>1035</v>
      </c>
      <c r="R206">
        <v>278773</v>
      </c>
      <c r="S206" t="s">
        <v>37</v>
      </c>
      <c r="T206">
        <v>143.19999999999999</v>
      </c>
      <c r="U206">
        <f t="shared" si="3"/>
        <v>535543.06999999995</v>
      </c>
    </row>
    <row r="207" spans="1:21" x14ac:dyDescent="0.3">
      <c r="A207">
        <v>206</v>
      </c>
      <c r="B207" t="s">
        <v>463</v>
      </c>
      <c r="C207">
        <v>3</v>
      </c>
      <c r="D207">
        <v>1280</v>
      </c>
      <c r="E207" t="s">
        <v>482</v>
      </c>
      <c r="F207">
        <v>824210</v>
      </c>
      <c r="G207">
        <v>2459565</v>
      </c>
      <c r="H207">
        <v>1352591</v>
      </c>
      <c r="I207">
        <v>1312378</v>
      </c>
      <c r="J207">
        <v>11369061</v>
      </c>
      <c r="K207">
        <v>756152538</v>
      </c>
      <c r="L207">
        <v>53934</v>
      </c>
      <c r="M207">
        <v>52878</v>
      </c>
      <c r="N207">
        <v>1056</v>
      </c>
      <c r="O207">
        <v>37.71</v>
      </c>
      <c r="P207">
        <v>-0.13</v>
      </c>
      <c r="Q207">
        <v>1585</v>
      </c>
      <c r="R207">
        <v>3051709</v>
      </c>
      <c r="S207" t="s">
        <v>49</v>
      </c>
      <c r="T207">
        <v>395.53</v>
      </c>
      <c r="U207">
        <f t="shared" si="3"/>
        <v>535938.6</v>
      </c>
    </row>
    <row r="208" spans="1:21" x14ac:dyDescent="0.3">
      <c r="A208">
        <v>207</v>
      </c>
      <c r="B208" t="s">
        <v>463</v>
      </c>
      <c r="C208">
        <v>3</v>
      </c>
      <c r="D208">
        <v>1280</v>
      </c>
      <c r="E208" t="s">
        <v>483</v>
      </c>
      <c r="F208">
        <v>190399</v>
      </c>
      <c r="G208">
        <v>564772</v>
      </c>
      <c r="H208">
        <v>33016</v>
      </c>
      <c r="I208">
        <v>32010</v>
      </c>
      <c r="J208">
        <v>328504</v>
      </c>
      <c r="K208">
        <v>13763671</v>
      </c>
      <c r="L208">
        <v>2410</v>
      </c>
      <c r="M208">
        <v>2398</v>
      </c>
      <c r="N208">
        <v>12</v>
      </c>
      <c r="O208">
        <v>16.07</v>
      </c>
      <c r="P208">
        <v>-0.2</v>
      </c>
      <c r="Q208">
        <v>23</v>
      </c>
      <c r="R208">
        <v>69534</v>
      </c>
      <c r="S208" t="s">
        <v>49</v>
      </c>
      <c r="T208">
        <v>11.36</v>
      </c>
      <c r="U208">
        <f t="shared" si="3"/>
        <v>535949.96</v>
      </c>
    </row>
    <row r="209" spans="1:21" x14ac:dyDescent="0.3">
      <c r="A209">
        <v>208</v>
      </c>
      <c r="B209" t="s">
        <v>463</v>
      </c>
      <c r="C209">
        <v>3</v>
      </c>
      <c r="D209">
        <v>1280</v>
      </c>
      <c r="E209" t="s">
        <v>484</v>
      </c>
      <c r="F209">
        <v>760</v>
      </c>
      <c r="G209">
        <v>37548</v>
      </c>
      <c r="H209">
        <v>50009</v>
      </c>
      <c r="I209">
        <v>48733</v>
      </c>
      <c r="J209">
        <v>77261</v>
      </c>
      <c r="K209">
        <v>4564562</v>
      </c>
      <c r="L209">
        <v>1138</v>
      </c>
      <c r="M209">
        <v>1103</v>
      </c>
      <c r="N209">
        <v>35</v>
      </c>
      <c r="O209">
        <v>46.77</v>
      </c>
      <c r="P209">
        <v>-0.05</v>
      </c>
      <c r="Q209">
        <v>59</v>
      </c>
      <c r="R209">
        <v>22569</v>
      </c>
      <c r="S209" t="s">
        <v>37</v>
      </c>
      <c r="T209">
        <v>3.78</v>
      </c>
      <c r="U209">
        <f t="shared" si="3"/>
        <v>535953.74</v>
      </c>
    </row>
    <row r="210" spans="1:21" x14ac:dyDescent="0.3">
      <c r="A210">
        <v>209</v>
      </c>
      <c r="B210" t="s">
        <v>463</v>
      </c>
      <c r="C210">
        <v>3</v>
      </c>
      <c r="D210">
        <v>1280</v>
      </c>
      <c r="E210" t="s">
        <v>485</v>
      </c>
      <c r="F210">
        <v>1534</v>
      </c>
      <c r="G210">
        <v>132295</v>
      </c>
      <c r="H210">
        <v>19053968</v>
      </c>
      <c r="I210">
        <v>18617008</v>
      </c>
      <c r="J210">
        <v>29276875</v>
      </c>
      <c r="K210">
        <v>2258662110</v>
      </c>
      <c r="L210">
        <v>417093</v>
      </c>
      <c r="M210">
        <v>401834</v>
      </c>
      <c r="N210">
        <v>15259</v>
      </c>
      <c r="O210">
        <v>76.98</v>
      </c>
      <c r="P210">
        <v>-0.05</v>
      </c>
      <c r="Q210">
        <v>23718</v>
      </c>
      <c r="R210">
        <v>8209094</v>
      </c>
      <c r="S210" t="s">
        <v>40</v>
      </c>
      <c r="T210">
        <v>5000</v>
      </c>
      <c r="U210">
        <f t="shared" si="3"/>
        <v>540953.74</v>
      </c>
    </row>
    <row r="211" spans="1:21" x14ac:dyDescent="0.3">
      <c r="A211">
        <v>210</v>
      </c>
      <c r="B211" t="s">
        <v>463</v>
      </c>
      <c r="C211">
        <v>3</v>
      </c>
      <c r="D211">
        <v>1280</v>
      </c>
      <c r="E211" t="s">
        <v>486</v>
      </c>
      <c r="F211">
        <v>2703</v>
      </c>
      <c r="G211">
        <v>17985</v>
      </c>
      <c r="H211">
        <v>1799062</v>
      </c>
      <c r="I211">
        <v>1774544</v>
      </c>
      <c r="J211">
        <v>2713385</v>
      </c>
      <c r="K211">
        <v>131539937</v>
      </c>
      <c r="L211">
        <v>67097</v>
      </c>
      <c r="M211">
        <v>66191</v>
      </c>
      <c r="N211">
        <v>906</v>
      </c>
      <c r="O211">
        <v>29.9</v>
      </c>
      <c r="P211">
        <v>-0.05</v>
      </c>
      <c r="Q211">
        <v>1437</v>
      </c>
      <c r="R211">
        <v>999160</v>
      </c>
      <c r="S211" t="s">
        <v>49</v>
      </c>
      <c r="T211">
        <v>412.72</v>
      </c>
      <c r="U211">
        <f t="shared" si="3"/>
        <v>541366.46</v>
      </c>
    </row>
    <row r="212" spans="1:21" x14ac:dyDescent="0.3">
      <c r="A212">
        <v>211</v>
      </c>
      <c r="B212" t="s">
        <v>463</v>
      </c>
      <c r="C212">
        <v>3</v>
      </c>
      <c r="D212">
        <v>1280</v>
      </c>
      <c r="E212" t="s">
        <v>487</v>
      </c>
      <c r="F212">
        <v>31503</v>
      </c>
      <c r="G212">
        <v>94548</v>
      </c>
      <c r="H212">
        <v>679672</v>
      </c>
      <c r="I212">
        <v>679444</v>
      </c>
      <c r="J212">
        <v>685689</v>
      </c>
      <c r="K212">
        <v>2683697838</v>
      </c>
      <c r="L212">
        <v>18305</v>
      </c>
      <c r="M212">
        <v>17879</v>
      </c>
      <c r="N212">
        <v>426</v>
      </c>
      <c r="O212">
        <v>34.36</v>
      </c>
      <c r="P212">
        <v>0</v>
      </c>
      <c r="Q212">
        <v>691</v>
      </c>
      <c r="R212">
        <v>290420</v>
      </c>
      <c r="S212" t="s">
        <v>37</v>
      </c>
      <c r="T212">
        <v>731.73</v>
      </c>
      <c r="U212">
        <f t="shared" si="3"/>
        <v>542098.18999999994</v>
      </c>
    </row>
    <row r="213" spans="1:21" x14ac:dyDescent="0.3">
      <c r="A213">
        <v>212</v>
      </c>
      <c r="B213" t="s">
        <v>463</v>
      </c>
      <c r="C213">
        <v>3</v>
      </c>
      <c r="D213">
        <v>1280</v>
      </c>
      <c r="E213" t="s">
        <v>488</v>
      </c>
      <c r="F213">
        <v>32402</v>
      </c>
      <c r="G213">
        <v>97364</v>
      </c>
      <c r="H213">
        <v>5430637</v>
      </c>
      <c r="I213">
        <v>5416198</v>
      </c>
      <c r="J213">
        <v>5990714</v>
      </c>
      <c r="K213">
        <v>9898015348</v>
      </c>
      <c r="L213">
        <v>174503</v>
      </c>
      <c r="M213">
        <v>170668</v>
      </c>
      <c r="N213">
        <v>3835</v>
      </c>
      <c r="O213">
        <v>55.92</v>
      </c>
      <c r="P213">
        <v>-0.01</v>
      </c>
      <c r="Q213">
        <v>5955</v>
      </c>
      <c r="R213">
        <v>2244809</v>
      </c>
      <c r="S213" t="s">
        <v>40</v>
      </c>
      <c r="T213">
        <v>5000</v>
      </c>
      <c r="U213">
        <f t="shared" si="3"/>
        <v>547098.18999999994</v>
      </c>
    </row>
    <row r="214" spans="1:21" x14ac:dyDescent="0.3">
      <c r="A214">
        <v>213</v>
      </c>
      <c r="B214" t="s">
        <v>463</v>
      </c>
      <c r="C214">
        <v>3</v>
      </c>
      <c r="D214">
        <v>1280</v>
      </c>
      <c r="E214" t="s">
        <v>489</v>
      </c>
      <c r="F214">
        <v>1043</v>
      </c>
      <c r="G214">
        <v>2829</v>
      </c>
      <c r="H214">
        <v>5376785</v>
      </c>
      <c r="I214">
        <v>5318979</v>
      </c>
      <c r="J214">
        <v>6166718</v>
      </c>
      <c r="K214">
        <v>81699798</v>
      </c>
      <c r="L214">
        <v>162233</v>
      </c>
      <c r="M214">
        <v>158604</v>
      </c>
      <c r="N214">
        <v>3629</v>
      </c>
      <c r="O214">
        <v>22.96</v>
      </c>
      <c r="P214">
        <v>-0.03</v>
      </c>
      <c r="Q214">
        <v>5748</v>
      </c>
      <c r="R214">
        <v>2247257</v>
      </c>
      <c r="S214" t="s">
        <v>49</v>
      </c>
      <c r="T214">
        <v>346.56</v>
      </c>
      <c r="U214">
        <f t="shared" si="3"/>
        <v>547444.75</v>
      </c>
    </row>
    <row r="215" spans="1:21" x14ac:dyDescent="0.3">
      <c r="A215">
        <v>214</v>
      </c>
      <c r="B215" t="s">
        <v>463</v>
      </c>
      <c r="C215">
        <v>3</v>
      </c>
      <c r="D215">
        <v>1280</v>
      </c>
      <c r="E215" t="s">
        <v>490</v>
      </c>
      <c r="F215">
        <v>69641</v>
      </c>
      <c r="G215">
        <v>226367</v>
      </c>
      <c r="H215">
        <v>2435174</v>
      </c>
      <c r="I215">
        <v>2410540</v>
      </c>
      <c r="J215">
        <v>6035101</v>
      </c>
      <c r="K215">
        <v>10032006392</v>
      </c>
      <c r="L215">
        <v>98743</v>
      </c>
      <c r="M215">
        <v>96727</v>
      </c>
      <c r="N215">
        <v>2016</v>
      </c>
      <c r="O215">
        <v>112.48</v>
      </c>
      <c r="P215">
        <v>-0.05</v>
      </c>
      <c r="Q215">
        <v>2845</v>
      </c>
      <c r="R215">
        <v>1293245</v>
      </c>
      <c r="S215" t="s">
        <v>40</v>
      </c>
      <c r="T215">
        <v>5000</v>
      </c>
      <c r="U215">
        <f t="shared" si="3"/>
        <v>552444.75</v>
      </c>
    </row>
    <row r="216" spans="1:21" x14ac:dyDescent="0.3">
      <c r="A216">
        <v>215</v>
      </c>
      <c r="B216" t="s">
        <v>463</v>
      </c>
      <c r="C216">
        <v>3</v>
      </c>
      <c r="D216">
        <v>1280</v>
      </c>
      <c r="E216" t="s">
        <v>491</v>
      </c>
      <c r="F216">
        <v>47040</v>
      </c>
      <c r="G216">
        <v>178880</v>
      </c>
      <c r="H216">
        <v>2449052</v>
      </c>
      <c r="I216">
        <v>2388987</v>
      </c>
      <c r="J216">
        <v>24271862</v>
      </c>
      <c r="K216">
        <v>5518367300</v>
      </c>
      <c r="L216">
        <v>86017</v>
      </c>
      <c r="M216">
        <v>84362</v>
      </c>
      <c r="N216">
        <v>1655</v>
      </c>
      <c r="O216">
        <v>93.22</v>
      </c>
      <c r="P216">
        <v>-0.09</v>
      </c>
      <c r="Q216">
        <v>2498</v>
      </c>
      <c r="R216">
        <v>2363929</v>
      </c>
      <c r="S216" t="s">
        <v>37</v>
      </c>
      <c r="T216">
        <v>915.58</v>
      </c>
      <c r="U216">
        <f t="shared" si="3"/>
        <v>553360.32999999996</v>
      </c>
    </row>
    <row r="217" spans="1:21" x14ac:dyDescent="0.3">
      <c r="A217">
        <v>216</v>
      </c>
      <c r="B217" t="s">
        <v>463</v>
      </c>
      <c r="C217">
        <v>3</v>
      </c>
      <c r="D217">
        <v>1280</v>
      </c>
      <c r="E217" t="s">
        <v>492</v>
      </c>
      <c r="F217">
        <v>77824</v>
      </c>
      <c r="G217">
        <v>282013</v>
      </c>
      <c r="H217">
        <v>8552012</v>
      </c>
      <c r="I217">
        <v>8346975</v>
      </c>
      <c r="J217">
        <v>121000568</v>
      </c>
      <c r="K217">
        <v>26017475627</v>
      </c>
      <c r="L217">
        <v>348320</v>
      </c>
      <c r="M217">
        <v>343769</v>
      </c>
      <c r="N217">
        <v>4551</v>
      </c>
      <c r="O217">
        <v>79.77</v>
      </c>
      <c r="P217">
        <v>-0.1</v>
      </c>
      <c r="Q217">
        <v>6948</v>
      </c>
      <c r="R217">
        <v>10738532</v>
      </c>
      <c r="S217" t="s">
        <v>40</v>
      </c>
      <c r="T217">
        <v>5000</v>
      </c>
      <c r="U217">
        <f t="shared" si="3"/>
        <v>558360.32999999996</v>
      </c>
    </row>
    <row r="218" spans="1:21" x14ac:dyDescent="0.3">
      <c r="A218">
        <v>217</v>
      </c>
      <c r="B218" t="s">
        <v>463</v>
      </c>
      <c r="C218">
        <v>3</v>
      </c>
      <c r="D218">
        <v>1280</v>
      </c>
      <c r="E218" t="s">
        <v>493</v>
      </c>
      <c r="F218">
        <v>122472</v>
      </c>
      <c r="G218">
        <v>440385</v>
      </c>
      <c r="H218">
        <v>2346713</v>
      </c>
      <c r="I218">
        <v>2287253</v>
      </c>
      <c r="J218">
        <v>42046199</v>
      </c>
      <c r="K218">
        <v>9768195875</v>
      </c>
      <c r="L218">
        <v>99970</v>
      </c>
      <c r="M218">
        <v>98593</v>
      </c>
      <c r="N218">
        <v>1377</v>
      </c>
      <c r="O218">
        <v>69.69</v>
      </c>
      <c r="P218">
        <v>-0.11</v>
      </c>
      <c r="Q218">
        <v>2140</v>
      </c>
      <c r="R218">
        <v>3354592</v>
      </c>
      <c r="S218" t="s">
        <v>37</v>
      </c>
      <c r="T218">
        <v>1307.8599999999999</v>
      </c>
      <c r="U218">
        <f t="shared" si="3"/>
        <v>559668.18999999994</v>
      </c>
    </row>
    <row r="219" spans="1:21" x14ac:dyDescent="0.3">
      <c r="A219">
        <v>218</v>
      </c>
      <c r="B219" t="s">
        <v>463</v>
      </c>
      <c r="C219">
        <v>3</v>
      </c>
      <c r="D219">
        <v>1280</v>
      </c>
      <c r="E219" t="s">
        <v>494</v>
      </c>
      <c r="F219">
        <v>183200</v>
      </c>
      <c r="G219">
        <v>637206</v>
      </c>
      <c r="H219">
        <v>4007352</v>
      </c>
      <c r="I219">
        <v>3922461</v>
      </c>
      <c r="J219">
        <v>57371293</v>
      </c>
      <c r="K219">
        <v>17875588592</v>
      </c>
      <c r="L219">
        <v>109756</v>
      </c>
      <c r="M219">
        <v>106143</v>
      </c>
      <c r="N219">
        <v>3613</v>
      </c>
      <c r="O219">
        <v>82.59</v>
      </c>
      <c r="P219">
        <v>-0.08</v>
      </c>
      <c r="Q219">
        <v>5663</v>
      </c>
      <c r="R219">
        <v>3910142</v>
      </c>
      <c r="S219" t="s">
        <v>37</v>
      </c>
      <c r="T219">
        <v>2331.59</v>
      </c>
      <c r="U219">
        <f t="shared" si="3"/>
        <v>561999.77999999991</v>
      </c>
    </row>
    <row r="220" spans="1:21" x14ac:dyDescent="0.3">
      <c r="A220">
        <v>219</v>
      </c>
      <c r="B220" t="s">
        <v>463</v>
      </c>
      <c r="C220">
        <v>3</v>
      </c>
      <c r="D220">
        <v>1280</v>
      </c>
      <c r="E220" t="s">
        <v>495</v>
      </c>
      <c r="F220">
        <v>264264</v>
      </c>
      <c r="G220">
        <v>895141</v>
      </c>
      <c r="H220">
        <v>5370211</v>
      </c>
      <c r="I220">
        <v>5244479</v>
      </c>
      <c r="J220">
        <v>120639461</v>
      </c>
      <c r="K220">
        <v>35137352827</v>
      </c>
      <c r="L220">
        <v>202203</v>
      </c>
      <c r="M220">
        <v>198535</v>
      </c>
      <c r="N220">
        <v>3668</v>
      </c>
      <c r="O220">
        <v>76.89</v>
      </c>
      <c r="P220">
        <v>-0.1</v>
      </c>
      <c r="Q220">
        <v>5786</v>
      </c>
      <c r="R220">
        <v>8157144</v>
      </c>
      <c r="S220" t="s">
        <v>40</v>
      </c>
      <c r="T220">
        <v>5000</v>
      </c>
      <c r="U220">
        <f t="shared" si="3"/>
        <v>566999.77999999991</v>
      </c>
    </row>
    <row r="221" spans="1:21" x14ac:dyDescent="0.3">
      <c r="A221">
        <v>220</v>
      </c>
      <c r="B221" t="s">
        <v>463</v>
      </c>
      <c r="C221">
        <v>3</v>
      </c>
      <c r="D221">
        <v>1280</v>
      </c>
      <c r="E221" t="s">
        <v>496</v>
      </c>
      <c r="F221">
        <v>370944</v>
      </c>
      <c r="G221">
        <v>1254550</v>
      </c>
      <c r="H221">
        <v>4657650</v>
      </c>
      <c r="I221">
        <v>4551673</v>
      </c>
      <c r="J221">
        <v>104886704</v>
      </c>
      <c r="K221">
        <v>35672496648</v>
      </c>
      <c r="L221">
        <v>146700</v>
      </c>
      <c r="M221">
        <v>143039</v>
      </c>
      <c r="N221">
        <v>3661</v>
      </c>
      <c r="O221">
        <v>81.599999999999994</v>
      </c>
      <c r="P221">
        <v>-0.09</v>
      </c>
      <c r="Q221">
        <v>5779</v>
      </c>
      <c r="R221">
        <v>7193347</v>
      </c>
      <c r="S221" t="s">
        <v>40</v>
      </c>
      <c r="T221">
        <v>5000</v>
      </c>
      <c r="U221">
        <f t="shared" si="3"/>
        <v>571999.77999999991</v>
      </c>
    </row>
    <row r="222" spans="1:21" x14ac:dyDescent="0.3">
      <c r="A222">
        <v>221</v>
      </c>
      <c r="B222" t="s">
        <v>463</v>
      </c>
      <c r="C222">
        <v>3</v>
      </c>
      <c r="D222">
        <v>1280</v>
      </c>
      <c r="E222" t="s">
        <v>497</v>
      </c>
      <c r="F222">
        <v>505648</v>
      </c>
      <c r="G222">
        <v>1677281</v>
      </c>
      <c r="H222">
        <v>3794468</v>
      </c>
      <c r="I222">
        <v>3706055</v>
      </c>
      <c r="J222">
        <v>92988873</v>
      </c>
      <c r="K222">
        <v>34994605283</v>
      </c>
      <c r="L222">
        <v>107833</v>
      </c>
      <c r="M222">
        <v>104704</v>
      </c>
      <c r="N222">
        <v>3129</v>
      </c>
      <c r="O222">
        <v>83.98</v>
      </c>
      <c r="P222">
        <v>-0.08</v>
      </c>
      <c r="Q222">
        <v>5015</v>
      </c>
      <c r="R222">
        <v>5988321</v>
      </c>
      <c r="S222" t="s">
        <v>40</v>
      </c>
      <c r="T222">
        <v>5000</v>
      </c>
      <c r="U222">
        <f t="shared" si="3"/>
        <v>576999.77999999991</v>
      </c>
    </row>
    <row r="223" spans="1:21" x14ac:dyDescent="0.3">
      <c r="A223">
        <v>222</v>
      </c>
      <c r="B223" t="s">
        <v>463</v>
      </c>
      <c r="C223">
        <v>3</v>
      </c>
      <c r="D223">
        <v>1280</v>
      </c>
      <c r="E223" t="s">
        <v>498</v>
      </c>
      <c r="F223">
        <v>81920</v>
      </c>
      <c r="G223">
        <v>16496017</v>
      </c>
      <c r="H223">
        <v>7383350</v>
      </c>
      <c r="I223">
        <v>6678440</v>
      </c>
      <c r="J223">
        <v>272217157</v>
      </c>
      <c r="K223">
        <v>4165227815</v>
      </c>
      <c r="L223">
        <v>235993</v>
      </c>
      <c r="M223">
        <v>229423</v>
      </c>
      <c r="N223">
        <v>6570</v>
      </c>
      <c r="O223">
        <v>357.13</v>
      </c>
      <c r="P223">
        <v>-7.0000000000000007E-2</v>
      </c>
      <c r="Q223">
        <v>8634</v>
      </c>
      <c r="R223">
        <v>59971308</v>
      </c>
      <c r="S223" t="s">
        <v>40</v>
      </c>
      <c r="T223">
        <v>5000</v>
      </c>
      <c r="U223">
        <f t="shared" si="3"/>
        <v>581999.77999999991</v>
      </c>
    </row>
    <row r="224" spans="1:21" x14ac:dyDescent="0.3">
      <c r="A224">
        <v>223</v>
      </c>
      <c r="B224" t="s">
        <v>463</v>
      </c>
      <c r="C224">
        <v>3</v>
      </c>
      <c r="D224">
        <v>1280</v>
      </c>
      <c r="E224" t="s">
        <v>499</v>
      </c>
      <c r="F224">
        <v>23345</v>
      </c>
      <c r="G224">
        <v>49263</v>
      </c>
      <c r="H224">
        <v>51678</v>
      </c>
      <c r="I224">
        <v>50150</v>
      </c>
      <c r="J224">
        <v>513583</v>
      </c>
      <c r="K224">
        <v>10619502</v>
      </c>
      <c r="L224">
        <v>3733</v>
      </c>
      <c r="M224">
        <v>3692</v>
      </c>
      <c r="N224">
        <v>41</v>
      </c>
      <c r="O224">
        <v>52.38</v>
      </c>
      <c r="P224">
        <v>-0.17</v>
      </c>
      <c r="Q224">
        <v>67</v>
      </c>
      <c r="R224">
        <v>30550</v>
      </c>
      <c r="S224" t="s">
        <v>37</v>
      </c>
      <c r="T224">
        <v>5.64</v>
      </c>
      <c r="U224">
        <f t="shared" si="3"/>
        <v>582005.41999999993</v>
      </c>
    </row>
    <row r="225" spans="1:21" x14ac:dyDescent="0.3">
      <c r="A225">
        <v>224</v>
      </c>
      <c r="B225" t="s">
        <v>463</v>
      </c>
      <c r="C225">
        <v>3</v>
      </c>
      <c r="D225">
        <v>1280</v>
      </c>
      <c r="E225" t="s">
        <v>500</v>
      </c>
      <c r="F225">
        <v>41961</v>
      </c>
      <c r="G225">
        <v>70118</v>
      </c>
      <c r="H225">
        <v>17064078</v>
      </c>
      <c r="I225">
        <v>16742763</v>
      </c>
      <c r="J225">
        <v>87670439</v>
      </c>
      <c r="K225">
        <v>3068654749</v>
      </c>
      <c r="L225">
        <v>388373</v>
      </c>
      <c r="M225">
        <v>372323</v>
      </c>
      <c r="N225">
        <v>16050</v>
      </c>
      <c r="O225">
        <v>100.92</v>
      </c>
      <c r="P225">
        <v>-0.08</v>
      </c>
      <c r="Q225">
        <v>24512</v>
      </c>
      <c r="R225">
        <v>10476756</v>
      </c>
      <c r="S225" t="s">
        <v>40</v>
      </c>
      <c r="T225">
        <v>5000</v>
      </c>
      <c r="U225">
        <f t="shared" si="3"/>
        <v>587005.41999999993</v>
      </c>
    </row>
    <row r="226" spans="1:21" x14ac:dyDescent="0.3">
      <c r="A226">
        <v>225</v>
      </c>
      <c r="B226" t="s">
        <v>463</v>
      </c>
      <c r="C226">
        <v>3</v>
      </c>
      <c r="D226">
        <v>1280</v>
      </c>
      <c r="E226" t="s">
        <v>501</v>
      </c>
      <c r="F226">
        <v>70675</v>
      </c>
      <c r="G226">
        <v>106388</v>
      </c>
      <c r="H226">
        <v>17678927</v>
      </c>
      <c r="I226">
        <v>17299664</v>
      </c>
      <c r="J226">
        <v>123020067</v>
      </c>
      <c r="K226">
        <v>2959870668</v>
      </c>
      <c r="L226">
        <v>460278</v>
      </c>
      <c r="M226">
        <v>444553</v>
      </c>
      <c r="N226">
        <v>15725</v>
      </c>
      <c r="O226">
        <v>90.12</v>
      </c>
      <c r="P226">
        <v>-0.09</v>
      </c>
      <c r="Q226">
        <v>24188</v>
      </c>
      <c r="R226">
        <v>15312270</v>
      </c>
      <c r="S226" t="s">
        <v>40</v>
      </c>
      <c r="T226">
        <v>5000</v>
      </c>
      <c r="U226">
        <f t="shared" si="3"/>
        <v>592005.41999999993</v>
      </c>
    </row>
    <row r="227" spans="1:21" x14ac:dyDescent="0.3">
      <c r="A227">
        <v>226</v>
      </c>
      <c r="B227" t="s">
        <v>463</v>
      </c>
      <c r="C227">
        <v>3</v>
      </c>
      <c r="D227">
        <v>1280</v>
      </c>
      <c r="E227" t="s">
        <v>502</v>
      </c>
      <c r="F227">
        <v>111475</v>
      </c>
      <c r="G227">
        <v>138053</v>
      </c>
      <c r="H227">
        <v>18232536</v>
      </c>
      <c r="I227">
        <v>17818626</v>
      </c>
      <c r="J227">
        <v>165453004</v>
      </c>
      <c r="K227">
        <v>3240718440</v>
      </c>
      <c r="L227">
        <v>529928</v>
      </c>
      <c r="M227">
        <v>514534</v>
      </c>
      <c r="N227">
        <v>15394</v>
      </c>
      <c r="O227">
        <v>80.77</v>
      </c>
      <c r="P227">
        <v>-0.1</v>
      </c>
      <c r="Q227">
        <v>23858</v>
      </c>
      <c r="R227">
        <v>21267631</v>
      </c>
      <c r="S227" t="s">
        <v>40</v>
      </c>
      <c r="T227">
        <v>5000</v>
      </c>
      <c r="U227">
        <f t="shared" si="3"/>
        <v>597005.41999999993</v>
      </c>
    </row>
    <row r="228" spans="1:21" x14ac:dyDescent="0.3">
      <c r="A228">
        <v>227</v>
      </c>
      <c r="B228" t="s">
        <v>463</v>
      </c>
      <c r="C228">
        <v>3</v>
      </c>
      <c r="D228">
        <v>1280</v>
      </c>
      <c r="E228" t="s">
        <v>503</v>
      </c>
      <c r="F228">
        <v>168019</v>
      </c>
      <c r="G228">
        <v>173814</v>
      </c>
      <c r="H228">
        <v>18621792</v>
      </c>
      <c r="I228">
        <v>18181261</v>
      </c>
      <c r="J228">
        <v>206517715</v>
      </c>
      <c r="K228">
        <v>3714461922</v>
      </c>
      <c r="L228">
        <v>573462</v>
      </c>
      <c r="M228">
        <v>558714</v>
      </c>
      <c r="N228">
        <v>14748</v>
      </c>
      <c r="O228">
        <v>79.84</v>
      </c>
      <c r="P228">
        <v>-0.11</v>
      </c>
      <c r="Q228">
        <v>23213</v>
      </c>
      <c r="R228">
        <v>28471449</v>
      </c>
      <c r="S228" t="s">
        <v>40</v>
      </c>
      <c r="T228">
        <v>5000</v>
      </c>
      <c r="U228">
        <f t="shared" si="3"/>
        <v>602005.41999999993</v>
      </c>
    </row>
    <row r="229" spans="1:21" x14ac:dyDescent="0.3">
      <c r="A229">
        <v>228</v>
      </c>
      <c r="B229" t="s">
        <v>463</v>
      </c>
      <c r="C229">
        <v>3</v>
      </c>
      <c r="D229">
        <v>1280</v>
      </c>
      <c r="E229" t="s">
        <v>504</v>
      </c>
      <c r="F229">
        <v>243955</v>
      </c>
      <c r="G229">
        <v>213707</v>
      </c>
      <c r="H229">
        <v>19153800</v>
      </c>
      <c r="I229">
        <v>18686697</v>
      </c>
      <c r="J229">
        <v>260206548</v>
      </c>
      <c r="K229">
        <v>4254269438</v>
      </c>
      <c r="L229">
        <v>635154</v>
      </c>
      <c r="M229">
        <v>620803</v>
      </c>
      <c r="N229">
        <v>14351</v>
      </c>
      <c r="O229">
        <v>78.42</v>
      </c>
      <c r="P229">
        <v>-0.12</v>
      </c>
      <c r="Q229">
        <v>22819</v>
      </c>
      <c r="R229">
        <v>37645734</v>
      </c>
      <c r="S229" t="s">
        <v>40</v>
      </c>
      <c r="T229">
        <v>5000</v>
      </c>
      <c r="U229">
        <f t="shared" si="3"/>
        <v>607005.41999999993</v>
      </c>
    </row>
    <row r="230" spans="1:21" x14ac:dyDescent="0.3">
      <c r="A230">
        <v>229</v>
      </c>
      <c r="B230" t="s">
        <v>463</v>
      </c>
      <c r="C230">
        <v>3</v>
      </c>
      <c r="D230">
        <v>1280</v>
      </c>
      <c r="E230" t="s">
        <v>505</v>
      </c>
      <c r="F230">
        <v>344469</v>
      </c>
      <c r="G230">
        <v>286016</v>
      </c>
      <c r="H230">
        <v>19227177</v>
      </c>
      <c r="I230">
        <v>18745737</v>
      </c>
      <c r="J230">
        <v>299228624</v>
      </c>
      <c r="K230">
        <v>4858203516</v>
      </c>
      <c r="L230">
        <v>651435</v>
      </c>
      <c r="M230">
        <v>637285</v>
      </c>
      <c r="N230">
        <v>14150</v>
      </c>
      <c r="O230">
        <v>77.3</v>
      </c>
      <c r="P230">
        <v>-0.13</v>
      </c>
      <c r="Q230">
        <v>22619</v>
      </c>
      <c r="R230">
        <v>46144407</v>
      </c>
      <c r="S230" t="s">
        <v>40</v>
      </c>
      <c r="T230">
        <v>5000</v>
      </c>
      <c r="U230">
        <f t="shared" si="3"/>
        <v>612005.41999999993</v>
      </c>
    </row>
    <row r="231" spans="1:21" x14ac:dyDescent="0.3">
      <c r="A231">
        <v>230</v>
      </c>
      <c r="B231" t="s">
        <v>463</v>
      </c>
      <c r="C231">
        <v>3</v>
      </c>
      <c r="D231">
        <v>1280</v>
      </c>
      <c r="E231" t="s">
        <v>506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26.36</v>
      </c>
      <c r="U231">
        <f t="shared" si="3"/>
        <v>612031.77999999991</v>
      </c>
    </row>
    <row r="232" spans="1:21" x14ac:dyDescent="0.3">
      <c r="A232">
        <v>231</v>
      </c>
      <c r="B232" t="s">
        <v>463</v>
      </c>
      <c r="C232">
        <v>3</v>
      </c>
      <c r="D232">
        <v>1280</v>
      </c>
      <c r="E232" t="s">
        <v>507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132.56</v>
      </c>
      <c r="U232">
        <f t="shared" si="3"/>
        <v>612164.34</v>
      </c>
    </row>
    <row r="233" spans="1:21" x14ac:dyDescent="0.3">
      <c r="A233">
        <v>232</v>
      </c>
      <c r="B233" t="s">
        <v>463</v>
      </c>
      <c r="C233">
        <v>3</v>
      </c>
      <c r="D233">
        <v>1280</v>
      </c>
      <c r="E233" t="s">
        <v>508</v>
      </c>
      <c r="F233">
        <v>2316</v>
      </c>
      <c r="G233">
        <v>30945</v>
      </c>
      <c r="H233">
        <v>7067249</v>
      </c>
      <c r="I233">
        <v>7027016</v>
      </c>
      <c r="J233">
        <v>10340178</v>
      </c>
      <c r="K233">
        <v>392479939</v>
      </c>
      <c r="L233">
        <v>330976</v>
      </c>
      <c r="M233">
        <v>327501</v>
      </c>
      <c r="N233">
        <v>3475</v>
      </c>
      <c r="O233">
        <v>22.68</v>
      </c>
      <c r="P233">
        <v>-0.04</v>
      </c>
      <c r="Q233">
        <v>5596</v>
      </c>
      <c r="R233">
        <v>3424643</v>
      </c>
      <c r="S233" t="s">
        <v>37</v>
      </c>
      <c r="T233">
        <v>1740.31</v>
      </c>
      <c r="U233">
        <f t="shared" si="3"/>
        <v>613904.65</v>
      </c>
    </row>
    <row r="234" spans="1:21" x14ac:dyDescent="0.3">
      <c r="A234">
        <v>233</v>
      </c>
      <c r="B234" t="s">
        <v>463</v>
      </c>
      <c r="C234">
        <v>3</v>
      </c>
      <c r="D234">
        <v>1280</v>
      </c>
      <c r="E234" t="s">
        <v>509</v>
      </c>
      <c r="F234">
        <v>172</v>
      </c>
      <c r="G234">
        <v>832</v>
      </c>
      <c r="H234">
        <v>9213930</v>
      </c>
      <c r="I234">
        <v>9153905</v>
      </c>
      <c r="J234">
        <v>11751363</v>
      </c>
      <c r="K234">
        <v>193783708</v>
      </c>
      <c r="L234">
        <v>401857</v>
      </c>
      <c r="M234">
        <v>397176</v>
      </c>
      <c r="N234">
        <v>4681</v>
      </c>
      <c r="O234">
        <v>18.8</v>
      </c>
      <c r="P234">
        <v>-0.04</v>
      </c>
      <c r="Q234">
        <v>7596</v>
      </c>
      <c r="R234">
        <v>4474733</v>
      </c>
      <c r="S234" t="s">
        <v>49</v>
      </c>
      <c r="T234">
        <v>1073.33</v>
      </c>
      <c r="U234">
        <f t="shared" si="3"/>
        <v>614977.98</v>
      </c>
    </row>
    <row r="235" spans="1:21" x14ac:dyDescent="0.3">
      <c r="A235">
        <v>234</v>
      </c>
      <c r="B235" t="s">
        <v>463</v>
      </c>
      <c r="C235">
        <v>3</v>
      </c>
      <c r="D235">
        <v>1280</v>
      </c>
      <c r="E235" t="s">
        <v>510</v>
      </c>
      <c r="F235">
        <v>172</v>
      </c>
      <c r="G235">
        <v>832</v>
      </c>
      <c r="H235">
        <v>14291326</v>
      </c>
      <c r="I235">
        <v>14201647</v>
      </c>
      <c r="J235">
        <v>17933287</v>
      </c>
      <c r="K235">
        <v>335517738</v>
      </c>
      <c r="L235">
        <v>449021</v>
      </c>
      <c r="M235">
        <v>437767</v>
      </c>
      <c r="N235">
        <v>11254</v>
      </c>
      <c r="O235">
        <v>18.91</v>
      </c>
      <c r="P235">
        <v>-0.03</v>
      </c>
      <c r="Q235">
        <v>18106</v>
      </c>
      <c r="R235">
        <v>4340028</v>
      </c>
      <c r="S235" t="s">
        <v>49</v>
      </c>
      <c r="T235">
        <v>2046.59</v>
      </c>
      <c r="U235">
        <f t="shared" si="3"/>
        <v>617024.56999999995</v>
      </c>
    </row>
    <row r="236" spans="1:21" x14ac:dyDescent="0.3">
      <c r="A236">
        <v>235</v>
      </c>
      <c r="B236" t="s">
        <v>463</v>
      </c>
      <c r="C236">
        <v>3</v>
      </c>
      <c r="D236">
        <v>1280</v>
      </c>
      <c r="E236" t="s">
        <v>511</v>
      </c>
      <c r="F236">
        <v>89190</v>
      </c>
      <c r="G236">
        <v>265715</v>
      </c>
      <c r="H236">
        <v>9711589</v>
      </c>
      <c r="I236">
        <v>9505680</v>
      </c>
      <c r="J236">
        <v>85338769</v>
      </c>
      <c r="K236">
        <v>1818066308</v>
      </c>
      <c r="L236">
        <v>556081</v>
      </c>
      <c r="M236">
        <v>549763</v>
      </c>
      <c r="N236">
        <v>6318</v>
      </c>
      <c r="O236">
        <v>33.729999999999997</v>
      </c>
      <c r="P236">
        <v>-0.15</v>
      </c>
      <c r="Q236">
        <v>9613</v>
      </c>
      <c r="R236">
        <v>11963709</v>
      </c>
      <c r="S236" t="s">
        <v>49</v>
      </c>
      <c r="T236">
        <v>2186.44</v>
      </c>
      <c r="U236">
        <f t="shared" si="3"/>
        <v>619211.00999999989</v>
      </c>
    </row>
    <row r="237" spans="1:21" x14ac:dyDescent="0.3">
      <c r="A237">
        <v>236</v>
      </c>
      <c r="B237" t="s">
        <v>463</v>
      </c>
      <c r="C237">
        <v>3</v>
      </c>
      <c r="D237">
        <v>1280</v>
      </c>
      <c r="E237" t="s">
        <v>512</v>
      </c>
      <c r="F237">
        <v>51996</v>
      </c>
      <c r="G237">
        <v>147555</v>
      </c>
      <c r="H237">
        <v>12256086</v>
      </c>
      <c r="I237">
        <v>12197700</v>
      </c>
      <c r="J237">
        <v>136018524</v>
      </c>
      <c r="K237">
        <v>1350031770</v>
      </c>
      <c r="L237">
        <v>337207</v>
      </c>
      <c r="M237">
        <v>323841</v>
      </c>
      <c r="N237">
        <v>13366</v>
      </c>
      <c r="O237">
        <v>47.33</v>
      </c>
      <c r="P237">
        <v>-0.03</v>
      </c>
      <c r="Q237">
        <v>18609</v>
      </c>
      <c r="R237">
        <v>48489945</v>
      </c>
      <c r="S237" t="s">
        <v>49</v>
      </c>
      <c r="T237">
        <v>1012.08</v>
      </c>
      <c r="U237">
        <f t="shared" si="3"/>
        <v>620223.08999999985</v>
      </c>
    </row>
    <row r="238" spans="1:21" x14ac:dyDescent="0.3">
      <c r="A238">
        <v>237</v>
      </c>
      <c r="B238" t="s">
        <v>463</v>
      </c>
      <c r="C238">
        <v>3</v>
      </c>
      <c r="D238">
        <v>1280</v>
      </c>
      <c r="E238" t="s">
        <v>513</v>
      </c>
      <c r="F238">
        <v>569318</v>
      </c>
      <c r="G238">
        <v>1484813</v>
      </c>
      <c r="H238">
        <v>5622309</v>
      </c>
      <c r="I238">
        <v>5411805</v>
      </c>
      <c r="J238">
        <v>36711526</v>
      </c>
      <c r="K238">
        <v>3571348097</v>
      </c>
      <c r="L238">
        <v>287867</v>
      </c>
      <c r="M238">
        <v>283935</v>
      </c>
      <c r="N238">
        <v>3932</v>
      </c>
      <c r="O238">
        <v>36.21</v>
      </c>
      <c r="P238">
        <v>-0.13</v>
      </c>
      <c r="Q238">
        <v>6049</v>
      </c>
      <c r="R238">
        <v>7012574</v>
      </c>
      <c r="S238" t="s">
        <v>49</v>
      </c>
      <c r="T238">
        <v>1923.42</v>
      </c>
      <c r="U238">
        <f t="shared" si="3"/>
        <v>622146.50999999989</v>
      </c>
    </row>
    <row r="239" spans="1:21" x14ac:dyDescent="0.3">
      <c r="A239">
        <v>238</v>
      </c>
      <c r="B239" t="s">
        <v>463</v>
      </c>
      <c r="C239">
        <v>3</v>
      </c>
      <c r="D239">
        <v>1280</v>
      </c>
      <c r="E239" t="s">
        <v>514</v>
      </c>
      <c r="F239">
        <v>2200</v>
      </c>
      <c r="G239">
        <v>9086</v>
      </c>
      <c r="H239">
        <v>143645</v>
      </c>
      <c r="I239">
        <v>138733</v>
      </c>
      <c r="J239">
        <v>685790</v>
      </c>
      <c r="K239">
        <v>28012744</v>
      </c>
      <c r="L239">
        <v>15797</v>
      </c>
      <c r="M239">
        <v>15706</v>
      </c>
      <c r="N239">
        <v>91</v>
      </c>
      <c r="O239">
        <v>22.24</v>
      </c>
      <c r="P239">
        <v>-0.2</v>
      </c>
      <c r="Q239">
        <v>138</v>
      </c>
      <c r="R239">
        <v>57635</v>
      </c>
      <c r="S239" t="s">
        <v>37</v>
      </c>
      <c r="T239">
        <v>13.12</v>
      </c>
      <c r="U239">
        <f t="shared" si="3"/>
        <v>622159.62999999989</v>
      </c>
    </row>
    <row r="240" spans="1:21" x14ac:dyDescent="0.3">
      <c r="A240">
        <v>239</v>
      </c>
      <c r="B240" t="s">
        <v>463</v>
      </c>
      <c r="C240">
        <v>3</v>
      </c>
      <c r="D240">
        <v>1280</v>
      </c>
      <c r="E240" t="s">
        <v>515</v>
      </c>
      <c r="F240">
        <v>7021</v>
      </c>
      <c r="G240">
        <v>95854</v>
      </c>
      <c r="H240">
        <v>12011742</v>
      </c>
      <c r="I240">
        <v>11876380</v>
      </c>
      <c r="J240">
        <v>20141203</v>
      </c>
      <c r="K240">
        <v>3521833566</v>
      </c>
      <c r="L240">
        <v>418974</v>
      </c>
      <c r="M240">
        <v>409722</v>
      </c>
      <c r="N240">
        <v>9252</v>
      </c>
      <c r="O240">
        <v>28.44</v>
      </c>
      <c r="P240">
        <v>-0.06</v>
      </c>
      <c r="Q240">
        <v>14331</v>
      </c>
      <c r="R240">
        <v>4583452</v>
      </c>
      <c r="S240" t="s">
        <v>40</v>
      </c>
      <c r="T240">
        <v>5000</v>
      </c>
      <c r="U240">
        <f t="shared" si="3"/>
        <v>627159.62999999989</v>
      </c>
    </row>
    <row r="241" spans="1:21" x14ac:dyDescent="0.3">
      <c r="A241">
        <v>240</v>
      </c>
      <c r="B241" t="s">
        <v>463</v>
      </c>
      <c r="C241">
        <v>3</v>
      </c>
      <c r="D241">
        <v>1280</v>
      </c>
      <c r="E241" t="s">
        <v>516</v>
      </c>
      <c r="F241">
        <v>4680</v>
      </c>
      <c r="G241">
        <v>39640</v>
      </c>
      <c r="H241">
        <v>2457719</v>
      </c>
      <c r="I241">
        <v>2382802</v>
      </c>
      <c r="J241">
        <v>24576475</v>
      </c>
      <c r="K241">
        <v>496773890</v>
      </c>
      <c r="L241">
        <v>128273</v>
      </c>
      <c r="M241">
        <v>126684</v>
      </c>
      <c r="N241">
        <v>1589</v>
      </c>
      <c r="O241">
        <v>66.13</v>
      </c>
      <c r="P241">
        <v>-0.15</v>
      </c>
      <c r="Q241">
        <v>2439</v>
      </c>
      <c r="R241">
        <v>2571445</v>
      </c>
      <c r="S241" t="s">
        <v>37</v>
      </c>
      <c r="T241">
        <v>437.45</v>
      </c>
      <c r="U241">
        <f t="shared" si="3"/>
        <v>627597.07999999984</v>
      </c>
    </row>
    <row r="242" spans="1:21" x14ac:dyDescent="0.3">
      <c r="A242">
        <v>241</v>
      </c>
      <c r="B242" t="s">
        <v>463</v>
      </c>
      <c r="C242">
        <v>3</v>
      </c>
      <c r="D242">
        <v>1280</v>
      </c>
      <c r="E242" t="s">
        <v>517</v>
      </c>
      <c r="F242">
        <v>81119</v>
      </c>
      <c r="G242">
        <v>804926</v>
      </c>
      <c r="H242">
        <v>6975492</v>
      </c>
      <c r="I242">
        <v>4861192</v>
      </c>
      <c r="J242">
        <v>312720716</v>
      </c>
      <c r="K242">
        <v>9820596480</v>
      </c>
      <c r="L242">
        <v>192388</v>
      </c>
      <c r="M242">
        <v>188908</v>
      </c>
      <c r="N242">
        <v>3480</v>
      </c>
      <c r="O242">
        <v>521.15</v>
      </c>
      <c r="P242">
        <v>-0.18</v>
      </c>
      <c r="Q242">
        <v>5577</v>
      </c>
      <c r="R242">
        <v>36705577</v>
      </c>
      <c r="S242" t="s">
        <v>40</v>
      </c>
      <c r="T242">
        <v>5000</v>
      </c>
      <c r="U242">
        <f t="shared" si="3"/>
        <v>632597.07999999984</v>
      </c>
    </row>
    <row r="243" spans="1:21" x14ac:dyDescent="0.3">
      <c r="A243">
        <v>242</v>
      </c>
      <c r="B243" t="s">
        <v>463</v>
      </c>
      <c r="C243">
        <v>3</v>
      </c>
      <c r="D243">
        <v>1280</v>
      </c>
      <c r="E243" t="s">
        <v>518</v>
      </c>
      <c r="F243">
        <v>126152</v>
      </c>
      <c r="G243">
        <v>1297025</v>
      </c>
      <c r="H243">
        <v>6300615</v>
      </c>
      <c r="I243">
        <v>4151193</v>
      </c>
      <c r="J243">
        <v>334180523</v>
      </c>
      <c r="K243">
        <v>11244636123</v>
      </c>
      <c r="L243">
        <v>149890</v>
      </c>
      <c r="M243">
        <v>146294</v>
      </c>
      <c r="N243">
        <v>3596</v>
      </c>
      <c r="O243">
        <v>585.22</v>
      </c>
      <c r="P243">
        <v>-0.17</v>
      </c>
      <c r="Q243">
        <v>5676</v>
      </c>
      <c r="R243">
        <v>40013196</v>
      </c>
      <c r="S243" t="s">
        <v>40</v>
      </c>
      <c r="T243">
        <v>5000</v>
      </c>
      <c r="U243">
        <f t="shared" si="3"/>
        <v>637597.07999999984</v>
      </c>
    </row>
    <row r="244" spans="1:21" x14ac:dyDescent="0.3">
      <c r="A244">
        <v>243</v>
      </c>
      <c r="B244" t="s">
        <v>463</v>
      </c>
      <c r="C244">
        <v>3</v>
      </c>
      <c r="D244">
        <v>1280</v>
      </c>
      <c r="E244" t="s">
        <v>519</v>
      </c>
      <c r="F244">
        <v>189446</v>
      </c>
      <c r="G244">
        <v>2004246</v>
      </c>
      <c r="H244">
        <v>6005717</v>
      </c>
      <c r="I244">
        <v>3665845</v>
      </c>
      <c r="J244">
        <v>339590365</v>
      </c>
      <c r="K244">
        <v>12095654611</v>
      </c>
      <c r="L244">
        <v>119935</v>
      </c>
      <c r="M244">
        <v>116659</v>
      </c>
      <c r="N244">
        <v>3276</v>
      </c>
      <c r="O244">
        <v>610.07000000000005</v>
      </c>
      <c r="P244">
        <v>-0.16</v>
      </c>
      <c r="Q244">
        <v>5340</v>
      </c>
      <c r="R244">
        <v>45565760</v>
      </c>
      <c r="S244" t="s">
        <v>40</v>
      </c>
      <c r="T244">
        <v>5000</v>
      </c>
      <c r="U244">
        <f t="shared" si="3"/>
        <v>642597.07999999984</v>
      </c>
    </row>
    <row r="245" spans="1:21" x14ac:dyDescent="0.3">
      <c r="A245">
        <v>244</v>
      </c>
      <c r="B245" t="s">
        <v>463</v>
      </c>
      <c r="C245">
        <v>3</v>
      </c>
      <c r="D245">
        <v>1280</v>
      </c>
      <c r="E245" t="s">
        <v>520</v>
      </c>
      <c r="F245">
        <v>6300</v>
      </c>
      <c r="G245">
        <v>114816</v>
      </c>
      <c r="H245">
        <v>34261155</v>
      </c>
      <c r="I245">
        <v>33986783</v>
      </c>
      <c r="J245">
        <v>38547567</v>
      </c>
      <c r="K245">
        <v>2309210868</v>
      </c>
      <c r="L245">
        <v>1167474</v>
      </c>
      <c r="M245">
        <v>1147629</v>
      </c>
      <c r="N245">
        <v>19845</v>
      </c>
      <c r="O245">
        <v>53.57</v>
      </c>
      <c r="P245">
        <v>-0.03</v>
      </c>
      <c r="Q245">
        <v>29454</v>
      </c>
      <c r="R245">
        <v>19376250</v>
      </c>
      <c r="S245" t="s">
        <v>40</v>
      </c>
      <c r="T245">
        <v>5000</v>
      </c>
      <c r="U245">
        <f t="shared" si="3"/>
        <v>647597.07999999984</v>
      </c>
    </row>
    <row r="246" spans="1:21" x14ac:dyDescent="0.3">
      <c r="A246">
        <v>245</v>
      </c>
      <c r="B246" t="s">
        <v>463</v>
      </c>
      <c r="C246">
        <v>3</v>
      </c>
      <c r="D246">
        <v>1280</v>
      </c>
      <c r="E246" t="s">
        <v>521</v>
      </c>
      <c r="F246">
        <v>28147</v>
      </c>
      <c r="G246">
        <v>108399</v>
      </c>
      <c r="H246">
        <v>8129102</v>
      </c>
      <c r="I246">
        <v>7742118</v>
      </c>
      <c r="J246">
        <v>117701418</v>
      </c>
      <c r="K246">
        <v>6349327114</v>
      </c>
      <c r="L246">
        <v>519856</v>
      </c>
      <c r="M246">
        <v>516353</v>
      </c>
      <c r="N246">
        <v>3503</v>
      </c>
      <c r="O246">
        <v>176.81</v>
      </c>
      <c r="P246">
        <v>-0.17</v>
      </c>
      <c r="Q246">
        <v>5621</v>
      </c>
      <c r="R246">
        <v>6623382</v>
      </c>
      <c r="S246" t="s">
        <v>40</v>
      </c>
      <c r="T246">
        <v>5000</v>
      </c>
      <c r="U246">
        <f t="shared" si="3"/>
        <v>652597.07999999984</v>
      </c>
    </row>
    <row r="247" spans="1:21" x14ac:dyDescent="0.3">
      <c r="A247">
        <v>246</v>
      </c>
      <c r="B247" t="s">
        <v>463</v>
      </c>
      <c r="C247">
        <v>3</v>
      </c>
      <c r="D247">
        <v>1280</v>
      </c>
      <c r="E247" t="s">
        <v>522</v>
      </c>
      <c r="F247">
        <v>36809</v>
      </c>
      <c r="G247">
        <v>142448</v>
      </c>
      <c r="H247">
        <v>7417510</v>
      </c>
      <c r="I247">
        <v>6994225</v>
      </c>
      <c r="J247">
        <v>239412740</v>
      </c>
      <c r="K247">
        <v>7580064971</v>
      </c>
      <c r="L247">
        <v>430031</v>
      </c>
      <c r="M247">
        <v>426719</v>
      </c>
      <c r="N247">
        <v>3312</v>
      </c>
      <c r="O247">
        <v>272.98</v>
      </c>
      <c r="P247">
        <v>-0.19</v>
      </c>
      <c r="Q247">
        <v>5431</v>
      </c>
      <c r="R247">
        <v>12114489</v>
      </c>
      <c r="S247" t="s">
        <v>40</v>
      </c>
      <c r="T247">
        <v>5000</v>
      </c>
      <c r="U247">
        <f t="shared" si="3"/>
        <v>657597.07999999984</v>
      </c>
    </row>
    <row r="248" spans="1:21" x14ac:dyDescent="0.3">
      <c r="A248">
        <v>247</v>
      </c>
      <c r="B248" t="s">
        <v>463</v>
      </c>
      <c r="C248">
        <v>3</v>
      </c>
      <c r="D248">
        <v>1280</v>
      </c>
      <c r="E248" t="s">
        <v>523</v>
      </c>
      <c r="F248">
        <v>6634</v>
      </c>
      <c r="G248">
        <v>23392</v>
      </c>
      <c r="H248">
        <v>2306667</v>
      </c>
      <c r="I248">
        <v>2258949</v>
      </c>
      <c r="J248">
        <v>5198104</v>
      </c>
      <c r="K248">
        <v>725755666</v>
      </c>
      <c r="L248">
        <v>84985</v>
      </c>
      <c r="M248">
        <v>83539</v>
      </c>
      <c r="N248">
        <v>1446</v>
      </c>
      <c r="O248">
        <v>70.819999999999993</v>
      </c>
      <c r="P248">
        <v>-0.06</v>
      </c>
      <c r="Q248">
        <v>2177</v>
      </c>
      <c r="R248">
        <v>1179863</v>
      </c>
      <c r="S248" t="s">
        <v>37</v>
      </c>
      <c r="T248">
        <v>487.59</v>
      </c>
      <c r="U248">
        <f t="shared" si="3"/>
        <v>658084.66999999981</v>
      </c>
    </row>
    <row r="249" spans="1:21" x14ac:dyDescent="0.3">
      <c r="A249">
        <v>248</v>
      </c>
      <c r="B249" t="s">
        <v>463</v>
      </c>
      <c r="C249">
        <v>3</v>
      </c>
      <c r="D249">
        <v>1280</v>
      </c>
      <c r="E249" t="s">
        <v>524</v>
      </c>
      <c r="F249">
        <v>10675</v>
      </c>
      <c r="G249">
        <v>84849</v>
      </c>
      <c r="H249">
        <v>4343878</v>
      </c>
      <c r="I249">
        <v>4263869</v>
      </c>
      <c r="J249">
        <v>6474268</v>
      </c>
      <c r="K249">
        <v>1037560193</v>
      </c>
      <c r="L249">
        <v>97191</v>
      </c>
      <c r="M249">
        <v>93540</v>
      </c>
      <c r="N249">
        <v>3651</v>
      </c>
      <c r="O249">
        <v>29.57</v>
      </c>
      <c r="P249">
        <v>-0.04</v>
      </c>
      <c r="Q249">
        <v>5767</v>
      </c>
      <c r="R249">
        <v>1617506</v>
      </c>
      <c r="S249" t="s">
        <v>49</v>
      </c>
      <c r="T249">
        <v>1254.1300000000001</v>
      </c>
      <c r="U249">
        <f t="shared" si="3"/>
        <v>659338.79999999981</v>
      </c>
    </row>
    <row r="250" spans="1:21" x14ac:dyDescent="0.3">
      <c r="A250">
        <v>249</v>
      </c>
      <c r="B250" t="s">
        <v>463</v>
      </c>
      <c r="C250">
        <v>3</v>
      </c>
      <c r="D250">
        <v>1280</v>
      </c>
      <c r="E250" t="s">
        <v>525</v>
      </c>
      <c r="F250">
        <v>13240</v>
      </c>
      <c r="G250">
        <v>39135</v>
      </c>
      <c r="H250">
        <v>409309</v>
      </c>
      <c r="I250">
        <v>396780</v>
      </c>
      <c r="J250">
        <v>1493363</v>
      </c>
      <c r="K250">
        <v>63167953</v>
      </c>
      <c r="L250">
        <v>25849</v>
      </c>
      <c r="M250">
        <v>25575</v>
      </c>
      <c r="N250">
        <v>274</v>
      </c>
      <c r="O250">
        <v>35.159999999999997</v>
      </c>
      <c r="P250">
        <v>-0.14000000000000001</v>
      </c>
      <c r="Q250">
        <v>407</v>
      </c>
      <c r="R250">
        <v>262308</v>
      </c>
      <c r="S250" t="s">
        <v>49</v>
      </c>
      <c r="T250">
        <v>34.22</v>
      </c>
      <c r="U250">
        <f t="shared" si="3"/>
        <v>659373.01999999979</v>
      </c>
    </row>
    <row r="251" spans="1:21" x14ac:dyDescent="0.3">
      <c r="A251">
        <v>250</v>
      </c>
      <c r="B251" t="s">
        <v>463</v>
      </c>
      <c r="C251">
        <v>3</v>
      </c>
      <c r="D251">
        <v>1280</v>
      </c>
      <c r="E251" t="s">
        <v>526</v>
      </c>
      <c r="F251">
        <v>153834</v>
      </c>
      <c r="G251">
        <v>459957</v>
      </c>
      <c r="H251">
        <v>5469550</v>
      </c>
      <c r="I251">
        <v>5252664</v>
      </c>
      <c r="J251">
        <v>45052974</v>
      </c>
      <c r="K251">
        <v>825076626</v>
      </c>
      <c r="L251">
        <v>159736</v>
      </c>
      <c r="M251">
        <v>155053</v>
      </c>
      <c r="N251">
        <v>4683</v>
      </c>
      <c r="O251">
        <v>130.34</v>
      </c>
      <c r="P251">
        <v>-7.0000000000000007E-2</v>
      </c>
      <c r="Q251">
        <v>6791</v>
      </c>
      <c r="R251">
        <v>14538726</v>
      </c>
      <c r="S251" t="s">
        <v>49</v>
      </c>
      <c r="T251">
        <v>1302.4100000000001</v>
      </c>
      <c r="U251">
        <f t="shared" si="3"/>
        <v>660675.42999999982</v>
      </c>
    </row>
    <row r="252" spans="1:21" x14ac:dyDescent="0.3">
      <c r="A252">
        <v>251</v>
      </c>
      <c r="B252" t="s">
        <v>463</v>
      </c>
      <c r="C252">
        <v>3</v>
      </c>
      <c r="D252">
        <v>1280</v>
      </c>
      <c r="E252" t="s">
        <v>527</v>
      </c>
      <c r="F252">
        <v>140</v>
      </c>
      <c r="G252">
        <v>560</v>
      </c>
      <c r="H252">
        <v>55013607</v>
      </c>
      <c r="I252">
        <v>54990529</v>
      </c>
      <c r="J252">
        <v>70324401</v>
      </c>
      <c r="K252">
        <v>374511711</v>
      </c>
      <c r="L252">
        <v>1333034</v>
      </c>
      <c r="M252">
        <v>1289462</v>
      </c>
      <c r="N252">
        <v>43572</v>
      </c>
      <c r="O252">
        <v>17.059999999999999</v>
      </c>
      <c r="P252">
        <v>-0.03</v>
      </c>
      <c r="Q252">
        <v>69309</v>
      </c>
      <c r="R252">
        <v>21613956</v>
      </c>
      <c r="S252" t="s">
        <v>49</v>
      </c>
      <c r="T252">
        <v>3128.94</v>
      </c>
      <c r="U252">
        <f t="shared" si="3"/>
        <v>663804.36999999976</v>
      </c>
    </row>
    <row r="253" spans="1:21" x14ac:dyDescent="0.3">
      <c r="A253">
        <v>252</v>
      </c>
      <c r="B253" t="s">
        <v>463</v>
      </c>
      <c r="C253">
        <v>3</v>
      </c>
      <c r="D253">
        <v>1280</v>
      </c>
      <c r="E253" t="s">
        <v>528</v>
      </c>
      <c r="F253">
        <v>140</v>
      </c>
      <c r="G253">
        <v>560</v>
      </c>
      <c r="H253">
        <v>41248413</v>
      </c>
      <c r="I253">
        <v>41227716</v>
      </c>
      <c r="J253">
        <v>52265571</v>
      </c>
      <c r="K253">
        <v>244929371</v>
      </c>
      <c r="L253">
        <v>1252931</v>
      </c>
      <c r="M253">
        <v>1226819</v>
      </c>
      <c r="N253">
        <v>26112</v>
      </c>
      <c r="O253">
        <v>17.84</v>
      </c>
      <c r="P253">
        <v>-0.03</v>
      </c>
      <c r="Q253">
        <v>41169</v>
      </c>
      <c r="R253">
        <v>21558848</v>
      </c>
      <c r="S253" t="s">
        <v>49</v>
      </c>
      <c r="T253">
        <v>1743.17</v>
      </c>
      <c r="U253">
        <f t="shared" si="3"/>
        <v>665547.5399999998</v>
      </c>
    </row>
    <row r="254" spans="1:21" x14ac:dyDescent="0.3">
      <c r="A254">
        <v>253</v>
      </c>
      <c r="B254" t="s">
        <v>463</v>
      </c>
      <c r="C254">
        <v>3</v>
      </c>
      <c r="D254">
        <v>1280</v>
      </c>
      <c r="E254" t="s">
        <v>529</v>
      </c>
      <c r="F254">
        <v>479</v>
      </c>
      <c r="G254">
        <v>123439</v>
      </c>
      <c r="H254">
        <v>3640060</v>
      </c>
      <c r="I254">
        <v>3577656</v>
      </c>
      <c r="J254">
        <v>10405107</v>
      </c>
      <c r="K254">
        <v>106695877</v>
      </c>
      <c r="L254">
        <v>168618</v>
      </c>
      <c r="M254">
        <v>165662</v>
      </c>
      <c r="N254">
        <v>2956</v>
      </c>
      <c r="O254">
        <v>27.78</v>
      </c>
      <c r="P254">
        <v>-0.1</v>
      </c>
      <c r="Q254">
        <v>4722</v>
      </c>
      <c r="R254">
        <v>1066709</v>
      </c>
      <c r="S254" t="s">
        <v>37</v>
      </c>
      <c r="T254">
        <v>464.81</v>
      </c>
      <c r="U254">
        <f t="shared" si="3"/>
        <v>666012.34999999986</v>
      </c>
    </row>
    <row r="255" spans="1:21" x14ac:dyDescent="0.3">
      <c r="A255">
        <v>254</v>
      </c>
      <c r="B255" t="s">
        <v>463</v>
      </c>
      <c r="C255">
        <v>3</v>
      </c>
      <c r="D255">
        <v>1280</v>
      </c>
      <c r="E255" t="s">
        <v>530</v>
      </c>
      <c r="F255">
        <v>12197</v>
      </c>
      <c r="G255">
        <v>78363</v>
      </c>
      <c r="H255">
        <v>252118</v>
      </c>
      <c r="I255">
        <v>243665</v>
      </c>
      <c r="J255">
        <v>2829667</v>
      </c>
      <c r="K255">
        <v>21255344</v>
      </c>
      <c r="L255">
        <v>10800</v>
      </c>
      <c r="M255">
        <v>10631</v>
      </c>
      <c r="N255">
        <v>169</v>
      </c>
      <c r="O255">
        <v>16.02</v>
      </c>
      <c r="P255">
        <v>-0.19</v>
      </c>
      <c r="Q255">
        <v>301</v>
      </c>
      <c r="R255">
        <v>473366</v>
      </c>
      <c r="S255" t="s">
        <v>37</v>
      </c>
      <c r="T255">
        <v>13.16</v>
      </c>
      <c r="U255">
        <f t="shared" si="3"/>
        <v>666025.50999999989</v>
      </c>
    </row>
    <row r="256" spans="1:21" x14ac:dyDescent="0.3">
      <c r="A256">
        <v>255</v>
      </c>
      <c r="B256" t="s">
        <v>463</v>
      </c>
      <c r="C256">
        <v>3</v>
      </c>
      <c r="D256">
        <v>1280</v>
      </c>
      <c r="E256" t="s">
        <v>531</v>
      </c>
      <c r="F256">
        <v>22022</v>
      </c>
      <c r="G256">
        <v>172772</v>
      </c>
      <c r="H256">
        <v>2844253</v>
      </c>
      <c r="I256">
        <v>2748143</v>
      </c>
      <c r="J256">
        <v>29340808</v>
      </c>
      <c r="K256">
        <v>308426506</v>
      </c>
      <c r="L256">
        <v>136294</v>
      </c>
      <c r="M256">
        <v>134565</v>
      </c>
      <c r="N256">
        <v>1729</v>
      </c>
      <c r="O256">
        <v>22.77</v>
      </c>
      <c r="P256">
        <v>-0.19</v>
      </c>
      <c r="Q256">
        <v>2880</v>
      </c>
      <c r="R256">
        <v>5825700</v>
      </c>
      <c r="S256" t="s">
        <v>37</v>
      </c>
      <c r="T256">
        <v>280.16000000000003</v>
      </c>
      <c r="U256">
        <f t="shared" si="3"/>
        <v>666305.66999999993</v>
      </c>
    </row>
    <row r="257" spans="1:21" x14ac:dyDescent="0.3">
      <c r="A257">
        <v>256</v>
      </c>
      <c r="B257" t="s">
        <v>463</v>
      </c>
      <c r="C257">
        <v>3</v>
      </c>
      <c r="D257">
        <v>1280</v>
      </c>
      <c r="E257" t="s">
        <v>532</v>
      </c>
      <c r="F257">
        <v>4656</v>
      </c>
      <c r="G257">
        <v>13868</v>
      </c>
      <c r="H257">
        <v>10404917</v>
      </c>
      <c r="I257">
        <v>10256462</v>
      </c>
      <c r="J257">
        <v>20940190</v>
      </c>
      <c r="K257">
        <v>2150797480</v>
      </c>
      <c r="L257">
        <v>461173</v>
      </c>
      <c r="M257">
        <v>454854</v>
      </c>
      <c r="N257">
        <v>6319</v>
      </c>
      <c r="O257">
        <v>40.29</v>
      </c>
      <c r="P257">
        <v>-0.06</v>
      </c>
      <c r="Q257">
        <v>10156</v>
      </c>
      <c r="R257">
        <v>4343075</v>
      </c>
      <c r="S257" t="s">
        <v>40</v>
      </c>
      <c r="T257">
        <v>5000</v>
      </c>
      <c r="U257">
        <f t="shared" si="3"/>
        <v>671305.66999999993</v>
      </c>
    </row>
    <row r="258" spans="1:21" x14ac:dyDescent="0.3">
      <c r="A258">
        <v>257</v>
      </c>
      <c r="B258" t="s">
        <v>463</v>
      </c>
      <c r="C258">
        <v>3</v>
      </c>
      <c r="D258">
        <v>1280</v>
      </c>
      <c r="E258" t="s">
        <v>533</v>
      </c>
      <c r="F258">
        <v>3366</v>
      </c>
      <c r="G258">
        <v>362797</v>
      </c>
      <c r="H258">
        <v>29466308</v>
      </c>
      <c r="I258">
        <v>28977606</v>
      </c>
      <c r="J258">
        <v>39208803</v>
      </c>
      <c r="K258">
        <v>2638764999</v>
      </c>
      <c r="L258">
        <v>941922</v>
      </c>
      <c r="M258">
        <v>925065</v>
      </c>
      <c r="N258">
        <v>16857</v>
      </c>
      <c r="O258">
        <v>74.38</v>
      </c>
      <c r="P258">
        <v>-0.03</v>
      </c>
      <c r="Q258">
        <v>25308</v>
      </c>
      <c r="R258">
        <v>17215824</v>
      </c>
      <c r="S258" t="s">
        <v>40</v>
      </c>
      <c r="T258">
        <v>5000</v>
      </c>
      <c r="U258">
        <f t="shared" si="3"/>
        <v>676305.66999999993</v>
      </c>
    </row>
    <row r="259" spans="1:21" x14ac:dyDescent="0.3">
      <c r="A259">
        <v>258</v>
      </c>
      <c r="B259" t="s">
        <v>463</v>
      </c>
      <c r="C259">
        <v>3</v>
      </c>
      <c r="D259">
        <v>1280</v>
      </c>
      <c r="E259" t="s">
        <v>534</v>
      </c>
      <c r="F259">
        <v>4020</v>
      </c>
      <c r="G259">
        <v>466486</v>
      </c>
      <c r="H259">
        <v>2776350</v>
      </c>
      <c r="I259">
        <v>2735327</v>
      </c>
      <c r="J259">
        <v>3572122</v>
      </c>
      <c r="K259">
        <v>341887779</v>
      </c>
      <c r="L259">
        <v>71922</v>
      </c>
      <c r="M259">
        <v>69636</v>
      </c>
      <c r="N259">
        <v>2286</v>
      </c>
      <c r="O259">
        <v>93.01</v>
      </c>
      <c r="P259">
        <v>-0.03</v>
      </c>
      <c r="Q259">
        <v>3379</v>
      </c>
      <c r="R259">
        <v>1266743</v>
      </c>
      <c r="S259" t="s">
        <v>37</v>
      </c>
      <c r="T259">
        <v>415.63</v>
      </c>
      <c r="U259">
        <f t="shared" si="3"/>
        <v>676721.29999999993</v>
      </c>
    </row>
    <row r="260" spans="1:21" x14ac:dyDescent="0.3">
      <c r="A260">
        <v>259</v>
      </c>
      <c r="B260" t="s">
        <v>463</v>
      </c>
      <c r="C260">
        <v>3</v>
      </c>
      <c r="D260">
        <v>1280</v>
      </c>
      <c r="E260" t="s">
        <v>535</v>
      </c>
      <c r="F260">
        <v>302737</v>
      </c>
      <c r="G260">
        <v>1309727</v>
      </c>
      <c r="H260">
        <v>1413789</v>
      </c>
      <c r="I260">
        <v>1384450</v>
      </c>
      <c r="J260">
        <v>2163803</v>
      </c>
      <c r="K260">
        <v>10516862359</v>
      </c>
      <c r="L260">
        <v>49461</v>
      </c>
      <c r="M260">
        <v>48505</v>
      </c>
      <c r="N260">
        <v>956</v>
      </c>
      <c r="O260">
        <v>50.54</v>
      </c>
      <c r="P260">
        <v>-0.04</v>
      </c>
      <c r="Q260">
        <v>1487</v>
      </c>
      <c r="R260">
        <v>757652</v>
      </c>
      <c r="S260" t="s">
        <v>49</v>
      </c>
      <c r="T260">
        <v>3223.27</v>
      </c>
      <c r="U260">
        <f t="shared" ref="U260:U323" si="4">U259+T260</f>
        <v>679944.57</v>
      </c>
    </row>
    <row r="261" spans="1:21" x14ac:dyDescent="0.3">
      <c r="A261">
        <v>260</v>
      </c>
      <c r="B261" t="s">
        <v>463</v>
      </c>
      <c r="C261">
        <v>3</v>
      </c>
      <c r="D261">
        <v>1280</v>
      </c>
      <c r="E261" t="s">
        <v>536</v>
      </c>
      <c r="F261">
        <v>1315</v>
      </c>
      <c r="G261">
        <v>5254</v>
      </c>
      <c r="H261">
        <v>22640096</v>
      </c>
      <c r="I261">
        <v>22465497</v>
      </c>
      <c r="J261">
        <v>35655802</v>
      </c>
      <c r="K261">
        <v>1719534354</v>
      </c>
      <c r="L261">
        <v>1017511</v>
      </c>
      <c r="M261">
        <v>1003728</v>
      </c>
      <c r="N261">
        <v>13783</v>
      </c>
      <c r="O261">
        <v>23.41</v>
      </c>
      <c r="P261">
        <v>-0.05</v>
      </c>
      <c r="Q261">
        <v>22257</v>
      </c>
      <c r="R261">
        <v>8914825</v>
      </c>
      <c r="S261" t="s">
        <v>40</v>
      </c>
      <c r="T261">
        <v>5000</v>
      </c>
      <c r="U261">
        <f t="shared" si="4"/>
        <v>684944.57</v>
      </c>
    </row>
    <row r="262" spans="1:21" x14ac:dyDescent="0.3">
      <c r="A262">
        <v>261</v>
      </c>
      <c r="B262" t="s">
        <v>463</v>
      </c>
      <c r="C262">
        <v>3</v>
      </c>
      <c r="D262">
        <v>1280</v>
      </c>
      <c r="E262" t="s">
        <v>537</v>
      </c>
      <c r="F262">
        <v>189456</v>
      </c>
      <c r="G262">
        <v>835275</v>
      </c>
      <c r="H262">
        <v>202366</v>
      </c>
      <c r="I262">
        <v>179695</v>
      </c>
      <c r="J262">
        <v>1815920</v>
      </c>
      <c r="K262">
        <v>457998241</v>
      </c>
      <c r="L262">
        <v>6293</v>
      </c>
      <c r="M262">
        <v>6096</v>
      </c>
      <c r="N262">
        <v>197</v>
      </c>
      <c r="O262">
        <v>422.76</v>
      </c>
      <c r="P262">
        <v>-0.1</v>
      </c>
      <c r="Q262">
        <v>290</v>
      </c>
      <c r="R262">
        <v>153885</v>
      </c>
      <c r="S262" t="s">
        <v>37</v>
      </c>
      <c r="T262">
        <v>149.88999999999999</v>
      </c>
      <c r="U262">
        <f t="shared" si="4"/>
        <v>685094.46</v>
      </c>
    </row>
    <row r="263" spans="1:21" x14ac:dyDescent="0.3">
      <c r="A263">
        <v>262</v>
      </c>
      <c r="B263" t="s">
        <v>463</v>
      </c>
      <c r="C263">
        <v>3</v>
      </c>
      <c r="D263">
        <v>1280</v>
      </c>
      <c r="E263" t="s">
        <v>538</v>
      </c>
      <c r="F263">
        <v>188962</v>
      </c>
      <c r="G263">
        <v>825894</v>
      </c>
      <c r="H263">
        <v>6515472</v>
      </c>
      <c r="I263">
        <v>6190864</v>
      </c>
      <c r="J263">
        <v>51417290</v>
      </c>
      <c r="K263">
        <v>8409613249</v>
      </c>
      <c r="L263">
        <v>231088</v>
      </c>
      <c r="M263">
        <v>226673</v>
      </c>
      <c r="N263">
        <v>4415</v>
      </c>
      <c r="O263">
        <v>304.76</v>
      </c>
      <c r="P263">
        <v>-0.08</v>
      </c>
      <c r="Q263">
        <v>6527</v>
      </c>
      <c r="R263">
        <v>4055246</v>
      </c>
      <c r="S263" t="s">
        <v>40</v>
      </c>
      <c r="T263">
        <v>5000</v>
      </c>
      <c r="U263">
        <f t="shared" si="4"/>
        <v>690094.46</v>
      </c>
    </row>
    <row r="264" spans="1:21" x14ac:dyDescent="0.3">
      <c r="A264">
        <v>263</v>
      </c>
      <c r="B264" t="s">
        <v>463</v>
      </c>
      <c r="C264">
        <v>3</v>
      </c>
      <c r="D264">
        <v>1280</v>
      </c>
      <c r="E264" t="s">
        <v>539</v>
      </c>
      <c r="F264">
        <v>164158</v>
      </c>
      <c r="G264">
        <v>717440</v>
      </c>
      <c r="H264">
        <v>11612978</v>
      </c>
      <c r="I264">
        <v>11178012</v>
      </c>
      <c r="J264">
        <v>64516412</v>
      </c>
      <c r="K264">
        <v>7153227485</v>
      </c>
      <c r="L264">
        <v>369626</v>
      </c>
      <c r="M264">
        <v>359707</v>
      </c>
      <c r="N264">
        <v>9919</v>
      </c>
      <c r="O264">
        <v>158.26</v>
      </c>
      <c r="P264">
        <v>-7.0000000000000007E-2</v>
      </c>
      <c r="Q264">
        <v>14675</v>
      </c>
      <c r="R264">
        <v>5053456</v>
      </c>
      <c r="S264" t="s">
        <v>40</v>
      </c>
      <c r="T264">
        <v>5000</v>
      </c>
      <c r="U264">
        <f t="shared" si="4"/>
        <v>695094.46</v>
      </c>
    </row>
    <row r="265" spans="1:21" x14ac:dyDescent="0.3">
      <c r="A265">
        <v>264</v>
      </c>
      <c r="B265" t="s">
        <v>463</v>
      </c>
      <c r="C265">
        <v>3</v>
      </c>
      <c r="D265">
        <v>1280</v>
      </c>
      <c r="E265" t="s">
        <v>540</v>
      </c>
      <c r="F265">
        <v>252328</v>
      </c>
      <c r="G265">
        <v>1169843</v>
      </c>
      <c r="H265">
        <v>6420533</v>
      </c>
      <c r="I265">
        <v>6127918</v>
      </c>
      <c r="J265">
        <v>66499065</v>
      </c>
      <c r="K265">
        <v>9732198106</v>
      </c>
      <c r="L265">
        <v>263454</v>
      </c>
      <c r="M265">
        <v>259100</v>
      </c>
      <c r="N265">
        <v>4354</v>
      </c>
      <c r="O265">
        <v>249.18</v>
      </c>
      <c r="P265">
        <v>-0.1</v>
      </c>
      <c r="Q265">
        <v>6466</v>
      </c>
      <c r="R265">
        <v>4565641</v>
      </c>
      <c r="S265" t="s">
        <v>37</v>
      </c>
      <c r="T265">
        <v>4690.41</v>
      </c>
      <c r="U265">
        <f t="shared" si="4"/>
        <v>699784.87</v>
      </c>
    </row>
    <row r="266" spans="1:21" x14ac:dyDescent="0.3">
      <c r="A266">
        <v>265</v>
      </c>
      <c r="B266" t="s">
        <v>463</v>
      </c>
      <c r="C266">
        <v>3</v>
      </c>
      <c r="D266">
        <v>1280</v>
      </c>
      <c r="E266" t="s">
        <v>541</v>
      </c>
      <c r="F266">
        <v>262368</v>
      </c>
      <c r="G266">
        <v>1226585</v>
      </c>
      <c r="H266">
        <v>6049136</v>
      </c>
      <c r="I266">
        <v>5740742</v>
      </c>
      <c r="J266">
        <v>77713989</v>
      </c>
      <c r="K266">
        <v>9580115079</v>
      </c>
      <c r="L266">
        <v>255218</v>
      </c>
      <c r="M266">
        <v>250760</v>
      </c>
      <c r="N266">
        <v>4458</v>
      </c>
      <c r="O266">
        <v>320.44</v>
      </c>
      <c r="P266">
        <v>-0.11</v>
      </c>
      <c r="Q266">
        <v>6569</v>
      </c>
      <c r="R266">
        <v>4644966</v>
      </c>
      <c r="S266" t="s">
        <v>40</v>
      </c>
      <c r="T266">
        <v>5000</v>
      </c>
      <c r="U266">
        <f t="shared" si="4"/>
        <v>704784.87</v>
      </c>
    </row>
    <row r="267" spans="1:21" x14ac:dyDescent="0.3">
      <c r="A267">
        <v>266</v>
      </c>
      <c r="B267" t="s">
        <v>463</v>
      </c>
      <c r="C267">
        <v>3</v>
      </c>
      <c r="D267">
        <v>1280</v>
      </c>
      <c r="E267" t="s">
        <v>542</v>
      </c>
      <c r="F267">
        <v>139915</v>
      </c>
      <c r="G267">
        <v>590682</v>
      </c>
      <c r="H267">
        <v>414636</v>
      </c>
      <c r="I267">
        <v>392417</v>
      </c>
      <c r="J267">
        <v>1765937</v>
      </c>
      <c r="K267">
        <v>264610013</v>
      </c>
      <c r="L267">
        <v>20091</v>
      </c>
      <c r="M267">
        <v>19880</v>
      </c>
      <c r="N267">
        <v>211</v>
      </c>
      <c r="O267">
        <v>37.36</v>
      </c>
      <c r="P267">
        <v>-0.16</v>
      </c>
      <c r="Q267">
        <v>345</v>
      </c>
      <c r="R267">
        <v>352718</v>
      </c>
      <c r="S267" t="s">
        <v>49</v>
      </c>
      <c r="T267">
        <v>117.03</v>
      </c>
      <c r="U267">
        <f t="shared" si="4"/>
        <v>704901.9</v>
      </c>
    </row>
    <row r="268" spans="1:21" x14ac:dyDescent="0.3">
      <c r="A268">
        <v>267</v>
      </c>
      <c r="B268" t="s">
        <v>463</v>
      </c>
      <c r="C268">
        <v>3</v>
      </c>
      <c r="D268">
        <v>1280</v>
      </c>
      <c r="E268" t="s">
        <v>543</v>
      </c>
      <c r="F268">
        <v>5000</v>
      </c>
      <c r="G268">
        <v>21250</v>
      </c>
      <c r="H268">
        <v>19807878</v>
      </c>
      <c r="I268">
        <v>19327752</v>
      </c>
      <c r="J268">
        <v>46490581</v>
      </c>
      <c r="K268">
        <v>3745744339</v>
      </c>
      <c r="L268">
        <v>630141</v>
      </c>
      <c r="M268">
        <v>616309</v>
      </c>
      <c r="N268">
        <v>13832</v>
      </c>
      <c r="O268">
        <v>35.39</v>
      </c>
      <c r="P268">
        <v>-0.06</v>
      </c>
      <c r="Q268">
        <v>22302</v>
      </c>
      <c r="R268">
        <v>7667832</v>
      </c>
      <c r="S268" t="s">
        <v>40</v>
      </c>
      <c r="T268">
        <v>5000</v>
      </c>
      <c r="U268">
        <f t="shared" si="4"/>
        <v>709901.9</v>
      </c>
    </row>
    <row r="269" spans="1:21" x14ac:dyDescent="0.3">
      <c r="A269">
        <v>268</v>
      </c>
      <c r="B269" t="s">
        <v>463</v>
      </c>
      <c r="C269">
        <v>3</v>
      </c>
      <c r="D269">
        <v>1280</v>
      </c>
      <c r="E269" t="s">
        <v>544</v>
      </c>
      <c r="F269">
        <v>5000</v>
      </c>
      <c r="G269">
        <v>21250</v>
      </c>
      <c r="H269">
        <v>10522018</v>
      </c>
      <c r="I269">
        <v>10296927</v>
      </c>
      <c r="J269">
        <v>18070064</v>
      </c>
      <c r="K269">
        <v>1770495168</v>
      </c>
      <c r="L269">
        <v>403007</v>
      </c>
      <c r="M269">
        <v>396795</v>
      </c>
      <c r="N269">
        <v>6212</v>
      </c>
      <c r="O269">
        <v>20.27</v>
      </c>
      <c r="P269">
        <v>-0.06</v>
      </c>
      <c r="Q269">
        <v>10140</v>
      </c>
      <c r="R269">
        <v>4637269</v>
      </c>
      <c r="S269" t="s">
        <v>49</v>
      </c>
      <c r="T269">
        <v>1763.7</v>
      </c>
      <c r="U269">
        <f t="shared" si="4"/>
        <v>711665.6</v>
      </c>
    </row>
    <row r="270" spans="1:21" x14ac:dyDescent="0.3">
      <c r="A270">
        <v>269</v>
      </c>
      <c r="B270" t="s">
        <v>463</v>
      </c>
      <c r="C270">
        <v>3</v>
      </c>
      <c r="D270">
        <v>1280</v>
      </c>
      <c r="E270" t="s">
        <v>545</v>
      </c>
      <c r="F270">
        <v>1740</v>
      </c>
      <c r="G270">
        <v>104640</v>
      </c>
      <c r="H270">
        <v>19160420</v>
      </c>
      <c r="I270">
        <v>18874587</v>
      </c>
      <c r="J270">
        <v>39976912</v>
      </c>
      <c r="K270">
        <v>1436608749</v>
      </c>
      <c r="L270">
        <v>695476</v>
      </c>
      <c r="M270">
        <v>680020</v>
      </c>
      <c r="N270">
        <v>15456</v>
      </c>
      <c r="O270">
        <v>32.26</v>
      </c>
      <c r="P270">
        <v>-0.06</v>
      </c>
      <c r="Q270">
        <v>23920</v>
      </c>
      <c r="R270">
        <v>6798188</v>
      </c>
      <c r="S270" t="s">
        <v>40</v>
      </c>
      <c r="T270">
        <v>5000</v>
      </c>
      <c r="U270">
        <f t="shared" si="4"/>
        <v>716665.6</v>
      </c>
    </row>
    <row r="271" spans="1:21" x14ac:dyDescent="0.3">
      <c r="A271">
        <v>270</v>
      </c>
      <c r="B271" t="s">
        <v>463</v>
      </c>
      <c r="C271">
        <v>3</v>
      </c>
      <c r="D271">
        <v>1280</v>
      </c>
      <c r="E271" t="s">
        <v>546</v>
      </c>
      <c r="F271">
        <v>2058</v>
      </c>
      <c r="G271">
        <v>133055</v>
      </c>
      <c r="H271">
        <v>20667374</v>
      </c>
      <c r="I271">
        <v>20383858</v>
      </c>
      <c r="J271">
        <v>47392232</v>
      </c>
      <c r="K271">
        <v>1667521625</v>
      </c>
      <c r="L271">
        <v>751897</v>
      </c>
      <c r="M271">
        <v>736337</v>
      </c>
      <c r="N271">
        <v>15560</v>
      </c>
      <c r="O271">
        <v>38.11</v>
      </c>
      <c r="P271">
        <v>-0.06</v>
      </c>
      <c r="Q271">
        <v>24022</v>
      </c>
      <c r="R271">
        <v>8276744</v>
      </c>
      <c r="S271" t="s">
        <v>40</v>
      </c>
      <c r="T271">
        <v>5000</v>
      </c>
      <c r="U271">
        <f t="shared" si="4"/>
        <v>721665.6</v>
      </c>
    </row>
    <row r="272" spans="1:21" x14ac:dyDescent="0.3">
      <c r="A272">
        <v>271</v>
      </c>
      <c r="B272" t="s">
        <v>463</v>
      </c>
      <c r="C272">
        <v>3</v>
      </c>
      <c r="D272">
        <v>1280</v>
      </c>
      <c r="E272" t="s">
        <v>547</v>
      </c>
      <c r="F272">
        <v>2100</v>
      </c>
      <c r="G272">
        <v>215164</v>
      </c>
      <c r="H272">
        <v>19271742</v>
      </c>
      <c r="I272">
        <v>18794143</v>
      </c>
      <c r="J272">
        <v>33130399</v>
      </c>
      <c r="K272">
        <v>2820327198</v>
      </c>
      <c r="L272">
        <v>407299</v>
      </c>
      <c r="M272">
        <v>392128</v>
      </c>
      <c r="N272">
        <v>15171</v>
      </c>
      <c r="O272">
        <v>98.23</v>
      </c>
      <c r="P272">
        <v>-0.05</v>
      </c>
      <c r="Q272">
        <v>23631</v>
      </c>
      <c r="R272">
        <v>8692119</v>
      </c>
      <c r="S272" t="s">
        <v>40</v>
      </c>
      <c r="T272">
        <v>5000</v>
      </c>
      <c r="U272">
        <f t="shared" si="4"/>
        <v>726665.6</v>
      </c>
    </row>
    <row r="273" spans="1:21" x14ac:dyDescent="0.3">
      <c r="A273">
        <v>272</v>
      </c>
      <c r="B273" t="s">
        <v>463</v>
      </c>
      <c r="C273">
        <v>3</v>
      </c>
      <c r="D273">
        <v>1280</v>
      </c>
      <c r="E273" t="s">
        <v>548</v>
      </c>
      <c r="F273">
        <v>2400</v>
      </c>
      <c r="G273">
        <v>266431</v>
      </c>
      <c r="H273">
        <v>20301431</v>
      </c>
      <c r="I273">
        <v>19783462</v>
      </c>
      <c r="J273">
        <v>35398999</v>
      </c>
      <c r="K273">
        <v>2758238205</v>
      </c>
      <c r="L273">
        <v>375166</v>
      </c>
      <c r="M273">
        <v>359717</v>
      </c>
      <c r="N273">
        <v>15449</v>
      </c>
      <c r="O273">
        <v>127.19</v>
      </c>
      <c r="P273">
        <v>-0.05</v>
      </c>
      <c r="Q273">
        <v>23909</v>
      </c>
      <c r="R273">
        <v>10062689</v>
      </c>
      <c r="S273" t="s">
        <v>40</v>
      </c>
      <c r="T273">
        <v>5000</v>
      </c>
      <c r="U273">
        <f t="shared" si="4"/>
        <v>731665.6</v>
      </c>
    </row>
    <row r="274" spans="1:21" x14ac:dyDescent="0.3">
      <c r="A274">
        <v>273</v>
      </c>
      <c r="B274" t="s">
        <v>463</v>
      </c>
      <c r="C274">
        <v>3</v>
      </c>
      <c r="D274">
        <v>1280</v>
      </c>
      <c r="E274" t="s">
        <v>549</v>
      </c>
      <c r="F274">
        <v>945</v>
      </c>
      <c r="G274">
        <v>61409</v>
      </c>
      <c r="H274">
        <v>3461570</v>
      </c>
      <c r="I274">
        <v>3396726</v>
      </c>
      <c r="J274">
        <v>4508521</v>
      </c>
      <c r="K274">
        <v>336069699</v>
      </c>
      <c r="L274">
        <v>78956</v>
      </c>
      <c r="M274">
        <v>76084</v>
      </c>
      <c r="N274">
        <v>2872</v>
      </c>
      <c r="O274">
        <v>58.68</v>
      </c>
      <c r="P274">
        <v>-0.04</v>
      </c>
      <c r="Q274">
        <v>4498</v>
      </c>
      <c r="R274">
        <v>1295343</v>
      </c>
      <c r="S274" t="s">
        <v>37</v>
      </c>
      <c r="T274">
        <v>709.76</v>
      </c>
      <c r="U274">
        <f t="shared" si="4"/>
        <v>732375.36</v>
      </c>
    </row>
    <row r="275" spans="1:21" x14ac:dyDescent="0.3">
      <c r="A275">
        <v>274</v>
      </c>
      <c r="B275" t="s">
        <v>463</v>
      </c>
      <c r="C275">
        <v>3</v>
      </c>
      <c r="D275">
        <v>1280</v>
      </c>
      <c r="E275" t="s">
        <v>550</v>
      </c>
      <c r="F275">
        <v>1000</v>
      </c>
      <c r="G275">
        <v>21405</v>
      </c>
      <c r="H275">
        <v>86340808</v>
      </c>
      <c r="I275">
        <v>61425275</v>
      </c>
      <c r="J275">
        <v>876117289</v>
      </c>
      <c r="K275">
        <v>11066800027</v>
      </c>
      <c r="L275">
        <v>454987</v>
      </c>
      <c r="M275">
        <v>321892</v>
      </c>
      <c r="N275">
        <v>133095</v>
      </c>
      <c r="O275">
        <v>35.44</v>
      </c>
      <c r="P275">
        <v>-0.04</v>
      </c>
      <c r="Q275">
        <v>165279</v>
      </c>
      <c r="R275">
        <v>237449239</v>
      </c>
      <c r="S275" t="s">
        <v>40</v>
      </c>
      <c r="T275">
        <v>5000</v>
      </c>
      <c r="U275">
        <f t="shared" si="4"/>
        <v>737375.36</v>
      </c>
    </row>
    <row r="276" spans="1:21" x14ac:dyDescent="0.3">
      <c r="A276">
        <v>275</v>
      </c>
      <c r="B276" t="s">
        <v>463</v>
      </c>
      <c r="C276">
        <v>3</v>
      </c>
      <c r="D276">
        <v>1280</v>
      </c>
      <c r="E276" t="s">
        <v>551</v>
      </c>
      <c r="F276">
        <v>1740</v>
      </c>
      <c r="G276">
        <v>114011</v>
      </c>
      <c r="H276">
        <v>19783696</v>
      </c>
      <c r="I276">
        <v>19516076</v>
      </c>
      <c r="J276">
        <v>37000967</v>
      </c>
      <c r="K276">
        <v>1330222153</v>
      </c>
      <c r="L276">
        <v>699227</v>
      </c>
      <c r="M276">
        <v>684274</v>
      </c>
      <c r="N276">
        <v>14953</v>
      </c>
      <c r="O276">
        <v>29.41</v>
      </c>
      <c r="P276">
        <v>-0.06</v>
      </c>
      <c r="Q276">
        <v>23419</v>
      </c>
      <c r="R276">
        <v>7375995</v>
      </c>
      <c r="S276" t="s">
        <v>40</v>
      </c>
      <c r="T276">
        <v>5000</v>
      </c>
      <c r="U276">
        <f t="shared" si="4"/>
        <v>742375.36</v>
      </c>
    </row>
    <row r="277" spans="1:21" x14ac:dyDescent="0.3">
      <c r="A277">
        <v>276</v>
      </c>
      <c r="B277" t="s">
        <v>463</v>
      </c>
      <c r="C277">
        <v>3</v>
      </c>
      <c r="D277">
        <v>1280</v>
      </c>
      <c r="E277" t="s">
        <v>552</v>
      </c>
      <c r="F277">
        <v>1898</v>
      </c>
      <c r="G277">
        <v>128735</v>
      </c>
      <c r="H277">
        <v>19730466</v>
      </c>
      <c r="I277">
        <v>19471541</v>
      </c>
      <c r="J277">
        <v>37639268</v>
      </c>
      <c r="K277">
        <v>1363314732</v>
      </c>
      <c r="L277">
        <v>660467</v>
      </c>
      <c r="M277">
        <v>645360</v>
      </c>
      <c r="N277">
        <v>15107</v>
      </c>
      <c r="O277">
        <v>31.86</v>
      </c>
      <c r="P277">
        <v>-0.06</v>
      </c>
      <c r="Q277">
        <v>23573</v>
      </c>
      <c r="R277">
        <v>7479905</v>
      </c>
      <c r="S277" t="s">
        <v>40</v>
      </c>
      <c r="T277">
        <v>5000</v>
      </c>
      <c r="U277">
        <f t="shared" si="4"/>
        <v>747375.36</v>
      </c>
    </row>
    <row r="278" spans="1:21" x14ac:dyDescent="0.3">
      <c r="A278">
        <v>277</v>
      </c>
      <c r="B278" t="s">
        <v>463</v>
      </c>
      <c r="C278">
        <v>3</v>
      </c>
      <c r="D278">
        <v>1280</v>
      </c>
      <c r="E278" t="s">
        <v>553</v>
      </c>
      <c r="F278">
        <v>3066</v>
      </c>
      <c r="G278">
        <v>59739</v>
      </c>
      <c r="H278">
        <v>7102069</v>
      </c>
      <c r="I278">
        <v>7016862</v>
      </c>
      <c r="J278">
        <v>11459208</v>
      </c>
      <c r="K278">
        <v>1348078243</v>
      </c>
      <c r="L278">
        <v>327684</v>
      </c>
      <c r="M278">
        <v>324215</v>
      </c>
      <c r="N278">
        <v>3469</v>
      </c>
      <c r="O278">
        <v>20.8</v>
      </c>
      <c r="P278">
        <v>-0.06</v>
      </c>
      <c r="Q278">
        <v>5588</v>
      </c>
      <c r="R278">
        <v>3492513</v>
      </c>
      <c r="S278" t="s">
        <v>49</v>
      </c>
      <c r="T278">
        <v>2769.73</v>
      </c>
      <c r="U278">
        <f t="shared" si="4"/>
        <v>750145.09</v>
      </c>
    </row>
    <row r="279" spans="1:21" x14ac:dyDescent="0.3">
      <c r="A279">
        <v>278</v>
      </c>
      <c r="B279" t="s">
        <v>463</v>
      </c>
      <c r="C279">
        <v>3</v>
      </c>
      <c r="D279">
        <v>1280</v>
      </c>
      <c r="E279" t="s">
        <v>554</v>
      </c>
      <c r="F279">
        <v>3090</v>
      </c>
      <c r="G279">
        <v>59825</v>
      </c>
      <c r="H279">
        <v>7543279</v>
      </c>
      <c r="I279">
        <v>7468884</v>
      </c>
      <c r="J279">
        <v>15684937</v>
      </c>
      <c r="K279">
        <v>1124077385</v>
      </c>
      <c r="L279">
        <v>410167</v>
      </c>
      <c r="M279">
        <v>406739</v>
      </c>
      <c r="N279">
        <v>3428</v>
      </c>
      <c r="O279">
        <v>26.01</v>
      </c>
      <c r="P279">
        <v>-0.08</v>
      </c>
      <c r="Q279">
        <v>5547</v>
      </c>
      <c r="R279">
        <v>3652064</v>
      </c>
      <c r="S279" t="s">
        <v>40</v>
      </c>
      <c r="T279">
        <v>5000</v>
      </c>
      <c r="U279">
        <f t="shared" si="4"/>
        <v>755145.09</v>
      </c>
    </row>
    <row r="280" spans="1:21" x14ac:dyDescent="0.3">
      <c r="A280">
        <v>279</v>
      </c>
      <c r="B280" t="s">
        <v>463</v>
      </c>
      <c r="C280">
        <v>3</v>
      </c>
      <c r="D280">
        <v>1280</v>
      </c>
      <c r="E280" t="s">
        <v>555</v>
      </c>
      <c r="F280">
        <v>130928</v>
      </c>
      <c r="G280">
        <v>437704</v>
      </c>
      <c r="H280">
        <v>29550189</v>
      </c>
      <c r="I280">
        <v>29228605</v>
      </c>
      <c r="J280">
        <v>115069655</v>
      </c>
      <c r="K280">
        <v>4041306161</v>
      </c>
      <c r="L280">
        <v>1655139</v>
      </c>
      <c r="M280">
        <v>1639415</v>
      </c>
      <c r="N280">
        <v>15724</v>
      </c>
      <c r="O280">
        <v>47.42</v>
      </c>
      <c r="P280">
        <v>-0.09</v>
      </c>
      <c r="Q280">
        <v>24187</v>
      </c>
      <c r="R280">
        <v>14817946</v>
      </c>
      <c r="S280" t="s">
        <v>40</v>
      </c>
      <c r="T280">
        <v>5000</v>
      </c>
      <c r="U280">
        <f t="shared" si="4"/>
        <v>760145.09</v>
      </c>
    </row>
    <row r="281" spans="1:21" x14ac:dyDescent="0.3">
      <c r="A281">
        <v>280</v>
      </c>
      <c r="B281" t="s">
        <v>463</v>
      </c>
      <c r="C281">
        <v>3</v>
      </c>
      <c r="D281">
        <v>1280</v>
      </c>
      <c r="E281" t="s">
        <v>556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2.11</v>
      </c>
      <c r="U281">
        <f t="shared" si="4"/>
        <v>760147.2</v>
      </c>
    </row>
    <row r="282" spans="1:21" x14ac:dyDescent="0.3">
      <c r="A282">
        <v>281</v>
      </c>
      <c r="B282" t="s">
        <v>463</v>
      </c>
      <c r="C282">
        <v>3</v>
      </c>
      <c r="D282">
        <v>1280</v>
      </c>
      <c r="E282" t="s">
        <v>557</v>
      </c>
      <c r="F282">
        <v>180</v>
      </c>
      <c r="G282">
        <v>432</v>
      </c>
      <c r="H282">
        <v>19914776</v>
      </c>
      <c r="I282">
        <v>19608534</v>
      </c>
      <c r="J282">
        <v>28928337</v>
      </c>
      <c r="K282">
        <v>457220472</v>
      </c>
      <c r="L282">
        <v>624670</v>
      </c>
      <c r="M282">
        <v>610791</v>
      </c>
      <c r="N282">
        <v>13879</v>
      </c>
      <c r="O282">
        <v>23.51</v>
      </c>
      <c r="P282">
        <v>-0.05</v>
      </c>
      <c r="Q282">
        <v>22349</v>
      </c>
      <c r="R282">
        <v>7394385</v>
      </c>
      <c r="S282" t="s">
        <v>40</v>
      </c>
      <c r="T282">
        <v>5000</v>
      </c>
      <c r="U282">
        <f t="shared" si="4"/>
        <v>765147.2</v>
      </c>
    </row>
    <row r="283" spans="1:21" x14ac:dyDescent="0.3">
      <c r="A283">
        <v>282</v>
      </c>
      <c r="B283" t="s">
        <v>463</v>
      </c>
      <c r="C283">
        <v>3</v>
      </c>
      <c r="D283">
        <v>1280</v>
      </c>
      <c r="E283" t="s">
        <v>820</v>
      </c>
      <c r="F283">
        <v>109</v>
      </c>
      <c r="G283">
        <v>228</v>
      </c>
      <c r="H283">
        <v>36140522</v>
      </c>
      <c r="I283">
        <v>35857473</v>
      </c>
      <c r="J283">
        <v>47287009</v>
      </c>
      <c r="K283">
        <v>544282239</v>
      </c>
      <c r="L283">
        <v>1896480</v>
      </c>
      <c r="M283">
        <v>1878243</v>
      </c>
      <c r="N283">
        <v>18237</v>
      </c>
      <c r="O283">
        <v>20.46</v>
      </c>
      <c r="P283">
        <v>-0.04</v>
      </c>
      <c r="Q283">
        <v>29326</v>
      </c>
      <c r="R283">
        <v>16786863</v>
      </c>
      <c r="S283" t="s">
        <v>40</v>
      </c>
      <c r="T283">
        <v>5000</v>
      </c>
      <c r="U283">
        <f t="shared" si="4"/>
        <v>770147.2</v>
      </c>
    </row>
    <row r="284" spans="1:21" x14ac:dyDescent="0.3">
      <c r="A284">
        <v>283</v>
      </c>
      <c r="B284" t="s">
        <v>463</v>
      </c>
      <c r="C284">
        <v>3</v>
      </c>
      <c r="D284">
        <v>1280</v>
      </c>
      <c r="E284" t="s">
        <v>821</v>
      </c>
      <c r="F284">
        <v>3831</v>
      </c>
      <c r="G284">
        <v>15062</v>
      </c>
      <c r="H284">
        <v>6742172</v>
      </c>
      <c r="I284">
        <v>6644765</v>
      </c>
      <c r="J284">
        <v>13510138</v>
      </c>
      <c r="K284">
        <v>796002458</v>
      </c>
      <c r="L284">
        <v>369855</v>
      </c>
      <c r="M284">
        <v>366433</v>
      </c>
      <c r="N284">
        <v>3422</v>
      </c>
      <c r="O284">
        <v>38.51</v>
      </c>
      <c r="P284">
        <v>-0.08</v>
      </c>
      <c r="Q284">
        <v>5543</v>
      </c>
      <c r="R284">
        <v>3143216</v>
      </c>
      <c r="S284" t="s">
        <v>37</v>
      </c>
      <c r="T284">
        <v>2908.27</v>
      </c>
      <c r="U284">
        <f t="shared" si="4"/>
        <v>773055.47</v>
      </c>
    </row>
    <row r="285" spans="1:21" x14ac:dyDescent="0.3">
      <c r="A285">
        <v>284</v>
      </c>
      <c r="B285" t="s">
        <v>463</v>
      </c>
      <c r="C285">
        <v>3</v>
      </c>
      <c r="D285">
        <v>1280</v>
      </c>
      <c r="E285" t="s">
        <v>822</v>
      </c>
      <c r="F285">
        <v>2715</v>
      </c>
      <c r="G285">
        <v>11371</v>
      </c>
      <c r="H285">
        <v>3599008</v>
      </c>
      <c r="I285">
        <v>3549253</v>
      </c>
      <c r="J285">
        <v>6611878</v>
      </c>
      <c r="K285">
        <v>422082718</v>
      </c>
      <c r="L285">
        <v>133911</v>
      </c>
      <c r="M285">
        <v>131139</v>
      </c>
      <c r="N285">
        <v>2772</v>
      </c>
      <c r="O285">
        <v>39.25</v>
      </c>
      <c r="P285">
        <v>-7.0000000000000007E-2</v>
      </c>
      <c r="Q285">
        <v>4508</v>
      </c>
      <c r="R285">
        <v>1079595</v>
      </c>
      <c r="S285" t="s">
        <v>37</v>
      </c>
      <c r="T285">
        <v>1012.23</v>
      </c>
      <c r="U285">
        <f t="shared" si="4"/>
        <v>774067.7</v>
      </c>
    </row>
    <row r="286" spans="1:21" x14ac:dyDescent="0.3">
      <c r="A286">
        <v>285</v>
      </c>
      <c r="B286" t="s">
        <v>463</v>
      </c>
      <c r="C286">
        <v>3</v>
      </c>
      <c r="D286">
        <v>1280</v>
      </c>
      <c r="E286" t="s">
        <v>823</v>
      </c>
      <c r="F286">
        <v>3835</v>
      </c>
      <c r="G286">
        <v>15069</v>
      </c>
      <c r="H286">
        <v>6956110</v>
      </c>
      <c r="I286">
        <v>6854576</v>
      </c>
      <c r="J286">
        <v>13793250</v>
      </c>
      <c r="K286">
        <v>806538642</v>
      </c>
      <c r="L286">
        <v>381801</v>
      </c>
      <c r="M286">
        <v>378386</v>
      </c>
      <c r="N286">
        <v>3415</v>
      </c>
      <c r="O286">
        <v>37.729999999999997</v>
      </c>
      <c r="P286">
        <v>-0.08</v>
      </c>
      <c r="Q286">
        <v>5535</v>
      </c>
      <c r="R286">
        <v>3329507</v>
      </c>
      <c r="S286" t="s">
        <v>37</v>
      </c>
      <c r="T286">
        <v>3108.53</v>
      </c>
      <c r="U286">
        <f t="shared" si="4"/>
        <v>777176.23</v>
      </c>
    </row>
    <row r="287" spans="1:21" x14ac:dyDescent="0.3">
      <c r="A287">
        <v>286</v>
      </c>
      <c r="B287" t="s">
        <v>463</v>
      </c>
      <c r="C287">
        <v>3</v>
      </c>
      <c r="D287">
        <v>1280</v>
      </c>
      <c r="E287" t="s">
        <v>824</v>
      </c>
      <c r="F287">
        <v>2719</v>
      </c>
      <c r="G287">
        <v>11388</v>
      </c>
      <c r="H287">
        <v>6307969</v>
      </c>
      <c r="I287">
        <v>6217561</v>
      </c>
      <c r="J287">
        <v>12414950</v>
      </c>
      <c r="K287">
        <v>727103011</v>
      </c>
      <c r="L287">
        <v>327966</v>
      </c>
      <c r="M287">
        <v>324588</v>
      </c>
      <c r="N287">
        <v>3378</v>
      </c>
      <c r="O287">
        <v>38.17</v>
      </c>
      <c r="P287">
        <v>-0.08</v>
      </c>
      <c r="Q287">
        <v>5499</v>
      </c>
      <c r="R287">
        <v>2814170</v>
      </c>
      <c r="S287" t="s">
        <v>37</v>
      </c>
      <c r="T287">
        <v>2599.66</v>
      </c>
      <c r="U287">
        <f t="shared" si="4"/>
        <v>779775.89</v>
      </c>
    </row>
    <row r="288" spans="1:21" x14ac:dyDescent="0.3">
      <c r="A288">
        <v>287</v>
      </c>
      <c r="B288" t="s">
        <v>463</v>
      </c>
      <c r="C288">
        <v>3</v>
      </c>
      <c r="D288">
        <v>1280</v>
      </c>
      <c r="E288" t="s">
        <v>825</v>
      </c>
      <c r="F288">
        <v>3836</v>
      </c>
      <c r="G288">
        <v>15071</v>
      </c>
      <c r="H288">
        <v>2985929</v>
      </c>
      <c r="I288">
        <v>2940654</v>
      </c>
      <c r="J288">
        <v>5930001</v>
      </c>
      <c r="K288">
        <v>364171762</v>
      </c>
      <c r="L288">
        <v>128346</v>
      </c>
      <c r="M288">
        <v>126296</v>
      </c>
      <c r="N288">
        <v>2050</v>
      </c>
      <c r="O288">
        <v>37.97</v>
      </c>
      <c r="P288">
        <v>-0.08</v>
      </c>
      <c r="Q288">
        <v>3310</v>
      </c>
      <c r="R288">
        <v>1103298</v>
      </c>
      <c r="S288" t="s">
        <v>37</v>
      </c>
      <c r="T288">
        <v>727</v>
      </c>
      <c r="U288">
        <f t="shared" si="4"/>
        <v>780502.89</v>
      </c>
    </row>
    <row r="289" spans="1:21" x14ac:dyDescent="0.3">
      <c r="A289">
        <v>288</v>
      </c>
      <c r="B289" t="s">
        <v>463</v>
      </c>
      <c r="C289">
        <v>3</v>
      </c>
      <c r="D289">
        <v>1280</v>
      </c>
      <c r="E289" t="s">
        <v>826</v>
      </c>
      <c r="F289">
        <v>2720</v>
      </c>
      <c r="G289">
        <v>11392</v>
      </c>
      <c r="H289">
        <v>3566106</v>
      </c>
      <c r="I289">
        <v>3516483</v>
      </c>
      <c r="J289">
        <v>6603518</v>
      </c>
      <c r="K289">
        <v>415133459</v>
      </c>
      <c r="L289">
        <v>134634</v>
      </c>
      <c r="M289">
        <v>131894</v>
      </c>
      <c r="N289">
        <v>2740</v>
      </c>
      <c r="O289">
        <v>37.93</v>
      </c>
      <c r="P289">
        <v>-7.0000000000000007E-2</v>
      </c>
      <c r="Q289">
        <v>4451</v>
      </c>
      <c r="R289">
        <v>1077040</v>
      </c>
      <c r="S289" t="s">
        <v>37</v>
      </c>
      <c r="T289">
        <v>992.05</v>
      </c>
      <c r="U289">
        <f t="shared" si="4"/>
        <v>781494.94000000006</v>
      </c>
    </row>
    <row r="290" spans="1:21" x14ac:dyDescent="0.3">
      <c r="A290">
        <v>289</v>
      </c>
      <c r="B290" t="s">
        <v>463</v>
      </c>
      <c r="C290">
        <v>3</v>
      </c>
      <c r="D290">
        <v>1280</v>
      </c>
      <c r="E290" t="s">
        <v>827</v>
      </c>
      <c r="F290">
        <v>3837</v>
      </c>
      <c r="G290">
        <v>15085</v>
      </c>
      <c r="H290">
        <v>2273590</v>
      </c>
      <c r="I290">
        <v>2233680</v>
      </c>
      <c r="J290">
        <v>5239803</v>
      </c>
      <c r="K290">
        <v>288285533</v>
      </c>
      <c r="L290">
        <v>129003</v>
      </c>
      <c r="M290">
        <v>127907</v>
      </c>
      <c r="N290">
        <v>1096</v>
      </c>
      <c r="O290">
        <v>38.090000000000003</v>
      </c>
      <c r="P290">
        <v>-0.1</v>
      </c>
      <c r="Q290">
        <v>1804</v>
      </c>
      <c r="R290">
        <v>1096036</v>
      </c>
      <c r="S290" t="s">
        <v>37</v>
      </c>
      <c r="T290">
        <v>485.48</v>
      </c>
      <c r="U290">
        <f t="shared" si="4"/>
        <v>781980.42</v>
      </c>
    </row>
    <row r="291" spans="1:21" x14ac:dyDescent="0.3">
      <c r="A291">
        <v>290</v>
      </c>
      <c r="B291" t="s">
        <v>463</v>
      </c>
      <c r="C291">
        <v>3</v>
      </c>
      <c r="D291">
        <v>1280</v>
      </c>
      <c r="E291" t="s">
        <v>828</v>
      </c>
      <c r="F291">
        <v>2721</v>
      </c>
      <c r="G291">
        <v>11396</v>
      </c>
      <c r="H291">
        <v>7544156</v>
      </c>
      <c r="I291">
        <v>7432509</v>
      </c>
      <c r="J291">
        <v>15401776</v>
      </c>
      <c r="K291">
        <v>882698806</v>
      </c>
      <c r="L291">
        <v>439703</v>
      </c>
      <c r="M291">
        <v>436279</v>
      </c>
      <c r="N291">
        <v>3424</v>
      </c>
      <c r="O291">
        <v>37.64</v>
      </c>
      <c r="P291">
        <v>-0.09</v>
      </c>
      <c r="Q291">
        <v>5545</v>
      </c>
      <c r="R291">
        <v>3772474</v>
      </c>
      <c r="S291" t="s">
        <v>37</v>
      </c>
      <c r="T291">
        <v>3569.62</v>
      </c>
      <c r="U291">
        <f t="shared" si="4"/>
        <v>785550.04</v>
      </c>
    </row>
    <row r="292" spans="1:21" x14ac:dyDescent="0.3">
      <c r="A292">
        <v>291</v>
      </c>
      <c r="B292" t="s">
        <v>463</v>
      </c>
      <c r="C292">
        <v>3</v>
      </c>
      <c r="D292">
        <v>1280</v>
      </c>
      <c r="E292" t="s">
        <v>829</v>
      </c>
      <c r="F292">
        <v>3838</v>
      </c>
      <c r="G292">
        <v>15113</v>
      </c>
      <c r="H292">
        <v>4004442</v>
      </c>
      <c r="I292">
        <v>3952665</v>
      </c>
      <c r="J292">
        <v>6997954</v>
      </c>
      <c r="K292">
        <v>461572317</v>
      </c>
      <c r="L292">
        <v>133444</v>
      </c>
      <c r="M292">
        <v>130181</v>
      </c>
      <c r="N292">
        <v>3263</v>
      </c>
      <c r="O292">
        <v>37.81</v>
      </c>
      <c r="P292">
        <v>-0.06</v>
      </c>
      <c r="Q292">
        <v>5314</v>
      </c>
      <c r="R292">
        <v>1085084</v>
      </c>
      <c r="S292" t="s">
        <v>37</v>
      </c>
      <c r="T292">
        <v>1220.17</v>
      </c>
      <c r="U292">
        <f t="shared" si="4"/>
        <v>786770.21000000008</v>
      </c>
    </row>
    <row r="293" spans="1:21" x14ac:dyDescent="0.3">
      <c r="A293">
        <v>292</v>
      </c>
      <c r="B293" t="s">
        <v>463</v>
      </c>
      <c r="C293">
        <v>3</v>
      </c>
      <c r="D293">
        <v>1280</v>
      </c>
      <c r="E293" t="s">
        <v>830</v>
      </c>
      <c r="F293">
        <v>2722</v>
      </c>
      <c r="G293">
        <v>11400</v>
      </c>
      <c r="H293">
        <v>2778361</v>
      </c>
      <c r="I293">
        <v>2736288</v>
      </c>
      <c r="J293">
        <v>5613686</v>
      </c>
      <c r="K293">
        <v>323493565</v>
      </c>
      <c r="L293">
        <v>129300</v>
      </c>
      <c r="M293">
        <v>127513</v>
      </c>
      <c r="N293">
        <v>1787</v>
      </c>
      <c r="O293">
        <v>38.159999999999997</v>
      </c>
      <c r="P293">
        <v>-0.08</v>
      </c>
      <c r="Q293">
        <v>2887</v>
      </c>
      <c r="R293">
        <v>1094853</v>
      </c>
      <c r="S293" t="s">
        <v>37</v>
      </c>
      <c r="T293">
        <v>713.42</v>
      </c>
      <c r="U293">
        <f t="shared" si="4"/>
        <v>787483.63000000012</v>
      </c>
    </row>
    <row r="294" spans="1:21" x14ac:dyDescent="0.3">
      <c r="A294">
        <v>293</v>
      </c>
      <c r="B294" t="s">
        <v>463</v>
      </c>
      <c r="C294">
        <v>3</v>
      </c>
      <c r="D294">
        <v>1280</v>
      </c>
      <c r="E294" t="s">
        <v>831</v>
      </c>
      <c r="F294">
        <v>3559</v>
      </c>
      <c r="G294">
        <v>14096</v>
      </c>
      <c r="H294">
        <v>3139827</v>
      </c>
      <c r="I294">
        <v>3096016</v>
      </c>
      <c r="J294">
        <v>5722589</v>
      </c>
      <c r="K294">
        <v>292942311</v>
      </c>
      <c r="L294">
        <v>125708</v>
      </c>
      <c r="M294">
        <v>123508</v>
      </c>
      <c r="N294">
        <v>2200</v>
      </c>
      <c r="O294">
        <v>35.229999999999997</v>
      </c>
      <c r="P294">
        <v>-7.0000000000000007E-2</v>
      </c>
      <c r="Q294">
        <v>3580</v>
      </c>
      <c r="R294">
        <v>1081885</v>
      </c>
      <c r="S294" t="s">
        <v>37</v>
      </c>
      <c r="T294">
        <v>495.05</v>
      </c>
      <c r="U294">
        <f t="shared" si="4"/>
        <v>787978.68000000017</v>
      </c>
    </row>
    <row r="295" spans="1:21" x14ac:dyDescent="0.3">
      <c r="A295">
        <v>294</v>
      </c>
      <c r="B295" t="s">
        <v>463</v>
      </c>
      <c r="C295">
        <v>3</v>
      </c>
      <c r="D295">
        <v>1280</v>
      </c>
      <c r="E295" t="s">
        <v>832</v>
      </c>
      <c r="F295">
        <v>2470</v>
      </c>
      <c r="G295">
        <v>10585</v>
      </c>
      <c r="H295">
        <v>2522435</v>
      </c>
      <c r="I295">
        <v>2484958</v>
      </c>
      <c r="J295">
        <v>5100495</v>
      </c>
      <c r="K295">
        <v>243676693</v>
      </c>
      <c r="L295">
        <v>128036</v>
      </c>
      <c r="M295">
        <v>126582</v>
      </c>
      <c r="N295">
        <v>1454</v>
      </c>
      <c r="O295">
        <v>34.659999999999997</v>
      </c>
      <c r="P295">
        <v>-0.08</v>
      </c>
      <c r="Q295">
        <v>2355</v>
      </c>
      <c r="R295">
        <v>1068957</v>
      </c>
      <c r="S295" t="s">
        <v>37</v>
      </c>
      <c r="T295">
        <v>405.95</v>
      </c>
      <c r="U295">
        <f t="shared" si="4"/>
        <v>788384.63000000012</v>
      </c>
    </row>
    <row r="296" spans="1:21" x14ac:dyDescent="0.3">
      <c r="A296">
        <v>295</v>
      </c>
      <c r="B296" t="s">
        <v>463</v>
      </c>
      <c r="C296">
        <v>3</v>
      </c>
      <c r="D296">
        <v>1280</v>
      </c>
      <c r="E296" t="s">
        <v>833</v>
      </c>
      <c r="F296">
        <v>3566</v>
      </c>
      <c r="G296">
        <v>14138</v>
      </c>
      <c r="H296">
        <v>586222</v>
      </c>
      <c r="I296">
        <v>575173</v>
      </c>
      <c r="J296">
        <v>1344348</v>
      </c>
      <c r="K296">
        <v>93588837</v>
      </c>
      <c r="L296">
        <v>31133</v>
      </c>
      <c r="M296">
        <v>30804</v>
      </c>
      <c r="N296">
        <v>329</v>
      </c>
      <c r="O296">
        <v>33.770000000000003</v>
      </c>
      <c r="P296">
        <v>-0.09</v>
      </c>
      <c r="Q296">
        <v>522</v>
      </c>
      <c r="R296">
        <v>280772</v>
      </c>
      <c r="S296" t="s">
        <v>37</v>
      </c>
      <c r="T296">
        <v>69.97</v>
      </c>
      <c r="U296">
        <f t="shared" si="4"/>
        <v>788454.60000000009</v>
      </c>
    </row>
    <row r="297" spans="1:21" x14ac:dyDescent="0.3">
      <c r="A297">
        <v>296</v>
      </c>
      <c r="B297" t="s">
        <v>463</v>
      </c>
      <c r="C297">
        <v>3</v>
      </c>
      <c r="D297">
        <v>1280</v>
      </c>
      <c r="E297" t="s">
        <v>834</v>
      </c>
      <c r="F297">
        <v>2477</v>
      </c>
      <c r="G297">
        <v>10608</v>
      </c>
      <c r="H297">
        <v>640543</v>
      </c>
      <c r="I297">
        <v>628663</v>
      </c>
      <c r="J297">
        <v>1382210</v>
      </c>
      <c r="K297">
        <v>84405631</v>
      </c>
      <c r="L297">
        <v>30167</v>
      </c>
      <c r="M297">
        <v>29767</v>
      </c>
      <c r="N297">
        <v>400</v>
      </c>
      <c r="O297">
        <v>31.99</v>
      </c>
      <c r="P297">
        <v>-0.09</v>
      </c>
      <c r="Q297">
        <v>635</v>
      </c>
      <c r="R297">
        <v>287986</v>
      </c>
      <c r="S297" t="s">
        <v>37</v>
      </c>
      <c r="T297">
        <v>68.02</v>
      </c>
      <c r="U297">
        <f t="shared" si="4"/>
        <v>788522.62000000011</v>
      </c>
    </row>
    <row r="298" spans="1:21" x14ac:dyDescent="0.3">
      <c r="A298">
        <v>297</v>
      </c>
      <c r="B298" t="s">
        <v>463</v>
      </c>
      <c r="C298">
        <v>3</v>
      </c>
      <c r="D298">
        <v>1280</v>
      </c>
      <c r="E298" t="s">
        <v>835</v>
      </c>
      <c r="F298">
        <v>3573</v>
      </c>
      <c r="G298">
        <v>14128</v>
      </c>
      <c r="H298">
        <v>419277</v>
      </c>
      <c r="I298">
        <v>410677</v>
      </c>
      <c r="J298">
        <v>994052</v>
      </c>
      <c r="K298">
        <v>65611426</v>
      </c>
      <c r="L298">
        <v>22890</v>
      </c>
      <c r="M298">
        <v>22655</v>
      </c>
      <c r="N298">
        <v>235</v>
      </c>
      <c r="O298">
        <v>32.619999999999997</v>
      </c>
      <c r="P298">
        <v>-0.1</v>
      </c>
      <c r="Q298">
        <v>369</v>
      </c>
      <c r="R298">
        <v>208804</v>
      </c>
      <c r="S298" t="s">
        <v>37</v>
      </c>
      <c r="T298">
        <v>44.56</v>
      </c>
      <c r="U298">
        <f t="shared" si="4"/>
        <v>788567.18000000017</v>
      </c>
    </row>
    <row r="299" spans="1:21" x14ac:dyDescent="0.3">
      <c r="A299">
        <v>298</v>
      </c>
      <c r="B299" t="s">
        <v>463</v>
      </c>
      <c r="C299">
        <v>3</v>
      </c>
      <c r="D299">
        <v>1280</v>
      </c>
      <c r="E299" t="s">
        <v>836</v>
      </c>
      <c r="F299">
        <v>2484</v>
      </c>
      <c r="G299">
        <v>10627</v>
      </c>
      <c r="H299">
        <v>3348316</v>
      </c>
      <c r="I299">
        <v>3314163</v>
      </c>
      <c r="J299">
        <v>5509351</v>
      </c>
      <c r="K299">
        <v>340391791</v>
      </c>
      <c r="L299">
        <v>124424</v>
      </c>
      <c r="M299">
        <v>121856</v>
      </c>
      <c r="N299">
        <v>2568</v>
      </c>
      <c r="O299">
        <v>34.07</v>
      </c>
      <c r="P299">
        <v>-0.05</v>
      </c>
      <c r="Q299">
        <v>4110</v>
      </c>
      <c r="R299">
        <v>1083613</v>
      </c>
      <c r="S299" t="s">
        <v>37</v>
      </c>
      <c r="T299">
        <v>671.75</v>
      </c>
      <c r="U299">
        <f t="shared" si="4"/>
        <v>789238.93000000017</v>
      </c>
    </row>
    <row r="300" spans="1:21" x14ac:dyDescent="0.3">
      <c r="A300">
        <v>299</v>
      </c>
      <c r="B300" t="s">
        <v>463</v>
      </c>
      <c r="C300">
        <v>3</v>
      </c>
      <c r="D300">
        <v>1280</v>
      </c>
      <c r="E300" t="s">
        <v>837</v>
      </c>
      <c r="F300">
        <v>3593</v>
      </c>
      <c r="G300">
        <v>14282</v>
      </c>
      <c r="H300">
        <v>2673816</v>
      </c>
      <c r="I300">
        <v>2632102</v>
      </c>
      <c r="J300">
        <v>5193508</v>
      </c>
      <c r="K300">
        <v>259465619</v>
      </c>
      <c r="L300">
        <v>122909</v>
      </c>
      <c r="M300">
        <v>121309</v>
      </c>
      <c r="N300">
        <v>1600</v>
      </c>
      <c r="O300">
        <v>34.909999999999997</v>
      </c>
      <c r="P300">
        <v>-0.08</v>
      </c>
      <c r="Q300">
        <v>2619</v>
      </c>
      <c r="R300">
        <v>1087184</v>
      </c>
      <c r="S300" t="s">
        <v>37</v>
      </c>
      <c r="T300">
        <v>404.45</v>
      </c>
      <c r="U300">
        <f t="shared" si="4"/>
        <v>789643.38000000012</v>
      </c>
    </row>
    <row r="301" spans="1:21" x14ac:dyDescent="0.3">
      <c r="A301">
        <v>300</v>
      </c>
      <c r="B301" t="s">
        <v>463</v>
      </c>
      <c r="C301">
        <v>3</v>
      </c>
      <c r="D301">
        <v>1280</v>
      </c>
      <c r="E301" t="s">
        <v>838</v>
      </c>
      <c r="F301">
        <v>2504</v>
      </c>
      <c r="G301">
        <v>10705</v>
      </c>
      <c r="H301">
        <v>2414843</v>
      </c>
      <c r="I301">
        <v>2381828</v>
      </c>
      <c r="J301">
        <v>4632706</v>
      </c>
      <c r="K301">
        <v>250395499</v>
      </c>
      <c r="L301">
        <v>124559</v>
      </c>
      <c r="M301">
        <v>123227</v>
      </c>
      <c r="N301">
        <v>1332</v>
      </c>
      <c r="O301">
        <v>34.36</v>
      </c>
      <c r="P301">
        <v>-0.08</v>
      </c>
      <c r="Q301">
        <v>2150</v>
      </c>
      <c r="R301">
        <v>1082947</v>
      </c>
      <c r="S301" t="s">
        <v>37</v>
      </c>
      <c r="T301">
        <v>410.56</v>
      </c>
      <c r="U301">
        <f t="shared" si="4"/>
        <v>790053.94000000018</v>
      </c>
    </row>
    <row r="302" spans="1:21" x14ac:dyDescent="0.3">
      <c r="A302">
        <v>301</v>
      </c>
      <c r="B302" t="s">
        <v>463</v>
      </c>
      <c r="C302">
        <v>3</v>
      </c>
      <c r="D302">
        <v>1280</v>
      </c>
      <c r="E302" t="s">
        <v>839</v>
      </c>
      <c r="F302">
        <v>3603</v>
      </c>
      <c r="G302">
        <v>14304</v>
      </c>
      <c r="H302">
        <v>2667901</v>
      </c>
      <c r="I302">
        <v>2634780</v>
      </c>
      <c r="J302">
        <v>4944286</v>
      </c>
      <c r="K302">
        <v>273537854</v>
      </c>
      <c r="L302">
        <v>126068</v>
      </c>
      <c r="M302">
        <v>124324</v>
      </c>
      <c r="N302">
        <v>1744</v>
      </c>
      <c r="O302">
        <v>33.840000000000003</v>
      </c>
      <c r="P302">
        <v>-7.0000000000000007E-2</v>
      </c>
      <c r="Q302">
        <v>2757</v>
      </c>
      <c r="R302">
        <v>1077628</v>
      </c>
      <c r="S302" t="s">
        <v>37</v>
      </c>
      <c r="T302">
        <v>478.61</v>
      </c>
      <c r="U302">
        <f t="shared" si="4"/>
        <v>790532.55000000016</v>
      </c>
    </row>
    <row r="303" spans="1:21" x14ac:dyDescent="0.3">
      <c r="A303">
        <v>302</v>
      </c>
      <c r="B303" t="s">
        <v>463</v>
      </c>
      <c r="C303">
        <v>3</v>
      </c>
      <c r="D303">
        <v>1280</v>
      </c>
      <c r="E303" t="s">
        <v>840</v>
      </c>
      <c r="F303">
        <v>2514</v>
      </c>
      <c r="G303">
        <v>10733</v>
      </c>
      <c r="H303">
        <v>1046735</v>
      </c>
      <c r="I303">
        <v>1032790</v>
      </c>
      <c r="J303">
        <v>1871487</v>
      </c>
      <c r="K303">
        <v>116287026</v>
      </c>
      <c r="L303">
        <v>35057</v>
      </c>
      <c r="M303">
        <v>34156</v>
      </c>
      <c r="N303">
        <v>901</v>
      </c>
      <c r="O303">
        <v>32.869999999999997</v>
      </c>
      <c r="P303">
        <v>-0.06</v>
      </c>
      <c r="Q303">
        <v>1433</v>
      </c>
      <c r="R303">
        <v>302640</v>
      </c>
      <c r="S303" t="s">
        <v>37</v>
      </c>
      <c r="T303">
        <v>124.72</v>
      </c>
      <c r="U303">
        <f t="shared" si="4"/>
        <v>790657.27000000014</v>
      </c>
    </row>
    <row r="304" spans="1:21" x14ac:dyDescent="0.3">
      <c r="A304">
        <v>303</v>
      </c>
      <c r="B304" t="s">
        <v>463</v>
      </c>
      <c r="C304">
        <v>3</v>
      </c>
      <c r="D304">
        <v>1280</v>
      </c>
      <c r="E304" t="s">
        <v>841</v>
      </c>
      <c r="F304">
        <v>61377</v>
      </c>
      <c r="G304">
        <v>235249</v>
      </c>
      <c r="H304">
        <v>3949890</v>
      </c>
      <c r="I304">
        <v>3891781</v>
      </c>
      <c r="J304">
        <v>11295610</v>
      </c>
      <c r="K304">
        <v>6917454809</v>
      </c>
      <c r="L304">
        <v>84019</v>
      </c>
      <c r="M304">
        <v>78824</v>
      </c>
      <c r="N304">
        <v>5195</v>
      </c>
      <c r="O304">
        <v>434.1</v>
      </c>
      <c r="P304">
        <v>-0.04</v>
      </c>
      <c r="Q304">
        <v>7193</v>
      </c>
      <c r="R304">
        <v>1903614</v>
      </c>
      <c r="S304" t="s">
        <v>40</v>
      </c>
      <c r="T304">
        <v>5000</v>
      </c>
      <c r="U304">
        <f t="shared" si="4"/>
        <v>795657.27000000014</v>
      </c>
    </row>
    <row r="305" spans="1:21" x14ac:dyDescent="0.3">
      <c r="A305">
        <v>304</v>
      </c>
      <c r="B305" t="s">
        <v>463</v>
      </c>
      <c r="C305">
        <v>3</v>
      </c>
      <c r="D305">
        <v>1280</v>
      </c>
      <c r="E305" t="s">
        <v>842</v>
      </c>
      <c r="F305">
        <v>7916927</v>
      </c>
      <c r="G305">
        <v>32591905</v>
      </c>
      <c r="H305">
        <v>2788772</v>
      </c>
      <c r="I305">
        <v>2707033</v>
      </c>
      <c r="J305">
        <v>14777863</v>
      </c>
      <c r="K305">
        <v>2540160692</v>
      </c>
      <c r="L305">
        <v>130463</v>
      </c>
      <c r="M305">
        <v>128505</v>
      </c>
      <c r="N305">
        <v>1958</v>
      </c>
      <c r="O305">
        <v>25.32</v>
      </c>
      <c r="P305">
        <v>-0.15</v>
      </c>
      <c r="Q305">
        <v>3064</v>
      </c>
      <c r="R305">
        <v>2557520</v>
      </c>
      <c r="S305" t="s">
        <v>40</v>
      </c>
      <c r="T305">
        <v>5000</v>
      </c>
      <c r="U305">
        <f t="shared" si="4"/>
        <v>800657.27000000014</v>
      </c>
    </row>
    <row r="306" spans="1:21" x14ac:dyDescent="0.3">
      <c r="A306">
        <v>305</v>
      </c>
      <c r="B306" t="s">
        <v>463</v>
      </c>
      <c r="C306">
        <v>3</v>
      </c>
      <c r="D306">
        <v>1280</v>
      </c>
      <c r="E306" t="s">
        <v>843</v>
      </c>
      <c r="F306">
        <v>1140</v>
      </c>
      <c r="G306">
        <v>4253</v>
      </c>
      <c r="H306">
        <v>2933728</v>
      </c>
      <c r="I306">
        <v>2899902</v>
      </c>
      <c r="J306">
        <v>4586061</v>
      </c>
      <c r="K306">
        <v>116664447</v>
      </c>
      <c r="L306">
        <v>114131</v>
      </c>
      <c r="M306">
        <v>112145</v>
      </c>
      <c r="N306">
        <v>1986</v>
      </c>
      <c r="O306">
        <v>18.78</v>
      </c>
      <c r="P306">
        <v>-0.06</v>
      </c>
      <c r="Q306">
        <v>3205</v>
      </c>
      <c r="R306">
        <v>1107543</v>
      </c>
      <c r="S306" t="s">
        <v>49</v>
      </c>
      <c r="T306">
        <v>277.58</v>
      </c>
      <c r="U306">
        <f t="shared" si="4"/>
        <v>800934.85000000009</v>
      </c>
    </row>
    <row r="307" spans="1:21" x14ac:dyDescent="0.3">
      <c r="A307">
        <v>306</v>
      </c>
      <c r="B307" t="s">
        <v>463</v>
      </c>
      <c r="C307">
        <v>3</v>
      </c>
      <c r="D307">
        <v>1280</v>
      </c>
      <c r="E307" t="s">
        <v>844</v>
      </c>
      <c r="F307">
        <v>1140</v>
      </c>
      <c r="G307">
        <v>4253</v>
      </c>
      <c r="H307">
        <v>5062746</v>
      </c>
      <c r="I307">
        <v>5009392</v>
      </c>
      <c r="J307">
        <v>7375948</v>
      </c>
      <c r="K307">
        <v>205958326</v>
      </c>
      <c r="L307">
        <v>174403</v>
      </c>
      <c r="M307">
        <v>170906</v>
      </c>
      <c r="N307">
        <v>3497</v>
      </c>
      <c r="O307">
        <v>19.8</v>
      </c>
      <c r="P307">
        <v>-0.05</v>
      </c>
      <c r="Q307">
        <v>5618</v>
      </c>
      <c r="R307">
        <v>1944333</v>
      </c>
      <c r="S307" t="s">
        <v>49</v>
      </c>
      <c r="T307">
        <v>607.16999999999996</v>
      </c>
      <c r="U307">
        <f t="shared" si="4"/>
        <v>801542.02000000014</v>
      </c>
    </row>
    <row r="308" spans="1:21" x14ac:dyDescent="0.3">
      <c r="A308">
        <v>307</v>
      </c>
      <c r="B308" t="s">
        <v>463</v>
      </c>
      <c r="C308">
        <v>3</v>
      </c>
      <c r="D308">
        <v>1280</v>
      </c>
      <c r="E308" t="s">
        <v>845</v>
      </c>
      <c r="F308">
        <v>1140</v>
      </c>
      <c r="G308">
        <v>4253</v>
      </c>
      <c r="H308">
        <v>2747113</v>
      </c>
      <c r="I308">
        <v>2715452</v>
      </c>
      <c r="J308">
        <v>4434389</v>
      </c>
      <c r="K308">
        <v>128692864</v>
      </c>
      <c r="L308">
        <v>110531</v>
      </c>
      <c r="M308">
        <v>108745</v>
      </c>
      <c r="N308">
        <v>1786</v>
      </c>
      <c r="O308">
        <v>20.77</v>
      </c>
      <c r="P308">
        <v>-0.06</v>
      </c>
      <c r="Q308">
        <v>2860</v>
      </c>
      <c r="R308">
        <v>1109760</v>
      </c>
      <c r="S308" t="s">
        <v>49</v>
      </c>
      <c r="T308">
        <v>314.64</v>
      </c>
      <c r="U308">
        <f t="shared" si="4"/>
        <v>801856.66000000015</v>
      </c>
    </row>
    <row r="309" spans="1:21" x14ac:dyDescent="0.3">
      <c r="A309">
        <v>308</v>
      </c>
      <c r="B309" t="s">
        <v>463</v>
      </c>
      <c r="C309">
        <v>3</v>
      </c>
      <c r="D309">
        <v>1280</v>
      </c>
      <c r="E309" t="s">
        <v>846</v>
      </c>
      <c r="F309">
        <v>1140</v>
      </c>
      <c r="G309">
        <v>4253</v>
      </c>
      <c r="H309">
        <v>3326008</v>
      </c>
      <c r="I309">
        <v>3288366</v>
      </c>
      <c r="J309">
        <v>4977786</v>
      </c>
      <c r="K309">
        <v>145774623</v>
      </c>
      <c r="L309">
        <v>108272</v>
      </c>
      <c r="M309">
        <v>105770</v>
      </c>
      <c r="N309">
        <v>2502</v>
      </c>
      <c r="O309">
        <v>20.329999999999998</v>
      </c>
      <c r="P309">
        <v>-0.06</v>
      </c>
      <c r="Q309">
        <v>4026</v>
      </c>
      <c r="R309">
        <v>1123497</v>
      </c>
      <c r="S309" t="s">
        <v>49</v>
      </c>
      <c r="T309">
        <v>353.4</v>
      </c>
      <c r="U309">
        <f t="shared" si="4"/>
        <v>802210.06000000017</v>
      </c>
    </row>
    <row r="310" spans="1:21" x14ac:dyDescent="0.3">
      <c r="A310">
        <v>309</v>
      </c>
      <c r="B310" t="s">
        <v>463</v>
      </c>
      <c r="C310">
        <v>3</v>
      </c>
      <c r="D310">
        <v>1280</v>
      </c>
      <c r="E310" t="s">
        <v>847</v>
      </c>
      <c r="F310">
        <v>1140</v>
      </c>
      <c r="G310">
        <v>4253</v>
      </c>
      <c r="H310">
        <v>4224070</v>
      </c>
      <c r="I310">
        <v>4179394</v>
      </c>
      <c r="J310">
        <v>5993407</v>
      </c>
      <c r="K310">
        <v>178943879</v>
      </c>
      <c r="L310">
        <v>113957</v>
      </c>
      <c r="M310">
        <v>110553</v>
      </c>
      <c r="N310">
        <v>3404</v>
      </c>
      <c r="O310">
        <v>19.649999999999999</v>
      </c>
      <c r="P310">
        <v>-0.05</v>
      </c>
      <c r="Q310">
        <v>5524</v>
      </c>
      <c r="R310">
        <v>1243334</v>
      </c>
      <c r="S310" t="s">
        <v>49</v>
      </c>
      <c r="T310">
        <v>452.87</v>
      </c>
      <c r="U310">
        <f t="shared" si="4"/>
        <v>802662.93000000017</v>
      </c>
    </row>
    <row r="311" spans="1:21" x14ac:dyDescent="0.3">
      <c r="A311">
        <v>310</v>
      </c>
      <c r="B311" t="s">
        <v>463</v>
      </c>
      <c r="C311">
        <v>3</v>
      </c>
      <c r="D311">
        <v>1280</v>
      </c>
      <c r="E311" t="s">
        <v>848</v>
      </c>
      <c r="F311">
        <v>1140</v>
      </c>
      <c r="G311">
        <v>4253</v>
      </c>
      <c r="H311">
        <v>2046738</v>
      </c>
      <c r="I311">
        <v>2020992</v>
      </c>
      <c r="J311">
        <v>3540975</v>
      </c>
      <c r="K311">
        <v>89945789</v>
      </c>
      <c r="L311">
        <v>105323</v>
      </c>
      <c r="M311">
        <v>104452</v>
      </c>
      <c r="N311">
        <v>871</v>
      </c>
      <c r="O311">
        <v>19.34</v>
      </c>
      <c r="P311">
        <v>-0.08</v>
      </c>
      <c r="Q311">
        <v>1402</v>
      </c>
      <c r="R311">
        <v>1125603</v>
      </c>
      <c r="S311" t="s">
        <v>49</v>
      </c>
      <c r="T311">
        <v>192.53</v>
      </c>
      <c r="U311">
        <f t="shared" si="4"/>
        <v>802855.4600000002</v>
      </c>
    </row>
    <row r="312" spans="1:21" x14ac:dyDescent="0.3">
      <c r="A312">
        <v>311</v>
      </c>
      <c r="B312" t="s">
        <v>463</v>
      </c>
      <c r="C312">
        <v>3</v>
      </c>
      <c r="D312">
        <v>1280</v>
      </c>
      <c r="E312" t="s">
        <v>849</v>
      </c>
      <c r="F312">
        <v>1140</v>
      </c>
      <c r="G312">
        <v>4253</v>
      </c>
      <c r="H312">
        <v>2983102</v>
      </c>
      <c r="I312">
        <v>2948949</v>
      </c>
      <c r="J312">
        <v>4661452</v>
      </c>
      <c r="K312">
        <v>125007639</v>
      </c>
      <c r="L312">
        <v>111604</v>
      </c>
      <c r="M312">
        <v>109537</v>
      </c>
      <c r="N312">
        <v>2067</v>
      </c>
      <c r="O312">
        <v>20.03</v>
      </c>
      <c r="P312">
        <v>-0.06</v>
      </c>
      <c r="Q312">
        <v>3325</v>
      </c>
      <c r="R312">
        <v>1106553</v>
      </c>
      <c r="S312" t="s">
        <v>49</v>
      </c>
      <c r="T312">
        <v>303.12</v>
      </c>
      <c r="U312">
        <f t="shared" si="4"/>
        <v>803158.58000000019</v>
      </c>
    </row>
    <row r="313" spans="1:21" x14ac:dyDescent="0.3">
      <c r="A313">
        <v>312</v>
      </c>
      <c r="B313" t="s">
        <v>463</v>
      </c>
      <c r="C313">
        <v>3</v>
      </c>
      <c r="D313">
        <v>1280</v>
      </c>
      <c r="E313" t="s">
        <v>850</v>
      </c>
      <c r="F313">
        <v>1140</v>
      </c>
      <c r="G313">
        <v>4253</v>
      </c>
      <c r="H313">
        <v>2613278</v>
      </c>
      <c r="I313">
        <v>2582000</v>
      </c>
      <c r="J313">
        <v>4293025</v>
      </c>
      <c r="K313">
        <v>112138013</v>
      </c>
      <c r="L313">
        <v>111457</v>
      </c>
      <c r="M313">
        <v>109821</v>
      </c>
      <c r="N313">
        <v>1636</v>
      </c>
      <c r="O313">
        <v>20.190000000000001</v>
      </c>
      <c r="P313">
        <v>-7.0000000000000007E-2</v>
      </c>
      <c r="Q313">
        <v>2607</v>
      </c>
      <c r="R313">
        <v>1110882</v>
      </c>
      <c r="S313" t="s">
        <v>49</v>
      </c>
      <c r="T313">
        <v>267.86</v>
      </c>
      <c r="U313">
        <f t="shared" si="4"/>
        <v>803426.44000000018</v>
      </c>
    </row>
    <row r="314" spans="1:21" x14ac:dyDescent="0.3">
      <c r="A314">
        <v>313</v>
      </c>
      <c r="B314" t="s">
        <v>463</v>
      </c>
      <c r="C314">
        <v>3</v>
      </c>
      <c r="D314">
        <v>1280</v>
      </c>
      <c r="E314" t="s">
        <v>851</v>
      </c>
      <c r="F314">
        <v>3220</v>
      </c>
      <c r="G314">
        <v>12314</v>
      </c>
      <c r="H314">
        <v>11262764</v>
      </c>
      <c r="I314">
        <v>11101722</v>
      </c>
      <c r="J314">
        <v>28179709</v>
      </c>
      <c r="K314">
        <v>762781599</v>
      </c>
      <c r="L314">
        <v>452045</v>
      </c>
      <c r="M314">
        <v>444245</v>
      </c>
      <c r="N314">
        <v>7800</v>
      </c>
      <c r="O314">
        <v>35.159999999999997</v>
      </c>
      <c r="P314">
        <v>-0.08</v>
      </c>
      <c r="Q314">
        <v>12301</v>
      </c>
      <c r="R314">
        <v>4933306</v>
      </c>
      <c r="S314" t="s">
        <v>37</v>
      </c>
      <c r="T314">
        <v>1654.78</v>
      </c>
      <c r="U314">
        <f t="shared" si="4"/>
        <v>805081.2200000002</v>
      </c>
    </row>
    <row r="315" spans="1:21" x14ac:dyDescent="0.3">
      <c r="A315">
        <v>314</v>
      </c>
      <c r="B315" t="s">
        <v>463</v>
      </c>
      <c r="C315">
        <v>3</v>
      </c>
      <c r="D315">
        <v>1280</v>
      </c>
      <c r="E315" t="s">
        <v>852</v>
      </c>
      <c r="F315">
        <v>3220</v>
      </c>
      <c r="G315">
        <v>12314</v>
      </c>
      <c r="H315">
        <v>15655460</v>
      </c>
      <c r="I315">
        <v>15452829</v>
      </c>
      <c r="J315">
        <v>32758169</v>
      </c>
      <c r="K315">
        <v>1062186576</v>
      </c>
      <c r="L315">
        <v>470678</v>
      </c>
      <c r="M315">
        <v>457120</v>
      </c>
      <c r="N315">
        <v>13558</v>
      </c>
      <c r="O315">
        <v>38.729999999999997</v>
      </c>
      <c r="P315">
        <v>-7.0000000000000007E-2</v>
      </c>
      <c r="Q315">
        <v>21464</v>
      </c>
      <c r="R315">
        <v>4870273</v>
      </c>
      <c r="S315" t="s">
        <v>37</v>
      </c>
      <c r="T315">
        <v>2452.7600000000002</v>
      </c>
      <c r="U315">
        <f t="shared" si="4"/>
        <v>807533.98000000021</v>
      </c>
    </row>
    <row r="316" spans="1:21" x14ac:dyDescent="0.3">
      <c r="A316">
        <v>315</v>
      </c>
      <c r="B316" t="s">
        <v>463</v>
      </c>
      <c r="C316">
        <v>3</v>
      </c>
      <c r="D316">
        <v>1280</v>
      </c>
      <c r="E316" t="s">
        <v>853</v>
      </c>
      <c r="F316">
        <v>3220</v>
      </c>
      <c r="G316">
        <v>12314</v>
      </c>
      <c r="H316">
        <v>9020411</v>
      </c>
      <c r="I316">
        <v>8878890</v>
      </c>
      <c r="J316">
        <v>27722682</v>
      </c>
      <c r="K316">
        <v>604214726</v>
      </c>
      <c r="L316">
        <v>472341</v>
      </c>
      <c r="M316">
        <v>467445</v>
      </c>
      <c r="N316">
        <v>4896</v>
      </c>
      <c r="O316">
        <v>33.42</v>
      </c>
      <c r="P316">
        <v>-0.1</v>
      </c>
      <c r="Q316">
        <v>7658</v>
      </c>
      <c r="R316">
        <v>4885931</v>
      </c>
      <c r="S316" t="s">
        <v>37</v>
      </c>
      <c r="T316">
        <v>1457.17</v>
      </c>
      <c r="U316">
        <f t="shared" si="4"/>
        <v>808991.15000000026</v>
      </c>
    </row>
    <row r="317" spans="1:21" x14ac:dyDescent="0.3">
      <c r="A317">
        <v>316</v>
      </c>
      <c r="B317" t="s">
        <v>463</v>
      </c>
      <c r="C317">
        <v>3</v>
      </c>
      <c r="D317">
        <v>1280</v>
      </c>
      <c r="E317" t="s">
        <v>854</v>
      </c>
      <c r="F317">
        <v>3220</v>
      </c>
      <c r="G317">
        <v>12314</v>
      </c>
      <c r="H317">
        <v>783690</v>
      </c>
      <c r="I317">
        <v>771313</v>
      </c>
      <c r="J317">
        <v>2503701</v>
      </c>
      <c r="K317">
        <v>58843794</v>
      </c>
      <c r="L317">
        <v>36590</v>
      </c>
      <c r="M317">
        <v>35981</v>
      </c>
      <c r="N317">
        <v>609</v>
      </c>
      <c r="O317">
        <v>33.369999999999997</v>
      </c>
      <c r="P317">
        <v>-0.1</v>
      </c>
      <c r="Q317">
        <v>955</v>
      </c>
      <c r="R317">
        <v>295252</v>
      </c>
      <c r="S317" t="s">
        <v>37</v>
      </c>
      <c r="T317">
        <v>55.81</v>
      </c>
      <c r="U317">
        <f t="shared" si="4"/>
        <v>809046.96000000031</v>
      </c>
    </row>
    <row r="318" spans="1:21" x14ac:dyDescent="0.3">
      <c r="A318">
        <v>317</v>
      </c>
      <c r="B318" t="s">
        <v>463</v>
      </c>
      <c r="C318">
        <v>3</v>
      </c>
      <c r="D318">
        <v>1280</v>
      </c>
      <c r="E318" t="s">
        <v>855</v>
      </c>
      <c r="F318">
        <v>3220</v>
      </c>
      <c r="G318">
        <v>12314</v>
      </c>
      <c r="H318">
        <v>10631408</v>
      </c>
      <c r="I318">
        <v>10478915</v>
      </c>
      <c r="J318">
        <v>28640604</v>
      </c>
      <c r="K318">
        <v>747491425</v>
      </c>
      <c r="L318">
        <v>483572</v>
      </c>
      <c r="M318">
        <v>476510</v>
      </c>
      <c r="N318">
        <v>7062</v>
      </c>
      <c r="O318">
        <v>35.549999999999997</v>
      </c>
      <c r="P318">
        <v>-0.09</v>
      </c>
      <c r="Q318">
        <v>11073</v>
      </c>
      <c r="R318">
        <v>4744927</v>
      </c>
      <c r="S318" t="s">
        <v>37</v>
      </c>
      <c r="T318">
        <v>1778.56</v>
      </c>
      <c r="U318">
        <f t="shared" si="4"/>
        <v>810825.52000000037</v>
      </c>
    </row>
    <row r="319" spans="1:21" x14ac:dyDescent="0.3">
      <c r="A319">
        <v>318</v>
      </c>
      <c r="B319" t="s">
        <v>463</v>
      </c>
      <c r="C319">
        <v>3</v>
      </c>
      <c r="D319">
        <v>1280</v>
      </c>
      <c r="E319" t="s">
        <v>856</v>
      </c>
      <c r="F319">
        <v>3220</v>
      </c>
      <c r="G319">
        <v>12314</v>
      </c>
      <c r="H319">
        <v>12146554</v>
      </c>
      <c r="I319">
        <v>11976272</v>
      </c>
      <c r="J319">
        <v>30267449</v>
      </c>
      <c r="K319">
        <v>869850644</v>
      </c>
      <c r="L319">
        <v>462377</v>
      </c>
      <c r="M319">
        <v>453457</v>
      </c>
      <c r="N319">
        <v>8920</v>
      </c>
      <c r="O319">
        <v>36.380000000000003</v>
      </c>
      <c r="P319">
        <v>-0.08</v>
      </c>
      <c r="Q319">
        <v>14105</v>
      </c>
      <c r="R319">
        <v>4900796</v>
      </c>
      <c r="S319" t="s">
        <v>37</v>
      </c>
      <c r="T319">
        <v>2006.55</v>
      </c>
      <c r="U319">
        <f t="shared" si="4"/>
        <v>812832.07000000041</v>
      </c>
    </row>
    <row r="320" spans="1:21" x14ac:dyDescent="0.3">
      <c r="A320">
        <v>319</v>
      </c>
      <c r="B320" t="s">
        <v>463</v>
      </c>
      <c r="C320">
        <v>3</v>
      </c>
      <c r="D320">
        <v>1280</v>
      </c>
      <c r="E320" t="s">
        <v>857</v>
      </c>
      <c r="F320">
        <v>3220</v>
      </c>
      <c r="G320">
        <v>12314</v>
      </c>
      <c r="H320">
        <v>4068517</v>
      </c>
      <c r="I320">
        <v>4011199</v>
      </c>
      <c r="J320">
        <v>9809053</v>
      </c>
      <c r="K320">
        <v>290271436</v>
      </c>
      <c r="L320">
        <v>133391</v>
      </c>
      <c r="M320">
        <v>129797</v>
      </c>
      <c r="N320">
        <v>3594</v>
      </c>
      <c r="O320">
        <v>37.89</v>
      </c>
      <c r="P320">
        <v>-0.08</v>
      </c>
      <c r="Q320">
        <v>5693</v>
      </c>
      <c r="R320">
        <v>1198307</v>
      </c>
      <c r="S320" t="s">
        <v>37</v>
      </c>
      <c r="T320">
        <v>431.53</v>
      </c>
      <c r="U320">
        <f t="shared" si="4"/>
        <v>813263.60000000044</v>
      </c>
    </row>
    <row r="321" spans="1:21" x14ac:dyDescent="0.3">
      <c r="A321">
        <v>320</v>
      </c>
      <c r="B321" t="s">
        <v>463</v>
      </c>
      <c r="C321">
        <v>3</v>
      </c>
      <c r="D321">
        <v>1280</v>
      </c>
      <c r="E321" t="s">
        <v>858</v>
      </c>
      <c r="F321">
        <v>3220</v>
      </c>
      <c r="G321">
        <v>12314</v>
      </c>
      <c r="H321">
        <v>2863482</v>
      </c>
      <c r="I321">
        <v>2819466</v>
      </c>
      <c r="J321">
        <v>8855724</v>
      </c>
      <c r="K321">
        <v>212120571</v>
      </c>
      <c r="L321">
        <v>140169</v>
      </c>
      <c r="M321">
        <v>138151</v>
      </c>
      <c r="N321">
        <v>2018</v>
      </c>
      <c r="O321">
        <v>35.799999999999997</v>
      </c>
      <c r="P321">
        <v>-0.1</v>
      </c>
      <c r="Q321">
        <v>3183</v>
      </c>
      <c r="R321">
        <v>1159340</v>
      </c>
      <c r="S321" t="s">
        <v>37</v>
      </c>
      <c r="T321">
        <v>301.27999999999997</v>
      </c>
      <c r="U321">
        <f t="shared" si="4"/>
        <v>813564.88000000047</v>
      </c>
    </row>
    <row r="322" spans="1:21" x14ac:dyDescent="0.3">
      <c r="A322">
        <v>321</v>
      </c>
      <c r="B322" t="s">
        <v>463</v>
      </c>
      <c r="C322">
        <v>3</v>
      </c>
      <c r="D322">
        <v>1280</v>
      </c>
      <c r="E322" t="s">
        <v>859</v>
      </c>
      <c r="F322">
        <v>3220</v>
      </c>
      <c r="G322">
        <v>12314</v>
      </c>
      <c r="H322">
        <v>2932492</v>
      </c>
      <c r="I322">
        <v>2887709</v>
      </c>
      <c r="J322">
        <v>8563996</v>
      </c>
      <c r="K322">
        <v>201396703</v>
      </c>
      <c r="L322">
        <v>133663</v>
      </c>
      <c r="M322">
        <v>131553</v>
      </c>
      <c r="N322">
        <v>2110</v>
      </c>
      <c r="O322">
        <v>35.67</v>
      </c>
      <c r="P322">
        <v>-0.09</v>
      </c>
      <c r="Q322">
        <v>3328</v>
      </c>
      <c r="R322">
        <v>1193223</v>
      </c>
      <c r="S322" t="s">
        <v>37</v>
      </c>
      <c r="T322">
        <v>285.72000000000003</v>
      </c>
      <c r="U322">
        <f t="shared" si="4"/>
        <v>813850.60000000044</v>
      </c>
    </row>
    <row r="323" spans="1:21" x14ac:dyDescent="0.3">
      <c r="A323">
        <v>322</v>
      </c>
      <c r="B323" t="s">
        <v>463</v>
      </c>
      <c r="C323">
        <v>3</v>
      </c>
      <c r="D323">
        <v>1280</v>
      </c>
      <c r="E323" t="s">
        <v>860</v>
      </c>
      <c r="F323">
        <v>3220</v>
      </c>
      <c r="G323">
        <v>12314</v>
      </c>
      <c r="H323">
        <v>16238270</v>
      </c>
      <c r="I323">
        <v>16022309</v>
      </c>
      <c r="J323">
        <v>35887838</v>
      </c>
      <c r="K323">
        <v>1095287861</v>
      </c>
      <c r="L323">
        <v>486690</v>
      </c>
      <c r="M323">
        <v>472383</v>
      </c>
      <c r="N323">
        <v>14307</v>
      </c>
      <c r="O323">
        <v>39.81</v>
      </c>
      <c r="P323">
        <v>-7.0000000000000007E-2</v>
      </c>
      <c r="Q323">
        <v>22665</v>
      </c>
      <c r="R323">
        <v>4831048</v>
      </c>
      <c r="S323" t="s">
        <v>37</v>
      </c>
      <c r="T323">
        <v>2697.41</v>
      </c>
      <c r="U323">
        <f t="shared" si="4"/>
        <v>816548.01000000047</v>
      </c>
    </row>
    <row r="324" spans="1:21" x14ac:dyDescent="0.3">
      <c r="A324">
        <v>323</v>
      </c>
      <c r="B324" t="s">
        <v>463</v>
      </c>
      <c r="C324">
        <v>3</v>
      </c>
      <c r="D324">
        <v>1280</v>
      </c>
      <c r="E324" t="s">
        <v>861</v>
      </c>
      <c r="F324">
        <v>3220</v>
      </c>
      <c r="G324">
        <v>12314</v>
      </c>
      <c r="H324">
        <v>9306401</v>
      </c>
      <c r="I324">
        <v>9165082</v>
      </c>
      <c r="J324">
        <v>29088430</v>
      </c>
      <c r="K324">
        <v>623362140</v>
      </c>
      <c r="L324">
        <v>496187</v>
      </c>
      <c r="M324">
        <v>490994</v>
      </c>
      <c r="N324">
        <v>5193</v>
      </c>
      <c r="O324">
        <v>31.72</v>
      </c>
      <c r="P324">
        <v>-0.1</v>
      </c>
      <c r="Q324">
        <v>8177</v>
      </c>
      <c r="R324">
        <v>4706089</v>
      </c>
      <c r="S324" t="s">
        <v>37</v>
      </c>
      <c r="T324">
        <v>1567.38</v>
      </c>
      <c r="U324">
        <f t="shared" ref="U324:U387" si="5">U323+T324</f>
        <v>818115.39000000048</v>
      </c>
    </row>
    <row r="325" spans="1:21" x14ac:dyDescent="0.3">
      <c r="A325">
        <v>324</v>
      </c>
      <c r="B325" t="s">
        <v>463</v>
      </c>
      <c r="C325">
        <v>3</v>
      </c>
      <c r="D325">
        <v>1280</v>
      </c>
      <c r="E325" t="s">
        <v>862</v>
      </c>
      <c r="F325">
        <v>3220</v>
      </c>
      <c r="G325">
        <v>12314</v>
      </c>
      <c r="H325">
        <v>2354333</v>
      </c>
      <c r="I325">
        <v>2315530</v>
      </c>
      <c r="J325">
        <v>7959045</v>
      </c>
      <c r="K325">
        <v>169199273</v>
      </c>
      <c r="L325">
        <v>129769</v>
      </c>
      <c r="M325">
        <v>128434</v>
      </c>
      <c r="N325">
        <v>1335</v>
      </c>
      <c r="O325">
        <v>33.18</v>
      </c>
      <c r="P325">
        <v>-0.11</v>
      </c>
      <c r="Q325">
        <v>2105</v>
      </c>
      <c r="R325">
        <v>1180785</v>
      </c>
      <c r="S325" t="s">
        <v>37</v>
      </c>
      <c r="T325">
        <v>234.88</v>
      </c>
      <c r="U325">
        <f t="shared" si="5"/>
        <v>818350.27000000048</v>
      </c>
    </row>
    <row r="326" spans="1:21" x14ac:dyDescent="0.3">
      <c r="A326">
        <v>325</v>
      </c>
      <c r="B326" t="s">
        <v>463</v>
      </c>
      <c r="C326">
        <v>3</v>
      </c>
      <c r="D326">
        <v>1280</v>
      </c>
      <c r="E326" t="s">
        <v>863</v>
      </c>
      <c r="F326">
        <v>19995</v>
      </c>
      <c r="G326">
        <v>62866</v>
      </c>
      <c r="H326">
        <v>361796</v>
      </c>
      <c r="I326">
        <v>353090</v>
      </c>
      <c r="J326">
        <v>772643</v>
      </c>
      <c r="K326">
        <v>86600693</v>
      </c>
      <c r="L326">
        <v>14086</v>
      </c>
      <c r="M326">
        <v>13839</v>
      </c>
      <c r="N326">
        <v>247</v>
      </c>
      <c r="O326">
        <v>32.81</v>
      </c>
      <c r="P326">
        <v>-0.08</v>
      </c>
      <c r="Q326">
        <v>381</v>
      </c>
      <c r="R326">
        <v>170076</v>
      </c>
      <c r="S326" t="s">
        <v>49</v>
      </c>
      <c r="T326">
        <v>39.61</v>
      </c>
      <c r="U326">
        <f t="shared" si="5"/>
        <v>818389.88000000047</v>
      </c>
    </row>
    <row r="327" spans="1:21" x14ac:dyDescent="0.3">
      <c r="A327">
        <v>326</v>
      </c>
      <c r="B327" t="s">
        <v>463</v>
      </c>
      <c r="C327">
        <v>3</v>
      </c>
      <c r="D327">
        <v>1280</v>
      </c>
      <c r="E327" t="s">
        <v>864</v>
      </c>
      <c r="F327">
        <v>36410</v>
      </c>
      <c r="G327">
        <v>115054</v>
      </c>
      <c r="H327">
        <v>16260549</v>
      </c>
      <c r="I327">
        <v>15970833</v>
      </c>
      <c r="J327">
        <v>36531111</v>
      </c>
      <c r="K327">
        <v>4218297295</v>
      </c>
      <c r="L327">
        <v>481177</v>
      </c>
      <c r="M327">
        <v>466014</v>
      </c>
      <c r="N327">
        <v>15163</v>
      </c>
      <c r="O327">
        <v>67.63</v>
      </c>
      <c r="P327">
        <v>-0.06</v>
      </c>
      <c r="Q327">
        <v>23528</v>
      </c>
      <c r="R327">
        <v>4538010</v>
      </c>
      <c r="S327" t="s">
        <v>40</v>
      </c>
      <c r="T327">
        <v>5000</v>
      </c>
      <c r="U327">
        <f t="shared" si="5"/>
        <v>823389.88000000047</v>
      </c>
    </row>
    <row r="328" spans="1:21" x14ac:dyDescent="0.3">
      <c r="A328">
        <v>327</v>
      </c>
      <c r="B328" t="s">
        <v>463</v>
      </c>
      <c r="C328">
        <v>3</v>
      </c>
      <c r="D328">
        <v>1280</v>
      </c>
      <c r="E328" t="s">
        <v>865</v>
      </c>
      <c r="F328">
        <v>53118</v>
      </c>
      <c r="G328">
        <v>168346</v>
      </c>
      <c r="H328">
        <v>14830664</v>
      </c>
      <c r="I328">
        <v>14526614</v>
      </c>
      <c r="J328">
        <v>46268434</v>
      </c>
      <c r="K328">
        <v>5953637269</v>
      </c>
      <c r="L328">
        <v>490846</v>
      </c>
      <c r="M328">
        <v>477246</v>
      </c>
      <c r="N328">
        <v>13600</v>
      </c>
      <c r="O328">
        <v>76.08</v>
      </c>
      <c r="P328">
        <v>-0.08</v>
      </c>
      <c r="Q328">
        <v>20858</v>
      </c>
      <c r="R328">
        <v>4858315</v>
      </c>
      <c r="S328" t="s">
        <v>40</v>
      </c>
      <c r="T328">
        <v>5000</v>
      </c>
      <c r="U328">
        <f t="shared" si="5"/>
        <v>828389.88000000047</v>
      </c>
    </row>
    <row r="329" spans="1:21" x14ac:dyDescent="0.3">
      <c r="A329">
        <v>328</v>
      </c>
      <c r="B329" t="s">
        <v>463</v>
      </c>
      <c r="C329">
        <v>3</v>
      </c>
      <c r="D329">
        <v>1280</v>
      </c>
      <c r="E329" t="s">
        <v>866</v>
      </c>
      <c r="F329">
        <v>73074</v>
      </c>
      <c r="G329">
        <v>231921</v>
      </c>
      <c r="H329">
        <v>14234561</v>
      </c>
      <c r="I329">
        <v>13933266</v>
      </c>
      <c r="J329">
        <v>50255456</v>
      </c>
      <c r="K329">
        <v>6807275710</v>
      </c>
      <c r="L329">
        <v>477648</v>
      </c>
      <c r="M329">
        <v>464896</v>
      </c>
      <c r="N329">
        <v>12752</v>
      </c>
      <c r="O329">
        <v>82.66</v>
      </c>
      <c r="P329">
        <v>-0.08</v>
      </c>
      <c r="Q329">
        <v>19548</v>
      </c>
      <c r="R329">
        <v>5046845</v>
      </c>
      <c r="S329" t="s">
        <v>40</v>
      </c>
      <c r="T329">
        <v>5000</v>
      </c>
      <c r="U329">
        <f t="shared" si="5"/>
        <v>833389.88000000047</v>
      </c>
    </row>
    <row r="330" spans="1:21" x14ac:dyDescent="0.3">
      <c r="A330">
        <v>329</v>
      </c>
      <c r="B330" t="s">
        <v>463</v>
      </c>
      <c r="C330">
        <v>3</v>
      </c>
      <c r="D330">
        <v>1280</v>
      </c>
      <c r="E330" t="s">
        <v>867</v>
      </c>
      <c r="F330">
        <v>51138</v>
      </c>
      <c r="G330">
        <v>153348</v>
      </c>
      <c r="H330">
        <v>21308529</v>
      </c>
      <c r="I330">
        <v>20998995</v>
      </c>
      <c r="J330">
        <v>33418230</v>
      </c>
      <c r="K330">
        <v>2418017778</v>
      </c>
      <c r="L330">
        <v>772065</v>
      </c>
      <c r="M330">
        <v>758323</v>
      </c>
      <c r="N330">
        <v>13742</v>
      </c>
      <c r="O330">
        <v>26.07</v>
      </c>
      <c r="P330">
        <v>-0.05</v>
      </c>
      <c r="Q330">
        <v>22213</v>
      </c>
      <c r="R330">
        <v>8927601</v>
      </c>
      <c r="S330" t="s">
        <v>49</v>
      </c>
      <c r="T330">
        <v>4912.03</v>
      </c>
      <c r="U330">
        <f t="shared" si="5"/>
        <v>838301.9100000005</v>
      </c>
    </row>
    <row r="331" spans="1:21" x14ac:dyDescent="0.3">
      <c r="A331">
        <v>330</v>
      </c>
      <c r="B331" t="s">
        <v>463</v>
      </c>
      <c r="C331">
        <v>3</v>
      </c>
      <c r="D331">
        <v>1280</v>
      </c>
      <c r="E331" t="s">
        <v>868</v>
      </c>
      <c r="F331">
        <v>76943</v>
      </c>
      <c r="G331">
        <v>231299</v>
      </c>
      <c r="H331">
        <v>602910</v>
      </c>
      <c r="I331">
        <v>589449</v>
      </c>
      <c r="J331">
        <v>2747099</v>
      </c>
      <c r="K331">
        <v>292152368</v>
      </c>
      <c r="L331">
        <v>41419</v>
      </c>
      <c r="M331">
        <v>41040</v>
      </c>
      <c r="N331">
        <v>379</v>
      </c>
      <c r="O331">
        <v>39.770000000000003</v>
      </c>
      <c r="P331">
        <v>-0.16</v>
      </c>
      <c r="Q331">
        <v>585</v>
      </c>
      <c r="R331">
        <v>379898</v>
      </c>
      <c r="S331" t="s">
        <v>37</v>
      </c>
      <c r="T331">
        <v>109.06</v>
      </c>
      <c r="U331">
        <f t="shared" si="5"/>
        <v>838410.97000000055</v>
      </c>
    </row>
    <row r="332" spans="1:21" x14ac:dyDescent="0.3">
      <c r="A332">
        <v>331</v>
      </c>
      <c r="B332" t="s">
        <v>463</v>
      </c>
      <c r="C332">
        <v>3</v>
      </c>
      <c r="D332">
        <v>1280</v>
      </c>
      <c r="E332" t="s">
        <v>869</v>
      </c>
      <c r="F332">
        <v>95810</v>
      </c>
      <c r="G332">
        <v>287043</v>
      </c>
      <c r="H332">
        <v>5477575</v>
      </c>
      <c r="I332">
        <v>5373526</v>
      </c>
      <c r="J332">
        <v>14457967</v>
      </c>
      <c r="K332">
        <v>1941997860</v>
      </c>
      <c r="L332">
        <v>221704</v>
      </c>
      <c r="M332">
        <v>217955</v>
      </c>
      <c r="N332">
        <v>3749</v>
      </c>
      <c r="O332">
        <v>79.3</v>
      </c>
      <c r="P332">
        <v>-0.09</v>
      </c>
      <c r="Q332">
        <v>5867</v>
      </c>
      <c r="R332">
        <v>2770362</v>
      </c>
      <c r="S332" t="s">
        <v>49</v>
      </c>
      <c r="T332">
        <v>1168.45</v>
      </c>
      <c r="U332">
        <f t="shared" si="5"/>
        <v>839579.42000000051</v>
      </c>
    </row>
    <row r="333" spans="1:21" x14ac:dyDescent="0.3">
      <c r="A333">
        <v>332</v>
      </c>
      <c r="B333" t="s">
        <v>463</v>
      </c>
      <c r="C333">
        <v>3</v>
      </c>
      <c r="D333">
        <v>1280</v>
      </c>
      <c r="E333" t="s">
        <v>870</v>
      </c>
      <c r="F333">
        <v>11785</v>
      </c>
      <c r="G333">
        <v>35160</v>
      </c>
      <c r="H333">
        <v>1431572</v>
      </c>
      <c r="I333">
        <v>1403483</v>
      </c>
      <c r="J333">
        <v>3289111</v>
      </c>
      <c r="K333">
        <v>254524964</v>
      </c>
      <c r="L333">
        <v>75342</v>
      </c>
      <c r="M333">
        <v>74399</v>
      </c>
      <c r="N333">
        <v>943</v>
      </c>
      <c r="O333">
        <v>26.36</v>
      </c>
      <c r="P333">
        <v>-0.1</v>
      </c>
      <c r="Q333">
        <v>1474</v>
      </c>
      <c r="R333">
        <v>650838</v>
      </c>
      <c r="S333" t="s">
        <v>49</v>
      </c>
      <c r="T333">
        <v>182.11</v>
      </c>
      <c r="U333">
        <f t="shared" si="5"/>
        <v>839761.53000000049</v>
      </c>
    </row>
    <row r="334" spans="1:21" x14ac:dyDescent="0.3">
      <c r="A334">
        <v>333</v>
      </c>
      <c r="B334" t="s">
        <v>463</v>
      </c>
      <c r="C334">
        <v>3</v>
      </c>
      <c r="D334">
        <v>1280</v>
      </c>
      <c r="E334" t="s">
        <v>871</v>
      </c>
      <c r="F334">
        <v>20446</v>
      </c>
      <c r="G334">
        <v>689272</v>
      </c>
      <c r="H334">
        <v>1982253</v>
      </c>
      <c r="I334">
        <v>1934790</v>
      </c>
      <c r="J334">
        <v>3474428</v>
      </c>
      <c r="K334">
        <v>3820717564</v>
      </c>
      <c r="L334">
        <v>85971</v>
      </c>
      <c r="M334">
        <v>85087</v>
      </c>
      <c r="N334">
        <v>884</v>
      </c>
      <c r="O334">
        <v>26.28</v>
      </c>
      <c r="P334">
        <v>-0.08</v>
      </c>
      <c r="Q334">
        <v>1415</v>
      </c>
      <c r="R334">
        <v>1245519</v>
      </c>
      <c r="S334" t="s">
        <v>49</v>
      </c>
      <c r="T334">
        <v>1755.66</v>
      </c>
      <c r="U334">
        <f t="shared" si="5"/>
        <v>841517.19000000053</v>
      </c>
    </row>
    <row r="335" spans="1:21" x14ac:dyDescent="0.3">
      <c r="A335">
        <v>334</v>
      </c>
      <c r="B335" t="s">
        <v>463</v>
      </c>
      <c r="C335">
        <v>3</v>
      </c>
      <c r="D335">
        <v>1280</v>
      </c>
      <c r="E335" t="s">
        <v>872</v>
      </c>
      <c r="F335">
        <v>103136</v>
      </c>
      <c r="G335">
        <v>4673415</v>
      </c>
      <c r="H335">
        <v>1283569</v>
      </c>
      <c r="I335">
        <v>1245959</v>
      </c>
      <c r="J335">
        <v>2351040</v>
      </c>
      <c r="K335">
        <v>6254450872</v>
      </c>
      <c r="L335">
        <v>38639</v>
      </c>
      <c r="M335">
        <v>37719</v>
      </c>
      <c r="N335">
        <v>920</v>
      </c>
      <c r="O335">
        <v>26.35</v>
      </c>
      <c r="P335">
        <v>-0.08</v>
      </c>
      <c r="Q335">
        <v>1451</v>
      </c>
      <c r="R335">
        <v>689260</v>
      </c>
      <c r="S335" t="s">
        <v>49</v>
      </c>
      <c r="T335">
        <v>3354.41</v>
      </c>
      <c r="U335">
        <f t="shared" si="5"/>
        <v>844871.60000000056</v>
      </c>
    </row>
    <row r="336" spans="1:21" x14ac:dyDescent="0.3">
      <c r="A336">
        <v>335</v>
      </c>
      <c r="B336" t="s">
        <v>463</v>
      </c>
      <c r="C336">
        <v>3</v>
      </c>
      <c r="D336">
        <v>1280</v>
      </c>
      <c r="E336" t="s">
        <v>873</v>
      </c>
      <c r="F336">
        <v>76006</v>
      </c>
      <c r="G336">
        <v>3192315</v>
      </c>
      <c r="H336">
        <v>1355214</v>
      </c>
      <c r="I336">
        <v>1317686</v>
      </c>
      <c r="J336">
        <v>2379065</v>
      </c>
      <c r="K336">
        <v>6656352693</v>
      </c>
      <c r="L336">
        <v>44188</v>
      </c>
      <c r="M336">
        <v>43293</v>
      </c>
      <c r="N336">
        <v>895</v>
      </c>
      <c r="O336">
        <v>27.39</v>
      </c>
      <c r="P336">
        <v>-0.08</v>
      </c>
      <c r="Q336">
        <v>1426</v>
      </c>
      <c r="R336">
        <v>725074</v>
      </c>
      <c r="S336" t="s">
        <v>49</v>
      </c>
      <c r="T336">
        <v>3488.94</v>
      </c>
      <c r="U336">
        <f t="shared" si="5"/>
        <v>848360.5400000005</v>
      </c>
    </row>
    <row r="337" spans="1:21" x14ac:dyDescent="0.3">
      <c r="A337">
        <v>336</v>
      </c>
      <c r="B337" t="s">
        <v>463</v>
      </c>
      <c r="C337">
        <v>3</v>
      </c>
      <c r="D337">
        <v>1280</v>
      </c>
      <c r="E337" t="s">
        <v>874</v>
      </c>
      <c r="F337">
        <v>2343808</v>
      </c>
      <c r="G337">
        <v>5010575</v>
      </c>
      <c r="H337">
        <v>1293424</v>
      </c>
      <c r="I337">
        <v>1168040</v>
      </c>
      <c r="J337">
        <v>10158460</v>
      </c>
      <c r="K337">
        <v>1389605676</v>
      </c>
      <c r="L337">
        <v>23500</v>
      </c>
      <c r="M337">
        <v>22241</v>
      </c>
      <c r="N337">
        <v>1259</v>
      </c>
      <c r="O337">
        <v>407.07</v>
      </c>
      <c r="P337">
        <v>-7.0000000000000007E-2</v>
      </c>
      <c r="Q337">
        <v>1787</v>
      </c>
      <c r="R337">
        <v>1670017</v>
      </c>
      <c r="S337" t="s">
        <v>49</v>
      </c>
      <c r="T337">
        <v>1437.86</v>
      </c>
      <c r="U337">
        <f t="shared" si="5"/>
        <v>849798.40000000049</v>
      </c>
    </row>
    <row r="338" spans="1:21" x14ac:dyDescent="0.3">
      <c r="A338">
        <v>337</v>
      </c>
      <c r="B338" t="s">
        <v>463</v>
      </c>
      <c r="C338">
        <v>3</v>
      </c>
      <c r="D338">
        <v>1280</v>
      </c>
      <c r="E338" t="s">
        <v>875</v>
      </c>
      <c r="F338">
        <v>2929760</v>
      </c>
      <c r="G338">
        <v>6277585</v>
      </c>
      <c r="H338">
        <v>3472468</v>
      </c>
      <c r="I338">
        <v>3136638</v>
      </c>
      <c r="J338">
        <v>32093845</v>
      </c>
      <c r="K338">
        <v>4215730752</v>
      </c>
      <c r="L338">
        <v>53934</v>
      </c>
      <c r="M338">
        <v>49950</v>
      </c>
      <c r="N338">
        <v>3984</v>
      </c>
      <c r="O338">
        <v>613.17999999999995</v>
      </c>
      <c r="P338">
        <v>-7.0000000000000007E-2</v>
      </c>
      <c r="Q338">
        <v>5607</v>
      </c>
      <c r="R338">
        <v>4016566</v>
      </c>
      <c r="S338" t="s">
        <v>40</v>
      </c>
      <c r="T338">
        <v>5000</v>
      </c>
      <c r="U338">
        <f t="shared" si="5"/>
        <v>854798.40000000049</v>
      </c>
    </row>
    <row r="339" spans="1:21" x14ac:dyDescent="0.3">
      <c r="A339">
        <v>338</v>
      </c>
      <c r="B339" t="s">
        <v>463</v>
      </c>
      <c r="C339">
        <v>3</v>
      </c>
      <c r="D339">
        <v>1280</v>
      </c>
      <c r="E339" t="s">
        <v>876</v>
      </c>
      <c r="F339">
        <v>3222736</v>
      </c>
      <c r="G339">
        <v>6910393</v>
      </c>
      <c r="H339">
        <v>3334126</v>
      </c>
      <c r="I339">
        <v>2986503</v>
      </c>
      <c r="J339">
        <v>38329292</v>
      </c>
      <c r="K339">
        <v>4197050651</v>
      </c>
      <c r="L339">
        <v>56269</v>
      </c>
      <c r="M339">
        <v>52588</v>
      </c>
      <c r="N339">
        <v>3681</v>
      </c>
      <c r="O339">
        <v>685.69</v>
      </c>
      <c r="P339">
        <v>-7.0000000000000007E-2</v>
      </c>
      <c r="Q339">
        <v>5197</v>
      </c>
      <c r="R339">
        <v>4556484</v>
      </c>
      <c r="S339" t="s">
        <v>40</v>
      </c>
      <c r="T339">
        <v>5000</v>
      </c>
      <c r="U339">
        <f t="shared" si="5"/>
        <v>859798.40000000049</v>
      </c>
    </row>
    <row r="340" spans="1:21" x14ac:dyDescent="0.3">
      <c r="A340">
        <v>339</v>
      </c>
      <c r="B340" t="s">
        <v>463</v>
      </c>
      <c r="C340">
        <v>3</v>
      </c>
      <c r="D340">
        <v>1280</v>
      </c>
      <c r="E340" t="s">
        <v>877</v>
      </c>
      <c r="F340">
        <v>3515712</v>
      </c>
      <c r="G340">
        <v>7543854</v>
      </c>
      <c r="H340">
        <v>3510281</v>
      </c>
      <c r="I340">
        <v>3140093</v>
      </c>
      <c r="J340">
        <v>42913427</v>
      </c>
      <c r="K340">
        <v>4415178281</v>
      </c>
      <c r="L340">
        <v>60408</v>
      </c>
      <c r="M340">
        <v>56355</v>
      </c>
      <c r="N340">
        <v>4053</v>
      </c>
      <c r="O340">
        <v>671.61</v>
      </c>
      <c r="P340">
        <v>-0.08</v>
      </c>
      <c r="Q340">
        <v>5703</v>
      </c>
      <c r="R340">
        <v>5153955</v>
      </c>
      <c r="S340" t="s">
        <v>40</v>
      </c>
      <c r="T340">
        <v>5000</v>
      </c>
      <c r="U340">
        <f t="shared" si="5"/>
        <v>864798.40000000049</v>
      </c>
    </row>
    <row r="341" spans="1:21" x14ac:dyDescent="0.3">
      <c r="A341">
        <v>340</v>
      </c>
      <c r="B341" t="s">
        <v>463</v>
      </c>
      <c r="C341">
        <v>3</v>
      </c>
      <c r="D341">
        <v>1280</v>
      </c>
      <c r="E341" t="s">
        <v>878</v>
      </c>
      <c r="F341">
        <v>172512</v>
      </c>
      <c r="G341">
        <v>1477968</v>
      </c>
      <c r="H341">
        <v>3492501</v>
      </c>
      <c r="I341">
        <v>3060545</v>
      </c>
      <c r="J341">
        <v>33419682</v>
      </c>
      <c r="K341">
        <v>9760331378</v>
      </c>
      <c r="L341">
        <v>52211</v>
      </c>
      <c r="M341">
        <v>48420</v>
      </c>
      <c r="N341">
        <v>3791</v>
      </c>
      <c r="O341">
        <v>660.65</v>
      </c>
      <c r="P341">
        <v>-7.0000000000000007E-2</v>
      </c>
      <c r="Q341">
        <v>5429</v>
      </c>
      <c r="R341">
        <v>3440012</v>
      </c>
      <c r="S341" t="s">
        <v>40</v>
      </c>
      <c r="T341">
        <v>5000</v>
      </c>
      <c r="U341">
        <f t="shared" si="5"/>
        <v>869798.40000000049</v>
      </c>
    </row>
    <row r="342" spans="1:21" x14ac:dyDescent="0.3">
      <c r="A342">
        <v>341</v>
      </c>
      <c r="B342" t="s">
        <v>463</v>
      </c>
      <c r="C342">
        <v>3</v>
      </c>
      <c r="D342">
        <v>1280</v>
      </c>
      <c r="E342" t="s">
        <v>879</v>
      </c>
      <c r="F342">
        <v>2430976</v>
      </c>
      <c r="G342">
        <v>5169846</v>
      </c>
      <c r="H342">
        <v>3293446</v>
      </c>
      <c r="I342">
        <v>2968167</v>
      </c>
      <c r="J342">
        <v>35208641</v>
      </c>
      <c r="K342">
        <v>3802977903</v>
      </c>
      <c r="L342">
        <v>55850</v>
      </c>
      <c r="M342">
        <v>52178</v>
      </c>
      <c r="N342">
        <v>3672</v>
      </c>
      <c r="O342">
        <v>642.78</v>
      </c>
      <c r="P342">
        <v>-7.0000000000000007E-2</v>
      </c>
      <c r="Q342">
        <v>5157</v>
      </c>
      <c r="R342">
        <v>4115895</v>
      </c>
      <c r="S342" t="s">
        <v>40</v>
      </c>
      <c r="T342">
        <v>5000</v>
      </c>
      <c r="U342">
        <f t="shared" si="5"/>
        <v>874798.40000000049</v>
      </c>
    </row>
    <row r="343" spans="1:21" x14ac:dyDescent="0.3">
      <c r="A343">
        <v>342</v>
      </c>
      <c r="B343" t="s">
        <v>463</v>
      </c>
      <c r="C343">
        <v>3</v>
      </c>
      <c r="D343">
        <v>1280</v>
      </c>
      <c r="E343" t="s">
        <v>880</v>
      </c>
      <c r="F343">
        <v>2734848</v>
      </c>
      <c r="G343">
        <v>5821656</v>
      </c>
      <c r="H343">
        <v>3486528</v>
      </c>
      <c r="I343">
        <v>3120046</v>
      </c>
      <c r="J343">
        <v>42527692</v>
      </c>
      <c r="K343">
        <v>3834622824</v>
      </c>
      <c r="L343">
        <v>59631</v>
      </c>
      <c r="M343">
        <v>55683</v>
      </c>
      <c r="N343">
        <v>3948</v>
      </c>
      <c r="O343">
        <v>679.21</v>
      </c>
      <c r="P343">
        <v>-7.0000000000000007E-2</v>
      </c>
      <c r="Q343">
        <v>5582</v>
      </c>
      <c r="R343">
        <v>4963857</v>
      </c>
      <c r="S343" t="s">
        <v>40</v>
      </c>
      <c r="T343">
        <v>5000</v>
      </c>
      <c r="U343">
        <f t="shared" si="5"/>
        <v>879798.40000000049</v>
      </c>
    </row>
    <row r="344" spans="1:21" x14ac:dyDescent="0.3">
      <c r="A344">
        <v>343</v>
      </c>
      <c r="B344" t="s">
        <v>463</v>
      </c>
      <c r="C344">
        <v>3</v>
      </c>
      <c r="D344">
        <v>1280</v>
      </c>
      <c r="E344" t="s">
        <v>881</v>
      </c>
      <c r="F344">
        <v>3646464</v>
      </c>
      <c r="G344">
        <v>7777501</v>
      </c>
      <c r="H344">
        <v>3629489</v>
      </c>
      <c r="I344">
        <v>3217199</v>
      </c>
      <c r="J344">
        <v>50637492</v>
      </c>
      <c r="K344">
        <v>4100460291</v>
      </c>
      <c r="L344">
        <v>57867</v>
      </c>
      <c r="M344">
        <v>53630</v>
      </c>
      <c r="N344">
        <v>4237</v>
      </c>
      <c r="O344">
        <v>627.41999999999996</v>
      </c>
      <c r="P344">
        <v>-0.08</v>
      </c>
      <c r="Q344">
        <v>5977</v>
      </c>
      <c r="R344">
        <v>6864074</v>
      </c>
      <c r="S344" t="s">
        <v>40</v>
      </c>
      <c r="T344">
        <v>5000</v>
      </c>
      <c r="U344">
        <f t="shared" si="5"/>
        <v>884798.40000000049</v>
      </c>
    </row>
    <row r="345" spans="1:21" x14ac:dyDescent="0.3">
      <c r="A345">
        <v>344</v>
      </c>
      <c r="B345" t="s">
        <v>463</v>
      </c>
      <c r="C345">
        <v>3</v>
      </c>
      <c r="D345">
        <v>1280</v>
      </c>
      <c r="E345" t="s">
        <v>882</v>
      </c>
      <c r="F345">
        <v>1672</v>
      </c>
      <c r="G345">
        <v>5262</v>
      </c>
      <c r="H345">
        <v>3383218</v>
      </c>
      <c r="I345">
        <v>3326858</v>
      </c>
      <c r="J345">
        <v>6624947</v>
      </c>
      <c r="K345">
        <v>207584503</v>
      </c>
      <c r="L345">
        <v>128113</v>
      </c>
      <c r="M345">
        <v>125475</v>
      </c>
      <c r="N345">
        <v>2638</v>
      </c>
      <c r="O345">
        <v>25.47</v>
      </c>
      <c r="P345">
        <v>-7.0000000000000007E-2</v>
      </c>
      <c r="Q345">
        <v>4205</v>
      </c>
      <c r="R345">
        <v>1085294</v>
      </c>
      <c r="S345" t="s">
        <v>37</v>
      </c>
      <c r="T345">
        <v>360.84</v>
      </c>
      <c r="U345">
        <f t="shared" si="5"/>
        <v>885159.24000000046</v>
      </c>
    </row>
    <row r="346" spans="1:21" x14ac:dyDescent="0.3">
      <c r="A346">
        <v>345</v>
      </c>
      <c r="B346" t="s">
        <v>463</v>
      </c>
      <c r="C346">
        <v>3</v>
      </c>
      <c r="D346">
        <v>1280</v>
      </c>
      <c r="E346" t="s">
        <v>883</v>
      </c>
      <c r="F346">
        <v>851</v>
      </c>
      <c r="G346">
        <v>2702</v>
      </c>
      <c r="H346">
        <v>7352548</v>
      </c>
      <c r="I346">
        <v>7260782</v>
      </c>
      <c r="J346">
        <v>10396138</v>
      </c>
      <c r="K346">
        <v>244936539</v>
      </c>
      <c r="L346">
        <v>348998</v>
      </c>
      <c r="M346">
        <v>345611</v>
      </c>
      <c r="N346">
        <v>3387</v>
      </c>
      <c r="O346">
        <v>17.399999999999999</v>
      </c>
      <c r="P346">
        <v>-0.06</v>
      </c>
      <c r="Q346">
        <v>5507</v>
      </c>
      <c r="R346">
        <v>3728962</v>
      </c>
      <c r="S346" t="s">
        <v>49</v>
      </c>
      <c r="T346">
        <v>1210.3599999999999</v>
      </c>
      <c r="U346">
        <f t="shared" si="5"/>
        <v>886369.60000000044</v>
      </c>
    </row>
    <row r="347" spans="1:21" x14ac:dyDescent="0.3">
      <c r="A347">
        <v>346</v>
      </c>
      <c r="B347" t="s">
        <v>463</v>
      </c>
      <c r="C347">
        <v>3</v>
      </c>
      <c r="D347">
        <v>1280</v>
      </c>
      <c r="E347" t="s">
        <v>884</v>
      </c>
      <c r="F347">
        <v>3651</v>
      </c>
      <c r="G347">
        <v>926696</v>
      </c>
      <c r="H347">
        <v>14954310</v>
      </c>
      <c r="I347">
        <v>14698951</v>
      </c>
      <c r="J347">
        <v>17950807</v>
      </c>
      <c r="K347">
        <v>1895061882</v>
      </c>
      <c r="L347">
        <v>275494</v>
      </c>
      <c r="M347">
        <v>259517</v>
      </c>
      <c r="N347">
        <v>15977</v>
      </c>
      <c r="O347">
        <v>203.68</v>
      </c>
      <c r="P347">
        <v>-0.02</v>
      </c>
      <c r="Q347">
        <v>23314</v>
      </c>
      <c r="R347">
        <v>5389030</v>
      </c>
      <c r="S347" t="s">
        <v>40</v>
      </c>
      <c r="T347">
        <v>5000</v>
      </c>
      <c r="U347">
        <f t="shared" si="5"/>
        <v>891369.60000000044</v>
      </c>
    </row>
    <row r="348" spans="1:21" x14ac:dyDescent="0.3">
      <c r="A348">
        <v>347</v>
      </c>
      <c r="B348" t="s">
        <v>463</v>
      </c>
      <c r="C348">
        <v>3</v>
      </c>
      <c r="D348">
        <v>1280</v>
      </c>
      <c r="E348" t="s">
        <v>885</v>
      </c>
      <c r="F348">
        <v>400</v>
      </c>
      <c r="G348">
        <v>30664</v>
      </c>
      <c r="H348">
        <v>17391487</v>
      </c>
      <c r="I348">
        <v>16926440</v>
      </c>
      <c r="J348">
        <v>21609425</v>
      </c>
      <c r="K348">
        <v>459405624</v>
      </c>
      <c r="L348">
        <v>310240</v>
      </c>
      <c r="M348">
        <v>293777</v>
      </c>
      <c r="N348">
        <v>16463</v>
      </c>
      <c r="O348">
        <v>79.3</v>
      </c>
      <c r="P348">
        <v>-0.04</v>
      </c>
      <c r="Q348">
        <v>24909</v>
      </c>
      <c r="R348">
        <v>6429688</v>
      </c>
      <c r="S348" t="s">
        <v>40</v>
      </c>
      <c r="T348">
        <v>5000</v>
      </c>
      <c r="U348">
        <f t="shared" si="5"/>
        <v>896369.60000000044</v>
      </c>
    </row>
    <row r="349" spans="1:21" x14ac:dyDescent="0.3">
      <c r="A349">
        <v>348</v>
      </c>
      <c r="B349" t="s">
        <v>463</v>
      </c>
      <c r="C349">
        <v>3</v>
      </c>
      <c r="D349">
        <v>1280</v>
      </c>
      <c r="E349" t="s">
        <v>886</v>
      </c>
      <c r="F349">
        <v>13431</v>
      </c>
      <c r="G349">
        <v>335655</v>
      </c>
      <c r="H349">
        <v>8811065</v>
      </c>
      <c r="I349">
        <v>8543902</v>
      </c>
      <c r="J349">
        <v>30893895</v>
      </c>
      <c r="K349">
        <v>3440445615</v>
      </c>
      <c r="L349">
        <v>419296</v>
      </c>
      <c r="M349">
        <v>414621</v>
      </c>
      <c r="N349">
        <v>4675</v>
      </c>
      <c r="O349">
        <v>56.33</v>
      </c>
      <c r="P349">
        <v>-0.1</v>
      </c>
      <c r="Q349">
        <v>7273</v>
      </c>
      <c r="R349">
        <v>4816264</v>
      </c>
      <c r="S349" t="s">
        <v>40</v>
      </c>
      <c r="T349">
        <v>5000</v>
      </c>
      <c r="U349">
        <f t="shared" si="5"/>
        <v>901369.60000000044</v>
      </c>
    </row>
    <row r="350" spans="1:21" x14ac:dyDescent="0.3">
      <c r="A350">
        <v>349</v>
      </c>
      <c r="B350" t="s">
        <v>463</v>
      </c>
      <c r="C350">
        <v>3</v>
      </c>
      <c r="D350">
        <v>1280</v>
      </c>
      <c r="E350" t="s">
        <v>887</v>
      </c>
      <c r="F350">
        <v>3906</v>
      </c>
      <c r="G350">
        <v>13611728</v>
      </c>
      <c r="H350">
        <v>13041909</v>
      </c>
      <c r="I350">
        <v>12837320</v>
      </c>
      <c r="J350">
        <v>189417531</v>
      </c>
      <c r="K350">
        <v>419777698</v>
      </c>
      <c r="L350">
        <v>202637</v>
      </c>
      <c r="M350">
        <v>183349</v>
      </c>
      <c r="N350">
        <v>19288</v>
      </c>
      <c r="O350">
        <v>68.87</v>
      </c>
      <c r="P350">
        <v>-0.02</v>
      </c>
      <c r="Q350">
        <v>25066</v>
      </c>
      <c r="R350">
        <v>77773493</v>
      </c>
      <c r="S350" t="s">
        <v>40</v>
      </c>
      <c r="T350">
        <v>5000</v>
      </c>
      <c r="U350">
        <f t="shared" si="5"/>
        <v>906369.60000000044</v>
      </c>
    </row>
    <row r="351" spans="1:21" x14ac:dyDescent="0.3">
      <c r="A351">
        <v>350</v>
      </c>
      <c r="B351" t="s">
        <v>463</v>
      </c>
      <c r="C351">
        <v>3</v>
      </c>
      <c r="D351">
        <v>1280</v>
      </c>
      <c r="E351" t="s">
        <v>888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1</v>
      </c>
      <c r="R351">
        <v>3992</v>
      </c>
      <c r="S351" t="s">
        <v>37</v>
      </c>
      <c r="T351">
        <v>53.56</v>
      </c>
      <c r="U351">
        <f t="shared" si="5"/>
        <v>906423.1600000005</v>
      </c>
    </row>
    <row r="352" spans="1:21" x14ac:dyDescent="0.3">
      <c r="A352">
        <v>351</v>
      </c>
      <c r="B352" t="s">
        <v>463</v>
      </c>
      <c r="C352">
        <v>3</v>
      </c>
      <c r="D352">
        <v>1280</v>
      </c>
      <c r="E352" t="s">
        <v>889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2</v>
      </c>
      <c r="R352">
        <v>9823</v>
      </c>
      <c r="S352" t="s">
        <v>37</v>
      </c>
      <c r="T352">
        <v>44.97</v>
      </c>
      <c r="U352">
        <f t="shared" si="5"/>
        <v>906468.13000000047</v>
      </c>
    </row>
    <row r="353" spans="1:21" x14ac:dyDescent="0.3">
      <c r="A353">
        <v>352</v>
      </c>
      <c r="B353" t="s">
        <v>463</v>
      </c>
      <c r="C353">
        <v>3</v>
      </c>
      <c r="D353">
        <v>1280</v>
      </c>
      <c r="E353" t="s">
        <v>890</v>
      </c>
      <c r="F353">
        <v>9582411</v>
      </c>
      <c r="G353">
        <v>46593859</v>
      </c>
      <c r="H353">
        <v>36537</v>
      </c>
      <c r="I353">
        <v>33806</v>
      </c>
      <c r="J353">
        <v>3908172</v>
      </c>
      <c r="K353">
        <v>674809655</v>
      </c>
      <c r="L353">
        <v>1842</v>
      </c>
      <c r="M353">
        <v>1836</v>
      </c>
      <c r="N353">
        <v>6</v>
      </c>
      <c r="O353">
        <v>178.46</v>
      </c>
      <c r="P353">
        <v>-0.25</v>
      </c>
      <c r="Q353">
        <v>19</v>
      </c>
      <c r="R353">
        <v>1487540</v>
      </c>
      <c r="S353" t="s">
        <v>37</v>
      </c>
      <c r="T353">
        <v>1433.09</v>
      </c>
      <c r="U353">
        <f t="shared" si="5"/>
        <v>907901.22000000044</v>
      </c>
    </row>
    <row r="354" spans="1:21" x14ac:dyDescent="0.3">
      <c r="A354">
        <v>353</v>
      </c>
      <c r="B354" t="s">
        <v>463</v>
      </c>
      <c r="C354">
        <v>3</v>
      </c>
      <c r="D354">
        <v>1280</v>
      </c>
      <c r="E354" t="s">
        <v>891</v>
      </c>
      <c r="F354">
        <v>33721</v>
      </c>
      <c r="G354">
        <v>157681</v>
      </c>
      <c r="H354">
        <v>1794017</v>
      </c>
      <c r="I354">
        <v>1715254</v>
      </c>
      <c r="J354">
        <v>7454905</v>
      </c>
      <c r="K354">
        <v>578177031</v>
      </c>
      <c r="L354">
        <v>57430</v>
      </c>
      <c r="M354">
        <v>56472</v>
      </c>
      <c r="N354">
        <v>958</v>
      </c>
      <c r="O354">
        <v>73.150000000000006</v>
      </c>
      <c r="P354">
        <v>-0.1</v>
      </c>
      <c r="Q354">
        <v>1489</v>
      </c>
      <c r="R354">
        <v>1467248</v>
      </c>
      <c r="S354" t="s">
        <v>37</v>
      </c>
      <c r="T354">
        <v>326.75</v>
      </c>
      <c r="U354">
        <f t="shared" si="5"/>
        <v>908227.97000000044</v>
      </c>
    </row>
    <row r="355" spans="1:21" x14ac:dyDescent="0.3">
      <c r="A355">
        <v>354</v>
      </c>
      <c r="B355" t="s">
        <v>463</v>
      </c>
      <c r="C355">
        <v>3</v>
      </c>
      <c r="D355">
        <v>1280</v>
      </c>
      <c r="E355" t="s">
        <v>892</v>
      </c>
      <c r="F355">
        <v>110108</v>
      </c>
      <c r="G355">
        <v>506714</v>
      </c>
      <c r="H355">
        <v>225006</v>
      </c>
      <c r="I355">
        <v>218091</v>
      </c>
      <c r="J355">
        <v>410560</v>
      </c>
      <c r="K355">
        <v>1149226009</v>
      </c>
      <c r="L355">
        <v>4072</v>
      </c>
      <c r="M355">
        <v>3839</v>
      </c>
      <c r="N355">
        <v>233</v>
      </c>
      <c r="O355">
        <v>98.26</v>
      </c>
      <c r="P355">
        <v>-0.06</v>
      </c>
      <c r="Q355">
        <v>343</v>
      </c>
      <c r="R355">
        <v>113229</v>
      </c>
      <c r="S355" t="s">
        <v>49</v>
      </c>
      <c r="T355">
        <v>340.72</v>
      </c>
      <c r="U355">
        <f t="shared" si="5"/>
        <v>908568.69000000041</v>
      </c>
    </row>
    <row r="356" spans="1:21" x14ac:dyDescent="0.3">
      <c r="A356">
        <v>355</v>
      </c>
      <c r="B356" t="s">
        <v>463</v>
      </c>
      <c r="C356">
        <v>3</v>
      </c>
      <c r="D356">
        <v>1280</v>
      </c>
      <c r="E356" t="s">
        <v>893</v>
      </c>
      <c r="F356">
        <v>110108</v>
      </c>
      <c r="G356">
        <v>506718</v>
      </c>
      <c r="H356">
        <v>225554</v>
      </c>
      <c r="I356">
        <v>218627</v>
      </c>
      <c r="J356">
        <v>522343</v>
      </c>
      <c r="K356">
        <v>1003326598</v>
      </c>
      <c r="L356">
        <v>7517</v>
      </c>
      <c r="M356">
        <v>7309</v>
      </c>
      <c r="N356">
        <v>208</v>
      </c>
      <c r="O356">
        <v>99.45</v>
      </c>
      <c r="P356">
        <v>-0.08</v>
      </c>
      <c r="Q356">
        <v>319</v>
      </c>
      <c r="R356">
        <v>106421</v>
      </c>
      <c r="S356" t="s">
        <v>49</v>
      </c>
      <c r="T356">
        <v>286</v>
      </c>
      <c r="U356">
        <f t="shared" si="5"/>
        <v>908854.69000000041</v>
      </c>
    </row>
    <row r="357" spans="1:21" x14ac:dyDescent="0.3">
      <c r="A357">
        <v>356</v>
      </c>
      <c r="B357" t="s">
        <v>463</v>
      </c>
      <c r="C357">
        <v>3</v>
      </c>
      <c r="D357">
        <v>1280</v>
      </c>
      <c r="E357" t="s">
        <v>894</v>
      </c>
      <c r="F357">
        <v>110108</v>
      </c>
      <c r="G357">
        <v>506714</v>
      </c>
      <c r="H357">
        <v>239749</v>
      </c>
      <c r="I357">
        <v>231914</v>
      </c>
      <c r="J357">
        <v>566731</v>
      </c>
      <c r="K357">
        <v>848313889</v>
      </c>
      <c r="L357">
        <v>6189</v>
      </c>
      <c r="M357">
        <v>5933</v>
      </c>
      <c r="N357">
        <v>256</v>
      </c>
      <c r="O357">
        <v>85.43</v>
      </c>
      <c r="P357">
        <v>-0.09</v>
      </c>
      <c r="Q357">
        <v>378</v>
      </c>
      <c r="R357">
        <v>112959</v>
      </c>
      <c r="S357" t="s">
        <v>49</v>
      </c>
      <c r="T357">
        <v>254.94</v>
      </c>
      <c r="U357">
        <f t="shared" si="5"/>
        <v>909109.63000000035</v>
      </c>
    </row>
    <row r="358" spans="1:21" x14ac:dyDescent="0.3">
      <c r="A358">
        <v>357</v>
      </c>
      <c r="B358" t="s">
        <v>463</v>
      </c>
      <c r="C358">
        <v>3</v>
      </c>
      <c r="D358">
        <v>1280</v>
      </c>
      <c r="E358" t="s">
        <v>895</v>
      </c>
      <c r="F358">
        <v>110108</v>
      </c>
      <c r="G358">
        <v>506718</v>
      </c>
      <c r="H358">
        <v>124323</v>
      </c>
      <c r="I358">
        <v>119025</v>
      </c>
      <c r="J358">
        <v>282568</v>
      </c>
      <c r="K358">
        <v>517144821</v>
      </c>
      <c r="L358">
        <v>4943</v>
      </c>
      <c r="M358">
        <v>4889</v>
      </c>
      <c r="N358">
        <v>54</v>
      </c>
      <c r="O358">
        <v>69.39</v>
      </c>
      <c r="P358">
        <v>-0.09</v>
      </c>
      <c r="Q358">
        <v>88</v>
      </c>
      <c r="R358">
        <v>112588</v>
      </c>
      <c r="S358" t="s">
        <v>37</v>
      </c>
      <c r="T358">
        <v>161.12</v>
      </c>
      <c r="U358">
        <f t="shared" si="5"/>
        <v>909270.75000000035</v>
      </c>
    </row>
    <row r="359" spans="1:21" x14ac:dyDescent="0.3">
      <c r="A359">
        <v>358</v>
      </c>
      <c r="B359" t="s">
        <v>463</v>
      </c>
      <c r="C359">
        <v>3</v>
      </c>
      <c r="D359">
        <v>1280</v>
      </c>
      <c r="E359" t="s">
        <v>896</v>
      </c>
      <c r="F359">
        <v>110079</v>
      </c>
      <c r="G359">
        <v>506624</v>
      </c>
      <c r="H359">
        <v>76250</v>
      </c>
      <c r="I359">
        <v>72685</v>
      </c>
      <c r="J359">
        <v>220868</v>
      </c>
      <c r="K359">
        <v>199530718</v>
      </c>
      <c r="L359">
        <v>2106</v>
      </c>
      <c r="M359">
        <v>2049</v>
      </c>
      <c r="N359">
        <v>57</v>
      </c>
      <c r="O359">
        <v>97.92</v>
      </c>
      <c r="P359">
        <v>-0.09</v>
      </c>
      <c r="Q359">
        <v>91</v>
      </c>
      <c r="R359">
        <v>55340</v>
      </c>
      <c r="S359" t="s">
        <v>37</v>
      </c>
      <c r="T359">
        <v>70.73</v>
      </c>
      <c r="U359">
        <f t="shared" si="5"/>
        <v>909341.48000000033</v>
      </c>
    </row>
    <row r="360" spans="1:21" x14ac:dyDescent="0.3">
      <c r="A360">
        <v>359</v>
      </c>
      <c r="B360" t="s">
        <v>463</v>
      </c>
      <c r="C360">
        <v>3</v>
      </c>
      <c r="D360">
        <v>1280</v>
      </c>
      <c r="E360" t="s">
        <v>897</v>
      </c>
      <c r="F360">
        <v>164916</v>
      </c>
      <c r="G360">
        <v>759313</v>
      </c>
      <c r="H360">
        <v>545290</v>
      </c>
      <c r="I360">
        <v>526270</v>
      </c>
      <c r="J360">
        <v>1144194</v>
      </c>
      <c r="K360">
        <v>2155856882</v>
      </c>
      <c r="L360">
        <v>16937</v>
      </c>
      <c r="M360">
        <v>16597</v>
      </c>
      <c r="N360">
        <v>340</v>
      </c>
      <c r="O360">
        <v>101.1</v>
      </c>
      <c r="P360">
        <v>-0.08</v>
      </c>
      <c r="Q360">
        <v>500</v>
      </c>
      <c r="R360">
        <v>448040</v>
      </c>
      <c r="S360" t="s">
        <v>37</v>
      </c>
      <c r="T360">
        <v>672.61</v>
      </c>
      <c r="U360">
        <f t="shared" si="5"/>
        <v>910014.09000000032</v>
      </c>
    </row>
    <row r="361" spans="1:21" x14ac:dyDescent="0.3">
      <c r="A361">
        <v>360</v>
      </c>
      <c r="B361" t="s">
        <v>463</v>
      </c>
      <c r="C361">
        <v>3</v>
      </c>
      <c r="D361">
        <v>1280</v>
      </c>
      <c r="E361" t="s">
        <v>898</v>
      </c>
      <c r="F361">
        <v>164915</v>
      </c>
      <c r="G361">
        <v>759314</v>
      </c>
      <c r="H361">
        <v>136457</v>
      </c>
      <c r="I361">
        <v>130008</v>
      </c>
      <c r="J361">
        <v>446399</v>
      </c>
      <c r="K361">
        <v>271508636</v>
      </c>
      <c r="L361">
        <v>4906</v>
      </c>
      <c r="M361">
        <v>4845</v>
      </c>
      <c r="N361">
        <v>61</v>
      </c>
      <c r="O361">
        <v>58.74</v>
      </c>
      <c r="P361">
        <v>-0.13</v>
      </c>
      <c r="Q361">
        <v>103</v>
      </c>
      <c r="R361">
        <v>136662</v>
      </c>
      <c r="S361" t="s">
        <v>37</v>
      </c>
      <c r="T361">
        <v>101.69</v>
      </c>
      <c r="U361">
        <f t="shared" si="5"/>
        <v>910115.78000000026</v>
      </c>
    </row>
    <row r="362" spans="1:21" x14ac:dyDescent="0.3">
      <c r="A362">
        <v>361</v>
      </c>
      <c r="B362" t="s">
        <v>463</v>
      </c>
      <c r="C362">
        <v>3</v>
      </c>
      <c r="D362">
        <v>1280</v>
      </c>
      <c r="E362" t="s">
        <v>899</v>
      </c>
      <c r="F362">
        <v>164887</v>
      </c>
      <c r="G362">
        <v>759228</v>
      </c>
      <c r="H362">
        <v>180979</v>
      </c>
      <c r="I362">
        <v>172327</v>
      </c>
      <c r="J362">
        <v>413685</v>
      </c>
      <c r="K362">
        <v>679474047</v>
      </c>
      <c r="L362">
        <v>4608</v>
      </c>
      <c r="M362">
        <v>4438</v>
      </c>
      <c r="N362">
        <v>170</v>
      </c>
      <c r="O362">
        <v>113.24</v>
      </c>
      <c r="P362">
        <v>-0.08</v>
      </c>
      <c r="Q362">
        <v>245</v>
      </c>
      <c r="R362">
        <v>117727</v>
      </c>
      <c r="S362" t="s">
        <v>37</v>
      </c>
      <c r="T362">
        <v>215.14</v>
      </c>
      <c r="U362">
        <f t="shared" si="5"/>
        <v>910330.92000000027</v>
      </c>
    </row>
    <row r="363" spans="1:21" x14ac:dyDescent="0.3">
      <c r="A363">
        <v>362</v>
      </c>
      <c r="B363" t="s">
        <v>463</v>
      </c>
      <c r="C363">
        <v>3</v>
      </c>
      <c r="D363">
        <v>1280</v>
      </c>
      <c r="E363" t="s">
        <v>900</v>
      </c>
      <c r="F363">
        <v>8043699</v>
      </c>
      <c r="G363">
        <v>39376148</v>
      </c>
      <c r="H363">
        <v>21199</v>
      </c>
      <c r="I363">
        <v>20030</v>
      </c>
      <c r="J363">
        <v>3193393</v>
      </c>
      <c r="K363">
        <v>578470046</v>
      </c>
      <c r="L363">
        <v>595</v>
      </c>
      <c r="M363">
        <v>589</v>
      </c>
      <c r="N363">
        <v>6</v>
      </c>
      <c r="O363">
        <v>60.43</v>
      </c>
      <c r="P363">
        <v>-0.19</v>
      </c>
      <c r="Q363">
        <v>14</v>
      </c>
      <c r="R363">
        <v>1929217</v>
      </c>
      <c r="S363" t="s">
        <v>37</v>
      </c>
      <c r="T363">
        <v>1330.27</v>
      </c>
      <c r="U363">
        <f t="shared" si="5"/>
        <v>911661.19000000029</v>
      </c>
    </row>
    <row r="364" spans="1:21" x14ac:dyDescent="0.3">
      <c r="A364">
        <v>363</v>
      </c>
      <c r="B364" t="s">
        <v>463</v>
      </c>
      <c r="C364">
        <v>3</v>
      </c>
      <c r="D364">
        <v>1280</v>
      </c>
      <c r="E364" t="s">
        <v>901</v>
      </c>
      <c r="F364">
        <v>693001</v>
      </c>
      <c r="G364">
        <v>3661576</v>
      </c>
      <c r="H364">
        <v>9619</v>
      </c>
      <c r="I364">
        <v>8924</v>
      </c>
      <c r="J364">
        <v>1045295</v>
      </c>
      <c r="K364">
        <v>23276745</v>
      </c>
      <c r="L364">
        <v>477</v>
      </c>
      <c r="M364">
        <v>477</v>
      </c>
      <c r="N364">
        <v>0</v>
      </c>
      <c r="O364">
        <v>28.18</v>
      </c>
      <c r="P364">
        <v>-0.21</v>
      </c>
      <c r="Q364">
        <v>5</v>
      </c>
      <c r="R364">
        <v>801333</v>
      </c>
      <c r="S364" t="s">
        <v>37</v>
      </c>
      <c r="T364">
        <v>51.66</v>
      </c>
      <c r="U364">
        <f t="shared" si="5"/>
        <v>911712.85000000033</v>
      </c>
    </row>
    <row r="365" spans="1:21" x14ac:dyDescent="0.3">
      <c r="A365">
        <v>364</v>
      </c>
      <c r="B365" t="s">
        <v>463</v>
      </c>
      <c r="C365">
        <v>3</v>
      </c>
      <c r="D365">
        <v>1280</v>
      </c>
      <c r="E365" t="s">
        <v>902</v>
      </c>
      <c r="F365">
        <v>1094922</v>
      </c>
      <c r="G365">
        <v>5009021</v>
      </c>
      <c r="H365">
        <v>659852</v>
      </c>
      <c r="I365">
        <v>627720</v>
      </c>
      <c r="J365">
        <v>17753685</v>
      </c>
      <c r="K365">
        <v>2393699269</v>
      </c>
      <c r="L365">
        <v>48143</v>
      </c>
      <c r="M365">
        <v>47911</v>
      </c>
      <c r="N365">
        <v>232</v>
      </c>
      <c r="O365">
        <v>60.89</v>
      </c>
      <c r="P365">
        <v>-0.27</v>
      </c>
      <c r="Q365">
        <v>482</v>
      </c>
      <c r="R365">
        <v>1106938</v>
      </c>
      <c r="S365" t="s">
        <v>37</v>
      </c>
      <c r="T365">
        <v>832.94</v>
      </c>
      <c r="U365">
        <f t="shared" si="5"/>
        <v>912545.79000000027</v>
      </c>
    </row>
    <row r="366" spans="1:21" x14ac:dyDescent="0.3">
      <c r="A366">
        <v>365</v>
      </c>
      <c r="B366" t="s">
        <v>463</v>
      </c>
      <c r="C366">
        <v>3</v>
      </c>
      <c r="D366">
        <v>1280</v>
      </c>
      <c r="E366" t="s">
        <v>903</v>
      </c>
      <c r="F366">
        <v>26421</v>
      </c>
      <c r="G366">
        <v>122125</v>
      </c>
      <c r="H366">
        <v>66241</v>
      </c>
      <c r="I366">
        <v>65337</v>
      </c>
      <c r="J366">
        <v>96207</v>
      </c>
      <c r="K366">
        <v>351652765</v>
      </c>
      <c r="L366">
        <v>3777</v>
      </c>
      <c r="M366">
        <v>3724</v>
      </c>
      <c r="N366">
        <v>53</v>
      </c>
      <c r="O366">
        <v>34.28</v>
      </c>
      <c r="P366">
        <v>-0.03</v>
      </c>
      <c r="Q366">
        <v>87</v>
      </c>
      <c r="R366">
        <v>20622</v>
      </c>
      <c r="S366" t="s">
        <v>49</v>
      </c>
      <c r="T366">
        <v>85.59</v>
      </c>
      <c r="U366">
        <f t="shared" si="5"/>
        <v>912631.38000000024</v>
      </c>
    </row>
    <row r="367" spans="1:21" x14ac:dyDescent="0.3">
      <c r="A367">
        <v>366</v>
      </c>
      <c r="B367" t="s">
        <v>463</v>
      </c>
      <c r="C367">
        <v>3</v>
      </c>
      <c r="D367">
        <v>1280</v>
      </c>
      <c r="E367" t="s">
        <v>904</v>
      </c>
      <c r="F367">
        <v>26275</v>
      </c>
      <c r="G367">
        <v>121056</v>
      </c>
      <c r="H367">
        <v>275755</v>
      </c>
      <c r="I367">
        <v>273639</v>
      </c>
      <c r="J367">
        <v>329873</v>
      </c>
      <c r="K367">
        <v>1304494002</v>
      </c>
      <c r="L367">
        <v>9014</v>
      </c>
      <c r="M367">
        <v>8782</v>
      </c>
      <c r="N367">
        <v>232</v>
      </c>
      <c r="O367">
        <v>25.57</v>
      </c>
      <c r="P367">
        <v>-0.02</v>
      </c>
      <c r="Q367">
        <v>366</v>
      </c>
      <c r="R367">
        <v>88388</v>
      </c>
      <c r="S367" t="s">
        <v>49</v>
      </c>
      <c r="T367">
        <v>320.41000000000003</v>
      </c>
      <c r="U367">
        <f t="shared" si="5"/>
        <v>912951.79000000027</v>
      </c>
    </row>
    <row r="368" spans="1:21" x14ac:dyDescent="0.3">
      <c r="A368">
        <v>367</v>
      </c>
      <c r="B368" t="s">
        <v>463</v>
      </c>
      <c r="C368">
        <v>3</v>
      </c>
      <c r="D368">
        <v>1280</v>
      </c>
      <c r="E368" t="s">
        <v>905</v>
      </c>
      <c r="F368">
        <v>20965</v>
      </c>
      <c r="G368">
        <v>93387</v>
      </c>
      <c r="H368">
        <v>1863110</v>
      </c>
      <c r="I368">
        <v>1772981</v>
      </c>
      <c r="J368">
        <v>7244978</v>
      </c>
      <c r="K368">
        <v>296880799</v>
      </c>
      <c r="L368">
        <v>65488</v>
      </c>
      <c r="M368">
        <v>64392</v>
      </c>
      <c r="N368">
        <v>1096</v>
      </c>
      <c r="O368">
        <v>64.44</v>
      </c>
      <c r="P368">
        <v>-0.1</v>
      </c>
      <c r="Q368">
        <v>1627</v>
      </c>
      <c r="R368">
        <v>1694123</v>
      </c>
      <c r="S368" t="s">
        <v>37</v>
      </c>
      <c r="T368">
        <v>285.33</v>
      </c>
      <c r="U368">
        <f t="shared" si="5"/>
        <v>913237.12000000023</v>
      </c>
    </row>
    <row r="369" spans="1:21" x14ac:dyDescent="0.3">
      <c r="A369">
        <v>368</v>
      </c>
      <c r="B369" t="s">
        <v>463</v>
      </c>
      <c r="C369">
        <v>3</v>
      </c>
      <c r="D369">
        <v>1280</v>
      </c>
      <c r="E369" t="s">
        <v>906</v>
      </c>
      <c r="F369">
        <v>314295</v>
      </c>
      <c r="G369">
        <v>1258522</v>
      </c>
      <c r="H369">
        <v>5904166</v>
      </c>
      <c r="I369">
        <v>5735227</v>
      </c>
      <c r="J369">
        <v>21111067</v>
      </c>
      <c r="K369">
        <v>9019301564</v>
      </c>
      <c r="L369">
        <v>284090</v>
      </c>
      <c r="M369">
        <v>280336</v>
      </c>
      <c r="N369">
        <v>3754</v>
      </c>
      <c r="O369">
        <v>70.63</v>
      </c>
      <c r="P369">
        <v>-0.15</v>
      </c>
      <c r="Q369">
        <v>5872</v>
      </c>
      <c r="R369">
        <v>4254960</v>
      </c>
      <c r="S369" t="s">
        <v>40</v>
      </c>
      <c r="T369">
        <v>5000</v>
      </c>
      <c r="U369">
        <f t="shared" si="5"/>
        <v>918237.12000000023</v>
      </c>
    </row>
    <row r="370" spans="1:21" x14ac:dyDescent="0.3">
      <c r="A370">
        <v>369</v>
      </c>
      <c r="B370" t="s">
        <v>463</v>
      </c>
      <c r="C370">
        <v>3</v>
      </c>
      <c r="D370">
        <v>1280</v>
      </c>
      <c r="E370" t="s">
        <v>907</v>
      </c>
      <c r="F370">
        <v>270120</v>
      </c>
      <c r="G370">
        <v>1227441</v>
      </c>
      <c r="H370">
        <v>673097</v>
      </c>
      <c r="I370">
        <v>649136</v>
      </c>
      <c r="J370">
        <v>2170689</v>
      </c>
      <c r="K370">
        <v>498206255</v>
      </c>
      <c r="L370">
        <v>13814</v>
      </c>
      <c r="M370">
        <v>13327</v>
      </c>
      <c r="N370">
        <v>487</v>
      </c>
      <c r="O370">
        <v>138.05000000000001</v>
      </c>
      <c r="P370">
        <v>-0.05</v>
      </c>
      <c r="Q370">
        <v>746</v>
      </c>
      <c r="R370">
        <v>339708</v>
      </c>
      <c r="S370" t="s">
        <v>37</v>
      </c>
      <c r="T370">
        <v>207.27</v>
      </c>
      <c r="U370">
        <f t="shared" si="5"/>
        <v>918444.39000000025</v>
      </c>
    </row>
    <row r="371" spans="1:21" x14ac:dyDescent="0.3">
      <c r="A371">
        <v>370</v>
      </c>
      <c r="B371" t="s">
        <v>463</v>
      </c>
      <c r="C371">
        <v>3</v>
      </c>
      <c r="D371">
        <v>1280</v>
      </c>
      <c r="E371" t="s">
        <v>908</v>
      </c>
      <c r="F371">
        <v>269416</v>
      </c>
      <c r="G371">
        <v>1214079</v>
      </c>
      <c r="H371">
        <v>20951148</v>
      </c>
      <c r="I371">
        <v>20574477</v>
      </c>
      <c r="J371">
        <v>38785168</v>
      </c>
      <c r="K371">
        <v>5819364007</v>
      </c>
      <c r="L371">
        <v>684724</v>
      </c>
      <c r="M371">
        <v>668984</v>
      </c>
      <c r="N371">
        <v>15740</v>
      </c>
      <c r="O371">
        <v>42.13</v>
      </c>
      <c r="P371">
        <v>-0.05</v>
      </c>
      <c r="Q371">
        <v>24199</v>
      </c>
      <c r="R371">
        <v>8610481</v>
      </c>
      <c r="S371" t="s">
        <v>40</v>
      </c>
      <c r="T371">
        <v>5000</v>
      </c>
      <c r="U371">
        <f t="shared" si="5"/>
        <v>923444.39000000025</v>
      </c>
    </row>
    <row r="372" spans="1:21" x14ac:dyDescent="0.3">
      <c r="A372">
        <v>371</v>
      </c>
      <c r="B372" t="s">
        <v>463</v>
      </c>
      <c r="C372">
        <v>3</v>
      </c>
      <c r="D372">
        <v>1280</v>
      </c>
      <c r="E372" t="s">
        <v>909</v>
      </c>
      <c r="F372">
        <v>600</v>
      </c>
      <c r="G372">
        <v>16790</v>
      </c>
      <c r="H372">
        <v>57638</v>
      </c>
      <c r="I372">
        <v>57059</v>
      </c>
      <c r="J372">
        <v>91895</v>
      </c>
      <c r="K372">
        <v>3714995</v>
      </c>
      <c r="L372">
        <v>1905</v>
      </c>
      <c r="M372">
        <v>1854</v>
      </c>
      <c r="N372">
        <v>51</v>
      </c>
      <c r="O372">
        <v>20.6</v>
      </c>
      <c r="P372">
        <v>-0.06</v>
      </c>
      <c r="Q372">
        <v>81</v>
      </c>
      <c r="R372">
        <v>18334</v>
      </c>
      <c r="S372" t="s">
        <v>37</v>
      </c>
      <c r="T372">
        <v>4.33</v>
      </c>
      <c r="U372">
        <f t="shared" si="5"/>
        <v>923448.7200000002</v>
      </c>
    </row>
    <row r="373" spans="1:21" x14ac:dyDescent="0.3">
      <c r="A373">
        <v>372</v>
      </c>
      <c r="B373" t="s">
        <v>463</v>
      </c>
      <c r="C373">
        <v>3</v>
      </c>
      <c r="D373">
        <v>1280</v>
      </c>
      <c r="E373" t="s">
        <v>910</v>
      </c>
      <c r="F373">
        <v>600</v>
      </c>
      <c r="G373">
        <v>16668</v>
      </c>
      <c r="H373">
        <v>293906</v>
      </c>
      <c r="I373">
        <v>291232</v>
      </c>
      <c r="J373">
        <v>514706</v>
      </c>
      <c r="K373">
        <v>18727102</v>
      </c>
      <c r="L373">
        <v>12561</v>
      </c>
      <c r="M373">
        <v>12305</v>
      </c>
      <c r="N373">
        <v>256</v>
      </c>
      <c r="O373">
        <v>20.18</v>
      </c>
      <c r="P373">
        <v>-7.0000000000000007E-2</v>
      </c>
      <c r="Q373">
        <v>390</v>
      </c>
      <c r="R373">
        <v>100187</v>
      </c>
      <c r="S373" t="s">
        <v>37</v>
      </c>
      <c r="T373">
        <v>30.52</v>
      </c>
      <c r="U373">
        <f t="shared" si="5"/>
        <v>923479.24000000022</v>
      </c>
    </row>
    <row r="374" spans="1:21" x14ac:dyDescent="0.3">
      <c r="A374">
        <v>373</v>
      </c>
      <c r="B374" t="s">
        <v>463</v>
      </c>
      <c r="C374">
        <v>3</v>
      </c>
      <c r="D374">
        <v>1280</v>
      </c>
      <c r="E374" t="s">
        <v>911</v>
      </c>
      <c r="F374">
        <v>679</v>
      </c>
      <c r="G374">
        <v>18374</v>
      </c>
      <c r="H374">
        <v>181895</v>
      </c>
      <c r="I374">
        <v>180150</v>
      </c>
      <c r="J374">
        <v>290523</v>
      </c>
      <c r="K374">
        <v>13913271</v>
      </c>
      <c r="L374">
        <v>7854</v>
      </c>
      <c r="M374">
        <v>7706</v>
      </c>
      <c r="N374">
        <v>148</v>
      </c>
      <c r="O374">
        <v>21.22</v>
      </c>
      <c r="P374">
        <v>-0.06</v>
      </c>
      <c r="Q374">
        <v>225</v>
      </c>
      <c r="R374">
        <v>72045</v>
      </c>
      <c r="S374" t="s">
        <v>37</v>
      </c>
      <c r="T374">
        <v>16.55</v>
      </c>
      <c r="U374">
        <f t="shared" si="5"/>
        <v>923495.79000000027</v>
      </c>
    </row>
    <row r="375" spans="1:21" x14ac:dyDescent="0.3">
      <c r="A375">
        <v>374</v>
      </c>
      <c r="B375" t="s">
        <v>463</v>
      </c>
      <c r="C375">
        <v>3</v>
      </c>
      <c r="D375">
        <v>1280</v>
      </c>
      <c r="E375" t="s">
        <v>912</v>
      </c>
      <c r="F375">
        <v>679</v>
      </c>
      <c r="G375">
        <v>18401</v>
      </c>
      <c r="H375">
        <v>690868</v>
      </c>
      <c r="I375">
        <v>685203</v>
      </c>
      <c r="J375">
        <v>1140937</v>
      </c>
      <c r="K375">
        <v>63008256</v>
      </c>
      <c r="L375">
        <v>36894</v>
      </c>
      <c r="M375">
        <v>36397</v>
      </c>
      <c r="N375">
        <v>497</v>
      </c>
      <c r="O375">
        <v>20.64</v>
      </c>
      <c r="P375">
        <v>-0.06</v>
      </c>
      <c r="Q375">
        <v>771</v>
      </c>
      <c r="R375">
        <v>255527</v>
      </c>
      <c r="S375" t="s">
        <v>37</v>
      </c>
      <c r="T375">
        <v>118.41</v>
      </c>
      <c r="U375">
        <f t="shared" si="5"/>
        <v>923614.2000000003</v>
      </c>
    </row>
    <row r="376" spans="1:21" x14ac:dyDescent="0.3">
      <c r="A376">
        <v>375</v>
      </c>
      <c r="B376" t="s">
        <v>463</v>
      </c>
      <c r="C376">
        <v>3</v>
      </c>
      <c r="D376">
        <v>1280</v>
      </c>
      <c r="E376" t="s">
        <v>913</v>
      </c>
      <c r="F376">
        <v>679</v>
      </c>
      <c r="G376">
        <v>18422</v>
      </c>
      <c r="H376">
        <v>893602</v>
      </c>
      <c r="I376">
        <v>887669</v>
      </c>
      <c r="J376">
        <v>1331926</v>
      </c>
      <c r="K376">
        <v>83353890</v>
      </c>
      <c r="L376">
        <v>35880</v>
      </c>
      <c r="M376">
        <v>35093</v>
      </c>
      <c r="N376">
        <v>787</v>
      </c>
      <c r="O376">
        <v>21.44</v>
      </c>
      <c r="P376">
        <v>-0.05</v>
      </c>
      <c r="Q376">
        <v>1218</v>
      </c>
      <c r="R376">
        <v>262174</v>
      </c>
      <c r="S376" t="s">
        <v>37</v>
      </c>
      <c r="T376">
        <v>161.63</v>
      </c>
      <c r="U376">
        <f t="shared" si="5"/>
        <v>923775.83000000031</v>
      </c>
    </row>
    <row r="377" spans="1:21" x14ac:dyDescent="0.3">
      <c r="A377">
        <v>376</v>
      </c>
      <c r="B377" t="s">
        <v>463</v>
      </c>
      <c r="C377">
        <v>3</v>
      </c>
      <c r="D377">
        <v>1280</v>
      </c>
      <c r="E377" t="s">
        <v>914</v>
      </c>
      <c r="F377">
        <v>679</v>
      </c>
      <c r="G377">
        <v>18292</v>
      </c>
      <c r="H377">
        <v>629681</v>
      </c>
      <c r="I377">
        <v>624462</v>
      </c>
      <c r="J377">
        <v>1049160</v>
      </c>
      <c r="K377">
        <v>54925918</v>
      </c>
      <c r="L377">
        <v>36155</v>
      </c>
      <c r="M377">
        <v>35740</v>
      </c>
      <c r="N377">
        <v>415</v>
      </c>
      <c r="O377">
        <v>21.56</v>
      </c>
      <c r="P377">
        <v>-7.0000000000000007E-2</v>
      </c>
      <c r="Q377">
        <v>641</v>
      </c>
      <c r="R377">
        <v>257745</v>
      </c>
      <c r="S377" t="s">
        <v>37</v>
      </c>
      <c r="T377">
        <v>98.7</v>
      </c>
      <c r="U377">
        <f t="shared" si="5"/>
        <v>923874.53000000026</v>
      </c>
    </row>
    <row r="378" spans="1:21" x14ac:dyDescent="0.3">
      <c r="A378">
        <v>377</v>
      </c>
      <c r="B378" t="s">
        <v>463</v>
      </c>
      <c r="C378">
        <v>3</v>
      </c>
      <c r="D378">
        <v>1280</v>
      </c>
      <c r="E378" t="s">
        <v>915</v>
      </c>
      <c r="F378">
        <v>686</v>
      </c>
      <c r="G378">
        <v>19093</v>
      </c>
      <c r="H378">
        <v>1290915</v>
      </c>
      <c r="I378">
        <v>1281884</v>
      </c>
      <c r="J378">
        <v>1984537</v>
      </c>
      <c r="K378">
        <v>128413385</v>
      </c>
      <c r="L378">
        <v>58638</v>
      </c>
      <c r="M378">
        <v>57730</v>
      </c>
      <c r="N378">
        <v>908</v>
      </c>
      <c r="O378">
        <v>20.81</v>
      </c>
      <c r="P378">
        <v>-0.06</v>
      </c>
      <c r="Q378">
        <v>1439</v>
      </c>
      <c r="R378">
        <v>473983</v>
      </c>
      <c r="S378" t="s">
        <v>37</v>
      </c>
      <c r="T378">
        <v>293.92</v>
      </c>
      <c r="U378">
        <f t="shared" si="5"/>
        <v>924168.4500000003</v>
      </c>
    </row>
    <row r="379" spans="1:21" x14ac:dyDescent="0.3">
      <c r="A379">
        <v>378</v>
      </c>
      <c r="B379" t="s">
        <v>463</v>
      </c>
      <c r="C379">
        <v>3</v>
      </c>
      <c r="D379">
        <v>1280</v>
      </c>
      <c r="E379" t="s">
        <v>916</v>
      </c>
      <c r="F379">
        <v>687</v>
      </c>
      <c r="G379">
        <v>19618</v>
      </c>
      <c r="H379">
        <v>819213</v>
      </c>
      <c r="I379">
        <v>813146</v>
      </c>
      <c r="J379">
        <v>1298488</v>
      </c>
      <c r="K379">
        <v>79258303</v>
      </c>
      <c r="L379">
        <v>36575</v>
      </c>
      <c r="M379">
        <v>35914</v>
      </c>
      <c r="N379">
        <v>661</v>
      </c>
      <c r="O379">
        <v>21.9</v>
      </c>
      <c r="P379">
        <v>-0.06</v>
      </c>
      <c r="Q379">
        <v>1034</v>
      </c>
      <c r="R379">
        <v>259143</v>
      </c>
      <c r="S379" t="s">
        <v>37</v>
      </c>
      <c r="T379">
        <v>147.02000000000001</v>
      </c>
      <c r="U379">
        <f t="shared" si="5"/>
        <v>924315.47000000032</v>
      </c>
    </row>
    <row r="380" spans="1:21" x14ac:dyDescent="0.3">
      <c r="A380">
        <v>379</v>
      </c>
      <c r="B380" t="s">
        <v>463</v>
      </c>
      <c r="C380">
        <v>3</v>
      </c>
      <c r="D380">
        <v>1280</v>
      </c>
      <c r="E380" t="s">
        <v>917</v>
      </c>
      <c r="F380">
        <v>686</v>
      </c>
      <c r="G380">
        <v>19096</v>
      </c>
      <c r="H380">
        <v>731017</v>
      </c>
      <c r="I380">
        <v>725618</v>
      </c>
      <c r="J380">
        <v>1175530</v>
      </c>
      <c r="K380">
        <v>68473859</v>
      </c>
      <c r="L380">
        <v>35374</v>
      </c>
      <c r="M380">
        <v>34836</v>
      </c>
      <c r="N380">
        <v>538</v>
      </c>
      <c r="O380">
        <v>21.21</v>
      </c>
      <c r="P380">
        <v>-0.06</v>
      </c>
      <c r="Q380">
        <v>843</v>
      </c>
      <c r="R380">
        <v>261525</v>
      </c>
      <c r="S380" t="s">
        <v>37</v>
      </c>
      <c r="T380">
        <v>126.31</v>
      </c>
      <c r="U380">
        <f t="shared" si="5"/>
        <v>924441.78000000038</v>
      </c>
    </row>
    <row r="381" spans="1:21" x14ac:dyDescent="0.3">
      <c r="A381">
        <v>380</v>
      </c>
      <c r="B381" t="s">
        <v>463</v>
      </c>
      <c r="C381">
        <v>3</v>
      </c>
      <c r="D381">
        <v>1280</v>
      </c>
      <c r="E381" t="s">
        <v>918</v>
      </c>
      <c r="F381">
        <v>687</v>
      </c>
      <c r="G381">
        <v>19681</v>
      </c>
      <c r="H381">
        <v>1044296</v>
      </c>
      <c r="I381">
        <v>1037214</v>
      </c>
      <c r="J381">
        <v>1558520</v>
      </c>
      <c r="K381">
        <v>100830061</v>
      </c>
      <c r="L381">
        <v>38961</v>
      </c>
      <c r="M381">
        <v>38018</v>
      </c>
      <c r="N381">
        <v>943</v>
      </c>
      <c r="O381">
        <v>22.89</v>
      </c>
      <c r="P381">
        <v>-0.05</v>
      </c>
      <c r="Q381">
        <v>1474</v>
      </c>
      <c r="R381">
        <v>277376</v>
      </c>
      <c r="S381" t="s">
        <v>37</v>
      </c>
      <c r="T381">
        <v>212.59</v>
      </c>
      <c r="U381">
        <f t="shared" si="5"/>
        <v>924654.37000000034</v>
      </c>
    </row>
    <row r="382" spans="1:21" x14ac:dyDescent="0.3">
      <c r="A382">
        <v>381</v>
      </c>
      <c r="B382" t="s">
        <v>463</v>
      </c>
      <c r="C382">
        <v>3</v>
      </c>
      <c r="D382">
        <v>1280</v>
      </c>
      <c r="E382" t="s">
        <v>919</v>
      </c>
      <c r="F382">
        <v>827</v>
      </c>
      <c r="G382">
        <v>20662</v>
      </c>
      <c r="H382">
        <v>1152521</v>
      </c>
      <c r="I382">
        <v>1143661</v>
      </c>
      <c r="J382">
        <v>1862424</v>
      </c>
      <c r="K382">
        <v>128025185</v>
      </c>
      <c r="L382">
        <v>51676</v>
      </c>
      <c r="M382">
        <v>50697</v>
      </c>
      <c r="N382">
        <v>979</v>
      </c>
      <c r="O382">
        <v>23.53</v>
      </c>
      <c r="P382">
        <v>-0.06</v>
      </c>
      <c r="Q382">
        <v>1510</v>
      </c>
      <c r="R382">
        <v>351728</v>
      </c>
      <c r="S382" t="s">
        <v>37</v>
      </c>
      <c r="T382">
        <v>243.45</v>
      </c>
      <c r="U382">
        <f t="shared" si="5"/>
        <v>924897.8200000003</v>
      </c>
    </row>
    <row r="383" spans="1:21" x14ac:dyDescent="0.3">
      <c r="A383">
        <v>382</v>
      </c>
      <c r="B383" t="s">
        <v>463</v>
      </c>
      <c r="C383">
        <v>3</v>
      </c>
      <c r="D383">
        <v>1280</v>
      </c>
      <c r="E383" t="s">
        <v>920</v>
      </c>
      <c r="F383">
        <v>827</v>
      </c>
      <c r="G383">
        <v>20629</v>
      </c>
      <c r="H383">
        <v>2613585</v>
      </c>
      <c r="I383">
        <v>2593929</v>
      </c>
      <c r="J383">
        <v>4541608</v>
      </c>
      <c r="K383">
        <v>291688932</v>
      </c>
      <c r="L383">
        <v>142314</v>
      </c>
      <c r="M383">
        <v>140588</v>
      </c>
      <c r="N383">
        <v>1726</v>
      </c>
      <c r="O383">
        <v>24.22</v>
      </c>
      <c r="P383">
        <v>-7.0000000000000007E-2</v>
      </c>
      <c r="Q383">
        <v>2697</v>
      </c>
      <c r="R383">
        <v>1022500</v>
      </c>
      <c r="S383" t="s">
        <v>37</v>
      </c>
      <c r="T383">
        <v>841.3</v>
      </c>
      <c r="U383">
        <f t="shared" si="5"/>
        <v>925739.12000000034</v>
      </c>
    </row>
    <row r="384" spans="1:21" x14ac:dyDescent="0.3">
      <c r="A384">
        <v>383</v>
      </c>
      <c r="B384" t="s">
        <v>463</v>
      </c>
      <c r="C384">
        <v>3</v>
      </c>
      <c r="D384">
        <v>1280</v>
      </c>
      <c r="E384" t="s">
        <v>921</v>
      </c>
      <c r="F384">
        <v>827</v>
      </c>
      <c r="G384">
        <v>20669</v>
      </c>
      <c r="H384">
        <v>979624</v>
      </c>
      <c r="I384">
        <v>972098</v>
      </c>
      <c r="J384">
        <v>1479955</v>
      </c>
      <c r="K384">
        <v>108432873</v>
      </c>
      <c r="L384">
        <v>35350</v>
      </c>
      <c r="M384">
        <v>34431</v>
      </c>
      <c r="N384">
        <v>919</v>
      </c>
      <c r="O384">
        <v>23.45</v>
      </c>
      <c r="P384">
        <v>-0.05</v>
      </c>
      <c r="Q384">
        <v>1417</v>
      </c>
      <c r="R384">
        <v>263826</v>
      </c>
      <c r="S384" t="s">
        <v>37</v>
      </c>
      <c r="T384">
        <v>178.91</v>
      </c>
      <c r="U384">
        <f t="shared" si="5"/>
        <v>925918.03000000038</v>
      </c>
    </row>
    <row r="385" spans="1:21" x14ac:dyDescent="0.3">
      <c r="A385">
        <v>384</v>
      </c>
      <c r="B385" t="s">
        <v>463</v>
      </c>
      <c r="C385">
        <v>3</v>
      </c>
      <c r="D385">
        <v>1280</v>
      </c>
      <c r="E385" t="s">
        <v>922</v>
      </c>
      <c r="F385">
        <v>827</v>
      </c>
      <c r="G385">
        <v>20730</v>
      </c>
      <c r="H385">
        <v>1796791</v>
      </c>
      <c r="I385">
        <v>1779797</v>
      </c>
      <c r="J385">
        <v>3314159</v>
      </c>
      <c r="K385">
        <v>190421055</v>
      </c>
      <c r="L385">
        <v>115519</v>
      </c>
      <c r="M385">
        <v>114562</v>
      </c>
      <c r="N385">
        <v>957</v>
      </c>
      <c r="O385">
        <v>22.71</v>
      </c>
      <c r="P385">
        <v>-0.08</v>
      </c>
      <c r="Q385">
        <v>1488</v>
      </c>
      <c r="R385">
        <v>838977</v>
      </c>
      <c r="S385" t="s">
        <v>37</v>
      </c>
      <c r="T385">
        <v>532.80999999999995</v>
      </c>
      <c r="U385">
        <f t="shared" si="5"/>
        <v>926450.84000000043</v>
      </c>
    </row>
    <row r="386" spans="1:21" x14ac:dyDescent="0.3">
      <c r="A386">
        <v>385</v>
      </c>
      <c r="B386" t="s">
        <v>463</v>
      </c>
      <c r="C386">
        <v>3</v>
      </c>
      <c r="D386">
        <v>1280</v>
      </c>
      <c r="E386" t="s">
        <v>923</v>
      </c>
      <c r="F386">
        <v>895</v>
      </c>
      <c r="G386">
        <v>20751</v>
      </c>
      <c r="H386">
        <v>1764682</v>
      </c>
      <c r="I386">
        <v>1750115</v>
      </c>
      <c r="J386">
        <v>2976599</v>
      </c>
      <c r="K386">
        <v>190801070</v>
      </c>
      <c r="L386">
        <v>106246</v>
      </c>
      <c r="M386">
        <v>105248</v>
      </c>
      <c r="N386">
        <v>998</v>
      </c>
      <c r="O386">
        <v>25.65</v>
      </c>
      <c r="P386">
        <v>-0.06</v>
      </c>
      <c r="Q386">
        <v>1529</v>
      </c>
      <c r="R386">
        <v>834138</v>
      </c>
      <c r="S386" t="s">
        <v>37</v>
      </c>
      <c r="T386">
        <v>427.34</v>
      </c>
      <c r="U386">
        <f t="shared" si="5"/>
        <v>926878.1800000004</v>
      </c>
    </row>
    <row r="387" spans="1:21" x14ac:dyDescent="0.3">
      <c r="A387">
        <v>386</v>
      </c>
      <c r="B387" t="s">
        <v>463</v>
      </c>
      <c r="C387">
        <v>3</v>
      </c>
      <c r="D387">
        <v>1280</v>
      </c>
      <c r="E387" t="s">
        <v>924</v>
      </c>
      <c r="F387">
        <v>895</v>
      </c>
      <c r="G387">
        <v>20847</v>
      </c>
      <c r="H387">
        <v>927849</v>
      </c>
      <c r="I387">
        <v>920780</v>
      </c>
      <c r="J387">
        <v>1383044</v>
      </c>
      <c r="K387">
        <v>93651792</v>
      </c>
      <c r="L387">
        <v>33877</v>
      </c>
      <c r="M387">
        <v>33004</v>
      </c>
      <c r="N387">
        <v>873</v>
      </c>
      <c r="O387">
        <v>25.42</v>
      </c>
      <c r="P387">
        <v>-0.05</v>
      </c>
      <c r="Q387">
        <v>1331</v>
      </c>
      <c r="R387">
        <v>268643</v>
      </c>
      <c r="S387" t="s">
        <v>37</v>
      </c>
      <c r="T387">
        <v>157.47999999999999</v>
      </c>
      <c r="U387">
        <f t="shared" si="5"/>
        <v>927035.66000000038</v>
      </c>
    </row>
    <row r="388" spans="1:21" x14ac:dyDescent="0.3">
      <c r="A388">
        <v>387</v>
      </c>
      <c r="B388" t="s">
        <v>463</v>
      </c>
      <c r="C388">
        <v>3</v>
      </c>
      <c r="D388">
        <v>1280</v>
      </c>
      <c r="E388" t="s">
        <v>925</v>
      </c>
      <c r="F388">
        <v>895</v>
      </c>
      <c r="G388">
        <v>20756</v>
      </c>
      <c r="H388">
        <v>2898198</v>
      </c>
      <c r="I388">
        <v>2878076</v>
      </c>
      <c r="J388">
        <v>4413152</v>
      </c>
      <c r="K388">
        <v>341942597</v>
      </c>
      <c r="L388">
        <v>134499</v>
      </c>
      <c r="M388">
        <v>132364</v>
      </c>
      <c r="N388">
        <v>2135</v>
      </c>
      <c r="O388">
        <v>25.51</v>
      </c>
      <c r="P388">
        <v>-0.05</v>
      </c>
      <c r="Q388">
        <v>3326</v>
      </c>
      <c r="R388">
        <v>1055416</v>
      </c>
      <c r="S388" t="s">
        <v>37</v>
      </c>
      <c r="T388">
        <v>919.91</v>
      </c>
      <c r="U388">
        <f t="shared" ref="U388:U401" si="6">U387+T388</f>
        <v>927955.57000000041</v>
      </c>
    </row>
    <row r="389" spans="1:21" x14ac:dyDescent="0.3">
      <c r="A389">
        <v>388</v>
      </c>
      <c r="B389" t="s">
        <v>463</v>
      </c>
      <c r="C389">
        <v>3</v>
      </c>
      <c r="D389">
        <v>1280</v>
      </c>
      <c r="E389" t="s">
        <v>926</v>
      </c>
      <c r="F389">
        <v>895</v>
      </c>
      <c r="G389">
        <v>20818</v>
      </c>
      <c r="H389">
        <v>650522</v>
      </c>
      <c r="I389">
        <v>644798</v>
      </c>
      <c r="J389">
        <v>1054385</v>
      </c>
      <c r="K389">
        <v>60680200</v>
      </c>
      <c r="L389">
        <v>33811</v>
      </c>
      <c r="M389">
        <v>33326</v>
      </c>
      <c r="N389">
        <v>485</v>
      </c>
      <c r="O389">
        <v>23.89</v>
      </c>
      <c r="P389">
        <v>-0.06</v>
      </c>
      <c r="Q389">
        <v>728</v>
      </c>
      <c r="R389">
        <v>268010</v>
      </c>
      <c r="S389" t="s">
        <v>37</v>
      </c>
      <c r="T389">
        <v>94.62</v>
      </c>
      <c r="U389">
        <f t="shared" si="6"/>
        <v>928050.19000000041</v>
      </c>
    </row>
    <row r="390" spans="1:21" x14ac:dyDescent="0.3">
      <c r="A390">
        <v>389</v>
      </c>
      <c r="B390" t="s">
        <v>463</v>
      </c>
      <c r="C390">
        <v>3</v>
      </c>
      <c r="D390">
        <v>1280</v>
      </c>
      <c r="E390" t="s">
        <v>927</v>
      </c>
      <c r="F390">
        <v>984</v>
      </c>
      <c r="G390">
        <v>22937</v>
      </c>
      <c r="H390">
        <v>3705244</v>
      </c>
      <c r="I390">
        <v>3682385</v>
      </c>
      <c r="J390">
        <v>5717859</v>
      </c>
      <c r="K390">
        <v>644286091</v>
      </c>
      <c r="L390">
        <v>136950</v>
      </c>
      <c r="M390">
        <v>133786</v>
      </c>
      <c r="N390">
        <v>3164</v>
      </c>
      <c r="O390">
        <v>26.79</v>
      </c>
      <c r="P390">
        <v>-0.05</v>
      </c>
      <c r="Q390">
        <v>4981</v>
      </c>
      <c r="R390">
        <v>1057533</v>
      </c>
      <c r="S390" t="s">
        <v>37</v>
      </c>
      <c r="T390">
        <v>1584.28</v>
      </c>
      <c r="U390">
        <f t="shared" si="6"/>
        <v>929634.47000000044</v>
      </c>
    </row>
    <row r="391" spans="1:21" x14ac:dyDescent="0.3">
      <c r="A391">
        <v>390</v>
      </c>
      <c r="B391" t="s">
        <v>463</v>
      </c>
      <c r="C391">
        <v>3</v>
      </c>
      <c r="D391">
        <v>1280</v>
      </c>
      <c r="E391" t="s">
        <v>928</v>
      </c>
      <c r="F391">
        <v>1046</v>
      </c>
      <c r="G391">
        <v>22804</v>
      </c>
      <c r="H391">
        <v>7772716</v>
      </c>
      <c r="I391">
        <v>7715842</v>
      </c>
      <c r="J391">
        <v>14481317</v>
      </c>
      <c r="K391">
        <v>1071221292</v>
      </c>
      <c r="L391">
        <v>486841</v>
      </c>
      <c r="M391">
        <v>483022</v>
      </c>
      <c r="N391">
        <v>3819</v>
      </c>
      <c r="O391">
        <v>28.48</v>
      </c>
      <c r="P391">
        <v>-7.0000000000000007E-2</v>
      </c>
      <c r="Q391">
        <v>5938</v>
      </c>
      <c r="R391">
        <v>3862011</v>
      </c>
      <c r="S391" t="s">
        <v>40</v>
      </c>
      <c r="T391">
        <v>5000</v>
      </c>
      <c r="U391">
        <f t="shared" si="6"/>
        <v>934634.47000000044</v>
      </c>
    </row>
    <row r="392" spans="1:21" x14ac:dyDescent="0.3">
      <c r="A392">
        <v>391</v>
      </c>
      <c r="B392" t="s">
        <v>463</v>
      </c>
      <c r="C392">
        <v>3</v>
      </c>
      <c r="D392">
        <v>1280</v>
      </c>
      <c r="E392" t="s">
        <v>929</v>
      </c>
      <c r="F392">
        <v>1085</v>
      </c>
      <c r="G392">
        <v>25464</v>
      </c>
      <c r="H392">
        <v>8716699</v>
      </c>
      <c r="I392">
        <v>8639158</v>
      </c>
      <c r="J392">
        <v>18321694</v>
      </c>
      <c r="K392">
        <v>1075494104</v>
      </c>
      <c r="L392">
        <v>471817</v>
      </c>
      <c r="M392">
        <v>467091</v>
      </c>
      <c r="N392">
        <v>4726</v>
      </c>
      <c r="O392">
        <v>31.88</v>
      </c>
      <c r="P392">
        <v>-7.0000000000000007E-2</v>
      </c>
      <c r="Q392">
        <v>7253</v>
      </c>
      <c r="R392">
        <v>4395772</v>
      </c>
      <c r="S392" t="s">
        <v>40</v>
      </c>
      <c r="T392">
        <v>5000</v>
      </c>
      <c r="U392">
        <f t="shared" si="6"/>
        <v>939634.47000000044</v>
      </c>
    </row>
    <row r="393" spans="1:21" x14ac:dyDescent="0.3">
      <c r="A393">
        <v>392</v>
      </c>
      <c r="B393" t="s">
        <v>463</v>
      </c>
      <c r="C393">
        <v>3</v>
      </c>
      <c r="D393">
        <v>1280</v>
      </c>
      <c r="E393" t="s">
        <v>930</v>
      </c>
      <c r="F393">
        <v>1110</v>
      </c>
      <c r="G393">
        <v>27596</v>
      </c>
      <c r="H393">
        <v>9260776</v>
      </c>
      <c r="I393">
        <v>9194379</v>
      </c>
      <c r="J393">
        <v>15650195</v>
      </c>
      <c r="K393">
        <v>1088548449</v>
      </c>
      <c r="L393">
        <v>512203</v>
      </c>
      <c r="M393">
        <v>506447</v>
      </c>
      <c r="N393">
        <v>5756</v>
      </c>
      <c r="O393">
        <v>30.98</v>
      </c>
      <c r="P393">
        <v>-0.06</v>
      </c>
      <c r="Q393">
        <v>8703</v>
      </c>
      <c r="R393">
        <v>4247485</v>
      </c>
      <c r="S393" t="s">
        <v>40</v>
      </c>
      <c r="T393">
        <v>5000</v>
      </c>
      <c r="U393">
        <f t="shared" si="6"/>
        <v>944634.47000000044</v>
      </c>
    </row>
    <row r="394" spans="1:21" x14ac:dyDescent="0.3">
      <c r="A394">
        <v>393</v>
      </c>
      <c r="B394" t="s">
        <v>463</v>
      </c>
      <c r="C394">
        <v>3</v>
      </c>
      <c r="D394">
        <v>1280</v>
      </c>
      <c r="E394" t="s">
        <v>931</v>
      </c>
      <c r="F394">
        <v>2240</v>
      </c>
      <c r="G394">
        <v>8960</v>
      </c>
      <c r="H394">
        <v>120079281</v>
      </c>
      <c r="I394">
        <v>120041039</v>
      </c>
      <c r="J394">
        <v>692356522</v>
      </c>
      <c r="K394">
        <v>1666576813</v>
      </c>
      <c r="L394">
        <v>5450250</v>
      </c>
      <c r="M394">
        <v>5364322</v>
      </c>
      <c r="N394">
        <v>85928</v>
      </c>
      <c r="O394">
        <v>21.83</v>
      </c>
      <c r="P394">
        <v>-0.04</v>
      </c>
      <c r="Q394">
        <v>119722</v>
      </c>
      <c r="R394">
        <v>157672400</v>
      </c>
      <c r="S394" t="s">
        <v>40</v>
      </c>
      <c r="T394">
        <v>5000</v>
      </c>
      <c r="U394">
        <f t="shared" si="6"/>
        <v>949634.47000000044</v>
      </c>
    </row>
    <row r="395" spans="1:21" x14ac:dyDescent="0.3">
      <c r="A395">
        <v>394</v>
      </c>
      <c r="B395" t="s">
        <v>463</v>
      </c>
      <c r="C395">
        <v>3</v>
      </c>
      <c r="D395">
        <v>1280</v>
      </c>
      <c r="E395" t="s">
        <v>932</v>
      </c>
      <c r="F395">
        <v>17349</v>
      </c>
      <c r="G395">
        <v>51071</v>
      </c>
      <c r="H395">
        <v>17447702</v>
      </c>
      <c r="I395">
        <v>17293984</v>
      </c>
      <c r="J395">
        <v>44126147</v>
      </c>
      <c r="K395">
        <v>3097562221</v>
      </c>
      <c r="L395">
        <v>554182</v>
      </c>
      <c r="M395">
        <v>539485</v>
      </c>
      <c r="N395">
        <v>14697</v>
      </c>
      <c r="O395">
        <v>46.22</v>
      </c>
      <c r="P395">
        <v>-0.06</v>
      </c>
      <c r="Q395">
        <v>23171</v>
      </c>
      <c r="R395">
        <v>6461352</v>
      </c>
      <c r="S395" t="s">
        <v>40</v>
      </c>
      <c r="T395">
        <v>5000</v>
      </c>
      <c r="U395">
        <f t="shared" si="6"/>
        <v>954634.47000000044</v>
      </c>
    </row>
    <row r="396" spans="1:21" x14ac:dyDescent="0.3">
      <c r="A396">
        <v>395</v>
      </c>
      <c r="B396" t="s">
        <v>463</v>
      </c>
      <c r="C396">
        <v>3</v>
      </c>
      <c r="D396">
        <v>1280</v>
      </c>
      <c r="E396" t="s">
        <v>933</v>
      </c>
      <c r="F396">
        <v>730</v>
      </c>
      <c r="G396">
        <v>43124</v>
      </c>
      <c r="H396">
        <v>86946568</v>
      </c>
      <c r="I396">
        <v>68628250</v>
      </c>
      <c r="J396">
        <v>248231755</v>
      </c>
      <c r="K396">
        <v>2406269081</v>
      </c>
      <c r="L396">
        <v>738576</v>
      </c>
      <c r="M396">
        <v>675470</v>
      </c>
      <c r="N396">
        <v>63106</v>
      </c>
      <c r="O396">
        <v>51.85</v>
      </c>
      <c r="P396">
        <v>-0.04</v>
      </c>
      <c r="Q396">
        <v>96923</v>
      </c>
      <c r="R396">
        <v>137887662</v>
      </c>
      <c r="S396" t="s">
        <v>40</v>
      </c>
      <c r="T396">
        <v>5000</v>
      </c>
      <c r="U396">
        <f t="shared" si="6"/>
        <v>959634.47000000044</v>
      </c>
    </row>
    <row r="397" spans="1:21" x14ac:dyDescent="0.3">
      <c r="A397">
        <v>396</v>
      </c>
      <c r="B397" t="s">
        <v>463</v>
      </c>
      <c r="C397">
        <v>3</v>
      </c>
      <c r="D397">
        <v>1280</v>
      </c>
      <c r="E397" t="s">
        <v>934</v>
      </c>
      <c r="F397">
        <v>900</v>
      </c>
      <c r="G397">
        <v>133080</v>
      </c>
      <c r="H397">
        <v>9021687</v>
      </c>
      <c r="I397">
        <v>8707784</v>
      </c>
      <c r="J397">
        <v>18689942</v>
      </c>
      <c r="K397">
        <v>1001400257</v>
      </c>
      <c r="L397">
        <v>299327</v>
      </c>
      <c r="M397">
        <v>293340</v>
      </c>
      <c r="N397">
        <v>5987</v>
      </c>
      <c r="O397">
        <v>49.81</v>
      </c>
      <c r="P397">
        <v>-0.06</v>
      </c>
      <c r="Q397">
        <v>8738</v>
      </c>
      <c r="R397">
        <v>7885118</v>
      </c>
      <c r="S397" t="s">
        <v>37</v>
      </c>
      <c r="T397">
        <v>3515.47</v>
      </c>
      <c r="U397">
        <f t="shared" si="6"/>
        <v>963149.94000000041</v>
      </c>
    </row>
    <row r="398" spans="1:21" x14ac:dyDescent="0.3">
      <c r="A398">
        <v>397</v>
      </c>
      <c r="B398" t="s">
        <v>463</v>
      </c>
      <c r="C398">
        <v>3</v>
      </c>
      <c r="D398">
        <v>1280</v>
      </c>
      <c r="E398" t="s">
        <v>935</v>
      </c>
      <c r="F398">
        <v>961</v>
      </c>
      <c r="G398">
        <v>146909</v>
      </c>
      <c r="H398">
        <v>12104691</v>
      </c>
      <c r="I398">
        <v>11702553</v>
      </c>
      <c r="J398">
        <v>24177893</v>
      </c>
      <c r="K398">
        <v>1429794127</v>
      </c>
      <c r="L398">
        <v>304518</v>
      </c>
      <c r="M398">
        <v>292815</v>
      </c>
      <c r="N398">
        <v>11703</v>
      </c>
      <c r="O398">
        <v>54.09</v>
      </c>
      <c r="P398">
        <v>-0.05</v>
      </c>
      <c r="Q398">
        <v>16830</v>
      </c>
      <c r="R398">
        <v>8189353</v>
      </c>
      <c r="S398" t="s">
        <v>40</v>
      </c>
      <c r="T398">
        <v>5000</v>
      </c>
      <c r="U398">
        <f t="shared" si="6"/>
        <v>968149.94000000041</v>
      </c>
    </row>
    <row r="399" spans="1:21" x14ac:dyDescent="0.3">
      <c r="A399">
        <v>398</v>
      </c>
      <c r="B399" t="s">
        <v>463</v>
      </c>
      <c r="C399">
        <v>3</v>
      </c>
      <c r="D399">
        <v>1280</v>
      </c>
      <c r="E399" t="s">
        <v>936</v>
      </c>
      <c r="F399">
        <v>1156</v>
      </c>
      <c r="G399">
        <v>194072</v>
      </c>
      <c r="H399">
        <v>13085632</v>
      </c>
      <c r="I399">
        <v>12636479</v>
      </c>
      <c r="J399">
        <v>27530825</v>
      </c>
      <c r="K399">
        <v>1731974431</v>
      </c>
      <c r="L399">
        <v>298968</v>
      </c>
      <c r="M399">
        <v>285946</v>
      </c>
      <c r="N399">
        <v>13022</v>
      </c>
      <c r="O399">
        <v>63.02</v>
      </c>
      <c r="P399">
        <v>-0.06</v>
      </c>
      <c r="Q399">
        <v>18908</v>
      </c>
      <c r="R399">
        <v>8804831</v>
      </c>
      <c r="S399" t="s">
        <v>40</v>
      </c>
      <c r="T399">
        <v>5000</v>
      </c>
      <c r="U399">
        <f t="shared" si="6"/>
        <v>973149.94000000041</v>
      </c>
    </row>
    <row r="400" spans="1:21" x14ac:dyDescent="0.3">
      <c r="A400">
        <v>399</v>
      </c>
      <c r="B400" t="s">
        <v>463</v>
      </c>
      <c r="C400">
        <v>3</v>
      </c>
      <c r="D400">
        <v>1280</v>
      </c>
      <c r="E400" t="s">
        <v>937</v>
      </c>
      <c r="F400">
        <v>1296</v>
      </c>
      <c r="G400">
        <v>230544</v>
      </c>
      <c r="H400">
        <v>4303377</v>
      </c>
      <c r="I400">
        <v>4159324</v>
      </c>
      <c r="J400">
        <v>9577683</v>
      </c>
      <c r="K400">
        <v>627392633</v>
      </c>
      <c r="L400">
        <v>88475</v>
      </c>
      <c r="M400">
        <v>83953</v>
      </c>
      <c r="N400">
        <v>4522</v>
      </c>
      <c r="O400">
        <v>61.87</v>
      </c>
      <c r="P400">
        <v>-0.06</v>
      </c>
      <c r="Q400">
        <v>6632</v>
      </c>
      <c r="R400">
        <v>2746302</v>
      </c>
      <c r="S400" t="s">
        <v>37</v>
      </c>
      <c r="T400">
        <v>938.97</v>
      </c>
      <c r="U400">
        <f t="shared" si="6"/>
        <v>974088.91000000038</v>
      </c>
    </row>
    <row r="401" spans="1:21" x14ac:dyDescent="0.3">
      <c r="A401">
        <v>400</v>
      </c>
      <c r="B401" t="s">
        <v>463</v>
      </c>
      <c r="C401">
        <v>3</v>
      </c>
      <c r="D401">
        <v>1280</v>
      </c>
      <c r="E401" t="s">
        <v>938</v>
      </c>
      <c r="F401">
        <v>382</v>
      </c>
      <c r="G401">
        <v>1018</v>
      </c>
      <c r="H401">
        <v>75541903</v>
      </c>
      <c r="I401">
        <v>75520675</v>
      </c>
      <c r="J401">
        <v>122666805</v>
      </c>
      <c r="K401">
        <v>631541800</v>
      </c>
      <c r="L401">
        <v>1621103</v>
      </c>
      <c r="M401">
        <v>1554219</v>
      </c>
      <c r="N401">
        <v>66884</v>
      </c>
      <c r="O401">
        <v>40.56</v>
      </c>
      <c r="P401">
        <v>-0.03</v>
      </c>
      <c r="Q401">
        <v>100755</v>
      </c>
      <c r="R401">
        <v>34157249</v>
      </c>
      <c r="S401" t="s">
        <v>40</v>
      </c>
      <c r="T401">
        <v>5000</v>
      </c>
      <c r="U401">
        <f t="shared" si="6"/>
        <v>979088.91000000038</v>
      </c>
    </row>
  </sheetData>
  <autoFilter ref="A1:T401" xr:uid="{1218799E-C90A-4280-B18D-D44745775A2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C8A2-21CF-48BB-86D3-ED55C038DDB0}">
  <dimension ref="A1:U401"/>
  <sheetViews>
    <sheetView topLeftCell="A365" zoomScale="80" zoomScaleNormal="80" workbookViewId="0">
      <selection activeCell="U2" sqref="U2:U401"/>
    </sheetView>
  </sheetViews>
  <sheetFormatPr defaultRowHeight="14.4" x14ac:dyDescent="0.3"/>
  <cols>
    <col min="10" max="10" width="11" bestFit="1" customWidth="1"/>
    <col min="11" max="11" width="12" bestFit="1" customWidth="1"/>
    <col min="18" max="18" width="11" bestFit="1" customWidth="1"/>
  </cols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3</v>
      </c>
      <c r="D2">
        <v>2560</v>
      </c>
      <c r="E2" t="s">
        <v>36</v>
      </c>
      <c r="F2">
        <v>13408</v>
      </c>
      <c r="G2">
        <v>309430</v>
      </c>
      <c r="H2">
        <v>3996674</v>
      </c>
      <c r="I2">
        <v>3917834</v>
      </c>
      <c r="J2">
        <v>44385229</v>
      </c>
      <c r="K2">
        <v>1715876616</v>
      </c>
      <c r="L2">
        <v>112785</v>
      </c>
      <c r="M2">
        <v>110545</v>
      </c>
      <c r="N2">
        <v>2240</v>
      </c>
      <c r="O2">
        <v>135.36000000000001</v>
      </c>
      <c r="P2">
        <v>-0.13</v>
      </c>
      <c r="Q2">
        <v>3266</v>
      </c>
      <c r="R2">
        <v>8052999</v>
      </c>
      <c r="S2" t="s">
        <v>37</v>
      </c>
      <c r="T2">
        <v>1762.69</v>
      </c>
      <c r="U2">
        <f>T2</f>
        <v>1762.69</v>
      </c>
    </row>
    <row r="3" spans="1:21" x14ac:dyDescent="0.3">
      <c r="A3">
        <v>2</v>
      </c>
      <c r="B3" t="s">
        <v>463</v>
      </c>
      <c r="C3">
        <v>3</v>
      </c>
      <c r="D3">
        <v>2560</v>
      </c>
      <c r="E3" t="s">
        <v>38</v>
      </c>
      <c r="F3">
        <v>13408</v>
      </c>
      <c r="G3">
        <v>309437</v>
      </c>
      <c r="H3">
        <v>3604399</v>
      </c>
      <c r="I3">
        <v>3517887</v>
      </c>
      <c r="J3">
        <v>56878525</v>
      </c>
      <c r="K3">
        <v>1314395880</v>
      </c>
      <c r="L3">
        <v>134365</v>
      </c>
      <c r="M3">
        <v>132382</v>
      </c>
      <c r="N3">
        <v>1983</v>
      </c>
      <c r="O3">
        <v>129.96</v>
      </c>
      <c r="P3">
        <v>-0.17</v>
      </c>
      <c r="Q3">
        <v>2856</v>
      </c>
      <c r="R3">
        <v>10111973</v>
      </c>
      <c r="S3" t="s">
        <v>37</v>
      </c>
      <c r="T3">
        <v>1388.17</v>
      </c>
      <c r="U3">
        <f>U2+T3</f>
        <v>3150.86</v>
      </c>
    </row>
    <row r="4" spans="1:21" x14ac:dyDescent="0.3">
      <c r="A4">
        <v>3</v>
      </c>
      <c r="B4" t="s">
        <v>463</v>
      </c>
      <c r="C4">
        <v>3</v>
      </c>
      <c r="D4">
        <v>2560</v>
      </c>
      <c r="E4" t="s">
        <v>39</v>
      </c>
      <c r="F4">
        <v>4128</v>
      </c>
      <c r="G4">
        <v>72562</v>
      </c>
      <c r="H4">
        <v>18189694</v>
      </c>
      <c r="I4">
        <v>17750554</v>
      </c>
      <c r="J4">
        <v>174262144</v>
      </c>
      <c r="K4">
        <v>2345206526</v>
      </c>
      <c r="L4">
        <v>546824</v>
      </c>
      <c r="M4">
        <v>537129</v>
      </c>
      <c r="N4">
        <v>9695</v>
      </c>
      <c r="O4">
        <v>103.94</v>
      </c>
      <c r="P4">
        <v>-0.14000000000000001</v>
      </c>
      <c r="Q4">
        <v>13943</v>
      </c>
      <c r="R4">
        <v>24136001</v>
      </c>
      <c r="S4" t="s">
        <v>40</v>
      </c>
      <c r="T4">
        <v>5000</v>
      </c>
      <c r="U4">
        <f t="shared" ref="U4:U67" si="0">U3+T4</f>
        <v>8150.8600000000006</v>
      </c>
    </row>
    <row r="5" spans="1:21" x14ac:dyDescent="0.3">
      <c r="A5">
        <v>4</v>
      </c>
      <c r="B5" t="s">
        <v>463</v>
      </c>
      <c r="C5">
        <v>3</v>
      </c>
      <c r="D5">
        <v>2560</v>
      </c>
      <c r="E5" t="s">
        <v>41</v>
      </c>
      <c r="F5">
        <v>4288</v>
      </c>
      <c r="G5">
        <v>76700</v>
      </c>
      <c r="H5">
        <v>18813594</v>
      </c>
      <c r="I5">
        <v>18340647</v>
      </c>
      <c r="J5">
        <v>214425173</v>
      </c>
      <c r="K5">
        <v>2553696956</v>
      </c>
      <c r="L5">
        <v>588290</v>
      </c>
      <c r="M5">
        <v>578541</v>
      </c>
      <c r="N5">
        <v>9749</v>
      </c>
      <c r="O5">
        <v>108.39</v>
      </c>
      <c r="P5">
        <v>-0.15</v>
      </c>
      <c r="Q5">
        <v>13998</v>
      </c>
      <c r="R5">
        <v>31853147</v>
      </c>
      <c r="S5" t="s">
        <v>40</v>
      </c>
      <c r="T5">
        <v>5000</v>
      </c>
      <c r="U5">
        <f t="shared" si="0"/>
        <v>13150.86</v>
      </c>
    </row>
    <row r="6" spans="1:21" x14ac:dyDescent="0.3">
      <c r="A6">
        <v>5</v>
      </c>
      <c r="B6" t="s">
        <v>463</v>
      </c>
      <c r="C6">
        <v>3</v>
      </c>
      <c r="D6">
        <v>2560</v>
      </c>
      <c r="E6" t="s">
        <v>42</v>
      </c>
      <c r="F6">
        <v>4128</v>
      </c>
      <c r="G6">
        <v>72564</v>
      </c>
      <c r="H6">
        <v>16093908</v>
      </c>
      <c r="I6">
        <v>15735786</v>
      </c>
      <c r="J6">
        <v>137431311</v>
      </c>
      <c r="K6">
        <v>2032461468</v>
      </c>
      <c r="L6">
        <v>427532</v>
      </c>
      <c r="M6">
        <v>418290</v>
      </c>
      <c r="N6">
        <v>9242</v>
      </c>
      <c r="O6">
        <v>109.9</v>
      </c>
      <c r="P6">
        <v>-0.12</v>
      </c>
      <c r="Q6">
        <v>13379</v>
      </c>
      <c r="R6">
        <v>18290386</v>
      </c>
      <c r="S6" t="s">
        <v>37</v>
      </c>
      <c r="T6">
        <v>3749.03</v>
      </c>
      <c r="U6">
        <f t="shared" si="0"/>
        <v>16899.89</v>
      </c>
    </row>
    <row r="7" spans="1:21" x14ac:dyDescent="0.3">
      <c r="A7">
        <v>6</v>
      </c>
      <c r="B7" t="s">
        <v>463</v>
      </c>
      <c r="C7">
        <v>3</v>
      </c>
      <c r="D7">
        <v>2560</v>
      </c>
      <c r="E7" t="s">
        <v>43</v>
      </c>
      <c r="F7">
        <v>13408</v>
      </c>
      <c r="G7">
        <v>309439</v>
      </c>
      <c r="H7">
        <v>2492774</v>
      </c>
      <c r="I7">
        <v>2427188</v>
      </c>
      <c r="J7">
        <v>57301079</v>
      </c>
      <c r="K7">
        <v>370176165</v>
      </c>
      <c r="L7">
        <v>132525</v>
      </c>
      <c r="M7">
        <v>131679</v>
      </c>
      <c r="N7">
        <v>846</v>
      </c>
      <c r="O7">
        <v>53.16</v>
      </c>
      <c r="P7">
        <v>-0.23</v>
      </c>
      <c r="Q7">
        <v>1288</v>
      </c>
      <c r="R7">
        <v>10159390</v>
      </c>
      <c r="S7" t="s">
        <v>37</v>
      </c>
      <c r="T7">
        <v>326.99</v>
      </c>
      <c r="U7">
        <f t="shared" si="0"/>
        <v>17226.88</v>
      </c>
    </row>
    <row r="8" spans="1:21" x14ac:dyDescent="0.3">
      <c r="A8">
        <v>7</v>
      </c>
      <c r="B8" t="s">
        <v>463</v>
      </c>
      <c r="C8">
        <v>3</v>
      </c>
      <c r="D8">
        <v>2560</v>
      </c>
      <c r="E8" t="s">
        <v>44</v>
      </c>
      <c r="F8">
        <v>4128</v>
      </c>
      <c r="G8">
        <v>72571</v>
      </c>
      <c r="H8">
        <v>520280</v>
      </c>
      <c r="I8">
        <v>504003</v>
      </c>
      <c r="J8">
        <v>14517092</v>
      </c>
      <c r="K8">
        <v>87119727</v>
      </c>
      <c r="L8">
        <v>54646</v>
      </c>
      <c r="M8">
        <v>54519</v>
      </c>
      <c r="N8">
        <v>127</v>
      </c>
      <c r="O8">
        <v>47.7</v>
      </c>
      <c r="P8">
        <v>-0.31</v>
      </c>
      <c r="Q8">
        <v>199</v>
      </c>
      <c r="R8">
        <v>1156220</v>
      </c>
      <c r="S8" t="s">
        <v>37</v>
      </c>
      <c r="T8">
        <v>66.59</v>
      </c>
      <c r="U8">
        <f t="shared" si="0"/>
        <v>17293.47</v>
      </c>
    </row>
    <row r="9" spans="1:21" x14ac:dyDescent="0.3">
      <c r="A9">
        <v>8</v>
      </c>
      <c r="B9" t="s">
        <v>463</v>
      </c>
      <c r="C9">
        <v>3</v>
      </c>
      <c r="D9">
        <v>2560</v>
      </c>
      <c r="E9" t="s">
        <v>45</v>
      </c>
      <c r="F9">
        <v>4288</v>
      </c>
      <c r="G9">
        <v>76698</v>
      </c>
      <c r="H9">
        <v>18166678</v>
      </c>
      <c r="I9">
        <v>17721804</v>
      </c>
      <c r="J9">
        <v>197416529</v>
      </c>
      <c r="K9">
        <v>2437450303</v>
      </c>
      <c r="L9">
        <v>543432</v>
      </c>
      <c r="M9">
        <v>534188</v>
      </c>
      <c r="N9">
        <v>9244</v>
      </c>
      <c r="O9">
        <v>108.22</v>
      </c>
      <c r="P9">
        <v>-0.14000000000000001</v>
      </c>
      <c r="Q9">
        <v>13494</v>
      </c>
      <c r="R9">
        <v>29414879</v>
      </c>
      <c r="S9" t="s">
        <v>40</v>
      </c>
      <c r="T9">
        <v>5000</v>
      </c>
      <c r="U9">
        <f t="shared" si="0"/>
        <v>22293.47</v>
      </c>
    </row>
    <row r="10" spans="1:21" x14ac:dyDescent="0.3">
      <c r="A10">
        <v>9</v>
      </c>
      <c r="B10" t="s">
        <v>463</v>
      </c>
      <c r="C10">
        <v>3</v>
      </c>
      <c r="D10">
        <v>2560</v>
      </c>
      <c r="E10" t="s">
        <v>46</v>
      </c>
      <c r="F10">
        <v>4128</v>
      </c>
      <c r="G10">
        <v>72567</v>
      </c>
      <c r="H10">
        <v>18197394</v>
      </c>
      <c r="I10">
        <v>17755644</v>
      </c>
      <c r="J10">
        <v>182964007</v>
      </c>
      <c r="K10">
        <v>2406279961</v>
      </c>
      <c r="L10">
        <v>553136</v>
      </c>
      <c r="M10">
        <v>543391</v>
      </c>
      <c r="N10">
        <v>9745</v>
      </c>
      <c r="O10">
        <v>106.93</v>
      </c>
      <c r="P10">
        <v>-0.14000000000000001</v>
      </c>
      <c r="Q10">
        <v>13993</v>
      </c>
      <c r="R10">
        <v>25468461</v>
      </c>
      <c r="S10" t="s">
        <v>40</v>
      </c>
      <c r="T10">
        <v>5000</v>
      </c>
      <c r="U10">
        <f t="shared" si="0"/>
        <v>27293.47</v>
      </c>
    </row>
    <row r="11" spans="1:21" x14ac:dyDescent="0.3">
      <c r="A11">
        <v>10</v>
      </c>
      <c r="B11" t="s">
        <v>463</v>
      </c>
      <c r="C11">
        <v>3</v>
      </c>
      <c r="D11">
        <v>2560</v>
      </c>
      <c r="E11" t="s">
        <v>47</v>
      </c>
      <c r="F11">
        <v>13408</v>
      </c>
      <c r="G11">
        <v>309438</v>
      </c>
      <c r="H11">
        <v>3253520</v>
      </c>
      <c r="I11">
        <v>3178872</v>
      </c>
      <c r="J11">
        <v>55272250</v>
      </c>
      <c r="K11">
        <v>650465538</v>
      </c>
      <c r="L11">
        <v>121917</v>
      </c>
      <c r="M11">
        <v>120385</v>
      </c>
      <c r="N11">
        <v>1532</v>
      </c>
      <c r="O11">
        <v>76.510000000000005</v>
      </c>
      <c r="P11">
        <v>-0.18</v>
      </c>
      <c r="Q11">
        <v>2269</v>
      </c>
      <c r="R11">
        <v>10061721</v>
      </c>
      <c r="S11" t="s">
        <v>37</v>
      </c>
      <c r="T11">
        <v>605.54999999999995</v>
      </c>
      <c r="U11">
        <f t="shared" si="0"/>
        <v>27899.02</v>
      </c>
    </row>
    <row r="12" spans="1:21" x14ac:dyDescent="0.3">
      <c r="A12">
        <v>11</v>
      </c>
      <c r="B12" t="s">
        <v>463</v>
      </c>
      <c r="C12">
        <v>3</v>
      </c>
      <c r="D12">
        <v>2560</v>
      </c>
      <c r="E12" t="s">
        <v>48</v>
      </c>
      <c r="F12">
        <v>88289</v>
      </c>
      <c r="G12">
        <v>4187682</v>
      </c>
      <c r="H12">
        <v>4534786</v>
      </c>
      <c r="I12">
        <v>4364499</v>
      </c>
      <c r="J12">
        <v>37365024</v>
      </c>
      <c r="K12">
        <v>7129309226</v>
      </c>
      <c r="L12">
        <v>117265</v>
      </c>
      <c r="M12">
        <v>115208</v>
      </c>
      <c r="N12">
        <v>2057</v>
      </c>
      <c r="O12">
        <v>152.02000000000001</v>
      </c>
      <c r="P12">
        <v>-0.09</v>
      </c>
      <c r="Q12">
        <v>3122</v>
      </c>
      <c r="R12">
        <v>10144287</v>
      </c>
      <c r="S12" t="s">
        <v>49</v>
      </c>
      <c r="T12">
        <v>1980.41</v>
      </c>
      <c r="U12">
        <f t="shared" si="0"/>
        <v>29879.43</v>
      </c>
    </row>
    <row r="13" spans="1:21" x14ac:dyDescent="0.3">
      <c r="A13">
        <v>12</v>
      </c>
      <c r="B13" t="s">
        <v>463</v>
      </c>
      <c r="C13">
        <v>3</v>
      </c>
      <c r="D13">
        <v>2560</v>
      </c>
      <c r="E13" t="s">
        <v>50</v>
      </c>
      <c r="F13">
        <v>320</v>
      </c>
      <c r="G13">
        <v>1120</v>
      </c>
      <c r="H13">
        <v>5050196</v>
      </c>
      <c r="I13">
        <v>4935516</v>
      </c>
      <c r="J13">
        <v>9631334</v>
      </c>
      <c r="K13">
        <v>214077490</v>
      </c>
      <c r="L13">
        <v>147101</v>
      </c>
      <c r="M13">
        <v>145340</v>
      </c>
      <c r="N13">
        <v>1761</v>
      </c>
      <c r="O13">
        <v>25.63</v>
      </c>
      <c r="P13">
        <v>-0.06</v>
      </c>
      <c r="Q13">
        <v>2826</v>
      </c>
      <c r="R13">
        <v>1967993</v>
      </c>
      <c r="S13" t="s">
        <v>37</v>
      </c>
      <c r="T13">
        <v>1216.2</v>
      </c>
      <c r="U13">
        <f t="shared" si="0"/>
        <v>31095.63</v>
      </c>
    </row>
    <row r="14" spans="1:21" x14ac:dyDescent="0.3">
      <c r="A14">
        <v>13</v>
      </c>
      <c r="B14" t="s">
        <v>463</v>
      </c>
      <c r="C14">
        <v>3</v>
      </c>
      <c r="D14">
        <v>2560</v>
      </c>
      <c r="E14" t="s">
        <v>51</v>
      </c>
      <c r="F14">
        <v>320</v>
      </c>
      <c r="G14">
        <v>1120</v>
      </c>
      <c r="H14">
        <v>990093</v>
      </c>
      <c r="I14">
        <v>967766</v>
      </c>
      <c r="J14">
        <v>1638024</v>
      </c>
      <c r="K14">
        <v>43484536</v>
      </c>
      <c r="L14">
        <v>18947</v>
      </c>
      <c r="M14">
        <v>18512</v>
      </c>
      <c r="N14">
        <v>435</v>
      </c>
      <c r="O14">
        <v>25.54</v>
      </c>
      <c r="P14">
        <v>-0.05</v>
      </c>
      <c r="Q14">
        <v>690</v>
      </c>
      <c r="R14">
        <v>300472</v>
      </c>
      <c r="S14" t="s">
        <v>37</v>
      </c>
      <c r="T14">
        <v>84.8</v>
      </c>
      <c r="U14">
        <f t="shared" si="0"/>
        <v>31180.43</v>
      </c>
    </row>
    <row r="15" spans="1:21" x14ac:dyDescent="0.3">
      <c r="A15">
        <v>14</v>
      </c>
      <c r="B15" t="s">
        <v>463</v>
      </c>
      <c r="C15">
        <v>3</v>
      </c>
      <c r="D15">
        <v>2560</v>
      </c>
      <c r="E15" t="s">
        <v>52</v>
      </c>
      <c r="F15">
        <v>4448</v>
      </c>
      <c r="G15">
        <v>80690</v>
      </c>
      <c r="H15">
        <v>19069595</v>
      </c>
      <c r="I15">
        <v>18594451</v>
      </c>
      <c r="J15">
        <v>185978285</v>
      </c>
      <c r="K15">
        <v>2428760989</v>
      </c>
      <c r="L15">
        <v>591721</v>
      </c>
      <c r="M15">
        <v>582879</v>
      </c>
      <c r="N15">
        <v>8842</v>
      </c>
      <c r="O15">
        <v>96.95</v>
      </c>
      <c r="P15">
        <v>-0.14000000000000001</v>
      </c>
      <c r="Q15">
        <v>13093</v>
      </c>
      <c r="R15">
        <v>27189286</v>
      </c>
      <c r="S15" t="s">
        <v>40</v>
      </c>
      <c r="T15">
        <v>5000</v>
      </c>
      <c r="U15">
        <f t="shared" si="0"/>
        <v>36180.43</v>
      </c>
    </row>
    <row r="16" spans="1:21" x14ac:dyDescent="0.3">
      <c r="A16">
        <v>15</v>
      </c>
      <c r="B16" t="s">
        <v>463</v>
      </c>
      <c r="C16">
        <v>3</v>
      </c>
      <c r="D16">
        <v>2560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71</v>
      </c>
      <c r="M16">
        <v>70</v>
      </c>
      <c r="N16">
        <v>1</v>
      </c>
      <c r="O16">
        <v>15.74</v>
      </c>
      <c r="P16">
        <v>-0.27</v>
      </c>
      <c r="Q16">
        <v>2</v>
      </c>
      <c r="R16">
        <v>13679</v>
      </c>
      <c r="S16" t="s">
        <v>37</v>
      </c>
      <c r="T16">
        <v>138.44</v>
      </c>
      <c r="U16">
        <f t="shared" si="0"/>
        <v>36318.870000000003</v>
      </c>
    </row>
    <row r="17" spans="1:21" x14ac:dyDescent="0.3">
      <c r="A17">
        <v>16</v>
      </c>
      <c r="B17" t="s">
        <v>463</v>
      </c>
      <c r="C17">
        <v>3</v>
      </c>
      <c r="D17">
        <v>2560</v>
      </c>
      <c r="E17" t="s">
        <v>54</v>
      </c>
      <c r="F17">
        <v>1176</v>
      </c>
      <c r="G17">
        <v>78498</v>
      </c>
      <c r="H17">
        <v>43188326</v>
      </c>
      <c r="I17">
        <v>42082888</v>
      </c>
      <c r="J17">
        <v>193470440</v>
      </c>
      <c r="K17">
        <v>1283454991</v>
      </c>
      <c r="L17">
        <v>931537</v>
      </c>
      <c r="M17">
        <v>916941</v>
      </c>
      <c r="N17">
        <v>14596</v>
      </c>
      <c r="O17">
        <v>71.8</v>
      </c>
      <c r="P17">
        <v>-0.08</v>
      </c>
      <c r="Q17">
        <v>22903</v>
      </c>
      <c r="R17">
        <v>24762485</v>
      </c>
      <c r="S17" t="s">
        <v>40</v>
      </c>
      <c r="T17">
        <v>5000</v>
      </c>
      <c r="U17">
        <f t="shared" si="0"/>
        <v>41318.870000000003</v>
      </c>
    </row>
    <row r="18" spans="1:21" x14ac:dyDescent="0.3">
      <c r="A18">
        <v>17</v>
      </c>
      <c r="B18" t="s">
        <v>463</v>
      </c>
      <c r="C18">
        <v>3</v>
      </c>
      <c r="D18">
        <v>2560</v>
      </c>
      <c r="E18" t="s">
        <v>55</v>
      </c>
      <c r="F18">
        <v>1097</v>
      </c>
      <c r="G18">
        <v>23771</v>
      </c>
      <c r="H18">
        <v>8510062</v>
      </c>
      <c r="I18">
        <v>8442778</v>
      </c>
      <c r="J18">
        <v>16551453</v>
      </c>
      <c r="K18">
        <v>1144241721</v>
      </c>
      <c r="L18">
        <v>503404</v>
      </c>
      <c r="M18">
        <v>501044</v>
      </c>
      <c r="N18">
        <v>2360</v>
      </c>
      <c r="O18">
        <v>32.57</v>
      </c>
      <c r="P18">
        <v>-7.0000000000000007E-2</v>
      </c>
      <c r="Q18">
        <v>3550</v>
      </c>
      <c r="R18">
        <v>4282380</v>
      </c>
      <c r="S18" t="s">
        <v>40</v>
      </c>
      <c r="T18">
        <v>5000</v>
      </c>
      <c r="U18">
        <f t="shared" si="0"/>
        <v>46318.87</v>
      </c>
    </row>
    <row r="19" spans="1:21" x14ac:dyDescent="0.3">
      <c r="A19">
        <v>18</v>
      </c>
      <c r="B19" t="s">
        <v>463</v>
      </c>
      <c r="C19">
        <v>3</v>
      </c>
      <c r="D19">
        <v>2560</v>
      </c>
      <c r="E19" t="s">
        <v>56</v>
      </c>
      <c r="F19">
        <v>15320</v>
      </c>
      <c r="G19">
        <v>245163</v>
      </c>
      <c r="H19">
        <v>9005377</v>
      </c>
      <c r="I19">
        <v>8850665</v>
      </c>
      <c r="J19">
        <v>32713577</v>
      </c>
      <c r="K19">
        <v>3340681961</v>
      </c>
      <c r="L19">
        <v>487536</v>
      </c>
      <c r="M19">
        <v>484974</v>
      </c>
      <c r="N19">
        <v>2562</v>
      </c>
      <c r="O19">
        <v>59.77</v>
      </c>
      <c r="P19">
        <v>-0.11</v>
      </c>
      <c r="Q19">
        <v>3944</v>
      </c>
      <c r="R19">
        <v>5117630</v>
      </c>
      <c r="S19" t="s">
        <v>40</v>
      </c>
      <c r="T19">
        <v>5000</v>
      </c>
      <c r="U19">
        <f t="shared" si="0"/>
        <v>51318.87</v>
      </c>
    </row>
    <row r="20" spans="1:21" x14ac:dyDescent="0.3">
      <c r="A20">
        <v>19</v>
      </c>
      <c r="B20" t="s">
        <v>463</v>
      </c>
      <c r="C20">
        <v>3</v>
      </c>
      <c r="D20">
        <v>2560</v>
      </c>
      <c r="E20" t="s">
        <v>57</v>
      </c>
      <c r="F20">
        <v>1164</v>
      </c>
      <c r="G20">
        <v>28980</v>
      </c>
      <c r="H20">
        <v>10044226</v>
      </c>
      <c r="I20">
        <v>9960502</v>
      </c>
      <c r="J20">
        <v>19959369</v>
      </c>
      <c r="K20">
        <v>1247941694</v>
      </c>
      <c r="L20">
        <v>482340</v>
      </c>
      <c r="M20">
        <v>478855</v>
      </c>
      <c r="N20">
        <v>3485</v>
      </c>
      <c r="O20">
        <v>34.74</v>
      </c>
      <c r="P20">
        <v>-7.0000000000000007E-2</v>
      </c>
      <c r="Q20">
        <v>5271</v>
      </c>
      <c r="R20">
        <v>4387259</v>
      </c>
      <c r="S20" t="s">
        <v>40</v>
      </c>
      <c r="T20">
        <v>5000</v>
      </c>
      <c r="U20">
        <f t="shared" si="0"/>
        <v>56318.87</v>
      </c>
    </row>
    <row r="21" spans="1:21" x14ac:dyDescent="0.3">
      <c r="A21">
        <v>20</v>
      </c>
      <c r="B21" t="s">
        <v>463</v>
      </c>
      <c r="C21">
        <v>3</v>
      </c>
      <c r="D21">
        <v>2560</v>
      </c>
      <c r="E21" t="s">
        <v>58</v>
      </c>
      <c r="F21">
        <v>578891</v>
      </c>
      <c r="G21">
        <v>1735495</v>
      </c>
      <c r="H21">
        <v>4110869</v>
      </c>
      <c r="I21">
        <v>3995810</v>
      </c>
      <c r="J21">
        <v>28912411</v>
      </c>
      <c r="K21">
        <v>2006655844</v>
      </c>
      <c r="L21">
        <v>122369</v>
      </c>
      <c r="M21">
        <v>120645</v>
      </c>
      <c r="N21">
        <v>1724</v>
      </c>
      <c r="O21">
        <v>96.75</v>
      </c>
      <c r="P21">
        <v>-0.12</v>
      </c>
      <c r="Q21">
        <v>2790</v>
      </c>
      <c r="R21">
        <v>5574448</v>
      </c>
      <c r="S21" t="s">
        <v>49</v>
      </c>
      <c r="T21">
        <v>962.44</v>
      </c>
      <c r="U21">
        <f t="shared" si="0"/>
        <v>57281.310000000005</v>
      </c>
    </row>
    <row r="22" spans="1:21" x14ac:dyDescent="0.3">
      <c r="A22">
        <v>21</v>
      </c>
      <c r="B22" t="s">
        <v>463</v>
      </c>
      <c r="C22">
        <v>3</v>
      </c>
      <c r="D22">
        <v>2560</v>
      </c>
      <c r="E22" t="s">
        <v>59</v>
      </c>
      <c r="F22">
        <v>48258</v>
      </c>
      <c r="G22">
        <v>140967</v>
      </c>
      <c r="H22">
        <v>1950869</v>
      </c>
      <c r="I22">
        <v>1922675</v>
      </c>
      <c r="J22">
        <v>10324659</v>
      </c>
      <c r="K22">
        <v>361177399</v>
      </c>
      <c r="L22">
        <v>134289</v>
      </c>
      <c r="M22">
        <v>133798</v>
      </c>
      <c r="N22">
        <v>491</v>
      </c>
      <c r="O22">
        <v>23.06</v>
      </c>
      <c r="P22">
        <v>-0.12</v>
      </c>
      <c r="Q22">
        <v>759</v>
      </c>
      <c r="R22">
        <v>1856134</v>
      </c>
      <c r="S22" t="s">
        <v>49</v>
      </c>
      <c r="T22">
        <v>236.89</v>
      </c>
      <c r="U22">
        <f t="shared" si="0"/>
        <v>57518.200000000004</v>
      </c>
    </row>
    <row r="23" spans="1:21" x14ac:dyDescent="0.3">
      <c r="A23">
        <v>22</v>
      </c>
      <c r="B23" t="s">
        <v>463</v>
      </c>
      <c r="C23">
        <v>3</v>
      </c>
      <c r="D23">
        <v>2560</v>
      </c>
      <c r="E23" t="s">
        <v>60</v>
      </c>
      <c r="F23">
        <v>508510</v>
      </c>
      <c r="G23">
        <v>1464738</v>
      </c>
      <c r="H23">
        <v>1944396</v>
      </c>
      <c r="I23">
        <v>1918942</v>
      </c>
      <c r="J23">
        <v>483184022</v>
      </c>
      <c r="K23">
        <v>4147009650</v>
      </c>
      <c r="L23">
        <v>83091</v>
      </c>
      <c r="M23">
        <v>82649</v>
      </c>
      <c r="N23">
        <v>442</v>
      </c>
      <c r="O23">
        <v>53.73</v>
      </c>
      <c r="P23">
        <v>-0.14000000000000001</v>
      </c>
      <c r="Q23">
        <v>710</v>
      </c>
      <c r="R23">
        <v>321540835</v>
      </c>
      <c r="S23" t="s">
        <v>49</v>
      </c>
      <c r="T23">
        <v>1276.06</v>
      </c>
      <c r="U23">
        <f t="shared" si="0"/>
        <v>58794.26</v>
      </c>
    </row>
    <row r="24" spans="1:21" x14ac:dyDescent="0.3">
      <c r="A24">
        <v>23</v>
      </c>
      <c r="B24" t="s">
        <v>463</v>
      </c>
      <c r="C24">
        <v>3</v>
      </c>
      <c r="D24">
        <v>2560</v>
      </c>
      <c r="E24" t="s">
        <v>61</v>
      </c>
      <c r="F24">
        <v>5448</v>
      </c>
      <c r="G24">
        <v>15992</v>
      </c>
      <c r="H24">
        <v>477126</v>
      </c>
      <c r="I24">
        <v>470186</v>
      </c>
      <c r="J24">
        <v>1146714</v>
      </c>
      <c r="K24">
        <v>45552629</v>
      </c>
      <c r="L24">
        <v>22371</v>
      </c>
      <c r="M24">
        <v>22248</v>
      </c>
      <c r="N24">
        <v>123</v>
      </c>
      <c r="O24">
        <v>25.99</v>
      </c>
      <c r="P24">
        <v>-0.09</v>
      </c>
      <c r="Q24">
        <v>191</v>
      </c>
      <c r="R24">
        <v>279435</v>
      </c>
      <c r="S24" t="s">
        <v>49</v>
      </c>
      <c r="T24">
        <v>33.229999999999997</v>
      </c>
      <c r="U24">
        <f t="shared" si="0"/>
        <v>58827.490000000005</v>
      </c>
    </row>
    <row r="25" spans="1:21" x14ac:dyDescent="0.3">
      <c r="A25">
        <v>24</v>
      </c>
      <c r="B25" t="s">
        <v>463</v>
      </c>
      <c r="C25">
        <v>3</v>
      </c>
      <c r="D25">
        <v>2560</v>
      </c>
      <c r="E25" t="s">
        <v>62</v>
      </c>
      <c r="F25">
        <v>6061</v>
      </c>
      <c r="G25">
        <v>17574</v>
      </c>
      <c r="H25">
        <v>333750</v>
      </c>
      <c r="I25">
        <v>329616</v>
      </c>
      <c r="J25">
        <v>843242</v>
      </c>
      <c r="K25">
        <v>25475160</v>
      </c>
      <c r="L25">
        <v>14689</v>
      </c>
      <c r="M25">
        <v>14558</v>
      </c>
      <c r="N25">
        <v>131</v>
      </c>
      <c r="O25">
        <v>22.07</v>
      </c>
      <c r="P25">
        <v>-0.08</v>
      </c>
      <c r="Q25">
        <v>199</v>
      </c>
      <c r="R25">
        <v>163547</v>
      </c>
      <c r="S25" t="s">
        <v>49</v>
      </c>
      <c r="T25">
        <v>15.99</v>
      </c>
      <c r="U25">
        <f t="shared" si="0"/>
        <v>58843.48</v>
      </c>
    </row>
    <row r="26" spans="1:21" x14ac:dyDescent="0.3">
      <c r="A26">
        <v>25</v>
      </c>
      <c r="B26" t="s">
        <v>463</v>
      </c>
      <c r="C26">
        <v>3</v>
      </c>
      <c r="D26">
        <v>2560</v>
      </c>
      <c r="E26" t="s">
        <v>63</v>
      </c>
      <c r="F26">
        <v>58614</v>
      </c>
      <c r="G26">
        <v>175092</v>
      </c>
      <c r="H26">
        <v>2948624</v>
      </c>
      <c r="I26">
        <v>2886175</v>
      </c>
      <c r="J26">
        <v>7633389</v>
      </c>
      <c r="K26">
        <v>1625853460</v>
      </c>
      <c r="L26">
        <v>116304</v>
      </c>
      <c r="M26">
        <v>115230</v>
      </c>
      <c r="N26">
        <v>1074</v>
      </c>
      <c r="O26">
        <v>32.26</v>
      </c>
      <c r="P26">
        <v>-0.09</v>
      </c>
      <c r="Q26">
        <v>1693</v>
      </c>
      <c r="R26">
        <v>1504330</v>
      </c>
      <c r="S26" t="s">
        <v>49</v>
      </c>
      <c r="T26">
        <v>648.83000000000004</v>
      </c>
      <c r="U26">
        <f t="shared" si="0"/>
        <v>59492.310000000005</v>
      </c>
    </row>
    <row r="27" spans="1:21" x14ac:dyDescent="0.3">
      <c r="A27">
        <v>26</v>
      </c>
      <c r="B27" t="s">
        <v>463</v>
      </c>
      <c r="C27">
        <v>3</v>
      </c>
      <c r="D27">
        <v>2560</v>
      </c>
      <c r="E27" t="s">
        <v>64</v>
      </c>
      <c r="F27">
        <v>1458</v>
      </c>
      <c r="G27">
        <v>30499</v>
      </c>
      <c r="H27">
        <v>6588781</v>
      </c>
      <c r="I27">
        <v>6471378</v>
      </c>
      <c r="J27">
        <v>14364845</v>
      </c>
      <c r="K27">
        <v>367015684</v>
      </c>
      <c r="L27">
        <v>282584</v>
      </c>
      <c r="M27">
        <v>280758</v>
      </c>
      <c r="N27">
        <v>1826</v>
      </c>
      <c r="O27">
        <v>43.38</v>
      </c>
      <c r="P27">
        <v>-0.08</v>
      </c>
      <c r="Q27">
        <v>2891</v>
      </c>
      <c r="R27">
        <v>3350473</v>
      </c>
      <c r="S27" t="s">
        <v>37</v>
      </c>
      <c r="T27">
        <v>1365.8</v>
      </c>
      <c r="U27">
        <f t="shared" si="0"/>
        <v>60858.110000000008</v>
      </c>
    </row>
    <row r="28" spans="1:21" x14ac:dyDescent="0.3">
      <c r="A28">
        <v>27</v>
      </c>
      <c r="B28" t="s">
        <v>463</v>
      </c>
      <c r="C28">
        <v>3</v>
      </c>
      <c r="D28">
        <v>2560</v>
      </c>
      <c r="E28" t="s">
        <v>65</v>
      </c>
      <c r="F28">
        <v>371419</v>
      </c>
      <c r="G28">
        <v>7170905</v>
      </c>
      <c r="H28">
        <v>1129498</v>
      </c>
      <c r="I28">
        <v>1099558</v>
      </c>
      <c r="J28">
        <v>28807664</v>
      </c>
      <c r="K28">
        <v>2594495629</v>
      </c>
      <c r="L28">
        <v>37927</v>
      </c>
      <c r="M28">
        <v>37376</v>
      </c>
      <c r="N28">
        <v>551</v>
      </c>
      <c r="O28">
        <v>104.17</v>
      </c>
      <c r="P28">
        <v>-0.09</v>
      </c>
      <c r="Q28">
        <v>818</v>
      </c>
      <c r="R28">
        <v>4306194</v>
      </c>
      <c r="S28" t="s">
        <v>49</v>
      </c>
      <c r="T28">
        <v>1031.95</v>
      </c>
      <c r="U28">
        <f t="shared" si="0"/>
        <v>61890.060000000005</v>
      </c>
    </row>
    <row r="29" spans="1:21" x14ac:dyDescent="0.3">
      <c r="A29">
        <v>28</v>
      </c>
      <c r="B29" t="s">
        <v>463</v>
      </c>
      <c r="C29">
        <v>3</v>
      </c>
      <c r="D29">
        <v>2560</v>
      </c>
      <c r="E29" t="s">
        <v>66</v>
      </c>
      <c r="F29">
        <v>49112</v>
      </c>
      <c r="G29">
        <v>2317836</v>
      </c>
      <c r="H29">
        <v>264023</v>
      </c>
      <c r="I29">
        <v>257346</v>
      </c>
      <c r="J29">
        <v>1800023</v>
      </c>
      <c r="K29">
        <v>233648095</v>
      </c>
      <c r="L29">
        <v>6788</v>
      </c>
      <c r="M29">
        <v>6657</v>
      </c>
      <c r="N29">
        <v>131</v>
      </c>
      <c r="O29">
        <v>244.13</v>
      </c>
      <c r="P29">
        <v>-7.0000000000000007E-2</v>
      </c>
      <c r="Q29">
        <v>198</v>
      </c>
      <c r="R29">
        <v>467163</v>
      </c>
      <c r="S29" t="s">
        <v>49</v>
      </c>
      <c r="T29">
        <v>117.55</v>
      </c>
      <c r="U29">
        <f t="shared" si="0"/>
        <v>62007.610000000008</v>
      </c>
    </row>
    <row r="30" spans="1:21" x14ac:dyDescent="0.3">
      <c r="A30">
        <v>29</v>
      </c>
      <c r="B30" t="s">
        <v>463</v>
      </c>
      <c r="C30">
        <v>3</v>
      </c>
      <c r="D30">
        <v>2560</v>
      </c>
      <c r="E30" t="s">
        <v>67</v>
      </c>
      <c r="F30">
        <v>381708</v>
      </c>
      <c r="G30">
        <v>1619095</v>
      </c>
      <c r="H30">
        <v>585667</v>
      </c>
      <c r="I30">
        <v>478844</v>
      </c>
      <c r="J30">
        <v>5472647</v>
      </c>
      <c r="K30">
        <v>4768165786</v>
      </c>
      <c r="L30">
        <v>21701</v>
      </c>
      <c r="M30">
        <v>21510</v>
      </c>
      <c r="N30">
        <v>191</v>
      </c>
      <c r="O30">
        <v>279.97000000000003</v>
      </c>
      <c r="P30">
        <v>-0.12</v>
      </c>
      <c r="Q30">
        <v>288</v>
      </c>
      <c r="R30">
        <v>603290</v>
      </c>
      <c r="S30" t="s">
        <v>37</v>
      </c>
      <c r="T30">
        <v>1162.78</v>
      </c>
      <c r="U30">
        <f t="shared" si="0"/>
        <v>63170.390000000007</v>
      </c>
    </row>
    <row r="31" spans="1:21" x14ac:dyDescent="0.3">
      <c r="A31">
        <v>30</v>
      </c>
      <c r="B31" t="s">
        <v>463</v>
      </c>
      <c r="C31">
        <v>3</v>
      </c>
      <c r="D31">
        <v>2560</v>
      </c>
      <c r="E31" t="s">
        <v>68</v>
      </c>
      <c r="F31">
        <v>21734</v>
      </c>
      <c r="G31">
        <v>78990</v>
      </c>
      <c r="H31">
        <v>20249094</v>
      </c>
      <c r="I31">
        <v>19963593</v>
      </c>
      <c r="J31">
        <v>71913044</v>
      </c>
      <c r="K31">
        <v>3739557817</v>
      </c>
      <c r="L31">
        <v>773776</v>
      </c>
      <c r="M31">
        <v>765162</v>
      </c>
      <c r="N31">
        <v>8614</v>
      </c>
      <c r="O31">
        <v>60.44</v>
      </c>
      <c r="P31">
        <v>-0.09</v>
      </c>
      <c r="Q31">
        <v>12864</v>
      </c>
      <c r="R31">
        <v>10459374</v>
      </c>
      <c r="S31" t="s">
        <v>40</v>
      </c>
      <c r="T31">
        <v>5000</v>
      </c>
      <c r="U31">
        <f t="shared" si="0"/>
        <v>68170.390000000014</v>
      </c>
    </row>
    <row r="32" spans="1:21" x14ac:dyDescent="0.3">
      <c r="A32">
        <v>31</v>
      </c>
      <c r="B32" t="s">
        <v>463</v>
      </c>
      <c r="C32">
        <v>3</v>
      </c>
      <c r="D32">
        <v>2560</v>
      </c>
      <c r="E32" t="s">
        <v>69</v>
      </c>
      <c r="F32">
        <v>3426</v>
      </c>
      <c r="G32">
        <v>15230</v>
      </c>
      <c r="H32">
        <v>11298203</v>
      </c>
      <c r="I32">
        <v>11297994</v>
      </c>
      <c r="J32">
        <v>11324113</v>
      </c>
      <c r="K32">
        <v>3521157942</v>
      </c>
      <c r="L32">
        <v>315055</v>
      </c>
      <c r="M32">
        <v>311329</v>
      </c>
      <c r="N32">
        <v>3726</v>
      </c>
      <c r="O32">
        <v>18.510000000000002</v>
      </c>
      <c r="P32">
        <v>0</v>
      </c>
      <c r="Q32">
        <v>6002</v>
      </c>
      <c r="R32">
        <v>4626020</v>
      </c>
      <c r="S32" t="s">
        <v>37</v>
      </c>
      <c r="T32">
        <v>1618.89</v>
      </c>
      <c r="U32">
        <f t="shared" si="0"/>
        <v>69789.280000000013</v>
      </c>
    </row>
    <row r="33" spans="1:21" x14ac:dyDescent="0.3">
      <c r="A33">
        <v>32</v>
      </c>
      <c r="B33" t="s">
        <v>463</v>
      </c>
      <c r="C33">
        <v>3</v>
      </c>
      <c r="D33">
        <v>2560</v>
      </c>
      <c r="E33" t="s">
        <v>70</v>
      </c>
      <c r="F33">
        <v>3426</v>
      </c>
      <c r="G33">
        <v>15230</v>
      </c>
      <c r="H33">
        <v>1829023</v>
      </c>
      <c r="I33">
        <v>1829007</v>
      </c>
      <c r="J33">
        <v>1830948</v>
      </c>
      <c r="K33">
        <v>991395350</v>
      </c>
      <c r="L33">
        <v>44151</v>
      </c>
      <c r="M33">
        <v>43727</v>
      </c>
      <c r="N33">
        <v>424</v>
      </c>
      <c r="O33">
        <v>17.78</v>
      </c>
      <c r="P33">
        <v>0</v>
      </c>
      <c r="Q33">
        <v>692</v>
      </c>
      <c r="R33">
        <v>1024136</v>
      </c>
      <c r="S33" t="s">
        <v>37</v>
      </c>
      <c r="T33">
        <v>327.62</v>
      </c>
      <c r="U33">
        <f t="shared" si="0"/>
        <v>70116.900000000009</v>
      </c>
    </row>
    <row r="34" spans="1:21" x14ac:dyDescent="0.3">
      <c r="A34">
        <v>33</v>
      </c>
      <c r="B34" t="s">
        <v>463</v>
      </c>
      <c r="C34">
        <v>3</v>
      </c>
      <c r="D34">
        <v>2560</v>
      </c>
      <c r="E34" t="s">
        <v>71</v>
      </c>
      <c r="F34">
        <v>6658</v>
      </c>
      <c r="G34">
        <v>31911</v>
      </c>
      <c r="H34">
        <v>3189159</v>
      </c>
      <c r="I34">
        <v>3188619</v>
      </c>
      <c r="J34">
        <v>3201098</v>
      </c>
      <c r="K34">
        <v>2405454172</v>
      </c>
      <c r="L34">
        <v>80543</v>
      </c>
      <c r="M34">
        <v>79421</v>
      </c>
      <c r="N34">
        <v>1122</v>
      </c>
      <c r="O34">
        <v>18.47</v>
      </c>
      <c r="P34">
        <v>0</v>
      </c>
      <c r="Q34">
        <v>1835</v>
      </c>
      <c r="R34">
        <v>1146451</v>
      </c>
      <c r="S34" t="s">
        <v>37</v>
      </c>
      <c r="T34">
        <v>913.69</v>
      </c>
      <c r="U34">
        <f t="shared" si="0"/>
        <v>71030.590000000011</v>
      </c>
    </row>
    <row r="35" spans="1:21" x14ac:dyDescent="0.3">
      <c r="A35">
        <v>34</v>
      </c>
      <c r="B35" t="s">
        <v>463</v>
      </c>
      <c r="C35">
        <v>3</v>
      </c>
      <c r="D35">
        <v>2560</v>
      </c>
      <c r="E35" t="s">
        <v>72</v>
      </c>
      <c r="F35">
        <v>6658</v>
      </c>
      <c r="G35">
        <v>31911</v>
      </c>
      <c r="H35">
        <v>3189159</v>
      </c>
      <c r="I35">
        <v>3188619</v>
      </c>
      <c r="J35">
        <v>3201098</v>
      </c>
      <c r="K35">
        <v>2405454172</v>
      </c>
      <c r="L35">
        <v>80543</v>
      </c>
      <c r="M35">
        <v>79421</v>
      </c>
      <c r="N35">
        <v>1122</v>
      </c>
      <c r="O35">
        <v>18.47</v>
      </c>
      <c r="P35">
        <v>0</v>
      </c>
      <c r="Q35">
        <v>1835</v>
      </c>
      <c r="R35">
        <v>1146451</v>
      </c>
      <c r="S35" t="s">
        <v>37</v>
      </c>
      <c r="T35">
        <v>909.08</v>
      </c>
      <c r="U35">
        <f t="shared" si="0"/>
        <v>71939.670000000013</v>
      </c>
    </row>
    <row r="36" spans="1:21" x14ac:dyDescent="0.3">
      <c r="A36">
        <v>35</v>
      </c>
      <c r="B36" t="s">
        <v>463</v>
      </c>
      <c r="C36">
        <v>3</v>
      </c>
      <c r="D36">
        <v>2560</v>
      </c>
      <c r="E36" t="s">
        <v>73</v>
      </c>
      <c r="F36">
        <v>6658</v>
      </c>
      <c r="G36">
        <v>31909</v>
      </c>
      <c r="H36">
        <v>748030</v>
      </c>
      <c r="I36">
        <v>747652</v>
      </c>
      <c r="J36">
        <v>756642</v>
      </c>
      <c r="K36">
        <v>800643454</v>
      </c>
      <c r="L36">
        <v>28682</v>
      </c>
      <c r="M36">
        <v>28438</v>
      </c>
      <c r="N36">
        <v>244</v>
      </c>
      <c r="O36">
        <v>21.89</v>
      </c>
      <c r="P36">
        <v>0</v>
      </c>
      <c r="Q36">
        <v>405</v>
      </c>
      <c r="R36">
        <v>259830</v>
      </c>
      <c r="S36" t="s">
        <v>37</v>
      </c>
      <c r="T36">
        <v>240.48</v>
      </c>
      <c r="U36">
        <f t="shared" si="0"/>
        <v>72180.150000000009</v>
      </c>
    </row>
    <row r="37" spans="1:21" x14ac:dyDescent="0.3">
      <c r="A37">
        <v>36</v>
      </c>
      <c r="B37" t="s">
        <v>463</v>
      </c>
      <c r="C37">
        <v>3</v>
      </c>
      <c r="D37">
        <v>2560</v>
      </c>
      <c r="E37" t="s">
        <v>74</v>
      </c>
      <c r="F37">
        <v>6658</v>
      </c>
      <c r="G37">
        <v>31909</v>
      </c>
      <c r="H37">
        <v>1773469</v>
      </c>
      <c r="I37">
        <v>1772794</v>
      </c>
      <c r="J37">
        <v>1790950</v>
      </c>
      <c r="K37">
        <v>1644491595</v>
      </c>
      <c r="L37">
        <v>67396</v>
      </c>
      <c r="M37">
        <v>66948</v>
      </c>
      <c r="N37">
        <v>448</v>
      </c>
      <c r="O37">
        <v>18.16</v>
      </c>
      <c r="P37">
        <v>0</v>
      </c>
      <c r="Q37">
        <v>716</v>
      </c>
      <c r="R37">
        <v>905812</v>
      </c>
      <c r="S37" t="s">
        <v>49</v>
      </c>
      <c r="T37">
        <v>592.91999999999996</v>
      </c>
      <c r="U37">
        <f t="shared" si="0"/>
        <v>72773.070000000007</v>
      </c>
    </row>
    <row r="38" spans="1:21" x14ac:dyDescent="0.3">
      <c r="A38">
        <v>37</v>
      </c>
      <c r="B38" t="s">
        <v>463</v>
      </c>
      <c r="C38">
        <v>3</v>
      </c>
      <c r="D38">
        <v>2560</v>
      </c>
      <c r="E38" t="s">
        <v>75</v>
      </c>
      <c r="F38">
        <v>32852</v>
      </c>
      <c r="G38">
        <v>170331</v>
      </c>
      <c r="H38">
        <v>13056</v>
      </c>
      <c r="I38">
        <v>12519</v>
      </c>
      <c r="J38">
        <v>72129</v>
      </c>
      <c r="K38">
        <v>4932944</v>
      </c>
      <c r="L38">
        <v>773</v>
      </c>
      <c r="M38">
        <v>769</v>
      </c>
      <c r="N38">
        <v>4</v>
      </c>
      <c r="O38">
        <v>20.41</v>
      </c>
      <c r="P38">
        <v>-0.19</v>
      </c>
      <c r="Q38">
        <v>8</v>
      </c>
      <c r="R38">
        <v>20364</v>
      </c>
      <c r="S38" t="s">
        <v>37</v>
      </c>
      <c r="T38">
        <v>2.83</v>
      </c>
      <c r="U38">
        <f t="shared" si="0"/>
        <v>72775.900000000009</v>
      </c>
    </row>
    <row r="39" spans="1:21" x14ac:dyDescent="0.3">
      <c r="A39">
        <v>38</v>
      </c>
      <c r="B39" t="s">
        <v>463</v>
      </c>
      <c r="C39">
        <v>3</v>
      </c>
      <c r="D39">
        <v>2560</v>
      </c>
      <c r="E39" t="s">
        <v>76</v>
      </c>
      <c r="F39">
        <v>66201</v>
      </c>
      <c r="G39">
        <v>915628</v>
      </c>
      <c r="H39">
        <v>131338</v>
      </c>
      <c r="I39">
        <v>127095</v>
      </c>
      <c r="J39">
        <v>2183968</v>
      </c>
      <c r="K39">
        <v>51642412</v>
      </c>
      <c r="L39">
        <v>7377</v>
      </c>
      <c r="M39">
        <v>7357</v>
      </c>
      <c r="N39">
        <v>20</v>
      </c>
      <c r="O39">
        <v>11.94</v>
      </c>
      <c r="P39">
        <v>-0.24</v>
      </c>
      <c r="Q39">
        <v>40</v>
      </c>
      <c r="R39">
        <v>818118</v>
      </c>
      <c r="S39" t="s">
        <v>37</v>
      </c>
      <c r="T39">
        <v>43.92</v>
      </c>
      <c r="U39">
        <f t="shared" si="0"/>
        <v>72819.820000000007</v>
      </c>
    </row>
    <row r="40" spans="1:21" x14ac:dyDescent="0.3">
      <c r="A40">
        <v>39</v>
      </c>
      <c r="B40" t="s">
        <v>463</v>
      </c>
      <c r="C40">
        <v>3</v>
      </c>
      <c r="D40">
        <v>2560</v>
      </c>
      <c r="E40" t="s">
        <v>77</v>
      </c>
      <c r="F40">
        <v>48941</v>
      </c>
      <c r="G40">
        <v>552747</v>
      </c>
      <c r="H40">
        <v>142037</v>
      </c>
      <c r="I40">
        <v>137670</v>
      </c>
      <c r="J40">
        <v>2617557</v>
      </c>
      <c r="K40">
        <v>68055137</v>
      </c>
      <c r="L40">
        <v>8167</v>
      </c>
      <c r="M40">
        <v>8132</v>
      </c>
      <c r="N40">
        <v>35</v>
      </c>
      <c r="O40">
        <v>14.29</v>
      </c>
      <c r="P40">
        <v>-0.24</v>
      </c>
      <c r="Q40">
        <v>59</v>
      </c>
      <c r="R40">
        <v>631331</v>
      </c>
      <c r="S40" t="s">
        <v>37</v>
      </c>
      <c r="T40">
        <v>31.51</v>
      </c>
      <c r="U40">
        <f t="shared" si="0"/>
        <v>72851.33</v>
      </c>
    </row>
    <row r="41" spans="1:21" x14ac:dyDescent="0.3">
      <c r="A41">
        <v>40</v>
      </c>
      <c r="B41" t="s">
        <v>463</v>
      </c>
      <c r="C41">
        <v>3</v>
      </c>
      <c r="D41">
        <v>2560</v>
      </c>
      <c r="E41" t="s">
        <v>78</v>
      </c>
      <c r="F41">
        <v>708290</v>
      </c>
      <c r="G41">
        <v>5425469</v>
      </c>
      <c r="H41">
        <v>3326763</v>
      </c>
      <c r="I41">
        <v>3189272</v>
      </c>
      <c r="J41">
        <v>39372916</v>
      </c>
      <c r="K41">
        <v>6188101658</v>
      </c>
      <c r="L41">
        <v>94850</v>
      </c>
      <c r="M41">
        <v>93257</v>
      </c>
      <c r="N41">
        <v>1593</v>
      </c>
      <c r="O41">
        <v>467.73</v>
      </c>
      <c r="P41">
        <v>-0.16</v>
      </c>
      <c r="Q41">
        <v>2358</v>
      </c>
      <c r="R41">
        <v>6514908</v>
      </c>
      <c r="S41" t="s">
        <v>40</v>
      </c>
      <c r="T41">
        <v>5000</v>
      </c>
      <c r="U41">
        <f t="shared" si="0"/>
        <v>77851.33</v>
      </c>
    </row>
    <row r="42" spans="1:21" x14ac:dyDescent="0.3">
      <c r="A42">
        <v>41</v>
      </c>
      <c r="B42" t="s">
        <v>463</v>
      </c>
      <c r="C42">
        <v>3</v>
      </c>
      <c r="D42">
        <v>2560</v>
      </c>
      <c r="E42" t="s">
        <v>79</v>
      </c>
      <c r="F42">
        <v>3298</v>
      </c>
      <c r="G42">
        <v>142629</v>
      </c>
      <c r="H42">
        <v>178162</v>
      </c>
      <c r="I42">
        <v>172129</v>
      </c>
      <c r="J42">
        <v>546339</v>
      </c>
      <c r="K42">
        <v>23051087</v>
      </c>
      <c r="L42">
        <v>8907</v>
      </c>
      <c r="M42">
        <v>8845</v>
      </c>
      <c r="N42">
        <v>62</v>
      </c>
      <c r="O42">
        <v>61.41</v>
      </c>
      <c r="P42">
        <v>-0.12</v>
      </c>
      <c r="Q42">
        <v>100</v>
      </c>
      <c r="R42">
        <v>102395</v>
      </c>
      <c r="S42" t="s">
        <v>37</v>
      </c>
      <c r="T42">
        <v>18.45</v>
      </c>
      <c r="U42">
        <f t="shared" si="0"/>
        <v>77869.78</v>
      </c>
    </row>
    <row r="43" spans="1:21" x14ac:dyDescent="0.3">
      <c r="A43">
        <v>42</v>
      </c>
      <c r="B43" t="s">
        <v>463</v>
      </c>
      <c r="C43">
        <v>3</v>
      </c>
      <c r="D43">
        <v>2560</v>
      </c>
      <c r="E43" t="s">
        <v>80</v>
      </c>
      <c r="F43">
        <v>4660</v>
      </c>
      <c r="G43">
        <v>243504</v>
      </c>
      <c r="H43">
        <v>2959776</v>
      </c>
      <c r="I43">
        <v>2874225</v>
      </c>
      <c r="J43">
        <v>6219123</v>
      </c>
      <c r="K43">
        <v>541790778</v>
      </c>
      <c r="L43">
        <v>75591</v>
      </c>
      <c r="M43">
        <v>74481</v>
      </c>
      <c r="N43">
        <v>1110</v>
      </c>
      <c r="O43">
        <v>133.91999999999999</v>
      </c>
      <c r="P43">
        <v>-0.06</v>
      </c>
      <c r="Q43">
        <v>1733</v>
      </c>
      <c r="R43">
        <v>1566946</v>
      </c>
      <c r="S43" t="s">
        <v>37</v>
      </c>
      <c r="T43">
        <v>918.59</v>
      </c>
      <c r="U43">
        <f t="shared" si="0"/>
        <v>78788.37</v>
      </c>
    </row>
    <row r="44" spans="1:21" x14ac:dyDescent="0.3">
      <c r="A44">
        <v>43</v>
      </c>
      <c r="B44" t="s">
        <v>463</v>
      </c>
      <c r="C44">
        <v>3</v>
      </c>
      <c r="D44">
        <v>2560</v>
      </c>
      <c r="E44" t="s">
        <v>81</v>
      </c>
      <c r="F44">
        <v>2692</v>
      </c>
      <c r="G44">
        <v>79064</v>
      </c>
      <c r="H44">
        <v>2079783</v>
      </c>
      <c r="I44">
        <v>2032253</v>
      </c>
      <c r="J44">
        <v>6143132</v>
      </c>
      <c r="K44">
        <v>261489328</v>
      </c>
      <c r="L44">
        <v>88395</v>
      </c>
      <c r="M44">
        <v>87932</v>
      </c>
      <c r="N44">
        <v>463</v>
      </c>
      <c r="O44">
        <v>61.38</v>
      </c>
      <c r="P44">
        <v>-0.11</v>
      </c>
      <c r="Q44">
        <v>744</v>
      </c>
      <c r="R44">
        <v>1679049</v>
      </c>
      <c r="S44" t="s">
        <v>37</v>
      </c>
      <c r="T44">
        <v>345.55</v>
      </c>
      <c r="U44">
        <f t="shared" si="0"/>
        <v>79133.919999999998</v>
      </c>
    </row>
    <row r="45" spans="1:21" x14ac:dyDescent="0.3">
      <c r="A45">
        <v>44</v>
      </c>
      <c r="B45" t="s">
        <v>463</v>
      </c>
      <c r="C45">
        <v>3</v>
      </c>
      <c r="D45">
        <v>2560</v>
      </c>
      <c r="E45" t="s">
        <v>82</v>
      </c>
      <c r="F45">
        <v>1385</v>
      </c>
      <c r="G45">
        <v>27650</v>
      </c>
      <c r="H45">
        <v>462620</v>
      </c>
      <c r="I45">
        <v>453322</v>
      </c>
      <c r="J45">
        <v>892606</v>
      </c>
      <c r="K45">
        <v>53363841</v>
      </c>
      <c r="L45">
        <v>15474</v>
      </c>
      <c r="M45">
        <v>15367</v>
      </c>
      <c r="N45">
        <v>107</v>
      </c>
      <c r="O45">
        <v>42.77</v>
      </c>
      <c r="P45">
        <v>-0.08</v>
      </c>
      <c r="Q45">
        <v>175</v>
      </c>
      <c r="R45">
        <v>321028</v>
      </c>
      <c r="S45" t="s">
        <v>37</v>
      </c>
      <c r="T45">
        <v>50.36</v>
      </c>
      <c r="U45">
        <f t="shared" si="0"/>
        <v>79184.28</v>
      </c>
    </row>
    <row r="46" spans="1:21" x14ac:dyDescent="0.3">
      <c r="A46">
        <v>45</v>
      </c>
      <c r="B46" t="s">
        <v>463</v>
      </c>
      <c r="C46">
        <v>3</v>
      </c>
      <c r="D46">
        <v>2560</v>
      </c>
      <c r="E46" t="s">
        <v>83</v>
      </c>
      <c r="F46">
        <v>2425</v>
      </c>
      <c r="G46">
        <v>23118</v>
      </c>
      <c r="H46">
        <v>1316257</v>
      </c>
      <c r="I46">
        <v>1314199</v>
      </c>
      <c r="J46">
        <v>1573854</v>
      </c>
      <c r="K46">
        <v>113070669</v>
      </c>
      <c r="L46">
        <v>33732</v>
      </c>
      <c r="M46">
        <v>33257</v>
      </c>
      <c r="N46">
        <v>475</v>
      </c>
      <c r="O46">
        <v>24.41</v>
      </c>
      <c r="P46">
        <v>-0.02</v>
      </c>
      <c r="Q46">
        <v>743</v>
      </c>
      <c r="R46">
        <v>549526</v>
      </c>
      <c r="S46" t="s">
        <v>37</v>
      </c>
      <c r="T46">
        <v>93.95</v>
      </c>
      <c r="U46">
        <f t="shared" si="0"/>
        <v>79278.23</v>
      </c>
    </row>
    <row r="47" spans="1:21" x14ac:dyDescent="0.3">
      <c r="A47">
        <v>46</v>
      </c>
      <c r="B47" t="s">
        <v>463</v>
      </c>
      <c r="C47">
        <v>3</v>
      </c>
      <c r="D47">
        <v>2560</v>
      </c>
      <c r="E47" t="s">
        <v>84</v>
      </c>
      <c r="F47">
        <v>2425</v>
      </c>
      <c r="G47">
        <v>23064</v>
      </c>
      <c r="H47">
        <v>23748760</v>
      </c>
      <c r="I47">
        <v>23716716</v>
      </c>
      <c r="J47">
        <v>24556037</v>
      </c>
      <c r="K47">
        <v>1354875049</v>
      </c>
      <c r="L47">
        <v>829369</v>
      </c>
      <c r="M47">
        <v>822125</v>
      </c>
      <c r="N47">
        <v>7244</v>
      </c>
      <c r="O47">
        <v>19.809999999999999</v>
      </c>
      <c r="P47">
        <v>-0.01</v>
      </c>
      <c r="Q47">
        <v>11499</v>
      </c>
      <c r="R47">
        <v>10714803</v>
      </c>
      <c r="S47" t="s">
        <v>49</v>
      </c>
      <c r="T47">
        <v>2945.25</v>
      </c>
      <c r="U47">
        <f t="shared" si="0"/>
        <v>82223.48</v>
      </c>
    </row>
    <row r="48" spans="1:21" x14ac:dyDescent="0.3">
      <c r="A48">
        <v>47</v>
      </c>
      <c r="B48" t="s">
        <v>463</v>
      </c>
      <c r="C48">
        <v>3</v>
      </c>
      <c r="D48">
        <v>2560</v>
      </c>
      <c r="E48" t="s">
        <v>85</v>
      </c>
      <c r="F48">
        <v>2425</v>
      </c>
      <c r="G48">
        <v>23032</v>
      </c>
      <c r="H48">
        <v>1632111</v>
      </c>
      <c r="I48">
        <v>1629499</v>
      </c>
      <c r="J48">
        <v>2005626</v>
      </c>
      <c r="K48">
        <v>134584022</v>
      </c>
      <c r="L48">
        <v>59185</v>
      </c>
      <c r="M48">
        <v>58715</v>
      </c>
      <c r="N48">
        <v>470</v>
      </c>
      <c r="O48">
        <v>23.27</v>
      </c>
      <c r="P48">
        <v>-0.02</v>
      </c>
      <c r="Q48">
        <v>738</v>
      </c>
      <c r="R48">
        <v>797768</v>
      </c>
      <c r="S48" t="s">
        <v>37</v>
      </c>
      <c r="T48">
        <v>119.98</v>
      </c>
      <c r="U48">
        <f t="shared" si="0"/>
        <v>82343.459999999992</v>
      </c>
    </row>
    <row r="49" spans="1:21" x14ac:dyDescent="0.3">
      <c r="A49">
        <v>48</v>
      </c>
      <c r="B49" t="s">
        <v>463</v>
      </c>
      <c r="C49">
        <v>3</v>
      </c>
      <c r="D49">
        <v>2560</v>
      </c>
      <c r="E49" t="s">
        <v>86</v>
      </c>
      <c r="F49">
        <v>2425</v>
      </c>
      <c r="G49">
        <v>23034</v>
      </c>
      <c r="H49">
        <v>7676374</v>
      </c>
      <c r="I49">
        <v>7662432</v>
      </c>
      <c r="J49">
        <v>8575578</v>
      </c>
      <c r="K49">
        <v>660975212</v>
      </c>
      <c r="L49">
        <v>357071</v>
      </c>
      <c r="M49">
        <v>355135</v>
      </c>
      <c r="N49">
        <v>1936</v>
      </c>
      <c r="O49">
        <v>19.350000000000001</v>
      </c>
      <c r="P49">
        <v>-0.02</v>
      </c>
      <c r="Q49">
        <v>3001</v>
      </c>
      <c r="R49">
        <v>4014690</v>
      </c>
      <c r="S49" t="s">
        <v>49</v>
      </c>
      <c r="T49">
        <v>918.34</v>
      </c>
      <c r="U49">
        <f t="shared" si="0"/>
        <v>83261.799999999988</v>
      </c>
    </row>
    <row r="50" spans="1:21" x14ac:dyDescent="0.3">
      <c r="A50">
        <v>49</v>
      </c>
      <c r="B50" t="s">
        <v>463</v>
      </c>
      <c r="C50">
        <v>3</v>
      </c>
      <c r="D50">
        <v>2560</v>
      </c>
      <c r="E50" t="s">
        <v>87</v>
      </c>
      <c r="F50">
        <v>1728</v>
      </c>
      <c r="G50">
        <v>19526</v>
      </c>
      <c r="H50">
        <v>5283585</v>
      </c>
      <c r="I50">
        <v>5258147</v>
      </c>
      <c r="J50">
        <v>5759295</v>
      </c>
      <c r="K50">
        <v>60462485</v>
      </c>
      <c r="L50">
        <v>159786</v>
      </c>
      <c r="M50">
        <v>157505</v>
      </c>
      <c r="N50">
        <v>2281</v>
      </c>
      <c r="O50">
        <v>45</v>
      </c>
      <c r="P50">
        <v>-0.02</v>
      </c>
      <c r="Q50">
        <v>3345</v>
      </c>
      <c r="R50">
        <v>2164052</v>
      </c>
      <c r="S50" t="s">
        <v>49</v>
      </c>
      <c r="T50">
        <v>366.81</v>
      </c>
      <c r="U50">
        <f t="shared" si="0"/>
        <v>83628.609999999986</v>
      </c>
    </row>
    <row r="51" spans="1:21" x14ac:dyDescent="0.3">
      <c r="A51">
        <v>50</v>
      </c>
      <c r="B51" t="s">
        <v>463</v>
      </c>
      <c r="C51">
        <v>3</v>
      </c>
      <c r="D51">
        <v>2560</v>
      </c>
      <c r="E51" t="s">
        <v>88</v>
      </c>
      <c r="F51">
        <v>2197</v>
      </c>
      <c r="G51">
        <v>26977</v>
      </c>
      <c r="H51">
        <v>30717810</v>
      </c>
      <c r="I51">
        <v>30545998</v>
      </c>
      <c r="J51">
        <v>33227819</v>
      </c>
      <c r="K51">
        <v>352564416</v>
      </c>
      <c r="L51">
        <v>1231740</v>
      </c>
      <c r="M51">
        <v>1222824</v>
      </c>
      <c r="N51">
        <v>8916</v>
      </c>
      <c r="O51">
        <v>49.9</v>
      </c>
      <c r="P51">
        <v>-0.02</v>
      </c>
      <c r="Q51">
        <v>13166</v>
      </c>
      <c r="R51">
        <v>16727014</v>
      </c>
      <c r="S51" t="s">
        <v>49</v>
      </c>
      <c r="T51">
        <v>3872.33</v>
      </c>
      <c r="U51">
        <f t="shared" si="0"/>
        <v>87500.939999999988</v>
      </c>
    </row>
    <row r="52" spans="1:21" x14ac:dyDescent="0.3">
      <c r="A52">
        <v>51</v>
      </c>
      <c r="B52" t="s">
        <v>463</v>
      </c>
      <c r="C52">
        <v>3</v>
      </c>
      <c r="D52">
        <v>2560</v>
      </c>
      <c r="E52" t="s">
        <v>89</v>
      </c>
      <c r="F52">
        <v>141985</v>
      </c>
      <c r="G52">
        <v>634173</v>
      </c>
      <c r="H52">
        <v>13145097</v>
      </c>
      <c r="I52">
        <v>12884312</v>
      </c>
      <c r="J52">
        <v>49365646</v>
      </c>
      <c r="K52">
        <v>6719354433</v>
      </c>
      <c r="L52">
        <v>477572</v>
      </c>
      <c r="M52">
        <v>471803</v>
      </c>
      <c r="N52">
        <v>5769</v>
      </c>
      <c r="O52">
        <v>63.68</v>
      </c>
      <c r="P52">
        <v>-0.1</v>
      </c>
      <c r="Q52">
        <v>8760</v>
      </c>
      <c r="R52">
        <v>7196701</v>
      </c>
      <c r="S52" t="s">
        <v>40</v>
      </c>
      <c r="T52">
        <v>5000</v>
      </c>
      <c r="U52">
        <f t="shared" si="0"/>
        <v>92500.939999999988</v>
      </c>
    </row>
    <row r="53" spans="1:21" x14ac:dyDescent="0.3">
      <c r="A53">
        <v>52</v>
      </c>
      <c r="B53" t="s">
        <v>463</v>
      </c>
      <c r="C53">
        <v>3</v>
      </c>
      <c r="D53">
        <v>2560</v>
      </c>
      <c r="E53" t="s">
        <v>90</v>
      </c>
      <c r="F53">
        <v>59794</v>
      </c>
      <c r="G53">
        <v>243931</v>
      </c>
      <c r="H53">
        <v>11094780</v>
      </c>
      <c r="I53">
        <v>10911712</v>
      </c>
      <c r="J53">
        <v>32341138</v>
      </c>
      <c r="K53">
        <v>3039591912</v>
      </c>
      <c r="L53">
        <v>490175</v>
      </c>
      <c r="M53">
        <v>486105</v>
      </c>
      <c r="N53">
        <v>4070</v>
      </c>
      <c r="O53">
        <v>56.27</v>
      </c>
      <c r="P53">
        <v>-0.09</v>
      </c>
      <c r="Q53">
        <v>6265</v>
      </c>
      <c r="R53">
        <v>4868427</v>
      </c>
      <c r="S53" t="s">
        <v>40</v>
      </c>
      <c r="T53">
        <v>5000</v>
      </c>
      <c r="U53">
        <f t="shared" si="0"/>
        <v>97500.939999999988</v>
      </c>
    </row>
    <row r="54" spans="1:21" x14ac:dyDescent="0.3">
      <c r="A54">
        <v>53</v>
      </c>
      <c r="B54" t="s">
        <v>463</v>
      </c>
      <c r="C54">
        <v>3</v>
      </c>
      <c r="D54">
        <v>2560</v>
      </c>
      <c r="E54" t="s">
        <v>91</v>
      </c>
      <c r="F54">
        <v>152376</v>
      </c>
      <c r="G54">
        <v>308482</v>
      </c>
      <c r="H54">
        <v>4269147</v>
      </c>
      <c r="I54">
        <v>4222834</v>
      </c>
      <c r="J54">
        <v>12164360</v>
      </c>
      <c r="K54">
        <v>13687033618</v>
      </c>
      <c r="L54">
        <v>136494</v>
      </c>
      <c r="M54">
        <v>134632</v>
      </c>
      <c r="N54">
        <v>1862</v>
      </c>
      <c r="O54">
        <v>49.87</v>
      </c>
      <c r="P54">
        <v>-0.06</v>
      </c>
      <c r="Q54">
        <v>2927</v>
      </c>
      <c r="R54">
        <v>1368039</v>
      </c>
      <c r="S54" t="s">
        <v>40</v>
      </c>
      <c r="T54">
        <v>5000</v>
      </c>
      <c r="U54">
        <f t="shared" si="0"/>
        <v>102500.93999999999</v>
      </c>
    </row>
    <row r="55" spans="1:21" x14ac:dyDescent="0.3">
      <c r="A55">
        <v>54</v>
      </c>
      <c r="B55" t="s">
        <v>463</v>
      </c>
      <c r="C55">
        <v>3</v>
      </c>
      <c r="D55">
        <v>2560</v>
      </c>
      <c r="E55" t="s">
        <v>92</v>
      </c>
      <c r="F55">
        <v>189982</v>
      </c>
      <c r="G55">
        <v>384580</v>
      </c>
      <c r="H55">
        <v>2107643</v>
      </c>
      <c r="I55">
        <v>2066122</v>
      </c>
      <c r="J55">
        <v>4358924</v>
      </c>
      <c r="K55">
        <v>8004622264</v>
      </c>
      <c r="L55">
        <v>93264</v>
      </c>
      <c r="M55">
        <v>92741</v>
      </c>
      <c r="N55">
        <v>523</v>
      </c>
      <c r="O55">
        <v>30.63</v>
      </c>
      <c r="P55">
        <v>-0.08</v>
      </c>
      <c r="Q55">
        <v>815</v>
      </c>
      <c r="R55">
        <v>1364775</v>
      </c>
      <c r="S55" t="s">
        <v>49</v>
      </c>
      <c r="T55">
        <v>3011.22</v>
      </c>
      <c r="U55">
        <f t="shared" si="0"/>
        <v>105512.15999999999</v>
      </c>
    </row>
    <row r="56" spans="1:21" x14ac:dyDescent="0.3">
      <c r="A56">
        <v>55</v>
      </c>
      <c r="B56" t="s">
        <v>463</v>
      </c>
      <c r="C56">
        <v>3</v>
      </c>
      <c r="D56">
        <v>2560</v>
      </c>
      <c r="E56" t="s">
        <v>93</v>
      </c>
      <c r="F56">
        <v>335424</v>
      </c>
      <c r="G56">
        <v>950345</v>
      </c>
      <c r="H56">
        <v>53645</v>
      </c>
      <c r="I56">
        <v>52910</v>
      </c>
      <c r="J56">
        <v>248262</v>
      </c>
      <c r="K56">
        <v>614545538</v>
      </c>
      <c r="L56">
        <v>2203</v>
      </c>
      <c r="M56">
        <v>2185</v>
      </c>
      <c r="N56">
        <v>18</v>
      </c>
      <c r="O56">
        <v>64.59</v>
      </c>
      <c r="P56">
        <v>-0.08</v>
      </c>
      <c r="Q56">
        <v>32</v>
      </c>
      <c r="R56">
        <v>21852</v>
      </c>
      <c r="S56" t="s">
        <v>37</v>
      </c>
      <c r="T56">
        <v>186.83</v>
      </c>
      <c r="U56">
        <f t="shared" si="0"/>
        <v>105698.98999999999</v>
      </c>
    </row>
    <row r="57" spans="1:21" x14ac:dyDescent="0.3">
      <c r="A57">
        <v>56</v>
      </c>
      <c r="B57" t="s">
        <v>463</v>
      </c>
      <c r="C57">
        <v>3</v>
      </c>
      <c r="D57">
        <v>2560</v>
      </c>
      <c r="E57" t="s">
        <v>94</v>
      </c>
      <c r="F57">
        <v>351053</v>
      </c>
      <c r="G57">
        <v>1039313</v>
      </c>
      <c r="H57">
        <v>742126</v>
      </c>
      <c r="I57">
        <v>730818</v>
      </c>
      <c r="J57">
        <v>3894519</v>
      </c>
      <c r="K57">
        <v>7753790338</v>
      </c>
      <c r="L57">
        <v>35652</v>
      </c>
      <c r="M57">
        <v>35381</v>
      </c>
      <c r="N57">
        <v>271</v>
      </c>
      <c r="O57">
        <v>67.25</v>
      </c>
      <c r="P57">
        <v>-0.09</v>
      </c>
      <c r="Q57">
        <v>429</v>
      </c>
      <c r="R57">
        <v>351555</v>
      </c>
      <c r="S57" t="s">
        <v>37</v>
      </c>
      <c r="T57">
        <v>2116.9699999999998</v>
      </c>
      <c r="U57">
        <f t="shared" si="0"/>
        <v>107815.95999999999</v>
      </c>
    </row>
    <row r="58" spans="1:21" x14ac:dyDescent="0.3">
      <c r="A58">
        <v>57</v>
      </c>
      <c r="B58" t="s">
        <v>463</v>
      </c>
      <c r="C58">
        <v>3</v>
      </c>
      <c r="D58">
        <v>2560</v>
      </c>
      <c r="E58" t="s">
        <v>95</v>
      </c>
      <c r="F58">
        <v>3426</v>
      </c>
      <c r="G58">
        <v>20454</v>
      </c>
      <c r="H58">
        <v>16913319</v>
      </c>
      <c r="I58">
        <v>16913306</v>
      </c>
      <c r="J58">
        <v>16919038</v>
      </c>
      <c r="K58">
        <v>11295369258</v>
      </c>
      <c r="L58">
        <v>283172</v>
      </c>
      <c r="M58">
        <v>276510</v>
      </c>
      <c r="N58">
        <v>6662</v>
      </c>
      <c r="O58">
        <v>14.58</v>
      </c>
      <c r="P58">
        <v>0</v>
      </c>
      <c r="Q58">
        <v>10918</v>
      </c>
      <c r="R58">
        <v>5188688</v>
      </c>
      <c r="S58" t="s">
        <v>37</v>
      </c>
      <c r="T58">
        <v>2967.72</v>
      </c>
      <c r="U58">
        <f t="shared" si="0"/>
        <v>110783.67999999999</v>
      </c>
    </row>
    <row r="59" spans="1:21" x14ac:dyDescent="0.3">
      <c r="A59">
        <v>58</v>
      </c>
      <c r="B59" t="s">
        <v>463</v>
      </c>
      <c r="C59">
        <v>3</v>
      </c>
      <c r="D59">
        <v>2560</v>
      </c>
      <c r="E59" t="s">
        <v>96</v>
      </c>
      <c r="F59">
        <v>3426</v>
      </c>
      <c r="G59">
        <v>20302</v>
      </c>
      <c r="H59">
        <v>20134642</v>
      </c>
      <c r="I59">
        <v>20134078</v>
      </c>
      <c r="J59">
        <v>20150332</v>
      </c>
      <c r="K59">
        <v>16463373933</v>
      </c>
      <c r="L59">
        <v>433069</v>
      </c>
      <c r="M59">
        <v>426273</v>
      </c>
      <c r="N59">
        <v>6796</v>
      </c>
      <c r="O59">
        <v>16.68</v>
      </c>
      <c r="P59">
        <v>0</v>
      </c>
      <c r="Q59">
        <v>11052</v>
      </c>
      <c r="R59">
        <v>7982103</v>
      </c>
      <c r="S59" t="s">
        <v>40</v>
      </c>
      <c r="T59">
        <v>5000</v>
      </c>
      <c r="U59">
        <f t="shared" si="0"/>
        <v>115783.67999999999</v>
      </c>
    </row>
    <row r="60" spans="1:21" x14ac:dyDescent="0.3">
      <c r="A60">
        <v>59</v>
      </c>
      <c r="B60" t="s">
        <v>463</v>
      </c>
      <c r="C60">
        <v>3</v>
      </c>
      <c r="D60">
        <v>2560</v>
      </c>
      <c r="E60" t="s">
        <v>97</v>
      </c>
      <c r="F60">
        <v>8590</v>
      </c>
      <c r="G60">
        <v>65144</v>
      </c>
      <c r="H60">
        <v>15145909</v>
      </c>
      <c r="I60">
        <v>14763617</v>
      </c>
      <c r="J60">
        <v>162611509</v>
      </c>
      <c r="K60">
        <v>2829466126</v>
      </c>
      <c r="L60">
        <v>381585</v>
      </c>
      <c r="M60">
        <v>373803</v>
      </c>
      <c r="N60">
        <v>7782</v>
      </c>
      <c r="O60">
        <v>146.93</v>
      </c>
      <c r="P60">
        <v>-0.14000000000000001</v>
      </c>
      <c r="Q60">
        <v>11551</v>
      </c>
      <c r="R60">
        <v>22444762</v>
      </c>
      <c r="S60" t="s">
        <v>40</v>
      </c>
      <c r="T60">
        <v>5000</v>
      </c>
      <c r="U60">
        <f t="shared" si="0"/>
        <v>120783.67999999999</v>
      </c>
    </row>
    <row r="61" spans="1:21" x14ac:dyDescent="0.3">
      <c r="A61">
        <v>60</v>
      </c>
      <c r="B61" t="s">
        <v>463</v>
      </c>
      <c r="C61">
        <v>3</v>
      </c>
      <c r="D61">
        <v>2560</v>
      </c>
      <c r="E61" t="s">
        <v>98</v>
      </c>
      <c r="F61">
        <v>8591</v>
      </c>
      <c r="G61">
        <v>65154</v>
      </c>
      <c r="H61">
        <v>14424572</v>
      </c>
      <c r="I61">
        <v>14053565</v>
      </c>
      <c r="J61">
        <v>160033812</v>
      </c>
      <c r="K61">
        <v>2712933682</v>
      </c>
      <c r="L61">
        <v>376864</v>
      </c>
      <c r="M61">
        <v>369554</v>
      </c>
      <c r="N61">
        <v>7310</v>
      </c>
      <c r="O61">
        <v>146.06</v>
      </c>
      <c r="P61">
        <v>-0.14000000000000001</v>
      </c>
      <c r="Q61">
        <v>10798</v>
      </c>
      <c r="R61">
        <v>22496490</v>
      </c>
      <c r="S61" t="s">
        <v>40</v>
      </c>
      <c r="T61">
        <v>5000</v>
      </c>
      <c r="U61">
        <f t="shared" si="0"/>
        <v>125783.67999999999</v>
      </c>
    </row>
    <row r="62" spans="1:21" x14ac:dyDescent="0.3">
      <c r="A62">
        <v>61</v>
      </c>
      <c r="B62" t="s">
        <v>463</v>
      </c>
      <c r="C62">
        <v>3</v>
      </c>
      <c r="D62">
        <v>2560</v>
      </c>
      <c r="E62" t="s">
        <v>99</v>
      </c>
      <c r="F62">
        <v>24975</v>
      </c>
      <c r="G62">
        <v>111780</v>
      </c>
      <c r="H62">
        <v>27094504</v>
      </c>
      <c r="I62">
        <v>26488864</v>
      </c>
      <c r="J62">
        <v>344431456</v>
      </c>
      <c r="K62">
        <v>6726378117</v>
      </c>
      <c r="L62">
        <v>1562594</v>
      </c>
      <c r="M62">
        <v>1554401</v>
      </c>
      <c r="N62">
        <v>8193</v>
      </c>
      <c r="O62">
        <v>75.19</v>
      </c>
      <c r="P62">
        <v>-0.15</v>
      </c>
      <c r="Q62">
        <v>12445</v>
      </c>
      <c r="R62">
        <v>26289082</v>
      </c>
      <c r="S62" t="s">
        <v>40</v>
      </c>
      <c r="T62">
        <v>5000</v>
      </c>
      <c r="U62">
        <f t="shared" si="0"/>
        <v>130783.67999999999</v>
      </c>
    </row>
    <row r="63" spans="1:21" x14ac:dyDescent="0.3">
      <c r="A63">
        <v>62</v>
      </c>
      <c r="B63" t="s">
        <v>463</v>
      </c>
      <c r="C63">
        <v>3</v>
      </c>
      <c r="D63">
        <v>2560</v>
      </c>
      <c r="E63" t="s">
        <v>100</v>
      </c>
      <c r="F63">
        <v>26541</v>
      </c>
      <c r="G63">
        <v>117126</v>
      </c>
      <c r="H63">
        <v>24609831</v>
      </c>
      <c r="I63">
        <v>24200378</v>
      </c>
      <c r="J63">
        <v>221198965</v>
      </c>
      <c r="K63">
        <v>4771378875</v>
      </c>
      <c r="L63">
        <v>1081050</v>
      </c>
      <c r="M63">
        <v>1072162</v>
      </c>
      <c r="N63">
        <v>8888</v>
      </c>
      <c r="O63">
        <v>71.069999999999993</v>
      </c>
      <c r="P63">
        <v>-0.12</v>
      </c>
      <c r="Q63">
        <v>13139</v>
      </c>
      <c r="R63">
        <v>23215620</v>
      </c>
      <c r="S63" t="s">
        <v>40</v>
      </c>
      <c r="T63">
        <v>5000</v>
      </c>
      <c r="U63">
        <f t="shared" si="0"/>
        <v>135783.67999999999</v>
      </c>
    </row>
    <row r="64" spans="1:21" x14ac:dyDescent="0.3">
      <c r="A64">
        <v>63</v>
      </c>
      <c r="B64" t="s">
        <v>463</v>
      </c>
      <c r="C64">
        <v>3</v>
      </c>
      <c r="D64">
        <v>2560</v>
      </c>
      <c r="E64" t="s">
        <v>101</v>
      </c>
      <c r="F64">
        <v>26541</v>
      </c>
      <c r="G64">
        <v>117126</v>
      </c>
      <c r="H64">
        <v>27761554</v>
      </c>
      <c r="I64">
        <v>27265011</v>
      </c>
      <c r="J64">
        <v>278114949</v>
      </c>
      <c r="K64">
        <v>5659758161</v>
      </c>
      <c r="L64">
        <v>1345871</v>
      </c>
      <c r="M64">
        <v>1336994</v>
      </c>
      <c r="N64">
        <v>8877</v>
      </c>
      <c r="O64">
        <v>68.209999999999994</v>
      </c>
      <c r="P64">
        <v>-0.14000000000000001</v>
      </c>
      <c r="Q64">
        <v>13127</v>
      </c>
      <c r="R64">
        <v>30124073</v>
      </c>
      <c r="S64" t="s">
        <v>40</v>
      </c>
      <c r="T64">
        <v>5000</v>
      </c>
      <c r="U64">
        <f t="shared" si="0"/>
        <v>140783.67999999999</v>
      </c>
    </row>
    <row r="65" spans="1:21" x14ac:dyDescent="0.3">
      <c r="A65">
        <v>64</v>
      </c>
      <c r="B65" t="s">
        <v>463</v>
      </c>
      <c r="C65">
        <v>3</v>
      </c>
      <c r="D65">
        <v>2560</v>
      </c>
      <c r="E65" t="s">
        <v>102</v>
      </c>
      <c r="F65">
        <v>26541</v>
      </c>
      <c r="G65">
        <v>117126</v>
      </c>
      <c r="H65">
        <v>25593550</v>
      </c>
      <c r="I65">
        <v>25147223</v>
      </c>
      <c r="J65">
        <v>240737663</v>
      </c>
      <c r="K65">
        <v>5126459176</v>
      </c>
      <c r="L65">
        <v>1160371</v>
      </c>
      <c r="M65">
        <v>1151542</v>
      </c>
      <c r="N65">
        <v>8829</v>
      </c>
      <c r="O65">
        <v>70.36</v>
      </c>
      <c r="P65">
        <v>-0.13</v>
      </c>
      <c r="Q65">
        <v>13080</v>
      </c>
      <c r="R65">
        <v>25812019</v>
      </c>
      <c r="S65" t="s">
        <v>40</v>
      </c>
      <c r="T65">
        <v>5000</v>
      </c>
      <c r="U65">
        <f t="shared" si="0"/>
        <v>145783.67999999999</v>
      </c>
    </row>
    <row r="66" spans="1:21" x14ac:dyDescent="0.3">
      <c r="A66">
        <v>65</v>
      </c>
      <c r="B66" t="s">
        <v>463</v>
      </c>
      <c r="C66">
        <v>3</v>
      </c>
      <c r="D66">
        <v>2560</v>
      </c>
      <c r="E66" t="s">
        <v>103</v>
      </c>
      <c r="F66">
        <v>26541</v>
      </c>
      <c r="G66">
        <v>117126</v>
      </c>
      <c r="H66">
        <v>24585906</v>
      </c>
      <c r="I66">
        <v>24169618</v>
      </c>
      <c r="J66">
        <v>218666406</v>
      </c>
      <c r="K66">
        <v>4790673947</v>
      </c>
      <c r="L66">
        <v>1032604</v>
      </c>
      <c r="M66">
        <v>1023478</v>
      </c>
      <c r="N66">
        <v>9126</v>
      </c>
      <c r="O66">
        <v>72.11</v>
      </c>
      <c r="P66">
        <v>-0.12</v>
      </c>
      <c r="Q66">
        <v>13376</v>
      </c>
      <c r="R66">
        <v>23887255</v>
      </c>
      <c r="S66" t="s">
        <v>40</v>
      </c>
      <c r="T66">
        <v>5000</v>
      </c>
      <c r="U66">
        <f t="shared" si="0"/>
        <v>150783.67999999999</v>
      </c>
    </row>
    <row r="67" spans="1:21" x14ac:dyDescent="0.3">
      <c r="A67">
        <v>66</v>
      </c>
      <c r="B67" t="s">
        <v>463</v>
      </c>
      <c r="C67">
        <v>3</v>
      </c>
      <c r="D67">
        <v>2560</v>
      </c>
      <c r="E67" t="s">
        <v>104</v>
      </c>
      <c r="F67">
        <v>26541</v>
      </c>
      <c r="G67">
        <v>117126</v>
      </c>
      <c r="H67">
        <v>25134846</v>
      </c>
      <c r="I67">
        <v>24704989</v>
      </c>
      <c r="J67">
        <v>220827433</v>
      </c>
      <c r="K67">
        <v>4883001295</v>
      </c>
      <c r="L67">
        <v>1036026</v>
      </c>
      <c r="M67">
        <v>1027163</v>
      </c>
      <c r="N67">
        <v>8863</v>
      </c>
      <c r="O67">
        <v>72.42</v>
      </c>
      <c r="P67">
        <v>-0.12</v>
      </c>
      <c r="Q67">
        <v>13114</v>
      </c>
      <c r="R67">
        <v>25131179</v>
      </c>
      <c r="S67" t="s">
        <v>40</v>
      </c>
      <c r="T67">
        <v>5000</v>
      </c>
      <c r="U67">
        <f t="shared" si="0"/>
        <v>155783.67999999999</v>
      </c>
    </row>
    <row r="68" spans="1:21" x14ac:dyDescent="0.3">
      <c r="A68">
        <v>67</v>
      </c>
      <c r="B68" t="s">
        <v>463</v>
      </c>
      <c r="C68">
        <v>3</v>
      </c>
      <c r="D68">
        <v>2560</v>
      </c>
      <c r="E68" t="s">
        <v>105</v>
      </c>
      <c r="F68">
        <v>26541</v>
      </c>
      <c r="G68">
        <v>117126</v>
      </c>
      <c r="H68">
        <v>25148734</v>
      </c>
      <c r="I68">
        <v>24716364</v>
      </c>
      <c r="J68">
        <v>229847283</v>
      </c>
      <c r="K68">
        <v>4979789423</v>
      </c>
      <c r="L68">
        <v>1089236</v>
      </c>
      <c r="M68">
        <v>1080215</v>
      </c>
      <c r="N68">
        <v>9021</v>
      </c>
      <c r="O68">
        <v>72.03</v>
      </c>
      <c r="P68">
        <v>-0.13</v>
      </c>
      <c r="Q68">
        <v>13272</v>
      </c>
      <c r="R68">
        <v>24858654</v>
      </c>
      <c r="S68" t="s">
        <v>40</v>
      </c>
      <c r="T68">
        <v>5000</v>
      </c>
      <c r="U68">
        <f t="shared" ref="U68:U131" si="1">U67+T68</f>
        <v>160783.67999999999</v>
      </c>
    </row>
    <row r="69" spans="1:21" x14ac:dyDescent="0.3">
      <c r="A69">
        <v>68</v>
      </c>
      <c r="B69" t="s">
        <v>463</v>
      </c>
      <c r="C69">
        <v>3</v>
      </c>
      <c r="D69">
        <v>2560</v>
      </c>
      <c r="E69" t="s">
        <v>106</v>
      </c>
      <c r="F69">
        <v>26541</v>
      </c>
      <c r="G69">
        <v>117126</v>
      </c>
      <c r="H69">
        <v>22085658</v>
      </c>
      <c r="I69">
        <v>21740233</v>
      </c>
      <c r="J69">
        <v>178667142</v>
      </c>
      <c r="K69">
        <v>4129322114</v>
      </c>
      <c r="L69">
        <v>878452</v>
      </c>
      <c r="M69">
        <v>869515</v>
      </c>
      <c r="N69">
        <v>8937</v>
      </c>
      <c r="O69">
        <v>75.25</v>
      </c>
      <c r="P69">
        <v>-0.11</v>
      </c>
      <c r="Q69">
        <v>13188</v>
      </c>
      <c r="R69">
        <v>18063530</v>
      </c>
      <c r="S69" t="s">
        <v>40</v>
      </c>
      <c r="T69">
        <v>5000</v>
      </c>
      <c r="U69">
        <f t="shared" si="1"/>
        <v>165783.67999999999</v>
      </c>
    </row>
    <row r="70" spans="1:21" x14ac:dyDescent="0.3">
      <c r="A70">
        <v>69</v>
      </c>
      <c r="B70" t="s">
        <v>463</v>
      </c>
      <c r="C70">
        <v>3</v>
      </c>
      <c r="D70">
        <v>2560</v>
      </c>
      <c r="E70" t="s">
        <v>107</v>
      </c>
      <c r="F70">
        <v>26541</v>
      </c>
      <c r="G70">
        <v>117126</v>
      </c>
      <c r="H70">
        <v>22317597</v>
      </c>
      <c r="I70">
        <v>21959061</v>
      </c>
      <c r="J70">
        <v>185744026</v>
      </c>
      <c r="K70">
        <v>4229780088</v>
      </c>
      <c r="L70">
        <v>898387</v>
      </c>
      <c r="M70">
        <v>889547</v>
      </c>
      <c r="N70">
        <v>8840</v>
      </c>
      <c r="O70">
        <v>74.819999999999993</v>
      </c>
      <c r="P70">
        <v>-0.12</v>
      </c>
      <c r="Q70">
        <v>13091</v>
      </c>
      <c r="R70">
        <v>18916883</v>
      </c>
      <c r="S70" t="s">
        <v>40</v>
      </c>
      <c r="T70">
        <v>5000</v>
      </c>
      <c r="U70">
        <f t="shared" si="1"/>
        <v>170783.68</v>
      </c>
    </row>
    <row r="71" spans="1:21" x14ac:dyDescent="0.3">
      <c r="A71">
        <v>70</v>
      </c>
      <c r="B71" t="s">
        <v>463</v>
      </c>
      <c r="C71">
        <v>3</v>
      </c>
      <c r="D71">
        <v>2560</v>
      </c>
      <c r="E71" t="s">
        <v>108</v>
      </c>
      <c r="F71">
        <v>26541</v>
      </c>
      <c r="G71">
        <v>117126</v>
      </c>
      <c r="H71">
        <v>23522762</v>
      </c>
      <c r="I71">
        <v>23134239</v>
      </c>
      <c r="J71">
        <v>201738057</v>
      </c>
      <c r="K71">
        <v>4463954523</v>
      </c>
      <c r="L71">
        <v>968328</v>
      </c>
      <c r="M71">
        <v>959555</v>
      </c>
      <c r="N71">
        <v>8773</v>
      </c>
      <c r="O71">
        <v>71.7</v>
      </c>
      <c r="P71">
        <v>-0.12</v>
      </c>
      <c r="Q71">
        <v>13024</v>
      </c>
      <c r="R71">
        <v>21294426</v>
      </c>
      <c r="S71" t="s">
        <v>40</v>
      </c>
      <c r="T71">
        <v>5000</v>
      </c>
      <c r="U71">
        <f t="shared" si="1"/>
        <v>175783.67999999999</v>
      </c>
    </row>
    <row r="72" spans="1:21" x14ac:dyDescent="0.3">
      <c r="A72">
        <v>71</v>
      </c>
      <c r="B72" t="s">
        <v>463</v>
      </c>
      <c r="C72">
        <v>3</v>
      </c>
      <c r="D72">
        <v>2560</v>
      </c>
      <c r="E72" t="s">
        <v>109</v>
      </c>
      <c r="F72">
        <v>26541</v>
      </c>
      <c r="G72">
        <v>117126</v>
      </c>
      <c r="H72">
        <v>23967476</v>
      </c>
      <c r="I72">
        <v>23552753</v>
      </c>
      <c r="J72">
        <v>203594624</v>
      </c>
      <c r="K72">
        <v>4710224644</v>
      </c>
      <c r="L72">
        <v>944961</v>
      </c>
      <c r="M72">
        <v>936052</v>
      </c>
      <c r="N72">
        <v>8909</v>
      </c>
      <c r="O72">
        <v>76.14</v>
      </c>
      <c r="P72">
        <v>-0.12</v>
      </c>
      <c r="Q72">
        <v>13160</v>
      </c>
      <c r="R72">
        <v>22758757</v>
      </c>
      <c r="S72" t="s">
        <v>40</v>
      </c>
      <c r="T72">
        <v>5000</v>
      </c>
      <c r="U72">
        <f t="shared" si="1"/>
        <v>180783.68</v>
      </c>
    </row>
    <row r="73" spans="1:21" x14ac:dyDescent="0.3">
      <c r="A73">
        <v>72</v>
      </c>
      <c r="B73" t="s">
        <v>463</v>
      </c>
      <c r="C73">
        <v>3</v>
      </c>
      <c r="D73">
        <v>2560</v>
      </c>
      <c r="E73" t="s">
        <v>110</v>
      </c>
      <c r="F73">
        <v>26541</v>
      </c>
      <c r="G73">
        <v>117126</v>
      </c>
      <c r="H73">
        <v>23126438</v>
      </c>
      <c r="I73">
        <v>22730066</v>
      </c>
      <c r="J73">
        <v>192673739</v>
      </c>
      <c r="K73">
        <v>4423572130</v>
      </c>
      <c r="L73">
        <v>899508</v>
      </c>
      <c r="M73">
        <v>890541</v>
      </c>
      <c r="N73">
        <v>8967</v>
      </c>
      <c r="O73">
        <v>76.27</v>
      </c>
      <c r="P73">
        <v>-0.12</v>
      </c>
      <c r="Q73">
        <v>13218</v>
      </c>
      <c r="R73">
        <v>21662175</v>
      </c>
      <c r="S73" t="s">
        <v>40</v>
      </c>
      <c r="T73">
        <v>5000</v>
      </c>
      <c r="U73">
        <f t="shared" si="1"/>
        <v>185783.67999999999</v>
      </c>
    </row>
    <row r="74" spans="1:21" x14ac:dyDescent="0.3">
      <c r="A74">
        <v>73</v>
      </c>
      <c r="B74" t="s">
        <v>463</v>
      </c>
      <c r="C74">
        <v>3</v>
      </c>
      <c r="D74">
        <v>2560</v>
      </c>
      <c r="E74" t="s">
        <v>111</v>
      </c>
      <c r="F74">
        <v>26541</v>
      </c>
      <c r="G74">
        <v>117126</v>
      </c>
      <c r="H74">
        <v>21425855</v>
      </c>
      <c r="I74">
        <v>21066704</v>
      </c>
      <c r="J74">
        <v>179161301</v>
      </c>
      <c r="K74">
        <v>4227456032</v>
      </c>
      <c r="L74">
        <v>855246</v>
      </c>
      <c r="M74">
        <v>846459</v>
      </c>
      <c r="N74">
        <v>8787</v>
      </c>
      <c r="O74">
        <v>79.61</v>
      </c>
      <c r="P74">
        <v>-0.12</v>
      </c>
      <c r="Q74">
        <v>13038</v>
      </c>
      <c r="R74">
        <v>17554950</v>
      </c>
      <c r="S74" t="s">
        <v>40</v>
      </c>
      <c r="T74">
        <v>5000</v>
      </c>
      <c r="U74">
        <f t="shared" si="1"/>
        <v>190783.68</v>
      </c>
    </row>
    <row r="75" spans="1:21" x14ac:dyDescent="0.3">
      <c r="A75">
        <v>74</v>
      </c>
      <c r="B75" t="s">
        <v>463</v>
      </c>
      <c r="C75">
        <v>3</v>
      </c>
      <c r="D75">
        <v>2560</v>
      </c>
      <c r="E75" t="s">
        <v>112</v>
      </c>
      <c r="F75">
        <v>26541</v>
      </c>
      <c r="G75">
        <v>117126</v>
      </c>
      <c r="H75">
        <v>23434490</v>
      </c>
      <c r="I75">
        <v>23040352</v>
      </c>
      <c r="J75">
        <v>213711518</v>
      </c>
      <c r="K75">
        <v>4611563870</v>
      </c>
      <c r="L75">
        <v>1029076</v>
      </c>
      <c r="M75">
        <v>1020311</v>
      </c>
      <c r="N75">
        <v>8765</v>
      </c>
      <c r="O75">
        <v>73.430000000000007</v>
      </c>
      <c r="P75">
        <v>-0.12</v>
      </c>
      <c r="Q75">
        <v>13016</v>
      </c>
      <c r="R75">
        <v>21262338</v>
      </c>
      <c r="S75" t="s">
        <v>40</v>
      </c>
      <c r="T75">
        <v>5000</v>
      </c>
      <c r="U75">
        <f t="shared" si="1"/>
        <v>195783.67999999999</v>
      </c>
    </row>
    <row r="76" spans="1:21" x14ac:dyDescent="0.3">
      <c r="A76">
        <v>75</v>
      </c>
      <c r="B76" t="s">
        <v>463</v>
      </c>
      <c r="C76">
        <v>3</v>
      </c>
      <c r="D76">
        <v>2560</v>
      </c>
      <c r="E76" t="s">
        <v>113</v>
      </c>
      <c r="F76">
        <v>26541</v>
      </c>
      <c r="G76">
        <v>117126</v>
      </c>
      <c r="H76">
        <v>23692226</v>
      </c>
      <c r="I76">
        <v>23293306</v>
      </c>
      <c r="J76">
        <v>217439254</v>
      </c>
      <c r="K76">
        <v>4624362857</v>
      </c>
      <c r="L76">
        <v>1049860</v>
      </c>
      <c r="M76">
        <v>1040903</v>
      </c>
      <c r="N76">
        <v>8957</v>
      </c>
      <c r="O76">
        <v>72.260000000000005</v>
      </c>
      <c r="P76">
        <v>-0.12</v>
      </c>
      <c r="Q76">
        <v>13208</v>
      </c>
      <c r="R76">
        <v>21667497</v>
      </c>
      <c r="S76" t="s">
        <v>40</v>
      </c>
      <c r="T76">
        <v>5000</v>
      </c>
      <c r="U76">
        <f t="shared" si="1"/>
        <v>200783.68</v>
      </c>
    </row>
    <row r="77" spans="1:21" x14ac:dyDescent="0.3">
      <c r="A77">
        <v>76</v>
      </c>
      <c r="B77" t="s">
        <v>463</v>
      </c>
      <c r="C77">
        <v>3</v>
      </c>
      <c r="D77">
        <v>2560</v>
      </c>
      <c r="E77" t="s">
        <v>114</v>
      </c>
      <c r="F77">
        <v>26541</v>
      </c>
      <c r="G77">
        <v>117126</v>
      </c>
      <c r="H77">
        <v>23768079</v>
      </c>
      <c r="I77">
        <v>23362533</v>
      </c>
      <c r="J77">
        <v>202691087</v>
      </c>
      <c r="K77">
        <v>4591963621</v>
      </c>
      <c r="L77">
        <v>945900</v>
      </c>
      <c r="M77">
        <v>937014</v>
      </c>
      <c r="N77">
        <v>8886</v>
      </c>
      <c r="O77">
        <v>73.94</v>
      </c>
      <c r="P77">
        <v>-0.12</v>
      </c>
      <c r="Q77">
        <v>13137</v>
      </c>
      <c r="R77">
        <v>22774142</v>
      </c>
      <c r="S77" t="s">
        <v>40</v>
      </c>
      <c r="T77">
        <v>5000</v>
      </c>
      <c r="U77">
        <f t="shared" si="1"/>
        <v>205783.67999999999</v>
      </c>
    </row>
    <row r="78" spans="1:21" x14ac:dyDescent="0.3">
      <c r="A78">
        <v>77</v>
      </c>
      <c r="B78" t="s">
        <v>463</v>
      </c>
      <c r="C78">
        <v>3</v>
      </c>
      <c r="D78">
        <v>2560</v>
      </c>
      <c r="E78" t="s">
        <v>115</v>
      </c>
      <c r="F78">
        <v>26541</v>
      </c>
      <c r="G78">
        <v>117126</v>
      </c>
      <c r="H78">
        <v>18541028</v>
      </c>
      <c r="I78">
        <v>18254583</v>
      </c>
      <c r="J78">
        <v>129925855</v>
      </c>
      <c r="K78">
        <v>3574829815</v>
      </c>
      <c r="L78">
        <v>583145</v>
      </c>
      <c r="M78">
        <v>574117</v>
      </c>
      <c r="N78">
        <v>9028</v>
      </c>
      <c r="O78">
        <v>84.32</v>
      </c>
      <c r="P78">
        <v>-0.1</v>
      </c>
      <c r="Q78">
        <v>13278</v>
      </c>
      <c r="R78">
        <v>13640488</v>
      </c>
      <c r="S78" t="s">
        <v>40</v>
      </c>
      <c r="T78">
        <v>5000</v>
      </c>
      <c r="U78">
        <f t="shared" si="1"/>
        <v>210783.68</v>
      </c>
    </row>
    <row r="79" spans="1:21" x14ac:dyDescent="0.3">
      <c r="A79">
        <v>78</v>
      </c>
      <c r="B79" t="s">
        <v>463</v>
      </c>
      <c r="C79">
        <v>3</v>
      </c>
      <c r="D79">
        <v>2560</v>
      </c>
      <c r="E79" t="s">
        <v>116</v>
      </c>
      <c r="F79">
        <v>26541</v>
      </c>
      <c r="G79">
        <v>117126</v>
      </c>
      <c r="H79">
        <v>19399405</v>
      </c>
      <c r="I79">
        <v>19095611</v>
      </c>
      <c r="J79">
        <v>149528870</v>
      </c>
      <c r="K79">
        <v>3760831413</v>
      </c>
      <c r="L79">
        <v>696308</v>
      </c>
      <c r="M79">
        <v>687440</v>
      </c>
      <c r="N79">
        <v>8868</v>
      </c>
      <c r="O79">
        <v>80.44</v>
      </c>
      <c r="P79">
        <v>-0.11</v>
      </c>
      <c r="Q79">
        <v>13119</v>
      </c>
      <c r="R79">
        <v>14784438</v>
      </c>
      <c r="S79" t="s">
        <v>40</v>
      </c>
      <c r="T79">
        <v>5000</v>
      </c>
      <c r="U79">
        <f t="shared" si="1"/>
        <v>215783.67999999999</v>
      </c>
    </row>
    <row r="80" spans="1:21" x14ac:dyDescent="0.3">
      <c r="A80">
        <v>79</v>
      </c>
      <c r="B80" t="s">
        <v>463</v>
      </c>
      <c r="C80">
        <v>3</v>
      </c>
      <c r="D80">
        <v>2560</v>
      </c>
      <c r="E80" t="s">
        <v>117</v>
      </c>
      <c r="F80">
        <v>26541</v>
      </c>
      <c r="G80">
        <v>117126</v>
      </c>
      <c r="H80">
        <v>17727052</v>
      </c>
      <c r="I80">
        <v>17477754</v>
      </c>
      <c r="J80">
        <v>111222909</v>
      </c>
      <c r="K80">
        <v>3211494612</v>
      </c>
      <c r="L80">
        <v>525706</v>
      </c>
      <c r="M80">
        <v>516695</v>
      </c>
      <c r="N80">
        <v>9011</v>
      </c>
      <c r="O80">
        <v>84.94</v>
      </c>
      <c r="P80">
        <v>-0.09</v>
      </c>
      <c r="Q80">
        <v>13262</v>
      </c>
      <c r="R80">
        <v>10868677</v>
      </c>
      <c r="S80" t="s">
        <v>40</v>
      </c>
      <c r="T80">
        <v>5000</v>
      </c>
      <c r="U80">
        <f t="shared" si="1"/>
        <v>220783.68</v>
      </c>
    </row>
    <row r="81" spans="1:21" x14ac:dyDescent="0.3">
      <c r="A81">
        <v>80</v>
      </c>
      <c r="B81" t="s">
        <v>463</v>
      </c>
      <c r="C81">
        <v>3</v>
      </c>
      <c r="D81">
        <v>2560</v>
      </c>
      <c r="E81" t="s">
        <v>118</v>
      </c>
      <c r="F81">
        <v>26541</v>
      </c>
      <c r="G81">
        <v>117126</v>
      </c>
      <c r="H81">
        <v>19844406</v>
      </c>
      <c r="I81">
        <v>19523729</v>
      </c>
      <c r="J81">
        <v>155359730</v>
      </c>
      <c r="K81">
        <v>3822879967</v>
      </c>
      <c r="L81">
        <v>721079</v>
      </c>
      <c r="M81">
        <v>712424</v>
      </c>
      <c r="N81">
        <v>8655</v>
      </c>
      <c r="O81">
        <v>79.209999999999994</v>
      </c>
      <c r="P81">
        <v>-0.11</v>
      </c>
      <c r="Q81">
        <v>12906</v>
      </c>
      <c r="R81">
        <v>15621578</v>
      </c>
      <c r="S81" t="s">
        <v>40</v>
      </c>
      <c r="T81">
        <v>5000</v>
      </c>
      <c r="U81">
        <f t="shared" si="1"/>
        <v>225783.67999999999</v>
      </c>
    </row>
    <row r="82" spans="1:21" x14ac:dyDescent="0.3">
      <c r="A82">
        <v>81</v>
      </c>
      <c r="B82" t="s">
        <v>463</v>
      </c>
      <c r="C82">
        <v>3</v>
      </c>
      <c r="D82">
        <v>2560</v>
      </c>
      <c r="E82" t="s">
        <v>119</v>
      </c>
      <c r="F82">
        <v>26541</v>
      </c>
      <c r="G82">
        <v>117126</v>
      </c>
      <c r="H82">
        <v>18783980</v>
      </c>
      <c r="I82">
        <v>18483001</v>
      </c>
      <c r="J82">
        <v>140194820</v>
      </c>
      <c r="K82">
        <v>3745457265</v>
      </c>
      <c r="L82">
        <v>650850</v>
      </c>
      <c r="M82">
        <v>641872</v>
      </c>
      <c r="N82">
        <v>8978</v>
      </c>
      <c r="O82">
        <v>86.15</v>
      </c>
      <c r="P82">
        <v>-0.11</v>
      </c>
      <c r="Q82">
        <v>13229</v>
      </c>
      <c r="R82">
        <v>13532518</v>
      </c>
      <c r="S82" t="s">
        <v>40</v>
      </c>
      <c r="T82">
        <v>5000</v>
      </c>
      <c r="U82">
        <f t="shared" si="1"/>
        <v>230783.68</v>
      </c>
    </row>
    <row r="83" spans="1:21" x14ac:dyDescent="0.3">
      <c r="A83">
        <v>82</v>
      </c>
      <c r="B83" t="s">
        <v>463</v>
      </c>
      <c r="C83">
        <v>3</v>
      </c>
      <c r="D83">
        <v>2560</v>
      </c>
      <c r="E83" t="s">
        <v>120</v>
      </c>
      <c r="F83">
        <v>26541</v>
      </c>
      <c r="G83">
        <v>117153</v>
      </c>
      <c r="H83">
        <v>19620597</v>
      </c>
      <c r="I83">
        <v>19221516</v>
      </c>
      <c r="J83">
        <v>213944376</v>
      </c>
      <c r="K83">
        <v>5255718091</v>
      </c>
      <c r="L83">
        <v>901209</v>
      </c>
      <c r="M83">
        <v>893268</v>
      </c>
      <c r="N83">
        <v>7941</v>
      </c>
      <c r="O83">
        <v>90.5</v>
      </c>
      <c r="P83">
        <v>-0.12</v>
      </c>
      <c r="Q83">
        <v>12193</v>
      </c>
      <c r="R83">
        <v>13722684</v>
      </c>
      <c r="S83" t="s">
        <v>40</v>
      </c>
      <c r="T83">
        <v>5000</v>
      </c>
      <c r="U83">
        <f t="shared" si="1"/>
        <v>235783.67999999999</v>
      </c>
    </row>
    <row r="84" spans="1:21" x14ac:dyDescent="0.3">
      <c r="A84">
        <v>83</v>
      </c>
      <c r="B84" t="s">
        <v>463</v>
      </c>
      <c r="C84">
        <v>3</v>
      </c>
      <c r="D84">
        <v>2560</v>
      </c>
      <c r="E84" t="s">
        <v>121</v>
      </c>
      <c r="F84">
        <v>310</v>
      </c>
      <c r="G84">
        <v>1081</v>
      </c>
      <c r="H84">
        <v>9596851</v>
      </c>
      <c r="I84">
        <v>9428547</v>
      </c>
      <c r="J84">
        <v>15009183</v>
      </c>
      <c r="K84">
        <v>338103306</v>
      </c>
      <c r="L84">
        <v>394147</v>
      </c>
      <c r="M84">
        <v>391561</v>
      </c>
      <c r="N84">
        <v>2586</v>
      </c>
      <c r="O84">
        <v>18.239999999999998</v>
      </c>
      <c r="P84">
        <v>-0.06</v>
      </c>
      <c r="Q84">
        <v>4199</v>
      </c>
      <c r="R84">
        <v>4456908</v>
      </c>
      <c r="S84" t="s">
        <v>49</v>
      </c>
      <c r="T84">
        <v>3759.59</v>
      </c>
      <c r="U84">
        <f t="shared" si="1"/>
        <v>239543.27</v>
      </c>
    </row>
    <row r="85" spans="1:21" x14ac:dyDescent="0.3">
      <c r="A85">
        <v>84</v>
      </c>
      <c r="B85" t="s">
        <v>463</v>
      </c>
      <c r="C85">
        <v>3</v>
      </c>
      <c r="D85">
        <v>2560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37</v>
      </c>
      <c r="M85">
        <v>36</v>
      </c>
      <c r="N85">
        <v>1</v>
      </c>
      <c r="O85">
        <v>14.02</v>
      </c>
      <c r="P85">
        <v>-0.17</v>
      </c>
      <c r="Q85">
        <v>2</v>
      </c>
      <c r="R85">
        <v>6689</v>
      </c>
      <c r="S85" t="s">
        <v>37</v>
      </c>
      <c r="T85">
        <v>4.22</v>
      </c>
      <c r="U85">
        <f t="shared" si="1"/>
        <v>239547.49</v>
      </c>
    </row>
    <row r="86" spans="1:21" x14ac:dyDescent="0.3">
      <c r="A86">
        <v>85</v>
      </c>
      <c r="B86" t="s">
        <v>463</v>
      </c>
      <c r="C86">
        <v>3</v>
      </c>
      <c r="D86">
        <v>2560</v>
      </c>
      <c r="E86" t="s">
        <v>123</v>
      </c>
      <c r="F86">
        <v>35320</v>
      </c>
      <c r="G86">
        <v>1182493</v>
      </c>
      <c r="H86">
        <v>1078</v>
      </c>
      <c r="I86">
        <v>1064</v>
      </c>
      <c r="J86">
        <v>23578</v>
      </c>
      <c r="K86">
        <v>230827</v>
      </c>
      <c r="L86">
        <v>49</v>
      </c>
      <c r="M86">
        <v>47</v>
      </c>
      <c r="N86">
        <v>2</v>
      </c>
      <c r="O86">
        <v>18.98</v>
      </c>
      <c r="P86">
        <v>-0.15</v>
      </c>
      <c r="Q86">
        <v>3</v>
      </c>
      <c r="R86">
        <v>10249</v>
      </c>
      <c r="S86" t="s">
        <v>37</v>
      </c>
      <c r="T86">
        <v>4.09</v>
      </c>
      <c r="U86">
        <f t="shared" si="1"/>
        <v>239551.58</v>
      </c>
    </row>
    <row r="87" spans="1:21" x14ac:dyDescent="0.3">
      <c r="A87">
        <v>86</v>
      </c>
      <c r="B87" t="s">
        <v>463</v>
      </c>
      <c r="C87">
        <v>3</v>
      </c>
      <c r="D87">
        <v>2560</v>
      </c>
      <c r="E87" t="s">
        <v>124</v>
      </c>
      <c r="F87">
        <v>72078</v>
      </c>
      <c r="G87">
        <v>517702</v>
      </c>
      <c r="H87">
        <v>2067934</v>
      </c>
      <c r="I87">
        <v>2030605</v>
      </c>
      <c r="J87">
        <v>14128666</v>
      </c>
      <c r="K87">
        <v>662120156</v>
      </c>
      <c r="L87">
        <v>118998</v>
      </c>
      <c r="M87">
        <v>118491</v>
      </c>
      <c r="N87">
        <v>507</v>
      </c>
      <c r="O87">
        <v>30.59</v>
      </c>
      <c r="P87">
        <v>-0.15</v>
      </c>
      <c r="Q87">
        <v>784</v>
      </c>
      <c r="R87">
        <v>2506826</v>
      </c>
      <c r="S87" t="s">
        <v>37</v>
      </c>
      <c r="T87">
        <v>772.31</v>
      </c>
      <c r="U87">
        <f t="shared" si="1"/>
        <v>240323.88999999998</v>
      </c>
    </row>
    <row r="88" spans="1:21" x14ac:dyDescent="0.3">
      <c r="A88">
        <v>87</v>
      </c>
      <c r="B88" t="s">
        <v>463</v>
      </c>
      <c r="C88">
        <v>3</v>
      </c>
      <c r="D88">
        <v>2560</v>
      </c>
      <c r="E88" t="s">
        <v>125</v>
      </c>
      <c r="F88">
        <v>72078</v>
      </c>
      <c r="G88">
        <v>517705</v>
      </c>
      <c r="H88">
        <v>2619759</v>
      </c>
      <c r="I88">
        <v>2578772</v>
      </c>
      <c r="J88">
        <v>14846052</v>
      </c>
      <c r="K88">
        <v>976866586</v>
      </c>
      <c r="L88">
        <v>120439</v>
      </c>
      <c r="M88">
        <v>119441</v>
      </c>
      <c r="N88">
        <v>998</v>
      </c>
      <c r="O88">
        <v>31.43</v>
      </c>
      <c r="P88">
        <v>-0.12</v>
      </c>
      <c r="Q88">
        <v>1489</v>
      </c>
      <c r="R88">
        <v>2516762</v>
      </c>
      <c r="S88" t="s">
        <v>49</v>
      </c>
      <c r="T88">
        <v>1070.17</v>
      </c>
      <c r="U88">
        <f t="shared" si="1"/>
        <v>241394.06</v>
      </c>
    </row>
    <row r="89" spans="1:21" x14ac:dyDescent="0.3">
      <c r="A89">
        <v>88</v>
      </c>
      <c r="B89" t="s">
        <v>463</v>
      </c>
      <c r="C89">
        <v>3</v>
      </c>
      <c r="D89">
        <v>2560</v>
      </c>
      <c r="E89" t="s">
        <v>126</v>
      </c>
      <c r="F89">
        <v>72078</v>
      </c>
      <c r="G89">
        <v>517728</v>
      </c>
      <c r="H89">
        <v>2468964</v>
      </c>
      <c r="I89">
        <v>2429578</v>
      </c>
      <c r="J89">
        <v>14597415</v>
      </c>
      <c r="K89">
        <v>904708527</v>
      </c>
      <c r="L89">
        <v>120516</v>
      </c>
      <c r="M89">
        <v>119726</v>
      </c>
      <c r="N89">
        <v>790</v>
      </c>
      <c r="O89">
        <v>27.05</v>
      </c>
      <c r="P89">
        <v>-0.13</v>
      </c>
      <c r="Q89">
        <v>1223</v>
      </c>
      <c r="R89">
        <v>2492969</v>
      </c>
      <c r="S89" t="s">
        <v>37</v>
      </c>
      <c r="T89">
        <v>988.84</v>
      </c>
      <c r="U89">
        <f t="shared" si="1"/>
        <v>242382.9</v>
      </c>
    </row>
    <row r="90" spans="1:21" x14ac:dyDescent="0.3">
      <c r="A90">
        <v>89</v>
      </c>
      <c r="B90" t="s">
        <v>463</v>
      </c>
      <c r="C90">
        <v>3</v>
      </c>
      <c r="D90">
        <v>2560</v>
      </c>
      <c r="E90" t="s">
        <v>127</v>
      </c>
      <c r="F90">
        <v>72078</v>
      </c>
      <c r="G90">
        <v>517728</v>
      </c>
      <c r="H90">
        <v>2527727</v>
      </c>
      <c r="I90">
        <v>2487447</v>
      </c>
      <c r="J90">
        <v>15073482</v>
      </c>
      <c r="K90">
        <v>922272213</v>
      </c>
      <c r="L90">
        <v>123054</v>
      </c>
      <c r="M90">
        <v>122184</v>
      </c>
      <c r="N90">
        <v>870</v>
      </c>
      <c r="O90">
        <v>28.77</v>
      </c>
      <c r="P90">
        <v>-0.13</v>
      </c>
      <c r="Q90">
        <v>1326</v>
      </c>
      <c r="R90">
        <v>2531242</v>
      </c>
      <c r="S90" t="s">
        <v>49</v>
      </c>
      <c r="T90">
        <v>1022.14</v>
      </c>
      <c r="U90">
        <f t="shared" si="1"/>
        <v>243405.04</v>
      </c>
    </row>
    <row r="91" spans="1:21" x14ac:dyDescent="0.3">
      <c r="A91">
        <v>90</v>
      </c>
      <c r="B91" t="s">
        <v>463</v>
      </c>
      <c r="C91">
        <v>3</v>
      </c>
      <c r="D91">
        <v>2560</v>
      </c>
      <c r="E91" t="s">
        <v>128</v>
      </c>
      <c r="F91">
        <v>2365527</v>
      </c>
      <c r="G91">
        <v>10508040</v>
      </c>
      <c r="H91">
        <v>1061450</v>
      </c>
      <c r="I91">
        <v>1049529</v>
      </c>
      <c r="J91">
        <v>1723693</v>
      </c>
      <c r="K91">
        <v>3652822682</v>
      </c>
      <c r="L91">
        <v>26367</v>
      </c>
      <c r="M91">
        <v>25950</v>
      </c>
      <c r="N91">
        <v>417</v>
      </c>
      <c r="O91">
        <v>16.54</v>
      </c>
      <c r="P91">
        <v>-0.06</v>
      </c>
      <c r="Q91">
        <v>685</v>
      </c>
      <c r="R91">
        <v>349154</v>
      </c>
      <c r="S91" t="s">
        <v>49</v>
      </c>
      <c r="T91">
        <v>4435.3599999999997</v>
      </c>
      <c r="U91">
        <f t="shared" si="1"/>
        <v>247840.4</v>
      </c>
    </row>
    <row r="92" spans="1:21" x14ac:dyDescent="0.3">
      <c r="A92">
        <v>91</v>
      </c>
      <c r="B92" t="s">
        <v>463</v>
      </c>
      <c r="C92">
        <v>3</v>
      </c>
      <c r="D92">
        <v>2560</v>
      </c>
      <c r="E92" t="s">
        <v>129</v>
      </c>
      <c r="F92">
        <v>55333</v>
      </c>
      <c r="G92">
        <v>219128</v>
      </c>
      <c r="H92">
        <v>569428</v>
      </c>
      <c r="I92">
        <v>556881</v>
      </c>
      <c r="J92">
        <v>19083532</v>
      </c>
      <c r="K92">
        <v>225569523</v>
      </c>
      <c r="L92">
        <v>44675</v>
      </c>
      <c r="M92">
        <v>44485</v>
      </c>
      <c r="N92">
        <v>190</v>
      </c>
      <c r="O92">
        <v>90.78</v>
      </c>
      <c r="P92">
        <v>-0.18</v>
      </c>
      <c r="Q92">
        <v>281</v>
      </c>
      <c r="R92">
        <v>884001</v>
      </c>
      <c r="S92" t="s">
        <v>37</v>
      </c>
      <c r="T92">
        <v>184.02</v>
      </c>
      <c r="U92">
        <f t="shared" si="1"/>
        <v>248024.41999999998</v>
      </c>
    </row>
    <row r="93" spans="1:21" x14ac:dyDescent="0.3">
      <c r="A93">
        <v>92</v>
      </c>
      <c r="B93" t="s">
        <v>463</v>
      </c>
      <c r="C93">
        <v>3</v>
      </c>
      <c r="D93">
        <v>2560</v>
      </c>
      <c r="E93" t="s">
        <v>130</v>
      </c>
      <c r="F93">
        <v>480</v>
      </c>
      <c r="G93">
        <v>3632</v>
      </c>
      <c r="H93">
        <v>23615764</v>
      </c>
      <c r="I93">
        <v>23449563</v>
      </c>
      <c r="J93">
        <v>26872573</v>
      </c>
      <c r="K93">
        <v>390585913</v>
      </c>
      <c r="L93">
        <v>749638</v>
      </c>
      <c r="M93">
        <v>740245</v>
      </c>
      <c r="N93">
        <v>9393</v>
      </c>
      <c r="O93">
        <v>68.98</v>
      </c>
      <c r="P93">
        <v>-0.03</v>
      </c>
      <c r="Q93">
        <v>13639</v>
      </c>
      <c r="R93">
        <v>10685724</v>
      </c>
      <c r="S93" t="s">
        <v>40</v>
      </c>
      <c r="T93">
        <v>5000</v>
      </c>
      <c r="U93">
        <f t="shared" si="1"/>
        <v>253024.41999999998</v>
      </c>
    </row>
    <row r="94" spans="1:21" x14ac:dyDescent="0.3">
      <c r="A94">
        <v>93</v>
      </c>
      <c r="B94" t="s">
        <v>463</v>
      </c>
      <c r="C94">
        <v>3</v>
      </c>
      <c r="D94">
        <v>2560</v>
      </c>
      <c r="E94" t="s">
        <v>131</v>
      </c>
      <c r="F94">
        <v>840</v>
      </c>
      <c r="G94">
        <v>8442</v>
      </c>
      <c r="H94">
        <v>20619963</v>
      </c>
      <c r="I94">
        <v>20461801</v>
      </c>
      <c r="J94">
        <v>23030121</v>
      </c>
      <c r="K94">
        <v>466471810</v>
      </c>
      <c r="L94">
        <v>443807</v>
      </c>
      <c r="M94">
        <v>434480</v>
      </c>
      <c r="N94">
        <v>9327</v>
      </c>
      <c r="O94">
        <v>122.55</v>
      </c>
      <c r="P94">
        <v>-0.02</v>
      </c>
      <c r="Q94">
        <v>13573</v>
      </c>
      <c r="R94">
        <v>8693548</v>
      </c>
      <c r="S94" t="s">
        <v>40</v>
      </c>
      <c r="T94">
        <v>5000</v>
      </c>
      <c r="U94">
        <f t="shared" si="1"/>
        <v>258024.41999999998</v>
      </c>
    </row>
    <row r="95" spans="1:21" x14ac:dyDescent="0.3">
      <c r="A95">
        <v>94</v>
      </c>
      <c r="B95" t="s">
        <v>463</v>
      </c>
      <c r="C95">
        <v>3</v>
      </c>
      <c r="D95">
        <v>2560</v>
      </c>
      <c r="E95" t="s">
        <v>132</v>
      </c>
      <c r="F95">
        <v>2441</v>
      </c>
      <c r="G95">
        <v>15733</v>
      </c>
      <c r="H95">
        <v>708550</v>
      </c>
      <c r="I95">
        <v>696923</v>
      </c>
      <c r="J95">
        <v>1188478</v>
      </c>
      <c r="K95">
        <v>46076476</v>
      </c>
      <c r="L95">
        <v>23544</v>
      </c>
      <c r="M95">
        <v>23329</v>
      </c>
      <c r="N95">
        <v>215</v>
      </c>
      <c r="O95">
        <v>27.77</v>
      </c>
      <c r="P95">
        <v>-0.06</v>
      </c>
      <c r="Q95">
        <v>360</v>
      </c>
      <c r="R95">
        <v>322430</v>
      </c>
      <c r="S95" t="s">
        <v>49</v>
      </c>
      <c r="T95">
        <v>125.05</v>
      </c>
      <c r="U95">
        <f t="shared" si="1"/>
        <v>258149.46999999997</v>
      </c>
    </row>
    <row r="96" spans="1:21" x14ac:dyDescent="0.3">
      <c r="A96">
        <v>95</v>
      </c>
      <c r="B96" t="s">
        <v>463</v>
      </c>
      <c r="C96">
        <v>3</v>
      </c>
      <c r="D96">
        <v>2560</v>
      </c>
      <c r="E96" t="s">
        <v>133</v>
      </c>
      <c r="F96">
        <v>2935</v>
      </c>
      <c r="G96">
        <v>18371</v>
      </c>
      <c r="H96">
        <v>1414697</v>
      </c>
      <c r="I96">
        <v>1397262</v>
      </c>
      <c r="J96">
        <v>2084012</v>
      </c>
      <c r="K96">
        <v>99965436</v>
      </c>
      <c r="L96">
        <v>39840</v>
      </c>
      <c r="M96">
        <v>39395</v>
      </c>
      <c r="N96">
        <v>445</v>
      </c>
      <c r="O96">
        <v>30.5</v>
      </c>
      <c r="P96">
        <v>-0.05</v>
      </c>
      <c r="Q96">
        <v>713</v>
      </c>
      <c r="R96">
        <v>678069</v>
      </c>
      <c r="S96" t="s">
        <v>49</v>
      </c>
      <c r="T96">
        <v>409.66</v>
      </c>
      <c r="U96">
        <f t="shared" si="1"/>
        <v>258559.12999999998</v>
      </c>
    </row>
    <row r="97" spans="1:21" x14ac:dyDescent="0.3">
      <c r="A97">
        <v>96</v>
      </c>
      <c r="B97" t="s">
        <v>463</v>
      </c>
      <c r="C97">
        <v>3</v>
      </c>
      <c r="D97">
        <v>2560</v>
      </c>
      <c r="E97" t="s">
        <v>134</v>
      </c>
      <c r="F97">
        <v>3220</v>
      </c>
      <c r="G97">
        <v>59525</v>
      </c>
      <c r="H97">
        <v>6754174</v>
      </c>
      <c r="I97">
        <v>6658554</v>
      </c>
      <c r="J97">
        <v>12234371</v>
      </c>
      <c r="K97">
        <v>1815208544</v>
      </c>
      <c r="L97">
        <v>228844</v>
      </c>
      <c r="M97">
        <v>226868</v>
      </c>
      <c r="N97">
        <v>1976</v>
      </c>
      <c r="O97">
        <v>58.18</v>
      </c>
      <c r="P97">
        <v>-0.05</v>
      </c>
      <c r="Q97">
        <v>3041</v>
      </c>
      <c r="R97">
        <v>3518776</v>
      </c>
      <c r="S97" t="s">
        <v>40</v>
      </c>
      <c r="T97">
        <v>5000</v>
      </c>
      <c r="U97">
        <f t="shared" si="1"/>
        <v>263559.13</v>
      </c>
    </row>
    <row r="98" spans="1:21" x14ac:dyDescent="0.3">
      <c r="A98">
        <v>97</v>
      </c>
      <c r="B98" t="s">
        <v>463</v>
      </c>
      <c r="C98">
        <v>3</v>
      </c>
      <c r="D98">
        <v>2560</v>
      </c>
      <c r="E98" t="s">
        <v>135</v>
      </c>
      <c r="F98">
        <v>5244</v>
      </c>
      <c r="G98">
        <v>118126</v>
      </c>
      <c r="H98">
        <v>2092256</v>
      </c>
      <c r="I98">
        <v>2042022</v>
      </c>
      <c r="J98">
        <v>8527045</v>
      </c>
      <c r="K98">
        <v>824016359</v>
      </c>
      <c r="L98">
        <v>108071</v>
      </c>
      <c r="M98">
        <v>107557</v>
      </c>
      <c r="N98">
        <v>514</v>
      </c>
      <c r="O98">
        <v>87.76</v>
      </c>
      <c r="P98">
        <v>-0.11</v>
      </c>
      <c r="Q98">
        <v>800</v>
      </c>
      <c r="R98">
        <v>1343457</v>
      </c>
      <c r="S98" t="s">
        <v>37</v>
      </c>
      <c r="T98">
        <v>1283.9100000000001</v>
      </c>
      <c r="U98">
        <f t="shared" si="1"/>
        <v>264843.03999999998</v>
      </c>
    </row>
    <row r="99" spans="1:21" x14ac:dyDescent="0.3">
      <c r="A99">
        <v>98</v>
      </c>
      <c r="B99" t="s">
        <v>463</v>
      </c>
      <c r="C99">
        <v>3</v>
      </c>
      <c r="D99">
        <v>2560</v>
      </c>
      <c r="E99" t="s">
        <v>136</v>
      </c>
      <c r="F99">
        <v>349350</v>
      </c>
      <c r="G99">
        <v>1419267</v>
      </c>
      <c r="H99">
        <v>1203097</v>
      </c>
      <c r="I99">
        <v>1173025</v>
      </c>
      <c r="J99">
        <v>3753975</v>
      </c>
      <c r="K99">
        <v>751909841</v>
      </c>
      <c r="L99">
        <v>58234</v>
      </c>
      <c r="M99">
        <v>57727</v>
      </c>
      <c r="N99">
        <v>507</v>
      </c>
      <c r="O99">
        <v>34.51</v>
      </c>
      <c r="P99">
        <v>-0.13</v>
      </c>
      <c r="Q99">
        <v>775</v>
      </c>
      <c r="R99">
        <v>701925</v>
      </c>
      <c r="S99" t="s">
        <v>49</v>
      </c>
      <c r="T99">
        <v>620.29999999999995</v>
      </c>
      <c r="U99">
        <f t="shared" si="1"/>
        <v>265463.33999999997</v>
      </c>
    </row>
    <row r="100" spans="1:21" x14ac:dyDescent="0.3">
      <c r="A100">
        <v>99</v>
      </c>
      <c r="B100" t="s">
        <v>463</v>
      </c>
      <c r="C100">
        <v>3</v>
      </c>
      <c r="D100">
        <v>2560</v>
      </c>
      <c r="E100" t="s">
        <v>137</v>
      </c>
      <c r="F100">
        <v>1376707</v>
      </c>
      <c r="G100">
        <v>5351985</v>
      </c>
      <c r="H100">
        <v>1499972</v>
      </c>
      <c r="I100">
        <v>1458054</v>
      </c>
      <c r="J100">
        <v>6231623</v>
      </c>
      <c r="K100">
        <v>4918240196</v>
      </c>
      <c r="L100">
        <v>94928</v>
      </c>
      <c r="M100">
        <v>94393</v>
      </c>
      <c r="N100">
        <v>535</v>
      </c>
      <c r="O100">
        <v>45.68</v>
      </c>
      <c r="P100">
        <v>-0.15</v>
      </c>
      <c r="Q100">
        <v>803</v>
      </c>
      <c r="R100">
        <v>1173152</v>
      </c>
      <c r="S100" t="s">
        <v>49</v>
      </c>
      <c r="T100">
        <v>2553.8000000000002</v>
      </c>
      <c r="U100">
        <f t="shared" si="1"/>
        <v>268017.13999999996</v>
      </c>
    </row>
    <row r="101" spans="1:21" x14ac:dyDescent="0.3">
      <c r="A101">
        <v>100</v>
      </c>
      <c r="B101" t="s">
        <v>463</v>
      </c>
      <c r="C101">
        <v>3</v>
      </c>
      <c r="D101">
        <v>2560</v>
      </c>
      <c r="E101" t="s">
        <v>138</v>
      </c>
      <c r="F101">
        <v>720</v>
      </c>
      <c r="G101">
        <v>58758</v>
      </c>
      <c r="H101">
        <v>4548740</v>
      </c>
      <c r="I101">
        <v>4468085</v>
      </c>
      <c r="J101">
        <v>5916837</v>
      </c>
      <c r="K101">
        <v>241126313</v>
      </c>
      <c r="L101">
        <v>128018</v>
      </c>
      <c r="M101">
        <v>125736</v>
      </c>
      <c r="N101">
        <v>2282</v>
      </c>
      <c r="O101">
        <v>115.11</v>
      </c>
      <c r="P101">
        <v>-0.03</v>
      </c>
      <c r="Q101">
        <v>3345</v>
      </c>
      <c r="R101">
        <v>1704336</v>
      </c>
      <c r="S101" t="s">
        <v>49</v>
      </c>
      <c r="T101">
        <v>2895.8</v>
      </c>
      <c r="U101">
        <f t="shared" si="1"/>
        <v>270912.93999999994</v>
      </c>
    </row>
    <row r="102" spans="1:21" x14ac:dyDescent="0.3">
      <c r="A102">
        <v>101</v>
      </c>
      <c r="B102" t="s">
        <v>463</v>
      </c>
      <c r="C102">
        <v>3</v>
      </c>
      <c r="D102">
        <v>2560</v>
      </c>
      <c r="E102" t="s">
        <v>139</v>
      </c>
      <c r="F102">
        <v>840</v>
      </c>
      <c r="G102">
        <v>71206</v>
      </c>
      <c r="H102">
        <v>7750288</v>
      </c>
      <c r="I102">
        <v>7590340</v>
      </c>
      <c r="J102">
        <v>10398970</v>
      </c>
      <c r="K102">
        <v>462922672</v>
      </c>
      <c r="L102">
        <v>309248</v>
      </c>
      <c r="M102">
        <v>307044</v>
      </c>
      <c r="N102">
        <v>2204</v>
      </c>
      <c r="O102">
        <v>131.41</v>
      </c>
      <c r="P102">
        <v>-0.04</v>
      </c>
      <c r="Q102">
        <v>3267</v>
      </c>
      <c r="R102">
        <v>4824927</v>
      </c>
      <c r="S102" t="s">
        <v>40</v>
      </c>
      <c r="T102">
        <v>5000</v>
      </c>
      <c r="U102">
        <f t="shared" si="1"/>
        <v>275912.93999999994</v>
      </c>
    </row>
    <row r="103" spans="1:21" x14ac:dyDescent="0.3">
      <c r="A103">
        <v>102</v>
      </c>
      <c r="B103" t="s">
        <v>463</v>
      </c>
      <c r="C103">
        <v>3</v>
      </c>
      <c r="D103">
        <v>2560</v>
      </c>
      <c r="E103" t="s">
        <v>140</v>
      </c>
      <c r="F103">
        <v>752</v>
      </c>
      <c r="G103">
        <v>27325</v>
      </c>
      <c r="H103">
        <v>8221959</v>
      </c>
      <c r="I103">
        <v>7996102</v>
      </c>
      <c r="J103">
        <v>16837634</v>
      </c>
      <c r="K103">
        <v>438603868</v>
      </c>
      <c r="L103">
        <v>360423</v>
      </c>
      <c r="M103">
        <v>358474</v>
      </c>
      <c r="N103">
        <v>1949</v>
      </c>
      <c r="O103">
        <v>42.5</v>
      </c>
      <c r="P103">
        <v>-0.08</v>
      </c>
      <c r="Q103">
        <v>3027</v>
      </c>
      <c r="R103">
        <v>4994459</v>
      </c>
      <c r="S103" t="s">
        <v>37</v>
      </c>
      <c r="T103">
        <v>1841.5</v>
      </c>
      <c r="U103">
        <f t="shared" si="1"/>
        <v>277754.43999999994</v>
      </c>
    </row>
    <row r="104" spans="1:21" x14ac:dyDescent="0.3">
      <c r="A104">
        <v>103</v>
      </c>
      <c r="B104" t="s">
        <v>463</v>
      </c>
      <c r="C104">
        <v>3</v>
      </c>
      <c r="D104">
        <v>2560</v>
      </c>
      <c r="E104" t="s">
        <v>141</v>
      </c>
      <c r="F104">
        <v>773</v>
      </c>
      <c r="G104">
        <v>29353</v>
      </c>
      <c r="H104">
        <v>18842944</v>
      </c>
      <c r="I104">
        <v>18432025</v>
      </c>
      <c r="J104">
        <v>32406129</v>
      </c>
      <c r="K104">
        <v>980816429</v>
      </c>
      <c r="L104">
        <v>497714</v>
      </c>
      <c r="M104">
        <v>490348</v>
      </c>
      <c r="N104">
        <v>7366</v>
      </c>
      <c r="O104">
        <v>42.49</v>
      </c>
      <c r="P104">
        <v>-0.06</v>
      </c>
      <c r="Q104">
        <v>11618</v>
      </c>
      <c r="R104">
        <v>6921079</v>
      </c>
      <c r="S104" t="s">
        <v>40</v>
      </c>
      <c r="T104">
        <v>5000</v>
      </c>
      <c r="U104">
        <f t="shared" si="1"/>
        <v>282754.43999999994</v>
      </c>
    </row>
    <row r="105" spans="1:21" x14ac:dyDescent="0.3">
      <c r="A105">
        <v>104</v>
      </c>
      <c r="B105" t="s">
        <v>463</v>
      </c>
      <c r="C105">
        <v>3</v>
      </c>
      <c r="D105">
        <v>2560</v>
      </c>
      <c r="E105" t="s">
        <v>142</v>
      </c>
      <c r="F105">
        <v>9188</v>
      </c>
      <c r="G105">
        <v>81017</v>
      </c>
      <c r="H105">
        <v>7567087</v>
      </c>
      <c r="I105">
        <v>7454189</v>
      </c>
      <c r="J105">
        <v>19693460</v>
      </c>
      <c r="K105">
        <v>1195987226</v>
      </c>
      <c r="L105">
        <v>323252</v>
      </c>
      <c r="M105">
        <v>321515</v>
      </c>
      <c r="N105">
        <v>1737</v>
      </c>
      <c r="O105">
        <v>29</v>
      </c>
      <c r="P105">
        <v>-0.09</v>
      </c>
      <c r="Q105">
        <v>2803</v>
      </c>
      <c r="R105">
        <v>4685382</v>
      </c>
      <c r="S105" t="s">
        <v>40</v>
      </c>
      <c r="T105">
        <v>5000</v>
      </c>
      <c r="U105">
        <f t="shared" si="1"/>
        <v>287754.43999999994</v>
      </c>
    </row>
    <row r="106" spans="1:21" x14ac:dyDescent="0.3">
      <c r="A106">
        <v>105</v>
      </c>
      <c r="B106" t="s">
        <v>463</v>
      </c>
      <c r="C106">
        <v>3</v>
      </c>
      <c r="D106">
        <v>2560</v>
      </c>
      <c r="E106" t="s">
        <v>143</v>
      </c>
      <c r="F106">
        <v>11244</v>
      </c>
      <c r="G106">
        <v>99730</v>
      </c>
      <c r="H106">
        <v>7772512</v>
      </c>
      <c r="I106">
        <v>7654009</v>
      </c>
      <c r="J106">
        <v>21006442</v>
      </c>
      <c r="K106">
        <v>1284568882</v>
      </c>
      <c r="L106">
        <v>354708</v>
      </c>
      <c r="M106">
        <v>352934</v>
      </c>
      <c r="N106">
        <v>1774</v>
      </c>
      <c r="O106">
        <v>29.06</v>
      </c>
      <c r="P106">
        <v>-0.09</v>
      </c>
      <c r="Q106">
        <v>2839</v>
      </c>
      <c r="R106">
        <v>4807612</v>
      </c>
      <c r="S106" t="s">
        <v>40</v>
      </c>
      <c r="T106">
        <v>5000</v>
      </c>
      <c r="U106">
        <f t="shared" si="1"/>
        <v>292754.43999999994</v>
      </c>
    </row>
    <row r="107" spans="1:21" x14ac:dyDescent="0.3">
      <c r="A107">
        <v>106</v>
      </c>
      <c r="B107" t="s">
        <v>463</v>
      </c>
      <c r="C107">
        <v>3</v>
      </c>
      <c r="D107">
        <v>2560</v>
      </c>
      <c r="E107" t="s">
        <v>144</v>
      </c>
      <c r="F107">
        <v>2309</v>
      </c>
      <c r="G107">
        <v>88734</v>
      </c>
      <c r="H107">
        <v>10702434</v>
      </c>
      <c r="I107">
        <v>10502837</v>
      </c>
      <c r="J107">
        <v>15549527</v>
      </c>
      <c r="K107">
        <v>831941333</v>
      </c>
      <c r="L107">
        <v>317622</v>
      </c>
      <c r="M107">
        <v>313174</v>
      </c>
      <c r="N107">
        <v>4448</v>
      </c>
      <c r="O107">
        <v>156.36000000000001</v>
      </c>
      <c r="P107">
        <v>-0.03</v>
      </c>
      <c r="Q107">
        <v>6486</v>
      </c>
      <c r="R107">
        <v>5707614</v>
      </c>
      <c r="S107" t="s">
        <v>40</v>
      </c>
      <c r="T107">
        <v>5000</v>
      </c>
      <c r="U107">
        <f t="shared" si="1"/>
        <v>297754.43999999994</v>
      </c>
    </row>
    <row r="108" spans="1:21" x14ac:dyDescent="0.3">
      <c r="A108">
        <v>107</v>
      </c>
      <c r="B108" t="s">
        <v>463</v>
      </c>
      <c r="C108">
        <v>3</v>
      </c>
      <c r="D108">
        <v>2560</v>
      </c>
      <c r="E108" t="s">
        <v>145</v>
      </c>
      <c r="F108">
        <v>3191</v>
      </c>
      <c r="G108">
        <v>73950</v>
      </c>
      <c r="H108">
        <v>2315326</v>
      </c>
      <c r="I108">
        <v>2233764</v>
      </c>
      <c r="J108">
        <v>4511528</v>
      </c>
      <c r="K108">
        <v>341099655</v>
      </c>
      <c r="L108">
        <v>65115</v>
      </c>
      <c r="M108">
        <v>64335</v>
      </c>
      <c r="N108">
        <v>780</v>
      </c>
      <c r="O108">
        <v>132.32</v>
      </c>
      <c r="P108">
        <v>-0.05</v>
      </c>
      <c r="Q108">
        <v>1152</v>
      </c>
      <c r="R108">
        <v>1761136</v>
      </c>
      <c r="S108" t="s">
        <v>37</v>
      </c>
      <c r="T108">
        <v>670.63</v>
      </c>
      <c r="U108">
        <f t="shared" si="1"/>
        <v>298425.06999999995</v>
      </c>
    </row>
    <row r="109" spans="1:21" x14ac:dyDescent="0.3">
      <c r="A109">
        <v>108</v>
      </c>
      <c r="B109" t="s">
        <v>463</v>
      </c>
      <c r="C109">
        <v>3</v>
      </c>
      <c r="D109">
        <v>2560</v>
      </c>
      <c r="E109" t="s">
        <v>146</v>
      </c>
      <c r="F109">
        <v>2943830</v>
      </c>
      <c r="G109">
        <v>10335595</v>
      </c>
      <c r="H109">
        <v>592628</v>
      </c>
      <c r="I109">
        <v>566214</v>
      </c>
      <c r="J109">
        <v>8212596</v>
      </c>
      <c r="K109">
        <v>3484728374</v>
      </c>
      <c r="L109">
        <v>28600</v>
      </c>
      <c r="M109">
        <v>28423</v>
      </c>
      <c r="N109">
        <v>177</v>
      </c>
      <c r="O109">
        <v>33.44</v>
      </c>
      <c r="P109">
        <v>-0.16</v>
      </c>
      <c r="Q109">
        <v>277</v>
      </c>
      <c r="R109">
        <v>1213986</v>
      </c>
      <c r="S109" t="s">
        <v>49</v>
      </c>
      <c r="T109">
        <v>2349.44</v>
      </c>
      <c r="U109">
        <f t="shared" si="1"/>
        <v>300774.50999999995</v>
      </c>
    </row>
    <row r="110" spans="1:21" x14ac:dyDescent="0.3">
      <c r="A110">
        <v>109</v>
      </c>
      <c r="B110" t="s">
        <v>463</v>
      </c>
      <c r="C110">
        <v>3</v>
      </c>
      <c r="D110">
        <v>2560</v>
      </c>
      <c r="E110" t="s">
        <v>147</v>
      </c>
      <c r="F110">
        <v>1579557</v>
      </c>
      <c r="G110">
        <v>5889425</v>
      </c>
      <c r="H110">
        <v>223919</v>
      </c>
      <c r="I110">
        <v>219112</v>
      </c>
      <c r="J110">
        <v>40123212</v>
      </c>
      <c r="K110">
        <v>463990874</v>
      </c>
      <c r="L110">
        <v>8532</v>
      </c>
      <c r="M110">
        <v>8463</v>
      </c>
      <c r="N110">
        <v>69</v>
      </c>
      <c r="O110">
        <v>15.29</v>
      </c>
      <c r="P110">
        <v>-0.15</v>
      </c>
      <c r="Q110">
        <v>125</v>
      </c>
      <c r="R110">
        <v>16211422</v>
      </c>
      <c r="S110" t="s">
        <v>37</v>
      </c>
      <c r="T110">
        <v>641.16</v>
      </c>
      <c r="U110">
        <f t="shared" si="1"/>
        <v>301415.66999999993</v>
      </c>
    </row>
    <row r="111" spans="1:21" x14ac:dyDescent="0.3">
      <c r="A111">
        <v>110</v>
      </c>
      <c r="B111" t="s">
        <v>463</v>
      </c>
      <c r="C111">
        <v>3</v>
      </c>
      <c r="D111">
        <v>2560</v>
      </c>
      <c r="E111" t="s">
        <v>148</v>
      </c>
      <c r="F111">
        <v>76668</v>
      </c>
      <c r="G111">
        <v>639201</v>
      </c>
      <c r="H111">
        <v>129814</v>
      </c>
      <c r="I111">
        <v>51415</v>
      </c>
      <c r="J111">
        <v>1277220</v>
      </c>
      <c r="K111">
        <v>180090673</v>
      </c>
      <c r="L111">
        <v>1153</v>
      </c>
      <c r="M111">
        <v>1119</v>
      </c>
      <c r="N111">
        <v>34</v>
      </c>
      <c r="O111">
        <v>1607.57</v>
      </c>
      <c r="P111">
        <v>-0.08</v>
      </c>
      <c r="Q111">
        <v>51</v>
      </c>
      <c r="R111">
        <v>188009</v>
      </c>
      <c r="S111" t="s">
        <v>37</v>
      </c>
      <c r="T111">
        <v>109.92</v>
      </c>
      <c r="U111">
        <f t="shared" si="1"/>
        <v>301525.58999999991</v>
      </c>
    </row>
    <row r="112" spans="1:21" x14ac:dyDescent="0.3">
      <c r="A112">
        <v>111</v>
      </c>
      <c r="B112" t="s">
        <v>463</v>
      </c>
      <c r="C112">
        <v>3</v>
      </c>
      <c r="D112">
        <v>2560</v>
      </c>
      <c r="E112" t="s">
        <v>149</v>
      </c>
      <c r="F112">
        <v>97675</v>
      </c>
      <c r="G112">
        <v>809532</v>
      </c>
      <c r="H112">
        <v>167089</v>
      </c>
      <c r="I112">
        <v>66040</v>
      </c>
      <c r="J112">
        <v>1618290</v>
      </c>
      <c r="K112">
        <v>309795611</v>
      </c>
      <c r="L112">
        <v>1053</v>
      </c>
      <c r="M112">
        <v>984</v>
      </c>
      <c r="N112">
        <v>69</v>
      </c>
      <c r="O112">
        <v>1595.68</v>
      </c>
      <c r="P112">
        <v>-7.0000000000000007E-2</v>
      </c>
      <c r="Q112">
        <v>99</v>
      </c>
      <c r="R112">
        <v>236336</v>
      </c>
      <c r="S112" t="s">
        <v>37</v>
      </c>
      <c r="T112">
        <v>154.05000000000001</v>
      </c>
      <c r="U112">
        <f t="shared" si="1"/>
        <v>301679.6399999999</v>
      </c>
    </row>
    <row r="113" spans="1:21" x14ac:dyDescent="0.3">
      <c r="A113">
        <v>112</v>
      </c>
      <c r="B113" t="s">
        <v>463</v>
      </c>
      <c r="C113">
        <v>3</v>
      </c>
      <c r="D113">
        <v>2560</v>
      </c>
      <c r="E113" t="s">
        <v>150</v>
      </c>
      <c r="F113">
        <v>302576</v>
      </c>
      <c r="G113">
        <v>1702428</v>
      </c>
      <c r="H113">
        <v>11720590</v>
      </c>
      <c r="I113">
        <v>11395266</v>
      </c>
      <c r="J113">
        <v>701614480</v>
      </c>
      <c r="K113">
        <v>8494076581</v>
      </c>
      <c r="L113">
        <v>263484</v>
      </c>
      <c r="M113">
        <v>258518</v>
      </c>
      <c r="N113">
        <v>4966</v>
      </c>
      <c r="O113">
        <v>125.7</v>
      </c>
      <c r="P113">
        <v>-0.09</v>
      </c>
      <c r="Q113">
        <v>7401</v>
      </c>
      <c r="R113">
        <v>88121516</v>
      </c>
      <c r="S113" t="s">
        <v>40</v>
      </c>
      <c r="T113">
        <v>5000</v>
      </c>
      <c r="U113">
        <f t="shared" si="1"/>
        <v>306679.6399999999</v>
      </c>
    </row>
    <row r="114" spans="1:21" x14ac:dyDescent="0.3">
      <c r="A114">
        <v>113</v>
      </c>
      <c r="B114" t="s">
        <v>463</v>
      </c>
      <c r="C114">
        <v>3</v>
      </c>
      <c r="D114">
        <v>2560</v>
      </c>
      <c r="E114" t="s">
        <v>151</v>
      </c>
      <c r="F114">
        <v>2187</v>
      </c>
      <c r="G114">
        <v>21358</v>
      </c>
      <c r="H114">
        <v>15146283</v>
      </c>
      <c r="I114">
        <v>15103065</v>
      </c>
      <c r="J114">
        <v>18090303</v>
      </c>
      <c r="K114">
        <v>927564636</v>
      </c>
      <c r="L114">
        <v>451493</v>
      </c>
      <c r="M114">
        <v>444872</v>
      </c>
      <c r="N114">
        <v>6621</v>
      </c>
      <c r="O114">
        <v>23.37</v>
      </c>
      <c r="P114">
        <v>-0.02</v>
      </c>
      <c r="Q114">
        <v>10393</v>
      </c>
      <c r="R114">
        <v>4284112</v>
      </c>
      <c r="S114" t="s">
        <v>40</v>
      </c>
      <c r="T114">
        <v>5000</v>
      </c>
      <c r="U114">
        <f t="shared" si="1"/>
        <v>311679.6399999999</v>
      </c>
    </row>
    <row r="115" spans="1:21" x14ac:dyDescent="0.3">
      <c r="A115">
        <v>114</v>
      </c>
      <c r="B115" t="s">
        <v>463</v>
      </c>
      <c r="C115">
        <v>3</v>
      </c>
      <c r="D115">
        <v>2560</v>
      </c>
      <c r="E115" t="s">
        <v>152</v>
      </c>
      <c r="F115">
        <v>2187</v>
      </c>
      <c r="G115">
        <v>21364</v>
      </c>
      <c r="H115">
        <v>14555006</v>
      </c>
      <c r="I115">
        <v>14513654</v>
      </c>
      <c r="J115">
        <v>17382967</v>
      </c>
      <c r="K115">
        <v>913710435</v>
      </c>
      <c r="L115">
        <v>458466</v>
      </c>
      <c r="M115">
        <v>452239</v>
      </c>
      <c r="N115">
        <v>6227</v>
      </c>
      <c r="O115">
        <v>23.55</v>
      </c>
      <c r="P115">
        <v>-0.02</v>
      </c>
      <c r="Q115">
        <v>9769</v>
      </c>
      <c r="R115">
        <v>4264890</v>
      </c>
      <c r="S115" t="s">
        <v>40</v>
      </c>
      <c r="T115">
        <v>5000</v>
      </c>
      <c r="U115">
        <f t="shared" si="1"/>
        <v>316679.6399999999</v>
      </c>
    </row>
    <row r="116" spans="1:21" x14ac:dyDescent="0.3">
      <c r="A116">
        <v>115</v>
      </c>
      <c r="B116" t="s">
        <v>463</v>
      </c>
      <c r="C116">
        <v>3</v>
      </c>
      <c r="D116">
        <v>2560</v>
      </c>
      <c r="E116" t="s">
        <v>153</v>
      </c>
      <c r="F116">
        <v>2187</v>
      </c>
      <c r="G116">
        <v>21286</v>
      </c>
      <c r="H116">
        <v>7863330</v>
      </c>
      <c r="I116">
        <v>7838390</v>
      </c>
      <c r="J116">
        <v>10136178</v>
      </c>
      <c r="K116">
        <v>492395343</v>
      </c>
      <c r="L116">
        <v>413845</v>
      </c>
      <c r="M116">
        <v>412004</v>
      </c>
      <c r="N116">
        <v>1841</v>
      </c>
      <c r="O116">
        <v>23.15</v>
      </c>
      <c r="P116">
        <v>-0.03</v>
      </c>
      <c r="Q116">
        <v>2906</v>
      </c>
      <c r="R116">
        <v>4043240</v>
      </c>
      <c r="S116" t="s">
        <v>37</v>
      </c>
      <c r="T116">
        <v>2198.09</v>
      </c>
      <c r="U116">
        <f t="shared" si="1"/>
        <v>318877.72999999992</v>
      </c>
    </row>
    <row r="117" spans="1:21" x14ac:dyDescent="0.3">
      <c r="A117">
        <v>116</v>
      </c>
      <c r="B117" t="s">
        <v>463</v>
      </c>
      <c r="C117">
        <v>3</v>
      </c>
      <c r="D117">
        <v>2560</v>
      </c>
      <c r="E117" t="s">
        <v>154</v>
      </c>
      <c r="F117">
        <v>2187</v>
      </c>
      <c r="G117">
        <v>21286</v>
      </c>
      <c r="H117">
        <v>8864894</v>
      </c>
      <c r="I117">
        <v>8832963</v>
      </c>
      <c r="J117">
        <v>11574698</v>
      </c>
      <c r="K117">
        <v>547150809</v>
      </c>
      <c r="L117">
        <v>437749</v>
      </c>
      <c r="M117">
        <v>435380</v>
      </c>
      <c r="N117">
        <v>2369</v>
      </c>
      <c r="O117">
        <v>22.69</v>
      </c>
      <c r="P117">
        <v>-0.03</v>
      </c>
      <c r="Q117">
        <v>3697</v>
      </c>
      <c r="R117">
        <v>4314763</v>
      </c>
      <c r="S117" t="s">
        <v>49</v>
      </c>
      <c r="T117">
        <v>2753.12</v>
      </c>
      <c r="U117">
        <f t="shared" si="1"/>
        <v>321630.84999999992</v>
      </c>
    </row>
    <row r="118" spans="1:21" x14ac:dyDescent="0.3">
      <c r="A118">
        <v>117</v>
      </c>
      <c r="B118" t="s">
        <v>463</v>
      </c>
      <c r="C118">
        <v>3</v>
      </c>
      <c r="D118">
        <v>2560</v>
      </c>
      <c r="E118" t="s">
        <v>155</v>
      </c>
      <c r="F118">
        <v>259258</v>
      </c>
      <c r="G118">
        <v>1374203</v>
      </c>
      <c r="H118">
        <v>575834</v>
      </c>
      <c r="I118">
        <v>462301</v>
      </c>
      <c r="J118">
        <v>4107063</v>
      </c>
      <c r="K118">
        <v>2221796403</v>
      </c>
      <c r="L118">
        <v>16771</v>
      </c>
      <c r="M118">
        <v>16586</v>
      </c>
      <c r="N118">
        <v>185</v>
      </c>
      <c r="O118">
        <v>240.9</v>
      </c>
      <c r="P118">
        <v>-0.1</v>
      </c>
      <c r="Q118">
        <v>279</v>
      </c>
      <c r="R118">
        <v>629878</v>
      </c>
      <c r="S118" t="s">
        <v>37</v>
      </c>
      <c r="T118">
        <v>911.95</v>
      </c>
      <c r="U118">
        <f t="shared" si="1"/>
        <v>322542.79999999993</v>
      </c>
    </row>
    <row r="119" spans="1:21" x14ac:dyDescent="0.3">
      <c r="A119">
        <v>118</v>
      </c>
      <c r="B119" t="s">
        <v>463</v>
      </c>
      <c r="C119">
        <v>3</v>
      </c>
      <c r="D119">
        <v>2560</v>
      </c>
      <c r="E119" t="s">
        <v>156</v>
      </c>
      <c r="F119">
        <v>224962</v>
      </c>
      <c r="G119">
        <v>1192377</v>
      </c>
      <c r="H119">
        <v>527232</v>
      </c>
      <c r="I119">
        <v>438470</v>
      </c>
      <c r="J119">
        <v>5001280</v>
      </c>
      <c r="K119">
        <v>1399767356</v>
      </c>
      <c r="L119">
        <v>24947</v>
      </c>
      <c r="M119">
        <v>24802</v>
      </c>
      <c r="N119">
        <v>145</v>
      </c>
      <c r="O119">
        <v>228.49</v>
      </c>
      <c r="P119">
        <v>-0.14000000000000001</v>
      </c>
      <c r="Q119">
        <v>220</v>
      </c>
      <c r="R119">
        <v>540619</v>
      </c>
      <c r="S119" t="s">
        <v>37</v>
      </c>
      <c r="T119">
        <v>642.62</v>
      </c>
      <c r="U119">
        <f t="shared" si="1"/>
        <v>323185.41999999993</v>
      </c>
    </row>
    <row r="120" spans="1:21" x14ac:dyDescent="0.3">
      <c r="A120">
        <v>119</v>
      </c>
      <c r="B120" t="s">
        <v>463</v>
      </c>
      <c r="C120">
        <v>3</v>
      </c>
      <c r="D120">
        <v>2560</v>
      </c>
      <c r="E120" t="s">
        <v>157</v>
      </c>
      <c r="F120">
        <v>259616</v>
      </c>
      <c r="G120">
        <v>1360766</v>
      </c>
      <c r="H120">
        <v>1334398</v>
      </c>
      <c r="I120">
        <v>1197949</v>
      </c>
      <c r="J120">
        <v>8157744</v>
      </c>
      <c r="K120">
        <v>2287006724</v>
      </c>
      <c r="L120">
        <v>39548</v>
      </c>
      <c r="M120">
        <v>38969</v>
      </c>
      <c r="N120">
        <v>579</v>
      </c>
      <c r="O120">
        <v>230.15</v>
      </c>
      <c r="P120">
        <v>-0.09</v>
      </c>
      <c r="Q120">
        <v>846</v>
      </c>
      <c r="R120">
        <v>1043270</v>
      </c>
      <c r="S120" t="s">
        <v>49</v>
      </c>
      <c r="T120">
        <v>1252.5899999999999</v>
      </c>
      <c r="U120">
        <f t="shared" si="1"/>
        <v>324438.00999999995</v>
      </c>
    </row>
    <row r="121" spans="1:21" x14ac:dyDescent="0.3">
      <c r="A121">
        <v>120</v>
      </c>
      <c r="B121" t="s">
        <v>463</v>
      </c>
      <c r="C121">
        <v>3</v>
      </c>
      <c r="D121">
        <v>2560</v>
      </c>
      <c r="E121" t="s">
        <v>158</v>
      </c>
      <c r="F121">
        <v>260342</v>
      </c>
      <c r="G121">
        <v>1377484</v>
      </c>
      <c r="H121">
        <v>2045073</v>
      </c>
      <c r="I121">
        <v>1848339</v>
      </c>
      <c r="J121">
        <v>13068389</v>
      </c>
      <c r="K121">
        <v>3516875955</v>
      </c>
      <c r="L121">
        <v>80247</v>
      </c>
      <c r="M121">
        <v>79673</v>
      </c>
      <c r="N121">
        <v>574</v>
      </c>
      <c r="O121">
        <v>224.77</v>
      </c>
      <c r="P121">
        <v>-0.1</v>
      </c>
      <c r="Q121">
        <v>841</v>
      </c>
      <c r="R121">
        <v>2014152</v>
      </c>
      <c r="S121" t="s">
        <v>37</v>
      </c>
      <c r="T121">
        <v>2161.83</v>
      </c>
      <c r="U121">
        <f t="shared" si="1"/>
        <v>326599.83999999997</v>
      </c>
    </row>
    <row r="122" spans="1:21" x14ac:dyDescent="0.3">
      <c r="A122">
        <v>121</v>
      </c>
      <c r="B122" t="s">
        <v>463</v>
      </c>
      <c r="C122">
        <v>3</v>
      </c>
      <c r="D122">
        <v>2560</v>
      </c>
      <c r="E122" t="s">
        <v>159</v>
      </c>
      <c r="F122">
        <v>225296</v>
      </c>
      <c r="G122">
        <v>1180795</v>
      </c>
      <c r="H122">
        <v>1619131</v>
      </c>
      <c r="I122">
        <v>1494326</v>
      </c>
      <c r="J122">
        <v>8161545</v>
      </c>
      <c r="K122">
        <v>1801416927</v>
      </c>
      <c r="L122">
        <v>58785</v>
      </c>
      <c r="M122">
        <v>58256</v>
      </c>
      <c r="N122">
        <v>529</v>
      </c>
      <c r="O122">
        <v>147.41999999999999</v>
      </c>
      <c r="P122">
        <v>-0.1</v>
      </c>
      <c r="Q122">
        <v>796</v>
      </c>
      <c r="R122">
        <v>1234210</v>
      </c>
      <c r="S122" t="s">
        <v>49</v>
      </c>
      <c r="T122">
        <v>1060.58</v>
      </c>
      <c r="U122">
        <f t="shared" si="1"/>
        <v>327660.42</v>
      </c>
    </row>
    <row r="123" spans="1:21" x14ac:dyDescent="0.3">
      <c r="A123">
        <v>122</v>
      </c>
      <c r="B123" t="s">
        <v>463</v>
      </c>
      <c r="C123">
        <v>3</v>
      </c>
      <c r="D123">
        <v>2560</v>
      </c>
      <c r="E123" t="s">
        <v>160</v>
      </c>
      <c r="F123">
        <v>99736</v>
      </c>
      <c r="G123">
        <v>783852</v>
      </c>
      <c r="H123">
        <v>587463</v>
      </c>
      <c r="I123">
        <v>558420</v>
      </c>
      <c r="J123">
        <v>1749689</v>
      </c>
      <c r="K123">
        <v>2098194197</v>
      </c>
      <c r="L123">
        <v>17733</v>
      </c>
      <c r="M123">
        <v>17566</v>
      </c>
      <c r="N123">
        <v>167</v>
      </c>
      <c r="O123">
        <v>103.22</v>
      </c>
      <c r="P123">
        <v>-7.0000000000000007E-2</v>
      </c>
      <c r="Q123">
        <v>265</v>
      </c>
      <c r="R123">
        <v>408731</v>
      </c>
      <c r="S123" t="s">
        <v>49</v>
      </c>
      <c r="T123">
        <v>586.58000000000004</v>
      </c>
      <c r="U123">
        <f t="shared" si="1"/>
        <v>328247</v>
      </c>
    </row>
    <row r="124" spans="1:21" x14ac:dyDescent="0.3">
      <c r="A124">
        <v>123</v>
      </c>
      <c r="B124" t="s">
        <v>463</v>
      </c>
      <c r="C124">
        <v>3</v>
      </c>
      <c r="D124">
        <v>2560</v>
      </c>
      <c r="E124" t="s">
        <v>161</v>
      </c>
      <c r="F124">
        <v>53919</v>
      </c>
      <c r="G124">
        <v>307816</v>
      </c>
      <c r="H124">
        <v>658507</v>
      </c>
      <c r="I124">
        <v>639029</v>
      </c>
      <c r="J124">
        <v>2312610</v>
      </c>
      <c r="K124">
        <v>716497962</v>
      </c>
      <c r="L124">
        <v>21753</v>
      </c>
      <c r="M124">
        <v>21509</v>
      </c>
      <c r="N124">
        <v>244</v>
      </c>
      <c r="O124">
        <v>126.59</v>
      </c>
      <c r="P124">
        <v>-7.0000000000000007E-2</v>
      </c>
      <c r="Q124">
        <v>370</v>
      </c>
      <c r="R124">
        <v>342445</v>
      </c>
      <c r="S124" t="s">
        <v>37</v>
      </c>
      <c r="T124">
        <v>293.33</v>
      </c>
      <c r="U124">
        <f t="shared" si="1"/>
        <v>328540.33</v>
      </c>
    </row>
    <row r="125" spans="1:21" x14ac:dyDescent="0.3">
      <c r="A125">
        <v>124</v>
      </c>
      <c r="B125" t="s">
        <v>463</v>
      </c>
      <c r="C125">
        <v>3</v>
      </c>
      <c r="D125">
        <v>2560</v>
      </c>
      <c r="E125" t="s">
        <v>162</v>
      </c>
      <c r="F125">
        <v>2958</v>
      </c>
      <c r="G125">
        <v>8708</v>
      </c>
      <c r="H125">
        <v>998230</v>
      </c>
      <c r="I125">
        <v>996303</v>
      </c>
      <c r="J125">
        <v>1042649</v>
      </c>
      <c r="K125">
        <v>210320031</v>
      </c>
      <c r="L125">
        <v>23093</v>
      </c>
      <c r="M125">
        <v>22636</v>
      </c>
      <c r="N125">
        <v>457</v>
      </c>
      <c r="O125">
        <v>44.85</v>
      </c>
      <c r="P125">
        <v>0</v>
      </c>
      <c r="Q125">
        <v>715</v>
      </c>
      <c r="R125">
        <v>279093</v>
      </c>
      <c r="S125" t="s">
        <v>49</v>
      </c>
      <c r="T125">
        <v>203.03</v>
      </c>
      <c r="U125">
        <f t="shared" si="1"/>
        <v>328743.36000000004</v>
      </c>
    </row>
    <row r="126" spans="1:21" x14ac:dyDescent="0.3">
      <c r="A126">
        <v>125</v>
      </c>
      <c r="B126" t="s">
        <v>463</v>
      </c>
      <c r="C126">
        <v>3</v>
      </c>
      <c r="D126">
        <v>2560</v>
      </c>
      <c r="E126" t="s">
        <v>163</v>
      </c>
      <c r="F126">
        <v>5241</v>
      </c>
      <c r="G126">
        <v>15431</v>
      </c>
      <c r="H126">
        <v>3747157</v>
      </c>
      <c r="I126">
        <v>3668281</v>
      </c>
      <c r="J126">
        <v>7474208</v>
      </c>
      <c r="K126">
        <v>274641516</v>
      </c>
      <c r="L126">
        <v>107794</v>
      </c>
      <c r="M126">
        <v>106280</v>
      </c>
      <c r="N126">
        <v>1514</v>
      </c>
      <c r="O126">
        <v>23.51</v>
      </c>
      <c r="P126">
        <v>-7.0000000000000007E-2</v>
      </c>
      <c r="Q126">
        <v>2444</v>
      </c>
      <c r="R126">
        <v>1382994</v>
      </c>
      <c r="S126" t="s">
        <v>49</v>
      </c>
      <c r="T126">
        <v>427.55</v>
      </c>
      <c r="U126">
        <f t="shared" si="1"/>
        <v>329170.91000000003</v>
      </c>
    </row>
    <row r="127" spans="1:21" x14ac:dyDescent="0.3">
      <c r="A127">
        <v>126</v>
      </c>
      <c r="B127" t="s">
        <v>463</v>
      </c>
      <c r="C127">
        <v>3</v>
      </c>
      <c r="D127">
        <v>2560</v>
      </c>
      <c r="E127" t="s">
        <v>164</v>
      </c>
      <c r="F127">
        <v>14665</v>
      </c>
      <c r="G127">
        <v>34976</v>
      </c>
      <c r="H127">
        <v>47496210</v>
      </c>
      <c r="I127">
        <v>41051789</v>
      </c>
      <c r="J127">
        <v>359641734</v>
      </c>
      <c r="K127">
        <v>2928383923</v>
      </c>
      <c r="L127">
        <v>463690</v>
      </c>
      <c r="M127">
        <v>429775</v>
      </c>
      <c r="N127">
        <v>33915</v>
      </c>
      <c r="O127">
        <v>37.69</v>
      </c>
      <c r="P127">
        <v>-0.04</v>
      </c>
      <c r="Q127">
        <v>43810</v>
      </c>
      <c r="R127">
        <v>41313329</v>
      </c>
      <c r="S127" t="s">
        <v>40</v>
      </c>
      <c r="T127">
        <v>5000</v>
      </c>
      <c r="U127">
        <f t="shared" si="1"/>
        <v>334170.91000000003</v>
      </c>
    </row>
    <row r="128" spans="1:21" x14ac:dyDescent="0.3">
      <c r="A128">
        <v>127</v>
      </c>
      <c r="B128" t="s">
        <v>463</v>
      </c>
      <c r="C128">
        <v>3</v>
      </c>
      <c r="D128">
        <v>2560</v>
      </c>
      <c r="E128" t="s">
        <v>165</v>
      </c>
      <c r="F128">
        <v>520</v>
      </c>
      <c r="G128">
        <v>5763</v>
      </c>
      <c r="H128">
        <v>7031495</v>
      </c>
      <c r="I128">
        <v>7014806</v>
      </c>
      <c r="J128">
        <v>9630539</v>
      </c>
      <c r="K128">
        <v>245755823</v>
      </c>
      <c r="L128">
        <v>364097</v>
      </c>
      <c r="M128">
        <v>362206</v>
      </c>
      <c r="N128">
        <v>1891</v>
      </c>
      <c r="O128">
        <v>26.25</v>
      </c>
      <c r="P128">
        <v>-0.03</v>
      </c>
      <c r="Q128">
        <v>2956</v>
      </c>
      <c r="R128">
        <v>3343248</v>
      </c>
      <c r="S128" t="s">
        <v>37</v>
      </c>
      <c r="T128">
        <v>3638.33</v>
      </c>
      <c r="U128">
        <f t="shared" si="1"/>
        <v>337809.24000000005</v>
      </c>
    </row>
    <row r="129" spans="1:21" x14ac:dyDescent="0.3">
      <c r="A129">
        <v>128</v>
      </c>
      <c r="B129" t="s">
        <v>463</v>
      </c>
      <c r="C129">
        <v>3</v>
      </c>
      <c r="D129">
        <v>2560</v>
      </c>
      <c r="E129" t="s">
        <v>166</v>
      </c>
      <c r="F129">
        <v>520</v>
      </c>
      <c r="G129">
        <v>5761</v>
      </c>
      <c r="H129">
        <v>9887925</v>
      </c>
      <c r="I129">
        <v>9869232</v>
      </c>
      <c r="J129">
        <v>12506655</v>
      </c>
      <c r="K129">
        <v>318451668</v>
      </c>
      <c r="L129">
        <v>455366</v>
      </c>
      <c r="M129">
        <v>452334</v>
      </c>
      <c r="N129">
        <v>3032</v>
      </c>
      <c r="O129">
        <v>25.89</v>
      </c>
      <c r="P129">
        <v>-0.02</v>
      </c>
      <c r="Q129">
        <v>4758</v>
      </c>
      <c r="R129">
        <v>4261535</v>
      </c>
      <c r="S129" t="s">
        <v>40</v>
      </c>
      <c r="T129">
        <v>5000</v>
      </c>
      <c r="U129">
        <f t="shared" si="1"/>
        <v>342809.24000000005</v>
      </c>
    </row>
    <row r="130" spans="1:21" x14ac:dyDescent="0.3">
      <c r="A130">
        <v>129</v>
      </c>
      <c r="B130" t="s">
        <v>463</v>
      </c>
      <c r="C130">
        <v>3</v>
      </c>
      <c r="D130">
        <v>2560</v>
      </c>
      <c r="E130" t="s">
        <v>167</v>
      </c>
      <c r="F130">
        <v>708</v>
      </c>
      <c r="G130">
        <v>2539</v>
      </c>
      <c r="H130">
        <v>13733255</v>
      </c>
      <c r="I130">
        <v>13693721</v>
      </c>
      <c r="J130">
        <v>17630691</v>
      </c>
      <c r="K130">
        <v>663116567</v>
      </c>
      <c r="L130">
        <v>451584</v>
      </c>
      <c r="M130">
        <v>446325</v>
      </c>
      <c r="N130">
        <v>5259</v>
      </c>
      <c r="O130">
        <v>22.44</v>
      </c>
      <c r="P130">
        <v>-0.03</v>
      </c>
      <c r="Q130">
        <v>8483</v>
      </c>
      <c r="R130">
        <v>4303462</v>
      </c>
      <c r="S130" t="s">
        <v>40</v>
      </c>
      <c r="T130">
        <v>5000</v>
      </c>
      <c r="U130">
        <f t="shared" si="1"/>
        <v>347809.24000000005</v>
      </c>
    </row>
    <row r="131" spans="1:21" x14ac:dyDescent="0.3">
      <c r="A131">
        <v>130</v>
      </c>
      <c r="B131" t="s">
        <v>463</v>
      </c>
      <c r="C131">
        <v>3</v>
      </c>
      <c r="D131">
        <v>2560</v>
      </c>
      <c r="E131" t="s">
        <v>168</v>
      </c>
      <c r="F131">
        <v>501284</v>
      </c>
      <c r="G131">
        <v>2745938</v>
      </c>
      <c r="H131">
        <v>1978068</v>
      </c>
      <c r="I131">
        <v>1968761</v>
      </c>
      <c r="J131">
        <v>15497359</v>
      </c>
      <c r="K131">
        <v>146612868</v>
      </c>
      <c r="L131">
        <v>98337</v>
      </c>
      <c r="M131">
        <v>97532</v>
      </c>
      <c r="N131">
        <v>805</v>
      </c>
      <c r="O131">
        <v>19.09</v>
      </c>
      <c r="P131">
        <v>-7.0000000000000007E-2</v>
      </c>
      <c r="Q131">
        <v>1072</v>
      </c>
      <c r="R131">
        <v>2043325</v>
      </c>
      <c r="S131" t="s">
        <v>49</v>
      </c>
      <c r="T131">
        <v>522.33000000000004</v>
      </c>
      <c r="U131">
        <f t="shared" si="1"/>
        <v>348331.57000000007</v>
      </c>
    </row>
    <row r="132" spans="1:21" x14ac:dyDescent="0.3">
      <c r="A132">
        <v>131</v>
      </c>
      <c r="B132" t="s">
        <v>463</v>
      </c>
      <c r="C132">
        <v>3</v>
      </c>
      <c r="D132">
        <v>2560</v>
      </c>
      <c r="E132" t="s">
        <v>169</v>
      </c>
      <c r="F132">
        <v>422649</v>
      </c>
      <c r="G132">
        <v>1265651</v>
      </c>
      <c r="H132">
        <v>2858013</v>
      </c>
      <c r="I132">
        <v>2759461</v>
      </c>
      <c r="J132">
        <v>15499726</v>
      </c>
      <c r="K132">
        <v>8204413560</v>
      </c>
      <c r="L132">
        <v>103308</v>
      </c>
      <c r="M132">
        <v>102023</v>
      </c>
      <c r="N132">
        <v>1285</v>
      </c>
      <c r="O132">
        <v>100.82</v>
      </c>
      <c r="P132">
        <v>-0.14000000000000001</v>
      </c>
      <c r="Q132">
        <v>1868</v>
      </c>
      <c r="R132">
        <v>3906128</v>
      </c>
      <c r="S132" t="s">
        <v>40</v>
      </c>
      <c r="T132">
        <v>5000</v>
      </c>
      <c r="U132">
        <f t="shared" ref="U132:U195" si="2">U131+T132</f>
        <v>353331.57000000007</v>
      </c>
    </row>
    <row r="133" spans="1:21" x14ac:dyDescent="0.3">
      <c r="A133">
        <v>132</v>
      </c>
      <c r="B133" t="s">
        <v>463</v>
      </c>
      <c r="C133">
        <v>3</v>
      </c>
      <c r="D133">
        <v>2560</v>
      </c>
      <c r="E133" t="s">
        <v>170</v>
      </c>
      <c r="F133">
        <v>293123</v>
      </c>
      <c r="G133">
        <v>943087</v>
      </c>
      <c r="H133">
        <v>2895336</v>
      </c>
      <c r="I133">
        <v>2810178</v>
      </c>
      <c r="J133">
        <v>15263740</v>
      </c>
      <c r="K133">
        <v>8905757774</v>
      </c>
      <c r="L133">
        <v>100768</v>
      </c>
      <c r="M133">
        <v>99480</v>
      </c>
      <c r="N133">
        <v>1288</v>
      </c>
      <c r="O133">
        <v>113.71</v>
      </c>
      <c r="P133">
        <v>-0.14000000000000001</v>
      </c>
      <c r="Q133">
        <v>1886</v>
      </c>
      <c r="R133">
        <v>3830351</v>
      </c>
      <c r="S133" t="s">
        <v>40</v>
      </c>
      <c r="T133">
        <v>5000</v>
      </c>
      <c r="U133">
        <f t="shared" si="2"/>
        <v>358331.57000000007</v>
      </c>
    </row>
    <row r="134" spans="1:21" x14ac:dyDescent="0.3">
      <c r="A134">
        <v>133</v>
      </c>
      <c r="B134" t="s">
        <v>463</v>
      </c>
      <c r="C134">
        <v>3</v>
      </c>
      <c r="D134">
        <v>2560</v>
      </c>
      <c r="E134" t="s">
        <v>171</v>
      </c>
      <c r="F134">
        <v>137472</v>
      </c>
      <c r="G134">
        <v>810768</v>
      </c>
      <c r="H134">
        <v>5037195</v>
      </c>
      <c r="I134">
        <v>5004333</v>
      </c>
      <c r="J134">
        <v>7442752</v>
      </c>
      <c r="K134">
        <v>298370868</v>
      </c>
      <c r="L134">
        <v>109236</v>
      </c>
      <c r="M134">
        <v>107573</v>
      </c>
      <c r="N134">
        <v>1663</v>
      </c>
      <c r="O134">
        <v>22.46</v>
      </c>
      <c r="P134">
        <v>-0.06</v>
      </c>
      <c r="Q134">
        <v>2729</v>
      </c>
      <c r="R134">
        <v>2358274</v>
      </c>
      <c r="S134" t="s">
        <v>37</v>
      </c>
      <c r="T134">
        <v>1172.03</v>
      </c>
      <c r="U134">
        <f t="shared" si="2"/>
        <v>359503.60000000009</v>
      </c>
    </row>
    <row r="135" spans="1:21" x14ac:dyDescent="0.3">
      <c r="A135">
        <v>134</v>
      </c>
      <c r="B135" t="s">
        <v>463</v>
      </c>
      <c r="C135">
        <v>3</v>
      </c>
      <c r="D135">
        <v>2560</v>
      </c>
      <c r="E135" t="s">
        <v>172</v>
      </c>
      <c r="F135">
        <v>57220</v>
      </c>
      <c r="G135">
        <v>568572</v>
      </c>
      <c r="H135">
        <v>517922</v>
      </c>
      <c r="I135">
        <v>503239</v>
      </c>
      <c r="J135">
        <v>3247783</v>
      </c>
      <c r="K135">
        <v>572422008</v>
      </c>
      <c r="L135">
        <v>52857</v>
      </c>
      <c r="M135">
        <v>52727</v>
      </c>
      <c r="N135">
        <v>130</v>
      </c>
      <c r="O135">
        <v>26.51</v>
      </c>
      <c r="P135">
        <v>-0.2</v>
      </c>
      <c r="Q135">
        <v>201</v>
      </c>
      <c r="R135">
        <v>322645</v>
      </c>
      <c r="S135" t="s">
        <v>37</v>
      </c>
      <c r="T135">
        <v>391.36</v>
      </c>
      <c r="U135">
        <f t="shared" si="2"/>
        <v>359894.96000000008</v>
      </c>
    </row>
    <row r="136" spans="1:21" x14ac:dyDescent="0.3">
      <c r="A136">
        <v>135</v>
      </c>
      <c r="B136" t="s">
        <v>463</v>
      </c>
      <c r="C136">
        <v>3</v>
      </c>
      <c r="D136">
        <v>2560</v>
      </c>
      <c r="E136" t="s">
        <v>173</v>
      </c>
      <c r="F136">
        <v>9643</v>
      </c>
      <c r="G136">
        <v>145203</v>
      </c>
      <c r="H136">
        <v>851909</v>
      </c>
      <c r="I136">
        <v>838216</v>
      </c>
      <c r="J136">
        <v>1452858</v>
      </c>
      <c r="K136">
        <v>144362767</v>
      </c>
      <c r="L136">
        <v>29261</v>
      </c>
      <c r="M136">
        <v>28881</v>
      </c>
      <c r="N136">
        <v>380</v>
      </c>
      <c r="O136">
        <v>27.06</v>
      </c>
      <c r="P136">
        <v>-0.06</v>
      </c>
      <c r="Q136">
        <v>581</v>
      </c>
      <c r="R136">
        <v>281382</v>
      </c>
      <c r="S136" t="s">
        <v>37</v>
      </c>
      <c r="T136">
        <v>149.77000000000001</v>
      </c>
      <c r="U136">
        <f t="shared" si="2"/>
        <v>360044.7300000001</v>
      </c>
    </row>
    <row r="137" spans="1:21" x14ac:dyDescent="0.3">
      <c r="A137">
        <v>136</v>
      </c>
      <c r="B137" t="s">
        <v>463</v>
      </c>
      <c r="C137">
        <v>3</v>
      </c>
      <c r="D137">
        <v>2560</v>
      </c>
      <c r="E137" t="s">
        <v>174</v>
      </c>
      <c r="F137">
        <v>171148</v>
      </c>
      <c r="G137">
        <v>6591010</v>
      </c>
      <c r="H137">
        <v>2887024</v>
      </c>
      <c r="I137">
        <v>2856956</v>
      </c>
      <c r="J137">
        <v>4826152</v>
      </c>
      <c r="K137">
        <v>1686792411</v>
      </c>
      <c r="L137">
        <v>108705</v>
      </c>
      <c r="M137">
        <v>107588</v>
      </c>
      <c r="N137">
        <v>1117</v>
      </c>
      <c r="O137">
        <v>26.21</v>
      </c>
      <c r="P137">
        <v>-0.06</v>
      </c>
      <c r="Q137">
        <v>1712</v>
      </c>
      <c r="R137">
        <v>1109115</v>
      </c>
      <c r="S137" t="s">
        <v>49</v>
      </c>
      <c r="T137">
        <v>2508.94</v>
      </c>
      <c r="U137">
        <f t="shared" si="2"/>
        <v>362553.6700000001</v>
      </c>
    </row>
    <row r="138" spans="1:21" x14ac:dyDescent="0.3">
      <c r="A138">
        <v>137</v>
      </c>
      <c r="B138" t="s">
        <v>463</v>
      </c>
      <c r="C138">
        <v>3</v>
      </c>
      <c r="D138">
        <v>2560</v>
      </c>
      <c r="E138" t="s">
        <v>175</v>
      </c>
      <c r="F138">
        <v>14912</v>
      </c>
      <c r="G138">
        <v>381544</v>
      </c>
      <c r="H138">
        <v>615508</v>
      </c>
      <c r="I138">
        <v>598360</v>
      </c>
      <c r="J138">
        <v>2485087</v>
      </c>
      <c r="K138">
        <v>206607878</v>
      </c>
      <c r="L138">
        <v>36462</v>
      </c>
      <c r="M138">
        <v>36240</v>
      </c>
      <c r="N138">
        <v>222</v>
      </c>
      <c r="O138">
        <v>34.49</v>
      </c>
      <c r="P138">
        <v>-0.15</v>
      </c>
      <c r="Q138">
        <v>331</v>
      </c>
      <c r="R138">
        <v>428054</v>
      </c>
      <c r="S138" t="s">
        <v>37</v>
      </c>
      <c r="T138">
        <v>206.05</v>
      </c>
      <c r="U138">
        <f t="shared" si="2"/>
        <v>362759.72000000009</v>
      </c>
    </row>
    <row r="139" spans="1:21" x14ac:dyDescent="0.3">
      <c r="A139">
        <v>138</v>
      </c>
      <c r="B139" t="s">
        <v>463</v>
      </c>
      <c r="C139">
        <v>3</v>
      </c>
      <c r="D139">
        <v>2560</v>
      </c>
      <c r="E139" t="s">
        <v>176</v>
      </c>
      <c r="F139">
        <v>9824</v>
      </c>
      <c r="G139">
        <v>153979</v>
      </c>
      <c r="H139">
        <v>646036</v>
      </c>
      <c r="I139">
        <v>634316</v>
      </c>
      <c r="J139">
        <v>1375010</v>
      </c>
      <c r="K139">
        <v>122798521</v>
      </c>
      <c r="L139">
        <v>29555</v>
      </c>
      <c r="M139">
        <v>29331</v>
      </c>
      <c r="N139">
        <v>224</v>
      </c>
      <c r="O139">
        <v>27.44</v>
      </c>
      <c r="P139">
        <v>-0.09</v>
      </c>
      <c r="Q139">
        <v>345</v>
      </c>
      <c r="R139">
        <v>296867</v>
      </c>
      <c r="S139" t="s">
        <v>37</v>
      </c>
      <c r="T139">
        <v>111.16</v>
      </c>
      <c r="U139">
        <f t="shared" si="2"/>
        <v>362870.88000000006</v>
      </c>
    </row>
    <row r="140" spans="1:21" x14ac:dyDescent="0.3">
      <c r="A140">
        <v>139</v>
      </c>
      <c r="B140" t="s">
        <v>463</v>
      </c>
      <c r="C140">
        <v>3</v>
      </c>
      <c r="D140">
        <v>2560</v>
      </c>
      <c r="E140" t="s">
        <v>177</v>
      </c>
      <c r="F140">
        <v>1236271</v>
      </c>
      <c r="G140">
        <v>4906536</v>
      </c>
      <c r="H140">
        <v>231225</v>
      </c>
      <c r="I140">
        <v>225730</v>
      </c>
      <c r="J140">
        <v>506206</v>
      </c>
      <c r="K140">
        <v>4105243328</v>
      </c>
      <c r="L140">
        <v>6031</v>
      </c>
      <c r="M140">
        <v>5944</v>
      </c>
      <c r="N140">
        <v>87</v>
      </c>
      <c r="O140">
        <v>25.61</v>
      </c>
      <c r="P140">
        <v>-7.0000000000000007E-2</v>
      </c>
      <c r="Q140">
        <v>146</v>
      </c>
      <c r="R140">
        <v>84462</v>
      </c>
      <c r="S140" t="s">
        <v>49</v>
      </c>
      <c r="T140">
        <v>1733.3</v>
      </c>
      <c r="U140">
        <f t="shared" si="2"/>
        <v>364604.18000000005</v>
      </c>
    </row>
    <row r="141" spans="1:21" x14ac:dyDescent="0.3">
      <c r="A141">
        <v>140</v>
      </c>
      <c r="B141" t="s">
        <v>463</v>
      </c>
      <c r="C141">
        <v>3</v>
      </c>
      <c r="D141">
        <v>2560</v>
      </c>
      <c r="E141" t="s">
        <v>178</v>
      </c>
      <c r="F141">
        <v>123133</v>
      </c>
      <c r="G141">
        <v>796517</v>
      </c>
      <c r="H141">
        <v>2313299</v>
      </c>
      <c r="I141">
        <v>2227078</v>
      </c>
      <c r="J141">
        <v>8276108</v>
      </c>
      <c r="K141">
        <v>5361263467</v>
      </c>
      <c r="L141">
        <v>94692</v>
      </c>
      <c r="M141">
        <v>94001</v>
      </c>
      <c r="N141">
        <v>691</v>
      </c>
      <c r="O141">
        <v>100.56</v>
      </c>
      <c r="P141">
        <v>-0.13</v>
      </c>
      <c r="Q141">
        <v>1063</v>
      </c>
      <c r="R141">
        <v>1841251</v>
      </c>
      <c r="S141" t="s">
        <v>37</v>
      </c>
      <c r="T141">
        <v>3173.89</v>
      </c>
      <c r="U141">
        <f t="shared" si="2"/>
        <v>367778.07000000007</v>
      </c>
    </row>
    <row r="142" spans="1:21" x14ac:dyDescent="0.3">
      <c r="A142">
        <v>141</v>
      </c>
      <c r="B142" t="s">
        <v>463</v>
      </c>
      <c r="C142">
        <v>3</v>
      </c>
      <c r="D142">
        <v>2560</v>
      </c>
      <c r="E142" t="s">
        <v>179</v>
      </c>
      <c r="F142">
        <v>290693</v>
      </c>
      <c r="G142">
        <v>1262210</v>
      </c>
      <c r="H142">
        <v>147043</v>
      </c>
      <c r="I142">
        <v>140073</v>
      </c>
      <c r="J142">
        <v>1277775</v>
      </c>
      <c r="K142">
        <v>393349783</v>
      </c>
      <c r="L142">
        <v>9546</v>
      </c>
      <c r="M142">
        <v>9517</v>
      </c>
      <c r="N142">
        <v>29</v>
      </c>
      <c r="O142">
        <v>38.869999999999997</v>
      </c>
      <c r="P142">
        <v>-0.24</v>
      </c>
      <c r="Q142">
        <v>55</v>
      </c>
      <c r="R142">
        <v>222265</v>
      </c>
      <c r="S142" t="s">
        <v>37</v>
      </c>
      <c r="T142">
        <v>240.53</v>
      </c>
      <c r="U142">
        <f t="shared" si="2"/>
        <v>368018.60000000009</v>
      </c>
    </row>
    <row r="143" spans="1:21" x14ac:dyDescent="0.3">
      <c r="A143">
        <v>142</v>
      </c>
      <c r="B143" t="s">
        <v>463</v>
      </c>
      <c r="C143">
        <v>3</v>
      </c>
      <c r="D143">
        <v>2560</v>
      </c>
      <c r="E143" t="s">
        <v>180</v>
      </c>
      <c r="F143">
        <v>63268</v>
      </c>
      <c r="G143">
        <v>396114</v>
      </c>
      <c r="H143">
        <v>11582143</v>
      </c>
      <c r="I143">
        <v>11327357</v>
      </c>
      <c r="J143">
        <v>44232879</v>
      </c>
      <c r="K143">
        <v>3380724033</v>
      </c>
      <c r="L143">
        <v>533876</v>
      </c>
      <c r="M143">
        <v>529002</v>
      </c>
      <c r="N143">
        <v>4874</v>
      </c>
      <c r="O143">
        <v>67.81</v>
      </c>
      <c r="P143">
        <v>-0.11</v>
      </c>
      <c r="Q143">
        <v>7257</v>
      </c>
      <c r="R143">
        <v>6374981</v>
      </c>
      <c r="S143" t="s">
        <v>40</v>
      </c>
      <c r="T143">
        <v>5000</v>
      </c>
      <c r="U143">
        <f t="shared" si="2"/>
        <v>373018.60000000009</v>
      </c>
    </row>
    <row r="144" spans="1:21" x14ac:dyDescent="0.3">
      <c r="A144">
        <v>143</v>
      </c>
      <c r="B144" t="s">
        <v>463</v>
      </c>
      <c r="C144">
        <v>3</v>
      </c>
      <c r="D144">
        <v>2560</v>
      </c>
      <c r="E144" t="s">
        <v>181</v>
      </c>
      <c r="F144">
        <v>63268</v>
      </c>
      <c r="G144">
        <v>374457</v>
      </c>
      <c r="H144">
        <v>10743064</v>
      </c>
      <c r="I144">
        <v>10501886</v>
      </c>
      <c r="J144">
        <v>36209092</v>
      </c>
      <c r="K144">
        <v>3623773179</v>
      </c>
      <c r="L144">
        <v>505406</v>
      </c>
      <c r="M144">
        <v>501342</v>
      </c>
      <c r="N144">
        <v>4064</v>
      </c>
      <c r="O144">
        <v>68.83</v>
      </c>
      <c r="P144">
        <v>-0.11</v>
      </c>
      <c r="Q144">
        <v>6122</v>
      </c>
      <c r="R144">
        <v>6083855</v>
      </c>
      <c r="S144" t="s">
        <v>40</v>
      </c>
      <c r="T144">
        <v>5000</v>
      </c>
      <c r="U144">
        <f t="shared" si="2"/>
        <v>378018.60000000009</v>
      </c>
    </row>
    <row r="145" spans="1:21" x14ac:dyDescent="0.3">
      <c r="A145">
        <v>144</v>
      </c>
      <c r="B145" t="s">
        <v>463</v>
      </c>
      <c r="C145">
        <v>3</v>
      </c>
      <c r="D145">
        <v>2560</v>
      </c>
      <c r="E145" t="s">
        <v>182</v>
      </c>
      <c r="F145">
        <v>68940</v>
      </c>
      <c r="G145">
        <v>327952</v>
      </c>
      <c r="H145">
        <v>10609187</v>
      </c>
      <c r="I145">
        <v>10364239</v>
      </c>
      <c r="J145">
        <v>29231385</v>
      </c>
      <c r="K145">
        <v>3717467911</v>
      </c>
      <c r="L145">
        <v>441197</v>
      </c>
      <c r="M145">
        <v>437135</v>
      </c>
      <c r="N145">
        <v>4062</v>
      </c>
      <c r="O145">
        <v>62.45</v>
      </c>
      <c r="P145">
        <v>-0.1</v>
      </c>
      <c r="Q145">
        <v>6067</v>
      </c>
      <c r="R145">
        <v>6017168</v>
      </c>
      <c r="S145" t="s">
        <v>40</v>
      </c>
      <c r="T145">
        <v>5000</v>
      </c>
      <c r="U145">
        <f t="shared" si="2"/>
        <v>383018.60000000009</v>
      </c>
    </row>
    <row r="146" spans="1:21" x14ac:dyDescent="0.3">
      <c r="A146">
        <v>145</v>
      </c>
      <c r="B146" t="s">
        <v>463</v>
      </c>
      <c r="C146">
        <v>3</v>
      </c>
      <c r="D146">
        <v>2560</v>
      </c>
      <c r="E146" t="s">
        <v>183</v>
      </c>
      <c r="F146">
        <v>68940</v>
      </c>
      <c r="G146">
        <v>310541</v>
      </c>
      <c r="H146">
        <v>7847272</v>
      </c>
      <c r="I146">
        <v>7661196</v>
      </c>
      <c r="J146">
        <v>19704397</v>
      </c>
      <c r="K146">
        <v>3593029197</v>
      </c>
      <c r="L146">
        <v>372048</v>
      </c>
      <c r="M146">
        <v>370100</v>
      </c>
      <c r="N146">
        <v>1948</v>
      </c>
      <c r="O146">
        <v>53.43</v>
      </c>
      <c r="P146">
        <v>-0.1</v>
      </c>
      <c r="Q146">
        <v>3013</v>
      </c>
      <c r="R146">
        <v>4964806</v>
      </c>
      <c r="S146" t="s">
        <v>40</v>
      </c>
      <c r="T146">
        <v>5000</v>
      </c>
      <c r="U146">
        <f t="shared" si="2"/>
        <v>388018.60000000009</v>
      </c>
    </row>
    <row r="147" spans="1:21" x14ac:dyDescent="0.3">
      <c r="A147">
        <v>146</v>
      </c>
      <c r="B147" t="s">
        <v>463</v>
      </c>
      <c r="C147">
        <v>3</v>
      </c>
      <c r="D147">
        <v>2560</v>
      </c>
      <c r="E147" t="s">
        <v>184</v>
      </c>
      <c r="F147">
        <v>69644</v>
      </c>
      <c r="G147">
        <v>368587</v>
      </c>
      <c r="H147">
        <v>10435926</v>
      </c>
      <c r="I147">
        <v>10188225</v>
      </c>
      <c r="J147">
        <v>26617533</v>
      </c>
      <c r="K147">
        <v>3541278620</v>
      </c>
      <c r="L147">
        <v>386694</v>
      </c>
      <c r="M147">
        <v>382457</v>
      </c>
      <c r="N147">
        <v>4237</v>
      </c>
      <c r="O147">
        <v>85.87</v>
      </c>
      <c r="P147">
        <v>-0.09</v>
      </c>
      <c r="Q147">
        <v>6174</v>
      </c>
      <c r="R147">
        <v>6359221</v>
      </c>
      <c r="S147" t="s">
        <v>40</v>
      </c>
      <c r="T147">
        <v>5000</v>
      </c>
      <c r="U147">
        <f t="shared" si="2"/>
        <v>393018.60000000009</v>
      </c>
    </row>
    <row r="148" spans="1:21" x14ac:dyDescent="0.3">
      <c r="A148">
        <v>147</v>
      </c>
      <c r="B148" t="s">
        <v>463</v>
      </c>
      <c r="C148">
        <v>3</v>
      </c>
      <c r="D148">
        <v>2560</v>
      </c>
      <c r="E148" t="s">
        <v>185</v>
      </c>
      <c r="F148">
        <v>69644</v>
      </c>
      <c r="G148">
        <v>305432</v>
      </c>
      <c r="H148">
        <v>7568643</v>
      </c>
      <c r="I148">
        <v>7383807</v>
      </c>
      <c r="J148">
        <v>17946846</v>
      </c>
      <c r="K148">
        <v>2994083544</v>
      </c>
      <c r="L148">
        <v>340069</v>
      </c>
      <c r="M148">
        <v>338024</v>
      </c>
      <c r="N148">
        <v>2045</v>
      </c>
      <c r="O148">
        <v>54.54</v>
      </c>
      <c r="P148">
        <v>-0.1</v>
      </c>
      <c r="Q148">
        <v>3109</v>
      </c>
      <c r="R148">
        <v>4799642</v>
      </c>
      <c r="S148" t="s">
        <v>37</v>
      </c>
      <c r="T148">
        <v>4450.72</v>
      </c>
      <c r="U148">
        <f t="shared" si="2"/>
        <v>397469.32000000007</v>
      </c>
    </row>
    <row r="149" spans="1:21" x14ac:dyDescent="0.3">
      <c r="A149">
        <v>148</v>
      </c>
      <c r="B149" t="s">
        <v>463</v>
      </c>
      <c r="C149">
        <v>3</v>
      </c>
      <c r="D149">
        <v>2560</v>
      </c>
      <c r="E149" t="s">
        <v>186</v>
      </c>
      <c r="F149">
        <v>69644</v>
      </c>
      <c r="G149">
        <v>306029</v>
      </c>
      <c r="H149">
        <v>5412244</v>
      </c>
      <c r="I149">
        <v>5297193</v>
      </c>
      <c r="J149">
        <v>11203729</v>
      </c>
      <c r="K149">
        <v>1893528013</v>
      </c>
      <c r="L149">
        <v>189379</v>
      </c>
      <c r="M149">
        <v>187357</v>
      </c>
      <c r="N149">
        <v>2022</v>
      </c>
      <c r="O149">
        <v>58.66</v>
      </c>
      <c r="P149">
        <v>-0.08</v>
      </c>
      <c r="Q149">
        <v>3087</v>
      </c>
      <c r="R149">
        <v>2650040</v>
      </c>
      <c r="S149" t="s">
        <v>49</v>
      </c>
      <c r="T149">
        <v>2644.39</v>
      </c>
      <c r="U149">
        <f t="shared" si="2"/>
        <v>400113.71000000008</v>
      </c>
    </row>
    <row r="150" spans="1:21" x14ac:dyDescent="0.3">
      <c r="A150">
        <v>149</v>
      </c>
      <c r="B150" t="s">
        <v>463</v>
      </c>
      <c r="C150">
        <v>3</v>
      </c>
      <c r="D150">
        <v>2560</v>
      </c>
      <c r="E150" t="s">
        <v>187</v>
      </c>
      <c r="F150">
        <v>113407</v>
      </c>
      <c r="G150">
        <v>1010625</v>
      </c>
      <c r="H150">
        <v>1366852</v>
      </c>
      <c r="I150">
        <v>1348602</v>
      </c>
      <c r="J150">
        <v>2210886</v>
      </c>
      <c r="K150">
        <v>2480767532</v>
      </c>
      <c r="L150">
        <v>53863</v>
      </c>
      <c r="M150">
        <v>53374</v>
      </c>
      <c r="N150">
        <v>489</v>
      </c>
      <c r="O150">
        <v>61.07</v>
      </c>
      <c r="P150">
        <v>-7.0000000000000007E-2</v>
      </c>
      <c r="Q150">
        <v>757</v>
      </c>
      <c r="R150">
        <v>563262</v>
      </c>
      <c r="S150" t="s">
        <v>49</v>
      </c>
      <c r="T150">
        <v>1780.25</v>
      </c>
      <c r="U150">
        <f t="shared" si="2"/>
        <v>401893.96000000008</v>
      </c>
    </row>
    <row r="151" spans="1:21" x14ac:dyDescent="0.3">
      <c r="A151">
        <v>150</v>
      </c>
      <c r="B151" t="s">
        <v>463</v>
      </c>
      <c r="C151">
        <v>3</v>
      </c>
      <c r="D151">
        <v>2560</v>
      </c>
      <c r="E151" t="s">
        <v>188</v>
      </c>
      <c r="F151">
        <v>2750</v>
      </c>
      <c r="G151">
        <v>286160</v>
      </c>
      <c r="H151">
        <v>8234430</v>
      </c>
      <c r="I151">
        <v>8027503</v>
      </c>
      <c r="J151">
        <v>17943691</v>
      </c>
      <c r="K151">
        <v>356131336</v>
      </c>
      <c r="L151">
        <v>380480</v>
      </c>
      <c r="M151">
        <v>378136</v>
      </c>
      <c r="N151">
        <v>2344</v>
      </c>
      <c r="O151">
        <v>104.32</v>
      </c>
      <c r="P151">
        <v>-0.05</v>
      </c>
      <c r="Q151">
        <v>3424</v>
      </c>
      <c r="R151">
        <v>6867581</v>
      </c>
      <c r="S151" t="s">
        <v>49</v>
      </c>
      <c r="T151">
        <v>2066.31</v>
      </c>
      <c r="U151">
        <f t="shared" si="2"/>
        <v>403960.27000000008</v>
      </c>
    </row>
    <row r="152" spans="1:21" x14ac:dyDescent="0.3">
      <c r="A152">
        <v>151</v>
      </c>
      <c r="B152" t="s">
        <v>463</v>
      </c>
      <c r="C152">
        <v>3</v>
      </c>
      <c r="D152">
        <v>2560</v>
      </c>
      <c r="E152" t="s">
        <v>189</v>
      </c>
      <c r="F152">
        <v>489685</v>
      </c>
      <c r="G152">
        <v>8702447</v>
      </c>
      <c r="H152">
        <v>1228208</v>
      </c>
      <c r="I152">
        <v>950611</v>
      </c>
      <c r="J152">
        <v>11656749</v>
      </c>
      <c r="K152">
        <v>6965396161</v>
      </c>
      <c r="L152">
        <v>15126</v>
      </c>
      <c r="M152">
        <v>14468</v>
      </c>
      <c r="N152">
        <v>658</v>
      </c>
      <c r="O152">
        <v>1413.76</v>
      </c>
      <c r="P152">
        <v>-0.06</v>
      </c>
      <c r="Q152">
        <v>924</v>
      </c>
      <c r="R152">
        <v>1866032</v>
      </c>
      <c r="S152" t="s">
        <v>40</v>
      </c>
      <c r="T152">
        <v>5000</v>
      </c>
      <c r="U152">
        <f t="shared" si="2"/>
        <v>408960.27000000008</v>
      </c>
    </row>
    <row r="153" spans="1:21" x14ac:dyDescent="0.3">
      <c r="A153">
        <v>152</v>
      </c>
      <c r="B153" t="s">
        <v>463</v>
      </c>
      <c r="C153">
        <v>3</v>
      </c>
      <c r="D153">
        <v>2560</v>
      </c>
      <c r="E153" t="s">
        <v>190</v>
      </c>
      <c r="F153">
        <v>559571</v>
      </c>
      <c r="G153">
        <v>10144966</v>
      </c>
      <c r="H153">
        <v>1021019</v>
      </c>
      <c r="I153">
        <v>764332</v>
      </c>
      <c r="J153">
        <v>10061916</v>
      </c>
      <c r="K153">
        <v>7440486798</v>
      </c>
      <c r="L153">
        <v>8985</v>
      </c>
      <c r="M153">
        <v>8354</v>
      </c>
      <c r="N153">
        <v>631</v>
      </c>
      <c r="O153">
        <v>1807.4</v>
      </c>
      <c r="P153">
        <v>-0.05</v>
      </c>
      <c r="Q153">
        <v>894</v>
      </c>
      <c r="R153">
        <v>1377544</v>
      </c>
      <c r="S153" t="s">
        <v>40</v>
      </c>
      <c r="T153">
        <v>5000</v>
      </c>
      <c r="U153">
        <f t="shared" si="2"/>
        <v>413960.27000000008</v>
      </c>
    </row>
    <row r="154" spans="1:21" x14ac:dyDescent="0.3">
      <c r="A154">
        <v>153</v>
      </c>
      <c r="B154" t="s">
        <v>463</v>
      </c>
      <c r="C154">
        <v>3</v>
      </c>
      <c r="D154">
        <v>2560</v>
      </c>
      <c r="E154" t="s">
        <v>191</v>
      </c>
      <c r="F154">
        <v>482548</v>
      </c>
      <c r="G154">
        <v>1368963</v>
      </c>
      <c r="H154">
        <v>5026113</v>
      </c>
      <c r="I154">
        <v>4973250</v>
      </c>
      <c r="J154">
        <v>138627498</v>
      </c>
      <c r="K154">
        <v>4062078287</v>
      </c>
      <c r="L154">
        <v>225766</v>
      </c>
      <c r="M154">
        <v>223806</v>
      </c>
      <c r="N154">
        <v>1960</v>
      </c>
      <c r="O154">
        <v>27.77</v>
      </c>
      <c r="P154">
        <v>-0.08</v>
      </c>
      <c r="Q154">
        <v>3025</v>
      </c>
      <c r="R154">
        <v>49922770</v>
      </c>
      <c r="S154" t="s">
        <v>49</v>
      </c>
      <c r="T154">
        <v>2459.33</v>
      </c>
      <c r="U154">
        <f t="shared" si="2"/>
        <v>416419.60000000009</v>
      </c>
    </row>
    <row r="155" spans="1:21" x14ac:dyDescent="0.3">
      <c r="A155">
        <v>154</v>
      </c>
      <c r="B155" t="s">
        <v>463</v>
      </c>
      <c r="C155">
        <v>3</v>
      </c>
      <c r="D155">
        <v>2560</v>
      </c>
      <c r="E155" t="s">
        <v>192</v>
      </c>
      <c r="F155">
        <v>9540</v>
      </c>
      <c r="G155">
        <v>61421</v>
      </c>
      <c r="H155">
        <v>4873148</v>
      </c>
      <c r="I155">
        <v>4792230</v>
      </c>
      <c r="J155">
        <v>16409291</v>
      </c>
      <c r="K155">
        <v>1036164086</v>
      </c>
      <c r="L155">
        <v>211733</v>
      </c>
      <c r="M155">
        <v>209804</v>
      </c>
      <c r="N155">
        <v>1929</v>
      </c>
      <c r="O155">
        <v>42.77</v>
      </c>
      <c r="P155">
        <v>-0.1</v>
      </c>
      <c r="Q155">
        <v>2994</v>
      </c>
      <c r="R155">
        <v>2154472</v>
      </c>
      <c r="S155" t="s">
        <v>49</v>
      </c>
      <c r="T155">
        <v>1609.33</v>
      </c>
      <c r="U155">
        <f t="shared" si="2"/>
        <v>418028.93000000011</v>
      </c>
    </row>
    <row r="156" spans="1:21" x14ac:dyDescent="0.3">
      <c r="A156">
        <v>155</v>
      </c>
      <c r="B156" t="s">
        <v>463</v>
      </c>
      <c r="C156">
        <v>3</v>
      </c>
      <c r="D156">
        <v>2560</v>
      </c>
      <c r="E156" t="s">
        <v>193</v>
      </c>
      <c r="F156">
        <v>39547</v>
      </c>
      <c r="G156">
        <v>130954</v>
      </c>
      <c r="H156">
        <v>15520843</v>
      </c>
      <c r="I156">
        <v>15266819</v>
      </c>
      <c r="J156">
        <v>162668476</v>
      </c>
      <c r="K156">
        <v>1589209439</v>
      </c>
      <c r="L156">
        <v>424169</v>
      </c>
      <c r="M156">
        <v>416800</v>
      </c>
      <c r="N156">
        <v>7369</v>
      </c>
      <c r="O156">
        <v>38.69</v>
      </c>
      <c r="P156">
        <v>-0.13</v>
      </c>
      <c r="Q156">
        <v>11286</v>
      </c>
      <c r="R156">
        <v>25461819</v>
      </c>
      <c r="S156" t="s">
        <v>37</v>
      </c>
      <c r="T156">
        <v>3385.84</v>
      </c>
      <c r="U156">
        <f t="shared" si="2"/>
        <v>421414.77000000014</v>
      </c>
    </row>
    <row r="157" spans="1:21" x14ac:dyDescent="0.3">
      <c r="A157">
        <v>156</v>
      </c>
      <c r="B157" t="s">
        <v>463</v>
      </c>
      <c r="C157">
        <v>3</v>
      </c>
      <c r="D157">
        <v>2560</v>
      </c>
      <c r="E157" t="s">
        <v>194</v>
      </c>
      <c r="F157">
        <v>772</v>
      </c>
      <c r="G157">
        <v>9601</v>
      </c>
      <c r="H157">
        <v>10706485</v>
      </c>
      <c r="I157">
        <v>10675090</v>
      </c>
      <c r="J157">
        <v>12755111</v>
      </c>
      <c r="K157">
        <v>1168040987</v>
      </c>
      <c r="L157">
        <v>334682</v>
      </c>
      <c r="M157">
        <v>331049</v>
      </c>
      <c r="N157">
        <v>3633</v>
      </c>
      <c r="O157">
        <v>25.3</v>
      </c>
      <c r="P157">
        <v>-0.03</v>
      </c>
      <c r="Q157">
        <v>5677</v>
      </c>
      <c r="R157">
        <v>4577466</v>
      </c>
      <c r="S157" t="s">
        <v>40</v>
      </c>
      <c r="T157">
        <v>5000</v>
      </c>
      <c r="U157">
        <f t="shared" si="2"/>
        <v>426414.77000000014</v>
      </c>
    </row>
    <row r="158" spans="1:21" x14ac:dyDescent="0.3">
      <c r="A158">
        <v>157</v>
      </c>
      <c r="B158" t="s">
        <v>463</v>
      </c>
      <c r="C158">
        <v>3</v>
      </c>
      <c r="D158">
        <v>2560</v>
      </c>
      <c r="E158" t="s">
        <v>196</v>
      </c>
      <c r="F158">
        <v>8527</v>
      </c>
      <c r="G158">
        <v>25482</v>
      </c>
      <c r="H158">
        <v>8264410</v>
      </c>
      <c r="I158">
        <v>8264385</v>
      </c>
      <c r="J158">
        <v>8270229</v>
      </c>
      <c r="K158">
        <v>7626403176</v>
      </c>
      <c r="L158">
        <v>140322</v>
      </c>
      <c r="M158">
        <v>138644</v>
      </c>
      <c r="N158">
        <v>1678</v>
      </c>
      <c r="O158">
        <v>22.91</v>
      </c>
      <c r="P158">
        <v>0</v>
      </c>
      <c r="Q158">
        <v>2773</v>
      </c>
      <c r="R158">
        <v>5060252</v>
      </c>
      <c r="S158" t="s">
        <v>40</v>
      </c>
      <c r="T158">
        <v>5000</v>
      </c>
      <c r="U158">
        <f t="shared" si="2"/>
        <v>431414.77000000014</v>
      </c>
    </row>
    <row r="159" spans="1:21" x14ac:dyDescent="0.3">
      <c r="A159">
        <v>158</v>
      </c>
      <c r="B159" t="s">
        <v>463</v>
      </c>
      <c r="C159">
        <v>3</v>
      </c>
      <c r="D159">
        <v>2560</v>
      </c>
      <c r="E159" t="s">
        <v>197</v>
      </c>
      <c r="F159">
        <v>18607</v>
      </c>
      <c r="G159">
        <v>55720</v>
      </c>
      <c r="H159">
        <v>278779</v>
      </c>
      <c r="I159">
        <v>274615</v>
      </c>
      <c r="J159">
        <v>582269</v>
      </c>
      <c r="K159">
        <v>121599800</v>
      </c>
      <c r="L159">
        <v>9887</v>
      </c>
      <c r="M159">
        <v>9765</v>
      </c>
      <c r="N159">
        <v>122</v>
      </c>
      <c r="O159">
        <v>36.130000000000003</v>
      </c>
      <c r="P159">
        <v>-7.0000000000000007E-2</v>
      </c>
      <c r="Q159">
        <v>190</v>
      </c>
      <c r="R159">
        <v>99115</v>
      </c>
      <c r="S159" t="s">
        <v>49</v>
      </c>
      <c r="T159">
        <v>85.58</v>
      </c>
      <c r="U159">
        <f t="shared" si="2"/>
        <v>431500.35000000015</v>
      </c>
    </row>
    <row r="160" spans="1:21" x14ac:dyDescent="0.3">
      <c r="A160">
        <v>159</v>
      </c>
      <c r="B160" t="s">
        <v>463</v>
      </c>
      <c r="C160">
        <v>3</v>
      </c>
      <c r="D160">
        <v>2560</v>
      </c>
      <c r="E160" t="s">
        <v>198</v>
      </c>
      <c r="F160">
        <v>98048</v>
      </c>
      <c r="G160">
        <v>293756</v>
      </c>
      <c r="H160">
        <v>5805999</v>
      </c>
      <c r="I160">
        <v>5693658</v>
      </c>
      <c r="J160">
        <v>15604044</v>
      </c>
      <c r="K160">
        <v>2230704613</v>
      </c>
      <c r="L160">
        <v>244683</v>
      </c>
      <c r="M160">
        <v>242759</v>
      </c>
      <c r="N160">
        <v>1924</v>
      </c>
      <c r="O160">
        <v>79.03</v>
      </c>
      <c r="P160">
        <v>-0.09</v>
      </c>
      <c r="Q160">
        <v>2989</v>
      </c>
      <c r="R160">
        <v>3097783</v>
      </c>
      <c r="S160" t="s">
        <v>49</v>
      </c>
      <c r="T160">
        <v>1908.25</v>
      </c>
      <c r="U160">
        <f t="shared" si="2"/>
        <v>433408.60000000015</v>
      </c>
    </row>
    <row r="161" spans="1:21" x14ac:dyDescent="0.3">
      <c r="A161">
        <v>160</v>
      </c>
      <c r="B161" t="s">
        <v>463</v>
      </c>
      <c r="C161">
        <v>3</v>
      </c>
      <c r="D161">
        <v>2560</v>
      </c>
      <c r="E161" t="s">
        <v>199</v>
      </c>
      <c r="F161">
        <v>1314940</v>
      </c>
      <c r="G161">
        <v>2548425</v>
      </c>
      <c r="H161">
        <v>2178307</v>
      </c>
      <c r="I161">
        <v>2104533</v>
      </c>
      <c r="J161">
        <v>23121832</v>
      </c>
      <c r="K161">
        <v>8110292486</v>
      </c>
      <c r="L161">
        <v>124978</v>
      </c>
      <c r="M161">
        <v>124404</v>
      </c>
      <c r="N161">
        <v>574</v>
      </c>
      <c r="O161">
        <v>43.03</v>
      </c>
      <c r="P161">
        <v>-0.19</v>
      </c>
      <c r="Q161">
        <v>894</v>
      </c>
      <c r="R161">
        <v>2614095</v>
      </c>
      <c r="S161" t="s">
        <v>37</v>
      </c>
      <c r="T161">
        <v>3706.98</v>
      </c>
      <c r="U161">
        <f t="shared" si="2"/>
        <v>437115.58000000013</v>
      </c>
    </row>
    <row r="162" spans="1:21" x14ac:dyDescent="0.3">
      <c r="A162">
        <v>161</v>
      </c>
      <c r="B162" t="s">
        <v>463</v>
      </c>
      <c r="C162">
        <v>3</v>
      </c>
      <c r="D162">
        <v>2560</v>
      </c>
      <c r="E162" t="s">
        <v>200</v>
      </c>
      <c r="F162">
        <v>36208</v>
      </c>
      <c r="G162">
        <v>7010872</v>
      </c>
      <c r="H162">
        <v>365019</v>
      </c>
      <c r="I162">
        <v>356657</v>
      </c>
      <c r="J162">
        <v>775440</v>
      </c>
      <c r="K162">
        <v>242804711</v>
      </c>
      <c r="L162">
        <v>2624</v>
      </c>
      <c r="M162">
        <v>2469</v>
      </c>
      <c r="N162">
        <v>155</v>
      </c>
      <c r="O162">
        <v>247.34</v>
      </c>
      <c r="P162">
        <v>-0.05</v>
      </c>
      <c r="Q162">
        <v>223</v>
      </c>
      <c r="R162">
        <v>292672</v>
      </c>
      <c r="S162" t="s">
        <v>49</v>
      </c>
      <c r="T162">
        <v>370.67</v>
      </c>
      <c r="U162">
        <f t="shared" si="2"/>
        <v>437486.25000000012</v>
      </c>
    </row>
    <row r="163" spans="1:21" x14ac:dyDescent="0.3">
      <c r="A163">
        <v>162</v>
      </c>
      <c r="B163" t="s">
        <v>463</v>
      </c>
      <c r="C163">
        <v>3</v>
      </c>
      <c r="D163">
        <v>2560</v>
      </c>
      <c r="E163" t="s">
        <v>201</v>
      </c>
      <c r="F163">
        <v>506</v>
      </c>
      <c r="G163">
        <v>1406</v>
      </c>
      <c r="H163">
        <v>3739325</v>
      </c>
      <c r="I163">
        <v>3719277</v>
      </c>
      <c r="J163">
        <v>4990627</v>
      </c>
      <c r="K163">
        <v>90842466</v>
      </c>
      <c r="L163">
        <v>98599</v>
      </c>
      <c r="M163">
        <v>97067</v>
      </c>
      <c r="N163">
        <v>1532</v>
      </c>
      <c r="O163">
        <v>19.8</v>
      </c>
      <c r="P163">
        <v>-0.04</v>
      </c>
      <c r="Q163">
        <v>2459</v>
      </c>
      <c r="R163">
        <v>1160356</v>
      </c>
      <c r="S163" t="s">
        <v>49</v>
      </c>
      <c r="T163">
        <v>469.05</v>
      </c>
      <c r="U163">
        <f t="shared" si="2"/>
        <v>437955.3000000001</v>
      </c>
    </row>
    <row r="164" spans="1:21" x14ac:dyDescent="0.3">
      <c r="A164">
        <v>163</v>
      </c>
      <c r="B164" t="s">
        <v>463</v>
      </c>
      <c r="C164">
        <v>3</v>
      </c>
      <c r="D164">
        <v>2560</v>
      </c>
      <c r="E164" t="s">
        <v>202</v>
      </c>
      <c r="F164">
        <v>511</v>
      </c>
      <c r="G164">
        <v>1418</v>
      </c>
      <c r="H164">
        <v>10692241</v>
      </c>
      <c r="I164">
        <v>10646857</v>
      </c>
      <c r="J164">
        <v>13129450</v>
      </c>
      <c r="K164">
        <v>245387657</v>
      </c>
      <c r="L164">
        <v>400334</v>
      </c>
      <c r="M164">
        <v>396947</v>
      </c>
      <c r="N164">
        <v>3387</v>
      </c>
      <c r="O164">
        <v>20.36</v>
      </c>
      <c r="P164">
        <v>-0.03</v>
      </c>
      <c r="Q164">
        <v>5427</v>
      </c>
      <c r="R164">
        <v>4574548</v>
      </c>
      <c r="S164" t="s">
        <v>49</v>
      </c>
      <c r="T164">
        <v>1651</v>
      </c>
      <c r="U164">
        <f t="shared" si="2"/>
        <v>439606.3000000001</v>
      </c>
    </row>
    <row r="165" spans="1:21" x14ac:dyDescent="0.3">
      <c r="A165">
        <v>164</v>
      </c>
      <c r="B165" t="s">
        <v>463</v>
      </c>
      <c r="C165">
        <v>3</v>
      </c>
      <c r="D165">
        <v>2560</v>
      </c>
      <c r="E165" t="s">
        <v>203</v>
      </c>
      <c r="F165">
        <v>513</v>
      </c>
      <c r="G165">
        <v>1424</v>
      </c>
      <c r="H165">
        <v>26796396</v>
      </c>
      <c r="I165">
        <v>26640359</v>
      </c>
      <c r="J165">
        <v>31263121</v>
      </c>
      <c r="K165">
        <v>613981496</v>
      </c>
      <c r="L165">
        <v>1123334</v>
      </c>
      <c r="M165">
        <v>1116453</v>
      </c>
      <c r="N165">
        <v>6881</v>
      </c>
      <c r="O165">
        <v>20.57</v>
      </c>
      <c r="P165">
        <v>-0.03</v>
      </c>
      <c r="Q165">
        <v>11136</v>
      </c>
      <c r="R165">
        <v>13372469</v>
      </c>
      <c r="S165" t="s">
        <v>40</v>
      </c>
      <c r="T165">
        <v>5000</v>
      </c>
      <c r="U165">
        <f t="shared" si="2"/>
        <v>444606.3000000001</v>
      </c>
    </row>
    <row r="166" spans="1:21" x14ac:dyDescent="0.3">
      <c r="A166">
        <v>165</v>
      </c>
      <c r="B166" t="s">
        <v>463</v>
      </c>
      <c r="C166">
        <v>3</v>
      </c>
      <c r="D166">
        <v>2560</v>
      </c>
      <c r="E166" t="s">
        <v>204</v>
      </c>
      <c r="F166">
        <v>621</v>
      </c>
      <c r="G166">
        <v>1733</v>
      </c>
      <c r="H166">
        <v>23908207</v>
      </c>
      <c r="I166">
        <v>23775251</v>
      </c>
      <c r="J166">
        <v>31893597</v>
      </c>
      <c r="K166">
        <v>555599992</v>
      </c>
      <c r="L166">
        <v>944752</v>
      </c>
      <c r="M166">
        <v>937858</v>
      </c>
      <c r="N166">
        <v>6894</v>
      </c>
      <c r="O166">
        <v>23.86</v>
      </c>
      <c r="P166">
        <v>-0.04</v>
      </c>
      <c r="Q166">
        <v>11149</v>
      </c>
      <c r="R166">
        <v>10800233</v>
      </c>
      <c r="S166" t="s">
        <v>40</v>
      </c>
      <c r="T166">
        <v>5000</v>
      </c>
      <c r="U166">
        <f t="shared" si="2"/>
        <v>449606.3000000001</v>
      </c>
    </row>
    <row r="167" spans="1:21" x14ac:dyDescent="0.3">
      <c r="A167">
        <v>166</v>
      </c>
      <c r="B167" t="s">
        <v>463</v>
      </c>
      <c r="C167">
        <v>3</v>
      </c>
      <c r="D167">
        <v>2560</v>
      </c>
      <c r="E167" t="s">
        <v>205</v>
      </c>
      <c r="F167">
        <v>17850</v>
      </c>
      <c r="G167">
        <v>149132</v>
      </c>
      <c r="H167">
        <v>8161037</v>
      </c>
      <c r="I167">
        <v>8047574</v>
      </c>
      <c r="J167">
        <v>11568813</v>
      </c>
      <c r="K167">
        <v>3987334616</v>
      </c>
      <c r="L167">
        <v>372708</v>
      </c>
      <c r="M167">
        <v>370807</v>
      </c>
      <c r="N167">
        <v>1901</v>
      </c>
      <c r="O167">
        <v>17.88</v>
      </c>
      <c r="P167">
        <v>-7.0000000000000007E-2</v>
      </c>
      <c r="Q167">
        <v>2966</v>
      </c>
      <c r="R167">
        <v>4557684</v>
      </c>
      <c r="S167" t="s">
        <v>49</v>
      </c>
      <c r="T167">
        <v>3163.31</v>
      </c>
      <c r="U167">
        <f t="shared" si="2"/>
        <v>452769.6100000001</v>
      </c>
    </row>
    <row r="168" spans="1:21" x14ac:dyDescent="0.3">
      <c r="A168">
        <v>167</v>
      </c>
      <c r="B168" t="s">
        <v>463</v>
      </c>
      <c r="C168">
        <v>3</v>
      </c>
      <c r="D168">
        <v>2560</v>
      </c>
      <c r="E168" t="s">
        <v>206</v>
      </c>
      <c r="F168">
        <v>15232</v>
      </c>
      <c r="G168">
        <v>147245</v>
      </c>
      <c r="H168">
        <v>8650844</v>
      </c>
      <c r="I168">
        <v>8530218</v>
      </c>
      <c r="J168">
        <v>12216724</v>
      </c>
      <c r="K168">
        <v>4022521213</v>
      </c>
      <c r="L168">
        <v>377925</v>
      </c>
      <c r="M168">
        <v>375773</v>
      </c>
      <c r="N168">
        <v>2152</v>
      </c>
      <c r="O168">
        <v>18.12</v>
      </c>
      <c r="P168">
        <v>-7.0000000000000007E-2</v>
      </c>
      <c r="Q168">
        <v>3396</v>
      </c>
      <c r="R168">
        <v>4575585</v>
      </c>
      <c r="S168" t="s">
        <v>49</v>
      </c>
      <c r="T168">
        <v>3290.3</v>
      </c>
      <c r="U168">
        <f t="shared" si="2"/>
        <v>456059.91000000009</v>
      </c>
    </row>
    <row r="169" spans="1:21" x14ac:dyDescent="0.3">
      <c r="A169">
        <v>168</v>
      </c>
      <c r="B169" t="s">
        <v>463</v>
      </c>
      <c r="C169">
        <v>3</v>
      </c>
      <c r="D169">
        <v>2560</v>
      </c>
      <c r="E169" t="s">
        <v>207</v>
      </c>
      <c r="F169">
        <v>15232</v>
      </c>
      <c r="G169">
        <v>134756</v>
      </c>
      <c r="H169">
        <v>12996580</v>
      </c>
      <c r="I169">
        <v>12853934</v>
      </c>
      <c r="J169">
        <v>16978038</v>
      </c>
      <c r="K169">
        <v>6819803775</v>
      </c>
      <c r="L169">
        <v>408547</v>
      </c>
      <c r="M169">
        <v>402954</v>
      </c>
      <c r="N169">
        <v>5593</v>
      </c>
      <c r="O169">
        <v>17.89</v>
      </c>
      <c r="P169">
        <v>-0.05</v>
      </c>
      <c r="Q169">
        <v>8528</v>
      </c>
      <c r="R169">
        <v>4453342</v>
      </c>
      <c r="S169" t="s">
        <v>40</v>
      </c>
      <c r="T169">
        <v>5000</v>
      </c>
      <c r="U169">
        <f t="shared" si="2"/>
        <v>461059.91000000009</v>
      </c>
    </row>
    <row r="170" spans="1:21" x14ac:dyDescent="0.3">
      <c r="A170">
        <v>169</v>
      </c>
      <c r="B170" t="s">
        <v>463</v>
      </c>
      <c r="C170">
        <v>3</v>
      </c>
      <c r="D170">
        <v>2560</v>
      </c>
      <c r="E170" t="s">
        <v>208</v>
      </c>
      <c r="F170">
        <v>4660</v>
      </c>
      <c r="G170">
        <v>13676</v>
      </c>
      <c r="H170">
        <v>15515704</v>
      </c>
      <c r="I170">
        <v>15513949</v>
      </c>
      <c r="J170">
        <v>15540611</v>
      </c>
      <c r="K170">
        <v>3518972782</v>
      </c>
      <c r="L170">
        <v>209262</v>
      </c>
      <c r="M170">
        <v>202731</v>
      </c>
      <c r="N170">
        <v>6531</v>
      </c>
      <c r="O170">
        <v>71.05</v>
      </c>
      <c r="P170">
        <v>0</v>
      </c>
      <c r="Q170">
        <v>10449</v>
      </c>
      <c r="R170">
        <v>4878592</v>
      </c>
      <c r="S170" t="s">
        <v>40</v>
      </c>
      <c r="T170">
        <v>5000</v>
      </c>
      <c r="U170">
        <f t="shared" si="2"/>
        <v>466059.91000000009</v>
      </c>
    </row>
    <row r="171" spans="1:21" x14ac:dyDescent="0.3">
      <c r="A171">
        <v>170</v>
      </c>
      <c r="B171" t="s">
        <v>463</v>
      </c>
      <c r="C171">
        <v>3</v>
      </c>
      <c r="D171">
        <v>2560</v>
      </c>
      <c r="E171" t="s">
        <v>209</v>
      </c>
      <c r="F171">
        <v>3633</v>
      </c>
      <c r="G171">
        <v>10625</v>
      </c>
      <c r="H171">
        <v>13189794</v>
      </c>
      <c r="I171">
        <v>13019917</v>
      </c>
      <c r="J171">
        <v>17556736</v>
      </c>
      <c r="K171">
        <v>2814924955</v>
      </c>
      <c r="L171">
        <v>432317</v>
      </c>
      <c r="M171">
        <v>426980</v>
      </c>
      <c r="N171">
        <v>5337</v>
      </c>
      <c r="O171">
        <v>48.15</v>
      </c>
      <c r="P171">
        <v>-0.02</v>
      </c>
      <c r="Q171">
        <v>8347</v>
      </c>
      <c r="R171">
        <v>4372652</v>
      </c>
      <c r="S171" t="s">
        <v>40</v>
      </c>
      <c r="T171">
        <v>5000</v>
      </c>
      <c r="U171">
        <f t="shared" si="2"/>
        <v>471059.91000000009</v>
      </c>
    </row>
    <row r="172" spans="1:21" x14ac:dyDescent="0.3">
      <c r="A172">
        <v>171</v>
      </c>
      <c r="B172" t="s">
        <v>463</v>
      </c>
      <c r="C172">
        <v>3</v>
      </c>
      <c r="D172">
        <v>2560</v>
      </c>
      <c r="E172" t="s">
        <v>210</v>
      </c>
      <c r="F172">
        <v>15254</v>
      </c>
      <c r="G172">
        <v>68087</v>
      </c>
      <c r="H172">
        <v>801455</v>
      </c>
      <c r="I172">
        <v>794052</v>
      </c>
      <c r="J172">
        <v>1125245</v>
      </c>
      <c r="K172">
        <v>130065030</v>
      </c>
      <c r="L172">
        <v>29483</v>
      </c>
      <c r="M172">
        <v>29172</v>
      </c>
      <c r="N172">
        <v>311</v>
      </c>
      <c r="O172">
        <v>26.82</v>
      </c>
      <c r="P172">
        <v>-0.04</v>
      </c>
      <c r="Q172">
        <v>493</v>
      </c>
      <c r="R172">
        <v>267512</v>
      </c>
      <c r="S172" t="s">
        <v>49</v>
      </c>
      <c r="T172">
        <v>139.88</v>
      </c>
      <c r="U172">
        <f t="shared" si="2"/>
        <v>471199.7900000001</v>
      </c>
    </row>
    <row r="173" spans="1:21" x14ac:dyDescent="0.3">
      <c r="A173">
        <v>172</v>
      </c>
      <c r="B173" t="s">
        <v>463</v>
      </c>
      <c r="C173">
        <v>3</v>
      </c>
      <c r="D173">
        <v>2560</v>
      </c>
      <c r="E173" t="s">
        <v>211</v>
      </c>
      <c r="F173">
        <v>11137</v>
      </c>
      <c r="G173">
        <v>29956</v>
      </c>
      <c r="H173">
        <v>1503543</v>
      </c>
      <c r="I173">
        <v>1480914</v>
      </c>
      <c r="J173">
        <v>2298584</v>
      </c>
      <c r="K173">
        <v>168555418</v>
      </c>
      <c r="L173">
        <v>48264</v>
      </c>
      <c r="M173">
        <v>47809</v>
      </c>
      <c r="N173">
        <v>455</v>
      </c>
      <c r="O173">
        <v>20.170000000000002</v>
      </c>
      <c r="P173">
        <v>-0.06</v>
      </c>
      <c r="Q173">
        <v>723</v>
      </c>
      <c r="R173">
        <v>731862</v>
      </c>
      <c r="S173" t="s">
        <v>49</v>
      </c>
      <c r="T173">
        <v>212.95</v>
      </c>
      <c r="U173">
        <f t="shared" si="2"/>
        <v>471412.74000000011</v>
      </c>
    </row>
    <row r="174" spans="1:21" x14ac:dyDescent="0.3">
      <c r="A174">
        <v>173</v>
      </c>
      <c r="B174" t="s">
        <v>463</v>
      </c>
      <c r="C174">
        <v>3</v>
      </c>
      <c r="D174">
        <v>2560</v>
      </c>
      <c r="E174" t="s">
        <v>212</v>
      </c>
      <c r="F174">
        <v>2960</v>
      </c>
      <c r="G174">
        <v>5555</v>
      </c>
      <c r="H174">
        <v>23135631</v>
      </c>
      <c r="I174">
        <v>18039106</v>
      </c>
      <c r="J174">
        <v>95136962</v>
      </c>
      <c r="K174">
        <v>719812893</v>
      </c>
      <c r="L174">
        <v>363944</v>
      </c>
      <c r="M174">
        <v>353566</v>
      </c>
      <c r="N174">
        <v>10378</v>
      </c>
      <c r="O174">
        <v>24.27</v>
      </c>
      <c r="P174">
        <v>-0.06</v>
      </c>
      <c r="Q174">
        <v>14622</v>
      </c>
      <c r="R174">
        <v>37551660</v>
      </c>
      <c r="S174" t="s">
        <v>49</v>
      </c>
      <c r="T174">
        <v>1553.97</v>
      </c>
      <c r="U174">
        <f t="shared" si="2"/>
        <v>472966.71000000008</v>
      </c>
    </row>
    <row r="175" spans="1:21" x14ac:dyDescent="0.3">
      <c r="A175">
        <v>174</v>
      </c>
      <c r="B175" t="s">
        <v>463</v>
      </c>
      <c r="C175">
        <v>3</v>
      </c>
      <c r="D175">
        <v>2560</v>
      </c>
      <c r="E175" t="s">
        <v>213</v>
      </c>
      <c r="F175">
        <v>42271</v>
      </c>
      <c r="G175">
        <v>247381</v>
      </c>
      <c r="H175">
        <v>3503213</v>
      </c>
      <c r="I175">
        <v>3432997</v>
      </c>
      <c r="J175">
        <v>7157437</v>
      </c>
      <c r="K175">
        <v>339912967</v>
      </c>
      <c r="L175">
        <v>118126</v>
      </c>
      <c r="M175">
        <v>116316</v>
      </c>
      <c r="N175">
        <v>1810</v>
      </c>
      <c r="O175">
        <v>23.57</v>
      </c>
      <c r="P175">
        <v>-0.1</v>
      </c>
      <c r="Q175">
        <v>2644</v>
      </c>
      <c r="R175">
        <v>1700125</v>
      </c>
      <c r="S175" t="s">
        <v>37</v>
      </c>
      <c r="T175">
        <v>754.33</v>
      </c>
      <c r="U175">
        <f t="shared" si="2"/>
        <v>473721.0400000001</v>
      </c>
    </row>
    <row r="176" spans="1:21" x14ac:dyDescent="0.3">
      <c r="A176">
        <v>175</v>
      </c>
      <c r="B176" t="s">
        <v>463</v>
      </c>
      <c r="C176">
        <v>3</v>
      </c>
      <c r="D176">
        <v>2560</v>
      </c>
      <c r="E176" t="s">
        <v>214</v>
      </c>
      <c r="F176">
        <v>97</v>
      </c>
      <c r="G176">
        <v>204</v>
      </c>
      <c r="H176">
        <v>27035023</v>
      </c>
      <c r="I176">
        <v>26848126</v>
      </c>
      <c r="J176">
        <v>31941828</v>
      </c>
      <c r="K176">
        <v>388834822</v>
      </c>
      <c r="L176">
        <v>1373962</v>
      </c>
      <c r="M176">
        <v>1366938</v>
      </c>
      <c r="N176">
        <v>7024</v>
      </c>
      <c r="O176">
        <v>18.739999999999998</v>
      </c>
      <c r="P176">
        <v>-0.03</v>
      </c>
      <c r="Q176">
        <v>11279</v>
      </c>
      <c r="R176">
        <v>12477028</v>
      </c>
      <c r="S176" t="s">
        <v>40</v>
      </c>
      <c r="T176">
        <v>5000</v>
      </c>
      <c r="U176">
        <f t="shared" si="2"/>
        <v>478721.0400000001</v>
      </c>
    </row>
    <row r="177" spans="1:21" x14ac:dyDescent="0.3">
      <c r="A177">
        <v>176</v>
      </c>
      <c r="B177" t="s">
        <v>463</v>
      </c>
      <c r="C177">
        <v>3</v>
      </c>
      <c r="D177">
        <v>2560</v>
      </c>
      <c r="E177" t="s">
        <v>215</v>
      </c>
      <c r="F177">
        <v>6154</v>
      </c>
      <c r="G177">
        <v>18364</v>
      </c>
      <c r="H177">
        <v>10097585</v>
      </c>
      <c r="I177">
        <v>10013280</v>
      </c>
      <c r="J177">
        <v>12568513</v>
      </c>
      <c r="K177">
        <v>2275468465</v>
      </c>
      <c r="L177">
        <v>516690</v>
      </c>
      <c r="M177">
        <v>513376</v>
      </c>
      <c r="N177">
        <v>3314</v>
      </c>
      <c r="O177">
        <v>52.76</v>
      </c>
      <c r="P177">
        <v>-0.02</v>
      </c>
      <c r="Q177">
        <v>5121</v>
      </c>
      <c r="R177">
        <v>4057499</v>
      </c>
      <c r="S177" t="s">
        <v>40</v>
      </c>
      <c r="T177">
        <v>5000</v>
      </c>
      <c r="U177">
        <f t="shared" si="2"/>
        <v>483721.0400000001</v>
      </c>
    </row>
    <row r="178" spans="1:21" x14ac:dyDescent="0.3">
      <c r="A178">
        <v>177</v>
      </c>
      <c r="B178" t="s">
        <v>463</v>
      </c>
      <c r="C178">
        <v>3</v>
      </c>
      <c r="D178">
        <v>2560</v>
      </c>
      <c r="E178" t="s">
        <v>216</v>
      </c>
      <c r="F178">
        <v>3018</v>
      </c>
      <c r="G178">
        <v>8982</v>
      </c>
      <c r="H178">
        <v>10967787</v>
      </c>
      <c r="I178">
        <v>10868106</v>
      </c>
      <c r="J178">
        <v>14311071</v>
      </c>
      <c r="K178">
        <v>1263688805</v>
      </c>
      <c r="L178">
        <v>486036</v>
      </c>
      <c r="M178">
        <v>482387</v>
      </c>
      <c r="N178">
        <v>3649</v>
      </c>
      <c r="O178">
        <v>33.770000000000003</v>
      </c>
      <c r="P178">
        <v>-0.03</v>
      </c>
      <c r="Q178">
        <v>5795</v>
      </c>
      <c r="R178">
        <v>4157879</v>
      </c>
      <c r="S178" t="s">
        <v>40</v>
      </c>
      <c r="T178">
        <v>5000</v>
      </c>
      <c r="U178">
        <f t="shared" si="2"/>
        <v>488721.0400000001</v>
      </c>
    </row>
    <row r="179" spans="1:21" x14ac:dyDescent="0.3">
      <c r="A179">
        <v>178</v>
      </c>
      <c r="B179" t="s">
        <v>463</v>
      </c>
      <c r="C179">
        <v>3</v>
      </c>
      <c r="D179">
        <v>2560</v>
      </c>
      <c r="E179" t="s">
        <v>217</v>
      </c>
      <c r="F179">
        <v>4838</v>
      </c>
      <c r="G179">
        <v>14428</v>
      </c>
      <c r="H179">
        <v>9730684</v>
      </c>
      <c r="I179">
        <v>9651564</v>
      </c>
      <c r="J179">
        <v>13109219</v>
      </c>
      <c r="K179">
        <v>1564540545</v>
      </c>
      <c r="L179">
        <v>499137</v>
      </c>
      <c r="M179">
        <v>496075</v>
      </c>
      <c r="N179">
        <v>3062</v>
      </c>
      <c r="O179">
        <v>49.27</v>
      </c>
      <c r="P179">
        <v>-0.03</v>
      </c>
      <c r="Q179">
        <v>4727</v>
      </c>
      <c r="R179">
        <v>4102908</v>
      </c>
      <c r="S179" t="s">
        <v>40</v>
      </c>
      <c r="T179">
        <v>5000</v>
      </c>
      <c r="U179">
        <f t="shared" si="2"/>
        <v>493721.0400000001</v>
      </c>
    </row>
    <row r="180" spans="1:21" x14ac:dyDescent="0.3">
      <c r="A180">
        <v>179</v>
      </c>
      <c r="B180" t="s">
        <v>463</v>
      </c>
      <c r="C180">
        <v>3</v>
      </c>
      <c r="D180">
        <v>2560</v>
      </c>
      <c r="E180" t="s">
        <v>218</v>
      </c>
      <c r="F180">
        <v>7193</v>
      </c>
      <c r="G180">
        <v>21469</v>
      </c>
      <c r="H180">
        <v>9595183</v>
      </c>
      <c r="I180">
        <v>9495200</v>
      </c>
      <c r="J180">
        <v>13014018</v>
      </c>
      <c r="K180">
        <v>1859762333</v>
      </c>
      <c r="L180">
        <v>478477</v>
      </c>
      <c r="M180">
        <v>475441</v>
      </c>
      <c r="N180">
        <v>3036</v>
      </c>
      <c r="O180">
        <v>70.959999999999994</v>
      </c>
      <c r="P180">
        <v>-0.03</v>
      </c>
      <c r="Q180">
        <v>4648</v>
      </c>
      <c r="R180">
        <v>4172317</v>
      </c>
      <c r="S180" t="s">
        <v>40</v>
      </c>
      <c r="T180">
        <v>5000</v>
      </c>
      <c r="U180">
        <f t="shared" si="2"/>
        <v>498721.0400000001</v>
      </c>
    </row>
    <row r="181" spans="1:21" x14ac:dyDescent="0.3">
      <c r="A181">
        <v>180</v>
      </c>
      <c r="B181" t="s">
        <v>463</v>
      </c>
      <c r="C181">
        <v>3</v>
      </c>
      <c r="D181">
        <v>2560</v>
      </c>
      <c r="E181" t="s">
        <v>219</v>
      </c>
      <c r="F181">
        <v>3105</v>
      </c>
      <c r="G181">
        <v>9242</v>
      </c>
      <c r="H181">
        <v>6673229</v>
      </c>
      <c r="I181">
        <v>6599585</v>
      </c>
      <c r="J181">
        <v>9811318</v>
      </c>
      <c r="K181">
        <v>687474317</v>
      </c>
      <c r="L181">
        <v>343439</v>
      </c>
      <c r="M181">
        <v>341547</v>
      </c>
      <c r="N181">
        <v>1892</v>
      </c>
      <c r="O181">
        <v>33.28</v>
      </c>
      <c r="P181">
        <v>-0.05</v>
      </c>
      <c r="Q181">
        <v>2957</v>
      </c>
      <c r="R181">
        <v>3091516</v>
      </c>
      <c r="S181" t="s">
        <v>49</v>
      </c>
      <c r="T181">
        <v>2551.92</v>
      </c>
      <c r="U181">
        <f t="shared" si="2"/>
        <v>501272.96000000008</v>
      </c>
    </row>
    <row r="182" spans="1:21" x14ac:dyDescent="0.3">
      <c r="A182">
        <v>181</v>
      </c>
      <c r="B182" t="s">
        <v>463</v>
      </c>
      <c r="C182">
        <v>3</v>
      </c>
      <c r="D182">
        <v>2560</v>
      </c>
      <c r="E182" t="s">
        <v>220</v>
      </c>
      <c r="F182">
        <v>4719</v>
      </c>
      <c r="G182">
        <v>14071</v>
      </c>
      <c r="H182">
        <v>7623170</v>
      </c>
      <c r="I182">
        <v>7546264</v>
      </c>
      <c r="J182">
        <v>12230793</v>
      </c>
      <c r="K182">
        <v>883669753</v>
      </c>
      <c r="L182">
        <v>411965</v>
      </c>
      <c r="M182">
        <v>409915</v>
      </c>
      <c r="N182">
        <v>2050</v>
      </c>
      <c r="O182">
        <v>37.42</v>
      </c>
      <c r="P182">
        <v>-0.05</v>
      </c>
      <c r="Q182">
        <v>3115</v>
      </c>
      <c r="R182">
        <v>3841430</v>
      </c>
      <c r="S182" t="s">
        <v>49</v>
      </c>
      <c r="T182">
        <v>3304.17</v>
      </c>
      <c r="U182">
        <f t="shared" si="2"/>
        <v>504577.13000000006</v>
      </c>
    </row>
    <row r="183" spans="1:21" x14ac:dyDescent="0.3">
      <c r="A183">
        <v>182</v>
      </c>
      <c r="B183" t="s">
        <v>463</v>
      </c>
      <c r="C183">
        <v>3</v>
      </c>
      <c r="D183">
        <v>2560</v>
      </c>
      <c r="E183" t="s">
        <v>221</v>
      </c>
      <c r="F183">
        <v>4000</v>
      </c>
      <c r="G183">
        <v>11914</v>
      </c>
      <c r="H183">
        <v>9412741</v>
      </c>
      <c r="I183">
        <v>9327088</v>
      </c>
      <c r="J183">
        <v>12981887</v>
      </c>
      <c r="K183">
        <v>1293033393</v>
      </c>
      <c r="L183">
        <v>499500</v>
      </c>
      <c r="M183">
        <v>496710</v>
      </c>
      <c r="N183">
        <v>2790</v>
      </c>
      <c r="O183">
        <v>45.97</v>
      </c>
      <c r="P183">
        <v>-0.03</v>
      </c>
      <c r="Q183">
        <v>4331</v>
      </c>
      <c r="R183">
        <v>4113165</v>
      </c>
      <c r="S183" t="s">
        <v>40</v>
      </c>
      <c r="T183">
        <v>5000</v>
      </c>
      <c r="U183">
        <f t="shared" si="2"/>
        <v>509577.13000000006</v>
      </c>
    </row>
    <row r="184" spans="1:21" x14ac:dyDescent="0.3">
      <c r="A184">
        <v>183</v>
      </c>
      <c r="B184" t="s">
        <v>463</v>
      </c>
      <c r="C184">
        <v>3</v>
      </c>
      <c r="D184">
        <v>2560</v>
      </c>
      <c r="E184" t="s">
        <v>222</v>
      </c>
      <c r="F184">
        <v>4249</v>
      </c>
      <c r="G184">
        <v>12662</v>
      </c>
      <c r="H184">
        <v>9573463</v>
      </c>
      <c r="I184">
        <v>9483092</v>
      </c>
      <c r="J184">
        <v>13531929</v>
      </c>
      <c r="K184">
        <v>1274167588</v>
      </c>
      <c r="L184">
        <v>482628</v>
      </c>
      <c r="M184">
        <v>479837</v>
      </c>
      <c r="N184">
        <v>2791</v>
      </c>
      <c r="O184">
        <v>48.83</v>
      </c>
      <c r="P184">
        <v>-0.03</v>
      </c>
      <c r="Q184">
        <v>4394</v>
      </c>
      <c r="R184">
        <v>4175277</v>
      </c>
      <c r="S184" t="s">
        <v>40</v>
      </c>
      <c r="T184">
        <v>5000</v>
      </c>
      <c r="U184">
        <f t="shared" si="2"/>
        <v>514577.13000000006</v>
      </c>
    </row>
    <row r="185" spans="1:21" x14ac:dyDescent="0.3">
      <c r="A185">
        <v>184</v>
      </c>
      <c r="B185" t="s">
        <v>463</v>
      </c>
      <c r="C185">
        <v>3</v>
      </c>
      <c r="D185">
        <v>2560</v>
      </c>
      <c r="E185" t="s">
        <v>223</v>
      </c>
      <c r="F185">
        <v>5550</v>
      </c>
      <c r="G185">
        <v>16552</v>
      </c>
      <c r="H185">
        <v>9315848</v>
      </c>
      <c r="I185">
        <v>9230793</v>
      </c>
      <c r="J185">
        <v>12786666</v>
      </c>
      <c r="K185">
        <v>1453201708</v>
      </c>
      <c r="L185">
        <v>480256</v>
      </c>
      <c r="M185">
        <v>477409</v>
      </c>
      <c r="N185">
        <v>2847</v>
      </c>
      <c r="O185">
        <v>58.72</v>
      </c>
      <c r="P185">
        <v>-0.03</v>
      </c>
      <c r="Q185">
        <v>4350</v>
      </c>
      <c r="R185">
        <v>4178286</v>
      </c>
      <c r="S185" t="s">
        <v>40</v>
      </c>
      <c r="T185">
        <v>5000</v>
      </c>
      <c r="U185">
        <f t="shared" si="2"/>
        <v>519577.13000000006</v>
      </c>
    </row>
    <row r="186" spans="1:21" x14ac:dyDescent="0.3">
      <c r="A186">
        <v>185</v>
      </c>
      <c r="B186" t="s">
        <v>463</v>
      </c>
      <c r="C186">
        <v>3</v>
      </c>
      <c r="D186">
        <v>2560</v>
      </c>
      <c r="E186" t="s">
        <v>224</v>
      </c>
      <c r="F186">
        <v>7282</v>
      </c>
      <c r="G186">
        <v>21738</v>
      </c>
      <c r="H186">
        <v>9457630</v>
      </c>
      <c r="I186">
        <v>9376027</v>
      </c>
      <c r="J186">
        <v>11838363</v>
      </c>
      <c r="K186">
        <v>2321585575</v>
      </c>
      <c r="L186">
        <v>503376</v>
      </c>
      <c r="M186">
        <v>500547</v>
      </c>
      <c r="N186">
        <v>2829</v>
      </c>
      <c r="O186">
        <v>61.25</v>
      </c>
      <c r="P186">
        <v>-0.02</v>
      </c>
      <c r="Q186">
        <v>4387</v>
      </c>
      <c r="R186">
        <v>4114550</v>
      </c>
      <c r="S186" t="s">
        <v>40</v>
      </c>
      <c r="T186">
        <v>5000</v>
      </c>
      <c r="U186">
        <f t="shared" si="2"/>
        <v>524577.13000000012</v>
      </c>
    </row>
    <row r="187" spans="1:21" x14ac:dyDescent="0.3">
      <c r="A187">
        <v>186</v>
      </c>
      <c r="B187" t="s">
        <v>463</v>
      </c>
      <c r="C187">
        <v>3</v>
      </c>
      <c r="D187">
        <v>2560</v>
      </c>
      <c r="E187" t="s">
        <v>225</v>
      </c>
      <c r="F187">
        <v>2616</v>
      </c>
      <c r="G187">
        <v>7788</v>
      </c>
      <c r="H187">
        <v>2726316</v>
      </c>
      <c r="I187">
        <v>2705817</v>
      </c>
      <c r="J187">
        <v>3521915</v>
      </c>
      <c r="K187">
        <v>322231729</v>
      </c>
      <c r="L187">
        <v>116235</v>
      </c>
      <c r="M187">
        <v>115292</v>
      </c>
      <c r="N187">
        <v>943</v>
      </c>
      <c r="O187">
        <v>28.69</v>
      </c>
      <c r="P187">
        <v>-0.03</v>
      </c>
      <c r="Q187">
        <v>1476</v>
      </c>
      <c r="R187">
        <v>1092020</v>
      </c>
      <c r="S187" t="s">
        <v>49</v>
      </c>
      <c r="T187">
        <v>703.92</v>
      </c>
      <c r="U187">
        <f t="shared" si="2"/>
        <v>525281.05000000016</v>
      </c>
    </row>
    <row r="188" spans="1:21" x14ac:dyDescent="0.3">
      <c r="A188">
        <v>187</v>
      </c>
      <c r="B188" t="s">
        <v>463</v>
      </c>
      <c r="C188">
        <v>3</v>
      </c>
      <c r="D188">
        <v>2560</v>
      </c>
      <c r="E188" t="s">
        <v>226</v>
      </c>
      <c r="F188">
        <v>2205</v>
      </c>
      <c r="G188">
        <v>6555</v>
      </c>
      <c r="H188">
        <v>1805056</v>
      </c>
      <c r="I188">
        <v>1788109</v>
      </c>
      <c r="J188">
        <v>2532867</v>
      </c>
      <c r="K188">
        <v>150346462</v>
      </c>
      <c r="L188">
        <v>89271</v>
      </c>
      <c r="M188">
        <v>88785</v>
      </c>
      <c r="N188">
        <v>486</v>
      </c>
      <c r="O188">
        <v>25.73</v>
      </c>
      <c r="P188">
        <v>-0.05</v>
      </c>
      <c r="Q188">
        <v>754</v>
      </c>
      <c r="R188">
        <v>903164</v>
      </c>
      <c r="S188" t="s">
        <v>49</v>
      </c>
      <c r="T188">
        <v>365.69</v>
      </c>
      <c r="U188">
        <f t="shared" si="2"/>
        <v>525646.74000000011</v>
      </c>
    </row>
    <row r="189" spans="1:21" x14ac:dyDescent="0.3">
      <c r="A189">
        <v>188</v>
      </c>
      <c r="B189" t="s">
        <v>463</v>
      </c>
      <c r="C189">
        <v>3</v>
      </c>
      <c r="D189">
        <v>2560</v>
      </c>
      <c r="E189" t="s">
        <v>227</v>
      </c>
      <c r="F189">
        <v>2089</v>
      </c>
      <c r="G189">
        <v>6206</v>
      </c>
      <c r="H189">
        <v>2446300</v>
      </c>
      <c r="I189">
        <v>2424053</v>
      </c>
      <c r="J189">
        <v>3064984</v>
      </c>
      <c r="K189">
        <v>246826855</v>
      </c>
      <c r="L189">
        <v>107861</v>
      </c>
      <c r="M189">
        <v>107155</v>
      </c>
      <c r="N189">
        <v>706</v>
      </c>
      <c r="O189">
        <v>27.8</v>
      </c>
      <c r="P189">
        <v>-0.03</v>
      </c>
      <c r="Q189">
        <v>1130</v>
      </c>
      <c r="R189">
        <v>1099018</v>
      </c>
      <c r="S189" t="s">
        <v>49</v>
      </c>
      <c r="T189">
        <v>597.20000000000005</v>
      </c>
      <c r="U189">
        <f t="shared" si="2"/>
        <v>526243.94000000006</v>
      </c>
    </row>
    <row r="190" spans="1:21" x14ac:dyDescent="0.3">
      <c r="A190">
        <v>189</v>
      </c>
      <c r="B190" t="s">
        <v>463</v>
      </c>
      <c r="C190">
        <v>3</v>
      </c>
      <c r="D190">
        <v>2560</v>
      </c>
      <c r="E190" t="s">
        <v>228</v>
      </c>
      <c r="F190">
        <v>2275</v>
      </c>
      <c r="G190">
        <v>6764</v>
      </c>
      <c r="H190">
        <v>2494621</v>
      </c>
      <c r="I190">
        <v>2467485</v>
      </c>
      <c r="J190">
        <v>3279184</v>
      </c>
      <c r="K190">
        <v>248971474</v>
      </c>
      <c r="L190">
        <v>112905</v>
      </c>
      <c r="M190">
        <v>112153</v>
      </c>
      <c r="N190">
        <v>752</v>
      </c>
      <c r="O190">
        <v>26.31</v>
      </c>
      <c r="P190">
        <v>-0.04</v>
      </c>
      <c r="Q190">
        <v>1195</v>
      </c>
      <c r="R190">
        <v>1084720</v>
      </c>
      <c r="S190" t="s">
        <v>49</v>
      </c>
      <c r="T190">
        <v>551.73</v>
      </c>
      <c r="U190">
        <f t="shared" si="2"/>
        <v>526795.67000000004</v>
      </c>
    </row>
    <row r="191" spans="1:21" x14ac:dyDescent="0.3">
      <c r="A191">
        <v>190</v>
      </c>
      <c r="B191" t="s">
        <v>463</v>
      </c>
      <c r="C191">
        <v>3</v>
      </c>
      <c r="D191">
        <v>2560</v>
      </c>
      <c r="E191" t="s">
        <v>229</v>
      </c>
      <c r="F191">
        <v>3278</v>
      </c>
      <c r="G191">
        <v>9760</v>
      </c>
      <c r="H191">
        <v>11483840</v>
      </c>
      <c r="I191">
        <v>11384369</v>
      </c>
      <c r="J191">
        <v>15016282</v>
      </c>
      <c r="K191">
        <v>1504950789</v>
      </c>
      <c r="L191">
        <v>543878</v>
      </c>
      <c r="M191">
        <v>539690</v>
      </c>
      <c r="N191">
        <v>4188</v>
      </c>
      <c r="O191">
        <v>31.97</v>
      </c>
      <c r="P191">
        <v>-0.03</v>
      </c>
      <c r="Q191">
        <v>6535</v>
      </c>
      <c r="R191">
        <v>3993130</v>
      </c>
      <c r="S191" t="s">
        <v>40</v>
      </c>
      <c r="T191">
        <v>5000</v>
      </c>
      <c r="U191">
        <f t="shared" si="2"/>
        <v>531795.67000000004</v>
      </c>
    </row>
    <row r="192" spans="1:21" x14ac:dyDescent="0.3">
      <c r="A192">
        <v>191</v>
      </c>
      <c r="B192" t="s">
        <v>463</v>
      </c>
      <c r="C192">
        <v>3</v>
      </c>
      <c r="D192">
        <v>2560</v>
      </c>
      <c r="E192" t="s">
        <v>230</v>
      </c>
      <c r="F192">
        <v>3096</v>
      </c>
      <c r="G192">
        <v>9215</v>
      </c>
      <c r="H192">
        <v>10919368</v>
      </c>
      <c r="I192">
        <v>10833420</v>
      </c>
      <c r="J192">
        <v>13914432</v>
      </c>
      <c r="K192">
        <v>1354812186</v>
      </c>
      <c r="L192">
        <v>501785</v>
      </c>
      <c r="M192">
        <v>498050</v>
      </c>
      <c r="N192">
        <v>3735</v>
      </c>
      <c r="O192">
        <v>35.340000000000003</v>
      </c>
      <c r="P192">
        <v>-0.03</v>
      </c>
      <c r="Q192">
        <v>5862</v>
      </c>
      <c r="R192">
        <v>4097178</v>
      </c>
      <c r="S192" t="s">
        <v>40</v>
      </c>
      <c r="T192">
        <v>5000</v>
      </c>
      <c r="U192">
        <f t="shared" si="2"/>
        <v>536795.67000000004</v>
      </c>
    </row>
    <row r="193" spans="1:21" x14ac:dyDescent="0.3">
      <c r="A193">
        <v>192</v>
      </c>
      <c r="B193" t="s">
        <v>463</v>
      </c>
      <c r="C193">
        <v>3</v>
      </c>
      <c r="D193">
        <v>2560</v>
      </c>
      <c r="E193" t="s">
        <v>231</v>
      </c>
      <c r="F193">
        <v>4136</v>
      </c>
      <c r="G193">
        <v>12323</v>
      </c>
      <c r="H193">
        <v>10776270</v>
      </c>
      <c r="I193">
        <v>10679026</v>
      </c>
      <c r="J193">
        <v>14952493</v>
      </c>
      <c r="K193">
        <v>1521642745</v>
      </c>
      <c r="L193">
        <v>490500</v>
      </c>
      <c r="M193">
        <v>486914</v>
      </c>
      <c r="N193">
        <v>3586</v>
      </c>
      <c r="O193">
        <v>38.39</v>
      </c>
      <c r="P193">
        <v>-0.03</v>
      </c>
      <c r="Q193">
        <v>5657</v>
      </c>
      <c r="R193">
        <v>4157251</v>
      </c>
      <c r="S193" t="s">
        <v>40</v>
      </c>
      <c r="T193">
        <v>5000</v>
      </c>
      <c r="U193">
        <f t="shared" si="2"/>
        <v>541795.67000000004</v>
      </c>
    </row>
    <row r="194" spans="1:21" x14ac:dyDescent="0.3">
      <c r="A194">
        <v>193</v>
      </c>
      <c r="B194" t="s">
        <v>463</v>
      </c>
      <c r="C194">
        <v>3</v>
      </c>
      <c r="D194">
        <v>2560</v>
      </c>
      <c r="E194" t="s">
        <v>232</v>
      </c>
      <c r="F194">
        <v>6576</v>
      </c>
      <c r="G194">
        <v>19630</v>
      </c>
      <c r="H194">
        <v>10021629</v>
      </c>
      <c r="I194">
        <v>9922437</v>
      </c>
      <c r="J194">
        <v>14149883</v>
      </c>
      <c r="K194">
        <v>2058566533</v>
      </c>
      <c r="L194">
        <v>499497</v>
      </c>
      <c r="M194">
        <v>496242</v>
      </c>
      <c r="N194">
        <v>3255</v>
      </c>
      <c r="O194">
        <v>49.11</v>
      </c>
      <c r="P194">
        <v>-0.03</v>
      </c>
      <c r="Q194">
        <v>5033</v>
      </c>
      <c r="R194">
        <v>4140257</v>
      </c>
      <c r="S194" t="s">
        <v>40</v>
      </c>
      <c r="T194">
        <v>5000</v>
      </c>
      <c r="U194">
        <f t="shared" si="2"/>
        <v>546795.67000000004</v>
      </c>
    </row>
    <row r="195" spans="1:21" x14ac:dyDescent="0.3">
      <c r="A195">
        <v>194</v>
      </c>
      <c r="B195" t="s">
        <v>463</v>
      </c>
      <c r="C195">
        <v>3</v>
      </c>
      <c r="D195">
        <v>2560</v>
      </c>
      <c r="E195" t="s">
        <v>233</v>
      </c>
      <c r="F195">
        <v>3001</v>
      </c>
      <c r="G195">
        <v>8931</v>
      </c>
      <c r="H195">
        <v>11432101</v>
      </c>
      <c r="I195">
        <v>11349055</v>
      </c>
      <c r="J195">
        <v>14389967</v>
      </c>
      <c r="K195">
        <v>1351135137</v>
      </c>
      <c r="L195">
        <v>470443</v>
      </c>
      <c r="M195">
        <v>466404</v>
      </c>
      <c r="N195">
        <v>4039</v>
      </c>
      <c r="O195">
        <v>35.229999999999997</v>
      </c>
      <c r="P195">
        <v>-0.03</v>
      </c>
      <c r="Q195">
        <v>6366</v>
      </c>
      <c r="R195">
        <v>4210091</v>
      </c>
      <c r="S195" t="s">
        <v>40</v>
      </c>
      <c r="T195">
        <v>5000</v>
      </c>
      <c r="U195">
        <f t="shared" si="2"/>
        <v>551795.67000000004</v>
      </c>
    </row>
    <row r="196" spans="1:21" x14ac:dyDescent="0.3">
      <c r="A196">
        <v>195</v>
      </c>
      <c r="B196" t="s">
        <v>463</v>
      </c>
      <c r="C196">
        <v>3</v>
      </c>
      <c r="D196">
        <v>2560</v>
      </c>
      <c r="E196" t="s">
        <v>234</v>
      </c>
      <c r="F196">
        <v>4344</v>
      </c>
      <c r="G196">
        <v>12948</v>
      </c>
      <c r="H196">
        <v>11890503</v>
      </c>
      <c r="I196">
        <v>11784269</v>
      </c>
      <c r="J196">
        <v>15882174</v>
      </c>
      <c r="K196">
        <v>1678574745</v>
      </c>
      <c r="L196">
        <v>495111</v>
      </c>
      <c r="M196">
        <v>490797</v>
      </c>
      <c r="N196">
        <v>4314</v>
      </c>
      <c r="O196">
        <v>35.64</v>
      </c>
      <c r="P196">
        <v>-0.03</v>
      </c>
      <c r="Q196">
        <v>6819</v>
      </c>
      <c r="R196">
        <v>4135546</v>
      </c>
      <c r="S196" t="s">
        <v>40</v>
      </c>
      <c r="T196">
        <v>5000</v>
      </c>
      <c r="U196">
        <f t="shared" ref="U196:U259" si="3">U195+T196</f>
        <v>556795.67000000004</v>
      </c>
    </row>
    <row r="197" spans="1:21" x14ac:dyDescent="0.3">
      <c r="A197">
        <v>196</v>
      </c>
      <c r="B197" t="s">
        <v>463</v>
      </c>
      <c r="C197">
        <v>3</v>
      </c>
      <c r="D197">
        <v>2560</v>
      </c>
      <c r="E197" t="s">
        <v>235</v>
      </c>
      <c r="F197">
        <v>4699</v>
      </c>
      <c r="G197">
        <v>14013</v>
      </c>
      <c r="H197">
        <v>9639515</v>
      </c>
      <c r="I197">
        <v>9552821</v>
      </c>
      <c r="J197">
        <v>14893073</v>
      </c>
      <c r="K197">
        <v>1328026316</v>
      </c>
      <c r="L197">
        <v>475354</v>
      </c>
      <c r="M197">
        <v>472425</v>
      </c>
      <c r="N197">
        <v>2929</v>
      </c>
      <c r="O197">
        <v>45.37</v>
      </c>
      <c r="P197">
        <v>-0.04</v>
      </c>
      <c r="Q197">
        <v>4558</v>
      </c>
      <c r="R197">
        <v>4194814</v>
      </c>
      <c r="S197" t="s">
        <v>40</v>
      </c>
      <c r="T197">
        <v>5000</v>
      </c>
      <c r="U197">
        <f t="shared" si="3"/>
        <v>561795.67000000004</v>
      </c>
    </row>
    <row r="198" spans="1:21" x14ac:dyDescent="0.3">
      <c r="A198">
        <v>197</v>
      </c>
      <c r="B198" t="s">
        <v>463</v>
      </c>
      <c r="C198">
        <v>3</v>
      </c>
      <c r="D198">
        <v>2560</v>
      </c>
      <c r="E198" t="s">
        <v>236</v>
      </c>
      <c r="F198">
        <v>4292</v>
      </c>
      <c r="G198">
        <v>12790</v>
      </c>
      <c r="H198">
        <v>10336074</v>
      </c>
      <c r="I198">
        <v>10253216</v>
      </c>
      <c r="J198">
        <v>14030254</v>
      </c>
      <c r="K198">
        <v>1344686377</v>
      </c>
      <c r="L198">
        <v>522173</v>
      </c>
      <c r="M198">
        <v>518607</v>
      </c>
      <c r="N198">
        <v>3566</v>
      </c>
      <c r="O198">
        <v>48.76</v>
      </c>
      <c r="P198">
        <v>-0.03</v>
      </c>
      <c r="Q198">
        <v>5466</v>
      </c>
      <c r="R198">
        <v>4027172</v>
      </c>
      <c r="S198" t="s">
        <v>40</v>
      </c>
      <c r="T198">
        <v>5000</v>
      </c>
      <c r="U198">
        <f t="shared" si="3"/>
        <v>566795.67000000004</v>
      </c>
    </row>
    <row r="199" spans="1:21" x14ac:dyDescent="0.3">
      <c r="A199">
        <v>198</v>
      </c>
      <c r="B199" t="s">
        <v>463</v>
      </c>
      <c r="C199">
        <v>3</v>
      </c>
      <c r="D199">
        <v>2560</v>
      </c>
      <c r="E199" t="s">
        <v>237</v>
      </c>
      <c r="F199">
        <v>5418</v>
      </c>
      <c r="G199">
        <v>16168</v>
      </c>
      <c r="H199">
        <v>9306332</v>
      </c>
      <c r="I199">
        <v>9231296</v>
      </c>
      <c r="J199">
        <v>12754056</v>
      </c>
      <c r="K199">
        <v>1698893904</v>
      </c>
      <c r="L199">
        <v>486398</v>
      </c>
      <c r="M199">
        <v>483708</v>
      </c>
      <c r="N199">
        <v>2690</v>
      </c>
      <c r="O199">
        <v>50.97</v>
      </c>
      <c r="P199">
        <v>-0.03</v>
      </c>
      <c r="Q199">
        <v>4189</v>
      </c>
      <c r="R199">
        <v>4147513</v>
      </c>
      <c r="S199" t="s">
        <v>40</v>
      </c>
      <c r="T199">
        <v>5000</v>
      </c>
      <c r="U199">
        <f t="shared" si="3"/>
        <v>571795.67000000004</v>
      </c>
    </row>
    <row r="200" spans="1:21" x14ac:dyDescent="0.3">
      <c r="A200">
        <v>199</v>
      </c>
      <c r="B200" t="s">
        <v>463</v>
      </c>
      <c r="C200">
        <v>3</v>
      </c>
      <c r="D200">
        <v>2560</v>
      </c>
      <c r="E200" t="s">
        <v>238</v>
      </c>
      <c r="F200">
        <v>5702</v>
      </c>
      <c r="G200">
        <v>17010</v>
      </c>
      <c r="H200">
        <v>10052393</v>
      </c>
      <c r="I200">
        <v>9970416</v>
      </c>
      <c r="J200">
        <v>12806398</v>
      </c>
      <c r="K200">
        <v>1803036745</v>
      </c>
      <c r="L200">
        <v>498820</v>
      </c>
      <c r="M200">
        <v>495423</v>
      </c>
      <c r="N200">
        <v>3397</v>
      </c>
      <c r="O200">
        <v>64.25</v>
      </c>
      <c r="P200">
        <v>-0.02</v>
      </c>
      <c r="Q200">
        <v>5186</v>
      </c>
      <c r="R200">
        <v>4080941</v>
      </c>
      <c r="S200" t="s">
        <v>40</v>
      </c>
      <c r="T200">
        <v>5000</v>
      </c>
      <c r="U200">
        <f t="shared" si="3"/>
        <v>576795.67000000004</v>
      </c>
    </row>
    <row r="201" spans="1:21" x14ac:dyDescent="0.3">
      <c r="A201">
        <v>200</v>
      </c>
      <c r="B201" t="s">
        <v>463</v>
      </c>
      <c r="C201">
        <v>3</v>
      </c>
      <c r="D201">
        <v>2560</v>
      </c>
      <c r="E201" t="s">
        <v>239</v>
      </c>
      <c r="F201">
        <v>51315</v>
      </c>
      <c r="G201">
        <v>485537</v>
      </c>
      <c r="H201">
        <v>7571416</v>
      </c>
      <c r="I201">
        <v>7350205</v>
      </c>
      <c r="J201">
        <v>19075460</v>
      </c>
      <c r="K201">
        <v>1745700809</v>
      </c>
      <c r="L201">
        <v>350355</v>
      </c>
      <c r="M201">
        <v>348449</v>
      </c>
      <c r="N201">
        <v>1906</v>
      </c>
      <c r="O201">
        <v>26.39</v>
      </c>
      <c r="P201">
        <v>-0.11</v>
      </c>
      <c r="Q201">
        <v>2971</v>
      </c>
      <c r="R201">
        <v>5700169</v>
      </c>
      <c r="S201" t="s">
        <v>49</v>
      </c>
      <c r="T201">
        <v>2940.19</v>
      </c>
      <c r="U201">
        <f t="shared" si="3"/>
        <v>579735.86</v>
      </c>
    </row>
    <row r="202" spans="1:21" x14ac:dyDescent="0.3">
      <c r="A202">
        <v>201</v>
      </c>
      <c r="B202" t="s">
        <v>463</v>
      </c>
      <c r="C202">
        <v>3</v>
      </c>
      <c r="D202">
        <v>2560</v>
      </c>
      <c r="E202" t="s">
        <v>240</v>
      </c>
      <c r="F202">
        <v>39544</v>
      </c>
      <c r="G202">
        <v>294276</v>
      </c>
      <c r="H202">
        <v>16884049</v>
      </c>
      <c r="I202">
        <v>16492288</v>
      </c>
      <c r="J202">
        <v>41698413</v>
      </c>
      <c r="K202">
        <v>3282295520</v>
      </c>
      <c r="L202">
        <v>476718</v>
      </c>
      <c r="M202">
        <v>468185</v>
      </c>
      <c r="N202">
        <v>8533</v>
      </c>
      <c r="O202">
        <v>29.22</v>
      </c>
      <c r="P202">
        <v>-0.08</v>
      </c>
      <c r="Q202">
        <v>12784</v>
      </c>
      <c r="R202">
        <v>7730375</v>
      </c>
      <c r="S202" t="s">
        <v>40</v>
      </c>
      <c r="T202">
        <v>5000</v>
      </c>
      <c r="U202">
        <f t="shared" si="3"/>
        <v>584735.86</v>
      </c>
    </row>
    <row r="203" spans="1:21" x14ac:dyDescent="0.3">
      <c r="A203">
        <v>202</v>
      </c>
      <c r="B203" t="s">
        <v>463</v>
      </c>
      <c r="C203">
        <v>3</v>
      </c>
      <c r="D203">
        <v>2560</v>
      </c>
      <c r="E203" t="s">
        <v>241</v>
      </c>
      <c r="F203">
        <v>895721</v>
      </c>
      <c r="G203">
        <v>17688050</v>
      </c>
      <c r="H203">
        <v>3593947</v>
      </c>
      <c r="I203">
        <v>3502004</v>
      </c>
      <c r="J203">
        <v>8834449</v>
      </c>
      <c r="K203">
        <v>5041938606</v>
      </c>
      <c r="L203">
        <v>102040</v>
      </c>
      <c r="M203">
        <v>100391</v>
      </c>
      <c r="N203">
        <v>1649</v>
      </c>
      <c r="O203">
        <v>30.41</v>
      </c>
      <c r="P203">
        <v>-0.09</v>
      </c>
      <c r="Q203">
        <v>2519</v>
      </c>
      <c r="R203">
        <v>1782428</v>
      </c>
      <c r="S203" t="s">
        <v>37</v>
      </c>
      <c r="T203">
        <v>4373.7700000000004</v>
      </c>
      <c r="U203">
        <f t="shared" si="3"/>
        <v>589109.63</v>
      </c>
    </row>
    <row r="204" spans="1:21" x14ac:dyDescent="0.3">
      <c r="A204">
        <v>203</v>
      </c>
      <c r="B204" t="s">
        <v>463</v>
      </c>
      <c r="C204">
        <v>3</v>
      </c>
      <c r="D204">
        <v>2560</v>
      </c>
      <c r="E204" t="s">
        <v>242</v>
      </c>
      <c r="F204">
        <v>895721</v>
      </c>
      <c r="G204">
        <v>17648874</v>
      </c>
      <c r="H204">
        <v>706257</v>
      </c>
      <c r="I204">
        <v>685875</v>
      </c>
      <c r="J204">
        <v>2145925</v>
      </c>
      <c r="K204">
        <v>1425376848</v>
      </c>
      <c r="L204">
        <v>28721</v>
      </c>
      <c r="M204">
        <v>28473</v>
      </c>
      <c r="N204">
        <v>248</v>
      </c>
      <c r="O204">
        <v>26.61</v>
      </c>
      <c r="P204">
        <v>-0.11</v>
      </c>
      <c r="Q204">
        <v>392</v>
      </c>
      <c r="R204">
        <v>490203</v>
      </c>
      <c r="S204" t="s">
        <v>37</v>
      </c>
      <c r="T204">
        <v>1426.31</v>
      </c>
      <c r="U204">
        <f t="shared" si="3"/>
        <v>590535.94000000006</v>
      </c>
    </row>
    <row r="205" spans="1:21" x14ac:dyDescent="0.3">
      <c r="A205">
        <v>204</v>
      </c>
      <c r="B205" t="s">
        <v>463</v>
      </c>
      <c r="C205">
        <v>3</v>
      </c>
      <c r="D205">
        <v>2560</v>
      </c>
      <c r="E205" t="s">
        <v>243</v>
      </c>
      <c r="F205">
        <v>3073</v>
      </c>
      <c r="G205">
        <v>19610</v>
      </c>
      <c r="H205">
        <v>542636</v>
      </c>
      <c r="I205">
        <v>536262</v>
      </c>
      <c r="J205">
        <v>1002837</v>
      </c>
      <c r="K205">
        <v>158165273</v>
      </c>
      <c r="L205">
        <v>29792</v>
      </c>
      <c r="M205">
        <v>29651</v>
      </c>
      <c r="N205">
        <v>141</v>
      </c>
      <c r="O205">
        <v>28.06</v>
      </c>
      <c r="P205">
        <v>-0.08</v>
      </c>
      <c r="Q205">
        <v>222</v>
      </c>
      <c r="R205">
        <v>281331</v>
      </c>
      <c r="S205" t="s">
        <v>37</v>
      </c>
      <c r="T205">
        <v>140.05000000000001</v>
      </c>
      <c r="U205">
        <f t="shared" si="3"/>
        <v>590675.99000000011</v>
      </c>
    </row>
    <row r="206" spans="1:21" x14ac:dyDescent="0.3">
      <c r="A206">
        <v>205</v>
      </c>
      <c r="B206" t="s">
        <v>463</v>
      </c>
      <c r="C206">
        <v>3</v>
      </c>
      <c r="D206">
        <v>2560</v>
      </c>
      <c r="E206" t="s">
        <v>244</v>
      </c>
      <c r="F206">
        <v>3073</v>
      </c>
      <c r="G206">
        <v>19636</v>
      </c>
      <c r="H206">
        <v>1673985</v>
      </c>
      <c r="I206">
        <v>1658875</v>
      </c>
      <c r="J206">
        <v>2708884</v>
      </c>
      <c r="K206">
        <v>408163507</v>
      </c>
      <c r="L206">
        <v>84912</v>
      </c>
      <c r="M206">
        <v>84404</v>
      </c>
      <c r="N206">
        <v>508</v>
      </c>
      <c r="O206">
        <v>22.86</v>
      </c>
      <c r="P206">
        <v>-0.06</v>
      </c>
      <c r="Q206">
        <v>776</v>
      </c>
      <c r="R206">
        <v>801982</v>
      </c>
      <c r="S206" t="s">
        <v>37</v>
      </c>
      <c r="T206">
        <v>563.45000000000005</v>
      </c>
      <c r="U206">
        <f t="shared" si="3"/>
        <v>591239.44000000006</v>
      </c>
    </row>
    <row r="207" spans="1:21" x14ac:dyDescent="0.3">
      <c r="A207">
        <v>206</v>
      </c>
      <c r="B207" t="s">
        <v>463</v>
      </c>
      <c r="C207">
        <v>3</v>
      </c>
      <c r="D207">
        <v>2560</v>
      </c>
      <c r="E207" t="s">
        <v>245</v>
      </c>
      <c r="F207">
        <v>824210</v>
      </c>
      <c r="G207">
        <v>2459565</v>
      </c>
      <c r="H207">
        <v>1268870</v>
      </c>
      <c r="I207">
        <v>1232135</v>
      </c>
      <c r="J207">
        <v>12176851</v>
      </c>
      <c r="K207">
        <v>774861647</v>
      </c>
      <c r="L207">
        <v>54321</v>
      </c>
      <c r="M207">
        <v>53779</v>
      </c>
      <c r="N207">
        <v>542</v>
      </c>
      <c r="O207">
        <v>36.85</v>
      </c>
      <c r="P207">
        <v>-0.14000000000000001</v>
      </c>
      <c r="Q207">
        <v>809</v>
      </c>
      <c r="R207">
        <v>2687640</v>
      </c>
      <c r="S207" t="s">
        <v>49</v>
      </c>
      <c r="T207">
        <v>557.95000000000005</v>
      </c>
      <c r="U207">
        <f t="shared" si="3"/>
        <v>591797.39</v>
      </c>
    </row>
    <row r="208" spans="1:21" x14ac:dyDescent="0.3">
      <c r="A208">
        <v>207</v>
      </c>
      <c r="B208" t="s">
        <v>463</v>
      </c>
      <c r="C208">
        <v>3</v>
      </c>
      <c r="D208">
        <v>2560</v>
      </c>
      <c r="E208" t="s">
        <v>246</v>
      </c>
      <c r="F208">
        <v>190399</v>
      </c>
      <c r="G208">
        <v>564772</v>
      </c>
      <c r="H208">
        <v>80917</v>
      </c>
      <c r="I208">
        <v>79462</v>
      </c>
      <c r="J208">
        <v>515624</v>
      </c>
      <c r="K208">
        <v>18914617</v>
      </c>
      <c r="L208">
        <v>4011</v>
      </c>
      <c r="M208">
        <v>3978</v>
      </c>
      <c r="N208">
        <v>33</v>
      </c>
      <c r="O208">
        <v>20.47</v>
      </c>
      <c r="P208">
        <v>-0.12</v>
      </c>
      <c r="Q208">
        <v>51</v>
      </c>
      <c r="R208">
        <v>117409</v>
      </c>
      <c r="S208" t="s">
        <v>49</v>
      </c>
      <c r="T208">
        <v>20.78</v>
      </c>
      <c r="U208">
        <f t="shared" si="3"/>
        <v>591818.17000000004</v>
      </c>
    </row>
    <row r="209" spans="1:21" x14ac:dyDescent="0.3">
      <c r="A209">
        <v>208</v>
      </c>
      <c r="B209" t="s">
        <v>463</v>
      </c>
      <c r="C209">
        <v>3</v>
      </c>
      <c r="D209">
        <v>2560</v>
      </c>
      <c r="E209" t="s">
        <v>247</v>
      </c>
      <c r="F209">
        <v>760</v>
      </c>
      <c r="G209">
        <v>37548</v>
      </c>
      <c r="H209">
        <v>155072</v>
      </c>
      <c r="I209">
        <v>150880</v>
      </c>
      <c r="J209">
        <v>241256</v>
      </c>
      <c r="K209">
        <v>14419382</v>
      </c>
      <c r="L209">
        <v>5392</v>
      </c>
      <c r="M209">
        <v>5327</v>
      </c>
      <c r="N209">
        <v>65</v>
      </c>
      <c r="O209">
        <v>46.01</v>
      </c>
      <c r="P209">
        <v>-0.06</v>
      </c>
      <c r="Q209">
        <v>94</v>
      </c>
      <c r="R209">
        <v>85258</v>
      </c>
      <c r="S209" t="s">
        <v>37</v>
      </c>
      <c r="T209">
        <v>20.97</v>
      </c>
      <c r="U209">
        <f t="shared" si="3"/>
        <v>591839.14</v>
      </c>
    </row>
    <row r="210" spans="1:21" x14ac:dyDescent="0.3">
      <c r="A210">
        <v>209</v>
      </c>
      <c r="B210" t="s">
        <v>463</v>
      </c>
      <c r="C210">
        <v>3</v>
      </c>
      <c r="D210">
        <v>2560</v>
      </c>
      <c r="E210" t="s">
        <v>248</v>
      </c>
      <c r="F210">
        <v>1534</v>
      </c>
      <c r="G210">
        <v>132295</v>
      </c>
      <c r="H210">
        <v>13427913</v>
      </c>
      <c r="I210">
        <v>13116573</v>
      </c>
      <c r="J210">
        <v>20937408</v>
      </c>
      <c r="K210">
        <v>1599430475</v>
      </c>
      <c r="L210">
        <v>280035</v>
      </c>
      <c r="M210">
        <v>274418</v>
      </c>
      <c r="N210">
        <v>5617</v>
      </c>
      <c r="O210">
        <v>81.7</v>
      </c>
      <c r="P210">
        <v>-0.05</v>
      </c>
      <c r="Q210">
        <v>8719</v>
      </c>
      <c r="R210">
        <v>5540530</v>
      </c>
      <c r="S210" t="s">
        <v>40</v>
      </c>
      <c r="T210">
        <v>5000</v>
      </c>
      <c r="U210">
        <f t="shared" si="3"/>
        <v>596839.14</v>
      </c>
    </row>
    <row r="211" spans="1:21" x14ac:dyDescent="0.3">
      <c r="A211">
        <v>210</v>
      </c>
      <c r="B211" t="s">
        <v>463</v>
      </c>
      <c r="C211">
        <v>3</v>
      </c>
      <c r="D211">
        <v>2560</v>
      </c>
      <c r="E211" t="s">
        <v>249</v>
      </c>
      <c r="F211">
        <v>2703</v>
      </c>
      <c r="G211">
        <v>17985</v>
      </c>
      <c r="H211">
        <v>1490510</v>
      </c>
      <c r="I211">
        <v>1469921</v>
      </c>
      <c r="J211">
        <v>2224996</v>
      </c>
      <c r="K211">
        <v>107868739</v>
      </c>
      <c r="L211">
        <v>48288</v>
      </c>
      <c r="M211">
        <v>47810</v>
      </c>
      <c r="N211">
        <v>478</v>
      </c>
      <c r="O211">
        <v>30.32</v>
      </c>
      <c r="P211">
        <v>-0.05</v>
      </c>
      <c r="Q211">
        <v>746</v>
      </c>
      <c r="R211">
        <v>732846</v>
      </c>
      <c r="S211" t="s">
        <v>49</v>
      </c>
      <c r="T211">
        <v>464.3</v>
      </c>
      <c r="U211">
        <f t="shared" si="3"/>
        <v>597303.44000000006</v>
      </c>
    </row>
    <row r="212" spans="1:21" x14ac:dyDescent="0.3">
      <c r="A212">
        <v>211</v>
      </c>
      <c r="B212" t="s">
        <v>463</v>
      </c>
      <c r="C212">
        <v>3</v>
      </c>
      <c r="D212">
        <v>2560</v>
      </c>
      <c r="E212" t="s">
        <v>250</v>
      </c>
      <c r="F212">
        <v>31503</v>
      </c>
      <c r="G212">
        <v>94548</v>
      </c>
      <c r="H212">
        <v>417831</v>
      </c>
      <c r="I212">
        <v>417693</v>
      </c>
      <c r="J212">
        <v>422403</v>
      </c>
      <c r="K212">
        <v>1831159876</v>
      </c>
      <c r="L212">
        <v>12678</v>
      </c>
      <c r="M212">
        <v>12565</v>
      </c>
      <c r="N212">
        <v>113</v>
      </c>
      <c r="O212">
        <v>32.020000000000003</v>
      </c>
      <c r="P212">
        <v>0</v>
      </c>
      <c r="Q212">
        <v>181</v>
      </c>
      <c r="R212">
        <v>212276</v>
      </c>
      <c r="S212" t="s">
        <v>37</v>
      </c>
      <c r="T212">
        <v>707.84</v>
      </c>
      <c r="U212">
        <f t="shared" si="3"/>
        <v>598011.28</v>
      </c>
    </row>
    <row r="213" spans="1:21" x14ac:dyDescent="0.3">
      <c r="A213">
        <v>212</v>
      </c>
      <c r="B213" t="s">
        <v>463</v>
      </c>
      <c r="C213">
        <v>3</v>
      </c>
      <c r="D213">
        <v>2560</v>
      </c>
      <c r="E213" t="s">
        <v>251</v>
      </c>
      <c r="F213">
        <v>32402</v>
      </c>
      <c r="G213">
        <v>97364</v>
      </c>
      <c r="H213">
        <v>3782864</v>
      </c>
      <c r="I213">
        <v>3772411</v>
      </c>
      <c r="J213">
        <v>4022684</v>
      </c>
      <c r="K213">
        <v>8160727803</v>
      </c>
      <c r="L213">
        <v>81294</v>
      </c>
      <c r="M213">
        <v>79544</v>
      </c>
      <c r="N213">
        <v>1750</v>
      </c>
      <c r="O213">
        <v>56.63</v>
      </c>
      <c r="P213">
        <v>0</v>
      </c>
      <c r="Q213">
        <v>2694</v>
      </c>
      <c r="R213">
        <v>1154161</v>
      </c>
      <c r="S213" t="s">
        <v>40</v>
      </c>
      <c r="T213">
        <v>5000</v>
      </c>
      <c r="U213">
        <f t="shared" si="3"/>
        <v>603011.28</v>
      </c>
    </row>
    <row r="214" spans="1:21" x14ac:dyDescent="0.3">
      <c r="A214">
        <v>213</v>
      </c>
      <c r="B214" t="s">
        <v>463</v>
      </c>
      <c r="C214">
        <v>3</v>
      </c>
      <c r="D214">
        <v>2560</v>
      </c>
      <c r="E214" t="s">
        <v>252</v>
      </c>
      <c r="F214">
        <v>1043</v>
      </c>
      <c r="G214">
        <v>2829</v>
      </c>
      <c r="H214">
        <v>5710585</v>
      </c>
      <c r="I214">
        <v>5651367</v>
      </c>
      <c r="J214">
        <v>6517793</v>
      </c>
      <c r="K214">
        <v>86712957</v>
      </c>
      <c r="L214">
        <v>182868</v>
      </c>
      <c r="M214">
        <v>181004</v>
      </c>
      <c r="N214">
        <v>1864</v>
      </c>
      <c r="O214">
        <v>23.77</v>
      </c>
      <c r="P214">
        <v>-0.03</v>
      </c>
      <c r="Q214">
        <v>2929</v>
      </c>
      <c r="R214">
        <v>2521439</v>
      </c>
      <c r="S214" t="s">
        <v>49</v>
      </c>
      <c r="T214">
        <v>557.53</v>
      </c>
      <c r="U214">
        <f t="shared" si="3"/>
        <v>603568.81000000006</v>
      </c>
    </row>
    <row r="215" spans="1:21" x14ac:dyDescent="0.3">
      <c r="A215">
        <v>214</v>
      </c>
      <c r="B215" t="s">
        <v>463</v>
      </c>
      <c r="C215">
        <v>3</v>
      </c>
      <c r="D215">
        <v>2560</v>
      </c>
      <c r="E215" t="s">
        <v>253</v>
      </c>
      <c r="F215">
        <v>69641</v>
      </c>
      <c r="G215">
        <v>226367</v>
      </c>
      <c r="H215">
        <v>1734935</v>
      </c>
      <c r="I215">
        <v>1717096</v>
      </c>
      <c r="J215">
        <v>4462516</v>
      </c>
      <c r="K215">
        <v>7325194242</v>
      </c>
      <c r="L215">
        <v>76308</v>
      </c>
      <c r="M215">
        <v>75613</v>
      </c>
      <c r="N215">
        <v>695</v>
      </c>
      <c r="O215">
        <v>107.8</v>
      </c>
      <c r="P215">
        <v>-0.05</v>
      </c>
      <c r="Q215">
        <v>962</v>
      </c>
      <c r="R215">
        <v>1000896</v>
      </c>
      <c r="S215" t="s">
        <v>40</v>
      </c>
      <c r="T215">
        <v>5000</v>
      </c>
      <c r="U215">
        <f t="shared" si="3"/>
        <v>608568.81000000006</v>
      </c>
    </row>
    <row r="216" spans="1:21" x14ac:dyDescent="0.3">
      <c r="A216">
        <v>215</v>
      </c>
      <c r="B216" t="s">
        <v>463</v>
      </c>
      <c r="C216">
        <v>3</v>
      </c>
      <c r="D216">
        <v>2560</v>
      </c>
      <c r="E216" t="s">
        <v>254</v>
      </c>
      <c r="F216">
        <v>47040</v>
      </c>
      <c r="G216">
        <v>178880</v>
      </c>
      <c r="H216">
        <v>34826</v>
      </c>
      <c r="I216">
        <v>33453</v>
      </c>
      <c r="J216">
        <v>636360</v>
      </c>
      <c r="K216">
        <v>92372288</v>
      </c>
      <c r="L216">
        <v>2345</v>
      </c>
      <c r="M216">
        <v>2337</v>
      </c>
      <c r="N216">
        <v>8</v>
      </c>
      <c r="O216">
        <v>51.56</v>
      </c>
      <c r="P216">
        <v>-0.17</v>
      </c>
      <c r="Q216">
        <v>15</v>
      </c>
      <c r="R216">
        <v>48236</v>
      </c>
      <c r="S216" t="s">
        <v>37</v>
      </c>
      <c r="T216">
        <v>17.55</v>
      </c>
      <c r="U216">
        <f t="shared" si="3"/>
        <v>608586.3600000001</v>
      </c>
    </row>
    <row r="217" spans="1:21" x14ac:dyDescent="0.3">
      <c r="A217">
        <v>216</v>
      </c>
      <c r="B217" t="s">
        <v>463</v>
      </c>
      <c r="C217">
        <v>3</v>
      </c>
      <c r="D217">
        <v>2560</v>
      </c>
      <c r="E217" t="s">
        <v>255</v>
      </c>
      <c r="F217">
        <v>77824</v>
      </c>
      <c r="G217">
        <v>282013</v>
      </c>
      <c r="H217">
        <v>3001072</v>
      </c>
      <c r="I217">
        <v>2933631</v>
      </c>
      <c r="J217">
        <v>33994177</v>
      </c>
      <c r="K217">
        <v>8561138682</v>
      </c>
      <c r="L217">
        <v>96009</v>
      </c>
      <c r="M217">
        <v>94781</v>
      </c>
      <c r="N217">
        <v>1228</v>
      </c>
      <c r="O217">
        <v>91.86</v>
      </c>
      <c r="P217">
        <v>-0.09</v>
      </c>
      <c r="Q217">
        <v>1867</v>
      </c>
      <c r="R217">
        <v>2825042</v>
      </c>
      <c r="S217" t="s">
        <v>37</v>
      </c>
      <c r="T217">
        <v>1769.84</v>
      </c>
      <c r="U217">
        <f t="shared" si="3"/>
        <v>610356.20000000007</v>
      </c>
    </row>
    <row r="218" spans="1:21" x14ac:dyDescent="0.3">
      <c r="A218">
        <v>217</v>
      </c>
      <c r="B218" t="s">
        <v>463</v>
      </c>
      <c r="C218">
        <v>3</v>
      </c>
      <c r="D218">
        <v>2560</v>
      </c>
      <c r="E218" t="s">
        <v>256</v>
      </c>
      <c r="F218">
        <v>122472</v>
      </c>
      <c r="G218">
        <v>440385</v>
      </c>
      <c r="H218">
        <v>3742343</v>
      </c>
      <c r="I218">
        <v>3661588</v>
      </c>
      <c r="J218">
        <v>44711731</v>
      </c>
      <c r="K218">
        <v>13263407332</v>
      </c>
      <c r="L218">
        <v>102541</v>
      </c>
      <c r="M218">
        <v>100810</v>
      </c>
      <c r="N218">
        <v>1731</v>
      </c>
      <c r="O218">
        <v>91.17</v>
      </c>
      <c r="P218">
        <v>-0.08</v>
      </c>
      <c r="Q218">
        <v>2659</v>
      </c>
      <c r="R218">
        <v>3393225</v>
      </c>
      <c r="S218" t="s">
        <v>37</v>
      </c>
      <c r="T218">
        <v>2621.0300000000002</v>
      </c>
      <c r="U218">
        <f t="shared" si="3"/>
        <v>612977.2300000001</v>
      </c>
    </row>
    <row r="219" spans="1:21" x14ac:dyDescent="0.3">
      <c r="A219">
        <v>218</v>
      </c>
      <c r="B219" t="s">
        <v>463</v>
      </c>
      <c r="C219">
        <v>3</v>
      </c>
      <c r="D219">
        <v>2560</v>
      </c>
      <c r="E219" t="s">
        <v>257</v>
      </c>
      <c r="F219">
        <v>183200</v>
      </c>
      <c r="G219">
        <v>637206</v>
      </c>
      <c r="H219">
        <v>3467719</v>
      </c>
      <c r="I219">
        <v>3391389</v>
      </c>
      <c r="J219">
        <v>55405413</v>
      </c>
      <c r="K219">
        <v>16166464075</v>
      </c>
      <c r="L219">
        <v>106985</v>
      </c>
      <c r="M219">
        <v>105452</v>
      </c>
      <c r="N219">
        <v>1533</v>
      </c>
      <c r="O219">
        <v>87.67</v>
      </c>
      <c r="P219">
        <v>-0.08</v>
      </c>
      <c r="Q219">
        <v>2354</v>
      </c>
      <c r="R219">
        <v>3851544</v>
      </c>
      <c r="S219" t="s">
        <v>37</v>
      </c>
      <c r="T219">
        <v>3163.53</v>
      </c>
      <c r="U219">
        <f t="shared" si="3"/>
        <v>616140.76000000013</v>
      </c>
    </row>
    <row r="220" spans="1:21" x14ac:dyDescent="0.3">
      <c r="A220">
        <v>219</v>
      </c>
      <c r="B220" t="s">
        <v>463</v>
      </c>
      <c r="C220">
        <v>3</v>
      </c>
      <c r="D220">
        <v>2560</v>
      </c>
      <c r="E220" t="s">
        <v>258</v>
      </c>
      <c r="F220">
        <v>264264</v>
      </c>
      <c r="G220">
        <v>895141</v>
      </c>
      <c r="H220">
        <v>2775688</v>
      </c>
      <c r="I220">
        <v>2706796</v>
      </c>
      <c r="J220">
        <v>64002295</v>
      </c>
      <c r="K220">
        <v>18447228846</v>
      </c>
      <c r="L220">
        <v>106875</v>
      </c>
      <c r="M220">
        <v>105911</v>
      </c>
      <c r="N220">
        <v>964</v>
      </c>
      <c r="O220">
        <v>80.8</v>
      </c>
      <c r="P220">
        <v>-0.1</v>
      </c>
      <c r="Q220">
        <v>1516</v>
      </c>
      <c r="R220">
        <v>4595160</v>
      </c>
      <c r="S220" t="s">
        <v>37</v>
      </c>
      <c r="T220">
        <v>3650.08</v>
      </c>
      <c r="U220">
        <f t="shared" si="3"/>
        <v>619790.84000000008</v>
      </c>
    </row>
    <row r="221" spans="1:21" x14ac:dyDescent="0.3">
      <c r="A221">
        <v>220</v>
      </c>
      <c r="B221" t="s">
        <v>463</v>
      </c>
      <c r="C221">
        <v>3</v>
      </c>
      <c r="D221">
        <v>2560</v>
      </c>
      <c r="E221" t="s">
        <v>259</v>
      </c>
      <c r="F221">
        <v>370944</v>
      </c>
      <c r="G221">
        <v>1254550</v>
      </c>
      <c r="H221">
        <v>3097086</v>
      </c>
      <c r="I221">
        <v>3023144</v>
      </c>
      <c r="J221">
        <v>77493985</v>
      </c>
      <c r="K221">
        <v>25154232640</v>
      </c>
      <c r="L221">
        <v>109519</v>
      </c>
      <c r="M221">
        <v>108347</v>
      </c>
      <c r="N221">
        <v>1172</v>
      </c>
      <c r="O221">
        <v>80.209999999999994</v>
      </c>
      <c r="P221">
        <v>-0.09</v>
      </c>
      <c r="Q221">
        <v>1849</v>
      </c>
      <c r="R221">
        <v>5113664</v>
      </c>
      <c r="S221" t="s">
        <v>40</v>
      </c>
      <c r="T221">
        <v>5000</v>
      </c>
      <c r="U221">
        <f t="shared" si="3"/>
        <v>624790.84000000008</v>
      </c>
    </row>
    <row r="222" spans="1:21" x14ac:dyDescent="0.3">
      <c r="A222">
        <v>221</v>
      </c>
      <c r="B222" t="s">
        <v>463</v>
      </c>
      <c r="C222">
        <v>3</v>
      </c>
      <c r="D222">
        <v>2560</v>
      </c>
      <c r="E222" t="s">
        <v>260</v>
      </c>
      <c r="F222">
        <v>505648</v>
      </c>
      <c r="G222">
        <v>1677281</v>
      </c>
      <c r="H222">
        <v>1966061</v>
      </c>
      <c r="I222">
        <v>1909807</v>
      </c>
      <c r="J222">
        <v>82520701</v>
      </c>
      <c r="K222">
        <v>25087160949</v>
      </c>
      <c r="L222">
        <v>100641</v>
      </c>
      <c r="M222">
        <v>100108</v>
      </c>
      <c r="N222">
        <v>533</v>
      </c>
      <c r="O222">
        <v>69.209999999999994</v>
      </c>
      <c r="P222">
        <v>-0.13</v>
      </c>
      <c r="Q222">
        <v>800</v>
      </c>
      <c r="R222">
        <v>5787086</v>
      </c>
      <c r="S222" t="s">
        <v>40</v>
      </c>
      <c r="T222">
        <v>5000</v>
      </c>
      <c r="U222">
        <f t="shared" si="3"/>
        <v>629790.84000000008</v>
      </c>
    </row>
    <row r="223" spans="1:21" x14ac:dyDescent="0.3">
      <c r="A223">
        <v>222</v>
      </c>
      <c r="B223" t="s">
        <v>463</v>
      </c>
      <c r="C223">
        <v>3</v>
      </c>
      <c r="D223">
        <v>2560</v>
      </c>
      <c r="E223" t="s">
        <v>261</v>
      </c>
      <c r="F223">
        <v>81920</v>
      </c>
      <c r="G223">
        <v>16496017</v>
      </c>
      <c r="H223">
        <v>4752246</v>
      </c>
      <c r="I223">
        <v>4337170</v>
      </c>
      <c r="J223">
        <v>135089482</v>
      </c>
      <c r="K223">
        <v>2186210286</v>
      </c>
      <c r="L223">
        <v>93273</v>
      </c>
      <c r="M223">
        <v>89873</v>
      </c>
      <c r="N223">
        <v>3400</v>
      </c>
      <c r="O223">
        <v>455.22</v>
      </c>
      <c r="P223">
        <v>-0.05</v>
      </c>
      <c r="Q223">
        <v>4451</v>
      </c>
      <c r="R223">
        <v>26189084</v>
      </c>
      <c r="S223" t="s">
        <v>40</v>
      </c>
      <c r="T223">
        <v>5000</v>
      </c>
      <c r="U223">
        <f t="shared" si="3"/>
        <v>634790.84000000008</v>
      </c>
    </row>
    <row r="224" spans="1:21" x14ac:dyDescent="0.3">
      <c r="A224">
        <v>223</v>
      </c>
      <c r="B224" t="s">
        <v>463</v>
      </c>
      <c r="C224">
        <v>3</v>
      </c>
      <c r="D224">
        <v>2560</v>
      </c>
      <c r="E224" t="s">
        <v>262</v>
      </c>
      <c r="F224">
        <v>23345</v>
      </c>
      <c r="G224">
        <v>49263</v>
      </c>
      <c r="H224">
        <v>48505</v>
      </c>
      <c r="I224">
        <v>47204</v>
      </c>
      <c r="J224">
        <v>512675</v>
      </c>
      <c r="K224">
        <v>11272001</v>
      </c>
      <c r="L224">
        <v>3796</v>
      </c>
      <c r="M224">
        <v>3777</v>
      </c>
      <c r="N224">
        <v>19</v>
      </c>
      <c r="O224">
        <v>60.4</v>
      </c>
      <c r="P224">
        <v>-0.19</v>
      </c>
      <c r="Q224">
        <v>31</v>
      </c>
      <c r="R224">
        <v>30832</v>
      </c>
      <c r="S224" t="s">
        <v>37</v>
      </c>
      <c r="T224">
        <v>8.69</v>
      </c>
      <c r="U224">
        <f t="shared" si="3"/>
        <v>634799.53</v>
      </c>
    </row>
    <row r="225" spans="1:21" x14ac:dyDescent="0.3">
      <c r="A225">
        <v>224</v>
      </c>
      <c r="B225" t="s">
        <v>463</v>
      </c>
      <c r="C225">
        <v>3</v>
      </c>
      <c r="D225">
        <v>2560</v>
      </c>
      <c r="E225" t="s">
        <v>263</v>
      </c>
      <c r="F225">
        <v>41961</v>
      </c>
      <c r="G225">
        <v>70118</v>
      </c>
      <c r="H225">
        <v>12178741</v>
      </c>
      <c r="I225">
        <v>11929588</v>
      </c>
      <c r="J225">
        <v>73404364</v>
      </c>
      <c r="K225">
        <v>2237237643</v>
      </c>
      <c r="L225">
        <v>339248</v>
      </c>
      <c r="M225">
        <v>334187</v>
      </c>
      <c r="N225">
        <v>5061</v>
      </c>
      <c r="O225">
        <v>99.72</v>
      </c>
      <c r="P225">
        <v>-0.09</v>
      </c>
      <c r="Q225">
        <v>7677</v>
      </c>
      <c r="R225">
        <v>9386968</v>
      </c>
      <c r="S225" t="s">
        <v>40</v>
      </c>
      <c r="T225">
        <v>5000</v>
      </c>
      <c r="U225">
        <f t="shared" si="3"/>
        <v>639799.53</v>
      </c>
    </row>
    <row r="226" spans="1:21" x14ac:dyDescent="0.3">
      <c r="A226">
        <v>225</v>
      </c>
      <c r="B226" t="s">
        <v>463</v>
      </c>
      <c r="C226">
        <v>3</v>
      </c>
      <c r="D226">
        <v>2560</v>
      </c>
      <c r="E226" t="s">
        <v>264</v>
      </c>
      <c r="F226">
        <v>70675</v>
      </c>
      <c r="G226">
        <v>106388</v>
      </c>
      <c r="H226">
        <v>14640221</v>
      </c>
      <c r="I226">
        <v>14330045</v>
      </c>
      <c r="J226">
        <v>99183303</v>
      </c>
      <c r="K226">
        <v>2279315281</v>
      </c>
      <c r="L226">
        <v>371850</v>
      </c>
      <c r="M226">
        <v>365060</v>
      </c>
      <c r="N226">
        <v>6790</v>
      </c>
      <c r="O226">
        <v>86.76</v>
      </c>
      <c r="P226">
        <v>-0.09</v>
      </c>
      <c r="Q226">
        <v>10363</v>
      </c>
      <c r="R226">
        <v>12435918</v>
      </c>
      <c r="S226" t="s">
        <v>40</v>
      </c>
      <c r="T226">
        <v>5000</v>
      </c>
      <c r="U226">
        <f t="shared" si="3"/>
        <v>644799.53</v>
      </c>
    </row>
    <row r="227" spans="1:21" x14ac:dyDescent="0.3">
      <c r="A227">
        <v>226</v>
      </c>
      <c r="B227" t="s">
        <v>463</v>
      </c>
      <c r="C227">
        <v>3</v>
      </c>
      <c r="D227">
        <v>2560</v>
      </c>
      <c r="E227" t="s">
        <v>265</v>
      </c>
      <c r="F227">
        <v>111475</v>
      </c>
      <c r="G227">
        <v>138053</v>
      </c>
      <c r="H227">
        <v>15472612</v>
      </c>
      <c r="I227">
        <v>15143103</v>
      </c>
      <c r="J227">
        <v>124783481</v>
      </c>
      <c r="K227">
        <v>2700077651</v>
      </c>
      <c r="L227">
        <v>395134</v>
      </c>
      <c r="M227">
        <v>387841</v>
      </c>
      <c r="N227">
        <v>7293</v>
      </c>
      <c r="O227">
        <v>86.83</v>
      </c>
      <c r="P227">
        <v>-0.09</v>
      </c>
      <c r="Q227">
        <v>11190</v>
      </c>
      <c r="R227">
        <v>16154890</v>
      </c>
      <c r="S227" t="s">
        <v>40</v>
      </c>
      <c r="T227">
        <v>5000</v>
      </c>
      <c r="U227">
        <f t="shared" si="3"/>
        <v>649799.53</v>
      </c>
    </row>
    <row r="228" spans="1:21" x14ac:dyDescent="0.3">
      <c r="A228">
        <v>227</v>
      </c>
      <c r="B228" t="s">
        <v>463</v>
      </c>
      <c r="C228">
        <v>3</v>
      </c>
      <c r="D228">
        <v>2560</v>
      </c>
      <c r="E228" t="s">
        <v>266</v>
      </c>
      <c r="F228">
        <v>168019</v>
      </c>
      <c r="G228">
        <v>173814</v>
      </c>
      <c r="H228">
        <v>16406263</v>
      </c>
      <c r="I228">
        <v>16053918</v>
      </c>
      <c r="J228">
        <v>150400966</v>
      </c>
      <c r="K228">
        <v>3090543123</v>
      </c>
      <c r="L228">
        <v>410801</v>
      </c>
      <c r="M228">
        <v>403414</v>
      </c>
      <c r="N228">
        <v>7387</v>
      </c>
      <c r="O228">
        <v>87.17</v>
      </c>
      <c r="P228">
        <v>-0.09</v>
      </c>
      <c r="Q228">
        <v>11639</v>
      </c>
      <c r="R228">
        <v>20526966</v>
      </c>
      <c r="S228" t="s">
        <v>40</v>
      </c>
      <c r="T228">
        <v>5000</v>
      </c>
      <c r="U228">
        <f t="shared" si="3"/>
        <v>654799.53</v>
      </c>
    </row>
    <row r="229" spans="1:21" x14ac:dyDescent="0.3">
      <c r="A229">
        <v>228</v>
      </c>
      <c r="B229" t="s">
        <v>463</v>
      </c>
      <c r="C229">
        <v>3</v>
      </c>
      <c r="D229">
        <v>2560</v>
      </c>
      <c r="E229" t="s">
        <v>267</v>
      </c>
      <c r="F229">
        <v>243955</v>
      </c>
      <c r="G229">
        <v>213707</v>
      </c>
      <c r="H229">
        <v>16571859</v>
      </c>
      <c r="I229">
        <v>16206573</v>
      </c>
      <c r="J229">
        <v>182209785</v>
      </c>
      <c r="K229">
        <v>3449743939</v>
      </c>
      <c r="L229">
        <v>437949</v>
      </c>
      <c r="M229">
        <v>430497</v>
      </c>
      <c r="N229">
        <v>7452</v>
      </c>
      <c r="O229">
        <v>87.95</v>
      </c>
      <c r="P229">
        <v>-0.1</v>
      </c>
      <c r="Q229">
        <v>11704</v>
      </c>
      <c r="R229">
        <v>26390186</v>
      </c>
      <c r="S229" t="s">
        <v>40</v>
      </c>
      <c r="T229">
        <v>5000</v>
      </c>
      <c r="U229">
        <f t="shared" si="3"/>
        <v>659799.53</v>
      </c>
    </row>
    <row r="230" spans="1:21" x14ac:dyDescent="0.3">
      <c r="A230">
        <v>229</v>
      </c>
      <c r="B230" t="s">
        <v>463</v>
      </c>
      <c r="C230">
        <v>3</v>
      </c>
      <c r="D230">
        <v>2560</v>
      </c>
      <c r="E230" t="s">
        <v>268</v>
      </c>
      <c r="F230">
        <v>344469</v>
      </c>
      <c r="G230">
        <v>286016</v>
      </c>
      <c r="H230">
        <v>16546653</v>
      </c>
      <c r="I230">
        <v>16174149</v>
      </c>
      <c r="J230">
        <v>209532910</v>
      </c>
      <c r="K230">
        <v>3891886182</v>
      </c>
      <c r="L230">
        <v>450381</v>
      </c>
      <c r="M230">
        <v>443320</v>
      </c>
      <c r="N230">
        <v>7061</v>
      </c>
      <c r="O230">
        <v>86.92</v>
      </c>
      <c r="P230">
        <v>-0.11</v>
      </c>
      <c r="Q230">
        <v>11314</v>
      </c>
      <c r="R230">
        <v>31577536</v>
      </c>
      <c r="S230" t="s">
        <v>40</v>
      </c>
      <c r="T230">
        <v>5000</v>
      </c>
      <c r="U230">
        <f t="shared" si="3"/>
        <v>664799.53</v>
      </c>
    </row>
    <row r="231" spans="1:21" x14ac:dyDescent="0.3">
      <c r="A231">
        <v>230</v>
      </c>
      <c r="B231" t="s">
        <v>463</v>
      </c>
      <c r="C231">
        <v>3</v>
      </c>
      <c r="D231">
        <v>2560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38.450000000000003</v>
      </c>
      <c r="U231">
        <f t="shared" si="3"/>
        <v>664837.98</v>
      </c>
    </row>
    <row r="232" spans="1:21" x14ac:dyDescent="0.3">
      <c r="A232">
        <v>231</v>
      </c>
      <c r="B232" t="s">
        <v>463</v>
      </c>
      <c r="C232">
        <v>3</v>
      </c>
      <c r="D232">
        <v>2560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212.92</v>
      </c>
      <c r="U232">
        <f t="shared" si="3"/>
        <v>665050.9</v>
      </c>
    </row>
    <row r="233" spans="1:21" x14ac:dyDescent="0.3">
      <c r="A233">
        <v>232</v>
      </c>
      <c r="B233" t="s">
        <v>463</v>
      </c>
      <c r="C233">
        <v>3</v>
      </c>
      <c r="D233">
        <v>2560</v>
      </c>
      <c r="E233" t="s">
        <v>271</v>
      </c>
      <c r="F233">
        <v>2316</v>
      </c>
      <c r="G233">
        <v>30945</v>
      </c>
      <c r="H233">
        <v>3866524</v>
      </c>
      <c r="I233">
        <v>3845130</v>
      </c>
      <c r="J233">
        <v>5265516</v>
      </c>
      <c r="K233">
        <v>224750289</v>
      </c>
      <c r="L233">
        <v>111256</v>
      </c>
      <c r="M233">
        <v>109653</v>
      </c>
      <c r="N233">
        <v>1603</v>
      </c>
      <c r="O233">
        <v>22.69</v>
      </c>
      <c r="P233">
        <v>-0.03</v>
      </c>
      <c r="Q233">
        <v>2580</v>
      </c>
      <c r="R233">
        <v>1059094</v>
      </c>
      <c r="S233" t="s">
        <v>37</v>
      </c>
      <c r="T233">
        <v>976.23</v>
      </c>
      <c r="U233">
        <f t="shared" si="3"/>
        <v>666027.13</v>
      </c>
    </row>
    <row r="234" spans="1:21" x14ac:dyDescent="0.3">
      <c r="A234">
        <v>233</v>
      </c>
      <c r="B234" t="s">
        <v>463</v>
      </c>
      <c r="C234">
        <v>3</v>
      </c>
      <c r="D234">
        <v>2560</v>
      </c>
      <c r="E234" t="s">
        <v>272</v>
      </c>
      <c r="F234">
        <v>172</v>
      </c>
      <c r="G234">
        <v>832</v>
      </c>
      <c r="H234">
        <v>10891318</v>
      </c>
      <c r="I234">
        <v>10826224</v>
      </c>
      <c r="J234">
        <v>13761697</v>
      </c>
      <c r="K234">
        <v>249060244</v>
      </c>
      <c r="L234">
        <v>421311</v>
      </c>
      <c r="M234">
        <v>417904</v>
      </c>
      <c r="N234">
        <v>3407</v>
      </c>
      <c r="O234">
        <v>19.239999999999998</v>
      </c>
      <c r="P234">
        <v>-0.03</v>
      </c>
      <c r="Q234">
        <v>5525</v>
      </c>
      <c r="R234">
        <v>4369463</v>
      </c>
      <c r="S234" t="s">
        <v>49</v>
      </c>
      <c r="T234">
        <v>2133.0500000000002</v>
      </c>
      <c r="U234">
        <f t="shared" si="3"/>
        <v>668160.18000000005</v>
      </c>
    </row>
    <row r="235" spans="1:21" x14ac:dyDescent="0.3">
      <c r="A235">
        <v>234</v>
      </c>
      <c r="B235" t="s">
        <v>463</v>
      </c>
      <c r="C235">
        <v>3</v>
      </c>
      <c r="D235">
        <v>2560</v>
      </c>
      <c r="E235" t="s">
        <v>273</v>
      </c>
      <c r="F235">
        <v>172</v>
      </c>
      <c r="G235">
        <v>832</v>
      </c>
      <c r="H235">
        <v>13501349</v>
      </c>
      <c r="I235">
        <v>13417632</v>
      </c>
      <c r="J235">
        <v>17103829</v>
      </c>
      <c r="K235">
        <v>310375777</v>
      </c>
      <c r="L235">
        <v>447996</v>
      </c>
      <c r="M235">
        <v>442876</v>
      </c>
      <c r="N235">
        <v>5120</v>
      </c>
      <c r="O235">
        <v>18.93</v>
      </c>
      <c r="P235">
        <v>-0.03</v>
      </c>
      <c r="Q235">
        <v>8253</v>
      </c>
      <c r="R235">
        <v>4309719</v>
      </c>
      <c r="S235" t="s">
        <v>49</v>
      </c>
      <c r="T235">
        <v>2795.87</v>
      </c>
      <c r="U235">
        <f t="shared" si="3"/>
        <v>670956.05000000005</v>
      </c>
    </row>
    <row r="236" spans="1:21" x14ac:dyDescent="0.3">
      <c r="A236">
        <v>235</v>
      </c>
      <c r="B236" t="s">
        <v>463</v>
      </c>
      <c r="C236">
        <v>3</v>
      </c>
      <c r="D236">
        <v>2560</v>
      </c>
      <c r="E236" t="s">
        <v>274</v>
      </c>
      <c r="F236">
        <v>89190</v>
      </c>
      <c r="G236">
        <v>265715</v>
      </c>
      <c r="H236">
        <v>10048248</v>
      </c>
      <c r="I236">
        <v>9843492</v>
      </c>
      <c r="J236">
        <v>90533826</v>
      </c>
      <c r="K236">
        <v>1602366762</v>
      </c>
      <c r="L236">
        <v>565672</v>
      </c>
      <c r="M236">
        <v>562179</v>
      </c>
      <c r="N236">
        <v>3493</v>
      </c>
      <c r="O236">
        <v>33.25</v>
      </c>
      <c r="P236">
        <v>-0.15</v>
      </c>
      <c r="Q236">
        <v>5281</v>
      </c>
      <c r="R236">
        <v>12816721</v>
      </c>
      <c r="S236" t="s">
        <v>49</v>
      </c>
      <c r="T236">
        <v>3251.66</v>
      </c>
      <c r="U236">
        <f t="shared" si="3"/>
        <v>674207.71000000008</v>
      </c>
    </row>
    <row r="237" spans="1:21" x14ac:dyDescent="0.3">
      <c r="A237">
        <v>236</v>
      </c>
      <c r="B237" t="s">
        <v>463</v>
      </c>
      <c r="C237">
        <v>3</v>
      </c>
      <c r="D237">
        <v>2560</v>
      </c>
      <c r="E237" t="s">
        <v>275</v>
      </c>
      <c r="F237">
        <v>51996</v>
      </c>
      <c r="G237">
        <v>147555</v>
      </c>
      <c r="H237">
        <v>12690462</v>
      </c>
      <c r="I237">
        <v>12633565</v>
      </c>
      <c r="J237">
        <v>133031194</v>
      </c>
      <c r="K237">
        <v>1364856550</v>
      </c>
      <c r="L237">
        <v>349516</v>
      </c>
      <c r="M237">
        <v>342433</v>
      </c>
      <c r="N237">
        <v>7083</v>
      </c>
      <c r="O237">
        <v>51.13</v>
      </c>
      <c r="P237">
        <v>-0.03</v>
      </c>
      <c r="Q237">
        <v>9892</v>
      </c>
      <c r="R237">
        <v>47314878</v>
      </c>
      <c r="S237" t="s">
        <v>49</v>
      </c>
      <c r="T237">
        <v>1513.7</v>
      </c>
      <c r="U237">
        <f t="shared" si="3"/>
        <v>675721.41</v>
      </c>
    </row>
    <row r="238" spans="1:21" x14ac:dyDescent="0.3">
      <c r="A238">
        <v>237</v>
      </c>
      <c r="B238" t="s">
        <v>463</v>
      </c>
      <c r="C238">
        <v>3</v>
      </c>
      <c r="D238">
        <v>2560</v>
      </c>
      <c r="E238" t="s">
        <v>276</v>
      </c>
      <c r="F238">
        <v>569318</v>
      </c>
      <c r="G238">
        <v>1484813</v>
      </c>
      <c r="H238">
        <v>5736604</v>
      </c>
      <c r="I238">
        <v>5527863</v>
      </c>
      <c r="J238">
        <v>36369278</v>
      </c>
      <c r="K238">
        <v>3568227923</v>
      </c>
      <c r="L238">
        <v>291585</v>
      </c>
      <c r="M238">
        <v>289579</v>
      </c>
      <c r="N238">
        <v>2006</v>
      </c>
      <c r="O238">
        <v>37.92</v>
      </c>
      <c r="P238">
        <v>-0.13</v>
      </c>
      <c r="Q238">
        <v>3071</v>
      </c>
      <c r="R238">
        <v>7234842</v>
      </c>
      <c r="S238" t="s">
        <v>49</v>
      </c>
      <c r="T238">
        <v>2906.31</v>
      </c>
      <c r="U238">
        <f t="shared" si="3"/>
        <v>678627.72000000009</v>
      </c>
    </row>
    <row r="239" spans="1:21" x14ac:dyDescent="0.3">
      <c r="A239">
        <v>238</v>
      </c>
      <c r="B239" t="s">
        <v>463</v>
      </c>
      <c r="C239">
        <v>3</v>
      </c>
      <c r="D239">
        <v>2560</v>
      </c>
      <c r="E239" t="s">
        <v>277</v>
      </c>
      <c r="F239">
        <v>2200</v>
      </c>
      <c r="G239">
        <v>9086</v>
      </c>
      <c r="H239">
        <v>2656872</v>
      </c>
      <c r="I239">
        <v>2591570</v>
      </c>
      <c r="J239">
        <v>5875435</v>
      </c>
      <c r="K239">
        <v>463633854</v>
      </c>
      <c r="L239">
        <v>118150</v>
      </c>
      <c r="M239">
        <v>117304</v>
      </c>
      <c r="N239">
        <v>846</v>
      </c>
      <c r="O239">
        <v>27.83</v>
      </c>
      <c r="P239">
        <v>-0.08</v>
      </c>
      <c r="Q239">
        <v>1352</v>
      </c>
      <c r="R239">
        <v>1132946</v>
      </c>
      <c r="S239" t="s">
        <v>37</v>
      </c>
      <c r="T239">
        <v>795.27</v>
      </c>
      <c r="U239">
        <f t="shared" si="3"/>
        <v>679422.99000000011</v>
      </c>
    </row>
    <row r="240" spans="1:21" x14ac:dyDescent="0.3">
      <c r="A240">
        <v>239</v>
      </c>
      <c r="B240" t="s">
        <v>463</v>
      </c>
      <c r="C240">
        <v>3</v>
      </c>
      <c r="D240">
        <v>2560</v>
      </c>
      <c r="E240" t="s">
        <v>278</v>
      </c>
      <c r="F240">
        <v>7021</v>
      </c>
      <c r="G240">
        <v>95854</v>
      </c>
      <c r="H240">
        <v>8558854</v>
      </c>
      <c r="I240">
        <v>8451839</v>
      </c>
      <c r="J240">
        <v>16379804</v>
      </c>
      <c r="K240">
        <v>2754031812</v>
      </c>
      <c r="L240">
        <v>412677</v>
      </c>
      <c r="M240">
        <v>410328</v>
      </c>
      <c r="N240">
        <v>2349</v>
      </c>
      <c r="O240">
        <v>28.22</v>
      </c>
      <c r="P240">
        <v>-0.08</v>
      </c>
      <c r="Q240">
        <v>3558</v>
      </c>
      <c r="R240">
        <v>4586090</v>
      </c>
      <c r="S240" t="s">
        <v>40</v>
      </c>
      <c r="T240">
        <v>5000</v>
      </c>
      <c r="U240">
        <f t="shared" si="3"/>
        <v>684422.99000000011</v>
      </c>
    </row>
    <row r="241" spans="1:21" x14ac:dyDescent="0.3">
      <c r="A241">
        <v>240</v>
      </c>
      <c r="B241" t="s">
        <v>463</v>
      </c>
      <c r="C241">
        <v>3</v>
      </c>
      <c r="D241">
        <v>2560</v>
      </c>
      <c r="E241" t="s">
        <v>279</v>
      </c>
      <c r="F241">
        <v>4680</v>
      </c>
      <c r="G241">
        <v>39640</v>
      </c>
      <c r="H241">
        <v>2424906</v>
      </c>
      <c r="I241">
        <v>2353242</v>
      </c>
      <c r="J241">
        <v>23533476</v>
      </c>
      <c r="K241">
        <v>504630286</v>
      </c>
      <c r="L241">
        <v>122248</v>
      </c>
      <c r="M241">
        <v>121445</v>
      </c>
      <c r="N241">
        <v>803</v>
      </c>
      <c r="O241">
        <v>70.38</v>
      </c>
      <c r="P241">
        <v>-0.14000000000000001</v>
      </c>
      <c r="Q241">
        <v>1218</v>
      </c>
      <c r="R241">
        <v>2606858</v>
      </c>
      <c r="S241" t="s">
        <v>37</v>
      </c>
      <c r="T241">
        <v>618.80999999999995</v>
      </c>
      <c r="U241">
        <f t="shared" si="3"/>
        <v>685041.80000000016</v>
      </c>
    </row>
    <row r="242" spans="1:21" x14ac:dyDescent="0.3">
      <c r="A242">
        <v>241</v>
      </c>
      <c r="B242" t="s">
        <v>463</v>
      </c>
      <c r="C242">
        <v>3</v>
      </c>
      <c r="D242">
        <v>2560</v>
      </c>
      <c r="E242" t="s">
        <v>280</v>
      </c>
      <c r="F242">
        <v>81119</v>
      </c>
      <c r="G242">
        <v>804926</v>
      </c>
      <c r="H242">
        <v>4852880</v>
      </c>
      <c r="I242">
        <v>3501553</v>
      </c>
      <c r="J242">
        <v>175125810</v>
      </c>
      <c r="K242">
        <v>6336402625</v>
      </c>
      <c r="L242">
        <v>105094</v>
      </c>
      <c r="M242">
        <v>103262</v>
      </c>
      <c r="N242">
        <v>1832</v>
      </c>
      <c r="O242">
        <v>680.66</v>
      </c>
      <c r="P242">
        <v>-0.14000000000000001</v>
      </c>
      <c r="Q242">
        <v>2892</v>
      </c>
      <c r="R242">
        <v>20033738</v>
      </c>
      <c r="S242" t="s">
        <v>40</v>
      </c>
      <c r="T242">
        <v>5000</v>
      </c>
      <c r="U242">
        <f t="shared" si="3"/>
        <v>690041.80000000016</v>
      </c>
    </row>
    <row r="243" spans="1:21" x14ac:dyDescent="0.3">
      <c r="A243">
        <v>242</v>
      </c>
      <c r="B243" t="s">
        <v>463</v>
      </c>
      <c r="C243">
        <v>3</v>
      </c>
      <c r="D243">
        <v>2560</v>
      </c>
      <c r="E243" t="s">
        <v>281</v>
      </c>
      <c r="F243">
        <v>126152</v>
      </c>
      <c r="G243">
        <v>1297025</v>
      </c>
      <c r="H243">
        <v>4109712</v>
      </c>
      <c r="I243">
        <v>2863611</v>
      </c>
      <c r="J243">
        <v>143275568</v>
      </c>
      <c r="K243">
        <v>6657356987</v>
      </c>
      <c r="L243">
        <v>64023</v>
      </c>
      <c r="M243">
        <v>62135</v>
      </c>
      <c r="N243">
        <v>1888</v>
      </c>
      <c r="O243">
        <v>805.51</v>
      </c>
      <c r="P243">
        <v>-0.12</v>
      </c>
      <c r="Q243">
        <v>2943</v>
      </c>
      <c r="R243">
        <v>15892842</v>
      </c>
      <c r="S243" t="s">
        <v>40</v>
      </c>
      <c r="T243">
        <v>5000</v>
      </c>
      <c r="U243">
        <f t="shared" si="3"/>
        <v>695041.80000000016</v>
      </c>
    </row>
    <row r="244" spans="1:21" x14ac:dyDescent="0.3">
      <c r="A244">
        <v>243</v>
      </c>
      <c r="B244" t="s">
        <v>463</v>
      </c>
      <c r="C244">
        <v>3</v>
      </c>
      <c r="D244">
        <v>2560</v>
      </c>
      <c r="E244" t="s">
        <v>282</v>
      </c>
      <c r="F244">
        <v>189446</v>
      </c>
      <c r="G244">
        <v>2004246</v>
      </c>
      <c r="H244">
        <v>3775283</v>
      </c>
      <c r="I244">
        <v>2388283</v>
      </c>
      <c r="J244">
        <v>152786497</v>
      </c>
      <c r="K244">
        <v>7262812194</v>
      </c>
      <c r="L244">
        <v>51981</v>
      </c>
      <c r="M244">
        <v>50415</v>
      </c>
      <c r="N244">
        <v>1566</v>
      </c>
      <c r="O244">
        <v>795.11</v>
      </c>
      <c r="P244">
        <v>-0.12</v>
      </c>
      <c r="Q244">
        <v>2493</v>
      </c>
      <c r="R244">
        <v>18710597</v>
      </c>
      <c r="S244" t="s">
        <v>40</v>
      </c>
      <c r="T244">
        <v>5000</v>
      </c>
      <c r="U244">
        <f t="shared" si="3"/>
        <v>700041.80000000016</v>
      </c>
    </row>
    <row r="245" spans="1:21" x14ac:dyDescent="0.3">
      <c r="A245">
        <v>244</v>
      </c>
      <c r="B245" t="s">
        <v>463</v>
      </c>
      <c r="C245">
        <v>3</v>
      </c>
      <c r="D245">
        <v>2560</v>
      </c>
      <c r="E245" t="s">
        <v>283</v>
      </c>
      <c r="F245">
        <v>6300</v>
      </c>
      <c r="G245">
        <v>114816</v>
      </c>
      <c r="H245">
        <v>23225062</v>
      </c>
      <c r="I245">
        <v>23041305</v>
      </c>
      <c r="J245">
        <v>26114577</v>
      </c>
      <c r="K245">
        <v>1541162726</v>
      </c>
      <c r="L245">
        <v>655446</v>
      </c>
      <c r="M245">
        <v>646695</v>
      </c>
      <c r="N245">
        <v>8751</v>
      </c>
      <c r="O245">
        <v>54.12</v>
      </c>
      <c r="P245">
        <v>-0.03</v>
      </c>
      <c r="Q245">
        <v>13001</v>
      </c>
      <c r="R245">
        <v>10899037</v>
      </c>
      <c r="S245" t="s">
        <v>40</v>
      </c>
      <c r="T245">
        <v>5000</v>
      </c>
      <c r="U245">
        <f t="shared" si="3"/>
        <v>705041.80000000016</v>
      </c>
    </row>
    <row r="246" spans="1:21" x14ac:dyDescent="0.3">
      <c r="A246">
        <v>245</v>
      </c>
      <c r="B246" t="s">
        <v>463</v>
      </c>
      <c r="C246">
        <v>3</v>
      </c>
      <c r="D246">
        <v>2560</v>
      </c>
      <c r="E246" t="s">
        <v>284</v>
      </c>
      <c r="F246">
        <v>28147</v>
      </c>
      <c r="G246">
        <v>108399</v>
      </c>
      <c r="H246">
        <v>6081781</v>
      </c>
      <c r="I246">
        <v>5806326</v>
      </c>
      <c r="J246">
        <v>77742139</v>
      </c>
      <c r="K246">
        <v>3952440738</v>
      </c>
      <c r="L246">
        <v>323595</v>
      </c>
      <c r="M246">
        <v>321786</v>
      </c>
      <c r="N246">
        <v>1809</v>
      </c>
      <c r="O246">
        <v>204.29</v>
      </c>
      <c r="P246">
        <v>-0.15</v>
      </c>
      <c r="Q246">
        <v>2874</v>
      </c>
      <c r="R246">
        <v>4507596</v>
      </c>
      <c r="S246" t="s">
        <v>40</v>
      </c>
      <c r="T246">
        <v>5000</v>
      </c>
      <c r="U246">
        <f t="shared" si="3"/>
        <v>710041.80000000016</v>
      </c>
    </row>
    <row r="247" spans="1:21" x14ac:dyDescent="0.3">
      <c r="A247">
        <v>246</v>
      </c>
      <c r="B247" t="s">
        <v>463</v>
      </c>
      <c r="C247">
        <v>3</v>
      </c>
      <c r="D247">
        <v>2560</v>
      </c>
      <c r="E247" t="s">
        <v>285</v>
      </c>
      <c r="F247">
        <v>36809</v>
      </c>
      <c r="G247">
        <v>142448</v>
      </c>
      <c r="H247">
        <v>5235477</v>
      </c>
      <c r="I247">
        <v>4958868</v>
      </c>
      <c r="J247">
        <v>140278555</v>
      </c>
      <c r="K247">
        <v>4593598960</v>
      </c>
      <c r="L247">
        <v>249367</v>
      </c>
      <c r="M247">
        <v>247666</v>
      </c>
      <c r="N247">
        <v>1701</v>
      </c>
      <c r="O247">
        <v>388.88</v>
      </c>
      <c r="P247">
        <v>-0.16</v>
      </c>
      <c r="Q247">
        <v>2766</v>
      </c>
      <c r="R247">
        <v>7399066</v>
      </c>
      <c r="S247" t="s">
        <v>40</v>
      </c>
      <c r="T247">
        <v>5000</v>
      </c>
      <c r="U247">
        <f t="shared" si="3"/>
        <v>715041.80000000016</v>
      </c>
    </row>
    <row r="248" spans="1:21" x14ac:dyDescent="0.3">
      <c r="A248">
        <v>247</v>
      </c>
      <c r="B248" t="s">
        <v>463</v>
      </c>
      <c r="C248">
        <v>3</v>
      </c>
      <c r="D248">
        <v>2560</v>
      </c>
      <c r="E248" t="s">
        <v>286</v>
      </c>
      <c r="F248">
        <v>6634</v>
      </c>
      <c r="G248">
        <v>23392</v>
      </c>
      <c r="H248">
        <v>4347937</v>
      </c>
      <c r="I248">
        <v>4266689</v>
      </c>
      <c r="J248">
        <v>7754565</v>
      </c>
      <c r="K248">
        <v>1205207360</v>
      </c>
      <c r="L248">
        <v>98151</v>
      </c>
      <c r="M248">
        <v>96129</v>
      </c>
      <c r="N248">
        <v>2022</v>
      </c>
      <c r="O248">
        <v>70.58</v>
      </c>
      <c r="P248">
        <v>-0.05</v>
      </c>
      <c r="Q248">
        <v>3087</v>
      </c>
      <c r="R248">
        <v>1404427</v>
      </c>
      <c r="S248" t="s">
        <v>37</v>
      </c>
      <c r="T248">
        <v>1544.92</v>
      </c>
      <c r="U248">
        <f t="shared" si="3"/>
        <v>716586.7200000002</v>
      </c>
    </row>
    <row r="249" spans="1:21" x14ac:dyDescent="0.3">
      <c r="A249">
        <v>248</v>
      </c>
      <c r="B249" t="s">
        <v>463</v>
      </c>
      <c r="C249">
        <v>3</v>
      </c>
      <c r="D249">
        <v>2560</v>
      </c>
      <c r="E249" t="s">
        <v>287</v>
      </c>
      <c r="F249">
        <v>10675</v>
      </c>
      <c r="G249">
        <v>84849</v>
      </c>
      <c r="H249">
        <v>4505245</v>
      </c>
      <c r="I249">
        <v>4422988</v>
      </c>
      <c r="J249">
        <v>6684108</v>
      </c>
      <c r="K249">
        <v>1065510923</v>
      </c>
      <c r="L249">
        <v>101272</v>
      </c>
      <c r="M249">
        <v>99365</v>
      </c>
      <c r="N249">
        <v>1907</v>
      </c>
      <c r="O249">
        <v>30.4</v>
      </c>
      <c r="P249">
        <v>-0.04</v>
      </c>
      <c r="Q249">
        <v>2972</v>
      </c>
      <c r="R249">
        <v>1793263</v>
      </c>
      <c r="S249" t="s">
        <v>49</v>
      </c>
      <c r="T249">
        <v>2167.91</v>
      </c>
      <c r="U249">
        <f t="shared" si="3"/>
        <v>718754.63000000024</v>
      </c>
    </row>
    <row r="250" spans="1:21" x14ac:dyDescent="0.3">
      <c r="A250">
        <v>249</v>
      </c>
      <c r="B250" t="s">
        <v>463</v>
      </c>
      <c r="C250">
        <v>3</v>
      </c>
      <c r="D250">
        <v>2560</v>
      </c>
      <c r="E250" t="s">
        <v>288</v>
      </c>
      <c r="F250">
        <v>13240</v>
      </c>
      <c r="G250">
        <v>39135</v>
      </c>
      <c r="H250">
        <v>423276</v>
      </c>
      <c r="I250">
        <v>410414</v>
      </c>
      <c r="J250">
        <v>1506254</v>
      </c>
      <c r="K250">
        <v>66374083</v>
      </c>
      <c r="L250">
        <v>26332</v>
      </c>
      <c r="M250">
        <v>26202</v>
      </c>
      <c r="N250">
        <v>130</v>
      </c>
      <c r="O250">
        <v>35.770000000000003</v>
      </c>
      <c r="P250">
        <v>-0.13</v>
      </c>
      <c r="Q250">
        <v>198</v>
      </c>
      <c r="R250">
        <v>266393</v>
      </c>
      <c r="S250" t="s">
        <v>49</v>
      </c>
      <c r="T250">
        <v>68.17</v>
      </c>
      <c r="U250">
        <f t="shared" si="3"/>
        <v>718822.80000000028</v>
      </c>
    </row>
    <row r="251" spans="1:21" x14ac:dyDescent="0.3">
      <c r="A251">
        <v>250</v>
      </c>
      <c r="B251" t="s">
        <v>463</v>
      </c>
      <c r="C251">
        <v>3</v>
      </c>
      <c r="D251">
        <v>2560</v>
      </c>
      <c r="E251" t="s">
        <v>289</v>
      </c>
      <c r="F251">
        <v>153834</v>
      </c>
      <c r="G251">
        <v>459957</v>
      </c>
      <c r="H251">
        <v>5853512</v>
      </c>
      <c r="I251">
        <v>5625803</v>
      </c>
      <c r="J251">
        <v>48078522</v>
      </c>
      <c r="K251">
        <v>868712809</v>
      </c>
      <c r="L251">
        <v>180735</v>
      </c>
      <c r="M251">
        <v>178454</v>
      </c>
      <c r="N251">
        <v>2281</v>
      </c>
      <c r="O251">
        <v>110.79</v>
      </c>
      <c r="P251">
        <v>-7.0000000000000007E-2</v>
      </c>
      <c r="Q251">
        <v>3344</v>
      </c>
      <c r="R251">
        <v>17274222</v>
      </c>
      <c r="S251" t="s">
        <v>49</v>
      </c>
      <c r="T251">
        <v>1802.94</v>
      </c>
      <c r="U251">
        <f t="shared" si="3"/>
        <v>720625.74000000022</v>
      </c>
    </row>
    <row r="252" spans="1:21" x14ac:dyDescent="0.3">
      <c r="A252">
        <v>251</v>
      </c>
      <c r="B252" t="s">
        <v>463</v>
      </c>
      <c r="C252">
        <v>3</v>
      </c>
      <c r="D252">
        <v>2560</v>
      </c>
      <c r="E252" t="s">
        <v>290</v>
      </c>
      <c r="F252">
        <v>140</v>
      </c>
      <c r="G252">
        <v>560</v>
      </c>
      <c r="H252">
        <v>34463196</v>
      </c>
      <c r="I252">
        <v>34453190</v>
      </c>
      <c r="J252">
        <v>43637544</v>
      </c>
      <c r="K252">
        <v>221348763</v>
      </c>
      <c r="L252">
        <v>1221320</v>
      </c>
      <c r="M252">
        <v>1213106</v>
      </c>
      <c r="N252">
        <v>8214</v>
      </c>
      <c r="O252">
        <v>17.96</v>
      </c>
      <c r="P252">
        <v>-0.03</v>
      </c>
      <c r="Q252">
        <v>13131</v>
      </c>
      <c r="R252">
        <v>21686116</v>
      </c>
      <c r="S252" t="s">
        <v>49</v>
      </c>
      <c r="T252">
        <v>2393.4699999999998</v>
      </c>
      <c r="U252">
        <f t="shared" si="3"/>
        <v>723019.2100000002</v>
      </c>
    </row>
    <row r="253" spans="1:21" x14ac:dyDescent="0.3">
      <c r="A253">
        <v>252</v>
      </c>
      <c r="B253" t="s">
        <v>463</v>
      </c>
      <c r="C253">
        <v>3</v>
      </c>
      <c r="D253">
        <v>2560</v>
      </c>
      <c r="E253" t="s">
        <v>291</v>
      </c>
      <c r="F253">
        <v>140</v>
      </c>
      <c r="G253">
        <v>560</v>
      </c>
      <c r="H253">
        <v>25930732</v>
      </c>
      <c r="I253">
        <v>25922710</v>
      </c>
      <c r="J253">
        <v>33563493</v>
      </c>
      <c r="K253">
        <v>176040909</v>
      </c>
      <c r="L253">
        <v>941274</v>
      </c>
      <c r="M253">
        <v>933991</v>
      </c>
      <c r="N253">
        <v>7283</v>
      </c>
      <c r="O253">
        <v>17.86</v>
      </c>
      <c r="P253">
        <v>-0.03</v>
      </c>
      <c r="Q253">
        <v>11539</v>
      </c>
      <c r="R253">
        <v>15088266</v>
      </c>
      <c r="S253" t="s">
        <v>49</v>
      </c>
      <c r="T253">
        <v>1763.16</v>
      </c>
      <c r="U253">
        <f t="shared" si="3"/>
        <v>724782.37000000023</v>
      </c>
    </row>
    <row r="254" spans="1:21" x14ac:dyDescent="0.3">
      <c r="A254">
        <v>253</v>
      </c>
      <c r="B254" t="s">
        <v>463</v>
      </c>
      <c r="C254">
        <v>3</v>
      </c>
      <c r="D254">
        <v>2560</v>
      </c>
      <c r="E254" t="s">
        <v>292</v>
      </c>
      <c r="F254">
        <v>479</v>
      </c>
      <c r="G254">
        <v>123439</v>
      </c>
      <c r="H254">
        <v>2179928</v>
      </c>
      <c r="I254">
        <v>2138297</v>
      </c>
      <c r="J254">
        <v>8493046</v>
      </c>
      <c r="K254">
        <v>62085030</v>
      </c>
      <c r="L254">
        <v>163223</v>
      </c>
      <c r="M254">
        <v>162689</v>
      </c>
      <c r="N254">
        <v>534</v>
      </c>
      <c r="O254">
        <v>23.43</v>
      </c>
      <c r="P254">
        <v>-0.14000000000000001</v>
      </c>
      <c r="Q254">
        <v>854</v>
      </c>
      <c r="R254">
        <v>1099113</v>
      </c>
      <c r="S254" t="s">
        <v>37</v>
      </c>
      <c r="T254">
        <v>481.66</v>
      </c>
      <c r="U254">
        <f t="shared" si="3"/>
        <v>725264.03000000026</v>
      </c>
    </row>
    <row r="255" spans="1:21" x14ac:dyDescent="0.3">
      <c r="A255">
        <v>254</v>
      </c>
      <c r="B255" t="s">
        <v>463</v>
      </c>
      <c r="C255">
        <v>3</v>
      </c>
      <c r="D255">
        <v>2560</v>
      </c>
      <c r="E255" t="s">
        <v>293</v>
      </c>
      <c r="F255">
        <v>12197</v>
      </c>
      <c r="G255">
        <v>78363</v>
      </c>
      <c r="H255">
        <v>190059</v>
      </c>
      <c r="I255">
        <v>183027</v>
      </c>
      <c r="J255">
        <v>2691266</v>
      </c>
      <c r="K255">
        <v>19203890</v>
      </c>
      <c r="L255">
        <v>12031</v>
      </c>
      <c r="M255">
        <v>11985</v>
      </c>
      <c r="N255">
        <v>46</v>
      </c>
      <c r="O255">
        <v>16.03</v>
      </c>
      <c r="P255">
        <v>-0.23</v>
      </c>
      <c r="Q255">
        <v>89</v>
      </c>
      <c r="R255">
        <v>423345</v>
      </c>
      <c r="S255" t="s">
        <v>37</v>
      </c>
      <c r="T255">
        <v>16.16</v>
      </c>
      <c r="U255">
        <f t="shared" si="3"/>
        <v>725280.19000000029</v>
      </c>
    </row>
    <row r="256" spans="1:21" x14ac:dyDescent="0.3">
      <c r="A256">
        <v>255</v>
      </c>
      <c r="B256" t="s">
        <v>463</v>
      </c>
      <c r="C256">
        <v>3</v>
      </c>
      <c r="D256">
        <v>2560</v>
      </c>
      <c r="E256" t="s">
        <v>294</v>
      </c>
      <c r="F256">
        <v>22022</v>
      </c>
      <c r="G256">
        <v>172772</v>
      </c>
      <c r="H256">
        <v>2331385</v>
      </c>
      <c r="I256">
        <v>2248192</v>
      </c>
      <c r="J256">
        <v>28574363</v>
      </c>
      <c r="K256">
        <v>287957680</v>
      </c>
      <c r="L256">
        <v>137816</v>
      </c>
      <c r="M256">
        <v>137281</v>
      </c>
      <c r="N256">
        <v>535</v>
      </c>
      <c r="O256">
        <v>21.76</v>
      </c>
      <c r="P256">
        <v>-0.22</v>
      </c>
      <c r="Q256">
        <v>914</v>
      </c>
      <c r="R256">
        <v>5731243</v>
      </c>
      <c r="S256" t="s">
        <v>37</v>
      </c>
      <c r="T256">
        <v>348.72</v>
      </c>
      <c r="U256">
        <f t="shared" si="3"/>
        <v>725628.91000000027</v>
      </c>
    </row>
    <row r="257" spans="1:21" x14ac:dyDescent="0.3">
      <c r="A257">
        <v>256</v>
      </c>
      <c r="B257" t="s">
        <v>463</v>
      </c>
      <c r="C257">
        <v>3</v>
      </c>
      <c r="D257">
        <v>2560</v>
      </c>
      <c r="E257" t="s">
        <v>295</v>
      </c>
      <c r="F257">
        <v>4656</v>
      </c>
      <c r="G257">
        <v>13868</v>
      </c>
      <c r="H257">
        <v>7641412</v>
      </c>
      <c r="I257">
        <v>7521692</v>
      </c>
      <c r="J257">
        <v>16687490</v>
      </c>
      <c r="K257">
        <v>1708792407</v>
      </c>
      <c r="L257">
        <v>406119</v>
      </c>
      <c r="M257">
        <v>404381</v>
      </c>
      <c r="N257">
        <v>1738</v>
      </c>
      <c r="O257">
        <v>40.6</v>
      </c>
      <c r="P257">
        <v>-7.0000000000000007E-2</v>
      </c>
      <c r="Q257">
        <v>2804</v>
      </c>
      <c r="R257">
        <v>3927302</v>
      </c>
      <c r="S257" t="s">
        <v>40</v>
      </c>
      <c r="T257">
        <v>5000</v>
      </c>
      <c r="U257">
        <f t="shared" si="3"/>
        <v>730628.91000000027</v>
      </c>
    </row>
    <row r="258" spans="1:21" x14ac:dyDescent="0.3">
      <c r="A258">
        <v>257</v>
      </c>
      <c r="B258" t="s">
        <v>463</v>
      </c>
      <c r="C258">
        <v>3</v>
      </c>
      <c r="D258">
        <v>2560</v>
      </c>
      <c r="E258" t="s">
        <v>296</v>
      </c>
      <c r="F258">
        <v>3366</v>
      </c>
      <c r="G258">
        <v>362797</v>
      </c>
      <c r="H258">
        <v>20301428</v>
      </c>
      <c r="I258">
        <v>19978385</v>
      </c>
      <c r="J258">
        <v>25129167</v>
      </c>
      <c r="K258">
        <v>1870633041</v>
      </c>
      <c r="L258">
        <v>484871</v>
      </c>
      <c r="M258">
        <v>476107</v>
      </c>
      <c r="N258">
        <v>8764</v>
      </c>
      <c r="O258">
        <v>76.150000000000006</v>
      </c>
      <c r="P258">
        <v>-0.03</v>
      </c>
      <c r="Q258">
        <v>13011</v>
      </c>
      <c r="R258">
        <v>8672580</v>
      </c>
      <c r="S258" t="s">
        <v>40</v>
      </c>
      <c r="T258">
        <v>5000</v>
      </c>
      <c r="U258">
        <f t="shared" si="3"/>
        <v>735628.91000000027</v>
      </c>
    </row>
    <row r="259" spans="1:21" x14ac:dyDescent="0.3">
      <c r="A259">
        <v>258</v>
      </c>
      <c r="B259" t="s">
        <v>463</v>
      </c>
      <c r="C259">
        <v>3</v>
      </c>
      <c r="D259">
        <v>2560</v>
      </c>
      <c r="E259" t="s">
        <v>297</v>
      </c>
      <c r="F259">
        <v>4020</v>
      </c>
      <c r="G259">
        <v>466486</v>
      </c>
      <c r="H259">
        <v>7793783</v>
      </c>
      <c r="I259">
        <v>7676753</v>
      </c>
      <c r="J259">
        <v>10175722</v>
      </c>
      <c r="K259">
        <v>835418028</v>
      </c>
      <c r="L259">
        <v>264597</v>
      </c>
      <c r="M259">
        <v>262374</v>
      </c>
      <c r="N259">
        <v>2223</v>
      </c>
      <c r="O259">
        <v>95.3</v>
      </c>
      <c r="P259">
        <v>-0.03</v>
      </c>
      <c r="Q259">
        <v>3286</v>
      </c>
      <c r="R259">
        <v>4643097</v>
      </c>
      <c r="S259" t="s">
        <v>37</v>
      </c>
      <c r="T259">
        <v>1831.74</v>
      </c>
      <c r="U259">
        <f t="shared" si="3"/>
        <v>737460.65000000026</v>
      </c>
    </row>
    <row r="260" spans="1:21" x14ac:dyDescent="0.3">
      <c r="A260">
        <v>259</v>
      </c>
      <c r="B260" t="s">
        <v>463</v>
      </c>
      <c r="C260">
        <v>3</v>
      </c>
      <c r="D260">
        <v>2560</v>
      </c>
      <c r="E260" t="s">
        <v>298</v>
      </c>
      <c r="F260">
        <v>302737</v>
      </c>
      <c r="G260">
        <v>1309727</v>
      </c>
      <c r="H260">
        <v>1526810</v>
      </c>
      <c r="I260">
        <v>1495432</v>
      </c>
      <c r="J260">
        <v>2182541</v>
      </c>
      <c r="K260">
        <v>12625518627</v>
      </c>
      <c r="L260">
        <v>66575</v>
      </c>
      <c r="M260">
        <v>66046</v>
      </c>
      <c r="N260">
        <v>529</v>
      </c>
      <c r="O260">
        <v>50.6</v>
      </c>
      <c r="P260">
        <v>-0.04</v>
      </c>
      <c r="Q260">
        <v>797</v>
      </c>
      <c r="R260">
        <v>823763</v>
      </c>
      <c r="S260" t="s">
        <v>40</v>
      </c>
      <c r="T260">
        <v>5000</v>
      </c>
      <c r="U260">
        <f t="shared" ref="U260:U323" si="4">U259+T260</f>
        <v>742460.65000000026</v>
      </c>
    </row>
    <row r="261" spans="1:21" x14ac:dyDescent="0.3">
      <c r="A261">
        <v>260</v>
      </c>
      <c r="B261" t="s">
        <v>463</v>
      </c>
      <c r="C261">
        <v>3</v>
      </c>
      <c r="D261">
        <v>2560</v>
      </c>
      <c r="E261" t="s">
        <v>299</v>
      </c>
      <c r="F261">
        <v>1315</v>
      </c>
      <c r="G261">
        <v>5254</v>
      </c>
      <c r="H261">
        <v>18705072</v>
      </c>
      <c r="I261">
        <v>18541808</v>
      </c>
      <c r="J261">
        <v>28107762</v>
      </c>
      <c r="K261">
        <v>1451344978</v>
      </c>
      <c r="L261">
        <v>659306</v>
      </c>
      <c r="M261">
        <v>652520</v>
      </c>
      <c r="N261">
        <v>6786</v>
      </c>
      <c r="O261">
        <v>23</v>
      </c>
      <c r="P261">
        <v>-0.04</v>
      </c>
      <c r="Q261">
        <v>11041</v>
      </c>
      <c r="R261">
        <v>5974282</v>
      </c>
      <c r="S261" t="s">
        <v>40</v>
      </c>
      <c r="T261">
        <v>5000</v>
      </c>
      <c r="U261">
        <f t="shared" si="4"/>
        <v>747460.65000000026</v>
      </c>
    </row>
    <row r="262" spans="1:21" x14ac:dyDescent="0.3">
      <c r="A262">
        <v>261</v>
      </c>
      <c r="B262" t="s">
        <v>463</v>
      </c>
      <c r="C262">
        <v>3</v>
      </c>
      <c r="D262">
        <v>2560</v>
      </c>
      <c r="E262" t="s">
        <v>300</v>
      </c>
      <c r="F262">
        <v>189456</v>
      </c>
      <c r="G262">
        <v>835275</v>
      </c>
      <c r="H262">
        <v>624383</v>
      </c>
      <c r="I262">
        <v>570349</v>
      </c>
      <c r="J262">
        <v>7233081</v>
      </c>
      <c r="K262">
        <v>1323187072</v>
      </c>
      <c r="L262">
        <v>26949</v>
      </c>
      <c r="M262">
        <v>26734</v>
      </c>
      <c r="N262">
        <v>215</v>
      </c>
      <c r="O262">
        <v>397.26</v>
      </c>
      <c r="P262">
        <v>-0.11</v>
      </c>
      <c r="Q262">
        <v>328</v>
      </c>
      <c r="R262">
        <v>446184</v>
      </c>
      <c r="S262" t="s">
        <v>37</v>
      </c>
      <c r="T262">
        <v>736.83</v>
      </c>
      <c r="U262">
        <f t="shared" si="4"/>
        <v>748197.48000000021</v>
      </c>
    </row>
    <row r="263" spans="1:21" x14ac:dyDescent="0.3">
      <c r="A263">
        <v>262</v>
      </c>
      <c r="B263" t="s">
        <v>463</v>
      </c>
      <c r="C263">
        <v>3</v>
      </c>
      <c r="D263">
        <v>2560</v>
      </c>
      <c r="E263" t="s">
        <v>301</v>
      </c>
      <c r="F263">
        <v>188962</v>
      </c>
      <c r="G263">
        <v>825894</v>
      </c>
      <c r="H263">
        <v>5245004</v>
      </c>
      <c r="I263">
        <v>4978841</v>
      </c>
      <c r="J263">
        <v>35256468</v>
      </c>
      <c r="K263">
        <v>6553149391</v>
      </c>
      <c r="L263">
        <v>146420</v>
      </c>
      <c r="M263">
        <v>144110</v>
      </c>
      <c r="N263">
        <v>2310</v>
      </c>
      <c r="O263">
        <v>319.85000000000002</v>
      </c>
      <c r="P263">
        <v>-7.0000000000000007E-2</v>
      </c>
      <c r="Q263">
        <v>3373</v>
      </c>
      <c r="R263">
        <v>2875394</v>
      </c>
      <c r="S263" t="s">
        <v>40</v>
      </c>
      <c r="T263">
        <v>5000</v>
      </c>
      <c r="U263">
        <f t="shared" si="4"/>
        <v>753197.48000000021</v>
      </c>
    </row>
    <row r="264" spans="1:21" x14ac:dyDescent="0.3">
      <c r="A264">
        <v>263</v>
      </c>
      <c r="B264" t="s">
        <v>463</v>
      </c>
      <c r="C264">
        <v>3</v>
      </c>
      <c r="D264">
        <v>2560</v>
      </c>
      <c r="E264" t="s">
        <v>302</v>
      </c>
      <c r="F264">
        <v>164158</v>
      </c>
      <c r="G264">
        <v>717440</v>
      </c>
      <c r="H264">
        <v>7503418</v>
      </c>
      <c r="I264">
        <v>7168349</v>
      </c>
      <c r="J264">
        <v>52628432</v>
      </c>
      <c r="K264">
        <v>5225159755</v>
      </c>
      <c r="L264">
        <v>312372</v>
      </c>
      <c r="M264">
        <v>310164</v>
      </c>
      <c r="N264">
        <v>2208</v>
      </c>
      <c r="O264">
        <v>179.21</v>
      </c>
      <c r="P264">
        <v>-0.08</v>
      </c>
      <c r="Q264">
        <v>3271</v>
      </c>
      <c r="R264">
        <v>4445450</v>
      </c>
      <c r="S264" t="s">
        <v>40</v>
      </c>
      <c r="T264">
        <v>5000</v>
      </c>
      <c r="U264">
        <f t="shared" si="4"/>
        <v>758197.48000000021</v>
      </c>
    </row>
    <row r="265" spans="1:21" x14ac:dyDescent="0.3">
      <c r="A265">
        <v>264</v>
      </c>
      <c r="B265" t="s">
        <v>463</v>
      </c>
      <c r="C265">
        <v>3</v>
      </c>
      <c r="D265">
        <v>2560</v>
      </c>
      <c r="E265" t="s">
        <v>303</v>
      </c>
      <c r="F265">
        <v>252328</v>
      </c>
      <c r="G265">
        <v>1169843</v>
      </c>
      <c r="H265">
        <v>4974207</v>
      </c>
      <c r="I265">
        <v>4739043</v>
      </c>
      <c r="J265">
        <v>44057015</v>
      </c>
      <c r="K265">
        <v>7633493831</v>
      </c>
      <c r="L265">
        <v>163318</v>
      </c>
      <c r="M265">
        <v>161143</v>
      </c>
      <c r="N265">
        <v>2175</v>
      </c>
      <c r="O265">
        <v>261.26</v>
      </c>
      <c r="P265">
        <v>-0.09</v>
      </c>
      <c r="Q265">
        <v>3238</v>
      </c>
      <c r="R265">
        <v>3070326</v>
      </c>
      <c r="S265" t="s">
        <v>40</v>
      </c>
      <c r="T265">
        <v>5000</v>
      </c>
      <c r="U265">
        <f t="shared" si="4"/>
        <v>763197.48000000021</v>
      </c>
    </row>
    <row r="266" spans="1:21" x14ac:dyDescent="0.3">
      <c r="A266">
        <v>265</v>
      </c>
      <c r="B266" t="s">
        <v>463</v>
      </c>
      <c r="C266">
        <v>3</v>
      </c>
      <c r="D266">
        <v>2560</v>
      </c>
      <c r="E266" t="s">
        <v>304</v>
      </c>
      <c r="F266">
        <v>262368</v>
      </c>
      <c r="G266">
        <v>1226585</v>
      </c>
      <c r="H266">
        <v>4664950</v>
      </c>
      <c r="I266">
        <v>4434288</v>
      </c>
      <c r="J266">
        <v>45380945</v>
      </c>
      <c r="K266">
        <v>7185794281</v>
      </c>
      <c r="L266">
        <v>147553</v>
      </c>
      <c r="M266">
        <v>145346</v>
      </c>
      <c r="N266">
        <v>2207</v>
      </c>
      <c r="O266">
        <v>323.7</v>
      </c>
      <c r="P266">
        <v>-0.09</v>
      </c>
      <c r="Q266">
        <v>3270</v>
      </c>
      <c r="R266">
        <v>2916662</v>
      </c>
      <c r="S266" t="s">
        <v>40</v>
      </c>
      <c r="T266">
        <v>5000</v>
      </c>
      <c r="U266">
        <f t="shared" si="4"/>
        <v>768197.48000000021</v>
      </c>
    </row>
    <row r="267" spans="1:21" x14ac:dyDescent="0.3">
      <c r="A267">
        <v>266</v>
      </c>
      <c r="B267" t="s">
        <v>463</v>
      </c>
      <c r="C267">
        <v>3</v>
      </c>
      <c r="D267">
        <v>2560</v>
      </c>
      <c r="E267" t="s">
        <v>305</v>
      </c>
      <c r="F267">
        <v>139915</v>
      </c>
      <c r="G267">
        <v>590682</v>
      </c>
      <c r="H267">
        <v>441170</v>
      </c>
      <c r="I267">
        <v>417389</v>
      </c>
      <c r="J267">
        <v>1849075</v>
      </c>
      <c r="K267">
        <v>283245443</v>
      </c>
      <c r="L267">
        <v>21482</v>
      </c>
      <c r="M267">
        <v>21360</v>
      </c>
      <c r="N267">
        <v>122</v>
      </c>
      <c r="O267">
        <v>41.81</v>
      </c>
      <c r="P267">
        <v>-0.16</v>
      </c>
      <c r="Q267">
        <v>190</v>
      </c>
      <c r="R267">
        <v>391760</v>
      </c>
      <c r="S267" t="s">
        <v>49</v>
      </c>
      <c r="T267">
        <v>173.92</v>
      </c>
      <c r="U267">
        <f t="shared" si="4"/>
        <v>768371.40000000026</v>
      </c>
    </row>
    <row r="268" spans="1:21" x14ac:dyDescent="0.3">
      <c r="A268">
        <v>267</v>
      </c>
      <c r="B268" t="s">
        <v>463</v>
      </c>
      <c r="C268">
        <v>3</v>
      </c>
      <c r="D268">
        <v>2560</v>
      </c>
      <c r="E268" t="s">
        <v>306</v>
      </c>
      <c r="F268">
        <v>5000</v>
      </c>
      <c r="G268">
        <v>21250</v>
      </c>
      <c r="H268">
        <v>16280815</v>
      </c>
      <c r="I268">
        <v>15911203</v>
      </c>
      <c r="J268">
        <v>33203489</v>
      </c>
      <c r="K268">
        <v>3068626015</v>
      </c>
      <c r="L268">
        <v>376208</v>
      </c>
      <c r="M268">
        <v>369370</v>
      </c>
      <c r="N268">
        <v>6838</v>
      </c>
      <c r="O268">
        <v>35.700000000000003</v>
      </c>
      <c r="P268">
        <v>-0.05</v>
      </c>
      <c r="Q268">
        <v>11051</v>
      </c>
      <c r="R268">
        <v>4766956</v>
      </c>
      <c r="S268" t="s">
        <v>40</v>
      </c>
      <c r="T268">
        <v>5000</v>
      </c>
      <c r="U268">
        <f t="shared" si="4"/>
        <v>773371.40000000026</v>
      </c>
    </row>
    <row r="269" spans="1:21" x14ac:dyDescent="0.3">
      <c r="A269">
        <v>268</v>
      </c>
      <c r="B269" t="s">
        <v>463</v>
      </c>
      <c r="C269">
        <v>3</v>
      </c>
      <c r="D269">
        <v>2560</v>
      </c>
      <c r="E269" t="s">
        <v>307</v>
      </c>
      <c r="F269">
        <v>5000</v>
      </c>
      <c r="G269">
        <v>21250</v>
      </c>
      <c r="H269">
        <v>10148790</v>
      </c>
      <c r="I269">
        <v>9930010</v>
      </c>
      <c r="J269">
        <v>17687149</v>
      </c>
      <c r="K269">
        <v>1708409199</v>
      </c>
      <c r="L269">
        <v>411352</v>
      </c>
      <c r="M269">
        <v>408438</v>
      </c>
      <c r="N269">
        <v>2914</v>
      </c>
      <c r="O269">
        <v>19.97</v>
      </c>
      <c r="P269">
        <v>-0.06</v>
      </c>
      <c r="Q269">
        <v>4741</v>
      </c>
      <c r="R269">
        <v>4601566</v>
      </c>
      <c r="S269" t="s">
        <v>49</v>
      </c>
      <c r="T269">
        <v>2491.83</v>
      </c>
      <c r="U269">
        <f t="shared" si="4"/>
        <v>775863.23000000021</v>
      </c>
    </row>
    <row r="270" spans="1:21" x14ac:dyDescent="0.3">
      <c r="A270">
        <v>269</v>
      </c>
      <c r="B270" t="s">
        <v>463</v>
      </c>
      <c r="C270">
        <v>3</v>
      </c>
      <c r="D270">
        <v>2560</v>
      </c>
      <c r="E270" t="s">
        <v>308</v>
      </c>
      <c r="F270">
        <v>1740</v>
      </c>
      <c r="G270">
        <v>104640</v>
      </c>
      <c r="H270">
        <v>15635165</v>
      </c>
      <c r="I270">
        <v>15416897</v>
      </c>
      <c r="J270">
        <v>29602378</v>
      </c>
      <c r="K270">
        <v>1191930638</v>
      </c>
      <c r="L270">
        <v>451217</v>
      </c>
      <c r="M270">
        <v>444064</v>
      </c>
      <c r="N270">
        <v>7153</v>
      </c>
      <c r="O270">
        <v>32.659999999999997</v>
      </c>
      <c r="P270">
        <v>-0.06</v>
      </c>
      <c r="Q270">
        <v>11114</v>
      </c>
      <c r="R270">
        <v>4527308</v>
      </c>
      <c r="S270" t="s">
        <v>40</v>
      </c>
      <c r="T270">
        <v>5000</v>
      </c>
      <c r="U270">
        <f t="shared" si="4"/>
        <v>780863.23000000021</v>
      </c>
    </row>
    <row r="271" spans="1:21" x14ac:dyDescent="0.3">
      <c r="A271">
        <v>270</v>
      </c>
      <c r="B271" t="s">
        <v>463</v>
      </c>
      <c r="C271">
        <v>3</v>
      </c>
      <c r="D271">
        <v>2560</v>
      </c>
      <c r="E271" t="s">
        <v>309</v>
      </c>
      <c r="F271">
        <v>2058</v>
      </c>
      <c r="G271">
        <v>133055</v>
      </c>
      <c r="H271">
        <v>17075961</v>
      </c>
      <c r="I271">
        <v>16851056</v>
      </c>
      <c r="J271">
        <v>34485836</v>
      </c>
      <c r="K271">
        <v>1377790683</v>
      </c>
      <c r="L271">
        <v>476612</v>
      </c>
      <c r="M271">
        <v>468768</v>
      </c>
      <c r="N271">
        <v>7844</v>
      </c>
      <c r="O271">
        <v>39.85</v>
      </c>
      <c r="P271">
        <v>-0.05</v>
      </c>
      <c r="Q271">
        <v>12096</v>
      </c>
      <c r="R271">
        <v>5200118</v>
      </c>
      <c r="S271" t="s">
        <v>40</v>
      </c>
      <c r="T271">
        <v>5000</v>
      </c>
      <c r="U271">
        <f t="shared" si="4"/>
        <v>785863.23000000021</v>
      </c>
    </row>
    <row r="272" spans="1:21" x14ac:dyDescent="0.3">
      <c r="A272">
        <v>271</v>
      </c>
      <c r="B272" t="s">
        <v>463</v>
      </c>
      <c r="C272">
        <v>3</v>
      </c>
      <c r="D272">
        <v>2560</v>
      </c>
      <c r="E272" t="s">
        <v>310</v>
      </c>
      <c r="F272">
        <v>2100</v>
      </c>
      <c r="G272">
        <v>215164</v>
      </c>
      <c r="H272">
        <v>12472089</v>
      </c>
      <c r="I272">
        <v>12157388</v>
      </c>
      <c r="J272">
        <v>22181483</v>
      </c>
      <c r="K272">
        <v>1838353052</v>
      </c>
      <c r="L272">
        <v>267835</v>
      </c>
      <c r="M272">
        <v>262886</v>
      </c>
      <c r="N272">
        <v>4949</v>
      </c>
      <c r="O272">
        <v>103.19</v>
      </c>
      <c r="P272">
        <v>-0.05</v>
      </c>
      <c r="Q272">
        <v>7679</v>
      </c>
      <c r="R272">
        <v>5701363</v>
      </c>
      <c r="S272" t="s">
        <v>40</v>
      </c>
      <c r="T272">
        <v>5000</v>
      </c>
      <c r="U272">
        <f t="shared" si="4"/>
        <v>790863.23000000021</v>
      </c>
    </row>
    <row r="273" spans="1:21" x14ac:dyDescent="0.3">
      <c r="A273">
        <v>272</v>
      </c>
      <c r="B273" t="s">
        <v>463</v>
      </c>
      <c r="C273">
        <v>3</v>
      </c>
      <c r="D273">
        <v>2560</v>
      </c>
      <c r="E273" t="s">
        <v>311</v>
      </c>
      <c r="F273">
        <v>2400</v>
      </c>
      <c r="G273">
        <v>266431</v>
      </c>
      <c r="H273">
        <v>12930673</v>
      </c>
      <c r="I273">
        <v>12606799</v>
      </c>
      <c r="J273">
        <v>22095500</v>
      </c>
      <c r="K273">
        <v>1750366931</v>
      </c>
      <c r="L273">
        <v>215092</v>
      </c>
      <c r="M273">
        <v>209710</v>
      </c>
      <c r="N273">
        <v>5382</v>
      </c>
      <c r="O273">
        <v>133.12</v>
      </c>
      <c r="P273">
        <v>-0.05</v>
      </c>
      <c r="Q273">
        <v>8290</v>
      </c>
      <c r="R273">
        <v>5891927</v>
      </c>
      <c r="S273" t="s">
        <v>40</v>
      </c>
      <c r="T273">
        <v>5000</v>
      </c>
      <c r="U273">
        <f t="shared" si="4"/>
        <v>795863.23000000021</v>
      </c>
    </row>
    <row r="274" spans="1:21" x14ac:dyDescent="0.3">
      <c r="A274">
        <v>273</v>
      </c>
      <c r="B274" t="s">
        <v>463</v>
      </c>
      <c r="C274">
        <v>3</v>
      </c>
      <c r="D274">
        <v>2560</v>
      </c>
      <c r="E274" t="s">
        <v>312</v>
      </c>
      <c r="F274">
        <v>945</v>
      </c>
      <c r="G274">
        <v>61409</v>
      </c>
      <c r="H274">
        <v>2374912</v>
      </c>
      <c r="I274">
        <v>2325512</v>
      </c>
      <c r="J274">
        <v>3302452</v>
      </c>
      <c r="K274">
        <v>230339000</v>
      </c>
      <c r="L274">
        <v>75550</v>
      </c>
      <c r="M274">
        <v>74814</v>
      </c>
      <c r="N274">
        <v>736</v>
      </c>
      <c r="O274">
        <v>55.7</v>
      </c>
      <c r="P274">
        <v>-0.05</v>
      </c>
      <c r="Q274">
        <v>1132</v>
      </c>
      <c r="R274">
        <v>1302281</v>
      </c>
      <c r="S274" t="s">
        <v>37</v>
      </c>
      <c r="T274">
        <v>610.97</v>
      </c>
      <c r="U274">
        <f t="shared" si="4"/>
        <v>796474.20000000019</v>
      </c>
    </row>
    <row r="275" spans="1:21" x14ac:dyDescent="0.3">
      <c r="A275">
        <v>274</v>
      </c>
      <c r="B275" t="s">
        <v>463</v>
      </c>
      <c r="C275">
        <v>3</v>
      </c>
      <c r="D275">
        <v>2560</v>
      </c>
      <c r="E275" t="s">
        <v>313</v>
      </c>
      <c r="F275">
        <v>1000</v>
      </c>
      <c r="G275">
        <v>21405</v>
      </c>
      <c r="H275">
        <v>57115245</v>
      </c>
      <c r="I275">
        <v>42414290</v>
      </c>
      <c r="J275">
        <v>596899311</v>
      </c>
      <c r="K275">
        <v>6790935902</v>
      </c>
      <c r="L275">
        <v>233029</v>
      </c>
      <c r="M275">
        <v>178633</v>
      </c>
      <c r="N275">
        <v>54396</v>
      </c>
      <c r="O275">
        <v>35.659999999999997</v>
      </c>
      <c r="P275">
        <v>-0.04</v>
      </c>
      <c r="Q275">
        <v>67727</v>
      </c>
      <c r="R275">
        <v>111678198</v>
      </c>
      <c r="S275" t="s">
        <v>40</v>
      </c>
      <c r="T275">
        <v>5000</v>
      </c>
      <c r="U275">
        <f t="shared" si="4"/>
        <v>801474.20000000019</v>
      </c>
    </row>
    <row r="276" spans="1:21" x14ac:dyDescent="0.3">
      <c r="A276">
        <v>275</v>
      </c>
      <c r="B276" t="s">
        <v>463</v>
      </c>
      <c r="C276">
        <v>3</v>
      </c>
      <c r="D276">
        <v>2560</v>
      </c>
      <c r="E276" t="s">
        <v>314</v>
      </c>
      <c r="F276">
        <v>1740</v>
      </c>
      <c r="G276">
        <v>114011</v>
      </c>
      <c r="H276">
        <v>15942958</v>
      </c>
      <c r="I276">
        <v>15739198</v>
      </c>
      <c r="J276">
        <v>27095557</v>
      </c>
      <c r="K276">
        <v>1056377010</v>
      </c>
      <c r="L276">
        <v>413860</v>
      </c>
      <c r="M276">
        <v>406378</v>
      </c>
      <c r="N276">
        <v>7482</v>
      </c>
      <c r="O276">
        <v>29.71</v>
      </c>
      <c r="P276">
        <v>-0.05</v>
      </c>
      <c r="Q276">
        <v>11563</v>
      </c>
      <c r="R276">
        <v>4608252</v>
      </c>
      <c r="S276" t="s">
        <v>40</v>
      </c>
      <c r="T276">
        <v>5000</v>
      </c>
      <c r="U276">
        <f t="shared" si="4"/>
        <v>806474.20000000019</v>
      </c>
    </row>
    <row r="277" spans="1:21" x14ac:dyDescent="0.3">
      <c r="A277">
        <v>276</v>
      </c>
      <c r="B277" t="s">
        <v>463</v>
      </c>
      <c r="C277">
        <v>3</v>
      </c>
      <c r="D277">
        <v>2560</v>
      </c>
      <c r="E277" t="s">
        <v>315</v>
      </c>
      <c r="F277">
        <v>1898</v>
      </c>
      <c r="G277">
        <v>128735</v>
      </c>
      <c r="H277">
        <v>17583556</v>
      </c>
      <c r="I277">
        <v>17363762</v>
      </c>
      <c r="J277">
        <v>29596270</v>
      </c>
      <c r="K277">
        <v>1243663604</v>
      </c>
      <c r="L277">
        <v>484563</v>
      </c>
      <c r="M277">
        <v>476831</v>
      </c>
      <c r="N277">
        <v>7732</v>
      </c>
      <c r="O277">
        <v>34.08</v>
      </c>
      <c r="P277">
        <v>-0.05</v>
      </c>
      <c r="Q277">
        <v>11984</v>
      </c>
      <c r="R277">
        <v>5696946</v>
      </c>
      <c r="S277" t="s">
        <v>40</v>
      </c>
      <c r="T277">
        <v>5000</v>
      </c>
      <c r="U277">
        <f t="shared" si="4"/>
        <v>811474.20000000019</v>
      </c>
    </row>
    <row r="278" spans="1:21" x14ac:dyDescent="0.3">
      <c r="A278">
        <v>277</v>
      </c>
      <c r="B278" t="s">
        <v>463</v>
      </c>
      <c r="C278">
        <v>3</v>
      </c>
      <c r="D278">
        <v>2560</v>
      </c>
      <c r="E278" t="s">
        <v>316</v>
      </c>
      <c r="F278">
        <v>3066</v>
      </c>
      <c r="G278">
        <v>59739</v>
      </c>
      <c r="H278">
        <v>6506823</v>
      </c>
      <c r="I278">
        <v>6430204</v>
      </c>
      <c r="J278">
        <v>10328910</v>
      </c>
      <c r="K278">
        <v>1243096541</v>
      </c>
      <c r="L278">
        <v>282466</v>
      </c>
      <c r="M278">
        <v>280703</v>
      </c>
      <c r="N278">
        <v>1763</v>
      </c>
      <c r="O278">
        <v>20.72</v>
      </c>
      <c r="P278">
        <v>-0.06</v>
      </c>
      <c r="Q278">
        <v>2828</v>
      </c>
      <c r="R278">
        <v>3022801</v>
      </c>
      <c r="S278" t="s">
        <v>49</v>
      </c>
      <c r="T278">
        <v>3431.23</v>
      </c>
      <c r="U278">
        <f t="shared" si="4"/>
        <v>814905.43000000017</v>
      </c>
    </row>
    <row r="279" spans="1:21" x14ac:dyDescent="0.3">
      <c r="A279">
        <v>278</v>
      </c>
      <c r="B279" t="s">
        <v>463</v>
      </c>
      <c r="C279">
        <v>3</v>
      </c>
      <c r="D279">
        <v>2560</v>
      </c>
      <c r="E279" t="s">
        <v>317</v>
      </c>
      <c r="F279">
        <v>3090</v>
      </c>
      <c r="G279">
        <v>59825</v>
      </c>
      <c r="H279">
        <v>6396507</v>
      </c>
      <c r="I279">
        <v>6333293</v>
      </c>
      <c r="J279">
        <v>12864974</v>
      </c>
      <c r="K279">
        <v>999545131</v>
      </c>
      <c r="L279">
        <v>319057</v>
      </c>
      <c r="M279">
        <v>317325</v>
      </c>
      <c r="N279">
        <v>1732</v>
      </c>
      <c r="O279">
        <v>25.26</v>
      </c>
      <c r="P279">
        <v>-7.0000000000000007E-2</v>
      </c>
      <c r="Q279">
        <v>2797</v>
      </c>
      <c r="R279">
        <v>2765139</v>
      </c>
      <c r="S279" t="s">
        <v>40</v>
      </c>
      <c r="T279">
        <v>5000</v>
      </c>
      <c r="U279">
        <f t="shared" si="4"/>
        <v>819905.43000000017</v>
      </c>
    </row>
    <row r="280" spans="1:21" x14ac:dyDescent="0.3">
      <c r="A280">
        <v>279</v>
      </c>
      <c r="B280" t="s">
        <v>463</v>
      </c>
      <c r="C280">
        <v>3</v>
      </c>
      <c r="D280">
        <v>2560</v>
      </c>
      <c r="E280" t="s">
        <v>318</v>
      </c>
      <c r="F280">
        <v>130928</v>
      </c>
      <c r="G280">
        <v>437704</v>
      </c>
      <c r="H280">
        <v>23672748</v>
      </c>
      <c r="I280">
        <v>23437412</v>
      </c>
      <c r="J280">
        <v>81879221</v>
      </c>
      <c r="K280">
        <v>3214822870</v>
      </c>
      <c r="L280">
        <v>1158744</v>
      </c>
      <c r="M280">
        <v>1150783</v>
      </c>
      <c r="N280">
        <v>7961</v>
      </c>
      <c r="O280">
        <v>52.72</v>
      </c>
      <c r="P280">
        <v>-0.08</v>
      </c>
      <c r="Q280">
        <v>12212</v>
      </c>
      <c r="R280">
        <v>10035388</v>
      </c>
      <c r="S280" t="s">
        <v>40</v>
      </c>
      <c r="T280">
        <v>5000</v>
      </c>
      <c r="U280">
        <f t="shared" si="4"/>
        <v>824905.43000000017</v>
      </c>
    </row>
    <row r="281" spans="1:21" x14ac:dyDescent="0.3">
      <c r="A281">
        <v>280</v>
      </c>
      <c r="B281" t="s">
        <v>463</v>
      </c>
      <c r="C281">
        <v>3</v>
      </c>
      <c r="D281">
        <v>2560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46</v>
      </c>
      <c r="M281">
        <v>45</v>
      </c>
      <c r="N281">
        <v>1</v>
      </c>
      <c r="O281">
        <v>26.63</v>
      </c>
      <c r="P281">
        <v>-0.24</v>
      </c>
      <c r="Q281">
        <v>2</v>
      </c>
      <c r="R281">
        <v>4694</v>
      </c>
      <c r="S281" t="s">
        <v>37</v>
      </c>
      <c r="T281">
        <v>3</v>
      </c>
      <c r="U281">
        <f t="shared" si="4"/>
        <v>824908.43000000017</v>
      </c>
    </row>
    <row r="282" spans="1:21" x14ac:dyDescent="0.3">
      <c r="A282">
        <v>281</v>
      </c>
      <c r="B282" t="s">
        <v>463</v>
      </c>
      <c r="C282">
        <v>3</v>
      </c>
      <c r="D282">
        <v>2560</v>
      </c>
      <c r="E282" t="s">
        <v>320</v>
      </c>
      <c r="F282">
        <v>180</v>
      </c>
      <c r="G282">
        <v>432</v>
      </c>
      <c r="H282">
        <v>13299566</v>
      </c>
      <c r="I282">
        <v>13092368</v>
      </c>
      <c r="J282">
        <v>19183663</v>
      </c>
      <c r="K282">
        <v>307971835</v>
      </c>
      <c r="L282">
        <v>378720</v>
      </c>
      <c r="M282">
        <v>373621</v>
      </c>
      <c r="N282">
        <v>5099</v>
      </c>
      <c r="O282">
        <v>23.98</v>
      </c>
      <c r="P282">
        <v>-0.05</v>
      </c>
      <c r="Q282">
        <v>8152</v>
      </c>
      <c r="R282">
        <v>4489657</v>
      </c>
      <c r="S282" t="s">
        <v>37</v>
      </c>
      <c r="T282">
        <v>3676.86</v>
      </c>
      <c r="U282">
        <f t="shared" si="4"/>
        <v>828585.29000000015</v>
      </c>
    </row>
    <row r="283" spans="1:21" x14ac:dyDescent="0.3">
      <c r="A283">
        <v>282</v>
      </c>
      <c r="B283" t="s">
        <v>463</v>
      </c>
      <c r="C283">
        <v>3</v>
      </c>
      <c r="D283">
        <v>2560</v>
      </c>
      <c r="E283" t="s">
        <v>321</v>
      </c>
      <c r="F283">
        <v>109</v>
      </c>
      <c r="G283">
        <v>228</v>
      </c>
      <c r="H283">
        <v>26612902</v>
      </c>
      <c r="I283">
        <v>26395574</v>
      </c>
      <c r="J283">
        <v>36187585</v>
      </c>
      <c r="K283">
        <v>406892083</v>
      </c>
      <c r="L283">
        <v>1348477</v>
      </c>
      <c r="M283">
        <v>1341392</v>
      </c>
      <c r="N283">
        <v>7085</v>
      </c>
      <c r="O283">
        <v>20.6</v>
      </c>
      <c r="P283">
        <v>-0.04</v>
      </c>
      <c r="Q283">
        <v>11339</v>
      </c>
      <c r="R283">
        <v>12102514</v>
      </c>
      <c r="S283" t="s">
        <v>40</v>
      </c>
      <c r="T283">
        <v>5000</v>
      </c>
      <c r="U283">
        <f t="shared" si="4"/>
        <v>833585.29000000015</v>
      </c>
    </row>
    <row r="284" spans="1:21" x14ac:dyDescent="0.3">
      <c r="A284">
        <v>283</v>
      </c>
      <c r="B284" t="s">
        <v>463</v>
      </c>
      <c r="C284">
        <v>3</v>
      </c>
      <c r="D284">
        <v>2560</v>
      </c>
      <c r="E284" t="s">
        <v>322</v>
      </c>
      <c r="F284">
        <v>3831</v>
      </c>
      <c r="G284">
        <v>15062</v>
      </c>
      <c r="H284">
        <v>7351786</v>
      </c>
      <c r="I284">
        <v>7246676</v>
      </c>
      <c r="J284">
        <v>14832567</v>
      </c>
      <c r="K284">
        <v>860446643</v>
      </c>
      <c r="L284">
        <v>429192</v>
      </c>
      <c r="M284">
        <v>427496</v>
      </c>
      <c r="N284">
        <v>1696</v>
      </c>
      <c r="O284">
        <v>38.090000000000003</v>
      </c>
      <c r="P284">
        <v>-0.08</v>
      </c>
      <c r="Q284">
        <v>2762</v>
      </c>
      <c r="R284">
        <v>3590183</v>
      </c>
      <c r="S284" t="s">
        <v>40</v>
      </c>
      <c r="T284">
        <v>5000</v>
      </c>
      <c r="U284">
        <f t="shared" si="4"/>
        <v>838585.29000000015</v>
      </c>
    </row>
    <row r="285" spans="1:21" x14ac:dyDescent="0.3">
      <c r="A285">
        <v>284</v>
      </c>
      <c r="B285" t="s">
        <v>463</v>
      </c>
      <c r="C285">
        <v>3</v>
      </c>
      <c r="D285">
        <v>2560</v>
      </c>
      <c r="E285" t="s">
        <v>323</v>
      </c>
      <c r="F285">
        <v>2715</v>
      </c>
      <c r="G285">
        <v>11371</v>
      </c>
      <c r="H285">
        <v>7008307</v>
      </c>
      <c r="I285">
        <v>6906591</v>
      </c>
      <c r="J285">
        <v>14063317</v>
      </c>
      <c r="K285">
        <v>824879099</v>
      </c>
      <c r="L285">
        <v>395847</v>
      </c>
      <c r="M285">
        <v>394152</v>
      </c>
      <c r="N285">
        <v>1695</v>
      </c>
      <c r="O285">
        <v>37.979999999999997</v>
      </c>
      <c r="P285">
        <v>-0.08</v>
      </c>
      <c r="Q285">
        <v>2761</v>
      </c>
      <c r="R285">
        <v>3334482</v>
      </c>
      <c r="S285" t="s">
        <v>37</v>
      </c>
      <c r="T285">
        <v>4493.5</v>
      </c>
      <c r="U285">
        <f t="shared" si="4"/>
        <v>843078.79000000015</v>
      </c>
    </row>
    <row r="286" spans="1:21" x14ac:dyDescent="0.3">
      <c r="A286">
        <v>285</v>
      </c>
      <c r="B286" t="s">
        <v>463</v>
      </c>
      <c r="C286">
        <v>3</v>
      </c>
      <c r="D286">
        <v>2560</v>
      </c>
      <c r="E286" t="s">
        <v>324</v>
      </c>
      <c r="F286">
        <v>3835</v>
      </c>
      <c r="G286">
        <v>15069</v>
      </c>
      <c r="H286">
        <v>7459522</v>
      </c>
      <c r="I286">
        <v>7349698</v>
      </c>
      <c r="J286">
        <v>15015470</v>
      </c>
      <c r="K286">
        <v>874752870</v>
      </c>
      <c r="L286">
        <v>430652</v>
      </c>
      <c r="M286">
        <v>428938</v>
      </c>
      <c r="N286">
        <v>1714</v>
      </c>
      <c r="O286">
        <v>38.56</v>
      </c>
      <c r="P286">
        <v>-0.08</v>
      </c>
      <c r="Q286">
        <v>2780</v>
      </c>
      <c r="R286">
        <v>3699868</v>
      </c>
      <c r="S286" t="s">
        <v>40</v>
      </c>
      <c r="T286">
        <v>5000</v>
      </c>
      <c r="U286">
        <f t="shared" si="4"/>
        <v>848078.79000000015</v>
      </c>
    </row>
    <row r="287" spans="1:21" x14ac:dyDescent="0.3">
      <c r="A287">
        <v>286</v>
      </c>
      <c r="B287" t="s">
        <v>463</v>
      </c>
      <c r="C287">
        <v>3</v>
      </c>
      <c r="D287">
        <v>2560</v>
      </c>
      <c r="E287" t="s">
        <v>325</v>
      </c>
      <c r="F287">
        <v>2719</v>
      </c>
      <c r="G287">
        <v>11388</v>
      </c>
      <c r="H287">
        <v>4001188</v>
      </c>
      <c r="I287">
        <v>3947988</v>
      </c>
      <c r="J287">
        <v>7021935</v>
      </c>
      <c r="K287">
        <v>495361796</v>
      </c>
      <c r="L287">
        <v>129437</v>
      </c>
      <c r="M287">
        <v>127831</v>
      </c>
      <c r="N287">
        <v>1606</v>
      </c>
      <c r="O287">
        <v>39.56</v>
      </c>
      <c r="P287">
        <v>-0.06</v>
      </c>
      <c r="Q287">
        <v>2635</v>
      </c>
      <c r="R287">
        <v>1091543</v>
      </c>
      <c r="S287" t="s">
        <v>37</v>
      </c>
      <c r="T287">
        <v>1652.19</v>
      </c>
      <c r="U287">
        <f t="shared" si="4"/>
        <v>849730.9800000001</v>
      </c>
    </row>
    <row r="288" spans="1:21" x14ac:dyDescent="0.3">
      <c r="A288">
        <v>287</v>
      </c>
      <c r="B288" t="s">
        <v>463</v>
      </c>
      <c r="C288">
        <v>3</v>
      </c>
      <c r="D288">
        <v>2560</v>
      </c>
      <c r="E288" t="s">
        <v>326</v>
      </c>
      <c r="F288">
        <v>3836</v>
      </c>
      <c r="G288">
        <v>15071</v>
      </c>
      <c r="H288">
        <v>2898470</v>
      </c>
      <c r="I288">
        <v>2854248</v>
      </c>
      <c r="J288">
        <v>5862004</v>
      </c>
      <c r="K288">
        <v>342533152</v>
      </c>
      <c r="L288">
        <v>130644</v>
      </c>
      <c r="M288">
        <v>129680</v>
      </c>
      <c r="N288">
        <v>964</v>
      </c>
      <c r="O288">
        <v>37.880000000000003</v>
      </c>
      <c r="P288">
        <v>-0.08</v>
      </c>
      <c r="Q288">
        <v>1564</v>
      </c>
      <c r="R288">
        <v>1089132</v>
      </c>
      <c r="S288" t="s">
        <v>37</v>
      </c>
      <c r="T288">
        <v>1023.39</v>
      </c>
      <c r="U288">
        <f t="shared" si="4"/>
        <v>850754.37000000011</v>
      </c>
    </row>
    <row r="289" spans="1:21" x14ac:dyDescent="0.3">
      <c r="A289">
        <v>288</v>
      </c>
      <c r="B289" t="s">
        <v>463</v>
      </c>
      <c r="C289">
        <v>3</v>
      </c>
      <c r="D289">
        <v>2560</v>
      </c>
      <c r="E289" t="s">
        <v>327</v>
      </c>
      <c r="F289">
        <v>2720</v>
      </c>
      <c r="G289">
        <v>11392</v>
      </c>
      <c r="H289">
        <v>3989462</v>
      </c>
      <c r="I289">
        <v>3937976</v>
      </c>
      <c r="J289">
        <v>6907242</v>
      </c>
      <c r="K289">
        <v>462707778</v>
      </c>
      <c r="L289">
        <v>129407</v>
      </c>
      <c r="M289">
        <v>127756</v>
      </c>
      <c r="N289">
        <v>1651</v>
      </c>
      <c r="O289">
        <v>38.18</v>
      </c>
      <c r="P289">
        <v>-0.06</v>
      </c>
      <c r="Q289">
        <v>2676</v>
      </c>
      <c r="R289">
        <v>1094480</v>
      </c>
      <c r="S289" t="s">
        <v>37</v>
      </c>
      <c r="T289">
        <v>1798.27</v>
      </c>
      <c r="U289">
        <f t="shared" si="4"/>
        <v>852552.64000000013</v>
      </c>
    </row>
    <row r="290" spans="1:21" x14ac:dyDescent="0.3">
      <c r="A290">
        <v>289</v>
      </c>
      <c r="B290" t="s">
        <v>463</v>
      </c>
      <c r="C290">
        <v>3</v>
      </c>
      <c r="D290">
        <v>2560</v>
      </c>
      <c r="E290" t="s">
        <v>328</v>
      </c>
      <c r="F290">
        <v>3837</v>
      </c>
      <c r="G290">
        <v>15085</v>
      </c>
      <c r="H290">
        <v>4000066</v>
      </c>
      <c r="I290">
        <v>3947456</v>
      </c>
      <c r="J290">
        <v>6975879</v>
      </c>
      <c r="K290">
        <v>481262727</v>
      </c>
      <c r="L290">
        <v>128335</v>
      </c>
      <c r="M290">
        <v>126722</v>
      </c>
      <c r="N290">
        <v>1613</v>
      </c>
      <c r="O290">
        <v>38.86</v>
      </c>
      <c r="P290">
        <v>-0.06</v>
      </c>
      <c r="Q290">
        <v>2642</v>
      </c>
      <c r="R290">
        <v>1098470</v>
      </c>
      <c r="S290" t="s">
        <v>37</v>
      </c>
      <c r="T290">
        <v>1695.34</v>
      </c>
      <c r="U290">
        <f t="shared" si="4"/>
        <v>854247.9800000001</v>
      </c>
    </row>
    <row r="291" spans="1:21" x14ac:dyDescent="0.3">
      <c r="A291">
        <v>290</v>
      </c>
      <c r="B291" t="s">
        <v>463</v>
      </c>
      <c r="C291">
        <v>3</v>
      </c>
      <c r="D291">
        <v>2560</v>
      </c>
      <c r="E291" t="s">
        <v>329</v>
      </c>
      <c r="F291">
        <v>2721</v>
      </c>
      <c r="G291">
        <v>11396</v>
      </c>
      <c r="H291">
        <v>5120900</v>
      </c>
      <c r="I291">
        <v>5049751</v>
      </c>
      <c r="J291">
        <v>9643477</v>
      </c>
      <c r="K291">
        <v>586047958</v>
      </c>
      <c r="L291">
        <v>224384</v>
      </c>
      <c r="M291">
        <v>222664</v>
      </c>
      <c r="N291">
        <v>1720</v>
      </c>
      <c r="O291">
        <v>38.93</v>
      </c>
      <c r="P291">
        <v>-7.0000000000000007E-2</v>
      </c>
      <c r="Q291">
        <v>2785</v>
      </c>
      <c r="R291">
        <v>1882748</v>
      </c>
      <c r="S291" t="s">
        <v>37</v>
      </c>
      <c r="T291">
        <v>2621.55</v>
      </c>
      <c r="U291">
        <f t="shared" si="4"/>
        <v>856869.53000000014</v>
      </c>
    </row>
    <row r="292" spans="1:21" x14ac:dyDescent="0.3">
      <c r="A292">
        <v>291</v>
      </c>
      <c r="B292" t="s">
        <v>463</v>
      </c>
      <c r="C292">
        <v>3</v>
      </c>
      <c r="D292">
        <v>2560</v>
      </c>
      <c r="E292" t="s">
        <v>330</v>
      </c>
      <c r="F292">
        <v>3838</v>
      </c>
      <c r="G292">
        <v>15113</v>
      </c>
      <c r="H292">
        <v>7386558</v>
      </c>
      <c r="I292">
        <v>7280265</v>
      </c>
      <c r="J292">
        <v>14953171</v>
      </c>
      <c r="K292">
        <v>874451570</v>
      </c>
      <c r="L292">
        <v>427420</v>
      </c>
      <c r="M292">
        <v>425712</v>
      </c>
      <c r="N292">
        <v>1708</v>
      </c>
      <c r="O292">
        <v>37.67</v>
      </c>
      <c r="P292">
        <v>-0.08</v>
      </c>
      <c r="Q292">
        <v>2774</v>
      </c>
      <c r="R292">
        <v>3639517</v>
      </c>
      <c r="S292" t="s">
        <v>40</v>
      </c>
      <c r="T292">
        <v>5000</v>
      </c>
      <c r="U292">
        <f t="shared" si="4"/>
        <v>861869.53000000014</v>
      </c>
    </row>
    <row r="293" spans="1:21" x14ac:dyDescent="0.3">
      <c r="A293">
        <v>292</v>
      </c>
      <c r="B293" t="s">
        <v>463</v>
      </c>
      <c r="C293">
        <v>3</v>
      </c>
      <c r="D293">
        <v>2560</v>
      </c>
      <c r="E293" t="s">
        <v>331</v>
      </c>
      <c r="F293">
        <v>2722</v>
      </c>
      <c r="G293">
        <v>11400</v>
      </c>
      <c r="H293">
        <v>3685151</v>
      </c>
      <c r="I293">
        <v>3635614</v>
      </c>
      <c r="J293">
        <v>6628701</v>
      </c>
      <c r="K293">
        <v>423141900</v>
      </c>
      <c r="L293">
        <v>129452</v>
      </c>
      <c r="M293">
        <v>128055</v>
      </c>
      <c r="N293">
        <v>1397</v>
      </c>
      <c r="O293">
        <v>38.200000000000003</v>
      </c>
      <c r="P293">
        <v>-0.06</v>
      </c>
      <c r="Q293">
        <v>2303</v>
      </c>
      <c r="R293">
        <v>1093605</v>
      </c>
      <c r="S293" t="s">
        <v>37</v>
      </c>
      <c r="T293">
        <v>1508.23</v>
      </c>
      <c r="U293">
        <f t="shared" si="4"/>
        <v>863377.76000000013</v>
      </c>
    </row>
    <row r="294" spans="1:21" x14ac:dyDescent="0.3">
      <c r="A294">
        <v>293</v>
      </c>
      <c r="B294" t="s">
        <v>463</v>
      </c>
      <c r="C294">
        <v>3</v>
      </c>
      <c r="D294">
        <v>2560</v>
      </c>
      <c r="E294" t="s">
        <v>332</v>
      </c>
      <c r="F294">
        <v>3559</v>
      </c>
      <c r="G294">
        <v>14096</v>
      </c>
      <c r="H294">
        <v>674691</v>
      </c>
      <c r="I294">
        <v>662361</v>
      </c>
      <c r="J294">
        <v>1434274</v>
      </c>
      <c r="K294">
        <v>103192920</v>
      </c>
      <c r="L294">
        <v>30178</v>
      </c>
      <c r="M294">
        <v>29969</v>
      </c>
      <c r="N294">
        <v>209</v>
      </c>
      <c r="O294">
        <v>34.549999999999997</v>
      </c>
      <c r="P294">
        <v>-0.08</v>
      </c>
      <c r="Q294">
        <v>341</v>
      </c>
      <c r="R294">
        <v>284397</v>
      </c>
      <c r="S294" t="s">
        <v>37</v>
      </c>
      <c r="T294">
        <v>115.91</v>
      </c>
      <c r="U294">
        <f t="shared" si="4"/>
        <v>863493.67000000016</v>
      </c>
    </row>
    <row r="295" spans="1:21" x14ac:dyDescent="0.3">
      <c r="A295">
        <v>294</v>
      </c>
      <c r="B295" t="s">
        <v>463</v>
      </c>
      <c r="C295">
        <v>3</v>
      </c>
      <c r="D295">
        <v>2560</v>
      </c>
      <c r="E295" t="s">
        <v>333</v>
      </c>
      <c r="F295">
        <v>2470</v>
      </c>
      <c r="G295">
        <v>10585</v>
      </c>
      <c r="H295">
        <v>2436839</v>
      </c>
      <c r="I295">
        <v>2400156</v>
      </c>
      <c r="J295">
        <v>4982864</v>
      </c>
      <c r="K295">
        <v>247558721</v>
      </c>
      <c r="L295">
        <v>125085</v>
      </c>
      <c r="M295">
        <v>124423</v>
      </c>
      <c r="N295">
        <v>662</v>
      </c>
      <c r="O295">
        <v>34.08</v>
      </c>
      <c r="P295">
        <v>-0.08</v>
      </c>
      <c r="Q295">
        <v>1082</v>
      </c>
      <c r="R295">
        <v>1077397</v>
      </c>
      <c r="S295" t="s">
        <v>37</v>
      </c>
      <c r="T295">
        <v>584.28</v>
      </c>
      <c r="U295">
        <f t="shared" si="4"/>
        <v>864077.95000000019</v>
      </c>
    </row>
    <row r="296" spans="1:21" x14ac:dyDescent="0.3">
      <c r="A296">
        <v>295</v>
      </c>
      <c r="B296" t="s">
        <v>463</v>
      </c>
      <c r="C296">
        <v>3</v>
      </c>
      <c r="D296">
        <v>2560</v>
      </c>
      <c r="E296" t="s">
        <v>334</v>
      </c>
      <c r="F296">
        <v>3566</v>
      </c>
      <c r="G296">
        <v>14138</v>
      </c>
      <c r="H296">
        <v>632201</v>
      </c>
      <c r="I296">
        <v>620755</v>
      </c>
      <c r="J296">
        <v>1412132</v>
      </c>
      <c r="K296">
        <v>80081254</v>
      </c>
      <c r="L296">
        <v>32094</v>
      </c>
      <c r="M296">
        <v>31897</v>
      </c>
      <c r="N296">
        <v>197</v>
      </c>
      <c r="O296">
        <v>31.84</v>
      </c>
      <c r="P296">
        <v>-0.09</v>
      </c>
      <c r="Q296">
        <v>313</v>
      </c>
      <c r="R296">
        <v>280518</v>
      </c>
      <c r="S296" t="s">
        <v>37</v>
      </c>
      <c r="T296">
        <v>101.34</v>
      </c>
      <c r="U296">
        <f t="shared" si="4"/>
        <v>864179.29000000015</v>
      </c>
    </row>
    <row r="297" spans="1:21" x14ac:dyDescent="0.3">
      <c r="A297">
        <v>296</v>
      </c>
      <c r="B297" t="s">
        <v>463</v>
      </c>
      <c r="C297">
        <v>3</v>
      </c>
      <c r="D297">
        <v>2560</v>
      </c>
      <c r="E297" t="s">
        <v>335</v>
      </c>
      <c r="F297">
        <v>2477</v>
      </c>
      <c r="G297">
        <v>10608</v>
      </c>
      <c r="H297">
        <v>3221505</v>
      </c>
      <c r="I297">
        <v>3187774</v>
      </c>
      <c r="J297">
        <v>5388723</v>
      </c>
      <c r="K297">
        <v>333381468</v>
      </c>
      <c r="L297">
        <v>122259</v>
      </c>
      <c r="M297">
        <v>121077</v>
      </c>
      <c r="N297">
        <v>1182</v>
      </c>
      <c r="O297">
        <v>33.380000000000003</v>
      </c>
      <c r="P297">
        <v>-0.06</v>
      </c>
      <c r="Q297">
        <v>1908</v>
      </c>
      <c r="R297">
        <v>1083441</v>
      </c>
      <c r="S297" t="s">
        <v>37</v>
      </c>
      <c r="T297">
        <v>977.17</v>
      </c>
      <c r="U297">
        <f t="shared" si="4"/>
        <v>865156.4600000002</v>
      </c>
    </row>
    <row r="298" spans="1:21" x14ac:dyDescent="0.3">
      <c r="A298">
        <v>297</v>
      </c>
      <c r="B298" t="s">
        <v>463</v>
      </c>
      <c r="C298">
        <v>3</v>
      </c>
      <c r="D298">
        <v>2560</v>
      </c>
      <c r="E298" t="s">
        <v>336</v>
      </c>
      <c r="F298">
        <v>3573</v>
      </c>
      <c r="G298">
        <v>14128</v>
      </c>
      <c r="H298">
        <v>691011</v>
      </c>
      <c r="I298">
        <v>679108</v>
      </c>
      <c r="J298">
        <v>1435264</v>
      </c>
      <c r="K298">
        <v>94562943</v>
      </c>
      <c r="L298">
        <v>29779</v>
      </c>
      <c r="M298">
        <v>29567</v>
      </c>
      <c r="N298">
        <v>212</v>
      </c>
      <c r="O298">
        <v>33.340000000000003</v>
      </c>
      <c r="P298">
        <v>-0.08</v>
      </c>
      <c r="Q298">
        <v>351</v>
      </c>
      <c r="R298">
        <v>287028</v>
      </c>
      <c r="S298" t="s">
        <v>37</v>
      </c>
      <c r="T298">
        <v>108.83</v>
      </c>
      <c r="U298">
        <f t="shared" si="4"/>
        <v>865265.29000000015</v>
      </c>
    </row>
    <row r="299" spans="1:21" x14ac:dyDescent="0.3">
      <c r="A299">
        <v>298</v>
      </c>
      <c r="B299" t="s">
        <v>463</v>
      </c>
      <c r="C299">
        <v>3</v>
      </c>
      <c r="D299">
        <v>2560</v>
      </c>
      <c r="E299" t="s">
        <v>337</v>
      </c>
      <c r="F299">
        <v>2484</v>
      </c>
      <c r="G299">
        <v>10627</v>
      </c>
      <c r="H299">
        <v>2036548</v>
      </c>
      <c r="I299">
        <v>2005954</v>
      </c>
      <c r="J299">
        <v>4282187</v>
      </c>
      <c r="K299">
        <v>206546056</v>
      </c>
      <c r="L299">
        <v>123189</v>
      </c>
      <c r="M299">
        <v>122743</v>
      </c>
      <c r="N299">
        <v>446</v>
      </c>
      <c r="O299">
        <v>34.07</v>
      </c>
      <c r="P299">
        <v>-0.09</v>
      </c>
      <c r="Q299">
        <v>714</v>
      </c>
      <c r="R299">
        <v>1068622</v>
      </c>
      <c r="S299" t="s">
        <v>37</v>
      </c>
      <c r="T299">
        <v>488.58</v>
      </c>
      <c r="U299">
        <f t="shared" si="4"/>
        <v>865753.87000000011</v>
      </c>
    </row>
    <row r="300" spans="1:21" x14ac:dyDescent="0.3">
      <c r="A300">
        <v>299</v>
      </c>
      <c r="B300" t="s">
        <v>463</v>
      </c>
      <c r="C300">
        <v>3</v>
      </c>
      <c r="D300">
        <v>2560</v>
      </c>
      <c r="E300" t="s">
        <v>338</v>
      </c>
      <c r="F300">
        <v>3593</v>
      </c>
      <c r="G300">
        <v>14282</v>
      </c>
      <c r="H300">
        <v>3215270</v>
      </c>
      <c r="I300">
        <v>3178522</v>
      </c>
      <c r="J300">
        <v>5406055</v>
      </c>
      <c r="K300">
        <v>344258086</v>
      </c>
      <c r="L300">
        <v>121414</v>
      </c>
      <c r="M300">
        <v>120216</v>
      </c>
      <c r="N300">
        <v>1198</v>
      </c>
      <c r="O300">
        <v>34.26</v>
      </c>
      <c r="P300">
        <v>-0.06</v>
      </c>
      <c r="Q300">
        <v>1921</v>
      </c>
      <c r="R300">
        <v>1093955</v>
      </c>
      <c r="S300" t="s">
        <v>37</v>
      </c>
      <c r="T300">
        <v>908.53</v>
      </c>
      <c r="U300">
        <f t="shared" si="4"/>
        <v>866662.40000000014</v>
      </c>
    </row>
    <row r="301" spans="1:21" x14ac:dyDescent="0.3">
      <c r="A301">
        <v>300</v>
      </c>
      <c r="B301" t="s">
        <v>463</v>
      </c>
      <c r="C301">
        <v>3</v>
      </c>
      <c r="D301">
        <v>2560</v>
      </c>
      <c r="E301" t="s">
        <v>339</v>
      </c>
      <c r="F301">
        <v>2504</v>
      </c>
      <c r="G301">
        <v>10705</v>
      </c>
      <c r="H301">
        <v>2809275</v>
      </c>
      <c r="I301">
        <v>2774486</v>
      </c>
      <c r="J301">
        <v>5096057</v>
      </c>
      <c r="K301">
        <v>307044486</v>
      </c>
      <c r="L301">
        <v>121345</v>
      </c>
      <c r="M301">
        <v>120404</v>
      </c>
      <c r="N301">
        <v>941</v>
      </c>
      <c r="O301">
        <v>34.03</v>
      </c>
      <c r="P301">
        <v>-7.0000000000000007E-2</v>
      </c>
      <c r="Q301">
        <v>1506</v>
      </c>
      <c r="R301">
        <v>1090650</v>
      </c>
      <c r="S301" t="s">
        <v>37</v>
      </c>
      <c r="T301">
        <v>748.7</v>
      </c>
      <c r="U301">
        <f t="shared" si="4"/>
        <v>867411.10000000009</v>
      </c>
    </row>
    <row r="302" spans="1:21" x14ac:dyDescent="0.3">
      <c r="A302">
        <v>301</v>
      </c>
      <c r="B302" t="s">
        <v>463</v>
      </c>
      <c r="C302">
        <v>3</v>
      </c>
      <c r="D302">
        <v>2560</v>
      </c>
      <c r="E302" t="s">
        <v>340</v>
      </c>
      <c r="F302">
        <v>3603</v>
      </c>
      <c r="G302">
        <v>14304</v>
      </c>
      <c r="H302">
        <v>2641839</v>
      </c>
      <c r="I302">
        <v>2607717</v>
      </c>
      <c r="J302">
        <v>4899917</v>
      </c>
      <c r="K302">
        <v>271531810</v>
      </c>
      <c r="L302">
        <v>125198</v>
      </c>
      <c r="M302">
        <v>124348</v>
      </c>
      <c r="N302">
        <v>850</v>
      </c>
      <c r="O302">
        <v>34.07</v>
      </c>
      <c r="P302">
        <v>-7.0000000000000007E-2</v>
      </c>
      <c r="Q302">
        <v>1350</v>
      </c>
      <c r="R302">
        <v>1080503</v>
      </c>
      <c r="S302" t="s">
        <v>37</v>
      </c>
      <c r="T302">
        <v>683.41</v>
      </c>
      <c r="U302">
        <f t="shared" si="4"/>
        <v>868094.51000000013</v>
      </c>
    </row>
    <row r="303" spans="1:21" x14ac:dyDescent="0.3">
      <c r="A303">
        <v>302</v>
      </c>
      <c r="B303" t="s">
        <v>463</v>
      </c>
      <c r="C303">
        <v>3</v>
      </c>
      <c r="D303">
        <v>2560</v>
      </c>
      <c r="E303" t="s">
        <v>341</v>
      </c>
      <c r="F303">
        <v>2514</v>
      </c>
      <c r="G303">
        <v>10733</v>
      </c>
      <c r="H303">
        <v>1016015</v>
      </c>
      <c r="I303">
        <v>1002706</v>
      </c>
      <c r="J303">
        <v>1819750</v>
      </c>
      <c r="K303">
        <v>108587440</v>
      </c>
      <c r="L303">
        <v>32408</v>
      </c>
      <c r="M303">
        <v>31951</v>
      </c>
      <c r="N303">
        <v>457</v>
      </c>
      <c r="O303">
        <v>33.020000000000003</v>
      </c>
      <c r="P303">
        <v>-0.06</v>
      </c>
      <c r="Q303">
        <v>722</v>
      </c>
      <c r="R303">
        <v>285277</v>
      </c>
      <c r="S303" t="s">
        <v>37</v>
      </c>
      <c r="T303">
        <v>174.59</v>
      </c>
      <c r="U303">
        <f t="shared" si="4"/>
        <v>868269.10000000009</v>
      </c>
    </row>
    <row r="304" spans="1:21" x14ac:dyDescent="0.3">
      <c r="A304">
        <v>303</v>
      </c>
      <c r="B304" t="s">
        <v>463</v>
      </c>
      <c r="C304">
        <v>3</v>
      </c>
      <c r="D304">
        <v>2560</v>
      </c>
      <c r="E304" t="s">
        <v>342</v>
      </c>
      <c r="F304">
        <v>61377</v>
      </c>
      <c r="G304">
        <v>235249</v>
      </c>
      <c r="H304">
        <v>3174799</v>
      </c>
      <c r="I304">
        <v>3130628</v>
      </c>
      <c r="J304">
        <v>7995032</v>
      </c>
      <c r="K304">
        <v>4540387046</v>
      </c>
      <c r="L304">
        <v>53393</v>
      </c>
      <c r="M304">
        <v>51535</v>
      </c>
      <c r="N304">
        <v>1858</v>
      </c>
      <c r="O304">
        <v>376</v>
      </c>
      <c r="P304">
        <v>-0.04</v>
      </c>
      <c r="Q304">
        <v>2563</v>
      </c>
      <c r="R304">
        <v>2014287</v>
      </c>
      <c r="S304" t="s">
        <v>40</v>
      </c>
      <c r="T304">
        <v>5000</v>
      </c>
      <c r="U304">
        <f t="shared" si="4"/>
        <v>873269.10000000009</v>
      </c>
    </row>
    <row r="305" spans="1:21" x14ac:dyDescent="0.3">
      <c r="A305">
        <v>304</v>
      </c>
      <c r="B305" t="s">
        <v>463</v>
      </c>
      <c r="C305">
        <v>3</v>
      </c>
      <c r="D305">
        <v>2560</v>
      </c>
      <c r="E305" t="s">
        <v>343</v>
      </c>
      <c r="F305">
        <v>7916927</v>
      </c>
      <c r="G305">
        <v>32591905</v>
      </c>
      <c r="H305">
        <v>1202946</v>
      </c>
      <c r="I305">
        <v>1165080</v>
      </c>
      <c r="J305">
        <v>6265536</v>
      </c>
      <c r="K305">
        <v>1249565023</v>
      </c>
      <c r="L305">
        <v>54324</v>
      </c>
      <c r="M305">
        <v>53867</v>
      </c>
      <c r="N305">
        <v>457</v>
      </c>
      <c r="O305">
        <v>27.51</v>
      </c>
      <c r="P305">
        <v>-0.15</v>
      </c>
      <c r="Q305">
        <v>725</v>
      </c>
      <c r="R305">
        <v>982667</v>
      </c>
      <c r="S305" t="s">
        <v>40</v>
      </c>
      <c r="T305">
        <v>5000</v>
      </c>
      <c r="U305">
        <f t="shared" si="4"/>
        <v>878269.10000000009</v>
      </c>
    </row>
    <row r="306" spans="1:21" x14ac:dyDescent="0.3">
      <c r="A306">
        <v>305</v>
      </c>
      <c r="B306" t="s">
        <v>463</v>
      </c>
      <c r="C306">
        <v>3</v>
      </c>
      <c r="D306">
        <v>2560</v>
      </c>
      <c r="E306" t="s">
        <v>344</v>
      </c>
      <c r="F306">
        <v>1140</v>
      </c>
      <c r="G306">
        <v>4253</v>
      </c>
      <c r="H306">
        <v>2349083</v>
      </c>
      <c r="I306">
        <v>2320225</v>
      </c>
      <c r="J306">
        <v>3889607</v>
      </c>
      <c r="K306">
        <v>97177643</v>
      </c>
      <c r="L306">
        <v>106279</v>
      </c>
      <c r="M306">
        <v>105648</v>
      </c>
      <c r="N306">
        <v>631</v>
      </c>
      <c r="O306">
        <v>18.440000000000001</v>
      </c>
      <c r="P306">
        <v>-7.0000000000000007E-2</v>
      </c>
      <c r="Q306">
        <v>1017</v>
      </c>
      <c r="R306">
        <v>1128080</v>
      </c>
      <c r="S306" t="s">
        <v>49</v>
      </c>
      <c r="T306">
        <v>340.92</v>
      </c>
      <c r="U306">
        <f t="shared" si="4"/>
        <v>878610.02000000014</v>
      </c>
    </row>
    <row r="307" spans="1:21" x14ac:dyDescent="0.3">
      <c r="A307">
        <v>306</v>
      </c>
      <c r="B307" t="s">
        <v>463</v>
      </c>
      <c r="C307">
        <v>3</v>
      </c>
      <c r="D307">
        <v>2560</v>
      </c>
      <c r="E307" t="s">
        <v>345</v>
      </c>
      <c r="F307">
        <v>1140</v>
      </c>
      <c r="G307">
        <v>4253</v>
      </c>
      <c r="H307">
        <v>4794199</v>
      </c>
      <c r="I307">
        <v>4742264</v>
      </c>
      <c r="J307">
        <v>6999693</v>
      </c>
      <c r="K307">
        <v>201577241</v>
      </c>
      <c r="L307">
        <v>153043</v>
      </c>
      <c r="M307">
        <v>151279</v>
      </c>
      <c r="N307">
        <v>1764</v>
      </c>
      <c r="O307">
        <v>20.28</v>
      </c>
      <c r="P307">
        <v>-0.05</v>
      </c>
      <c r="Q307">
        <v>2830</v>
      </c>
      <c r="R307">
        <v>1724170</v>
      </c>
      <c r="S307" t="s">
        <v>49</v>
      </c>
      <c r="T307">
        <v>895.39</v>
      </c>
      <c r="U307">
        <f t="shared" si="4"/>
        <v>879505.41000000015</v>
      </c>
    </row>
    <row r="308" spans="1:21" x14ac:dyDescent="0.3">
      <c r="A308">
        <v>307</v>
      </c>
      <c r="B308" t="s">
        <v>463</v>
      </c>
      <c r="C308">
        <v>3</v>
      </c>
      <c r="D308">
        <v>2560</v>
      </c>
      <c r="E308" t="s">
        <v>346</v>
      </c>
      <c r="F308">
        <v>1140</v>
      </c>
      <c r="G308">
        <v>4253</v>
      </c>
      <c r="H308">
        <v>4343107</v>
      </c>
      <c r="I308">
        <v>4298406</v>
      </c>
      <c r="J308">
        <v>6172658</v>
      </c>
      <c r="K308">
        <v>193059330</v>
      </c>
      <c r="L308">
        <v>122874</v>
      </c>
      <c r="M308">
        <v>121082</v>
      </c>
      <c r="N308">
        <v>1792</v>
      </c>
      <c r="O308">
        <v>20.55</v>
      </c>
      <c r="P308">
        <v>-0.05</v>
      </c>
      <c r="Q308">
        <v>2857</v>
      </c>
      <c r="R308">
        <v>1329280</v>
      </c>
      <c r="S308" t="s">
        <v>49</v>
      </c>
      <c r="T308">
        <v>840.62</v>
      </c>
      <c r="U308">
        <f t="shared" si="4"/>
        <v>880346.03000000014</v>
      </c>
    </row>
    <row r="309" spans="1:21" x14ac:dyDescent="0.3">
      <c r="A309">
        <v>308</v>
      </c>
      <c r="B309" t="s">
        <v>463</v>
      </c>
      <c r="C309">
        <v>3</v>
      </c>
      <c r="D309">
        <v>2560</v>
      </c>
      <c r="E309" t="s">
        <v>347</v>
      </c>
      <c r="F309">
        <v>1140</v>
      </c>
      <c r="G309">
        <v>4253</v>
      </c>
      <c r="H309">
        <v>2800927</v>
      </c>
      <c r="I309">
        <v>2767864</v>
      </c>
      <c r="J309">
        <v>4517859</v>
      </c>
      <c r="K309">
        <v>125505415</v>
      </c>
      <c r="L309">
        <v>111056</v>
      </c>
      <c r="M309">
        <v>110117</v>
      </c>
      <c r="N309">
        <v>939</v>
      </c>
      <c r="O309">
        <v>19.760000000000002</v>
      </c>
      <c r="P309">
        <v>-0.06</v>
      </c>
      <c r="Q309">
        <v>1501</v>
      </c>
      <c r="R309">
        <v>1109299</v>
      </c>
      <c r="S309" t="s">
        <v>49</v>
      </c>
      <c r="T309">
        <v>470.27</v>
      </c>
      <c r="U309">
        <f t="shared" si="4"/>
        <v>880816.30000000016</v>
      </c>
    </row>
    <row r="310" spans="1:21" x14ac:dyDescent="0.3">
      <c r="A310">
        <v>309</v>
      </c>
      <c r="B310" t="s">
        <v>463</v>
      </c>
      <c r="C310">
        <v>3</v>
      </c>
      <c r="D310">
        <v>2560</v>
      </c>
      <c r="E310" t="s">
        <v>348</v>
      </c>
      <c r="F310">
        <v>1140</v>
      </c>
      <c r="G310">
        <v>4253</v>
      </c>
      <c r="H310">
        <v>2710265</v>
      </c>
      <c r="I310">
        <v>2678549</v>
      </c>
      <c r="J310">
        <v>4458089</v>
      </c>
      <c r="K310">
        <v>116558719</v>
      </c>
      <c r="L310">
        <v>114119</v>
      </c>
      <c r="M310">
        <v>113204</v>
      </c>
      <c r="N310">
        <v>915</v>
      </c>
      <c r="O310">
        <v>19.600000000000001</v>
      </c>
      <c r="P310">
        <v>-7.0000000000000007E-2</v>
      </c>
      <c r="Q310">
        <v>1442</v>
      </c>
      <c r="R310">
        <v>1098389</v>
      </c>
      <c r="S310" t="s">
        <v>49</v>
      </c>
      <c r="T310">
        <v>454.39</v>
      </c>
      <c r="U310">
        <f t="shared" si="4"/>
        <v>881270.69000000018</v>
      </c>
    </row>
    <row r="311" spans="1:21" x14ac:dyDescent="0.3">
      <c r="A311">
        <v>310</v>
      </c>
      <c r="B311" t="s">
        <v>463</v>
      </c>
      <c r="C311">
        <v>3</v>
      </c>
      <c r="D311">
        <v>2560</v>
      </c>
      <c r="E311" t="s">
        <v>349</v>
      </c>
      <c r="F311">
        <v>1140</v>
      </c>
      <c r="G311">
        <v>4253</v>
      </c>
      <c r="H311">
        <v>2195835</v>
      </c>
      <c r="I311">
        <v>2168733</v>
      </c>
      <c r="J311">
        <v>3825147</v>
      </c>
      <c r="K311">
        <v>96471234</v>
      </c>
      <c r="L311">
        <v>113996</v>
      </c>
      <c r="M311">
        <v>113459</v>
      </c>
      <c r="N311">
        <v>537</v>
      </c>
      <c r="O311">
        <v>19.53</v>
      </c>
      <c r="P311">
        <v>-0.08</v>
      </c>
      <c r="Q311">
        <v>863</v>
      </c>
      <c r="R311">
        <v>1096581</v>
      </c>
      <c r="S311" t="s">
        <v>49</v>
      </c>
      <c r="T311">
        <v>338.36</v>
      </c>
      <c r="U311">
        <f t="shared" si="4"/>
        <v>881609.05000000016</v>
      </c>
    </row>
    <row r="312" spans="1:21" x14ac:dyDescent="0.3">
      <c r="A312">
        <v>311</v>
      </c>
      <c r="B312" t="s">
        <v>463</v>
      </c>
      <c r="C312">
        <v>3</v>
      </c>
      <c r="D312">
        <v>2560</v>
      </c>
      <c r="E312" t="s">
        <v>350</v>
      </c>
      <c r="F312">
        <v>1140</v>
      </c>
      <c r="G312">
        <v>4253</v>
      </c>
      <c r="H312">
        <v>2309518</v>
      </c>
      <c r="I312">
        <v>2280805</v>
      </c>
      <c r="J312">
        <v>3964545</v>
      </c>
      <c r="K312">
        <v>99723047</v>
      </c>
      <c r="L312">
        <v>111471</v>
      </c>
      <c r="M312">
        <v>110870</v>
      </c>
      <c r="N312">
        <v>601</v>
      </c>
      <c r="O312">
        <v>19.73</v>
      </c>
      <c r="P312">
        <v>-7.0000000000000007E-2</v>
      </c>
      <c r="Q312">
        <v>972</v>
      </c>
      <c r="R312">
        <v>1104116</v>
      </c>
      <c r="S312" t="s">
        <v>49</v>
      </c>
      <c r="T312">
        <v>369.31</v>
      </c>
      <c r="U312">
        <f t="shared" si="4"/>
        <v>881978.36000000022</v>
      </c>
    </row>
    <row r="313" spans="1:21" x14ac:dyDescent="0.3">
      <c r="A313">
        <v>312</v>
      </c>
      <c r="B313" t="s">
        <v>463</v>
      </c>
      <c r="C313">
        <v>3</v>
      </c>
      <c r="D313">
        <v>2560</v>
      </c>
      <c r="E313" t="s">
        <v>351</v>
      </c>
      <c r="F313">
        <v>1140</v>
      </c>
      <c r="G313">
        <v>4253</v>
      </c>
      <c r="H313">
        <v>3009998</v>
      </c>
      <c r="I313">
        <v>2976461</v>
      </c>
      <c r="J313">
        <v>4657057</v>
      </c>
      <c r="K313">
        <v>128268077</v>
      </c>
      <c r="L313">
        <v>110020</v>
      </c>
      <c r="M313">
        <v>108963</v>
      </c>
      <c r="N313">
        <v>1057</v>
      </c>
      <c r="O313">
        <v>19.5</v>
      </c>
      <c r="P313">
        <v>-0.06</v>
      </c>
      <c r="Q313">
        <v>1700</v>
      </c>
      <c r="R313">
        <v>1110266</v>
      </c>
      <c r="S313" t="s">
        <v>49</v>
      </c>
      <c r="T313">
        <v>481.51</v>
      </c>
      <c r="U313">
        <f t="shared" si="4"/>
        <v>882459.87000000023</v>
      </c>
    </row>
    <row r="314" spans="1:21" x14ac:dyDescent="0.3">
      <c r="A314">
        <v>313</v>
      </c>
      <c r="B314" t="s">
        <v>463</v>
      </c>
      <c r="C314">
        <v>3</v>
      </c>
      <c r="D314">
        <v>2560</v>
      </c>
      <c r="E314" t="s">
        <v>352</v>
      </c>
      <c r="F314">
        <v>3220</v>
      </c>
      <c r="G314">
        <v>12314</v>
      </c>
      <c r="H314">
        <v>18806687</v>
      </c>
      <c r="I314">
        <v>18550239</v>
      </c>
      <c r="J314">
        <v>43533499</v>
      </c>
      <c r="K314">
        <v>1316507104</v>
      </c>
      <c r="L314">
        <v>646886</v>
      </c>
      <c r="M314">
        <v>639550</v>
      </c>
      <c r="N314">
        <v>7336</v>
      </c>
      <c r="O314">
        <v>38.49</v>
      </c>
      <c r="P314">
        <v>-7.0000000000000007E-2</v>
      </c>
      <c r="Q314">
        <v>11589</v>
      </c>
      <c r="R314">
        <v>7108183</v>
      </c>
      <c r="S314" t="s">
        <v>40</v>
      </c>
      <c r="T314">
        <v>5000</v>
      </c>
      <c r="U314">
        <f t="shared" si="4"/>
        <v>887459.87000000023</v>
      </c>
    </row>
    <row r="315" spans="1:21" x14ac:dyDescent="0.3">
      <c r="A315">
        <v>314</v>
      </c>
      <c r="B315" t="s">
        <v>463</v>
      </c>
      <c r="C315">
        <v>3</v>
      </c>
      <c r="D315">
        <v>2560</v>
      </c>
      <c r="E315" t="s">
        <v>353</v>
      </c>
      <c r="F315">
        <v>3220</v>
      </c>
      <c r="G315">
        <v>12314</v>
      </c>
      <c r="H315">
        <v>10513551</v>
      </c>
      <c r="I315">
        <v>10362675</v>
      </c>
      <c r="J315">
        <v>27407721</v>
      </c>
      <c r="K315">
        <v>701309600</v>
      </c>
      <c r="L315">
        <v>463208</v>
      </c>
      <c r="M315">
        <v>459861</v>
      </c>
      <c r="N315">
        <v>3347</v>
      </c>
      <c r="O315">
        <v>35.25</v>
      </c>
      <c r="P315">
        <v>-0.09</v>
      </c>
      <c r="Q315">
        <v>5316</v>
      </c>
      <c r="R315">
        <v>4879977</v>
      </c>
      <c r="S315" t="s">
        <v>37</v>
      </c>
      <c r="T315">
        <v>1610.12</v>
      </c>
      <c r="U315">
        <f t="shared" si="4"/>
        <v>889069.99000000022</v>
      </c>
    </row>
    <row r="316" spans="1:21" x14ac:dyDescent="0.3">
      <c r="A316">
        <v>315</v>
      </c>
      <c r="B316" t="s">
        <v>463</v>
      </c>
      <c r="C316">
        <v>3</v>
      </c>
      <c r="D316">
        <v>2560</v>
      </c>
      <c r="E316" t="s">
        <v>354</v>
      </c>
      <c r="F316">
        <v>3220</v>
      </c>
      <c r="G316">
        <v>12314</v>
      </c>
      <c r="H316">
        <v>2240367</v>
      </c>
      <c r="I316">
        <v>2203263</v>
      </c>
      <c r="J316">
        <v>7936133</v>
      </c>
      <c r="K316">
        <v>149018075</v>
      </c>
      <c r="L316">
        <v>131303</v>
      </c>
      <c r="M316">
        <v>130703</v>
      </c>
      <c r="N316">
        <v>600</v>
      </c>
      <c r="O316">
        <v>31.76</v>
      </c>
      <c r="P316">
        <v>-0.12</v>
      </c>
      <c r="Q316">
        <v>944</v>
      </c>
      <c r="R316">
        <v>1206299</v>
      </c>
      <c r="S316" t="s">
        <v>37</v>
      </c>
      <c r="T316">
        <v>219.88</v>
      </c>
      <c r="U316">
        <f t="shared" si="4"/>
        <v>889289.87000000023</v>
      </c>
    </row>
    <row r="317" spans="1:21" x14ac:dyDescent="0.3">
      <c r="A317">
        <v>316</v>
      </c>
      <c r="B317" t="s">
        <v>463</v>
      </c>
      <c r="C317">
        <v>3</v>
      </c>
      <c r="D317">
        <v>2560</v>
      </c>
      <c r="E317" t="s">
        <v>355</v>
      </c>
      <c r="F317">
        <v>3220</v>
      </c>
      <c r="G317">
        <v>12314</v>
      </c>
      <c r="H317">
        <v>10728587</v>
      </c>
      <c r="I317">
        <v>10576263</v>
      </c>
      <c r="J317">
        <v>27158197</v>
      </c>
      <c r="K317">
        <v>756618698</v>
      </c>
      <c r="L317">
        <v>453048</v>
      </c>
      <c r="M317">
        <v>449468</v>
      </c>
      <c r="N317">
        <v>3580</v>
      </c>
      <c r="O317">
        <v>36.21</v>
      </c>
      <c r="P317">
        <v>-0.08</v>
      </c>
      <c r="Q317">
        <v>5633</v>
      </c>
      <c r="R317">
        <v>4833989</v>
      </c>
      <c r="S317" t="s">
        <v>37</v>
      </c>
      <c r="T317">
        <v>1662.7</v>
      </c>
      <c r="U317">
        <f t="shared" si="4"/>
        <v>890952.57000000018</v>
      </c>
    </row>
    <row r="318" spans="1:21" x14ac:dyDescent="0.3">
      <c r="A318">
        <v>317</v>
      </c>
      <c r="B318" t="s">
        <v>463</v>
      </c>
      <c r="C318">
        <v>3</v>
      </c>
      <c r="D318">
        <v>2560</v>
      </c>
      <c r="E318" t="s">
        <v>356</v>
      </c>
      <c r="F318">
        <v>3220</v>
      </c>
      <c r="G318">
        <v>12314</v>
      </c>
      <c r="H318">
        <v>8329929</v>
      </c>
      <c r="I318">
        <v>8200760</v>
      </c>
      <c r="J318">
        <v>26521085</v>
      </c>
      <c r="K318">
        <v>560734298</v>
      </c>
      <c r="L318">
        <v>474487</v>
      </c>
      <c r="M318">
        <v>472515</v>
      </c>
      <c r="N318">
        <v>1972</v>
      </c>
      <c r="O318">
        <v>33.549999999999997</v>
      </c>
      <c r="P318">
        <v>-0.11</v>
      </c>
      <c r="Q318">
        <v>3092</v>
      </c>
      <c r="R318">
        <v>4760836</v>
      </c>
      <c r="S318" t="s">
        <v>37</v>
      </c>
      <c r="T318">
        <v>1284.8399999999999</v>
      </c>
      <c r="U318">
        <f t="shared" si="4"/>
        <v>892237.41000000015</v>
      </c>
    </row>
    <row r="319" spans="1:21" x14ac:dyDescent="0.3">
      <c r="A319">
        <v>318</v>
      </c>
      <c r="B319" t="s">
        <v>463</v>
      </c>
      <c r="C319">
        <v>3</v>
      </c>
      <c r="D319">
        <v>2560</v>
      </c>
      <c r="E319" t="s">
        <v>357</v>
      </c>
      <c r="F319">
        <v>3220</v>
      </c>
      <c r="G319">
        <v>12314</v>
      </c>
      <c r="H319">
        <v>13841898</v>
      </c>
      <c r="I319">
        <v>13654264</v>
      </c>
      <c r="J319">
        <v>32727426</v>
      </c>
      <c r="K319">
        <v>1009264041</v>
      </c>
      <c r="L319">
        <v>459362</v>
      </c>
      <c r="M319">
        <v>453714</v>
      </c>
      <c r="N319">
        <v>5648</v>
      </c>
      <c r="O319">
        <v>39.44</v>
      </c>
      <c r="P319">
        <v>-7.0000000000000007E-2</v>
      </c>
      <c r="Q319">
        <v>8912</v>
      </c>
      <c r="R319">
        <v>4915818</v>
      </c>
      <c r="S319" t="s">
        <v>37</v>
      </c>
      <c r="T319">
        <v>2429.36</v>
      </c>
      <c r="U319">
        <f t="shared" si="4"/>
        <v>894666.77000000014</v>
      </c>
    </row>
    <row r="320" spans="1:21" x14ac:dyDescent="0.3">
      <c r="A320">
        <v>319</v>
      </c>
      <c r="B320" t="s">
        <v>463</v>
      </c>
      <c r="C320">
        <v>3</v>
      </c>
      <c r="D320">
        <v>2560</v>
      </c>
      <c r="E320" t="s">
        <v>358</v>
      </c>
      <c r="F320">
        <v>3220</v>
      </c>
      <c r="G320">
        <v>12314</v>
      </c>
      <c r="H320">
        <v>2361345</v>
      </c>
      <c r="I320">
        <v>2323819</v>
      </c>
      <c r="J320">
        <v>7384586</v>
      </c>
      <c r="K320">
        <v>163984226</v>
      </c>
      <c r="L320">
        <v>130799</v>
      </c>
      <c r="M320">
        <v>130100</v>
      </c>
      <c r="N320">
        <v>699</v>
      </c>
      <c r="O320">
        <v>33.04</v>
      </c>
      <c r="P320">
        <v>-0.11</v>
      </c>
      <c r="Q320">
        <v>1090</v>
      </c>
      <c r="R320">
        <v>1194052</v>
      </c>
      <c r="S320" t="s">
        <v>37</v>
      </c>
      <c r="T320">
        <v>220.75</v>
      </c>
      <c r="U320">
        <f t="shared" si="4"/>
        <v>894887.52000000014</v>
      </c>
    </row>
    <row r="321" spans="1:21" x14ac:dyDescent="0.3">
      <c r="A321">
        <v>320</v>
      </c>
      <c r="B321" t="s">
        <v>463</v>
      </c>
      <c r="C321">
        <v>3</v>
      </c>
      <c r="D321">
        <v>2560</v>
      </c>
      <c r="E321" t="s">
        <v>359</v>
      </c>
      <c r="F321">
        <v>3220</v>
      </c>
      <c r="G321">
        <v>12314</v>
      </c>
      <c r="H321">
        <v>2136028</v>
      </c>
      <c r="I321">
        <v>2099111</v>
      </c>
      <c r="J321">
        <v>8119406</v>
      </c>
      <c r="K321">
        <v>154830639</v>
      </c>
      <c r="L321">
        <v>134367</v>
      </c>
      <c r="M321">
        <v>133834</v>
      </c>
      <c r="N321">
        <v>533</v>
      </c>
      <c r="O321">
        <v>31.33</v>
      </c>
      <c r="P321">
        <v>-0.12</v>
      </c>
      <c r="Q321">
        <v>836</v>
      </c>
      <c r="R321">
        <v>1171731</v>
      </c>
      <c r="S321" t="s">
        <v>37</v>
      </c>
      <c r="T321">
        <v>218.47</v>
      </c>
      <c r="U321">
        <f t="shared" si="4"/>
        <v>895105.99000000011</v>
      </c>
    </row>
    <row r="322" spans="1:21" x14ac:dyDescent="0.3">
      <c r="A322">
        <v>321</v>
      </c>
      <c r="B322" t="s">
        <v>463</v>
      </c>
      <c r="C322">
        <v>3</v>
      </c>
      <c r="D322">
        <v>2560</v>
      </c>
      <c r="E322" t="s">
        <v>360</v>
      </c>
      <c r="F322">
        <v>3220</v>
      </c>
      <c r="G322">
        <v>12314</v>
      </c>
      <c r="H322">
        <v>2488675</v>
      </c>
      <c r="I322">
        <v>2448929</v>
      </c>
      <c r="J322">
        <v>7792669</v>
      </c>
      <c r="K322">
        <v>171589346</v>
      </c>
      <c r="L322">
        <v>124845</v>
      </c>
      <c r="M322">
        <v>124075</v>
      </c>
      <c r="N322">
        <v>770</v>
      </c>
      <c r="O322">
        <v>33.42</v>
      </c>
      <c r="P322">
        <v>-0.1</v>
      </c>
      <c r="Q322">
        <v>1210</v>
      </c>
      <c r="R322">
        <v>1224267</v>
      </c>
      <c r="S322" t="s">
        <v>37</v>
      </c>
      <c r="T322">
        <v>247.33</v>
      </c>
      <c r="U322">
        <f t="shared" si="4"/>
        <v>895353.32000000007</v>
      </c>
    </row>
    <row r="323" spans="1:21" x14ac:dyDescent="0.3">
      <c r="A323">
        <v>322</v>
      </c>
      <c r="B323" t="s">
        <v>463</v>
      </c>
      <c r="C323">
        <v>3</v>
      </c>
      <c r="D323">
        <v>2560</v>
      </c>
      <c r="E323" t="s">
        <v>361</v>
      </c>
      <c r="F323">
        <v>3220</v>
      </c>
      <c r="G323">
        <v>12314</v>
      </c>
      <c r="H323">
        <v>13445090</v>
      </c>
      <c r="I323">
        <v>13262737</v>
      </c>
      <c r="J323">
        <v>32524993</v>
      </c>
      <c r="K323">
        <v>950443691</v>
      </c>
      <c r="L323">
        <v>475674</v>
      </c>
      <c r="M323">
        <v>470255</v>
      </c>
      <c r="N323">
        <v>5419</v>
      </c>
      <c r="O323">
        <v>38.299999999999997</v>
      </c>
      <c r="P323">
        <v>-0.08</v>
      </c>
      <c r="Q323">
        <v>8529</v>
      </c>
      <c r="R323">
        <v>4836850</v>
      </c>
      <c r="S323" t="s">
        <v>37</v>
      </c>
      <c r="T323">
        <v>2307.16</v>
      </c>
      <c r="U323">
        <f t="shared" si="4"/>
        <v>897660.4800000001</v>
      </c>
    </row>
    <row r="324" spans="1:21" x14ac:dyDescent="0.3">
      <c r="A324">
        <v>323</v>
      </c>
      <c r="B324" t="s">
        <v>463</v>
      </c>
      <c r="C324">
        <v>3</v>
      </c>
      <c r="D324">
        <v>2560</v>
      </c>
      <c r="E324" t="s">
        <v>362</v>
      </c>
      <c r="F324">
        <v>3220</v>
      </c>
      <c r="G324">
        <v>12314</v>
      </c>
      <c r="H324">
        <v>8533219</v>
      </c>
      <c r="I324">
        <v>8400555</v>
      </c>
      <c r="J324">
        <v>28273679</v>
      </c>
      <c r="K324">
        <v>556866665</v>
      </c>
      <c r="L324">
        <v>507375</v>
      </c>
      <c r="M324">
        <v>505267</v>
      </c>
      <c r="N324">
        <v>2108</v>
      </c>
      <c r="O324">
        <v>31.45</v>
      </c>
      <c r="P324">
        <v>-0.11</v>
      </c>
      <c r="Q324">
        <v>3307</v>
      </c>
      <c r="R324">
        <v>4682924</v>
      </c>
      <c r="S324" t="s">
        <v>37</v>
      </c>
      <c r="T324">
        <v>1472.47</v>
      </c>
      <c r="U324">
        <f t="shared" ref="U324:U387" si="5">U323+T324</f>
        <v>899132.95000000007</v>
      </c>
    </row>
    <row r="325" spans="1:21" x14ac:dyDescent="0.3">
      <c r="A325">
        <v>324</v>
      </c>
      <c r="B325" t="s">
        <v>463</v>
      </c>
      <c r="C325">
        <v>3</v>
      </c>
      <c r="D325">
        <v>2560</v>
      </c>
      <c r="E325" t="s">
        <v>363</v>
      </c>
      <c r="F325">
        <v>3220</v>
      </c>
      <c r="G325">
        <v>12314</v>
      </c>
      <c r="H325">
        <v>3659711</v>
      </c>
      <c r="I325">
        <v>3607157</v>
      </c>
      <c r="J325">
        <v>9390429</v>
      </c>
      <c r="K325">
        <v>276511420</v>
      </c>
      <c r="L325">
        <v>128312</v>
      </c>
      <c r="M325">
        <v>126775</v>
      </c>
      <c r="N325">
        <v>1537</v>
      </c>
      <c r="O325">
        <v>39.090000000000003</v>
      </c>
      <c r="P325">
        <v>-0.08</v>
      </c>
      <c r="Q325">
        <v>2433</v>
      </c>
      <c r="R325">
        <v>1200163</v>
      </c>
      <c r="S325" t="s">
        <v>37</v>
      </c>
      <c r="T325">
        <v>426.59</v>
      </c>
      <c r="U325">
        <f t="shared" si="5"/>
        <v>899559.54</v>
      </c>
    </row>
    <row r="326" spans="1:21" x14ac:dyDescent="0.3">
      <c r="A326">
        <v>325</v>
      </c>
      <c r="B326" t="s">
        <v>463</v>
      </c>
      <c r="C326">
        <v>3</v>
      </c>
      <c r="D326">
        <v>2560</v>
      </c>
      <c r="E326" t="s">
        <v>364</v>
      </c>
      <c r="F326">
        <v>19995</v>
      </c>
      <c r="G326">
        <v>62866</v>
      </c>
      <c r="H326">
        <v>174449</v>
      </c>
      <c r="I326">
        <v>169975</v>
      </c>
      <c r="J326">
        <v>411389</v>
      </c>
      <c r="K326">
        <v>43950538</v>
      </c>
      <c r="L326">
        <v>8086</v>
      </c>
      <c r="M326">
        <v>8023</v>
      </c>
      <c r="N326">
        <v>63</v>
      </c>
      <c r="O326">
        <v>30.07</v>
      </c>
      <c r="P326">
        <v>-0.09</v>
      </c>
      <c r="Q326">
        <v>100</v>
      </c>
      <c r="R326">
        <v>69609</v>
      </c>
      <c r="S326" t="s">
        <v>49</v>
      </c>
      <c r="T326">
        <v>18.66</v>
      </c>
      <c r="U326">
        <f t="shared" si="5"/>
        <v>899578.20000000007</v>
      </c>
    </row>
    <row r="327" spans="1:21" x14ac:dyDescent="0.3">
      <c r="A327">
        <v>326</v>
      </c>
      <c r="B327" t="s">
        <v>463</v>
      </c>
      <c r="C327">
        <v>3</v>
      </c>
      <c r="D327">
        <v>2560</v>
      </c>
      <c r="E327" t="s">
        <v>365</v>
      </c>
      <c r="F327">
        <v>36410</v>
      </c>
      <c r="G327">
        <v>115054</v>
      </c>
      <c r="H327">
        <v>16409851</v>
      </c>
      <c r="I327">
        <v>16111922</v>
      </c>
      <c r="J327">
        <v>35070596</v>
      </c>
      <c r="K327">
        <v>4309271860</v>
      </c>
      <c r="L327">
        <v>440046</v>
      </c>
      <c r="M327">
        <v>432314</v>
      </c>
      <c r="N327">
        <v>7732</v>
      </c>
      <c r="O327">
        <v>57.32</v>
      </c>
      <c r="P327">
        <v>-0.06</v>
      </c>
      <c r="Q327">
        <v>11983</v>
      </c>
      <c r="R327">
        <v>4740214</v>
      </c>
      <c r="S327" t="s">
        <v>40</v>
      </c>
      <c r="T327">
        <v>5000</v>
      </c>
      <c r="U327">
        <f t="shared" si="5"/>
        <v>904578.20000000007</v>
      </c>
    </row>
    <row r="328" spans="1:21" x14ac:dyDescent="0.3">
      <c r="A328">
        <v>327</v>
      </c>
      <c r="B328" t="s">
        <v>463</v>
      </c>
      <c r="C328">
        <v>3</v>
      </c>
      <c r="D328">
        <v>2560</v>
      </c>
      <c r="E328" t="s">
        <v>366</v>
      </c>
      <c r="F328">
        <v>53118</v>
      </c>
      <c r="G328">
        <v>168346</v>
      </c>
      <c r="H328">
        <v>14555655</v>
      </c>
      <c r="I328">
        <v>14258610</v>
      </c>
      <c r="J328">
        <v>46725959</v>
      </c>
      <c r="K328">
        <v>5677429429</v>
      </c>
      <c r="L328">
        <v>491732</v>
      </c>
      <c r="M328">
        <v>485028</v>
      </c>
      <c r="N328">
        <v>6704</v>
      </c>
      <c r="O328">
        <v>78.709999999999994</v>
      </c>
      <c r="P328">
        <v>-0.08</v>
      </c>
      <c r="Q328">
        <v>10244</v>
      </c>
      <c r="R328">
        <v>4911226</v>
      </c>
      <c r="S328" t="s">
        <v>40</v>
      </c>
      <c r="T328">
        <v>5000</v>
      </c>
      <c r="U328">
        <f t="shared" si="5"/>
        <v>909578.20000000007</v>
      </c>
    </row>
    <row r="329" spans="1:21" x14ac:dyDescent="0.3">
      <c r="A329">
        <v>328</v>
      </c>
      <c r="B329" t="s">
        <v>463</v>
      </c>
      <c r="C329">
        <v>3</v>
      </c>
      <c r="D329">
        <v>2560</v>
      </c>
      <c r="E329" t="s">
        <v>367</v>
      </c>
      <c r="F329">
        <v>73074</v>
      </c>
      <c r="G329">
        <v>231921</v>
      </c>
      <c r="H329">
        <v>13588375</v>
      </c>
      <c r="I329">
        <v>13297944</v>
      </c>
      <c r="J329">
        <v>49661998</v>
      </c>
      <c r="K329">
        <v>6771231331</v>
      </c>
      <c r="L329">
        <v>474184</v>
      </c>
      <c r="M329">
        <v>468300</v>
      </c>
      <c r="N329">
        <v>5884</v>
      </c>
      <c r="O329">
        <v>87.86</v>
      </c>
      <c r="P329">
        <v>-0.08</v>
      </c>
      <c r="Q329">
        <v>9048</v>
      </c>
      <c r="R329">
        <v>5111703</v>
      </c>
      <c r="S329" t="s">
        <v>40</v>
      </c>
      <c r="T329">
        <v>5000</v>
      </c>
      <c r="U329">
        <f t="shared" si="5"/>
        <v>914578.20000000007</v>
      </c>
    </row>
    <row r="330" spans="1:21" x14ac:dyDescent="0.3">
      <c r="A330">
        <v>329</v>
      </c>
      <c r="B330" t="s">
        <v>463</v>
      </c>
      <c r="C330">
        <v>3</v>
      </c>
      <c r="D330">
        <v>2560</v>
      </c>
      <c r="E330" t="s">
        <v>368</v>
      </c>
      <c r="F330">
        <v>51138</v>
      </c>
      <c r="G330">
        <v>153348</v>
      </c>
      <c r="H330">
        <v>21662404</v>
      </c>
      <c r="I330">
        <v>21337210</v>
      </c>
      <c r="J330">
        <v>35285360</v>
      </c>
      <c r="K330">
        <v>2404753297</v>
      </c>
      <c r="L330">
        <v>777102</v>
      </c>
      <c r="M330">
        <v>770174</v>
      </c>
      <c r="N330">
        <v>6928</v>
      </c>
      <c r="O330">
        <v>28.37</v>
      </c>
      <c r="P330">
        <v>-0.06</v>
      </c>
      <c r="Q330">
        <v>11181</v>
      </c>
      <c r="R330">
        <v>9266707</v>
      </c>
      <c r="S330" t="s">
        <v>40</v>
      </c>
      <c r="T330">
        <v>5000</v>
      </c>
      <c r="U330">
        <f t="shared" si="5"/>
        <v>919578.20000000007</v>
      </c>
    </row>
    <row r="331" spans="1:21" x14ac:dyDescent="0.3">
      <c r="A331">
        <v>330</v>
      </c>
      <c r="B331" t="s">
        <v>463</v>
      </c>
      <c r="C331">
        <v>3</v>
      </c>
      <c r="D331">
        <v>2560</v>
      </c>
      <c r="E331" t="s">
        <v>369</v>
      </c>
      <c r="F331">
        <v>76943</v>
      </c>
      <c r="G331">
        <v>231299</v>
      </c>
      <c r="H331">
        <v>610957</v>
      </c>
      <c r="I331">
        <v>596813</v>
      </c>
      <c r="J331">
        <v>2793333</v>
      </c>
      <c r="K331">
        <v>309797584</v>
      </c>
      <c r="L331">
        <v>42110</v>
      </c>
      <c r="M331">
        <v>41912</v>
      </c>
      <c r="N331">
        <v>198</v>
      </c>
      <c r="O331">
        <v>41.38</v>
      </c>
      <c r="P331">
        <v>-0.16</v>
      </c>
      <c r="Q331">
        <v>305</v>
      </c>
      <c r="R331">
        <v>378096</v>
      </c>
      <c r="S331" t="s">
        <v>37</v>
      </c>
      <c r="T331">
        <v>111.33</v>
      </c>
      <c r="U331">
        <f t="shared" si="5"/>
        <v>919689.53</v>
      </c>
    </row>
    <row r="332" spans="1:21" x14ac:dyDescent="0.3">
      <c r="A332">
        <v>331</v>
      </c>
      <c r="B332" t="s">
        <v>463</v>
      </c>
      <c r="C332">
        <v>3</v>
      </c>
      <c r="D332">
        <v>2560</v>
      </c>
      <c r="E332" t="s">
        <v>370</v>
      </c>
      <c r="F332">
        <v>95810</v>
      </c>
      <c r="G332">
        <v>287043</v>
      </c>
      <c r="H332">
        <v>5560002</v>
      </c>
      <c r="I332">
        <v>5453319</v>
      </c>
      <c r="J332">
        <v>14664132</v>
      </c>
      <c r="K332">
        <v>2066484778</v>
      </c>
      <c r="L332">
        <v>232212</v>
      </c>
      <c r="M332">
        <v>230247</v>
      </c>
      <c r="N332">
        <v>1965</v>
      </c>
      <c r="O332">
        <v>84.44</v>
      </c>
      <c r="P332">
        <v>-0.09</v>
      </c>
      <c r="Q332">
        <v>3030</v>
      </c>
      <c r="R332">
        <v>2831995</v>
      </c>
      <c r="S332" t="s">
        <v>49</v>
      </c>
      <c r="T332">
        <v>1186.8599999999999</v>
      </c>
      <c r="U332">
        <f t="shared" si="5"/>
        <v>920876.39</v>
      </c>
    </row>
    <row r="333" spans="1:21" x14ac:dyDescent="0.3">
      <c r="A333">
        <v>332</v>
      </c>
      <c r="B333" t="s">
        <v>463</v>
      </c>
      <c r="C333">
        <v>3</v>
      </c>
      <c r="D333">
        <v>2560</v>
      </c>
      <c r="E333" t="s">
        <v>371</v>
      </c>
      <c r="F333">
        <v>11785</v>
      </c>
      <c r="G333">
        <v>35160</v>
      </c>
      <c r="H333">
        <v>1390517</v>
      </c>
      <c r="I333">
        <v>1362266</v>
      </c>
      <c r="J333">
        <v>3093672</v>
      </c>
      <c r="K333">
        <v>243903025</v>
      </c>
      <c r="L333">
        <v>64838</v>
      </c>
      <c r="M333">
        <v>64331</v>
      </c>
      <c r="N333">
        <v>507</v>
      </c>
      <c r="O333">
        <v>26.51</v>
      </c>
      <c r="P333">
        <v>-0.1</v>
      </c>
      <c r="Q333">
        <v>775</v>
      </c>
      <c r="R333">
        <v>636260</v>
      </c>
      <c r="S333" t="s">
        <v>49</v>
      </c>
      <c r="T333">
        <v>164.86</v>
      </c>
      <c r="U333">
        <f t="shared" si="5"/>
        <v>921041.25</v>
      </c>
    </row>
    <row r="334" spans="1:21" x14ac:dyDescent="0.3">
      <c r="A334">
        <v>333</v>
      </c>
      <c r="B334" t="s">
        <v>463</v>
      </c>
      <c r="C334">
        <v>3</v>
      </c>
      <c r="D334">
        <v>2560</v>
      </c>
      <c r="E334" t="s">
        <v>372</v>
      </c>
      <c r="F334">
        <v>20446</v>
      </c>
      <c r="G334">
        <v>689272</v>
      </c>
      <c r="H334">
        <v>2056672</v>
      </c>
      <c r="I334">
        <v>2007671</v>
      </c>
      <c r="J334">
        <v>3596409</v>
      </c>
      <c r="K334">
        <v>4005135208</v>
      </c>
      <c r="L334">
        <v>90298</v>
      </c>
      <c r="M334">
        <v>89855</v>
      </c>
      <c r="N334">
        <v>443</v>
      </c>
      <c r="O334">
        <v>26.5</v>
      </c>
      <c r="P334">
        <v>-0.08</v>
      </c>
      <c r="Q334">
        <v>715</v>
      </c>
      <c r="R334">
        <v>1297485</v>
      </c>
      <c r="S334" t="s">
        <v>49</v>
      </c>
      <c r="T334">
        <v>1828.76</v>
      </c>
      <c r="U334">
        <f t="shared" si="5"/>
        <v>922870.01</v>
      </c>
    </row>
    <row r="335" spans="1:21" x14ac:dyDescent="0.3">
      <c r="A335">
        <v>334</v>
      </c>
      <c r="B335" t="s">
        <v>463</v>
      </c>
      <c r="C335">
        <v>3</v>
      </c>
      <c r="D335">
        <v>2560</v>
      </c>
      <c r="E335" t="s">
        <v>373</v>
      </c>
      <c r="F335">
        <v>103136</v>
      </c>
      <c r="G335">
        <v>4673415</v>
      </c>
      <c r="H335">
        <v>1320299</v>
      </c>
      <c r="I335">
        <v>1282057</v>
      </c>
      <c r="J335">
        <v>2376566</v>
      </c>
      <c r="K335">
        <v>6420360222</v>
      </c>
      <c r="L335">
        <v>39658</v>
      </c>
      <c r="M335">
        <v>39197</v>
      </c>
      <c r="N335">
        <v>461</v>
      </c>
      <c r="O335">
        <v>27.62</v>
      </c>
      <c r="P335">
        <v>-7.0000000000000007E-2</v>
      </c>
      <c r="Q335">
        <v>729</v>
      </c>
      <c r="R335">
        <v>728984</v>
      </c>
      <c r="S335" t="s">
        <v>49</v>
      </c>
      <c r="T335">
        <v>3404.39</v>
      </c>
      <c r="U335">
        <f t="shared" si="5"/>
        <v>926274.4</v>
      </c>
    </row>
    <row r="336" spans="1:21" x14ac:dyDescent="0.3">
      <c r="A336">
        <v>335</v>
      </c>
      <c r="B336" t="s">
        <v>463</v>
      </c>
      <c r="C336">
        <v>3</v>
      </c>
      <c r="D336">
        <v>2560</v>
      </c>
      <c r="E336" t="s">
        <v>374</v>
      </c>
      <c r="F336">
        <v>76006</v>
      </c>
      <c r="G336">
        <v>3192315</v>
      </c>
      <c r="H336">
        <v>1106386</v>
      </c>
      <c r="I336">
        <v>1076746</v>
      </c>
      <c r="J336">
        <v>1897337</v>
      </c>
      <c r="K336">
        <v>5467857602</v>
      </c>
      <c r="L336">
        <v>27457</v>
      </c>
      <c r="M336">
        <v>27011</v>
      </c>
      <c r="N336">
        <v>446</v>
      </c>
      <c r="O336">
        <v>28.1</v>
      </c>
      <c r="P336">
        <v>-7.0000000000000007E-2</v>
      </c>
      <c r="Q336">
        <v>714</v>
      </c>
      <c r="R336">
        <v>482262</v>
      </c>
      <c r="S336" t="s">
        <v>49</v>
      </c>
      <c r="T336">
        <v>2856.14</v>
      </c>
      <c r="U336">
        <f t="shared" si="5"/>
        <v>929130.54</v>
      </c>
    </row>
    <row r="337" spans="1:21" x14ac:dyDescent="0.3">
      <c r="A337">
        <v>336</v>
      </c>
      <c r="B337" t="s">
        <v>463</v>
      </c>
      <c r="C337">
        <v>3</v>
      </c>
      <c r="D337">
        <v>2560</v>
      </c>
      <c r="E337" t="s">
        <v>375</v>
      </c>
      <c r="F337">
        <v>2343808</v>
      </c>
      <c r="G337">
        <v>5010575</v>
      </c>
      <c r="H337">
        <v>1323236</v>
      </c>
      <c r="I337">
        <v>1196182</v>
      </c>
      <c r="J337">
        <v>10755142</v>
      </c>
      <c r="K337">
        <v>1422809368</v>
      </c>
      <c r="L337">
        <v>25107</v>
      </c>
      <c r="M337">
        <v>24496</v>
      </c>
      <c r="N337">
        <v>611</v>
      </c>
      <c r="O337">
        <v>418.74</v>
      </c>
      <c r="P337">
        <v>-7.0000000000000007E-2</v>
      </c>
      <c r="Q337">
        <v>878</v>
      </c>
      <c r="R337">
        <v>1765815</v>
      </c>
      <c r="S337" t="s">
        <v>49</v>
      </c>
      <c r="T337">
        <v>1523.41</v>
      </c>
      <c r="U337">
        <f t="shared" si="5"/>
        <v>930653.95000000007</v>
      </c>
    </row>
    <row r="338" spans="1:21" x14ac:dyDescent="0.3">
      <c r="A338">
        <v>337</v>
      </c>
      <c r="B338" t="s">
        <v>463</v>
      </c>
      <c r="C338">
        <v>3</v>
      </c>
      <c r="D338">
        <v>2560</v>
      </c>
      <c r="E338" t="s">
        <v>376</v>
      </c>
      <c r="F338">
        <v>2929760</v>
      </c>
      <c r="G338">
        <v>6277585</v>
      </c>
      <c r="H338">
        <v>3494411</v>
      </c>
      <c r="I338">
        <v>3169237</v>
      </c>
      <c r="J338">
        <v>32977498</v>
      </c>
      <c r="K338">
        <v>3897412028</v>
      </c>
      <c r="L338">
        <v>54481</v>
      </c>
      <c r="M338">
        <v>52372</v>
      </c>
      <c r="N338">
        <v>2109</v>
      </c>
      <c r="O338">
        <v>655.86</v>
      </c>
      <c r="P338">
        <v>-7.0000000000000007E-2</v>
      </c>
      <c r="Q338">
        <v>2937</v>
      </c>
      <c r="R338">
        <v>4178766</v>
      </c>
      <c r="S338" t="s">
        <v>40</v>
      </c>
      <c r="T338">
        <v>5000</v>
      </c>
      <c r="U338">
        <f t="shared" si="5"/>
        <v>935653.95000000007</v>
      </c>
    </row>
    <row r="339" spans="1:21" x14ac:dyDescent="0.3">
      <c r="A339">
        <v>338</v>
      </c>
      <c r="B339" t="s">
        <v>463</v>
      </c>
      <c r="C339">
        <v>3</v>
      </c>
      <c r="D339">
        <v>2560</v>
      </c>
      <c r="E339" t="s">
        <v>377</v>
      </c>
      <c r="F339">
        <v>3222736</v>
      </c>
      <c r="G339">
        <v>6910393</v>
      </c>
      <c r="H339">
        <v>3525498</v>
      </c>
      <c r="I339">
        <v>3173077</v>
      </c>
      <c r="J339">
        <v>36410678</v>
      </c>
      <c r="K339">
        <v>4097181560</v>
      </c>
      <c r="L339">
        <v>53520</v>
      </c>
      <c r="M339">
        <v>51425</v>
      </c>
      <c r="N339">
        <v>2095</v>
      </c>
      <c r="O339">
        <v>701.98</v>
      </c>
      <c r="P339">
        <v>-7.0000000000000007E-2</v>
      </c>
      <c r="Q339">
        <v>2935</v>
      </c>
      <c r="R339">
        <v>4632585</v>
      </c>
      <c r="S339" t="s">
        <v>40</v>
      </c>
      <c r="T339">
        <v>5000</v>
      </c>
      <c r="U339">
        <f t="shared" si="5"/>
        <v>940653.95000000007</v>
      </c>
    </row>
    <row r="340" spans="1:21" x14ac:dyDescent="0.3">
      <c r="A340">
        <v>339</v>
      </c>
      <c r="B340" t="s">
        <v>463</v>
      </c>
      <c r="C340">
        <v>3</v>
      </c>
      <c r="D340">
        <v>2560</v>
      </c>
      <c r="E340" t="s">
        <v>378</v>
      </c>
      <c r="F340">
        <v>3515712</v>
      </c>
      <c r="G340">
        <v>7543854</v>
      </c>
      <c r="H340">
        <v>2617669</v>
      </c>
      <c r="I340">
        <v>2321550</v>
      </c>
      <c r="J340">
        <v>35294358</v>
      </c>
      <c r="K340">
        <v>3165437224</v>
      </c>
      <c r="L340">
        <v>52596</v>
      </c>
      <c r="M340">
        <v>51425</v>
      </c>
      <c r="N340">
        <v>1171</v>
      </c>
      <c r="O340">
        <v>615.35</v>
      </c>
      <c r="P340">
        <v>-0.08</v>
      </c>
      <c r="Q340">
        <v>1660</v>
      </c>
      <c r="R340">
        <v>5130377</v>
      </c>
      <c r="S340" t="s">
        <v>37</v>
      </c>
      <c r="T340">
        <v>3542.48</v>
      </c>
      <c r="U340">
        <f t="shared" si="5"/>
        <v>944196.43</v>
      </c>
    </row>
    <row r="341" spans="1:21" x14ac:dyDescent="0.3">
      <c r="A341">
        <v>340</v>
      </c>
      <c r="B341" t="s">
        <v>463</v>
      </c>
      <c r="C341">
        <v>3</v>
      </c>
      <c r="D341">
        <v>2560</v>
      </c>
      <c r="E341" t="s">
        <v>379</v>
      </c>
      <c r="F341">
        <v>172512</v>
      </c>
      <c r="G341">
        <v>1477968</v>
      </c>
      <c r="H341">
        <v>3315381</v>
      </c>
      <c r="I341">
        <v>2920012</v>
      </c>
      <c r="J341">
        <v>33069209</v>
      </c>
      <c r="K341">
        <v>9157708004</v>
      </c>
      <c r="L341">
        <v>52420</v>
      </c>
      <c r="M341">
        <v>50656</v>
      </c>
      <c r="N341">
        <v>1764</v>
      </c>
      <c r="O341">
        <v>707.56</v>
      </c>
      <c r="P341">
        <v>-7.0000000000000007E-2</v>
      </c>
      <c r="Q341">
        <v>2523</v>
      </c>
      <c r="R341">
        <v>3398715</v>
      </c>
      <c r="S341" t="s">
        <v>40</v>
      </c>
      <c r="T341">
        <v>5000</v>
      </c>
      <c r="U341">
        <f t="shared" si="5"/>
        <v>949196.43</v>
      </c>
    </row>
    <row r="342" spans="1:21" x14ac:dyDescent="0.3">
      <c r="A342">
        <v>341</v>
      </c>
      <c r="B342" t="s">
        <v>463</v>
      </c>
      <c r="C342">
        <v>3</v>
      </c>
      <c r="D342">
        <v>2560</v>
      </c>
      <c r="E342" t="s">
        <v>380</v>
      </c>
      <c r="F342">
        <v>2430976</v>
      </c>
      <c r="G342">
        <v>5169846</v>
      </c>
      <c r="H342">
        <v>3439215</v>
      </c>
      <c r="I342">
        <v>3113044</v>
      </c>
      <c r="J342">
        <v>34183323</v>
      </c>
      <c r="K342">
        <v>3772458488</v>
      </c>
      <c r="L342">
        <v>54556</v>
      </c>
      <c r="M342">
        <v>52588</v>
      </c>
      <c r="N342">
        <v>1968</v>
      </c>
      <c r="O342">
        <v>681.47</v>
      </c>
      <c r="P342">
        <v>-7.0000000000000007E-2</v>
      </c>
      <c r="Q342">
        <v>2775</v>
      </c>
      <c r="R342">
        <v>4243012</v>
      </c>
      <c r="S342" t="s">
        <v>40</v>
      </c>
      <c r="T342">
        <v>5000</v>
      </c>
      <c r="U342">
        <f t="shared" si="5"/>
        <v>954196.43</v>
      </c>
    </row>
    <row r="343" spans="1:21" x14ac:dyDescent="0.3">
      <c r="A343">
        <v>342</v>
      </c>
      <c r="B343" t="s">
        <v>463</v>
      </c>
      <c r="C343">
        <v>3</v>
      </c>
      <c r="D343">
        <v>2560</v>
      </c>
      <c r="E343" t="s">
        <v>381</v>
      </c>
      <c r="F343">
        <v>2734848</v>
      </c>
      <c r="G343">
        <v>5821656</v>
      </c>
      <c r="H343">
        <v>3442335</v>
      </c>
      <c r="I343">
        <v>3098769</v>
      </c>
      <c r="J343">
        <v>39684278</v>
      </c>
      <c r="K343">
        <v>3945426736</v>
      </c>
      <c r="L343">
        <v>56885</v>
      </c>
      <c r="M343">
        <v>54920</v>
      </c>
      <c r="N343">
        <v>1965</v>
      </c>
      <c r="O343">
        <v>700.9</v>
      </c>
      <c r="P343">
        <v>-7.0000000000000007E-2</v>
      </c>
      <c r="Q343">
        <v>2773</v>
      </c>
      <c r="R343">
        <v>4827936</v>
      </c>
      <c r="S343" t="s">
        <v>40</v>
      </c>
      <c r="T343">
        <v>5000</v>
      </c>
      <c r="U343">
        <f t="shared" si="5"/>
        <v>959196.43</v>
      </c>
    </row>
    <row r="344" spans="1:21" x14ac:dyDescent="0.3">
      <c r="A344">
        <v>343</v>
      </c>
      <c r="B344" t="s">
        <v>463</v>
      </c>
      <c r="C344">
        <v>3</v>
      </c>
      <c r="D344">
        <v>2560</v>
      </c>
      <c r="E344" t="s">
        <v>382</v>
      </c>
      <c r="F344">
        <v>3646464</v>
      </c>
      <c r="G344">
        <v>7777501</v>
      </c>
      <c r="H344">
        <v>3327614</v>
      </c>
      <c r="I344">
        <v>2958095</v>
      </c>
      <c r="J344">
        <v>48517160</v>
      </c>
      <c r="K344">
        <v>3539189951</v>
      </c>
      <c r="L344">
        <v>56442</v>
      </c>
      <c r="M344">
        <v>54575</v>
      </c>
      <c r="N344">
        <v>1867</v>
      </c>
      <c r="O344">
        <v>766.75</v>
      </c>
      <c r="P344">
        <v>-0.08</v>
      </c>
      <c r="Q344">
        <v>2630</v>
      </c>
      <c r="R344">
        <v>6733125</v>
      </c>
      <c r="S344" t="s">
        <v>40</v>
      </c>
      <c r="T344">
        <v>5000</v>
      </c>
      <c r="U344">
        <f t="shared" si="5"/>
        <v>964196.43</v>
      </c>
    </row>
    <row r="345" spans="1:21" x14ac:dyDescent="0.3">
      <c r="A345">
        <v>344</v>
      </c>
      <c r="B345" t="s">
        <v>463</v>
      </c>
      <c r="C345">
        <v>3</v>
      </c>
      <c r="D345">
        <v>2560</v>
      </c>
      <c r="E345" t="s">
        <v>383</v>
      </c>
      <c r="F345">
        <v>1672</v>
      </c>
      <c r="G345">
        <v>5262</v>
      </c>
      <c r="H345">
        <v>154395</v>
      </c>
      <c r="I345">
        <v>151166</v>
      </c>
      <c r="J345">
        <v>459190</v>
      </c>
      <c r="K345">
        <v>15771613</v>
      </c>
      <c r="L345">
        <v>10198</v>
      </c>
      <c r="M345">
        <v>10162</v>
      </c>
      <c r="N345">
        <v>36</v>
      </c>
      <c r="O345">
        <v>23.54</v>
      </c>
      <c r="P345">
        <v>-0.12</v>
      </c>
      <c r="Q345">
        <v>65</v>
      </c>
      <c r="R345">
        <v>65808</v>
      </c>
      <c r="S345" t="s">
        <v>37</v>
      </c>
      <c r="T345">
        <v>8.89</v>
      </c>
      <c r="U345">
        <f t="shared" si="5"/>
        <v>964205.32000000007</v>
      </c>
    </row>
    <row r="346" spans="1:21" x14ac:dyDescent="0.3">
      <c r="A346">
        <v>345</v>
      </c>
      <c r="B346" t="s">
        <v>463</v>
      </c>
      <c r="C346">
        <v>3</v>
      </c>
      <c r="D346">
        <v>2560</v>
      </c>
      <c r="E346" t="s">
        <v>384</v>
      </c>
      <c r="F346">
        <v>851</v>
      </c>
      <c r="G346">
        <v>2702</v>
      </c>
      <c r="H346">
        <v>6505375</v>
      </c>
      <c r="I346">
        <v>6426058</v>
      </c>
      <c r="J346">
        <v>9014349</v>
      </c>
      <c r="K346">
        <v>220501044</v>
      </c>
      <c r="L346">
        <v>282911</v>
      </c>
      <c r="M346">
        <v>281182</v>
      </c>
      <c r="N346">
        <v>1729</v>
      </c>
      <c r="O346">
        <v>17.079999999999998</v>
      </c>
      <c r="P346">
        <v>-0.05</v>
      </c>
      <c r="Q346">
        <v>2794</v>
      </c>
      <c r="R346">
        <v>3053261</v>
      </c>
      <c r="S346" t="s">
        <v>49</v>
      </c>
      <c r="T346">
        <v>952</v>
      </c>
      <c r="U346">
        <f t="shared" si="5"/>
        <v>965157.32000000007</v>
      </c>
    </row>
    <row r="347" spans="1:21" x14ac:dyDescent="0.3">
      <c r="A347">
        <v>346</v>
      </c>
      <c r="B347" t="s">
        <v>463</v>
      </c>
      <c r="C347">
        <v>3</v>
      </c>
      <c r="D347">
        <v>2560</v>
      </c>
      <c r="E347" t="s">
        <v>385</v>
      </c>
      <c r="F347">
        <v>3651</v>
      </c>
      <c r="G347">
        <v>926696</v>
      </c>
      <c r="H347">
        <v>14703726</v>
      </c>
      <c r="I347">
        <v>14456911</v>
      </c>
      <c r="J347">
        <v>17503066</v>
      </c>
      <c r="K347">
        <v>1792568292</v>
      </c>
      <c r="L347">
        <v>275008</v>
      </c>
      <c r="M347">
        <v>267071</v>
      </c>
      <c r="N347">
        <v>7937</v>
      </c>
      <c r="O347">
        <v>226.9</v>
      </c>
      <c r="P347">
        <v>-0.02</v>
      </c>
      <c r="Q347">
        <v>11530</v>
      </c>
      <c r="R347">
        <v>5323275</v>
      </c>
      <c r="S347" t="s">
        <v>40</v>
      </c>
      <c r="T347">
        <v>5000</v>
      </c>
      <c r="U347">
        <f t="shared" si="5"/>
        <v>970157.32000000007</v>
      </c>
    </row>
    <row r="348" spans="1:21" x14ac:dyDescent="0.3">
      <c r="A348">
        <v>347</v>
      </c>
      <c r="B348" t="s">
        <v>463</v>
      </c>
      <c r="C348">
        <v>3</v>
      </c>
      <c r="D348">
        <v>2560</v>
      </c>
      <c r="E348" t="s">
        <v>386</v>
      </c>
      <c r="F348">
        <v>400</v>
      </c>
      <c r="G348">
        <v>30664</v>
      </c>
      <c r="H348">
        <v>4212540</v>
      </c>
      <c r="I348">
        <v>4098161</v>
      </c>
      <c r="J348">
        <v>5264161</v>
      </c>
      <c r="K348">
        <v>111445939</v>
      </c>
      <c r="L348">
        <v>65815</v>
      </c>
      <c r="M348">
        <v>63671</v>
      </c>
      <c r="N348">
        <v>2144</v>
      </c>
      <c r="O348">
        <v>88.43</v>
      </c>
      <c r="P348">
        <v>-0.04</v>
      </c>
      <c r="Q348">
        <v>3207</v>
      </c>
      <c r="R348">
        <v>1497996</v>
      </c>
      <c r="S348" t="s">
        <v>37</v>
      </c>
      <c r="T348">
        <v>782.55</v>
      </c>
      <c r="U348">
        <f t="shared" si="5"/>
        <v>970939.87000000011</v>
      </c>
    </row>
    <row r="349" spans="1:21" x14ac:dyDescent="0.3">
      <c r="A349">
        <v>348</v>
      </c>
      <c r="B349" t="s">
        <v>463</v>
      </c>
      <c r="C349">
        <v>3</v>
      </c>
      <c r="D349">
        <v>2560</v>
      </c>
      <c r="E349" t="s">
        <v>387</v>
      </c>
      <c r="F349">
        <v>13431</v>
      </c>
      <c r="G349">
        <v>335655</v>
      </c>
      <c r="H349">
        <v>8907491</v>
      </c>
      <c r="I349">
        <v>8638028</v>
      </c>
      <c r="J349">
        <v>30908555</v>
      </c>
      <c r="K349">
        <v>3481893125</v>
      </c>
      <c r="L349">
        <v>413236</v>
      </c>
      <c r="M349">
        <v>410769</v>
      </c>
      <c r="N349">
        <v>2467</v>
      </c>
      <c r="O349">
        <v>57.75</v>
      </c>
      <c r="P349">
        <v>-0.1</v>
      </c>
      <c r="Q349">
        <v>3811</v>
      </c>
      <c r="R349">
        <v>4833566</v>
      </c>
      <c r="S349" t="s">
        <v>40</v>
      </c>
      <c r="T349">
        <v>5000</v>
      </c>
      <c r="U349">
        <f t="shared" si="5"/>
        <v>975939.87000000011</v>
      </c>
    </row>
    <row r="350" spans="1:21" x14ac:dyDescent="0.3">
      <c r="A350">
        <v>349</v>
      </c>
      <c r="B350" t="s">
        <v>463</v>
      </c>
      <c r="C350">
        <v>3</v>
      </c>
      <c r="D350">
        <v>2560</v>
      </c>
      <c r="E350" t="s">
        <v>388</v>
      </c>
      <c r="F350">
        <v>3906</v>
      </c>
      <c r="G350">
        <v>13611728</v>
      </c>
      <c r="H350">
        <v>13366445</v>
      </c>
      <c r="I350">
        <v>13199377</v>
      </c>
      <c r="J350">
        <v>189665827</v>
      </c>
      <c r="K350">
        <v>413543969</v>
      </c>
      <c r="L350">
        <v>178812</v>
      </c>
      <c r="M350">
        <v>168122</v>
      </c>
      <c r="N350">
        <v>10690</v>
      </c>
      <c r="O350">
        <v>67.22</v>
      </c>
      <c r="P350">
        <v>-0.01</v>
      </c>
      <c r="Q350">
        <v>13742</v>
      </c>
      <c r="R350">
        <v>79909586</v>
      </c>
      <c r="S350" t="s">
        <v>40</v>
      </c>
      <c r="T350">
        <v>5000</v>
      </c>
      <c r="U350">
        <f t="shared" si="5"/>
        <v>980939.87000000011</v>
      </c>
    </row>
    <row r="351" spans="1:21" x14ac:dyDescent="0.3">
      <c r="A351">
        <v>350</v>
      </c>
      <c r="B351" t="s">
        <v>463</v>
      </c>
      <c r="C351">
        <v>3</v>
      </c>
      <c r="D351">
        <v>2560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72</v>
      </c>
      <c r="M351">
        <v>71</v>
      </c>
      <c r="N351">
        <v>1</v>
      </c>
      <c r="O351">
        <v>20.67</v>
      </c>
      <c r="P351">
        <v>-0.22</v>
      </c>
      <c r="Q351">
        <v>2</v>
      </c>
      <c r="R351">
        <v>3992</v>
      </c>
      <c r="S351" t="s">
        <v>37</v>
      </c>
      <c r="T351">
        <v>53.08</v>
      </c>
      <c r="U351">
        <f t="shared" si="5"/>
        <v>980992.95000000007</v>
      </c>
    </row>
    <row r="352" spans="1:21" x14ac:dyDescent="0.3">
      <c r="A352">
        <v>351</v>
      </c>
      <c r="B352" t="s">
        <v>463</v>
      </c>
      <c r="C352">
        <v>3</v>
      </c>
      <c r="D352">
        <v>2560</v>
      </c>
      <c r="E352" t="s">
        <v>390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1</v>
      </c>
      <c r="R352">
        <v>9823</v>
      </c>
      <c r="S352" t="s">
        <v>37</v>
      </c>
      <c r="T352">
        <v>44.89</v>
      </c>
      <c r="U352">
        <f t="shared" si="5"/>
        <v>981037.84000000008</v>
      </c>
    </row>
    <row r="353" spans="1:21" x14ac:dyDescent="0.3">
      <c r="A353">
        <v>352</v>
      </c>
      <c r="B353" t="s">
        <v>463</v>
      </c>
      <c r="C353">
        <v>3</v>
      </c>
      <c r="D353">
        <v>2560</v>
      </c>
      <c r="E353" t="s">
        <v>391</v>
      </c>
      <c r="F353">
        <v>9582411</v>
      </c>
      <c r="G353">
        <v>46593859</v>
      </c>
      <c r="H353">
        <v>122245</v>
      </c>
      <c r="I353">
        <v>107231</v>
      </c>
      <c r="J353">
        <v>4270467444</v>
      </c>
      <c r="K353">
        <v>11466424731</v>
      </c>
      <c r="L353">
        <v>5909</v>
      </c>
      <c r="M353">
        <v>5903</v>
      </c>
      <c r="N353">
        <v>6</v>
      </c>
      <c r="O353">
        <v>91.24</v>
      </c>
      <c r="P353" s="2">
        <v>-0.25</v>
      </c>
      <c r="Q353">
        <v>24</v>
      </c>
      <c r="R353">
        <v>4261054039</v>
      </c>
      <c r="S353" t="s">
        <v>958</v>
      </c>
      <c r="T353">
        <v>5000</v>
      </c>
      <c r="U353">
        <f t="shared" si="5"/>
        <v>986037.84000000008</v>
      </c>
    </row>
    <row r="354" spans="1:21" x14ac:dyDescent="0.3">
      <c r="A354">
        <v>353</v>
      </c>
      <c r="B354" t="s">
        <v>463</v>
      </c>
      <c r="C354">
        <v>3</v>
      </c>
      <c r="D354">
        <v>2560</v>
      </c>
      <c r="E354" t="s">
        <v>392</v>
      </c>
      <c r="F354">
        <v>33721</v>
      </c>
      <c r="G354">
        <v>157681</v>
      </c>
      <c r="H354">
        <v>1855642</v>
      </c>
      <c r="I354">
        <v>1774328</v>
      </c>
      <c r="J354">
        <v>7685405</v>
      </c>
      <c r="K354">
        <v>571396826</v>
      </c>
      <c r="L354">
        <v>64870</v>
      </c>
      <c r="M354">
        <v>64374</v>
      </c>
      <c r="N354">
        <v>496</v>
      </c>
      <c r="O354">
        <v>74.7</v>
      </c>
      <c r="P354">
        <v>-0.1</v>
      </c>
      <c r="Q354">
        <v>764</v>
      </c>
      <c r="R354">
        <v>1500222</v>
      </c>
      <c r="S354" t="s">
        <v>37</v>
      </c>
      <c r="T354">
        <v>341.84</v>
      </c>
      <c r="U354">
        <f t="shared" si="5"/>
        <v>986379.68</v>
      </c>
    </row>
    <row r="355" spans="1:21" x14ac:dyDescent="0.3">
      <c r="A355">
        <v>354</v>
      </c>
      <c r="B355" t="s">
        <v>463</v>
      </c>
      <c r="C355">
        <v>3</v>
      </c>
      <c r="D355">
        <v>2560</v>
      </c>
      <c r="E355" t="s">
        <v>393</v>
      </c>
      <c r="F355">
        <v>110108</v>
      </c>
      <c r="G355">
        <v>506714</v>
      </c>
      <c r="H355">
        <v>271997</v>
      </c>
      <c r="I355">
        <v>264112</v>
      </c>
      <c r="J355">
        <v>641355</v>
      </c>
      <c r="K355">
        <v>1128737227</v>
      </c>
      <c r="L355">
        <v>8422</v>
      </c>
      <c r="M355">
        <v>8286</v>
      </c>
      <c r="N355">
        <v>136</v>
      </c>
      <c r="O355">
        <v>91.84</v>
      </c>
      <c r="P355">
        <v>-0.08</v>
      </c>
      <c r="Q355">
        <v>204</v>
      </c>
      <c r="R355">
        <v>128288</v>
      </c>
      <c r="S355" t="s">
        <v>49</v>
      </c>
      <c r="T355">
        <v>309.73</v>
      </c>
      <c r="U355">
        <f t="shared" si="5"/>
        <v>986689.41</v>
      </c>
    </row>
    <row r="356" spans="1:21" x14ac:dyDescent="0.3">
      <c r="A356">
        <v>355</v>
      </c>
      <c r="B356" t="s">
        <v>463</v>
      </c>
      <c r="C356">
        <v>3</v>
      </c>
      <c r="D356">
        <v>2560</v>
      </c>
      <c r="E356" t="s">
        <v>394</v>
      </c>
      <c r="F356">
        <v>110108</v>
      </c>
      <c r="G356">
        <v>506718</v>
      </c>
      <c r="H356">
        <v>282671</v>
      </c>
      <c r="I356">
        <v>273961</v>
      </c>
      <c r="J356">
        <v>538825</v>
      </c>
      <c r="K356">
        <v>1134390722</v>
      </c>
      <c r="L356">
        <v>5373</v>
      </c>
      <c r="M356">
        <v>5237</v>
      </c>
      <c r="N356">
        <v>136</v>
      </c>
      <c r="O356">
        <v>109.32</v>
      </c>
      <c r="P356">
        <v>-0.06</v>
      </c>
      <c r="Q356">
        <v>204</v>
      </c>
      <c r="R356">
        <v>156490</v>
      </c>
      <c r="S356" t="s">
        <v>49</v>
      </c>
      <c r="T356">
        <v>321.95</v>
      </c>
      <c r="U356">
        <f t="shared" si="5"/>
        <v>987011.36</v>
      </c>
    </row>
    <row r="357" spans="1:21" x14ac:dyDescent="0.3">
      <c r="A357">
        <v>356</v>
      </c>
      <c r="B357" t="s">
        <v>463</v>
      </c>
      <c r="C357">
        <v>3</v>
      </c>
      <c r="D357">
        <v>2560</v>
      </c>
      <c r="E357" t="s">
        <v>395</v>
      </c>
      <c r="F357">
        <v>110108</v>
      </c>
      <c r="G357">
        <v>506714</v>
      </c>
      <c r="H357">
        <v>205075</v>
      </c>
      <c r="I357">
        <v>198515</v>
      </c>
      <c r="J357">
        <v>555553</v>
      </c>
      <c r="K357">
        <v>540852741</v>
      </c>
      <c r="L357">
        <v>7252</v>
      </c>
      <c r="M357">
        <v>7167</v>
      </c>
      <c r="N357">
        <v>85</v>
      </c>
      <c r="O357">
        <v>85.34</v>
      </c>
      <c r="P357">
        <v>-0.1</v>
      </c>
      <c r="Q357">
        <v>134</v>
      </c>
      <c r="R357">
        <v>109458</v>
      </c>
      <c r="S357" t="s">
        <v>49</v>
      </c>
      <c r="T357">
        <v>160.5</v>
      </c>
      <c r="U357">
        <f t="shared" si="5"/>
        <v>987171.86</v>
      </c>
    </row>
    <row r="358" spans="1:21" x14ac:dyDescent="0.3">
      <c r="A358">
        <v>357</v>
      </c>
      <c r="B358" t="s">
        <v>463</v>
      </c>
      <c r="C358">
        <v>3</v>
      </c>
      <c r="D358">
        <v>2560</v>
      </c>
      <c r="E358" t="s">
        <v>396</v>
      </c>
      <c r="F358">
        <v>110108</v>
      </c>
      <c r="G358">
        <v>506718</v>
      </c>
      <c r="H358">
        <v>105210</v>
      </c>
      <c r="I358">
        <v>100846</v>
      </c>
      <c r="J358">
        <v>296733</v>
      </c>
      <c r="K358">
        <v>346048846</v>
      </c>
      <c r="L358">
        <v>5305</v>
      </c>
      <c r="M358">
        <v>5271</v>
      </c>
      <c r="N358">
        <v>34</v>
      </c>
      <c r="O358">
        <v>74.53</v>
      </c>
      <c r="P358">
        <v>-0.11</v>
      </c>
      <c r="Q358">
        <v>52</v>
      </c>
      <c r="R358">
        <v>83548</v>
      </c>
      <c r="S358" t="s">
        <v>37</v>
      </c>
      <c r="T358">
        <v>100.28</v>
      </c>
      <c r="U358">
        <f t="shared" si="5"/>
        <v>987272.14</v>
      </c>
    </row>
    <row r="359" spans="1:21" x14ac:dyDescent="0.3">
      <c r="A359">
        <v>358</v>
      </c>
      <c r="B359" t="s">
        <v>463</v>
      </c>
      <c r="C359">
        <v>3</v>
      </c>
      <c r="D359">
        <v>2560</v>
      </c>
      <c r="E359" t="s">
        <v>397</v>
      </c>
      <c r="F359">
        <v>110079</v>
      </c>
      <c r="G359">
        <v>506624</v>
      </c>
      <c r="H359">
        <v>99849</v>
      </c>
      <c r="I359">
        <v>95306</v>
      </c>
      <c r="J359">
        <v>332165</v>
      </c>
      <c r="K359">
        <v>248021455</v>
      </c>
      <c r="L359">
        <v>3826</v>
      </c>
      <c r="M359">
        <v>3802</v>
      </c>
      <c r="N359">
        <v>24</v>
      </c>
      <c r="O359">
        <v>73.040000000000006</v>
      </c>
      <c r="P359">
        <v>-0.13</v>
      </c>
      <c r="Q359">
        <v>42</v>
      </c>
      <c r="R359">
        <v>89059</v>
      </c>
      <c r="S359" t="s">
        <v>37</v>
      </c>
      <c r="T359">
        <v>79.84</v>
      </c>
      <c r="U359">
        <f t="shared" si="5"/>
        <v>987351.98</v>
      </c>
    </row>
    <row r="360" spans="1:21" x14ac:dyDescent="0.3">
      <c r="A360">
        <v>359</v>
      </c>
      <c r="B360" t="s">
        <v>463</v>
      </c>
      <c r="C360">
        <v>3</v>
      </c>
      <c r="D360">
        <v>2560</v>
      </c>
      <c r="E360" t="s">
        <v>398</v>
      </c>
      <c r="F360">
        <v>164916</v>
      </c>
      <c r="G360">
        <v>759313</v>
      </c>
      <c r="H360">
        <v>484215</v>
      </c>
      <c r="I360">
        <v>466583</v>
      </c>
      <c r="J360">
        <v>1076947</v>
      </c>
      <c r="K360">
        <v>2126453161</v>
      </c>
      <c r="L360">
        <v>18155</v>
      </c>
      <c r="M360">
        <v>18043</v>
      </c>
      <c r="N360">
        <v>112</v>
      </c>
      <c r="O360">
        <v>85.4</v>
      </c>
      <c r="P360">
        <v>-0.09</v>
      </c>
      <c r="Q360">
        <v>180</v>
      </c>
      <c r="R360">
        <v>406893</v>
      </c>
      <c r="S360" t="s">
        <v>37</v>
      </c>
      <c r="T360">
        <v>633.20000000000005</v>
      </c>
      <c r="U360">
        <f t="shared" si="5"/>
        <v>987985.17999999993</v>
      </c>
    </row>
    <row r="361" spans="1:21" x14ac:dyDescent="0.3">
      <c r="A361">
        <v>360</v>
      </c>
      <c r="B361" t="s">
        <v>463</v>
      </c>
      <c r="C361">
        <v>3</v>
      </c>
      <c r="D361">
        <v>2560</v>
      </c>
      <c r="E361" t="s">
        <v>399</v>
      </c>
      <c r="F361">
        <v>164915</v>
      </c>
      <c r="G361">
        <v>759314</v>
      </c>
      <c r="H361">
        <v>93381</v>
      </c>
      <c r="I361">
        <v>88996</v>
      </c>
      <c r="J361">
        <v>277851</v>
      </c>
      <c r="K361">
        <v>286949687</v>
      </c>
      <c r="L361">
        <v>5692</v>
      </c>
      <c r="M361">
        <v>5660</v>
      </c>
      <c r="N361">
        <v>32</v>
      </c>
      <c r="O361">
        <v>99.95</v>
      </c>
      <c r="P361">
        <v>-0.1</v>
      </c>
      <c r="Q361">
        <v>50</v>
      </c>
      <c r="R361">
        <v>71262</v>
      </c>
      <c r="S361" t="s">
        <v>37</v>
      </c>
      <c r="T361">
        <v>97.34</v>
      </c>
      <c r="U361">
        <f t="shared" si="5"/>
        <v>988082.5199999999</v>
      </c>
    </row>
    <row r="362" spans="1:21" x14ac:dyDescent="0.3">
      <c r="A362">
        <v>361</v>
      </c>
      <c r="B362" t="s">
        <v>463</v>
      </c>
      <c r="C362">
        <v>3</v>
      </c>
      <c r="D362">
        <v>2560</v>
      </c>
      <c r="E362" t="s">
        <v>400</v>
      </c>
      <c r="F362">
        <v>164887</v>
      </c>
      <c r="G362">
        <v>759228</v>
      </c>
      <c r="H362">
        <v>124930</v>
      </c>
      <c r="I362">
        <v>119659</v>
      </c>
      <c r="J362">
        <v>415311</v>
      </c>
      <c r="K362">
        <v>324984271</v>
      </c>
      <c r="L362">
        <v>7171</v>
      </c>
      <c r="M362">
        <v>7134</v>
      </c>
      <c r="N362">
        <v>37</v>
      </c>
      <c r="O362">
        <v>78.19</v>
      </c>
      <c r="P362">
        <v>-0.13</v>
      </c>
      <c r="Q362">
        <v>55</v>
      </c>
      <c r="R362">
        <v>119597</v>
      </c>
      <c r="S362" t="s">
        <v>37</v>
      </c>
      <c r="T362">
        <v>111.73</v>
      </c>
      <c r="U362">
        <f t="shared" si="5"/>
        <v>988194.24999999988</v>
      </c>
    </row>
    <row r="363" spans="1:21" x14ac:dyDescent="0.3">
      <c r="A363">
        <v>362</v>
      </c>
      <c r="B363" t="s">
        <v>463</v>
      </c>
      <c r="C363">
        <v>3</v>
      </c>
      <c r="D363">
        <v>2560</v>
      </c>
      <c r="E363" t="s">
        <v>401</v>
      </c>
      <c r="F363">
        <v>8043699</v>
      </c>
      <c r="G363">
        <v>39376148</v>
      </c>
      <c r="H363">
        <v>18606</v>
      </c>
      <c r="I363">
        <v>17280</v>
      </c>
      <c r="J363">
        <v>1570431</v>
      </c>
      <c r="K363">
        <v>384287593</v>
      </c>
      <c r="L363">
        <v>484</v>
      </c>
      <c r="M363">
        <v>477</v>
      </c>
      <c r="N363">
        <v>7</v>
      </c>
      <c r="O363">
        <v>41.62</v>
      </c>
      <c r="P363">
        <v>-0.18</v>
      </c>
      <c r="Q363">
        <v>12</v>
      </c>
      <c r="R363">
        <v>328329</v>
      </c>
      <c r="S363" t="s">
        <v>37</v>
      </c>
      <c r="T363">
        <v>1229.17</v>
      </c>
      <c r="U363">
        <f t="shared" si="5"/>
        <v>989423.41999999993</v>
      </c>
    </row>
    <row r="364" spans="1:21" x14ac:dyDescent="0.3">
      <c r="A364">
        <v>363</v>
      </c>
      <c r="B364" t="s">
        <v>463</v>
      </c>
      <c r="C364">
        <v>3</v>
      </c>
      <c r="D364">
        <v>2560</v>
      </c>
      <c r="E364" t="s">
        <v>402</v>
      </c>
      <c r="F364">
        <v>693001</v>
      </c>
      <c r="G364">
        <v>3661576</v>
      </c>
      <c r="H364">
        <v>9619</v>
      </c>
      <c r="I364">
        <v>8924</v>
      </c>
      <c r="J364">
        <v>1045295</v>
      </c>
      <c r="K364">
        <v>23276805</v>
      </c>
      <c r="L364">
        <v>478</v>
      </c>
      <c r="M364">
        <v>477</v>
      </c>
      <c r="N364">
        <v>1</v>
      </c>
      <c r="O364">
        <v>28.18</v>
      </c>
      <c r="P364">
        <v>-0.21</v>
      </c>
      <c r="Q364">
        <v>4</v>
      </c>
      <c r="R364">
        <v>801333</v>
      </c>
      <c r="S364" t="s">
        <v>37</v>
      </c>
      <c r="T364">
        <v>50.66</v>
      </c>
      <c r="U364">
        <f t="shared" si="5"/>
        <v>989474.08</v>
      </c>
    </row>
    <row r="365" spans="1:21" x14ac:dyDescent="0.3">
      <c r="A365">
        <v>364</v>
      </c>
      <c r="B365" t="s">
        <v>463</v>
      </c>
      <c r="C365">
        <v>3</v>
      </c>
      <c r="D365">
        <v>2560</v>
      </c>
      <c r="E365" t="s">
        <v>403</v>
      </c>
      <c r="F365">
        <v>1094922</v>
      </c>
      <c r="G365">
        <v>5009021</v>
      </c>
      <c r="H365">
        <v>511265</v>
      </c>
      <c r="I365">
        <v>482351</v>
      </c>
      <c r="J365">
        <v>18348574</v>
      </c>
      <c r="K365">
        <v>1809640329</v>
      </c>
      <c r="L365">
        <v>45699</v>
      </c>
      <c r="M365">
        <v>45665</v>
      </c>
      <c r="N365">
        <v>34</v>
      </c>
      <c r="O365">
        <v>71.209999999999994</v>
      </c>
      <c r="P365">
        <v>-0.31</v>
      </c>
      <c r="Q365">
        <v>103</v>
      </c>
      <c r="R365">
        <v>6447175</v>
      </c>
      <c r="S365" t="s">
        <v>37</v>
      </c>
      <c r="T365">
        <v>682.84</v>
      </c>
      <c r="U365">
        <f t="shared" si="5"/>
        <v>990156.91999999993</v>
      </c>
    </row>
    <row r="366" spans="1:21" x14ac:dyDescent="0.3">
      <c r="A366">
        <v>365</v>
      </c>
      <c r="B366" t="s">
        <v>463</v>
      </c>
      <c r="C366">
        <v>3</v>
      </c>
      <c r="D366">
        <v>2560</v>
      </c>
      <c r="E366" t="s">
        <v>404</v>
      </c>
      <c r="F366">
        <v>26421</v>
      </c>
      <c r="G366">
        <v>122125</v>
      </c>
      <c r="H366">
        <v>31047</v>
      </c>
      <c r="I366">
        <v>30156</v>
      </c>
      <c r="J366">
        <v>67980</v>
      </c>
      <c r="K366">
        <v>81479449</v>
      </c>
      <c r="L366">
        <v>2740</v>
      </c>
      <c r="M366">
        <v>2732</v>
      </c>
      <c r="N366">
        <v>8</v>
      </c>
      <c r="O366">
        <v>54.25</v>
      </c>
      <c r="P366">
        <v>-0.1</v>
      </c>
      <c r="Q366">
        <v>14</v>
      </c>
      <c r="R366">
        <v>19162</v>
      </c>
      <c r="S366" t="s">
        <v>49</v>
      </c>
      <c r="T366">
        <v>22.81</v>
      </c>
      <c r="U366">
        <f t="shared" si="5"/>
        <v>990179.73</v>
      </c>
    </row>
    <row r="367" spans="1:21" x14ac:dyDescent="0.3">
      <c r="A367">
        <v>366</v>
      </c>
      <c r="B367" t="s">
        <v>463</v>
      </c>
      <c r="C367">
        <v>3</v>
      </c>
      <c r="D367">
        <v>2560</v>
      </c>
      <c r="E367" t="s">
        <v>405</v>
      </c>
      <c r="F367">
        <v>26275</v>
      </c>
      <c r="G367">
        <v>121056</v>
      </c>
      <c r="H367">
        <v>233837</v>
      </c>
      <c r="I367">
        <v>231602</v>
      </c>
      <c r="J367">
        <v>275424</v>
      </c>
      <c r="K367">
        <v>1039782405</v>
      </c>
      <c r="L367">
        <v>9008</v>
      </c>
      <c r="M367">
        <v>8905</v>
      </c>
      <c r="N367">
        <v>103</v>
      </c>
      <c r="O367">
        <v>46.33</v>
      </c>
      <c r="P367">
        <v>-0.02</v>
      </c>
      <c r="Q367">
        <v>163</v>
      </c>
      <c r="R367">
        <v>67238</v>
      </c>
      <c r="S367" t="s">
        <v>49</v>
      </c>
      <c r="T367">
        <v>252.38</v>
      </c>
      <c r="U367">
        <f t="shared" si="5"/>
        <v>990432.11</v>
      </c>
    </row>
    <row r="368" spans="1:21" x14ac:dyDescent="0.3">
      <c r="A368">
        <v>367</v>
      </c>
      <c r="B368" t="s">
        <v>463</v>
      </c>
      <c r="C368">
        <v>3</v>
      </c>
      <c r="D368">
        <v>2560</v>
      </c>
      <c r="E368" t="s">
        <v>406</v>
      </c>
      <c r="F368">
        <v>20965</v>
      </c>
      <c r="G368">
        <v>93387</v>
      </c>
      <c r="H368">
        <v>11923376</v>
      </c>
      <c r="I368">
        <v>11407160</v>
      </c>
      <c r="J368">
        <v>35350349</v>
      </c>
      <c r="K368">
        <v>1559718570</v>
      </c>
      <c r="L368">
        <v>294546</v>
      </c>
      <c r="M368">
        <v>289877</v>
      </c>
      <c r="N368">
        <v>4669</v>
      </c>
      <c r="O368">
        <v>70</v>
      </c>
      <c r="P368">
        <v>-7.0000000000000007E-2</v>
      </c>
      <c r="Q368">
        <v>7186</v>
      </c>
      <c r="R368">
        <v>9012639</v>
      </c>
      <c r="S368" t="s">
        <v>37</v>
      </c>
      <c r="T368">
        <v>1989.73</v>
      </c>
      <c r="U368">
        <f t="shared" si="5"/>
        <v>992421.84</v>
      </c>
    </row>
    <row r="369" spans="1:21" x14ac:dyDescent="0.3">
      <c r="A369">
        <v>368</v>
      </c>
      <c r="B369" t="s">
        <v>463</v>
      </c>
      <c r="C369">
        <v>3</v>
      </c>
      <c r="D369">
        <v>2560</v>
      </c>
      <c r="E369" t="s">
        <v>407</v>
      </c>
      <c r="F369">
        <v>314295</v>
      </c>
      <c r="G369">
        <v>1258522</v>
      </c>
      <c r="H369">
        <v>6298355</v>
      </c>
      <c r="I369">
        <v>6115912</v>
      </c>
      <c r="J369">
        <v>22447404</v>
      </c>
      <c r="K369">
        <v>9900204425</v>
      </c>
      <c r="L369">
        <v>312298</v>
      </c>
      <c r="M369">
        <v>310322</v>
      </c>
      <c r="N369">
        <v>1976</v>
      </c>
      <c r="O369">
        <v>62.23</v>
      </c>
      <c r="P369">
        <v>-0.15</v>
      </c>
      <c r="Q369">
        <v>3041</v>
      </c>
      <c r="R369">
        <v>4640432</v>
      </c>
      <c r="S369" t="s">
        <v>40</v>
      </c>
      <c r="T369">
        <v>5000</v>
      </c>
      <c r="U369">
        <f t="shared" si="5"/>
        <v>997421.84</v>
      </c>
    </row>
    <row r="370" spans="1:21" x14ac:dyDescent="0.3">
      <c r="A370">
        <v>369</v>
      </c>
      <c r="B370" t="s">
        <v>463</v>
      </c>
      <c r="C370">
        <v>3</v>
      </c>
      <c r="D370">
        <v>2560</v>
      </c>
      <c r="E370" t="s">
        <v>408</v>
      </c>
      <c r="F370">
        <v>270120</v>
      </c>
      <c r="G370">
        <v>1227441</v>
      </c>
      <c r="H370">
        <v>79403</v>
      </c>
      <c r="I370">
        <v>72457</v>
      </c>
      <c r="J370">
        <v>384226</v>
      </c>
      <c r="K370">
        <v>127425655</v>
      </c>
      <c r="L370">
        <v>2173</v>
      </c>
      <c r="M370">
        <v>2149</v>
      </c>
      <c r="N370">
        <v>24</v>
      </c>
      <c r="O370">
        <v>193.25</v>
      </c>
      <c r="P370">
        <v>-7.0000000000000007E-2</v>
      </c>
      <c r="Q370">
        <v>42</v>
      </c>
      <c r="R370">
        <v>46193</v>
      </c>
      <c r="S370" t="s">
        <v>37</v>
      </c>
      <c r="T370">
        <v>41.37</v>
      </c>
      <c r="U370">
        <f t="shared" si="5"/>
        <v>997463.21</v>
      </c>
    </row>
    <row r="371" spans="1:21" x14ac:dyDescent="0.3">
      <c r="A371">
        <v>370</v>
      </c>
      <c r="B371" t="s">
        <v>463</v>
      </c>
      <c r="C371">
        <v>3</v>
      </c>
      <c r="D371">
        <v>2560</v>
      </c>
      <c r="E371" t="s">
        <v>409</v>
      </c>
      <c r="F371">
        <v>269416</v>
      </c>
      <c r="G371">
        <v>1214079</v>
      </c>
      <c r="H371">
        <v>21665891</v>
      </c>
      <c r="I371">
        <v>21245790</v>
      </c>
      <c r="J371">
        <v>41309658</v>
      </c>
      <c r="K371">
        <v>6102632124</v>
      </c>
      <c r="L371">
        <v>728858</v>
      </c>
      <c r="M371">
        <v>720930</v>
      </c>
      <c r="N371">
        <v>7928</v>
      </c>
      <c r="O371">
        <v>47.79</v>
      </c>
      <c r="P371">
        <v>-0.06</v>
      </c>
      <c r="Q371">
        <v>12179</v>
      </c>
      <c r="R371">
        <v>9207023</v>
      </c>
      <c r="S371" t="s">
        <v>40</v>
      </c>
      <c r="T371">
        <v>5000</v>
      </c>
      <c r="U371">
        <f t="shared" si="5"/>
        <v>1002463.21</v>
      </c>
    </row>
    <row r="372" spans="1:21" x14ac:dyDescent="0.3">
      <c r="A372">
        <v>371</v>
      </c>
      <c r="B372" t="s">
        <v>463</v>
      </c>
      <c r="C372">
        <v>3</v>
      </c>
      <c r="D372">
        <v>2560</v>
      </c>
      <c r="E372" t="s">
        <v>410</v>
      </c>
      <c r="F372">
        <v>600</v>
      </c>
      <c r="G372">
        <v>16790</v>
      </c>
      <c r="H372">
        <v>352487</v>
      </c>
      <c r="I372">
        <v>349266</v>
      </c>
      <c r="J372">
        <v>608274</v>
      </c>
      <c r="K372">
        <v>22465872</v>
      </c>
      <c r="L372">
        <v>19983</v>
      </c>
      <c r="M372">
        <v>19851</v>
      </c>
      <c r="N372">
        <v>132</v>
      </c>
      <c r="O372">
        <v>20.75</v>
      </c>
      <c r="P372">
        <v>-7.0000000000000007E-2</v>
      </c>
      <c r="Q372">
        <v>200</v>
      </c>
      <c r="R372">
        <v>139148</v>
      </c>
      <c r="S372" t="s">
        <v>37</v>
      </c>
      <c r="T372">
        <v>37.880000000000003</v>
      </c>
      <c r="U372">
        <f t="shared" si="5"/>
        <v>1002501.09</v>
      </c>
    </row>
    <row r="373" spans="1:21" x14ac:dyDescent="0.3">
      <c r="A373">
        <v>372</v>
      </c>
      <c r="B373" t="s">
        <v>463</v>
      </c>
      <c r="C373">
        <v>3</v>
      </c>
      <c r="D373">
        <v>2560</v>
      </c>
      <c r="E373" t="s">
        <v>411</v>
      </c>
      <c r="F373">
        <v>600</v>
      </c>
      <c r="G373">
        <v>16668</v>
      </c>
      <c r="H373">
        <v>213224</v>
      </c>
      <c r="I373">
        <v>211607</v>
      </c>
      <c r="J373">
        <v>325672</v>
      </c>
      <c r="K373">
        <v>17036455</v>
      </c>
      <c r="L373">
        <v>8889</v>
      </c>
      <c r="M373">
        <v>8788</v>
      </c>
      <c r="N373">
        <v>101</v>
      </c>
      <c r="O373">
        <v>19.96</v>
      </c>
      <c r="P373">
        <v>-0.05</v>
      </c>
      <c r="Q373">
        <v>153</v>
      </c>
      <c r="R373">
        <v>65878</v>
      </c>
      <c r="S373" t="s">
        <v>37</v>
      </c>
      <c r="T373">
        <v>23.72</v>
      </c>
      <c r="U373">
        <f t="shared" si="5"/>
        <v>1002524.8099999999</v>
      </c>
    </row>
    <row r="374" spans="1:21" x14ac:dyDescent="0.3">
      <c r="A374">
        <v>373</v>
      </c>
      <c r="B374" t="s">
        <v>463</v>
      </c>
      <c r="C374">
        <v>3</v>
      </c>
      <c r="D374">
        <v>2560</v>
      </c>
      <c r="E374" t="s">
        <v>412</v>
      </c>
      <c r="F374">
        <v>679</v>
      </c>
      <c r="G374">
        <v>18374</v>
      </c>
      <c r="H374">
        <v>472194</v>
      </c>
      <c r="I374">
        <v>467302</v>
      </c>
      <c r="J374">
        <v>869969</v>
      </c>
      <c r="K374">
        <v>38217619</v>
      </c>
      <c r="L374">
        <v>29188</v>
      </c>
      <c r="M374">
        <v>29057</v>
      </c>
      <c r="N374">
        <v>131</v>
      </c>
      <c r="O374">
        <v>21.07</v>
      </c>
      <c r="P374">
        <v>-0.08</v>
      </c>
      <c r="Q374">
        <v>199</v>
      </c>
      <c r="R374">
        <v>238567</v>
      </c>
      <c r="S374" t="s">
        <v>37</v>
      </c>
      <c r="T374">
        <v>64.72</v>
      </c>
      <c r="U374">
        <f t="shared" si="5"/>
        <v>1002589.5299999999</v>
      </c>
    </row>
    <row r="375" spans="1:21" x14ac:dyDescent="0.3">
      <c r="A375">
        <v>374</v>
      </c>
      <c r="B375" t="s">
        <v>463</v>
      </c>
      <c r="C375">
        <v>3</v>
      </c>
      <c r="D375">
        <v>2560</v>
      </c>
      <c r="E375" t="s">
        <v>413</v>
      </c>
      <c r="F375">
        <v>679</v>
      </c>
      <c r="G375">
        <v>18401</v>
      </c>
      <c r="H375">
        <v>791787</v>
      </c>
      <c r="I375">
        <v>785733</v>
      </c>
      <c r="J375">
        <v>1244939</v>
      </c>
      <c r="K375">
        <v>75778865</v>
      </c>
      <c r="L375">
        <v>35831</v>
      </c>
      <c r="M375">
        <v>35528</v>
      </c>
      <c r="N375">
        <v>303</v>
      </c>
      <c r="O375">
        <v>20.75</v>
      </c>
      <c r="P375">
        <v>-0.06</v>
      </c>
      <c r="Q375">
        <v>481</v>
      </c>
      <c r="R375">
        <v>260196</v>
      </c>
      <c r="S375" t="s">
        <v>37</v>
      </c>
      <c r="T375">
        <v>137.91999999999999</v>
      </c>
      <c r="U375">
        <f t="shared" si="5"/>
        <v>1002727.45</v>
      </c>
    </row>
    <row r="376" spans="1:21" x14ac:dyDescent="0.3">
      <c r="A376">
        <v>375</v>
      </c>
      <c r="B376" t="s">
        <v>463</v>
      </c>
      <c r="C376">
        <v>3</v>
      </c>
      <c r="D376">
        <v>2560</v>
      </c>
      <c r="E376" t="s">
        <v>414</v>
      </c>
      <c r="F376">
        <v>679</v>
      </c>
      <c r="G376">
        <v>18422</v>
      </c>
      <c r="H376">
        <v>594047</v>
      </c>
      <c r="I376">
        <v>589077</v>
      </c>
      <c r="J376">
        <v>1019601</v>
      </c>
      <c r="K376">
        <v>49248357</v>
      </c>
      <c r="L376">
        <v>35038</v>
      </c>
      <c r="M376">
        <v>34849</v>
      </c>
      <c r="N376">
        <v>189</v>
      </c>
      <c r="O376">
        <v>21.84</v>
      </c>
      <c r="P376">
        <v>-7.0000000000000007E-2</v>
      </c>
      <c r="Q376">
        <v>290</v>
      </c>
      <c r="R376">
        <v>262439</v>
      </c>
      <c r="S376" t="s">
        <v>37</v>
      </c>
      <c r="T376">
        <v>85.48</v>
      </c>
      <c r="U376">
        <f t="shared" si="5"/>
        <v>1002812.9299999999</v>
      </c>
    </row>
    <row r="377" spans="1:21" x14ac:dyDescent="0.3">
      <c r="A377">
        <v>376</v>
      </c>
      <c r="B377" t="s">
        <v>463</v>
      </c>
      <c r="C377">
        <v>3</v>
      </c>
      <c r="D377">
        <v>2560</v>
      </c>
      <c r="E377" t="s">
        <v>415</v>
      </c>
      <c r="F377">
        <v>679</v>
      </c>
      <c r="G377">
        <v>18292</v>
      </c>
      <c r="H377">
        <v>548352</v>
      </c>
      <c r="I377">
        <v>543701</v>
      </c>
      <c r="J377">
        <v>962046</v>
      </c>
      <c r="K377">
        <v>45317384</v>
      </c>
      <c r="L377">
        <v>34621</v>
      </c>
      <c r="M377">
        <v>34487</v>
      </c>
      <c r="N377">
        <v>134</v>
      </c>
      <c r="O377">
        <v>21.57</v>
      </c>
      <c r="P377">
        <v>-7.0000000000000007E-2</v>
      </c>
      <c r="Q377">
        <v>217</v>
      </c>
      <c r="R377">
        <v>262634</v>
      </c>
      <c r="S377" t="s">
        <v>37</v>
      </c>
      <c r="T377">
        <v>79.7</v>
      </c>
      <c r="U377">
        <f t="shared" si="5"/>
        <v>1002892.6299999999</v>
      </c>
    </row>
    <row r="378" spans="1:21" x14ac:dyDescent="0.3">
      <c r="A378">
        <v>377</v>
      </c>
      <c r="B378" t="s">
        <v>463</v>
      </c>
      <c r="C378">
        <v>3</v>
      </c>
      <c r="D378">
        <v>2560</v>
      </c>
      <c r="E378" t="s">
        <v>416</v>
      </c>
      <c r="F378">
        <v>686</v>
      </c>
      <c r="G378">
        <v>19093</v>
      </c>
      <c r="H378">
        <v>191423</v>
      </c>
      <c r="I378">
        <v>189761</v>
      </c>
      <c r="J378">
        <v>311842</v>
      </c>
      <c r="K378">
        <v>15534036</v>
      </c>
      <c r="L378">
        <v>8277</v>
      </c>
      <c r="M378">
        <v>8208</v>
      </c>
      <c r="N378">
        <v>69</v>
      </c>
      <c r="O378">
        <v>21.45</v>
      </c>
      <c r="P378">
        <v>-0.06</v>
      </c>
      <c r="Q378">
        <v>113</v>
      </c>
      <c r="R378">
        <v>69210</v>
      </c>
      <c r="S378" t="s">
        <v>37</v>
      </c>
      <c r="T378">
        <v>18.53</v>
      </c>
      <c r="U378">
        <f t="shared" si="5"/>
        <v>1002911.1599999999</v>
      </c>
    </row>
    <row r="379" spans="1:21" x14ac:dyDescent="0.3">
      <c r="A379">
        <v>378</v>
      </c>
      <c r="B379" t="s">
        <v>463</v>
      </c>
      <c r="C379">
        <v>3</v>
      </c>
      <c r="D379">
        <v>2560</v>
      </c>
      <c r="E379" t="s">
        <v>417</v>
      </c>
      <c r="F379">
        <v>687</v>
      </c>
      <c r="G379">
        <v>19618</v>
      </c>
      <c r="H379">
        <v>1299083</v>
      </c>
      <c r="I379">
        <v>1289504</v>
      </c>
      <c r="J379">
        <v>2074834</v>
      </c>
      <c r="K379">
        <v>120436426</v>
      </c>
      <c r="L379">
        <v>63951</v>
      </c>
      <c r="M379">
        <v>63499</v>
      </c>
      <c r="N379">
        <v>452</v>
      </c>
      <c r="O379">
        <v>22.12</v>
      </c>
      <c r="P379">
        <v>-0.06</v>
      </c>
      <c r="Q379">
        <v>720</v>
      </c>
      <c r="R379">
        <v>469104</v>
      </c>
      <c r="S379" t="s">
        <v>37</v>
      </c>
      <c r="T379">
        <v>276.94</v>
      </c>
      <c r="U379">
        <f t="shared" si="5"/>
        <v>1003188.0999999999</v>
      </c>
    </row>
    <row r="380" spans="1:21" x14ac:dyDescent="0.3">
      <c r="A380">
        <v>379</v>
      </c>
      <c r="B380" t="s">
        <v>463</v>
      </c>
      <c r="C380">
        <v>3</v>
      </c>
      <c r="D380">
        <v>2560</v>
      </c>
      <c r="E380" t="s">
        <v>418</v>
      </c>
      <c r="F380">
        <v>686</v>
      </c>
      <c r="G380">
        <v>19096</v>
      </c>
      <c r="H380">
        <v>219315</v>
      </c>
      <c r="I380">
        <v>217473</v>
      </c>
      <c r="J380">
        <v>332376</v>
      </c>
      <c r="K380">
        <v>18576087</v>
      </c>
      <c r="L380">
        <v>7867</v>
      </c>
      <c r="M380">
        <v>7744</v>
      </c>
      <c r="N380">
        <v>123</v>
      </c>
      <c r="O380">
        <v>22</v>
      </c>
      <c r="P380">
        <v>-0.05</v>
      </c>
      <c r="Q380">
        <v>177</v>
      </c>
      <c r="R380">
        <v>69782</v>
      </c>
      <c r="S380" t="s">
        <v>37</v>
      </c>
      <c r="T380">
        <v>22.69</v>
      </c>
      <c r="U380">
        <f t="shared" si="5"/>
        <v>1003210.7899999998</v>
      </c>
    </row>
    <row r="381" spans="1:21" x14ac:dyDescent="0.3">
      <c r="A381">
        <v>380</v>
      </c>
      <c r="B381" t="s">
        <v>463</v>
      </c>
      <c r="C381">
        <v>3</v>
      </c>
      <c r="D381">
        <v>2560</v>
      </c>
      <c r="E381" t="s">
        <v>419</v>
      </c>
      <c r="F381">
        <v>687</v>
      </c>
      <c r="G381">
        <v>19681</v>
      </c>
      <c r="H381">
        <v>1021028</v>
      </c>
      <c r="I381">
        <v>1013926</v>
      </c>
      <c r="J381">
        <v>1506604</v>
      </c>
      <c r="K381">
        <v>100164645</v>
      </c>
      <c r="L381">
        <v>35286</v>
      </c>
      <c r="M381">
        <v>34804</v>
      </c>
      <c r="N381">
        <v>482</v>
      </c>
      <c r="O381">
        <v>22.74</v>
      </c>
      <c r="P381">
        <v>-0.05</v>
      </c>
      <c r="Q381">
        <v>749</v>
      </c>
      <c r="R381">
        <v>264092</v>
      </c>
      <c r="S381" t="s">
        <v>37</v>
      </c>
      <c r="T381">
        <v>223</v>
      </c>
      <c r="U381">
        <f t="shared" si="5"/>
        <v>1003433.7899999998</v>
      </c>
    </row>
    <row r="382" spans="1:21" x14ac:dyDescent="0.3">
      <c r="A382">
        <v>381</v>
      </c>
      <c r="B382" t="s">
        <v>463</v>
      </c>
      <c r="C382">
        <v>3</v>
      </c>
      <c r="D382">
        <v>2560</v>
      </c>
      <c r="E382" t="s">
        <v>420</v>
      </c>
      <c r="F382">
        <v>827</v>
      </c>
      <c r="G382">
        <v>20662</v>
      </c>
      <c r="H382">
        <v>561599</v>
      </c>
      <c r="I382">
        <v>556062</v>
      </c>
      <c r="J382">
        <v>1041814</v>
      </c>
      <c r="K382">
        <v>48719486</v>
      </c>
      <c r="L382">
        <v>35657</v>
      </c>
      <c r="M382">
        <v>35486</v>
      </c>
      <c r="N382">
        <v>171</v>
      </c>
      <c r="O382">
        <v>22.95</v>
      </c>
      <c r="P382">
        <v>-0.08</v>
      </c>
      <c r="Q382">
        <v>259</v>
      </c>
      <c r="R382">
        <v>262066</v>
      </c>
      <c r="S382" t="s">
        <v>37</v>
      </c>
      <c r="T382">
        <v>77.12</v>
      </c>
      <c r="U382">
        <f t="shared" si="5"/>
        <v>1003510.9099999998</v>
      </c>
    </row>
    <row r="383" spans="1:21" x14ac:dyDescent="0.3">
      <c r="A383">
        <v>382</v>
      </c>
      <c r="B383" t="s">
        <v>463</v>
      </c>
      <c r="C383">
        <v>3</v>
      </c>
      <c r="D383">
        <v>2560</v>
      </c>
      <c r="E383" t="s">
        <v>421</v>
      </c>
      <c r="F383">
        <v>827</v>
      </c>
      <c r="G383">
        <v>20629</v>
      </c>
      <c r="H383">
        <v>741438</v>
      </c>
      <c r="I383">
        <v>735129</v>
      </c>
      <c r="J383">
        <v>1257904</v>
      </c>
      <c r="K383">
        <v>76652179</v>
      </c>
      <c r="L383">
        <v>36826</v>
      </c>
      <c r="M383">
        <v>36524</v>
      </c>
      <c r="N383">
        <v>302</v>
      </c>
      <c r="O383">
        <v>24</v>
      </c>
      <c r="P383">
        <v>-0.06</v>
      </c>
      <c r="Q383">
        <v>460</v>
      </c>
      <c r="R383">
        <v>259147</v>
      </c>
      <c r="S383" t="s">
        <v>37</v>
      </c>
      <c r="T383">
        <v>125.73</v>
      </c>
      <c r="U383">
        <f t="shared" si="5"/>
        <v>1003636.6399999998</v>
      </c>
    </row>
    <row r="384" spans="1:21" x14ac:dyDescent="0.3">
      <c r="A384">
        <v>383</v>
      </c>
      <c r="B384" t="s">
        <v>463</v>
      </c>
      <c r="C384">
        <v>3</v>
      </c>
      <c r="D384">
        <v>2560</v>
      </c>
      <c r="E384" t="s">
        <v>422</v>
      </c>
      <c r="F384">
        <v>827</v>
      </c>
      <c r="G384">
        <v>20669</v>
      </c>
      <c r="H384">
        <v>1030470</v>
      </c>
      <c r="I384">
        <v>1023265</v>
      </c>
      <c r="J384">
        <v>1553174</v>
      </c>
      <c r="K384">
        <v>110757389</v>
      </c>
      <c r="L384">
        <v>36353</v>
      </c>
      <c r="M384">
        <v>35889</v>
      </c>
      <c r="N384">
        <v>464</v>
      </c>
      <c r="O384">
        <v>23.01</v>
      </c>
      <c r="P384">
        <v>-0.05</v>
      </c>
      <c r="Q384">
        <v>732</v>
      </c>
      <c r="R384">
        <v>268016</v>
      </c>
      <c r="S384" t="s">
        <v>37</v>
      </c>
      <c r="T384">
        <v>186.33</v>
      </c>
      <c r="U384">
        <f t="shared" si="5"/>
        <v>1003822.9699999997</v>
      </c>
    </row>
    <row r="385" spans="1:21" x14ac:dyDescent="0.3">
      <c r="A385">
        <v>384</v>
      </c>
      <c r="B385" t="s">
        <v>463</v>
      </c>
      <c r="C385">
        <v>3</v>
      </c>
      <c r="D385">
        <v>2560</v>
      </c>
      <c r="E385" t="s">
        <v>423</v>
      </c>
      <c r="F385">
        <v>827</v>
      </c>
      <c r="G385">
        <v>20730</v>
      </c>
      <c r="H385">
        <v>1015176</v>
      </c>
      <c r="I385">
        <v>1007861</v>
      </c>
      <c r="J385">
        <v>1510851</v>
      </c>
      <c r="K385">
        <v>113846750</v>
      </c>
      <c r="L385">
        <v>35229</v>
      </c>
      <c r="M385">
        <v>34776</v>
      </c>
      <c r="N385">
        <v>453</v>
      </c>
      <c r="O385">
        <v>23.1</v>
      </c>
      <c r="P385">
        <v>-0.05</v>
      </c>
      <c r="Q385">
        <v>718</v>
      </c>
      <c r="R385">
        <v>265305</v>
      </c>
      <c r="S385" t="s">
        <v>37</v>
      </c>
      <c r="T385">
        <v>192.81</v>
      </c>
      <c r="U385">
        <f t="shared" si="5"/>
        <v>1004015.7799999998</v>
      </c>
    </row>
    <row r="386" spans="1:21" x14ac:dyDescent="0.3">
      <c r="A386">
        <v>385</v>
      </c>
      <c r="B386" t="s">
        <v>463</v>
      </c>
      <c r="C386">
        <v>3</v>
      </c>
      <c r="D386">
        <v>2560</v>
      </c>
      <c r="E386" t="s">
        <v>424</v>
      </c>
      <c r="F386">
        <v>895</v>
      </c>
      <c r="G386">
        <v>20751</v>
      </c>
      <c r="H386">
        <v>1616668</v>
      </c>
      <c r="I386">
        <v>1602561</v>
      </c>
      <c r="J386">
        <v>2775500</v>
      </c>
      <c r="K386">
        <v>166548117</v>
      </c>
      <c r="L386">
        <v>94372</v>
      </c>
      <c r="M386">
        <v>93876</v>
      </c>
      <c r="N386">
        <v>496</v>
      </c>
      <c r="O386">
        <v>26.36</v>
      </c>
      <c r="P386">
        <v>-7.0000000000000007E-2</v>
      </c>
      <c r="Q386">
        <v>764</v>
      </c>
      <c r="R386">
        <v>712743</v>
      </c>
      <c r="S386" t="s">
        <v>37</v>
      </c>
      <c r="T386">
        <v>368.14</v>
      </c>
      <c r="U386">
        <f t="shared" si="5"/>
        <v>1004383.9199999998</v>
      </c>
    </row>
    <row r="387" spans="1:21" x14ac:dyDescent="0.3">
      <c r="A387">
        <v>386</v>
      </c>
      <c r="B387" t="s">
        <v>463</v>
      </c>
      <c r="C387">
        <v>3</v>
      </c>
      <c r="D387">
        <v>2560</v>
      </c>
      <c r="E387" t="s">
        <v>425</v>
      </c>
      <c r="F387">
        <v>895</v>
      </c>
      <c r="G387">
        <v>20847</v>
      </c>
      <c r="H387">
        <v>708996</v>
      </c>
      <c r="I387">
        <v>702654</v>
      </c>
      <c r="J387">
        <v>1171667</v>
      </c>
      <c r="K387">
        <v>66459384</v>
      </c>
      <c r="L387">
        <v>33577</v>
      </c>
      <c r="M387">
        <v>33307</v>
      </c>
      <c r="N387">
        <v>270</v>
      </c>
      <c r="O387">
        <v>25.61</v>
      </c>
      <c r="P387">
        <v>-0.06</v>
      </c>
      <c r="Q387">
        <v>416</v>
      </c>
      <c r="R387">
        <v>270517</v>
      </c>
      <c r="S387" t="s">
        <v>37</v>
      </c>
      <c r="T387">
        <v>101.97</v>
      </c>
      <c r="U387">
        <f t="shared" si="5"/>
        <v>1004485.8899999998</v>
      </c>
    </row>
    <row r="388" spans="1:21" x14ac:dyDescent="0.3">
      <c r="A388">
        <v>387</v>
      </c>
      <c r="B388" t="s">
        <v>463</v>
      </c>
      <c r="C388">
        <v>3</v>
      </c>
      <c r="D388">
        <v>2560</v>
      </c>
      <c r="E388" t="s">
        <v>426</v>
      </c>
      <c r="F388">
        <v>895</v>
      </c>
      <c r="G388">
        <v>20756</v>
      </c>
      <c r="H388">
        <v>738916</v>
      </c>
      <c r="I388">
        <v>732968</v>
      </c>
      <c r="J388">
        <v>1171398</v>
      </c>
      <c r="K388">
        <v>73172510</v>
      </c>
      <c r="L388">
        <v>31858</v>
      </c>
      <c r="M388">
        <v>31547</v>
      </c>
      <c r="N388">
        <v>311</v>
      </c>
      <c r="O388">
        <v>25.22</v>
      </c>
      <c r="P388">
        <v>-0.06</v>
      </c>
      <c r="Q388">
        <v>468</v>
      </c>
      <c r="R388">
        <v>273704</v>
      </c>
      <c r="S388" t="s">
        <v>37</v>
      </c>
      <c r="T388">
        <v>111.16</v>
      </c>
      <c r="U388">
        <f t="shared" ref="U388:U401" si="6">U387+T388</f>
        <v>1004597.0499999998</v>
      </c>
    </row>
    <row r="389" spans="1:21" x14ac:dyDescent="0.3">
      <c r="A389">
        <v>388</v>
      </c>
      <c r="B389" t="s">
        <v>463</v>
      </c>
      <c r="C389">
        <v>3</v>
      </c>
      <c r="D389">
        <v>2560</v>
      </c>
      <c r="E389" t="s">
        <v>427</v>
      </c>
      <c r="F389">
        <v>895</v>
      </c>
      <c r="G389">
        <v>20818</v>
      </c>
      <c r="H389">
        <v>2361821</v>
      </c>
      <c r="I389">
        <v>2340663</v>
      </c>
      <c r="J389">
        <v>4275112</v>
      </c>
      <c r="K389">
        <v>264201420</v>
      </c>
      <c r="L389">
        <v>136797</v>
      </c>
      <c r="M389">
        <v>136090</v>
      </c>
      <c r="N389">
        <v>707</v>
      </c>
      <c r="O389">
        <v>23.44</v>
      </c>
      <c r="P389">
        <v>-7.0000000000000007E-2</v>
      </c>
      <c r="Q389">
        <v>1098</v>
      </c>
      <c r="R389">
        <v>1042893</v>
      </c>
      <c r="S389" t="s">
        <v>37</v>
      </c>
      <c r="T389">
        <v>768.95</v>
      </c>
      <c r="U389">
        <f t="shared" si="6"/>
        <v>1005365.9999999998</v>
      </c>
    </row>
    <row r="390" spans="1:21" x14ac:dyDescent="0.3">
      <c r="A390">
        <v>389</v>
      </c>
      <c r="B390" t="s">
        <v>463</v>
      </c>
      <c r="C390">
        <v>3</v>
      </c>
      <c r="D390">
        <v>2560</v>
      </c>
      <c r="E390" t="s">
        <v>428</v>
      </c>
      <c r="F390">
        <v>984</v>
      </c>
      <c r="G390">
        <v>22937</v>
      </c>
      <c r="H390">
        <v>3776556</v>
      </c>
      <c r="I390">
        <v>3751376</v>
      </c>
      <c r="J390">
        <v>6013542</v>
      </c>
      <c r="K390">
        <v>615210679</v>
      </c>
      <c r="L390">
        <v>134330</v>
      </c>
      <c r="M390">
        <v>132668</v>
      </c>
      <c r="N390">
        <v>1662</v>
      </c>
      <c r="O390">
        <v>27.79</v>
      </c>
      <c r="P390">
        <v>-0.05</v>
      </c>
      <c r="Q390">
        <v>2604</v>
      </c>
      <c r="R390">
        <v>1068434</v>
      </c>
      <c r="S390" t="s">
        <v>37</v>
      </c>
      <c r="T390">
        <v>1550.08</v>
      </c>
      <c r="U390">
        <f t="shared" si="6"/>
        <v>1006916.0799999997</v>
      </c>
    </row>
    <row r="391" spans="1:21" x14ac:dyDescent="0.3">
      <c r="A391">
        <v>390</v>
      </c>
      <c r="B391" t="s">
        <v>463</v>
      </c>
      <c r="C391">
        <v>3</v>
      </c>
      <c r="D391">
        <v>2560</v>
      </c>
      <c r="E391" t="s">
        <v>429</v>
      </c>
      <c r="F391">
        <v>1046</v>
      </c>
      <c r="G391">
        <v>22804</v>
      </c>
      <c r="H391">
        <v>8588964</v>
      </c>
      <c r="I391">
        <v>8524348</v>
      </c>
      <c r="J391">
        <v>16878820</v>
      </c>
      <c r="K391">
        <v>1121289092</v>
      </c>
      <c r="L391">
        <v>485290</v>
      </c>
      <c r="M391">
        <v>483025</v>
      </c>
      <c r="N391">
        <v>2265</v>
      </c>
      <c r="O391">
        <v>29.78</v>
      </c>
      <c r="P391">
        <v>-7.0000000000000007E-2</v>
      </c>
      <c r="Q391">
        <v>3485</v>
      </c>
      <c r="R391">
        <v>4318117</v>
      </c>
      <c r="S391" t="s">
        <v>40</v>
      </c>
      <c r="T391">
        <v>5000</v>
      </c>
      <c r="U391">
        <f t="shared" si="6"/>
        <v>1011916.0799999997</v>
      </c>
    </row>
    <row r="392" spans="1:21" x14ac:dyDescent="0.3">
      <c r="A392">
        <v>391</v>
      </c>
      <c r="B392" t="s">
        <v>463</v>
      </c>
      <c r="C392">
        <v>3</v>
      </c>
      <c r="D392">
        <v>2560</v>
      </c>
      <c r="E392" t="s">
        <v>430</v>
      </c>
      <c r="F392">
        <v>1085</v>
      </c>
      <c r="G392">
        <v>25464</v>
      </c>
      <c r="H392">
        <v>8911583</v>
      </c>
      <c r="I392">
        <v>8839719</v>
      </c>
      <c r="J392">
        <v>18519233</v>
      </c>
      <c r="K392">
        <v>1170507790</v>
      </c>
      <c r="L392">
        <v>482489</v>
      </c>
      <c r="M392">
        <v>479980</v>
      </c>
      <c r="N392">
        <v>2509</v>
      </c>
      <c r="O392">
        <v>31.97</v>
      </c>
      <c r="P392">
        <v>-7.0000000000000007E-2</v>
      </c>
      <c r="Q392">
        <v>3855</v>
      </c>
      <c r="R392">
        <v>4353197</v>
      </c>
      <c r="S392" t="s">
        <v>40</v>
      </c>
      <c r="T392">
        <v>5000</v>
      </c>
      <c r="U392">
        <f t="shared" si="6"/>
        <v>1016916.0799999997</v>
      </c>
    </row>
    <row r="393" spans="1:21" x14ac:dyDescent="0.3">
      <c r="A393">
        <v>392</v>
      </c>
      <c r="B393" t="s">
        <v>463</v>
      </c>
      <c r="C393">
        <v>3</v>
      </c>
      <c r="D393">
        <v>2560</v>
      </c>
      <c r="E393" t="s">
        <v>431</v>
      </c>
      <c r="F393">
        <v>1110</v>
      </c>
      <c r="G393">
        <v>27596</v>
      </c>
      <c r="H393">
        <v>9454152</v>
      </c>
      <c r="I393">
        <v>9386738</v>
      </c>
      <c r="J393">
        <v>16261949</v>
      </c>
      <c r="K393">
        <v>1200869545</v>
      </c>
      <c r="L393">
        <v>509993</v>
      </c>
      <c r="M393">
        <v>507042</v>
      </c>
      <c r="N393">
        <v>2951</v>
      </c>
      <c r="O393">
        <v>30.97</v>
      </c>
      <c r="P393">
        <v>-0.06</v>
      </c>
      <c r="Q393">
        <v>4508</v>
      </c>
      <c r="R393">
        <v>4257272</v>
      </c>
      <c r="S393" t="s">
        <v>40</v>
      </c>
      <c r="T393">
        <v>5000</v>
      </c>
      <c r="U393">
        <f t="shared" si="6"/>
        <v>1021916.0799999997</v>
      </c>
    </row>
    <row r="394" spans="1:21" x14ac:dyDescent="0.3">
      <c r="A394">
        <v>393</v>
      </c>
      <c r="B394" t="s">
        <v>463</v>
      </c>
      <c r="C394">
        <v>3</v>
      </c>
      <c r="D394">
        <v>2560</v>
      </c>
      <c r="E394" t="s">
        <v>432</v>
      </c>
      <c r="F394">
        <v>2240</v>
      </c>
      <c r="G394">
        <v>8960</v>
      </c>
      <c r="H394">
        <v>127765805</v>
      </c>
      <c r="I394">
        <v>127728633</v>
      </c>
      <c r="J394">
        <v>891419814</v>
      </c>
      <c r="K394">
        <v>1955301477</v>
      </c>
      <c r="L394">
        <v>6349565</v>
      </c>
      <c r="M394">
        <v>6305994</v>
      </c>
      <c r="N394">
        <v>43571</v>
      </c>
      <c r="O394">
        <v>21.44</v>
      </c>
      <c r="P394">
        <v>-0.04</v>
      </c>
      <c r="Q394">
        <v>60554</v>
      </c>
      <c r="R394">
        <v>162120738</v>
      </c>
      <c r="S394" t="s">
        <v>40</v>
      </c>
      <c r="T394">
        <v>5000</v>
      </c>
      <c r="U394">
        <f t="shared" si="6"/>
        <v>1026916.0799999997</v>
      </c>
    </row>
    <row r="395" spans="1:21" x14ac:dyDescent="0.3">
      <c r="A395">
        <v>394</v>
      </c>
      <c r="B395" t="s">
        <v>463</v>
      </c>
      <c r="C395">
        <v>3</v>
      </c>
      <c r="D395">
        <v>2560</v>
      </c>
      <c r="E395" t="s">
        <v>433</v>
      </c>
      <c r="F395">
        <v>17349</v>
      </c>
      <c r="G395">
        <v>51071</v>
      </c>
      <c r="H395">
        <v>17524797</v>
      </c>
      <c r="I395">
        <v>17367007</v>
      </c>
      <c r="J395">
        <v>45120100</v>
      </c>
      <c r="K395">
        <v>3300883147</v>
      </c>
      <c r="L395">
        <v>559071</v>
      </c>
      <c r="M395">
        <v>551716</v>
      </c>
      <c r="N395">
        <v>7355</v>
      </c>
      <c r="O395">
        <v>47</v>
      </c>
      <c r="P395">
        <v>-0.06</v>
      </c>
      <c r="Q395">
        <v>11609</v>
      </c>
      <c r="R395">
        <v>6550420</v>
      </c>
      <c r="S395" t="s">
        <v>40</v>
      </c>
      <c r="T395">
        <v>5000</v>
      </c>
      <c r="U395">
        <f t="shared" si="6"/>
        <v>1031916.0799999997</v>
      </c>
    </row>
    <row r="396" spans="1:21" x14ac:dyDescent="0.3">
      <c r="A396">
        <v>395</v>
      </c>
      <c r="B396" t="s">
        <v>463</v>
      </c>
      <c r="C396">
        <v>3</v>
      </c>
      <c r="D396">
        <v>2560</v>
      </c>
      <c r="E396" t="s">
        <v>434</v>
      </c>
      <c r="F396">
        <v>730</v>
      </c>
      <c r="G396">
        <v>43124</v>
      </c>
      <c r="H396">
        <v>85846361</v>
      </c>
      <c r="I396">
        <v>68107631</v>
      </c>
      <c r="J396">
        <v>240730950</v>
      </c>
      <c r="K396">
        <v>2373666504</v>
      </c>
      <c r="L396">
        <v>679788</v>
      </c>
      <c r="M396">
        <v>647751</v>
      </c>
      <c r="N396">
        <v>32037</v>
      </c>
      <c r="O396">
        <v>52.99</v>
      </c>
      <c r="P396">
        <v>-0.04</v>
      </c>
      <c r="Q396">
        <v>49027</v>
      </c>
      <c r="R396">
        <v>134845169</v>
      </c>
      <c r="S396" t="s">
        <v>40</v>
      </c>
      <c r="T396">
        <v>5000</v>
      </c>
      <c r="U396">
        <f t="shared" si="6"/>
        <v>1036916.0799999997</v>
      </c>
    </row>
    <row r="397" spans="1:21" x14ac:dyDescent="0.3">
      <c r="A397">
        <v>396</v>
      </c>
      <c r="B397" t="s">
        <v>463</v>
      </c>
      <c r="C397">
        <v>3</v>
      </c>
      <c r="D397">
        <v>2560</v>
      </c>
      <c r="E397" t="s">
        <v>435</v>
      </c>
      <c r="F397">
        <v>900</v>
      </c>
      <c r="G397">
        <v>133080</v>
      </c>
      <c r="H397">
        <v>3041795</v>
      </c>
      <c r="I397">
        <v>2940791</v>
      </c>
      <c r="J397">
        <v>6184589</v>
      </c>
      <c r="K397">
        <v>340449430</v>
      </c>
      <c r="L397">
        <v>78204</v>
      </c>
      <c r="M397">
        <v>76754</v>
      </c>
      <c r="N397">
        <v>1450</v>
      </c>
      <c r="O397">
        <v>51.04</v>
      </c>
      <c r="P397">
        <v>-0.06</v>
      </c>
      <c r="Q397">
        <v>2104</v>
      </c>
      <c r="R397">
        <v>2073313</v>
      </c>
      <c r="S397" t="s">
        <v>37</v>
      </c>
      <c r="T397">
        <v>635.04999999999995</v>
      </c>
      <c r="U397">
        <f t="shared" si="6"/>
        <v>1037551.1299999998</v>
      </c>
    </row>
    <row r="398" spans="1:21" x14ac:dyDescent="0.3">
      <c r="A398">
        <v>397</v>
      </c>
      <c r="B398" t="s">
        <v>463</v>
      </c>
      <c r="C398">
        <v>3</v>
      </c>
      <c r="D398">
        <v>2560</v>
      </c>
      <c r="E398" t="s">
        <v>436</v>
      </c>
      <c r="F398">
        <v>961</v>
      </c>
      <c r="G398">
        <v>146909</v>
      </c>
      <c r="H398">
        <v>7376239</v>
      </c>
      <c r="I398">
        <v>7108506</v>
      </c>
      <c r="J398">
        <v>16115824</v>
      </c>
      <c r="K398">
        <v>850408244</v>
      </c>
      <c r="L398">
        <v>251756</v>
      </c>
      <c r="M398">
        <v>249521</v>
      </c>
      <c r="N398">
        <v>2235</v>
      </c>
      <c r="O398">
        <v>50.72</v>
      </c>
      <c r="P398">
        <v>-7.0000000000000007E-2</v>
      </c>
      <c r="Q398">
        <v>3298</v>
      </c>
      <c r="R398">
        <v>6992890</v>
      </c>
      <c r="S398" t="s">
        <v>37</v>
      </c>
      <c r="T398">
        <v>2314.23</v>
      </c>
      <c r="U398">
        <f t="shared" si="6"/>
        <v>1039865.3599999998</v>
      </c>
    </row>
    <row r="399" spans="1:21" x14ac:dyDescent="0.3">
      <c r="A399">
        <v>398</v>
      </c>
      <c r="B399" t="s">
        <v>463</v>
      </c>
      <c r="C399">
        <v>3</v>
      </c>
      <c r="D399">
        <v>2560</v>
      </c>
      <c r="E399" t="s">
        <v>437</v>
      </c>
      <c r="F399">
        <v>1156</v>
      </c>
      <c r="G399">
        <v>194072</v>
      </c>
      <c r="H399">
        <v>13477078</v>
      </c>
      <c r="I399">
        <v>13019973</v>
      </c>
      <c r="J399">
        <v>28070071</v>
      </c>
      <c r="K399">
        <v>1771579871</v>
      </c>
      <c r="L399">
        <v>292849</v>
      </c>
      <c r="M399">
        <v>286042</v>
      </c>
      <c r="N399">
        <v>6807</v>
      </c>
      <c r="O399">
        <v>65.09</v>
      </c>
      <c r="P399">
        <v>-0.05</v>
      </c>
      <c r="Q399">
        <v>9922</v>
      </c>
      <c r="R399">
        <v>8847639</v>
      </c>
      <c r="S399" t="s">
        <v>40</v>
      </c>
      <c r="T399">
        <v>5000</v>
      </c>
      <c r="U399">
        <f t="shared" si="6"/>
        <v>1044865.3599999998</v>
      </c>
    </row>
    <row r="400" spans="1:21" x14ac:dyDescent="0.3">
      <c r="A400">
        <v>399</v>
      </c>
      <c r="B400" t="s">
        <v>463</v>
      </c>
      <c r="C400">
        <v>3</v>
      </c>
      <c r="D400">
        <v>2560</v>
      </c>
      <c r="E400" t="s">
        <v>438</v>
      </c>
      <c r="F400">
        <v>1296</v>
      </c>
      <c r="G400">
        <v>230544</v>
      </c>
      <c r="H400">
        <v>13852601</v>
      </c>
      <c r="I400">
        <v>13368109</v>
      </c>
      <c r="J400">
        <v>30212423</v>
      </c>
      <c r="K400">
        <v>1952416185</v>
      </c>
      <c r="L400">
        <v>291504</v>
      </c>
      <c r="M400">
        <v>284246</v>
      </c>
      <c r="N400">
        <v>7258</v>
      </c>
      <c r="O400">
        <v>68.180000000000007</v>
      </c>
      <c r="P400">
        <v>-0.05</v>
      </c>
      <c r="Q400">
        <v>10519</v>
      </c>
      <c r="R400">
        <v>9247669</v>
      </c>
      <c r="S400" t="s">
        <v>40</v>
      </c>
      <c r="T400">
        <v>5000</v>
      </c>
      <c r="U400">
        <f t="shared" si="6"/>
        <v>1049865.3599999999</v>
      </c>
    </row>
    <row r="401" spans="1:21" x14ac:dyDescent="0.3">
      <c r="A401">
        <v>400</v>
      </c>
      <c r="B401" t="s">
        <v>463</v>
      </c>
      <c r="C401">
        <v>3</v>
      </c>
      <c r="D401">
        <v>2560</v>
      </c>
      <c r="E401" t="s">
        <v>439</v>
      </c>
      <c r="F401">
        <v>382</v>
      </c>
      <c r="G401">
        <v>1018</v>
      </c>
      <c r="H401">
        <v>76973310</v>
      </c>
      <c r="I401">
        <v>76954271</v>
      </c>
      <c r="J401">
        <v>134793470</v>
      </c>
      <c r="K401">
        <v>693600638</v>
      </c>
      <c r="L401">
        <v>2039828</v>
      </c>
      <c r="M401">
        <v>2006283</v>
      </c>
      <c r="N401">
        <v>33545</v>
      </c>
      <c r="O401">
        <v>40.64</v>
      </c>
      <c r="P401">
        <v>-0.04</v>
      </c>
      <c r="Q401">
        <v>50548</v>
      </c>
      <c r="R401">
        <v>36097812</v>
      </c>
      <c r="S401" t="s">
        <v>40</v>
      </c>
      <c r="T401">
        <v>5000</v>
      </c>
      <c r="U401">
        <f t="shared" si="6"/>
        <v>1054865.3599999999</v>
      </c>
    </row>
  </sheetData>
  <autoFilter ref="A1:T401" xr:uid="{C537C8A2-21CF-48BB-86D3-ED55C038DDB0}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6A525-DDF1-4DAB-8744-1F6D1D6363AC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5</v>
      </c>
      <c r="D2">
        <v>320</v>
      </c>
      <c r="E2" t="s">
        <v>36</v>
      </c>
      <c r="F2">
        <v>13408</v>
      </c>
      <c r="G2">
        <v>309430</v>
      </c>
      <c r="H2">
        <v>3353860</v>
      </c>
      <c r="I2">
        <v>3265845</v>
      </c>
      <c r="J2">
        <v>65830811</v>
      </c>
      <c r="K2">
        <v>624698691</v>
      </c>
      <c r="L2">
        <v>140335</v>
      </c>
      <c r="M2">
        <v>133188</v>
      </c>
      <c r="N2">
        <v>7147</v>
      </c>
      <c r="O2">
        <v>59.89</v>
      </c>
      <c r="P2">
        <v>-0.21</v>
      </c>
      <c r="Q2">
        <v>13178</v>
      </c>
      <c r="R2">
        <v>10130899</v>
      </c>
      <c r="S2" t="s">
        <v>37</v>
      </c>
      <c r="T2">
        <v>559.26</v>
      </c>
      <c r="U2">
        <f>T2</f>
        <v>559.26</v>
      </c>
    </row>
    <row r="3" spans="1:21" x14ac:dyDescent="0.3">
      <c r="A3">
        <v>2</v>
      </c>
      <c r="B3" t="s">
        <v>463</v>
      </c>
      <c r="C3">
        <v>5</v>
      </c>
      <c r="D3">
        <v>320</v>
      </c>
      <c r="E3" t="s">
        <v>38</v>
      </c>
      <c r="F3">
        <v>13408</v>
      </c>
      <c r="G3">
        <v>309437</v>
      </c>
      <c r="H3">
        <v>3319432</v>
      </c>
      <c r="I3">
        <v>3237158</v>
      </c>
      <c r="J3">
        <v>56010541</v>
      </c>
      <c r="K3">
        <v>554574871</v>
      </c>
      <c r="L3">
        <v>131361</v>
      </c>
      <c r="M3">
        <v>123958</v>
      </c>
      <c r="N3">
        <v>7403</v>
      </c>
      <c r="O3">
        <v>65.680000000000007</v>
      </c>
      <c r="P3">
        <v>-0.19</v>
      </c>
      <c r="Q3">
        <v>13315</v>
      </c>
      <c r="R3">
        <v>10011847</v>
      </c>
      <c r="S3" t="s">
        <v>37</v>
      </c>
      <c r="T3">
        <v>494.59</v>
      </c>
      <c r="U3">
        <f>U2+T3</f>
        <v>1053.8499999999999</v>
      </c>
    </row>
    <row r="4" spans="1:21" x14ac:dyDescent="0.3">
      <c r="A4">
        <v>3</v>
      </c>
      <c r="B4" t="s">
        <v>463</v>
      </c>
      <c r="C4">
        <v>5</v>
      </c>
      <c r="D4">
        <v>320</v>
      </c>
      <c r="E4" t="s">
        <v>39</v>
      </c>
      <c r="F4">
        <v>4128</v>
      </c>
      <c r="G4">
        <v>72562</v>
      </c>
      <c r="H4">
        <v>17531369</v>
      </c>
      <c r="I4">
        <v>17097581</v>
      </c>
      <c r="J4">
        <v>180653380</v>
      </c>
      <c r="K4">
        <v>2280884979</v>
      </c>
      <c r="L4">
        <v>551049</v>
      </c>
      <c r="M4">
        <v>495276</v>
      </c>
      <c r="N4">
        <v>55773</v>
      </c>
      <c r="O4">
        <v>106.47</v>
      </c>
      <c r="P4">
        <v>-0.14000000000000001</v>
      </c>
      <c r="Q4">
        <v>88526</v>
      </c>
      <c r="R4">
        <v>21944286</v>
      </c>
      <c r="S4" t="s">
        <v>40</v>
      </c>
      <c r="T4">
        <v>5000</v>
      </c>
      <c r="U4">
        <f t="shared" ref="U4:U67" si="0">U3+T4</f>
        <v>6053.85</v>
      </c>
    </row>
    <row r="5" spans="1:21" x14ac:dyDescent="0.3">
      <c r="A5">
        <v>4</v>
      </c>
      <c r="B5" t="s">
        <v>463</v>
      </c>
      <c r="C5">
        <v>5</v>
      </c>
      <c r="D5">
        <v>320</v>
      </c>
      <c r="E5" t="s">
        <v>41</v>
      </c>
      <c r="F5">
        <v>4288</v>
      </c>
      <c r="G5">
        <v>76700</v>
      </c>
      <c r="H5">
        <v>13430137</v>
      </c>
      <c r="I5">
        <v>13075629</v>
      </c>
      <c r="J5">
        <v>169520307</v>
      </c>
      <c r="K5">
        <v>1853188430</v>
      </c>
      <c r="L5">
        <v>454341</v>
      </c>
      <c r="M5">
        <v>414020</v>
      </c>
      <c r="N5">
        <v>40321</v>
      </c>
      <c r="O5">
        <v>106.83</v>
      </c>
      <c r="P5">
        <v>-0.16</v>
      </c>
      <c r="Q5">
        <v>64227</v>
      </c>
      <c r="R5">
        <v>22147549</v>
      </c>
      <c r="S5" t="s">
        <v>37</v>
      </c>
      <c r="T5">
        <v>3395.94</v>
      </c>
      <c r="U5">
        <f t="shared" si="0"/>
        <v>9449.7900000000009</v>
      </c>
    </row>
    <row r="6" spans="1:21" x14ac:dyDescent="0.3">
      <c r="A6">
        <v>5</v>
      </c>
      <c r="B6" t="s">
        <v>463</v>
      </c>
      <c r="C6">
        <v>5</v>
      </c>
      <c r="D6">
        <v>320</v>
      </c>
      <c r="E6" t="s">
        <v>42</v>
      </c>
      <c r="F6">
        <v>4128</v>
      </c>
      <c r="G6">
        <v>72564</v>
      </c>
      <c r="H6">
        <v>17622992</v>
      </c>
      <c r="I6">
        <v>17187992</v>
      </c>
      <c r="J6">
        <v>179750484</v>
      </c>
      <c r="K6">
        <v>2285719895</v>
      </c>
      <c r="L6">
        <v>556326</v>
      </c>
      <c r="M6">
        <v>499672</v>
      </c>
      <c r="N6">
        <v>56654</v>
      </c>
      <c r="O6">
        <v>106.54</v>
      </c>
      <c r="P6">
        <v>-0.14000000000000001</v>
      </c>
      <c r="Q6">
        <v>89388</v>
      </c>
      <c r="R6">
        <v>22106132</v>
      </c>
      <c r="S6" t="s">
        <v>40</v>
      </c>
      <c r="T6">
        <v>5000</v>
      </c>
      <c r="U6">
        <f t="shared" si="0"/>
        <v>14449.79</v>
      </c>
    </row>
    <row r="7" spans="1:21" x14ac:dyDescent="0.3">
      <c r="A7">
        <v>6</v>
      </c>
      <c r="B7" t="s">
        <v>463</v>
      </c>
      <c r="C7">
        <v>5</v>
      </c>
      <c r="D7">
        <v>320</v>
      </c>
      <c r="E7" t="s">
        <v>43</v>
      </c>
      <c r="F7">
        <v>13408</v>
      </c>
      <c r="G7">
        <v>309439</v>
      </c>
      <c r="H7">
        <v>3105518</v>
      </c>
      <c r="I7">
        <v>3020583</v>
      </c>
      <c r="J7">
        <v>59207308</v>
      </c>
      <c r="K7">
        <v>555025237</v>
      </c>
      <c r="L7">
        <v>126781</v>
      </c>
      <c r="M7">
        <v>120449</v>
      </c>
      <c r="N7">
        <v>6332</v>
      </c>
      <c r="O7">
        <v>62.77</v>
      </c>
      <c r="P7">
        <v>-0.21</v>
      </c>
      <c r="Q7">
        <v>11606</v>
      </c>
      <c r="R7">
        <v>10226340</v>
      </c>
      <c r="S7" t="s">
        <v>37</v>
      </c>
      <c r="T7">
        <v>507.06</v>
      </c>
      <c r="U7">
        <f t="shared" si="0"/>
        <v>14956.85</v>
      </c>
    </row>
    <row r="8" spans="1:21" x14ac:dyDescent="0.3">
      <c r="A8">
        <v>7</v>
      </c>
      <c r="B8" t="s">
        <v>463</v>
      </c>
      <c r="C8">
        <v>5</v>
      </c>
      <c r="D8">
        <v>320</v>
      </c>
      <c r="E8" t="s">
        <v>44</v>
      </c>
      <c r="F8">
        <v>4128</v>
      </c>
      <c r="G8">
        <v>72571</v>
      </c>
      <c r="H8">
        <v>14940947</v>
      </c>
      <c r="I8">
        <v>14572546</v>
      </c>
      <c r="J8">
        <v>166944102</v>
      </c>
      <c r="K8">
        <v>2022878276</v>
      </c>
      <c r="L8">
        <v>472914</v>
      </c>
      <c r="M8">
        <v>423354</v>
      </c>
      <c r="N8">
        <v>49560</v>
      </c>
      <c r="O8">
        <v>114.39</v>
      </c>
      <c r="P8">
        <v>-0.15</v>
      </c>
      <c r="Q8">
        <v>77965</v>
      </c>
      <c r="R8">
        <v>20264331</v>
      </c>
      <c r="S8" t="s">
        <v>37</v>
      </c>
      <c r="T8">
        <v>3990.84</v>
      </c>
      <c r="U8">
        <f t="shared" si="0"/>
        <v>18947.690000000002</v>
      </c>
    </row>
    <row r="9" spans="1:21" x14ac:dyDescent="0.3">
      <c r="A9">
        <v>8</v>
      </c>
      <c r="B9" t="s">
        <v>463</v>
      </c>
      <c r="C9">
        <v>5</v>
      </c>
      <c r="D9">
        <v>320</v>
      </c>
      <c r="E9" t="s">
        <v>45</v>
      </c>
      <c r="F9">
        <v>4288</v>
      </c>
      <c r="G9">
        <v>76698</v>
      </c>
      <c r="H9">
        <v>16853175</v>
      </c>
      <c r="I9">
        <v>16425031</v>
      </c>
      <c r="J9">
        <v>190025662</v>
      </c>
      <c r="K9">
        <v>2226911826</v>
      </c>
      <c r="L9">
        <v>497180</v>
      </c>
      <c r="M9">
        <v>446527</v>
      </c>
      <c r="N9">
        <v>50653</v>
      </c>
      <c r="O9">
        <v>100.6</v>
      </c>
      <c r="P9">
        <v>-0.15</v>
      </c>
      <c r="Q9">
        <v>83514</v>
      </c>
      <c r="R9">
        <v>24132196</v>
      </c>
      <c r="S9" t="s">
        <v>40</v>
      </c>
      <c r="T9">
        <v>5000</v>
      </c>
      <c r="U9">
        <f t="shared" si="0"/>
        <v>23947.690000000002</v>
      </c>
    </row>
    <row r="10" spans="1:21" x14ac:dyDescent="0.3">
      <c r="A10">
        <v>9</v>
      </c>
      <c r="B10" t="s">
        <v>463</v>
      </c>
      <c r="C10">
        <v>5</v>
      </c>
      <c r="D10">
        <v>320</v>
      </c>
      <c r="E10" t="s">
        <v>46</v>
      </c>
      <c r="F10">
        <v>4128</v>
      </c>
      <c r="G10">
        <v>72567</v>
      </c>
      <c r="H10">
        <v>10706180</v>
      </c>
      <c r="I10">
        <v>10395058</v>
      </c>
      <c r="J10">
        <v>145850513</v>
      </c>
      <c r="K10">
        <v>1490509447</v>
      </c>
      <c r="L10">
        <v>447464</v>
      </c>
      <c r="M10">
        <v>420586</v>
      </c>
      <c r="N10">
        <v>26878</v>
      </c>
      <c r="O10">
        <v>89.29</v>
      </c>
      <c r="P10">
        <v>-0.18</v>
      </c>
      <c r="Q10">
        <v>42609</v>
      </c>
      <c r="R10">
        <v>19208097</v>
      </c>
      <c r="S10" t="s">
        <v>37</v>
      </c>
      <c r="T10">
        <v>2876.65</v>
      </c>
      <c r="U10">
        <f t="shared" si="0"/>
        <v>26824.340000000004</v>
      </c>
    </row>
    <row r="11" spans="1:21" x14ac:dyDescent="0.3">
      <c r="A11">
        <v>10</v>
      </c>
      <c r="B11" t="s">
        <v>463</v>
      </c>
      <c r="C11">
        <v>5</v>
      </c>
      <c r="D11">
        <v>320</v>
      </c>
      <c r="E11" t="s">
        <v>47</v>
      </c>
      <c r="F11">
        <v>13408</v>
      </c>
      <c r="G11">
        <v>309438</v>
      </c>
      <c r="H11">
        <v>2918444</v>
      </c>
      <c r="I11">
        <v>2836911</v>
      </c>
      <c r="J11">
        <v>59147176</v>
      </c>
      <c r="K11">
        <v>531066348</v>
      </c>
      <c r="L11">
        <v>128237</v>
      </c>
      <c r="M11">
        <v>122006</v>
      </c>
      <c r="N11">
        <v>6231</v>
      </c>
      <c r="O11">
        <v>62.27</v>
      </c>
      <c r="P11">
        <v>-0.22</v>
      </c>
      <c r="Q11">
        <v>10926</v>
      </c>
      <c r="R11">
        <v>10107669</v>
      </c>
      <c r="S11" t="s">
        <v>37</v>
      </c>
      <c r="T11">
        <v>459.05</v>
      </c>
      <c r="U11">
        <f t="shared" si="0"/>
        <v>27283.390000000003</v>
      </c>
    </row>
    <row r="12" spans="1:21" x14ac:dyDescent="0.3">
      <c r="A12">
        <v>11</v>
      </c>
      <c r="B12" t="s">
        <v>463</v>
      </c>
      <c r="C12">
        <v>5</v>
      </c>
      <c r="D12">
        <v>320</v>
      </c>
      <c r="E12" t="s">
        <v>48</v>
      </c>
      <c r="F12">
        <v>88289</v>
      </c>
      <c r="G12">
        <v>4187682</v>
      </c>
      <c r="H12">
        <v>4384572</v>
      </c>
      <c r="I12">
        <v>4216191</v>
      </c>
      <c r="J12">
        <v>36721094</v>
      </c>
      <c r="K12">
        <v>6687721483</v>
      </c>
      <c r="L12">
        <v>114913</v>
      </c>
      <c r="M12">
        <v>101610</v>
      </c>
      <c r="N12">
        <v>13303</v>
      </c>
      <c r="O12">
        <v>158.88999999999999</v>
      </c>
      <c r="P12">
        <v>-0.09</v>
      </c>
      <c r="Q12">
        <v>21475</v>
      </c>
      <c r="R12">
        <v>9825585</v>
      </c>
      <c r="S12" t="s">
        <v>49</v>
      </c>
      <c r="T12">
        <v>1840.05</v>
      </c>
      <c r="U12">
        <f t="shared" si="0"/>
        <v>29123.440000000002</v>
      </c>
    </row>
    <row r="13" spans="1:21" x14ac:dyDescent="0.3">
      <c r="A13">
        <v>12</v>
      </c>
      <c r="B13" t="s">
        <v>463</v>
      </c>
      <c r="C13">
        <v>5</v>
      </c>
      <c r="D13">
        <v>320</v>
      </c>
      <c r="E13" t="s">
        <v>50</v>
      </c>
      <c r="F13">
        <v>320</v>
      </c>
      <c r="G13">
        <v>1120</v>
      </c>
      <c r="H13">
        <v>3321169</v>
      </c>
      <c r="I13">
        <v>3246654</v>
      </c>
      <c r="J13">
        <v>5942565</v>
      </c>
      <c r="K13">
        <v>142894103</v>
      </c>
      <c r="L13">
        <v>88740</v>
      </c>
      <c r="M13">
        <v>79472</v>
      </c>
      <c r="N13">
        <v>9268</v>
      </c>
      <c r="O13">
        <v>24.97</v>
      </c>
      <c r="P13">
        <v>-0.05</v>
      </c>
      <c r="Q13">
        <v>15150</v>
      </c>
      <c r="R13">
        <v>1178984</v>
      </c>
      <c r="S13" t="s">
        <v>37</v>
      </c>
      <c r="T13">
        <v>545.36</v>
      </c>
      <c r="U13">
        <f t="shared" si="0"/>
        <v>29668.800000000003</v>
      </c>
    </row>
    <row r="14" spans="1:21" x14ac:dyDescent="0.3">
      <c r="A14">
        <v>13</v>
      </c>
      <c r="B14" t="s">
        <v>463</v>
      </c>
      <c r="C14">
        <v>5</v>
      </c>
      <c r="D14">
        <v>320</v>
      </c>
      <c r="E14" t="s">
        <v>51</v>
      </c>
      <c r="F14">
        <v>320</v>
      </c>
      <c r="G14">
        <v>1120</v>
      </c>
      <c r="H14">
        <v>1128090</v>
      </c>
      <c r="I14">
        <v>1101737</v>
      </c>
      <c r="J14">
        <v>1975150</v>
      </c>
      <c r="K14">
        <v>49839855</v>
      </c>
      <c r="L14">
        <v>27932</v>
      </c>
      <c r="M14">
        <v>24624</v>
      </c>
      <c r="N14">
        <v>3308</v>
      </c>
      <c r="O14">
        <v>24.63</v>
      </c>
      <c r="P14">
        <v>-0.05</v>
      </c>
      <c r="Q14">
        <v>5358</v>
      </c>
      <c r="R14">
        <v>391850</v>
      </c>
      <c r="S14" t="s">
        <v>37</v>
      </c>
      <c r="T14">
        <v>108.45</v>
      </c>
      <c r="U14">
        <f t="shared" si="0"/>
        <v>29777.250000000004</v>
      </c>
    </row>
    <row r="15" spans="1:21" x14ac:dyDescent="0.3">
      <c r="A15">
        <v>14</v>
      </c>
      <c r="B15" t="s">
        <v>463</v>
      </c>
      <c r="C15">
        <v>5</v>
      </c>
      <c r="D15">
        <v>320</v>
      </c>
      <c r="E15" t="s">
        <v>52</v>
      </c>
      <c r="F15">
        <v>4448</v>
      </c>
      <c r="G15">
        <v>80690</v>
      </c>
      <c r="H15">
        <v>18528353</v>
      </c>
      <c r="I15">
        <v>18041502</v>
      </c>
      <c r="J15">
        <v>195874246</v>
      </c>
      <c r="K15">
        <v>2357423523</v>
      </c>
      <c r="L15">
        <v>598278</v>
      </c>
      <c r="M15">
        <v>547824</v>
      </c>
      <c r="N15">
        <v>50454</v>
      </c>
      <c r="O15">
        <v>92.08</v>
      </c>
      <c r="P15">
        <v>-0.16</v>
      </c>
      <c r="Q15">
        <v>83319</v>
      </c>
      <c r="R15">
        <v>25222649</v>
      </c>
      <c r="S15" t="s">
        <v>40</v>
      </c>
      <c r="T15">
        <v>5000</v>
      </c>
      <c r="U15">
        <f t="shared" si="0"/>
        <v>34777.25</v>
      </c>
    </row>
    <row r="16" spans="1:21" x14ac:dyDescent="0.3">
      <c r="A16">
        <v>15</v>
      </c>
      <c r="B16" t="s">
        <v>463</v>
      </c>
      <c r="C16">
        <v>5</v>
      </c>
      <c r="D16">
        <v>320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2</v>
      </c>
      <c r="R16">
        <v>13679</v>
      </c>
      <c r="S16" t="s">
        <v>37</v>
      </c>
      <c r="T16">
        <v>136.59</v>
      </c>
      <c r="U16">
        <f t="shared" si="0"/>
        <v>34913.839999999997</v>
      </c>
    </row>
    <row r="17" spans="1:21" x14ac:dyDescent="0.3">
      <c r="A17">
        <v>16</v>
      </c>
      <c r="B17" t="s">
        <v>463</v>
      </c>
      <c r="C17">
        <v>5</v>
      </c>
      <c r="D17">
        <v>320</v>
      </c>
      <c r="E17" t="s">
        <v>54</v>
      </c>
      <c r="F17">
        <v>1176</v>
      </c>
      <c r="G17">
        <v>78498</v>
      </c>
      <c r="H17">
        <v>45746375</v>
      </c>
      <c r="I17">
        <v>44531717</v>
      </c>
      <c r="J17">
        <v>208929645</v>
      </c>
      <c r="K17">
        <v>1339143550</v>
      </c>
      <c r="L17">
        <v>1019778</v>
      </c>
      <c r="M17">
        <v>914403</v>
      </c>
      <c r="N17">
        <v>105375</v>
      </c>
      <c r="O17">
        <v>61.12</v>
      </c>
      <c r="P17">
        <v>-0.09</v>
      </c>
      <c r="Q17">
        <v>177387</v>
      </c>
      <c r="R17">
        <v>24849807</v>
      </c>
      <c r="S17" t="s">
        <v>40</v>
      </c>
      <c r="T17">
        <v>5000</v>
      </c>
      <c r="U17">
        <f t="shared" si="0"/>
        <v>39913.839999999997</v>
      </c>
    </row>
    <row r="18" spans="1:21" x14ac:dyDescent="0.3">
      <c r="A18">
        <v>17</v>
      </c>
      <c r="B18" t="s">
        <v>463</v>
      </c>
      <c r="C18">
        <v>5</v>
      </c>
      <c r="D18">
        <v>320</v>
      </c>
      <c r="E18" t="s">
        <v>55</v>
      </c>
      <c r="F18">
        <v>1097</v>
      </c>
      <c r="G18">
        <v>23771</v>
      </c>
      <c r="H18">
        <v>9271286</v>
      </c>
      <c r="I18">
        <v>9186607</v>
      </c>
      <c r="J18">
        <v>19309985</v>
      </c>
      <c r="K18">
        <v>1076721694</v>
      </c>
      <c r="L18">
        <v>485695</v>
      </c>
      <c r="M18">
        <v>465811</v>
      </c>
      <c r="N18">
        <v>19884</v>
      </c>
      <c r="O18">
        <v>33.71</v>
      </c>
      <c r="P18">
        <v>-7.0000000000000007E-2</v>
      </c>
      <c r="Q18">
        <v>31319</v>
      </c>
      <c r="R18">
        <v>4396277</v>
      </c>
      <c r="S18" t="s">
        <v>40</v>
      </c>
      <c r="T18">
        <v>5000</v>
      </c>
      <c r="U18">
        <f t="shared" si="0"/>
        <v>44913.84</v>
      </c>
    </row>
    <row r="19" spans="1:21" x14ac:dyDescent="0.3">
      <c r="A19">
        <v>18</v>
      </c>
      <c r="B19" t="s">
        <v>463</v>
      </c>
      <c r="C19">
        <v>5</v>
      </c>
      <c r="D19">
        <v>320</v>
      </c>
      <c r="E19" t="s">
        <v>56</v>
      </c>
      <c r="F19">
        <v>15320</v>
      </c>
      <c r="G19">
        <v>245163</v>
      </c>
      <c r="H19">
        <v>9325756</v>
      </c>
      <c r="I19">
        <v>9163644</v>
      </c>
      <c r="J19">
        <v>33060164</v>
      </c>
      <c r="K19">
        <v>3411419855</v>
      </c>
      <c r="L19">
        <v>493982</v>
      </c>
      <c r="M19">
        <v>474932</v>
      </c>
      <c r="N19">
        <v>19050</v>
      </c>
      <c r="O19">
        <v>58.22</v>
      </c>
      <c r="P19">
        <v>-0.11</v>
      </c>
      <c r="Q19">
        <v>30646</v>
      </c>
      <c r="R19">
        <v>5155641</v>
      </c>
      <c r="S19" t="s">
        <v>40</v>
      </c>
      <c r="T19">
        <v>5000</v>
      </c>
      <c r="U19">
        <f t="shared" si="0"/>
        <v>49913.84</v>
      </c>
    </row>
    <row r="20" spans="1:21" x14ac:dyDescent="0.3">
      <c r="A20">
        <v>19</v>
      </c>
      <c r="B20" t="s">
        <v>463</v>
      </c>
      <c r="C20">
        <v>5</v>
      </c>
      <c r="D20">
        <v>320</v>
      </c>
      <c r="E20" t="s">
        <v>57</v>
      </c>
      <c r="F20">
        <v>1164</v>
      </c>
      <c r="G20">
        <v>28980</v>
      </c>
      <c r="H20">
        <v>10270714</v>
      </c>
      <c r="I20">
        <v>10182191</v>
      </c>
      <c r="J20">
        <v>21304159</v>
      </c>
      <c r="K20">
        <v>1131278161</v>
      </c>
      <c r="L20">
        <v>501418</v>
      </c>
      <c r="M20">
        <v>476415</v>
      </c>
      <c r="N20">
        <v>25003</v>
      </c>
      <c r="O20">
        <v>33.71</v>
      </c>
      <c r="P20">
        <v>-7.0000000000000007E-2</v>
      </c>
      <c r="Q20">
        <v>39436</v>
      </c>
      <c r="R20">
        <v>4397864</v>
      </c>
      <c r="S20" t="s">
        <v>40</v>
      </c>
      <c r="T20">
        <v>5000</v>
      </c>
      <c r="U20">
        <f t="shared" si="0"/>
        <v>54913.84</v>
      </c>
    </row>
    <row r="21" spans="1:21" x14ac:dyDescent="0.3">
      <c r="A21">
        <v>20</v>
      </c>
      <c r="B21" t="s">
        <v>463</v>
      </c>
      <c r="C21">
        <v>5</v>
      </c>
      <c r="D21">
        <v>320</v>
      </c>
      <c r="E21" t="s">
        <v>58</v>
      </c>
      <c r="F21">
        <v>578891</v>
      </c>
      <c r="G21">
        <v>1735495</v>
      </c>
      <c r="H21">
        <v>9502219</v>
      </c>
      <c r="I21">
        <v>9129348</v>
      </c>
      <c r="J21">
        <v>77824161</v>
      </c>
      <c r="K21">
        <v>2828611980</v>
      </c>
      <c r="L21">
        <v>298824</v>
      </c>
      <c r="M21">
        <v>280787</v>
      </c>
      <c r="N21">
        <v>18037</v>
      </c>
      <c r="O21">
        <v>58.88</v>
      </c>
      <c r="P21">
        <v>-0.15</v>
      </c>
      <c r="Q21">
        <v>30230</v>
      </c>
      <c r="R21">
        <v>23162288</v>
      </c>
      <c r="S21" t="s">
        <v>49</v>
      </c>
      <c r="T21">
        <v>1593.41</v>
      </c>
      <c r="U21">
        <f t="shared" si="0"/>
        <v>56507.25</v>
      </c>
    </row>
    <row r="22" spans="1:21" x14ac:dyDescent="0.3">
      <c r="A22">
        <v>21</v>
      </c>
      <c r="B22" t="s">
        <v>463</v>
      </c>
      <c r="C22">
        <v>5</v>
      </c>
      <c r="D22">
        <v>320</v>
      </c>
      <c r="E22" t="s">
        <v>59</v>
      </c>
      <c r="F22">
        <v>48258</v>
      </c>
      <c r="G22">
        <v>140967</v>
      </c>
      <c r="H22">
        <v>2016498</v>
      </c>
      <c r="I22">
        <v>1986720</v>
      </c>
      <c r="J22">
        <v>10730573</v>
      </c>
      <c r="K22">
        <v>375929876</v>
      </c>
      <c r="L22">
        <v>141124</v>
      </c>
      <c r="M22">
        <v>137947</v>
      </c>
      <c r="N22">
        <v>3177</v>
      </c>
      <c r="O22">
        <v>21.84</v>
      </c>
      <c r="P22">
        <v>-0.13</v>
      </c>
      <c r="Q22">
        <v>5233</v>
      </c>
      <c r="R22">
        <v>1848824</v>
      </c>
      <c r="S22" t="s">
        <v>49</v>
      </c>
      <c r="T22">
        <v>251.77</v>
      </c>
      <c r="U22">
        <f t="shared" si="0"/>
        <v>56759.02</v>
      </c>
    </row>
    <row r="23" spans="1:21" x14ac:dyDescent="0.3">
      <c r="A23">
        <v>22</v>
      </c>
      <c r="B23" t="s">
        <v>463</v>
      </c>
      <c r="C23">
        <v>5</v>
      </c>
      <c r="D23">
        <v>320</v>
      </c>
      <c r="E23" t="s">
        <v>60</v>
      </c>
      <c r="F23">
        <v>508510</v>
      </c>
      <c r="G23">
        <v>1464738</v>
      </c>
      <c r="H23">
        <v>1659167</v>
      </c>
      <c r="I23">
        <v>1637553</v>
      </c>
      <c r="J23">
        <v>422685884</v>
      </c>
      <c r="K23">
        <v>4188472720</v>
      </c>
      <c r="L23">
        <v>72404</v>
      </c>
      <c r="M23">
        <v>70499</v>
      </c>
      <c r="N23">
        <v>1905</v>
      </c>
      <c r="O23">
        <v>24.9</v>
      </c>
      <c r="P23">
        <v>-0.16</v>
      </c>
      <c r="Q23">
        <v>3987</v>
      </c>
      <c r="R23">
        <v>231603110</v>
      </c>
      <c r="S23" t="s">
        <v>49</v>
      </c>
      <c r="T23">
        <v>1249.83</v>
      </c>
      <c r="U23">
        <f t="shared" si="0"/>
        <v>58008.85</v>
      </c>
    </row>
    <row r="24" spans="1:21" x14ac:dyDescent="0.3">
      <c r="A24">
        <v>23</v>
      </c>
      <c r="B24" t="s">
        <v>463</v>
      </c>
      <c r="C24">
        <v>5</v>
      </c>
      <c r="D24">
        <v>320</v>
      </c>
      <c r="E24" t="s">
        <v>61</v>
      </c>
      <c r="F24">
        <v>5448</v>
      </c>
      <c r="G24">
        <v>15992</v>
      </c>
      <c r="H24">
        <v>547789</v>
      </c>
      <c r="I24">
        <v>540073</v>
      </c>
      <c r="J24">
        <v>1265991</v>
      </c>
      <c r="K24">
        <v>58501073</v>
      </c>
      <c r="L24">
        <v>24118</v>
      </c>
      <c r="M24">
        <v>23026</v>
      </c>
      <c r="N24">
        <v>1092</v>
      </c>
      <c r="O24">
        <v>24.96</v>
      </c>
      <c r="P24">
        <v>-0.08</v>
      </c>
      <c r="Q24">
        <v>1714</v>
      </c>
      <c r="R24">
        <v>310351</v>
      </c>
      <c r="S24" t="s">
        <v>49</v>
      </c>
      <c r="T24">
        <v>39.64</v>
      </c>
      <c r="U24">
        <f t="shared" si="0"/>
        <v>58048.49</v>
      </c>
    </row>
    <row r="25" spans="1:21" x14ac:dyDescent="0.3">
      <c r="A25">
        <v>24</v>
      </c>
      <c r="B25" t="s">
        <v>463</v>
      </c>
      <c r="C25">
        <v>5</v>
      </c>
      <c r="D25">
        <v>320</v>
      </c>
      <c r="E25" t="s">
        <v>62</v>
      </c>
      <c r="F25">
        <v>6061</v>
      </c>
      <c r="G25">
        <v>17574</v>
      </c>
      <c r="H25">
        <v>327696</v>
      </c>
      <c r="I25">
        <v>323278</v>
      </c>
      <c r="J25">
        <v>816517</v>
      </c>
      <c r="K25">
        <v>28336761</v>
      </c>
      <c r="L25">
        <v>15701</v>
      </c>
      <c r="M25">
        <v>14875</v>
      </c>
      <c r="N25">
        <v>826</v>
      </c>
      <c r="O25">
        <v>21.44</v>
      </c>
      <c r="P25">
        <v>-0.09</v>
      </c>
      <c r="Q25">
        <v>1339</v>
      </c>
      <c r="R25">
        <v>149364</v>
      </c>
      <c r="S25" t="s">
        <v>49</v>
      </c>
      <c r="T25">
        <v>16.8</v>
      </c>
      <c r="U25">
        <f t="shared" si="0"/>
        <v>58065.29</v>
      </c>
    </row>
    <row r="26" spans="1:21" x14ac:dyDescent="0.3">
      <c r="A26">
        <v>25</v>
      </c>
      <c r="B26" t="s">
        <v>463</v>
      </c>
      <c r="C26">
        <v>5</v>
      </c>
      <c r="D26">
        <v>320</v>
      </c>
      <c r="E26" t="s">
        <v>63</v>
      </c>
      <c r="F26">
        <v>58614</v>
      </c>
      <c r="G26">
        <v>175092</v>
      </c>
      <c r="H26">
        <v>3618724</v>
      </c>
      <c r="I26">
        <v>3546730</v>
      </c>
      <c r="J26">
        <v>8859650</v>
      </c>
      <c r="K26">
        <v>1847977924</v>
      </c>
      <c r="L26">
        <v>129672</v>
      </c>
      <c r="M26">
        <v>118707</v>
      </c>
      <c r="N26">
        <v>10965</v>
      </c>
      <c r="O26">
        <v>33.25</v>
      </c>
      <c r="P26">
        <v>-0.08</v>
      </c>
      <c r="Q26">
        <v>17731</v>
      </c>
      <c r="R26">
        <v>1502766</v>
      </c>
      <c r="S26" t="s">
        <v>49</v>
      </c>
      <c r="T26">
        <v>790.7</v>
      </c>
      <c r="U26">
        <f t="shared" si="0"/>
        <v>58855.99</v>
      </c>
    </row>
    <row r="27" spans="1:21" x14ac:dyDescent="0.3">
      <c r="A27">
        <v>26</v>
      </c>
      <c r="B27" t="s">
        <v>463</v>
      </c>
      <c r="C27">
        <v>5</v>
      </c>
      <c r="D27">
        <v>320</v>
      </c>
      <c r="E27" t="s">
        <v>64</v>
      </c>
      <c r="F27">
        <v>1458</v>
      </c>
      <c r="G27">
        <v>30499</v>
      </c>
      <c r="H27">
        <v>6654302</v>
      </c>
      <c r="I27">
        <v>6534903</v>
      </c>
      <c r="J27">
        <v>14620607</v>
      </c>
      <c r="K27">
        <v>385120736</v>
      </c>
      <c r="L27">
        <v>302211</v>
      </c>
      <c r="M27">
        <v>289330</v>
      </c>
      <c r="N27">
        <v>12881</v>
      </c>
      <c r="O27">
        <v>43.87</v>
      </c>
      <c r="P27">
        <v>-0.08</v>
      </c>
      <c r="Q27">
        <v>21085</v>
      </c>
      <c r="R27">
        <v>3380419</v>
      </c>
      <c r="S27" t="s">
        <v>37</v>
      </c>
      <c r="T27">
        <v>1377.27</v>
      </c>
      <c r="U27">
        <f t="shared" si="0"/>
        <v>60233.259999999995</v>
      </c>
    </row>
    <row r="28" spans="1:21" x14ac:dyDescent="0.3">
      <c r="A28">
        <v>27</v>
      </c>
      <c r="B28" t="s">
        <v>463</v>
      </c>
      <c r="C28">
        <v>5</v>
      </c>
      <c r="D28">
        <v>320</v>
      </c>
      <c r="E28" t="s">
        <v>65</v>
      </c>
      <c r="F28">
        <v>371419</v>
      </c>
      <c r="G28">
        <v>7170905</v>
      </c>
      <c r="H28">
        <v>1100867</v>
      </c>
      <c r="I28">
        <v>1069598</v>
      </c>
      <c r="J28">
        <v>27757771</v>
      </c>
      <c r="K28">
        <v>2467018719</v>
      </c>
      <c r="L28">
        <v>38793</v>
      </c>
      <c r="M28">
        <v>35468</v>
      </c>
      <c r="N28">
        <v>3325</v>
      </c>
      <c r="O28">
        <v>86.69</v>
      </c>
      <c r="P28">
        <v>-0.1</v>
      </c>
      <c r="Q28">
        <v>5370</v>
      </c>
      <c r="R28">
        <v>4054033</v>
      </c>
      <c r="S28" t="s">
        <v>49</v>
      </c>
      <c r="T28">
        <v>1013.76</v>
      </c>
      <c r="U28">
        <f t="shared" si="0"/>
        <v>61247.02</v>
      </c>
    </row>
    <row r="29" spans="1:21" x14ac:dyDescent="0.3">
      <c r="A29">
        <v>28</v>
      </c>
      <c r="B29" t="s">
        <v>463</v>
      </c>
      <c r="C29">
        <v>5</v>
      </c>
      <c r="D29">
        <v>320</v>
      </c>
      <c r="E29" t="s">
        <v>66</v>
      </c>
      <c r="F29">
        <v>49112</v>
      </c>
      <c r="G29">
        <v>2317836</v>
      </c>
      <c r="H29">
        <v>291475</v>
      </c>
      <c r="I29">
        <v>283783</v>
      </c>
      <c r="J29">
        <v>2231197</v>
      </c>
      <c r="K29">
        <v>322723520</v>
      </c>
      <c r="L29">
        <v>7495</v>
      </c>
      <c r="M29">
        <v>6649</v>
      </c>
      <c r="N29">
        <v>846</v>
      </c>
      <c r="O29">
        <v>188.67</v>
      </c>
      <c r="P29">
        <v>-0.08</v>
      </c>
      <c r="Q29">
        <v>1358</v>
      </c>
      <c r="R29">
        <v>548429</v>
      </c>
      <c r="S29" t="s">
        <v>49</v>
      </c>
      <c r="T29">
        <v>169.25</v>
      </c>
      <c r="U29">
        <f t="shared" si="0"/>
        <v>61416.27</v>
      </c>
    </row>
    <row r="30" spans="1:21" x14ac:dyDescent="0.3">
      <c r="A30">
        <v>29</v>
      </c>
      <c r="B30" t="s">
        <v>463</v>
      </c>
      <c r="C30">
        <v>5</v>
      </c>
      <c r="D30">
        <v>320</v>
      </c>
      <c r="E30" t="s">
        <v>67</v>
      </c>
      <c r="F30">
        <v>381708</v>
      </c>
      <c r="G30">
        <v>1619095</v>
      </c>
      <c r="H30">
        <v>594302</v>
      </c>
      <c r="I30">
        <v>494125</v>
      </c>
      <c r="J30">
        <v>4602904</v>
      </c>
      <c r="K30">
        <v>4976349167</v>
      </c>
      <c r="L30">
        <v>20206</v>
      </c>
      <c r="M30">
        <v>19014</v>
      </c>
      <c r="N30">
        <v>1192</v>
      </c>
      <c r="O30">
        <v>211.15</v>
      </c>
      <c r="P30">
        <v>-0.11</v>
      </c>
      <c r="Q30">
        <v>1940</v>
      </c>
      <c r="R30">
        <v>621263</v>
      </c>
      <c r="S30" t="s">
        <v>37</v>
      </c>
      <c r="T30">
        <v>1162.56</v>
      </c>
      <c r="U30">
        <f t="shared" si="0"/>
        <v>62578.829999999994</v>
      </c>
    </row>
    <row r="31" spans="1:21" x14ac:dyDescent="0.3">
      <c r="A31">
        <v>30</v>
      </c>
      <c r="B31" t="s">
        <v>463</v>
      </c>
      <c r="C31">
        <v>5</v>
      </c>
      <c r="D31">
        <v>320</v>
      </c>
      <c r="E31" t="s">
        <v>68</v>
      </c>
      <c r="F31">
        <v>21734</v>
      </c>
      <c r="G31">
        <v>78990</v>
      </c>
      <c r="H31">
        <v>20025086</v>
      </c>
      <c r="I31">
        <v>19732956</v>
      </c>
      <c r="J31">
        <v>75073947</v>
      </c>
      <c r="K31">
        <v>3629851061</v>
      </c>
      <c r="L31">
        <v>810530</v>
      </c>
      <c r="M31">
        <v>756196</v>
      </c>
      <c r="N31">
        <v>54334</v>
      </c>
      <c r="O31">
        <v>53.72</v>
      </c>
      <c r="P31">
        <v>-0.1</v>
      </c>
      <c r="Q31">
        <v>87100</v>
      </c>
      <c r="R31">
        <v>10118384</v>
      </c>
      <c r="S31" t="s">
        <v>40</v>
      </c>
      <c r="T31">
        <v>5000</v>
      </c>
      <c r="U31">
        <f t="shared" si="0"/>
        <v>67578.829999999987</v>
      </c>
    </row>
    <row r="32" spans="1:21" x14ac:dyDescent="0.3">
      <c r="A32">
        <v>31</v>
      </c>
      <c r="B32" t="s">
        <v>463</v>
      </c>
      <c r="C32">
        <v>5</v>
      </c>
      <c r="D32">
        <v>320</v>
      </c>
      <c r="E32" t="s">
        <v>69</v>
      </c>
      <c r="F32">
        <v>3426</v>
      </c>
      <c r="G32">
        <v>15230</v>
      </c>
      <c r="H32">
        <v>6799959</v>
      </c>
      <c r="I32">
        <v>6799791</v>
      </c>
      <c r="J32">
        <v>6820638</v>
      </c>
      <c r="K32">
        <v>2103639804</v>
      </c>
      <c r="L32">
        <v>257333</v>
      </c>
      <c r="M32">
        <v>243613</v>
      </c>
      <c r="N32">
        <v>13720</v>
      </c>
      <c r="O32">
        <v>19.46</v>
      </c>
      <c r="P32">
        <v>0</v>
      </c>
      <c r="Q32">
        <v>21942</v>
      </c>
      <c r="R32">
        <v>3420063</v>
      </c>
      <c r="S32" t="s">
        <v>37</v>
      </c>
      <c r="T32">
        <v>984.76</v>
      </c>
      <c r="U32">
        <f t="shared" si="0"/>
        <v>68563.589999999982</v>
      </c>
    </row>
    <row r="33" spans="1:21" x14ac:dyDescent="0.3">
      <c r="A33">
        <v>32</v>
      </c>
      <c r="B33" t="s">
        <v>463</v>
      </c>
      <c r="C33">
        <v>5</v>
      </c>
      <c r="D33">
        <v>320</v>
      </c>
      <c r="E33" t="s">
        <v>70</v>
      </c>
      <c r="F33">
        <v>3426</v>
      </c>
      <c r="G33">
        <v>15230</v>
      </c>
      <c r="H33">
        <v>3421701</v>
      </c>
      <c r="I33">
        <v>3421597</v>
      </c>
      <c r="J33">
        <v>3426872</v>
      </c>
      <c r="K33">
        <v>1364058409</v>
      </c>
      <c r="L33">
        <v>73543</v>
      </c>
      <c r="M33">
        <v>63247</v>
      </c>
      <c r="N33">
        <v>10296</v>
      </c>
      <c r="O33">
        <v>18.329999999999998</v>
      </c>
      <c r="P33">
        <v>0</v>
      </c>
      <c r="Q33">
        <v>16488</v>
      </c>
      <c r="R33">
        <v>1199612</v>
      </c>
      <c r="S33" t="s">
        <v>37</v>
      </c>
      <c r="T33">
        <v>509.97</v>
      </c>
      <c r="U33">
        <f t="shared" si="0"/>
        <v>69073.559999999983</v>
      </c>
    </row>
    <row r="34" spans="1:21" x14ac:dyDescent="0.3">
      <c r="A34">
        <v>33</v>
      </c>
      <c r="B34" t="s">
        <v>463</v>
      </c>
      <c r="C34">
        <v>5</v>
      </c>
      <c r="D34">
        <v>320</v>
      </c>
      <c r="E34" t="s">
        <v>71</v>
      </c>
      <c r="F34">
        <v>6658</v>
      </c>
      <c r="G34">
        <v>31911</v>
      </c>
      <c r="H34">
        <v>3769057</v>
      </c>
      <c r="I34">
        <v>3768386</v>
      </c>
      <c r="J34">
        <v>3787076</v>
      </c>
      <c r="K34">
        <v>2709700265</v>
      </c>
      <c r="L34">
        <v>111825</v>
      </c>
      <c r="M34">
        <v>99277</v>
      </c>
      <c r="N34">
        <v>12548</v>
      </c>
      <c r="O34">
        <v>18.13</v>
      </c>
      <c r="P34">
        <v>0</v>
      </c>
      <c r="Q34">
        <v>19790</v>
      </c>
      <c r="R34">
        <v>1080829</v>
      </c>
      <c r="S34" t="s">
        <v>37</v>
      </c>
      <c r="T34">
        <v>1061.58</v>
      </c>
      <c r="U34">
        <f t="shared" si="0"/>
        <v>70135.139999999985</v>
      </c>
    </row>
    <row r="35" spans="1:21" x14ac:dyDescent="0.3">
      <c r="A35">
        <v>34</v>
      </c>
      <c r="B35" t="s">
        <v>463</v>
      </c>
      <c r="C35">
        <v>5</v>
      </c>
      <c r="D35">
        <v>320</v>
      </c>
      <c r="E35" t="s">
        <v>72</v>
      </c>
      <c r="F35">
        <v>6658</v>
      </c>
      <c r="G35">
        <v>31911</v>
      </c>
      <c r="H35">
        <v>3769057</v>
      </c>
      <c r="I35">
        <v>3768386</v>
      </c>
      <c r="J35">
        <v>3787076</v>
      </c>
      <c r="K35">
        <v>2709700265</v>
      </c>
      <c r="L35">
        <v>111825</v>
      </c>
      <c r="M35">
        <v>99277</v>
      </c>
      <c r="N35">
        <v>12548</v>
      </c>
      <c r="O35">
        <v>18.13</v>
      </c>
      <c r="P35">
        <v>0</v>
      </c>
      <c r="Q35">
        <v>19790</v>
      </c>
      <c r="R35">
        <v>1080829</v>
      </c>
      <c r="S35" t="s">
        <v>37</v>
      </c>
      <c r="T35">
        <v>1061.78</v>
      </c>
      <c r="U35">
        <f t="shared" si="0"/>
        <v>71196.919999999984</v>
      </c>
    </row>
    <row r="36" spans="1:21" x14ac:dyDescent="0.3">
      <c r="A36">
        <v>35</v>
      </c>
      <c r="B36" t="s">
        <v>463</v>
      </c>
      <c r="C36">
        <v>5</v>
      </c>
      <c r="D36">
        <v>320</v>
      </c>
      <c r="E36" t="s">
        <v>73</v>
      </c>
      <c r="F36">
        <v>6658</v>
      </c>
      <c r="G36">
        <v>31909</v>
      </c>
      <c r="H36">
        <v>1859646</v>
      </c>
      <c r="I36">
        <v>1859023</v>
      </c>
      <c r="J36">
        <v>1871725</v>
      </c>
      <c r="K36">
        <v>1520162094</v>
      </c>
      <c r="L36">
        <v>81840</v>
      </c>
      <c r="M36">
        <v>78268</v>
      </c>
      <c r="N36">
        <v>3572</v>
      </c>
      <c r="O36">
        <v>19.89</v>
      </c>
      <c r="P36">
        <v>0</v>
      </c>
      <c r="Q36">
        <v>5627</v>
      </c>
      <c r="R36">
        <v>957053</v>
      </c>
      <c r="S36" t="s">
        <v>37</v>
      </c>
      <c r="T36">
        <v>576.58000000000004</v>
      </c>
      <c r="U36">
        <f t="shared" si="0"/>
        <v>71773.499999999985</v>
      </c>
    </row>
    <row r="37" spans="1:21" x14ac:dyDescent="0.3">
      <c r="A37">
        <v>36</v>
      </c>
      <c r="B37" t="s">
        <v>463</v>
      </c>
      <c r="C37">
        <v>5</v>
      </c>
      <c r="D37">
        <v>320</v>
      </c>
      <c r="E37" t="s">
        <v>74</v>
      </c>
      <c r="F37">
        <v>6658</v>
      </c>
      <c r="G37">
        <v>31909</v>
      </c>
      <c r="H37">
        <v>1854033</v>
      </c>
      <c r="I37">
        <v>1853406</v>
      </c>
      <c r="J37">
        <v>1868298</v>
      </c>
      <c r="K37">
        <v>1543438956</v>
      </c>
      <c r="L37">
        <v>75286</v>
      </c>
      <c r="M37">
        <v>71927</v>
      </c>
      <c r="N37">
        <v>3359</v>
      </c>
      <c r="O37">
        <v>17.399999999999999</v>
      </c>
      <c r="P37">
        <v>0</v>
      </c>
      <c r="Q37">
        <v>5416</v>
      </c>
      <c r="R37">
        <v>968079</v>
      </c>
      <c r="S37" t="s">
        <v>49</v>
      </c>
      <c r="T37">
        <v>611.94000000000005</v>
      </c>
      <c r="U37">
        <f t="shared" si="0"/>
        <v>72385.439999999988</v>
      </c>
    </row>
    <row r="38" spans="1:21" x14ac:dyDescent="0.3">
      <c r="A38">
        <v>37</v>
      </c>
      <c r="B38" t="s">
        <v>463</v>
      </c>
      <c r="C38">
        <v>5</v>
      </c>
      <c r="D38">
        <v>320</v>
      </c>
      <c r="E38" t="s">
        <v>75</v>
      </c>
      <c r="F38">
        <v>32852</v>
      </c>
      <c r="G38">
        <v>170331</v>
      </c>
      <c r="H38">
        <v>40164</v>
      </c>
      <c r="I38">
        <v>38802</v>
      </c>
      <c r="J38">
        <v>203307</v>
      </c>
      <c r="K38">
        <v>15268701</v>
      </c>
      <c r="L38">
        <v>3437</v>
      </c>
      <c r="M38">
        <v>3355</v>
      </c>
      <c r="N38">
        <v>82</v>
      </c>
      <c r="O38">
        <v>20.47</v>
      </c>
      <c r="P38">
        <v>-0.21</v>
      </c>
      <c r="Q38">
        <v>142</v>
      </c>
      <c r="R38">
        <v>36701</v>
      </c>
      <c r="S38" t="s">
        <v>37</v>
      </c>
      <c r="T38">
        <v>6.69</v>
      </c>
      <c r="U38">
        <f t="shared" si="0"/>
        <v>72392.12999999999</v>
      </c>
    </row>
    <row r="39" spans="1:21" x14ac:dyDescent="0.3">
      <c r="A39">
        <v>38</v>
      </c>
      <c r="B39" t="s">
        <v>463</v>
      </c>
      <c r="C39">
        <v>5</v>
      </c>
      <c r="D39">
        <v>320</v>
      </c>
      <c r="E39" t="s">
        <v>76</v>
      </c>
      <c r="F39">
        <v>66201</v>
      </c>
      <c r="G39">
        <v>915628</v>
      </c>
      <c r="H39">
        <v>183037</v>
      </c>
      <c r="I39">
        <v>176981</v>
      </c>
      <c r="J39">
        <v>2769371</v>
      </c>
      <c r="K39">
        <v>82156577</v>
      </c>
      <c r="L39">
        <v>8671</v>
      </c>
      <c r="M39">
        <v>8385</v>
      </c>
      <c r="N39">
        <v>286</v>
      </c>
      <c r="O39">
        <v>15.6</v>
      </c>
      <c r="P39">
        <v>-0.22</v>
      </c>
      <c r="Q39">
        <v>587</v>
      </c>
      <c r="R39">
        <v>752918</v>
      </c>
      <c r="S39" t="s">
        <v>37</v>
      </c>
      <c r="T39">
        <v>58.95</v>
      </c>
      <c r="U39">
        <f t="shared" si="0"/>
        <v>72451.079999999987</v>
      </c>
    </row>
    <row r="40" spans="1:21" x14ac:dyDescent="0.3">
      <c r="A40">
        <v>39</v>
      </c>
      <c r="B40" t="s">
        <v>463</v>
      </c>
      <c r="C40">
        <v>5</v>
      </c>
      <c r="D40">
        <v>320</v>
      </c>
      <c r="E40" t="s">
        <v>77</v>
      </c>
      <c r="F40">
        <v>48941</v>
      </c>
      <c r="G40">
        <v>552747</v>
      </c>
      <c r="H40">
        <v>140828</v>
      </c>
      <c r="I40">
        <v>135962</v>
      </c>
      <c r="J40">
        <v>3582685</v>
      </c>
      <c r="K40">
        <v>88021831</v>
      </c>
      <c r="L40">
        <v>8894</v>
      </c>
      <c r="M40">
        <v>8757</v>
      </c>
      <c r="N40">
        <v>137</v>
      </c>
      <c r="O40">
        <v>11.32</v>
      </c>
      <c r="P40">
        <v>-0.27</v>
      </c>
      <c r="Q40">
        <v>311</v>
      </c>
      <c r="R40">
        <v>670189</v>
      </c>
      <c r="S40" t="s">
        <v>37</v>
      </c>
      <c r="T40">
        <v>34.049999999999997</v>
      </c>
      <c r="U40">
        <f t="shared" si="0"/>
        <v>72485.12999999999</v>
      </c>
    </row>
    <row r="41" spans="1:21" x14ac:dyDescent="0.3">
      <c r="A41">
        <v>40</v>
      </c>
      <c r="B41" t="s">
        <v>463</v>
      </c>
      <c r="C41">
        <v>5</v>
      </c>
      <c r="D41">
        <v>320</v>
      </c>
      <c r="E41" t="s">
        <v>78</v>
      </c>
      <c r="F41">
        <v>708290</v>
      </c>
      <c r="G41">
        <v>5425469</v>
      </c>
      <c r="H41">
        <v>3551033</v>
      </c>
      <c r="I41">
        <v>3401612</v>
      </c>
      <c r="J41">
        <v>46687957</v>
      </c>
      <c r="K41">
        <v>6058685652</v>
      </c>
      <c r="L41">
        <v>102364</v>
      </c>
      <c r="M41">
        <v>93234</v>
      </c>
      <c r="N41">
        <v>9130</v>
      </c>
      <c r="O41">
        <v>367</v>
      </c>
      <c r="P41">
        <v>-0.17</v>
      </c>
      <c r="Q41">
        <v>15716</v>
      </c>
      <c r="R41">
        <v>6496029</v>
      </c>
      <c r="S41" t="s">
        <v>40</v>
      </c>
      <c r="T41">
        <v>5000</v>
      </c>
      <c r="U41">
        <f t="shared" si="0"/>
        <v>77485.12999999999</v>
      </c>
    </row>
    <row r="42" spans="1:21" x14ac:dyDescent="0.3">
      <c r="A42">
        <v>41</v>
      </c>
      <c r="B42" t="s">
        <v>463</v>
      </c>
      <c r="C42">
        <v>5</v>
      </c>
      <c r="D42">
        <v>320</v>
      </c>
      <c r="E42" t="s">
        <v>79</v>
      </c>
      <c r="F42">
        <v>3298</v>
      </c>
      <c r="G42">
        <v>142629</v>
      </c>
      <c r="H42">
        <v>151014</v>
      </c>
      <c r="I42">
        <v>144992</v>
      </c>
      <c r="J42">
        <v>511596</v>
      </c>
      <c r="K42">
        <v>18742544</v>
      </c>
      <c r="L42">
        <v>8983</v>
      </c>
      <c r="M42">
        <v>8683</v>
      </c>
      <c r="N42">
        <v>300</v>
      </c>
      <c r="O42">
        <v>55.69</v>
      </c>
      <c r="P42">
        <v>-0.14000000000000001</v>
      </c>
      <c r="Q42">
        <v>501</v>
      </c>
      <c r="R42">
        <v>105065</v>
      </c>
      <c r="S42" t="s">
        <v>37</v>
      </c>
      <c r="T42">
        <v>14.65</v>
      </c>
      <c r="U42">
        <f t="shared" si="0"/>
        <v>77499.779999999984</v>
      </c>
    </row>
    <row r="43" spans="1:21" x14ac:dyDescent="0.3">
      <c r="A43">
        <v>42</v>
      </c>
      <c r="B43" t="s">
        <v>463</v>
      </c>
      <c r="C43">
        <v>5</v>
      </c>
      <c r="D43">
        <v>320</v>
      </c>
      <c r="E43" t="s">
        <v>80</v>
      </c>
      <c r="F43">
        <v>4660</v>
      </c>
      <c r="G43">
        <v>243504</v>
      </c>
      <c r="H43">
        <v>2183495</v>
      </c>
      <c r="I43">
        <v>2110957</v>
      </c>
      <c r="J43">
        <v>5349947</v>
      </c>
      <c r="K43">
        <v>389023891</v>
      </c>
      <c r="L43">
        <v>78397</v>
      </c>
      <c r="M43">
        <v>74608</v>
      </c>
      <c r="N43">
        <v>3789</v>
      </c>
      <c r="O43">
        <v>120.08</v>
      </c>
      <c r="P43">
        <v>-0.08</v>
      </c>
      <c r="Q43">
        <v>6246</v>
      </c>
      <c r="R43">
        <v>1562922</v>
      </c>
      <c r="S43" t="s">
        <v>37</v>
      </c>
      <c r="T43">
        <v>602.47</v>
      </c>
      <c r="U43">
        <f t="shared" si="0"/>
        <v>78102.249999999985</v>
      </c>
    </row>
    <row r="44" spans="1:21" x14ac:dyDescent="0.3">
      <c r="A44">
        <v>43</v>
      </c>
      <c r="B44" t="s">
        <v>463</v>
      </c>
      <c r="C44">
        <v>5</v>
      </c>
      <c r="D44">
        <v>320</v>
      </c>
      <c r="E44" t="s">
        <v>81</v>
      </c>
      <c r="F44">
        <v>2692</v>
      </c>
      <c r="G44">
        <v>79064</v>
      </c>
      <c r="H44">
        <v>692301</v>
      </c>
      <c r="I44">
        <v>677186</v>
      </c>
      <c r="J44">
        <v>2033770</v>
      </c>
      <c r="K44">
        <v>86236238</v>
      </c>
      <c r="L44">
        <v>31790</v>
      </c>
      <c r="M44">
        <v>30218</v>
      </c>
      <c r="N44">
        <v>1572</v>
      </c>
      <c r="O44">
        <v>61</v>
      </c>
      <c r="P44">
        <v>-0.12</v>
      </c>
      <c r="Q44">
        <v>2632</v>
      </c>
      <c r="R44">
        <v>417320</v>
      </c>
      <c r="S44" t="s">
        <v>37</v>
      </c>
      <c r="T44">
        <v>82.78</v>
      </c>
      <c r="U44">
        <f t="shared" si="0"/>
        <v>78185.029999999984</v>
      </c>
    </row>
    <row r="45" spans="1:21" x14ac:dyDescent="0.3">
      <c r="A45">
        <v>44</v>
      </c>
      <c r="B45" t="s">
        <v>463</v>
      </c>
      <c r="C45">
        <v>5</v>
      </c>
      <c r="D45">
        <v>320</v>
      </c>
      <c r="E45" t="s">
        <v>82</v>
      </c>
      <c r="F45">
        <v>1385</v>
      </c>
      <c r="G45">
        <v>27650</v>
      </c>
      <c r="H45">
        <v>58667</v>
      </c>
      <c r="I45">
        <v>57333</v>
      </c>
      <c r="J45">
        <v>142755</v>
      </c>
      <c r="K45">
        <v>6720593</v>
      </c>
      <c r="L45">
        <v>2220</v>
      </c>
      <c r="M45">
        <v>2041</v>
      </c>
      <c r="N45">
        <v>179</v>
      </c>
      <c r="O45">
        <v>37.700000000000003</v>
      </c>
      <c r="P45">
        <v>-0.1</v>
      </c>
      <c r="Q45">
        <v>295</v>
      </c>
      <c r="R45">
        <v>26224</v>
      </c>
      <c r="S45" t="s">
        <v>37</v>
      </c>
      <c r="T45">
        <v>4.09</v>
      </c>
      <c r="U45">
        <f t="shared" si="0"/>
        <v>78189.119999999981</v>
      </c>
    </row>
    <row r="46" spans="1:21" x14ac:dyDescent="0.3">
      <c r="A46">
        <v>45</v>
      </c>
      <c r="B46" t="s">
        <v>463</v>
      </c>
      <c r="C46">
        <v>5</v>
      </c>
      <c r="D46">
        <v>320</v>
      </c>
      <c r="E46" t="s">
        <v>83</v>
      </c>
      <c r="F46">
        <v>2425</v>
      </c>
      <c r="G46">
        <v>23118</v>
      </c>
      <c r="H46">
        <v>11840125</v>
      </c>
      <c r="I46">
        <v>11820466</v>
      </c>
      <c r="J46">
        <v>13323460</v>
      </c>
      <c r="K46">
        <v>1113799061</v>
      </c>
      <c r="L46">
        <v>424160</v>
      </c>
      <c r="M46">
        <v>391110</v>
      </c>
      <c r="N46">
        <v>33050</v>
      </c>
      <c r="O46">
        <v>20.99</v>
      </c>
      <c r="P46">
        <v>-0.02</v>
      </c>
      <c r="Q46">
        <v>52213</v>
      </c>
      <c r="R46">
        <v>4438394</v>
      </c>
      <c r="S46" t="s">
        <v>37</v>
      </c>
      <c r="T46">
        <v>1590.89</v>
      </c>
      <c r="U46">
        <f t="shared" si="0"/>
        <v>79780.00999999998</v>
      </c>
    </row>
    <row r="47" spans="1:21" x14ac:dyDescent="0.3">
      <c r="A47">
        <v>46</v>
      </c>
      <c r="B47" t="s">
        <v>463</v>
      </c>
      <c r="C47">
        <v>5</v>
      </c>
      <c r="D47">
        <v>320</v>
      </c>
      <c r="E47" t="s">
        <v>84</v>
      </c>
      <c r="F47">
        <v>2425</v>
      </c>
      <c r="G47">
        <v>23064</v>
      </c>
      <c r="H47">
        <v>24435706</v>
      </c>
      <c r="I47">
        <v>24399481</v>
      </c>
      <c r="J47">
        <v>25347231</v>
      </c>
      <c r="K47">
        <v>1374721181</v>
      </c>
      <c r="L47">
        <v>935913</v>
      </c>
      <c r="M47">
        <v>880563</v>
      </c>
      <c r="N47">
        <v>55350</v>
      </c>
      <c r="O47">
        <v>20.18</v>
      </c>
      <c r="P47">
        <v>-0.01</v>
      </c>
      <c r="Q47">
        <v>88188</v>
      </c>
      <c r="R47">
        <v>11247308</v>
      </c>
      <c r="S47" t="s">
        <v>49</v>
      </c>
      <c r="T47">
        <v>3141.89</v>
      </c>
      <c r="U47">
        <f t="shared" si="0"/>
        <v>82921.89999999998</v>
      </c>
    </row>
    <row r="48" spans="1:21" x14ac:dyDescent="0.3">
      <c r="A48">
        <v>47</v>
      </c>
      <c r="B48" t="s">
        <v>463</v>
      </c>
      <c r="C48">
        <v>5</v>
      </c>
      <c r="D48">
        <v>320</v>
      </c>
      <c r="E48" t="s">
        <v>85</v>
      </c>
      <c r="F48">
        <v>2425</v>
      </c>
      <c r="G48">
        <v>23032</v>
      </c>
      <c r="H48">
        <v>24422258</v>
      </c>
      <c r="I48">
        <v>24394927</v>
      </c>
      <c r="J48">
        <v>25663335</v>
      </c>
      <c r="K48">
        <v>1420974239</v>
      </c>
      <c r="L48">
        <v>846969</v>
      </c>
      <c r="M48">
        <v>790888</v>
      </c>
      <c r="N48">
        <v>56081</v>
      </c>
      <c r="O48">
        <v>21.78</v>
      </c>
      <c r="P48">
        <v>-0.01</v>
      </c>
      <c r="Q48">
        <v>88918</v>
      </c>
      <c r="R48">
        <v>11439712</v>
      </c>
      <c r="S48" t="s">
        <v>37</v>
      </c>
      <c r="T48">
        <v>3304.42</v>
      </c>
      <c r="U48">
        <f t="shared" si="0"/>
        <v>86226.319999999978</v>
      </c>
    </row>
    <row r="49" spans="1:21" x14ac:dyDescent="0.3">
      <c r="A49">
        <v>48</v>
      </c>
      <c r="B49" t="s">
        <v>463</v>
      </c>
      <c r="C49">
        <v>5</v>
      </c>
      <c r="D49">
        <v>320</v>
      </c>
      <c r="E49" t="s">
        <v>86</v>
      </c>
      <c r="F49">
        <v>2425</v>
      </c>
      <c r="G49">
        <v>23034</v>
      </c>
      <c r="H49">
        <v>16564047</v>
      </c>
      <c r="I49">
        <v>16536487</v>
      </c>
      <c r="J49">
        <v>17986614</v>
      </c>
      <c r="K49">
        <v>950780428</v>
      </c>
      <c r="L49">
        <v>468752</v>
      </c>
      <c r="M49">
        <v>413130</v>
      </c>
      <c r="N49">
        <v>55622</v>
      </c>
      <c r="O49">
        <v>18.2</v>
      </c>
      <c r="P49">
        <v>-0.01</v>
      </c>
      <c r="Q49">
        <v>88447</v>
      </c>
      <c r="R49">
        <v>4591273</v>
      </c>
      <c r="S49" t="s">
        <v>49</v>
      </c>
      <c r="T49">
        <v>1994.44</v>
      </c>
      <c r="U49">
        <f t="shared" si="0"/>
        <v>88220.75999999998</v>
      </c>
    </row>
    <row r="50" spans="1:21" x14ac:dyDescent="0.3">
      <c r="A50">
        <v>49</v>
      </c>
      <c r="B50" t="s">
        <v>463</v>
      </c>
      <c r="C50">
        <v>5</v>
      </c>
      <c r="D50">
        <v>320</v>
      </c>
      <c r="E50" t="s">
        <v>87</v>
      </c>
      <c r="F50">
        <v>1728</v>
      </c>
      <c r="G50">
        <v>19526</v>
      </c>
      <c r="H50">
        <v>4807160</v>
      </c>
      <c r="I50">
        <v>4784568</v>
      </c>
      <c r="J50">
        <v>5363672</v>
      </c>
      <c r="K50">
        <v>58444348</v>
      </c>
      <c r="L50">
        <v>141552</v>
      </c>
      <c r="M50">
        <v>124597</v>
      </c>
      <c r="N50">
        <v>16955</v>
      </c>
      <c r="O50">
        <v>42.21</v>
      </c>
      <c r="P50">
        <v>-0.02</v>
      </c>
      <c r="Q50">
        <v>25068</v>
      </c>
      <c r="R50">
        <v>1772845</v>
      </c>
      <c r="S50" t="s">
        <v>49</v>
      </c>
      <c r="T50">
        <v>398.2</v>
      </c>
      <c r="U50">
        <f t="shared" si="0"/>
        <v>88618.959999999977</v>
      </c>
    </row>
    <row r="51" spans="1:21" x14ac:dyDescent="0.3">
      <c r="A51">
        <v>50</v>
      </c>
      <c r="B51" t="s">
        <v>463</v>
      </c>
      <c r="C51">
        <v>5</v>
      </c>
      <c r="D51">
        <v>320</v>
      </c>
      <c r="E51" t="s">
        <v>88</v>
      </c>
      <c r="F51">
        <v>2197</v>
      </c>
      <c r="G51">
        <v>26977</v>
      </c>
      <c r="H51">
        <v>35932096</v>
      </c>
      <c r="I51">
        <v>35738845</v>
      </c>
      <c r="J51">
        <v>39389150</v>
      </c>
      <c r="K51">
        <v>427643557</v>
      </c>
      <c r="L51">
        <v>1480336</v>
      </c>
      <c r="M51">
        <v>1394509</v>
      </c>
      <c r="N51">
        <v>85827</v>
      </c>
      <c r="O51">
        <v>48.8</v>
      </c>
      <c r="P51">
        <v>-0.02</v>
      </c>
      <c r="Q51">
        <v>127694</v>
      </c>
      <c r="R51">
        <v>18317991</v>
      </c>
      <c r="S51" t="s">
        <v>40</v>
      </c>
      <c r="T51">
        <v>5000</v>
      </c>
      <c r="U51">
        <f t="shared" si="0"/>
        <v>93618.959999999977</v>
      </c>
    </row>
    <row r="52" spans="1:21" x14ac:dyDescent="0.3">
      <c r="A52">
        <v>51</v>
      </c>
      <c r="B52" t="s">
        <v>463</v>
      </c>
      <c r="C52">
        <v>5</v>
      </c>
      <c r="D52">
        <v>320</v>
      </c>
      <c r="E52" t="s">
        <v>89</v>
      </c>
      <c r="F52">
        <v>141985</v>
      </c>
      <c r="G52">
        <v>634173</v>
      </c>
      <c r="H52">
        <v>11582507</v>
      </c>
      <c r="I52">
        <v>11331483</v>
      </c>
      <c r="J52">
        <v>52942171</v>
      </c>
      <c r="K52">
        <v>7162237347</v>
      </c>
      <c r="L52">
        <v>505351</v>
      </c>
      <c r="M52">
        <v>476711</v>
      </c>
      <c r="N52">
        <v>28640</v>
      </c>
      <c r="O52">
        <v>60.43</v>
      </c>
      <c r="P52">
        <v>-0.12</v>
      </c>
      <c r="Q52">
        <v>47021</v>
      </c>
      <c r="R52">
        <v>7195973</v>
      </c>
      <c r="S52" t="s">
        <v>40</v>
      </c>
      <c r="T52">
        <v>5000</v>
      </c>
      <c r="U52">
        <f t="shared" si="0"/>
        <v>98618.959999999977</v>
      </c>
    </row>
    <row r="53" spans="1:21" x14ac:dyDescent="0.3">
      <c r="A53">
        <v>52</v>
      </c>
      <c r="B53" t="s">
        <v>463</v>
      </c>
      <c r="C53">
        <v>5</v>
      </c>
      <c r="D53">
        <v>320</v>
      </c>
      <c r="E53" t="s">
        <v>90</v>
      </c>
      <c r="F53">
        <v>59794</v>
      </c>
      <c r="G53">
        <v>243931</v>
      </c>
      <c r="H53">
        <v>10598781</v>
      </c>
      <c r="I53">
        <v>10421071</v>
      </c>
      <c r="J53">
        <v>32829592</v>
      </c>
      <c r="K53">
        <v>2868043142</v>
      </c>
      <c r="L53">
        <v>507248</v>
      </c>
      <c r="M53">
        <v>483073</v>
      </c>
      <c r="N53">
        <v>24175</v>
      </c>
      <c r="O53">
        <v>57.23</v>
      </c>
      <c r="P53">
        <v>-0.1</v>
      </c>
      <c r="Q53">
        <v>39600</v>
      </c>
      <c r="R53">
        <v>4873397</v>
      </c>
      <c r="S53" t="s">
        <v>40</v>
      </c>
      <c r="T53">
        <v>5000</v>
      </c>
      <c r="U53">
        <f t="shared" si="0"/>
        <v>103618.95999999998</v>
      </c>
    </row>
    <row r="54" spans="1:21" x14ac:dyDescent="0.3">
      <c r="A54">
        <v>53</v>
      </c>
      <c r="B54" t="s">
        <v>463</v>
      </c>
      <c r="C54">
        <v>5</v>
      </c>
      <c r="D54">
        <v>320</v>
      </c>
      <c r="E54" t="s">
        <v>91</v>
      </c>
      <c r="F54">
        <v>152376</v>
      </c>
      <c r="G54">
        <v>308482</v>
      </c>
      <c r="H54">
        <v>4551976</v>
      </c>
      <c r="I54">
        <v>4498538</v>
      </c>
      <c r="J54">
        <v>13936518</v>
      </c>
      <c r="K54">
        <v>16084755037</v>
      </c>
      <c r="L54">
        <v>170407</v>
      </c>
      <c r="M54">
        <v>156483</v>
      </c>
      <c r="N54">
        <v>13924</v>
      </c>
      <c r="O54">
        <v>44.94</v>
      </c>
      <c r="P54">
        <v>-0.06</v>
      </c>
      <c r="Q54">
        <v>22114</v>
      </c>
      <c r="R54">
        <v>1647174</v>
      </c>
      <c r="S54" t="s">
        <v>40</v>
      </c>
      <c r="T54">
        <v>5000</v>
      </c>
      <c r="U54">
        <f t="shared" si="0"/>
        <v>108618.95999999998</v>
      </c>
    </row>
    <row r="55" spans="1:21" x14ac:dyDescent="0.3">
      <c r="A55">
        <v>54</v>
      </c>
      <c r="B55" t="s">
        <v>463</v>
      </c>
      <c r="C55">
        <v>5</v>
      </c>
      <c r="D55">
        <v>320</v>
      </c>
      <c r="E55" t="s">
        <v>92</v>
      </c>
      <c r="F55">
        <v>189982</v>
      </c>
      <c r="G55">
        <v>384580</v>
      </c>
      <c r="H55">
        <v>1982501</v>
      </c>
      <c r="I55">
        <v>1943338</v>
      </c>
      <c r="J55">
        <v>4110568</v>
      </c>
      <c r="K55">
        <v>7800742562</v>
      </c>
      <c r="L55">
        <v>91603</v>
      </c>
      <c r="M55">
        <v>88297</v>
      </c>
      <c r="N55">
        <v>3306</v>
      </c>
      <c r="O55">
        <v>30.23</v>
      </c>
      <c r="P55">
        <v>-0.08</v>
      </c>
      <c r="Q55">
        <v>5359</v>
      </c>
      <c r="R55">
        <v>1296042</v>
      </c>
      <c r="S55" t="s">
        <v>49</v>
      </c>
      <c r="T55">
        <v>2581.5</v>
      </c>
      <c r="U55">
        <f t="shared" si="0"/>
        <v>111200.45999999998</v>
      </c>
    </row>
    <row r="56" spans="1:21" x14ac:dyDescent="0.3">
      <c r="A56">
        <v>55</v>
      </c>
      <c r="B56" t="s">
        <v>463</v>
      </c>
      <c r="C56">
        <v>5</v>
      </c>
      <c r="D56">
        <v>320</v>
      </c>
      <c r="E56" t="s">
        <v>93</v>
      </c>
      <c r="F56">
        <v>335424</v>
      </c>
      <c r="G56">
        <v>950345</v>
      </c>
      <c r="H56">
        <v>464648</v>
      </c>
      <c r="I56">
        <v>456309</v>
      </c>
      <c r="J56">
        <v>2938929</v>
      </c>
      <c r="K56">
        <v>4747376779</v>
      </c>
      <c r="L56">
        <v>28967</v>
      </c>
      <c r="M56">
        <v>28080</v>
      </c>
      <c r="N56">
        <v>887</v>
      </c>
      <c r="O56">
        <v>48.96</v>
      </c>
      <c r="P56">
        <v>-0.11</v>
      </c>
      <c r="Q56">
        <v>1398</v>
      </c>
      <c r="R56">
        <v>312384</v>
      </c>
      <c r="S56" t="s">
        <v>37</v>
      </c>
      <c r="T56">
        <v>1266.5</v>
      </c>
      <c r="U56">
        <f t="shared" si="0"/>
        <v>112466.95999999998</v>
      </c>
    </row>
    <row r="57" spans="1:21" x14ac:dyDescent="0.3">
      <c r="A57">
        <v>56</v>
      </c>
      <c r="B57" t="s">
        <v>463</v>
      </c>
      <c r="C57">
        <v>5</v>
      </c>
      <c r="D57">
        <v>320</v>
      </c>
      <c r="E57" t="s">
        <v>94</v>
      </c>
      <c r="F57">
        <v>351053</v>
      </c>
      <c r="G57">
        <v>1039313</v>
      </c>
      <c r="H57">
        <v>1912021</v>
      </c>
      <c r="I57">
        <v>1877237</v>
      </c>
      <c r="J57">
        <v>12459491</v>
      </c>
      <c r="K57">
        <v>18415153221</v>
      </c>
      <c r="L57">
        <v>123815</v>
      </c>
      <c r="M57">
        <v>120428</v>
      </c>
      <c r="N57">
        <v>3387</v>
      </c>
      <c r="O57">
        <v>47.87</v>
      </c>
      <c r="P57">
        <v>-0.12</v>
      </c>
      <c r="Q57">
        <v>5436</v>
      </c>
      <c r="R57">
        <v>1230786</v>
      </c>
      <c r="S57" t="s">
        <v>40</v>
      </c>
      <c r="T57">
        <v>5000</v>
      </c>
      <c r="U57">
        <f t="shared" si="0"/>
        <v>117466.95999999998</v>
      </c>
    </row>
    <row r="58" spans="1:21" x14ac:dyDescent="0.3">
      <c r="A58">
        <v>57</v>
      </c>
      <c r="B58" t="s">
        <v>463</v>
      </c>
      <c r="C58">
        <v>5</v>
      </c>
      <c r="D58">
        <v>320</v>
      </c>
      <c r="E58" t="s">
        <v>95</v>
      </c>
      <c r="F58">
        <v>3426</v>
      </c>
      <c r="G58">
        <v>20454</v>
      </c>
      <c r="H58">
        <v>18399029</v>
      </c>
      <c r="I58">
        <v>18398977</v>
      </c>
      <c r="J58">
        <v>18406454</v>
      </c>
      <c r="K58">
        <v>12479209635</v>
      </c>
      <c r="L58">
        <v>434270</v>
      </c>
      <c r="M58">
        <v>376350</v>
      </c>
      <c r="N58">
        <v>57920</v>
      </c>
      <c r="O58">
        <v>14.15</v>
      </c>
      <c r="P58">
        <v>0</v>
      </c>
      <c r="Q58">
        <v>90764</v>
      </c>
      <c r="R58">
        <v>6382907</v>
      </c>
      <c r="S58" t="s">
        <v>37</v>
      </c>
      <c r="T58">
        <v>3298.56</v>
      </c>
      <c r="U58">
        <f t="shared" si="0"/>
        <v>120765.51999999997</v>
      </c>
    </row>
    <row r="59" spans="1:21" x14ac:dyDescent="0.3">
      <c r="A59">
        <v>58</v>
      </c>
      <c r="B59" t="s">
        <v>463</v>
      </c>
      <c r="C59">
        <v>5</v>
      </c>
      <c r="D59">
        <v>320</v>
      </c>
      <c r="E59" t="s">
        <v>96</v>
      </c>
      <c r="F59">
        <v>3426</v>
      </c>
      <c r="G59">
        <v>20302</v>
      </c>
      <c r="H59">
        <v>17913248</v>
      </c>
      <c r="I59">
        <v>17912864</v>
      </c>
      <c r="J59">
        <v>17937237</v>
      </c>
      <c r="K59">
        <v>14299840499</v>
      </c>
      <c r="L59">
        <v>361101</v>
      </c>
      <c r="M59">
        <v>305219</v>
      </c>
      <c r="N59">
        <v>55882</v>
      </c>
      <c r="O59">
        <v>16.57</v>
      </c>
      <c r="P59">
        <v>0</v>
      </c>
      <c r="Q59">
        <v>88770</v>
      </c>
      <c r="R59">
        <v>6110724</v>
      </c>
      <c r="S59" t="s">
        <v>37</v>
      </c>
      <c r="T59">
        <v>4204.08</v>
      </c>
      <c r="U59">
        <f t="shared" si="0"/>
        <v>124969.59999999998</v>
      </c>
    </row>
    <row r="60" spans="1:21" x14ac:dyDescent="0.3">
      <c r="A60">
        <v>59</v>
      </c>
      <c r="B60" t="s">
        <v>463</v>
      </c>
      <c r="C60">
        <v>5</v>
      </c>
      <c r="D60">
        <v>320</v>
      </c>
      <c r="E60" t="s">
        <v>97</v>
      </c>
      <c r="F60">
        <v>8590</v>
      </c>
      <c r="G60">
        <v>65144</v>
      </c>
      <c r="H60">
        <v>16542911</v>
      </c>
      <c r="I60">
        <v>16108231</v>
      </c>
      <c r="J60">
        <v>190418305</v>
      </c>
      <c r="K60">
        <v>2752818091</v>
      </c>
      <c r="L60">
        <v>428331</v>
      </c>
      <c r="M60">
        <v>380882</v>
      </c>
      <c r="N60">
        <v>47449</v>
      </c>
      <c r="O60">
        <v>101.89</v>
      </c>
      <c r="P60">
        <v>-0.15</v>
      </c>
      <c r="Q60">
        <v>80365</v>
      </c>
      <c r="R60">
        <v>23035644</v>
      </c>
      <c r="S60" t="s">
        <v>40</v>
      </c>
      <c r="T60">
        <v>5000</v>
      </c>
      <c r="U60">
        <f t="shared" si="0"/>
        <v>129969.59999999998</v>
      </c>
    </row>
    <row r="61" spans="1:21" x14ac:dyDescent="0.3">
      <c r="A61">
        <v>60</v>
      </c>
      <c r="B61" t="s">
        <v>463</v>
      </c>
      <c r="C61">
        <v>5</v>
      </c>
      <c r="D61">
        <v>320</v>
      </c>
      <c r="E61" t="s">
        <v>98</v>
      </c>
      <c r="F61">
        <v>8591</v>
      </c>
      <c r="G61">
        <v>65154</v>
      </c>
      <c r="H61">
        <v>16688147</v>
      </c>
      <c r="I61">
        <v>16244196</v>
      </c>
      <c r="J61">
        <v>194989589</v>
      </c>
      <c r="K61">
        <v>2749207927</v>
      </c>
      <c r="L61">
        <v>437639</v>
      </c>
      <c r="M61">
        <v>390426</v>
      </c>
      <c r="N61">
        <v>47213</v>
      </c>
      <c r="O61">
        <v>95.34</v>
      </c>
      <c r="P61">
        <v>-0.15</v>
      </c>
      <c r="Q61">
        <v>80131</v>
      </c>
      <c r="R61">
        <v>23564718</v>
      </c>
      <c r="S61" t="s">
        <v>40</v>
      </c>
      <c r="T61">
        <v>5000</v>
      </c>
      <c r="U61">
        <f t="shared" si="0"/>
        <v>134969.59999999998</v>
      </c>
    </row>
    <row r="62" spans="1:21" x14ac:dyDescent="0.3">
      <c r="A62">
        <v>61</v>
      </c>
      <c r="B62" t="s">
        <v>463</v>
      </c>
      <c r="C62">
        <v>5</v>
      </c>
      <c r="D62">
        <v>320</v>
      </c>
      <c r="E62" t="s">
        <v>99</v>
      </c>
      <c r="F62">
        <v>24975</v>
      </c>
      <c r="G62">
        <v>111780</v>
      </c>
      <c r="H62">
        <v>26740731</v>
      </c>
      <c r="I62">
        <v>26126838</v>
      </c>
      <c r="J62">
        <v>348269301</v>
      </c>
      <c r="K62">
        <v>6525544845</v>
      </c>
      <c r="L62">
        <v>1572025</v>
      </c>
      <c r="M62">
        <v>1525225</v>
      </c>
      <c r="N62">
        <v>46800</v>
      </c>
      <c r="O62">
        <v>61.6</v>
      </c>
      <c r="P62">
        <v>-0.15</v>
      </c>
      <c r="Q62">
        <v>79759</v>
      </c>
      <c r="R62">
        <v>25643269</v>
      </c>
      <c r="S62" t="s">
        <v>40</v>
      </c>
      <c r="T62">
        <v>5000</v>
      </c>
      <c r="U62">
        <f t="shared" si="0"/>
        <v>139969.59999999998</v>
      </c>
    </row>
    <row r="63" spans="1:21" x14ac:dyDescent="0.3">
      <c r="A63">
        <v>62</v>
      </c>
      <c r="B63" t="s">
        <v>463</v>
      </c>
      <c r="C63">
        <v>5</v>
      </c>
      <c r="D63">
        <v>320</v>
      </c>
      <c r="E63" t="s">
        <v>100</v>
      </c>
      <c r="F63">
        <v>26541</v>
      </c>
      <c r="G63">
        <v>117126</v>
      </c>
      <c r="H63">
        <v>24798700</v>
      </c>
      <c r="I63">
        <v>24367320</v>
      </c>
      <c r="J63">
        <v>227207775</v>
      </c>
      <c r="K63">
        <v>4757773676</v>
      </c>
      <c r="L63">
        <v>1101701</v>
      </c>
      <c r="M63">
        <v>1051040</v>
      </c>
      <c r="N63">
        <v>50661</v>
      </c>
      <c r="O63">
        <v>62.97</v>
      </c>
      <c r="P63">
        <v>-0.13</v>
      </c>
      <c r="Q63">
        <v>83552</v>
      </c>
      <c r="R63">
        <v>23498438</v>
      </c>
      <c r="S63" t="s">
        <v>40</v>
      </c>
      <c r="T63">
        <v>5000</v>
      </c>
      <c r="U63">
        <f t="shared" si="0"/>
        <v>144969.59999999998</v>
      </c>
    </row>
    <row r="64" spans="1:21" x14ac:dyDescent="0.3">
      <c r="A64">
        <v>63</v>
      </c>
      <c r="B64" t="s">
        <v>463</v>
      </c>
      <c r="C64">
        <v>5</v>
      </c>
      <c r="D64">
        <v>320</v>
      </c>
      <c r="E64" t="s">
        <v>101</v>
      </c>
      <c r="F64">
        <v>26541</v>
      </c>
      <c r="G64">
        <v>117126</v>
      </c>
      <c r="H64">
        <v>27557099</v>
      </c>
      <c r="I64">
        <v>27043210</v>
      </c>
      <c r="J64">
        <v>287660302</v>
      </c>
      <c r="K64">
        <v>5659729711</v>
      </c>
      <c r="L64">
        <v>1389733</v>
      </c>
      <c r="M64">
        <v>1339447</v>
      </c>
      <c r="N64">
        <v>50286</v>
      </c>
      <c r="O64">
        <v>60.07</v>
      </c>
      <c r="P64">
        <v>-0.14000000000000001</v>
      </c>
      <c r="Q64">
        <v>83184</v>
      </c>
      <c r="R64">
        <v>29283059</v>
      </c>
      <c r="S64" t="s">
        <v>40</v>
      </c>
      <c r="T64">
        <v>5000</v>
      </c>
      <c r="U64">
        <f t="shared" si="0"/>
        <v>149969.59999999998</v>
      </c>
    </row>
    <row r="65" spans="1:21" x14ac:dyDescent="0.3">
      <c r="A65">
        <v>64</v>
      </c>
      <c r="B65" t="s">
        <v>463</v>
      </c>
      <c r="C65">
        <v>5</v>
      </c>
      <c r="D65">
        <v>320</v>
      </c>
      <c r="E65" t="s">
        <v>102</v>
      </c>
      <c r="F65">
        <v>26541</v>
      </c>
      <c r="G65">
        <v>117126</v>
      </c>
      <c r="H65">
        <v>24849025</v>
      </c>
      <c r="I65">
        <v>24404751</v>
      </c>
      <c r="J65">
        <v>239804294</v>
      </c>
      <c r="K65">
        <v>4971319222</v>
      </c>
      <c r="L65">
        <v>1157733</v>
      </c>
      <c r="M65">
        <v>1106744</v>
      </c>
      <c r="N65">
        <v>50989</v>
      </c>
      <c r="O65">
        <v>63.64</v>
      </c>
      <c r="P65">
        <v>-0.14000000000000001</v>
      </c>
      <c r="Q65">
        <v>83869</v>
      </c>
      <c r="R65">
        <v>24333316</v>
      </c>
      <c r="S65" t="s">
        <v>40</v>
      </c>
      <c r="T65">
        <v>5000</v>
      </c>
      <c r="U65">
        <f t="shared" si="0"/>
        <v>154969.59999999998</v>
      </c>
    </row>
    <row r="66" spans="1:21" x14ac:dyDescent="0.3">
      <c r="A66">
        <v>65</v>
      </c>
      <c r="B66" t="s">
        <v>463</v>
      </c>
      <c r="C66">
        <v>5</v>
      </c>
      <c r="D66">
        <v>320</v>
      </c>
      <c r="E66" t="s">
        <v>103</v>
      </c>
      <c r="F66">
        <v>26541</v>
      </c>
      <c r="G66">
        <v>117126</v>
      </c>
      <c r="H66">
        <v>24800446</v>
      </c>
      <c r="I66">
        <v>24355416</v>
      </c>
      <c r="J66">
        <v>236353572</v>
      </c>
      <c r="K66">
        <v>4883430117</v>
      </c>
      <c r="L66">
        <v>1123026</v>
      </c>
      <c r="M66">
        <v>1072166</v>
      </c>
      <c r="N66">
        <v>50860</v>
      </c>
      <c r="O66">
        <v>63.27</v>
      </c>
      <c r="P66">
        <v>-0.13</v>
      </c>
      <c r="Q66">
        <v>83746</v>
      </c>
      <c r="R66">
        <v>24221867</v>
      </c>
      <c r="S66" t="s">
        <v>40</v>
      </c>
      <c r="T66">
        <v>5000</v>
      </c>
      <c r="U66">
        <f t="shared" si="0"/>
        <v>159969.59999999998</v>
      </c>
    </row>
    <row r="67" spans="1:21" x14ac:dyDescent="0.3">
      <c r="A67">
        <v>66</v>
      </c>
      <c r="B67" t="s">
        <v>463</v>
      </c>
      <c r="C67">
        <v>5</v>
      </c>
      <c r="D67">
        <v>320</v>
      </c>
      <c r="E67" t="s">
        <v>104</v>
      </c>
      <c r="F67">
        <v>26541</v>
      </c>
      <c r="G67">
        <v>117126</v>
      </c>
      <c r="H67">
        <v>24454516</v>
      </c>
      <c r="I67">
        <v>24021372</v>
      </c>
      <c r="J67">
        <v>221007783</v>
      </c>
      <c r="K67">
        <v>4733876835</v>
      </c>
      <c r="L67">
        <v>1037074</v>
      </c>
      <c r="M67">
        <v>986573</v>
      </c>
      <c r="N67">
        <v>50501</v>
      </c>
      <c r="O67">
        <v>64.59</v>
      </c>
      <c r="P67">
        <v>-0.13</v>
      </c>
      <c r="Q67">
        <v>83392</v>
      </c>
      <c r="R67">
        <v>23943597</v>
      </c>
      <c r="S67" t="s">
        <v>40</v>
      </c>
      <c r="T67">
        <v>5000</v>
      </c>
      <c r="U67">
        <f t="shared" si="0"/>
        <v>164969.59999999998</v>
      </c>
    </row>
    <row r="68" spans="1:21" x14ac:dyDescent="0.3">
      <c r="A68">
        <v>67</v>
      </c>
      <c r="B68" t="s">
        <v>463</v>
      </c>
      <c r="C68">
        <v>5</v>
      </c>
      <c r="D68">
        <v>320</v>
      </c>
      <c r="E68" t="s">
        <v>105</v>
      </c>
      <c r="F68">
        <v>26541</v>
      </c>
      <c r="G68">
        <v>117126</v>
      </c>
      <c r="H68">
        <v>24963351</v>
      </c>
      <c r="I68">
        <v>24514573</v>
      </c>
      <c r="J68">
        <v>238814098</v>
      </c>
      <c r="K68">
        <v>4918235042</v>
      </c>
      <c r="L68">
        <v>1133856</v>
      </c>
      <c r="M68">
        <v>1083504</v>
      </c>
      <c r="N68">
        <v>50352</v>
      </c>
      <c r="O68">
        <v>62.47</v>
      </c>
      <c r="P68">
        <v>-0.13</v>
      </c>
      <c r="Q68">
        <v>83251</v>
      </c>
      <c r="R68">
        <v>24423782</v>
      </c>
      <c r="S68" t="s">
        <v>40</v>
      </c>
      <c r="T68">
        <v>5000</v>
      </c>
      <c r="U68">
        <f t="shared" ref="U68:U131" si="1">U67+T68</f>
        <v>169969.59999999998</v>
      </c>
    </row>
    <row r="69" spans="1:21" x14ac:dyDescent="0.3">
      <c r="A69">
        <v>68</v>
      </c>
      <c r="B69" t="s">
        <v>463</v>
      </c>
      <c r="C69">
        <v>5</v>
      </c>
      <c r="D69">
        <v>320</v>
      </c>
      <c r="E69" t="s">
        <v>106</v>
      </c>
      <c r="F69">
        <v>26541</v>
      </c>
      <c r="G69">
        <v>117126</v>
      </c>
      <c r="H69">
        <v>22532211</v>
      </c>
      <c r="I69">
        <v>22160535</v>
      </c>
      <c r="J69">
        <v>193489167</v>
      </c>
      <c r="K69">
        <v>4288048119</v>
      </c>
      <c r="L69">
        <v>953717</v>
      </c>
      <c r="M69">
        <v>901738</v>
      </c>
      <c r="N69">
        <v>51979</v>
      </c>
      <c r="O69">
        <v>67.400000000000006</v>
      </c>
      <c r="P69">
        <v>-0.12</v>
      </c>
      <c r="Q69">
        <v>84840</v>
      </c>
      <c r="R69">
        <v>18738533</v>
      </c>
      <c r="S69" t="s">
        <v>40</v>
      </c>
      <c r="T69">
        <v>5000</v>
      </c>
      <c r="U69">
        <f t="shared" si="1"/>
        <v>174969.59999999998</v>
      </c>
    </row>
    <row r="70" spans="1:21" x14ac:dyDescent="0.3">
      <c r="A70">
        <v>69</v>
      </c>
      <c r="B70" t="s">
        <v>463</v>
      </c>
      <c r="C70">
        <v>5</v>
      </c>
      <c r="D70">
        <v>320</v>
      </c>
      <c r="E70" t="s">
        <v>107</v>
      </c>
      <c r="F70">
        <v>26541</v>
      </c>
      <c r="G70">
        <v>117126</v>
      </c>
      <c r="H70">
        <v>25422684</v>
      </c>
      <c r="I70">
        <v>24975155</v>
      </c>
      <c r="J70">
        <v>238975315</v>
      </c>
      <c r="K70">
        <v>4937630225</v>
      </c>
      <c r="L70">
        <v>1157387</v>
      </c>
      <c r="M70">
        <v>1106251</v>
      </c>
      <c r="N70">
        <v>51136</v>
      </c>
      <c r="O70">
        <v>62.63</v>
      </c>
      <c r="P70">
        <v>-0.13</v>
      </c>
      <c r="Q70">
        <v>84018</v>
      </c>
      <c r="R70">
        <v>24836333</v>
      </c>
      <c r="S70" t="s">
        <v>40</v>
      </c>
      <c r="T70">
        <v>5000</v>
      </c>
      <c r="U70">
        <f t="shared" si="1"/>
        <v>179969.59999999998</v>
      </c>
    </row>
    <row r="71" spans="1:21" x14ac:dyDescent="0.3">
      <c r="A71">
        <v>70</v>
      </c>
      <c r="B71" t="s">
        <v>463</v>
      </c>
      <c r="C71">
        <v>5</v>
      </c>
      <c r="D71">
        <v>320</v>
      </c>
      <c r="E71" t="s">
        <v>108</v>
      </c>
      <c r="F71">
        <v>26541</v>
      </c>
      <c r="G71">
        <v>117126</v>
      </c>
      <c r="H71">
        <v>24373870</v>
      </c>
      <c r="I71">
        <v>23948512</v>
      </c>
      <c r="J71">
        <v>223367892</v>
      </c>
      <c r="K71">
        <v>4674403337</v>
      </c>
      <c r="L71">
        <v>1073830</v>
      </c>
      <c r="M71">
        <v>1023141</v>
      </c>
      <c r="N71">
        <v>50689</v>
      </c>
      <c r="O71">
        <v>62.8</v>
      </c>
      <c r="P71">
        <v>-0.13</v>
      </c>
      <c r="Q71">
        <v>83577</v>
      </c>
      <c r="R71">
        <v>22765479</v>
      </c>
      <c r="S71" t="s">
        <v>40</v>
      </c>
      <c r="T71">
        <v>5000</v>
      </c>
      <c r="U71">
        <f t="shared" si="1"/>
        <v>184969.59999999998</v>
      </c>
    </row>
    <row r="72" spans="1:21" x14ac:dyDescent="0.3">
      <c r="A72">
        <v>71</v>
      </c>
      <c r="B72" t="s">
        <v>463</v>
      </c>
      <c r="C72">
        <v>5</v>
      </c>
      <c r="D72">
        <v>320</v>
      </c>
      <c r="E72" t="s">
        <v>109</v>
      </c>
      <c r="F72">
        <v>26541</v>
      </c>
      <c r="G72">
        <v>117126</v>
      </c>
      <c r="H72">
        <v>22231381</v>
      </c>
      <c r="I72">
        <v>21840726</v>
      </c>
      <c r="J72">
        <v>190479582</v>
      </c>
      <c r="K72">
        <v>4275329601</v>
      </c>
      <c r="L72">
        <v>887949</v>
      </c>
      <c r="M72">
        <v>836432</v>
      </c>
      <c r="N72">
        <v>51517</v>
      </c>
      <c r="O72">
        <v>69.66</v>
      </c>
      <c r="P72">
        <v>-0.12</v>
      </c>
      <c r="Q72">
        <v>84387</v>
      </c>
      <c r="R72">
        <v>19120567</v>
      </c>
      <c r="S72" t="s">
        <v>40</v>
      </c>
      <c r="T72">
        <v>5000</v>
      </c>
      <c r="U72">
        <f t="shared" si="1"/>
        <v>189969.59999999998</v>
      </c>
    </row>
    <row r="73" spans="1:21" x14ac:dyDescent="0.3">
      <c r="A73">
        <v>72</v>
      </c>
      <c r="B73" t="s">
        <v>463</v>
      </c>
      <c r="C73">
        <v>5</v>
      </c>
      <c r="D73">
        <v>320</v>
      </c>
      <c r="E73" t="s">
        <v>110</v>
      </c>
      <c r="F73">
        <v>26541</v>
      </c>
      <c r="G73">
        <v>117126</v>
      </c>
      <c r="H73">
        <v>20454705</v>
      </c>
      <c r="I73">
        <v>20104457</v>
      </c>
      <c r="J73">
        <v>167814620</v>
      </c>
      <c r="K73">
        <v>3826605085</v>
      </c>
      <c r="L73">
        <v>789085</v>
      </c>
      <c r="M73">
        <v>736908</v>
      </c>
      <c r="N73">
        <v>52177</v>
      </c>
      <c r="O73">
        <v>72.11</v>
      </c>
      <c r="P73">
        <v>-0.12</v>
      </c>
      <c r="Q73">
        <v>85033</v>
      </c>
      <c r="R73">
        <v>16331513</v>
      </c>
      <c r="S73" t="s">
        <v>40</v>
      </c>
      <c r="T73">
        <v>5000</v>
      </c>
      <c r="U73">
        <f t="shared" si="1"/>
        <v>194969.59999999998</v>
      </c>
    </row>
    <row r="74" spans="1:21" x14ac:dyDescent="0.3">
      <c r="A74">
        <v>73</v>
      </c>
      <c r="B74" t="s">
        <v>463</v>
      </c>
      <c r="C74">
        <v>5</v>
      </c>
      <c r="D74">
        <v>320</v>
      </c>
      <c r="E74" t="s">
        <v>111</v>
      </c>
      <c r="F74">
        <v>26541</v>
      </c>
      <c r="G74">
        <v>117126</v>
      </c>
      <c r="H74">
        <v>22611479</v>
      </c>
      <c r="I74">
        <v>22217992</v>
      </c>
      <c r="J74">
        <v>202556712</v>
      </c>
      <c r="K74">
        <v>4266768349</v>
      </c>
      <c r="L74">
        <v>970156</v>
      </c>
      <c r="M74">
        <v>918522</v>
      </c>
      <c r="N74">
        <v>51634</v>
      </c>
      <c r="O74">
        <v>65.7</v>
      </c>
      <c r="P74">
        <v>-0.13</v>
      </c>
      <c r="Q74">
        <v>84501</v>
      </c>
      <c r="R74">
        <v>19661771</v>
      </c>
      <c r="S74" t="s">
        <v>40</v>
      </c>
      <c r="T74">
        <v>5000</v>
      </c>
      <c r="U74">
        <f t="shared" si="1"/>
        <v>199969.59999999998</v>
      </c>
    </row>
    <row r="75" spans="1:21" x14ac:dyDescent="0.3">
      <c r="A75">
        <v>74</v>
      </c>
      <c r="B75" t="s">
        <v>463</v>
      </c>
      <c r="C75">
        <v>5</v>
      </c>
      <c r="D75">
        <v>320</v>
      </c>
      <c r="E75" t="s">
        <v>112</v>
      </c>
      <c r="F75">
        <v>26541</v>
      </c>
      <c r="G75">
        <v>117126</v>
      </c>
      <c r="H75">
        <v>24721852</v>
      </c>
      <c r="I75">
        <v>24281630</v>
      </c>
      <c r="J75">
        <v>242339480</v>
      </c>
      <c r="K75">
        <v>4845245219</v>
      </c>
      <c r="L75">
        <v>1168868</v>
      </c>
      <c r="M75">
        <v>1117665</v>
      </c>
      <c r="N75">
        <v>51203</v>
      </c>
      <c r="O75">
        <v>62.52</v>
      </c>
      <c r="P75">
        <v>-0.14000000000000001</v>
      </c>
      <c r="Q75">
        <v>84083</v>
      </c>
      <c r="R75">
        <v>23503461</v>
      </c>
      <c r="S75" t="s">
        <v>40</v>
      </c>
      <c r="T75">
        <v>5000</v>
      </c>
      <c r="U75">
        <f t="shared" si="1"/>
        <v>204969.59999999998</v>
      </c>
    </row>
    <row r="76" spans="1:21" x14ac:dyDescent="0.3">
      <c r="A76">
        <v>75</v>
      </c>
      <c r="B76" t="s">
        <v>463</v>
      </c>
      <c r="C76">
        <v>5</v>
      </c>
      <c r="D76">
        <v>320</v>
      </c>
      <c r="E76" t="s">
        <v>113</v>
      </c>
      <c r="F76">
        <v>26541</v>
      </c>
      <c r="G76">
        <v>117126</v>
      </c>
      <c r="H76">
        <v>25473879</v>
      </c>
      <c r="I76">
        <v>25010978</v>
      </c>
      <c r="J76">
        <v>258777591</v>
      </c>
      <c r="K76">
        <v>5121006178</v>
      </c>
      <c r="L76">
        <v>1260367</v>
      </c>
      <c r="M76">
        <v>1209936</v>
      </c>
      <c r="N76">
        <v>50431</v>
      </c>
      <c r="O76">
        <v>61.41</v>
      </c>
      <c r="P76">
        <v>-0.14000000000000001</v>
      </c>
      <c r="Q76">
        <v>83326</v>
      </c>
      <c r="R76">
        <v>24912254</v>
      </c>
      <c r="S76" t="s">
        <v>40</v>
      </c>
      <c r="T76">
        <v>5000</v>
      </c>
      <c r="U76">
        <f t="shared" si="1"/>
        <v>209969.59999999998</v>
      </c>
    </row>
    <row r="77" spans="1:21" x14ac:dyDescent="0.3">
      <c r="A77">
        <v>76</v>
      </c>
      <c r="B77" t="s">
        <v>463</v>
      </c>
      <c r="C77">
        <v>5</v>
      </c>
      <c r="D77">
        <v>320</v>
      </c>
      <c r="E77" t="s">
        <v>114</v>
      </c>
      <c r="F77">
        <v>26541</v>
      </c>
      <c r="G77">
        <v>117126</v>
      </c>
      <c r="H77">
        <v>24206976</v>
      </c>
      <c r="I77">
        <v>23769114</v>
      </c>
      <c r="J77">
        <v>220990354</v>
      </c>
      <c r="K77">
        <v>4729265464</v>
      </c>
      <c r="L77">
        <v>1038437</v>
      </c>
      <c r="M77">
        <v>988308</v>
      </c>
      <c r="N77">
        <v>50129</v>
      </c>
      <c r="O77">
        <v>64.739999999999995</v>
      </c>
      <c r="P77">
        <v>-0.13</v>
      </c>
      <c r="Q77">
        <v>83031</v>
      </c>
      <c r="R77">
        <v>23223095</v>
      </c>
      <c r="S77" t="s">
        <v>40</v>
      </c>
      <c r="T77">
        <v>5000</v>
      </c>
      <c r="U77">
        <f t="shared" si="1"/>
        <v>214969.59999999998</v>
      </c>
    </row>
    <row r="78" spans="1:21" x14ac:dyDescent="0.3">
      <c r="A78">
        <v>77</v>
      </c>
      <c r="B78" t="s">
        <v>463</v>
      </c>
      <c r="C78">
        <v>5</v>
      </c>
      <c r="D78">
        <v>320</v>
      </c>
      <c r="E78" t="s">
        <v>115</v>
      </c>
      <c r="F78">
        <v>26541</v>
      </c>
      <c r="G78">
        <v>117126</v>
      </c>
      <c r="H78">
        <v>22697027</v>
      </c>
      <c r="I78">
        <v>22301784</v>
      </c>
      <c r="J78">
        <v>199608190</v>
      </c>
      <c r="K78">
        <v>4319362769</v>
      </c>
      <c r="L78">
        <v>934331</v>
      </c>
      <c r="M78">
        <v>883452</v>
      </c>
      <c r="N78">
        <v>50879</v>
      </c>
      <c r="O78">
        <v>66.400000000000006</v>
      </c>
      <c r="P78">
        <v>-0.13</v>
      </c>
      <c r="Q78">
        <v>83766</v>
      </c>
      <c r="R78">
        <v>20163895</v>
      </c>
      <c r="S78" t="s">
        <v>40</v>
      </c>
      <c r="T78">
        <v>5000</v>
      </c>
      <c r="U78">
        <f t="shared" si="1"/>
        <v>219969.59999999998</v>
      </c>
    </row>
    <row r="79" spans="1:21" x14ac:dyDescent="0.3">
      <c r="A79">
        <v>78</v>
      </c>
      <c r="B79" t="s">
        <v>463</v>
      </c>
      <c r="C79">
        <v>5</v>
      </c>
      <c r="D79">
        <v>320</v>
      </c>
      <c r="E79" t="s">
        <v>116</v>
      </c>
      <c r="F79">
        <v>26541</v>
      </c>
      <c r="G79">
        <v>117126</v>
      </c>
      <c r="H79">
        <v>24399660</v>
      </c>
      <c r="I79">
        <v>23962743</v>
      </c>
      <c r="J79">
        <v>239819096</v>
      </c>
      <c r="K79">
        <v>4833201864</v>
      </c>
      <c r="L79">
        <v>1162308</v>
      </c>
      <c r="M79">
        <v>1111881</v>
      </c>
      <c r="N79">
        <v>50427</v>
      </c>
      <c r="O79">
        <v>62.55</v>
      </c>
      <c r="P79">
        <v>-0.14000000000000001</v>
      </c>
      <c r="Q79">
        <v>83323</v>
      </c>
      <c r="R79">
        <v>22977524</v>
      </c>
      <c r="S79" t="s">
        <v>40</v>
      </c>
      <c r="T79">
        <v>5000</v>
      </c>
      <c r="U79">
        <f t="shared" si="1"/>
        <v>224969.59999999998</v>
      </c>
    </row>
    <row r="80" spans="1:21" x14ac:dyDescent="0.3">
      <c r="A80">
        <v>79</v>
      </c>
      <c r="B80" t="s">
        <v>463</v>
      </c>
      <c r="C80">
        <v>5</v>
      </c>
      <c r="D80">
        <v>320</v>
      </c>
      <c r="E80" t="s">
        <v>117</v>
      </c>
      <c r="F80">
        <v>26541</v>
      </c>
      <c r="G80">
        <v>117126</v>
      </c>
      <c r="H80">
        <v>21245074</v>
      </c>
      <c r="I80">
        <v>20905489</v>
      </c>
      <c r="J80">
        <v>167223828</v>
      </c>
      <c r="K80">
        <v>3907765000</v>
      </c>
      <c r="L80">
        <v>828540</v>
      </c>
      <c r="M80">
        <v>776006</v>
      </c>
      <c r="N80">
        <v>52534</v>
      </c>
      <c r="O80">
        <v>70.069999999999993</v>
      </c>
      <c r="P80">
        <v>-0.12</v>
      </c>
      <c r="Q80">
        <v>85385</v>
      </c>
      <c r="R80">
        <v>16160150</v>
      </c>
      <c r="S80" t="s">
        <v>40</v>
      </c>
      <c r="T80">
        <v>5000</v>
      </c>
      <c r="U80">
        <f t="shared" si="1"/>
        <v>229969.59999999998</v>
      </c>
    </row>
    <row r="81" spans="1:21" x14ac:dyDescent="0.3">
      <c r="A81">
        <v>80</v>
      </c>
      <c r="B81" t="s">
        <v>463</v>
      </c>
      <c r="C81">
        <v>5</v>
      </c>
      <c r="D81">
        <v>320</v>
      </c>
      <c r="E81" t="s">
        <v>118</v>
      </c>
      <c r="F81">
        <v>26541</v>
      </c>
      <c r="G81">
        <v>117126</v>
      </c>
      <c r="H81">
        <v>23211224</v>
      </c>
      <c r="I81">
        <v>22793581</v>
      </c>
      <c r="J81">
        <v>214247189</v>
      </c>
      <c r="K81">
        <v>4593681182</v>
      </c>
      <c r="L81">
        <v>1020982</v>
      </c>
      <c r="M81">
        <v>970313</v>
      </c>
      <c r="N81">
        <v>50669</v>
      </c>
      <c r="O81">
        <v>67.16</v>
      </c>
      <c r="P81">
        <v>-0.13</v>
      </c>
      <c r="Q81">
        <v>83553</v>
      </c>
      <c r="R81">
        <v>20727128</v>
      </c>
      <c r="S81" t="s">
        <v>40</v>
      </c>
      <c r="T81">
        <v>5000</v>
      </c>
      <c r="U81">
        <f t="shared" si="1"/>
        <v>234969.59999999998</v>
      </c>
    </row>
    <row r="82" spans="1:21" x14ac:dyDescent="0.3">
      <c r="A82">
        <v>81</v>
      </c>
      <c r="B82" t="s">
        <v>463</v>
      </c>
      <c r="C82">
        <v>5</v>
      </c>
      <c r="D82">
        <v>320</v>
      </c>
      <c r="E82" t="s">
        <v>119</v>
      </c>
      <c r="F82">
        <v>26541</v>
      </c>
      <c r="G82">
        <v>117126</v>
      </c>
      <c r="H82">
        <v>23488929</v>
      </c>
      <c r="I82">
        <v>23064376</v>
      </c>
      <c r="J82">
        <v>221060997</v>
      </c>
      <c r="K82">
        <v>4658174119</v>
      </c>
      <c r="L82">
        <v>1059927</v>
      </c>
      <c r="M82">
        <v>1009184</v>
      </c>
      <c r="N82">
        <v>50743</v>
      </c>
      <c r="O82">
        <v>66.349999999999994</v>
      </c>
      <c r="P82">
        <v>-0.13</v>
      </c>
      <c r="Q82">
        <v>83628</v>
      </c>
      <c r="R82">
        <v>20956815</v>
      </c>
      <c r="S82" t="s">
        <v>40</v>
      </c>
      <c r="T82">
        <v>5000</v>
      </c>
      <c r="U82">
        <f t="shared" si="1"/>
        <v>239969.59999999998</v>
      </c>
    </row>
    <row r="83" spans="1:21" x14ac:dyDescent="0.3">
      <c r="A83">
        <v>82</v>
      </c>
      <c r="B83" t="s">
        <v>463</v>
      </c>
      <c r="C83">
        <v>5</v>
      </c>
      <c r="D83">
        <v>320</v>
      </c>
      <c r="E83" t="s">
        <v>120</v>
      </c>
      <c r="F83">
        <v>26541</v>
      </c>
      <c r="G83">
        <v>117153</v>
      </c>
      <c r="H83">
        <v>26454012</v>
      </c>
      <c r="I83">
        <v>25843169</v>
      </c>
      <c r="J83">
        <v>386308805</v>
      </c>
      <c r="K83">
        <v>7225455152</v>
      </c>
      <c r="L83">
        <v>1689401</v>
      </c>
      <c r="M83">
        <v>1643058</v>
      </c>
      <c r="N83">
        <v>46343</v>
      </c>
      <c r="O83">
        <v>62.07</v>
      </c>
      <c r="P83">
        <v>-0.16</v>
      </c>
      <c r="Q83">
        <v>79310</v>
      </c>
      <c r="R83">
        <v>23240087</v>
      </c>
      <c r="S83" t="s">
        <v>40</v>
      </c>
      <c r="T83">
        <v>5000</v>
      </c>
      <c r="U83">
        <f t="shared" si="1"/>
        <v>244969.59999999998</v>
      </c>
    </row>
    <row r="84" spans="1:21" x14ac:dyDescent="0.3">
      <c r="A84">
        <v>83</v>
      </c>
      <c r="B84" t="s">
        <v>463</v>
      </c>
      <c r="C84">
        <v>5</v>
      </c>
      <c r="D84">
        <v>320</v>
      </c>
      <c r="E84" t="s">
        <v>121</v>
      </c>
      <c r="F84">
        <v>310</v>
      </c>
      <c r="G84">
        <v>1081</v>
      </c>
      <c r="H84">
        <v>9331986</v>
      </c>
      <c r="I84">
        <v>9167101</v>
      </c>
      <c r="J84">
        <v>14887348</v>
      </c>
      <c r="K84">
        <v>330276031</v>
      </c>
      <c r="L84">
        <v>417158</v>
      </c>
      <c r="M84">
        <v>399112</v>
      </c>
      <c r="N84">
        <v>18046</v>
      </c>
      <c r="O84">
        <v>17.97</v>
      </c>
      <c r="P84">
        <v>-0.06</v>
      </c>
      <c r="Q84">
        <v>29687</v>
      </c>
      <c r="R84">
        <v>4430375</v>
      </c>
      <c r="S84" t="s">
        <v>49</v>
      </c>
      <c r="T84">
        <v>2382.69</v>
      </c>
      <c r="U84">
        <f t="shared" si="1"/>
        <v>247352.28999999998</v>
      </c>
    </row>
    <row r="85" spans="1:21" x14ac:dyDescent="0.3">
      <c r="A85">
        <v>84</v>
      </c>
      <c r="B85" t="s">
        <v>463</v>
      </c>
      <c r="C85">
        <v>5</v>
      </c>
      <c r="D85">
        <v>320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2.73</v>
      </c>
      <c r="U85">
        <f t="shared" si="1"/>
        <v>247355.02</v>
      </c>
    </row>
    <row r="86" spans="1:21" x14ac:dyDescent="0.3">
      <c r="A86">
        <v>85</v>
      </c>
      <c r="B86" t="s">
        <v>463</v>
      </c>
      <c r="C86">
        <v>5</v>
      </c>
      <c r="D86">
        <v>320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48</v>
      </c>
      <c r="M86">
        <v>47</v>
      </c>
      <c r="N86">
        <v>1</v>
      </c>
      <c r="O86">
        <v>19.18</v>
      </c>
      <c r="P86">
        <v>-0.15</v>
      </c>
      <c r="Q86">
        <v>2</v>
      </c>
      <c r="R86">
        <v>10249</v>
      </c>
      <c r="S86" t="s">
        <v>37</v>
      </c>
      <c r="T86">
        <v>2.69</v>
      </c>
      <c r="U86">
        <f t="shared" si="1"/>
        <v>247357.71</v>
      </c>
    </row>
    <row r="87" spans="1:21" x14ac:dyDescent="0.3">
      <c r="A87">
        <v>86</v>
      </c>
      <c r="B87" t="s">
        <v>463</v>
      </c>
      <c r="C87">
        <v>5</v>
      </c>
      <c r="D87">
        <v>320</v>
      </c>
      <c r="E87" t="s">
        <v>124</v>
      </c>
      <c r="F87">
        <v>72078</v>
      </c>
      <c r="G87">
        <v>517702</v>
      </c>
      <c r="H87">
        <v>2154090</v>
      </c>
      <c r="I87">
        <v>2115913</v>
      </c>
      <c r="J87">
        <v>14478956</v>
      </c>
      <c r="K87">
        <v>753953542</v>
      </c>
      <c r="L87">
        <v>124969</v>
      </c>
      <c r="M87">
        <v>120795</v>
      </c>
      <c r="N87">
        <v>4174</v>
      </c>
      <c r="O87">
        <v>28.46</v>
      </c>
      <c r="P87">
        <v>-0.15</v>
      </c>
      <c r="Q87">
        <v>6544</v>
      </c>
      <c r="R87">
        <v>2493188</v>
      </c>
      <c r="S87" t="s">
        <v>37</v>
      </c>
      <c r="T87">
        <v>557.26</v>
      </c>
      <c r="U87">
        <f t="shared" si="1"/>
        <v>247914.97</v>
      </c>
    </row>
    <row r="88" spans="1:21" x14ac:dyDescent="0.3">
      <c r="A88">
        <v>87</v>
      </c>
      <c r="B88" t="s">
        <v>463</v>
      </c>
      <c r="C88">
        <v>5</v>
      </c>
      <c r="D88">
        <v>320</v>
      </c>
      <c r="E88" t="s">
        <v>125</v>
      </c>
      <c r="F88">
        <v>72078</v>
      </c>
      <c r="G88">
        <v>517705</v>
      </c>
      <c r="H88">
        <v>2781536</v>
      </c>
      <c r="I88">
        <v>2739269</v>
      </c>
      <c r="J88">
        <v>14862007</v>
      </c>
      <c r="K88">
        <v>1139154638</v>
      </c>
      <c r="L88">
        <v>125025</v>
      </c>
      <c r="M88">
        <v>117556</v>
      </c>
      <c r="N88">
        <v>7469</v>
      </c>
      <c r="O88">
        <v>28.09</v>
      </c>
      <c r="P88">
        <v>-0.12</v>
      </c>
      <c r="Q88">
        <v>11723</v>
      </c>
      <c r="R88">
        <v>2489013</v>
      </c>
      <c r="S88" t="s">
        <v>49</v>
      </c>
      <c r="T88">
        <v>772.53</v>
      </c>
      <c r="U88">
        <f t="shared" si="1"/>
        <v>248687.5</v>
      </c>
    </row>
    <row r="89" spans="1:21" x14ac:dyDescent="0.3">
      <c r="A89">
        <v>88</v>
      </c>
      <c r="B89" t="s">
        <v>463</v>
      </c>
      <c r="C89">
        <v>5</v>
      </c>
      <c r="D89">
        <v>320</v>
      </c>
      <c r="E89" t="s">
        <v>126</v>
      </c>
      <c r="F89">
        <v>72078</v>
      </c>
      <c r="G89">
        <v>517728</v>
      </c>
      <c r="H89">
        <v>589754</v>
      </c>
      <c r="I89">
        <v>578607</v>
      </c>
      <c r="J89">
        <v>3888115</v>
      </c>
      <c r="K89">
        <v>250187373</v>
      </c>
      <c r="L89">
        <v>34437</v>
      </c>
      <c r="M89">
        <v>33094</v>
      </c>
      <c r="N89">
        <v>1343</v>
      </c>
      <c r="O89">
        <v>28.87</v>
      </c>
      <c r="P89">
        <v>-0.15</v>
      </c>
      <c r="Q89">
        <v>2092</v>
      </c>
      <c r="R89">
        <v>701100</v>
      </c>
      <c r="S89" t="s">
        <v>37</v>
      </c>
      <c r="T89">
        <v>138.58000000000001</v>
      </c>
      <c r="U89">
        <f t="shared" si="1"/>
        <v>248826.08</v>
      </c>
    </row>
    <row r="90" spans="1:21" x14ac:dyDescent="0.3">
      <c r="A90">
        <v>89</v>
      </c>
      <c r="B90" t="s">
        <v>463</v>
      </c>
      <c r="C90">
        <v>5</v>
      </c>
      <c r="D90">
        <v>320</v>
      </c>
      <c r="E90" t="s">
        <v>127</v>
      </c>
      <c r="F90">
        <v>72078</v>
      </c>
      <c r="G90">
        <v>517728</v>
      </c>
      <c r="H90">
        <v>958150</v>
      </c>
      <c r="I90">
        <v>944986</v>
      </c>
      <c r="J90">
        <v>4263112</v>
      </c>
      <c r="K90">
        <v>443074245</v>
      </c>
      <c r="L90">
        <v>36131</v>
      </c>
      <c r="M90">
        <v>32866</v>
      </c>
      <c r="N90">
        <v>3265</v>
      </c>
      <c r="O90">
        <v>30.5</v>
      </c>
      <c r="P90">
        <v>-0.1</v>
      </c>
      <c r="Q90">
        <v>5120</v>
      </c>
      <c r="R90">
        <v>689785</v>
      </c>
      <c r="S90" t="s">
        <v>49</v>
      </c>
      <c r="T90">
        <v>251.89</v>
      </c>
      <c r="U90">
        <f t="shared" si="1"/>
        <v>249077.97</v>
      </c>
    </row>
    <row r="91" spans="1:21" x14ac:dyDescent="0.3">
      <c r="A91">
        <v>90</v>
      </c>
      <c r="B91" t="s">
        <v>463</v>
      </c>
      <c r="C91">
        <v>5</v>
      </c>
      <c r="D91">
        <v>320</v>
      </c>
      <c r="E91" t="s">
        <v>128</v>
      </c>
      <c r="F91">
        <v>2365527</v>
      </c>
      <c r="G91">
        <v>10508040</v>
      </c>
      <c r="H91">
        <v>840016</v>
      </c>
      <c r="I91">
        <v>830015</v>
      </c>
      <c r="J91">
        <v>1469436</v>
      </c>
      <c r="K91">
        <v>3674549030</v>
      </c>
      <c r="L91">
        <v>26755</v>
      </c>
      <c r="M91">
        <v>24403</v>
      </c>
      <c r="N91">
        <v>2352</v>
      </c>
      <c r="O91">
        <v>15.47</v>
      </c>
      <c r="P91">
        <v>-0.06</v>
      </c>
      <c r="Q91">
        <v>3856</v>
      </c>
      <c r="R91">
        <v>306359</v>
      </c>
      <c r="S91" t="s">
        <v>49</v>
      </c>
      <c r="T91">
        <v>2966.7</v>
      </c>
      <c r="U91">
        <f t="shared" si="1"/>
        <v>252044.67</v>
      </c>
    </row>
    <row r="92" spans="1:21" x14ac:dyDescent="0.3">
      <c r="A92">
        <v>91</v>
      </c>
      <c r="B92" t="s">
        <v>463</v>
      </c>
      <c r="C92">
        <v>5</v>
      </c>
      <c r="D92">
        <v>320</v>
      </c>
      <c r="E92" t="s">
        <v>129</v>
      </c>
      <c r="F92">
        <v>55333</v>
      </c>
      <c r="G92">
        <v>219128</v>
      </c>
      <c r="H92">
        <v>563032</v>
      </c>
      <c r="I92">
        <v>550203</v>
      </c>
      <c r="J92">
        <v>17658179</v>
      </c>
      <c r="K92">
        <v>199693618</v>
      </c>
      <c r="L92">
        <v>40871</v>
      </c>
      <c r="M92">
        <v>39831</v>
      </c>
      <c r="N92">
        <v>1040</v>
      </c>
      <c r="O92">
        <v>70.66</v>
      </c>
      <c r="P92">
        <v>-0.17</v>
      </c>
      <c r="Q92">
        <v>1711</v>
      </c>
      <c r="R92">
        <v>860870</v>
      </c>
      <c r="S92" t="s">
        <v>37</v>
      </c>
      <c r="T92">
        <v>108.39</v>
      </c>
      <c r="U92">
        <f t="shared" si="1"/>
        <v>252153.06000000003</v>
      </c>
    </row>
    <row r="93" spans="1:21" x14ac:dyDescent="0.3">
      <c r="A93">
        <v>92</v>
      </c>
      <c r="B93" t="s">
        <v>463</v>
      </c>
      <c r="C93">
        <v>5</v>
      </c>
      <c r="D93">
        <v>320</v>
      </c>
      <c r="E93" t="s">
        <v>130</v>
      </c>
      <c r="F93">
        <v>480</v>
      </c>
      <c r="G93">
        <v>3632</v>
      </c>
      <c r="H93">
        <v>31201637</v>
      </c>
      <c r="I93">
        <v>30989969</v>
      </c>
      <c r="J93">
        <v>36368449</v>
      </c>
      <c r="K93">
        <v>532138787</v>
      </c>
      <c r="L93">
        <v>1251417</v>
      </c>
      <c r="M93">
        <v>1184757</v>
      </c>
      <c r="N93">
        <v>66660</v>
      </c>
      <c r="O93">
        <v>65.400000000000006</v>
      </c>
      <c r="P93">
        <v>-0.03</v>
      </c>
      <c r="Q93">
        <v>99059</v>
      </c>
      <c r="R93">
        <v>16953336</v>
      </c>
      <c r="S93" t="s">
        <v>40</v>
      </c>
      <c r="T93">
        <v>5000</v>
      </c>
      <c r="U93">
        <f t="shared" si="1"/>
        <v>257153.06000000003</v>
      </c>
    </row>
    <row r="94" spans="1:21" x14ac:dyDescent="0.3">
      <c r="A94">
        <v>93</v>
      </c>
      <c r="B94" t="s">
        <v>463</v>
      </c>
      <c r="C94">
        <v>5</v>
      </c>
      <c r="D94">
        <v>320</v>
      </c>
      <c r="E94" t="s">
        <v>131</v>
      </c>
      <c r="F94">
        <v>840</v>
      </c>
      <c r="G94">
        <v>8442</v>
      </c>
      <c r="H94">
        <v>27508923</v>
      </c>
      <c r="I94">
        <v>27305301</v>
      </c>
      <c r="J94">
        <v>31151481</v>
      </c>
      <c r="K94">
        <v>652384493</v>
      </c>
      <c r="L94">
        <v>805324</v>
      </c>
      <c r="M94">
        <v>738989</v>
      </c>
      <c r="N94">
        <v>66335</v>
      </c>
      <c r="O94">
        <v>121.04</v>
      </c>
      <c r="P94">
        <v>-0.03</v>
      </c>
      <c r="Q94">
        <v>98740</v>
      </c>
      <c r="R94">
        <v>14875328</v>
      </c>
      <c r="S94" t="s">
        <v>40</v>
      </c>
      <c r="T94">
        <v>5000</v>
      </c>
      <c r="U94">
        <f t="shared" si="1"/>
        <v>262153.06000000006</v>
      </c>
    </row>
    <row r="95" spans="1:21" x14ac:dyDescent="0.3">
      <c r="A95">
        <v>94</v>
      </c>
      <c r="B95" t="s">
        <v>463</v>
      </c>
      <c r="C95">
        <v>5</v>
      </c>
      <c r="D95">
        <v>320</v>
      </c>
      <c r="E95" t="s">
        <v>132</v>
      </c>
      <c r="F95">
        <v>2441</v>
      </c>
      <c r="G95">
        <v>15733</v>
      </c>
      <c r="H95">
        <v>775359</v>
      </c>
      <c r="I95">
        <v>762528</v>
      </c>
      <c r="J95">
        <v>1206872</v>
      </c>
      <c r="K95">
        <v>52194299</v>
      </c>
      <c r="L95">
        <v>24320</v>
      </c>
      <c r="M95">
        <v>22274</v>
      </c>
      <c r="N95">
        <v>2046</v>
      </c>
      <c r="O95">
        <v>26.19</v>
      </c>
      <c r="P95">
        <v>-0.06</v>
      </c>
      <c r="Q95">
        <v>3354</v>
      </c>
      <c r="R95">
        <v>321401</v>
      </c>
      <c r="S95" t="s">
        <v>49</v>
      </c>
      <c r="T95">
        <v>87.59</v>
      </c>
      <c r="U95">
        <f t="shared" si="1"/>
        <v>262240.65000000008</v>
      </c>
    </row>
    <row r="96" spans="1:21" x14ac:dyDescent="0.3">
      <c r="A96">
        <v>95</v>
      </c>
      <c r="B96" t="s">
        <v>463</v>
      </c>
      <c r="C96">
        <v>5</v>
      </c>
      <c r="D96">
        <v>320</v>
      </c>
      <c r="E96" t="s">
        <v>133</v>
      </c>
      <c r="F96">
        <v>2935</v>
      </c>
      <c r="G96">
        <v>18371</v>
      </c>
      <c r="H96">
        <v>1741421</v>
      </c>
      <c r="I96">
        <v>1722088</v>
      </c>
      <c r="J96">
        <v>2542138</v>
      </c>
      <c r="K96">
        <v>109108726</v>
      </c>
      <c r="L96">
        <v>65755</v>
      </c>
      <c r="M96">
        <v>62521</v>
      </c>
      <c r="N96">
        <v>3234</v>
      </c>
      <c r="O96">
        <v>29.37</v>
      </c>
      <c r="P96">
        <v>-0.05</v>
      </c>
      <c r="Q96">
        <v>5286</v>
      </c>
      <c r="R96">
        <v>945663</v>
      </c>
      <c r="S96" t="s">
        <v>49</v>
      </c>
      <c r="T96">
        <v>355.86</v>
      </c>
      <c r="U96">
        <f t="shared" si="1"/>
        <v>262596.51000000007</v>
      </c>
    </row>
    <row r="97" spans="1:21" x14ac:dyDescent="0.3">
      <c r="A97">
        <v>96</v>
      </c>
      <c r="B97" t="s">
        <v>463</v>
      </c>
      <c r="C97">
        <v>5</v>
      </c>
      <c r="D97">
        <v>320</v>
      </c>
      <c r="E97" t="s">
        <v>134</v>
      </c>
      <c r="F97">
        <v>3220</v>
      </c>
      <c r="G97">
        <v>59525</v>
      </c>
      <c r="H97">
        <v>9678477</v>
      </c>
      <c r="I97">
        <v>9547896</v>
      </c>
      <c r="J97">
        <v>16680174</v>
      </c>
      <c r="K97">
        <v>2536894016</v>
      </c>
      <c r="L97">
        <v>321653</v>
      </c>
      <c r="M97">
        <v>300167</v>
      </c>
      <c r="N97">
        <v>21486</v>
      </c>
      <c r="O97">
        <v>56.16</v>
      </c>
      <c r="P97">
        <v>-0.05</v>
      </c>
      <c r="Q97">
        <v>34139</v>
      </c>
      <c r="R97">
        <v>4778885</v>
      </c>
      <c r="S97" t="s">
        <v>40</v>
      </c>
      <c r="T97">
        <v>5000</v>
      </c>
      <c r="U97">
        <f t="shared" si="1"/>
        <v>267596.51000000007</v>
      </c>
    </row>
    <row r="98" spans="1:21" x14ac:dyDescent="0.3">
      <c r="A98">
        <v>97</v>
      </c>
      <c r="B98" t="s">
        <v>463</v>
      </c>
      <c r="C98">
        <v>5</v>
      </c>
      <c r="D98">
        <v>320</v>
      </c>
      <c r="E98" t="s">
        <v>135</v>
      </c>
      <c r="F98">
        <v>5244</v>
      </c>
      <c r="G98">
        <v>118126</v>
      </c>
      <c r="H98">
        <v>6804328</v>
      </c>
      <c r="I98">
        <v>6674147</v>
      </c>
      <c r="J98">
        <v>18049685</v>
      </c>
      <c r="K98">
        <v>2608282338</v>
      </c>
      <c r="L98">
        <v>222151</v>
      </c>
      <c r="M98">
        <v>208749</v>
      </c>
      <c r="N98">
        <v>13402</v>
      </c>
      <c r="O98">
        <v>88.56</v>
      </c>
      <c r="P98">
        <v>-7.0000000000000007E-2</v>
      </c>
      <c r="Q98">
        <v>21603</v>
      </c>
      <c r="R98">
        <v>3925199</v>
      </c>
      <c r="S98" t="s">
        <v>37</v>
      </c>
      <c r="T98">
        <v>3067.55</v>
      </c>
      <c r="U98">
        <f t="shared" si="1"/>
        <v>270664.06000000006</v>
      </c>
    </row>
    <row r="99" spans="1:21" x14ac:dyDescent="0.3">
      <c r="A99">
        <v>98</v>
      </c>
      <c r="B99" t="s">
        <v>463</v>
      </c>
      <c r="C99">
        <v>5</v>
      </c>
      <c r="D99">
        <v>320</v>
      </c>
      <c r="E99" t="s">
        <v>136</v>
      </c>
      <c r="F99">
        <v>349350</v>
      </c>
      <c r="G99">
        <v>1419267</v>
      </c>
      <c r="H99">
        <v>1046862</v>
      </c>
      <c r="I99">
        <v>1020995</v>
      </c>
      <c r="J99">
        <v>3383859</v>
      </c>
      <c r="K99">
        <v>655094097</v>
      </c>
      <c r="L99">
        <v>44756</v>
      </c>
      <c r="M99">
        <v>41760</v>
      </c>
      <c r="N99">
        <v>2996</v>
      </c>
      <c r="O99">
        <v>28.77</v>
      </c>
      <c r="P99">
        <v>-0.14000000000000001</v>
      </c>
      <c r="Q99">
        <v>5052</v>
      </c>
      <c r="R99">
        <v>532839</v>
      </c>
      <c r="S99" t="s">
        <v>49</v>
      </c>
      <c r="T99">
        <v>313.11</v>
      </c>
      <c r="U99">
        <f t="shared" si="1"/>
        <v>270977.17000000004</v>
      </c>
    </row>
    <row r="100" spans="1:21" x14ac:dyDescent="0.3">
      <c r="A100">
        <v>99</v>
      </c>
      <c r="B100" t="s">
        <v>463</v>
      </c>
      <c r="C100">
        <v>5</v>
      </c>
      <c r="D100">
        <v>320</v>
      </c>
      <c r="E100" t="s">
        <v>137</v>
      </c>
      <c r="F100">
        <v>1376707</v>
      </c>
      <c r="G100">
        <v>5351985</v>
      </c>
      <c r="H100">
        <v>1476108</v>
      </c>
      <c r="I100">
        <v>1433661</v>
      </c>
      <c r="J100">
        <v>6513204</v>
      </c>
      <c r="K100">
        <v>4909501844</v>
      </c>
      <c r="L100">
        <v>96424</v>
      </c>
      <c r="M100">
        <v>93387</v>
      </c>
      <c r="N100">
        <v>3037</v>
      </c>
      <c r="O100">
        <v>46.9</v>
      </c>
      <c r="P100">
        <v>-0.16</v>
      </c>
      <c r="Q100">
        <v>5090</v>
      </c>
      <c r="R100">
        <v>1137345</v>
      </c>
      <c r="S100" t="s">
        <v>49</v>
      </c>
      <c r="T100">
        <v>1584.22</v>
      </c>
      <c r="U100">
        <f t="shared" si="1"/>
        <v>272561.39</v>
      </c>
    </row>
    <row r="101" spans="1:21" x14ac:dyDescent="0.3">
      <c r="A101">
        <v>100</v>
      </c>
      <c r="B101" t="s">
        <v>463</v>
      </c>
      <c r="C101">
        <v>5</v>
      </c>
      <c r="D101">
        <v>320</v>
      </c>
      <c r="E101" t="s">
        <v>138</v>
      </c>
      <c r="F101">
        <v>720</v>
      </c>
      <c r="G101">
        <v>58758</v>
      </c>
      <c r="H101">
        <v>4708716</v>
      </c>
      <c r="I101">
        <v>4621775</v>
      </c>
      <c r="J101">
        <v>6327393</v>
      </c>
      <c r="K101">
        <v>260233314</v>
      </c>
      <c r="L101">
        <v>148756</v>
      </c>
      <c r="M101">
        <v>133841</v>
      </c>
      <c r="N101">
        <v>14915</v>
      </c>
      <c r="O101">
        <v>104.76</v>
      </c>
      <c r="P101">
        <v>-0.03</v>
      </c>
      <c r="Q101">
        <v>23030</v>
      </c>
      <c r="R101">
        <v>1856551</v>
      </c>
      <c r="S101" t="s">
        <v>49</v>
      </c>
      <c r="T101">
        <v>1675.02</v>
      </c>
      <c r="U101">
        <f t="shared" si="1"/>
        <v>274236.41000000003</v>
      </c>
    </row>
    <row r="102" spans="1:21" x14ac:dyDescent="0.3">
      <c r="A102">
        <v>101</v>
      </c>
      <c r="B102" t="s">
        <v>463</v>
      </c>
      <c r="C102">
        <v>5</v>
      </c>
      <c r="D102">
        <v>320</v>
      </c>
      <c r="E102" t="s">
        <v>139</v>
      </c>
      <c r="F102">
        <v>840</v>
      </c>
      <c r="G102">
        <v>71206</v>
      </c>
      <c r="H102">
        <v>11081994</v>
      </c>
      <c r="I102">
        <v>10863759</v>
      </c>
      <c r="J102">
        <v>14614995</v>
      </c>
      <c r="K102">
        <v>685186326</v>
      </c>
      <c r="L102">
        <v>363857</v>
      </c>
      <c r="M102">
        <v>333709</v>
      </c>
      <c r="N102">
        <v>30148</v>
      </c>
      <c r="O102">
        <v>119.63</v>
      </c>
      <c r="P102">
        <v>-0.04</v>
      </c>
      <c r="Q102">
        <v>46898</v>
      </c>
      <c r="R102">
        <v>5273775</v>
      </c>
      <c r="S102" t="s">
        <v>40</v>
      </c>
      <c r="T102">
        <v>5000</v>
      </c>
      <c r="U102">
        <f t="shared" si="1"/>
        <v>279236.41000000003</v>
      </c>
    </row>
    <row r="103" spans="1:21" x14ac:dyDescent="0.3">
      <c r="A103">
        <v>102</v>
      </c>
      <c r="B103" t="s">
        <v>463</v>
      </c>
      <c r="C103">
        <v>5</v>
      </c>
      <c r="D103">
        <v>320</v>
      </c>
      <c r="E103" t="s">
        <v>140</v>
      </c>
      <c r="F103">
        <v>752</v>
      </c>
      <c r="G103">
        <v>27325</v>
      </c>
      <c r="H103">
        <v>17648725</v>
      </c>
      <c r="I103">
        <v>17209954</v>
      </c>
      <c r="J103">
        <v>30110906</v>
      </c>
      <c r="K103">
        <v>903212072</v>
      </c>
      <c r="L103">
        <v>494915</v>
      </c>
      <c r="M103">
        <v>441492</v>
      </c>
      <c r="N103">
        <v>53423</v>
      </c>
      <c r="O103">
        <v>43.54</v>
      </c>
      <c r="P103">
        <v>-0.06</v>
      </c>
      <c r="Q103">
        <v>86177</v>
      </c>
      <c r="R103">
        <v>6139207</v>
      </c>
      <c r="S103" t="s">
        <v>37</v>
      </c>
      <c r="T103">
        <v>2749.52</v>
      </c>
      <c r="U103">
        <f t="shared" si="1"/>
        <v>281985.93000000005</v>
      </c>
    </row>
    <row r="104" spans="1:21" x14ac:dyDescent="0.3">
      <c r="A104">
        <v>103</v>
      </c>
      <c r="B104" t="s">
        <v>463</v>
      </c>
      <c r="C104">
        <v>5</v>
      </c>
      <c r="D104">
        <v>320</v>
      </c>
      <c r="E104" t="s">
        <v>141</v>
      </c>
      <c r="F104">
        <v>773</v>
      </c>
      <c r="G104">
        <v>29353</v>
      </c>
      <c r="H104">
        <v>26277309</v>
      </c>
      <c r="I104">
        <v>25685689</v>
      </c>
      <c r="J104">
        <v>50461826</v>
      </c>
      <c r="K104">
        <v>1394862180</v>
      </c>
      <c r="L104">
        <v>994116</v>
      </c>
      <c r="M104">
        <v>941484</v>
      </c>
      <c r="N104">
        <v>52632</v>
      </c>
      <c r="O104">
        <v>41.21</v>
      </c>
      <c r="P104">
        <v>-7.0000000000000007E-2</v>
      </c>
      <c r="Q104">
        <v>85413</v>
      </c>
      <c r="R104">
        <v>13410815</v>
      </c>
      <c r="S104" t="s">
        <v>40</v>
      </c>
      <c r="T104">
        <v>5000</v>
      </c>
      <c r="U104">
        <f t="shared" si="1"/>
        <v>286985.93000000005</v>
      </c>
    </row>
    <row r="105" spans="1:21" x14ac:dyDescent="0.3">
      <c r="A105">
        <v>104</v>
      </c>
      <c r="B105" t="s">
        <v>463</v>
      </c>
      <c r="C105">
        <v>5</v>
      </c>
      <c r="D105">
        <v>320</v>
      </c>
      <c r="E105" t="s">
        <v>142</v>
      </c>
      <c r="F105">
        <v>9188</v>
      </c>
      <c r="G105">
        <v>81017</v>
      </c>
      <c r="H105">
        <v>9978913</v>
      </c>
      <c r="I105">
        <v>9828160</v>
      </c>
      <c r="J105">
        <v>24386898</v>
      </c>
      <c r="K105">
        <v>1692362404</v>
      </c>
      <c r="L105">
        <v>403500</v>
      </c>
      <c r="M105">
        <v>381849</v>
      </c>
      <c r="N105">
        <v>21651</v>
      </c>
      <c r="O105">
        <v>29.65</v>
      </c>
      <c r="P105">
        <v>-0.08</v>
      </c>
      <c r="Q105">
        <v>35235</v>
      </c>
      <c r="R105">
        <v>5284913</v>
      </c>
      <c r="S105" t="s">
        <v>40</v>
      </c>
      <c r="T105">
        <v>5000</v>
      </c>
      <c r="U105">
        <f t="shared" si="1"/>
        <v>291985.93000000005</v>
      </c>
    </row>
    <row r="106" spans="1:21" x14ac:dyDescent="0.3">
      <c r="A106">
        <v>105</v>
      </c>
      <c r="B106" t="s">
        <v>463</v>
      </c>
      <c r="C106">
        <v>5</v>
      </c>
      <c r="D106">
        <v>320</v>
      </c>
      <c r="E106" t="s">
        <v>143</v>
      </c>
      <c r="F106">
        <v>11244</v>
      </c>
      <c r="G106">
        <v>99730</v>
      </c>
      <c r="H106">
        <v>10451611</v>
      </c>
      <c r="I106">
        <v>10310119</v>
      </c>
      <c r="J106">
        <v>24869847</v>
      </c>
      <c r="K106">
        <v>1956921508</v>
      </c>
      <c r="L106">
        <v>404065</v>
      </c>
      <c r="M106">
        <v>380449</v>
      </c>
      <c r="N106">
        <v>23616</v>
      </c>
      <c r="O106">
        <v>30.4</v>
      </c>
      <c r="P106">
        <v>-0.08</v>
      </c>
      <c r="Q106">
        <v>38630</v>
      </c>
      <c r="R106">
        <v>5102130</v>
      </c>
      <c r="S106" t="s">
        <v>40</v>
      </c>
      <c r="T106">
        <v>5000</v>
      </c>
      <c r="U106">
        <f t="shared" si="1"/>
        <v>296985.93000000005</v>
      </c>
    </row>
    <row r="107" spans="1:21" x14ac:dyDescent="0.3">
      <c r="A107">
        <v>106</v>
      </c>
      <c r="B107" t="s">
        <v>463</v>
      </c>
      <c r="C107">
        <v>5</v>
      </c>
      <c r="D107">
        <v>320</v>
      </c>
      <c r="E107" t="s">
        <v>144</v>
      </c>
      <c r="F107">
        <v>2309</v>
      </c>
      <c r="G107">
        <v>88734</v>
      </c>
      <c r="H107">
        <v>13666490</v>
      </c>
      <c r="I107">
        <v>13410366</v>
      </c>
      <c r="J107">
        <v>18989506</v>
      </c>
      <c r="K107">
        <v>1085432696</v>
      </c>
      <c r="L107">
        <v>363581</v>
      </c>
      <c r="M107">
        <v>317053</v>
      </c>
      <c r="N107">
        <v>46528</v>
      </c>
      <c r="O107">
        <v>139.69999999999999</v>
      </c>
      <c r="P107">
        <v>-0.03</v>
      </c>
      <c r="Q107">
        <v>70827</v>
      </c>
      <c r="R107">
        <v>5530890</v>
      </c>
      <c r="S107" t="s">
        <v>49</v>
      </c>
      <c r="T107">
        <v>4182.7</v>
      </c>
      <c r="U107">
        <f t="shared" si="1"/>
        <v>301168.63000000006</v>
      </c>
    </row>
    <row r="108" spans="1:21" x14ac:dyDescent="0.3">
      <c r="A108">
        <v>107</v>
      </c>
      <c r="B108" t="s">
        <v>463</v>
      </c>
      <c r="C108">
        <v>5</v>
      </c>
      <c r="D108">
        <v>320</v>
      </c>
      <c r="E108" t="s">
        <v>145</v>
      </c>
      <c r="F108">
        <v>3191</v>
      </c>
      <c r="G108">
        <v>73950</v>
      </c>
      <c r="H108">
        <v>6790395</v>
      </c>
      <c r="I108">
        <v>6569308</v>
      </c>
      <c r="J108">
        <v>13081665</v>
      </c>
      <c r="K108">
        <v>1000516242</v>
      </c>
      <c r="L108">
        <v>209900</v>
      </c>
      <c r="M108">
        <v>195593</v>
      </c>
      <c r="N108">
        <v>14307</v>
      </c>
      <c r="O108">
        <v>139.9</v>
      </c>
      <c r="P108">
        <v>-0.06</v>
      </c>
      <c r="Q108">
        <v>22437</v>
      </c>
      <c r="R108">
        <v>5005835</v>
      </c>
      <c r="S108" t="s">
        <v>37</v>
      </c>
      <c r="T108">
        <v>1708.2</v>
      </c>
      <c r="U108">
        <f t="shared" si="1"/>
        <v>302876.83000000007</v>
      </c>
    </row>
    <row r="109" spans="1:21" x14ac:dyDescent="0.3">
      <c r="A109">
        <v>108</v>
      </c>
      <c r="B109" t="s">
        <v>463</v>
      </c>
      <c r="C109">
        <v>5</v>
      </c>
      <c r="D109">
        <v>320</v>
      </c>
      <c r="E109" t="s">
        <v>146</v>
      </c>
      <c r="F109">
        <v>2943830</v>
      </c>
      <c r="G109">
        <v>10335595</v>
      </c>
      <c r="H109">
        <v>363280</v>
      </c>
      <c r="I109">
        <v>345951</v>
      </c>
      <c r="J109">
        <v>5934068</v>
      </c>
      <c r="K109">
        <v>1738066476</v>
      </c>
      <c r="L109">
        <v>20354</v>
      </c>
      <c r="M109">
        <v>19748</v>
      </c>
      <c r="N109">
        <v>606</v>
      </c>
      <c r="O109">
        <v>31.02</v>
      </c>
      <c r="P109">
        <v>-0.16</v>
      </c>
      <c r="Q109">
        <v>1123</v>
      </c>
      <c r="R109">
        <v>428549</v>
      </c>
      <c r="S109" t="s">
        <v>49</v>
      </c>
      <c r="T109">
        <v>1041.0899999999999</v>
      </c>
      <c r="U109">
        <f t="shared" si="1"/>
        <v>303917.9200000001</v>
      </c>
    </row>
    <row r="110" spans="1:21" x14ac:dyDescent="0.3">
      <c r="A110">
        <v>109</v>
      </c>
      <c r="B110" t="s">
        <v>463</v>
      </c>
      <c r="C110">
        <v>5</v>
      </c>
      <c r="D110">
        <v>320</v>
      </c>
      <c r="E110" t="s">
        <v>147</v>
      </c>
      <c r="F110">
        <v>1579557</v>
      </c>
      <c r="G110">
        <v>5889425</v>
      </c>
      <c r="H110">
        <v>142585</v>
      </c>
      <c r="I110">
        <v>138679</v>
      </c>
      <c r="J110">
        <v>44919370</v>
      </c>
      <c r="K110">
        <v>498229514</v>
      </c>
      <c r="L110">
        <v>8663</v>
      </c>
      <c r="M110">
        <v>8553</v>
      </c>
      <c r="N110">
        <v>110</v>
      </c>
      <c r="O110">
        <v>11.62</v>
      </c>
      <c r="P110">
        <v>-0.22</v>
      </c>
      <c r="Q110">
        <v>289</v>
      </c>
      <c r="R110">
        <v>17085104</v>
      </c>
      <c r="S110" t="s">
        <v>37</v>
      </c>
      <c r="T110">
        <v>402.66</v>
      </c>
      <c r="U110">
        <f t="shared" si="1"/>
        <v>304320.58000000007</v>
      </c>
    </row>
    <row r="111" spans="1:21" x14ac:dyDescent="0.3">
      <c r="A111">
        <v>110</v>
      </c>
      <c r="B111" t="s">
        <v>463</v>
      </c>
      <c r="C111">
        <v>5</v>
      </c>
      <c r="D111">
        <v>320</v>
      </c>
      <c r="E111" t="s">
        <v>148</v>
      </c>
      <c r="F111">
        <v>76668</v>
      </c>
      <c r="G111">
        <v>639201</v>
      </c>
      <c r="H111">
        <v>158896</v>
      </c>
      <c r="I111">
        <v>64280</v>
      </c>
      <c r="J111">
        <v>1424838</v>
      </c>
      <c r="K111">
        <v>213685843</v>
      </c>
      <c r="L111">
        <v>1103</v>
      </c>
      <c r="M111">
        <v>841</v>
      </c>
      <c r="N111">
        <v>262</v>
      </c>
      <c r="O111">
        <v>1867.5</v>
      </c>
      <c r="P111">
        <v>-7.0000000000000007E-2</v>
      </c>
      <c r="Q111">
        <v>400</v>
      </c>
      <c r="R111">
        <v>237718</v>
      </c>
      <c r="S111" t="s">
        <v>37</v>
      </c>
      <c r="T111">
        <v>100.64</v>
      </c>
      <c r="U111">
        <f t="shared" si="1"/>
        <v>304421.22000000009</v>
      </c>
    </row>
    <row r="112" spans="1:21" x14ac:dyDescent="0.3">
      <c r="A112">
        <v>111</v>
      </c>
      <c r="B112" t="s">
        <v>463</v>
      </c>
      <c r="C112">
        <v>5</v>
      </c>
      <c r="D112">
        <v>320</v>
      </c>
      <c r="E112" t="s">
        <v>149</v>
      </c>
      <c r="F112">
        <v>97675</v>
      </c>
      <c r="G112">
        <v>809532</v>
      </c>
      <c r="H112">
        <v>142341</v>
      </c>
      <c r="I112">
        <v>60235</v>
      </c>
      <c r="J112">
        <v>1737375</v>
      </c>
      <c r="K112">
        <v>206186859</v>
      </c>
      <c r="L112">
        <v>1364</v>
      </c>
      <c r="M112">
        <v>1194</v>
      </c>
      <c r="N112">
        <v>170</v>
      </c>
      <c r="O112">
        <v>1645.72</v>
      </c>
      <c r="P112">
        <v>-0.09</v>
      </c>
      <c r="Q112">
        <v>276</v>
      </c>
      <c r="R112">
        <v>271284</v>
      </c>
      <c r="S112" t="s">
        <v>37</v>
      </c>
      <c r="T112">
        <v>92.53</v>
      </c>
      <c r="U112">
        <f t="shared" si="1"/>
        <v>304513.75000000012</v>
      </c>
    </row>
    <row r="113" spans="1:21" x14ac:dyDescent="0.3">
      <c r="A113">
        <v>112</v>
      </c>
      <c r="B113" t="s">
        <v>463</v>
      </c>
      <c r="C113">
        <v>5</v>
      </c>
      <c r="D113">
        <v>320</v>
      </c>
      <c r="E113" t="s">
        <v>150</v>
      </c>
      <c r="F113">
        <v>302576</v>
      </c>
      <c r="G113">
        <v>1702428</v>
      </c>
      <c r="H113">
        <v>18235595</v>
      </c>
      <c r="I113">
        <v>17729070</v>
      </c>
      <c r="J113">
        <v>1089498323</v>
      </c>
      <c r="K113">
        <v>12201532476</v>
      </c>
      <c r="L113">
        <v>379948</v>
      </c>
      <c r="M113">
        <v>334957</v>
      </c>
      <c r="N113">
        <v>44991</v>
      </c>
      <c r="O113">
        <v>101.63</v>
      </c>
      <c r="P113">
        <v>-0.09</v>
      </c>
      <c r="Q113">
        <v>77840</v>
      </c>
      <c r="R113">
        <v>111153469</v>
      </c>
      <c r="S113" t="s">
        <v>40</v>
      </c>
      <c r="T113">
        <v>5000</v>
      </c>
      <c r="U113">
        <f t="shared" si="1"/>
        <v>309513.75000000012</v>
      </c>
    </row>
    <row r="114" spans="1:21" x14ac:dyDescent="0.3">
      <c r="A114">
        <v>113</v>
      </c>
      <c r="B114" t="s">
        <v>463</v>
      </c>
      <c r="C114">
        <v>5</v>
      </c>
      <c r="D114">
        <v>320</v>
      </c>
      <c r="E114" t="s">
        <v>151</v>
      </c>
      <c r="F114">
        <v>2187</v>
      </c>
      <c r="G114">
        <v>21358</v>
      </c>
      <c r="H114">
        <v>9412897</v>
      </c>
      <c r="I114">
        <v>9380531</v>
      </c>
      <c r="J114">
        <v>12463500</v>
      </c>
      <c r="K114">
        <v>599512519</v>
      </c>
      <c r="L114">
        <v>462663</v>
      </c>
      <c r="M114">
        <v>442080</v>
      </c>
      <c r="N114">
        <v>20583</v>
      </c>
      <c r="O114">
        <v>23.93</v>
      </c>
      <c r="P114">
        <v>-0.03</v>
      </c>
      <c r="Q114">
        <v>32451</v>
      </c>
      <c r="R114">
        <v>4293100</v>
      </c>
      <c r="S114" t="s">
        <v>37</v>
      </c>
      <c r="T114">
        <v>1877.83</v>
      </c>
      <c r="U114">
        <f t="shared" si="1"/>
        <v>311391.58000000013</v>
      </c>
    </row>
    <row r="115" spans="1:21" x14ac:dyDescent="0.3">
      <c r="A115">
        <v>114</v>
      </c>
      <c r="B115" t="s">
        <v>463</v>
      </c>
      <c r="C115">
        <v>5</v>
      </c>
      <c r="D115">
        <v>320</v>
      </c>
      <c r="E115" t="s">
        <v>152</v>
      </c>
      <c r="F115">
        <v>2187</v>
      </c>
      <c r="G115">
        <v>21364</v>
      </c>
      <c r="H115">
        <v>16139667</v>
      </c>
      <c r="I115">
        <v>16091150</v>
      </c>
      <c r="J115">
        <v>18930927</v>
      </c>
      <c r="K115">
        <v>1017393145</v>
      </c>
      <c r="L115">
        <v>490766</v>
      </c>
      <c r="M115">
        <v>435897</v>
      </c>
      <c r="N115">
        <v>54869</v>
      </c>
      <c r="O115">
        <v>23.5</v>
      </c>
      <c r="P115">
        <v>-0.02</v>
      </c>
      <c r="Q115">
        <v>86941</v>
      </c>
      <c r="R115">
        <v>4314053</v>
      </c>
      <c r="S115" t="s">
        <v>49</v>
      </c>
      <c r="T115">
        <v>3675.12</v>
      </c>
      <c r="U115">
        <f t="shared" si="1"/>
        <v>315066.70000000013</v>
      </c>
    </row>
    <row r="116" spans="1:21" x14ac:dyDescent="0.3">
      <c r="A116">
        <v>115</v>
      </c>
      <c r="B116" t="s">
        <v>463</v>
      </c>
      <c r="C116">
        <v>5</v>
      </c>
      <c r="D116">
        <v>320</v>
      </c>
      <c r="E116" t="s">
        <v>153</v>
      </c>
      <c r="F116">
        <v>2187</v>
      </c>
      <c r="G116">
        <v>21286</v>
      </c>
      <c r="H116">
        <v>7650301</v>
      </c>
      <c r="I116">
        <v>7625238</v>
      </c>
      <c r="J116">
        <v>9969549</v>
      </c>
      <c r="K116">
        <v>484758981</v>
      </c>
      <c r="L116">
        <v>403556</v>
      </c>
      <c r="M116">
        <v>389038</v>
      </c>
      <c r="N116">
        <v>14518</v>
      </c>
      <c r="O116">
        <v>23.26</v>
      </c>
      <c r="P116">
        <v>-0.03</v>
      </c>
      <c r="Q116">
        <v>22710</v>
      </c>
      <c r="R116">
        <v>3893807</v>
      </c>
      <c r="S116" t="s">
        <v>37</v>
      </c>
      <c r="T116">
        <v>1441.31</v>
      </c>
      <c r="U116">
        <f t="shared" si="1"/>
        <v>316508.01000000013</v>
      </c>
    </row>
    <row r="117" spans="1:21" x14ac:dyDescent="0.3">
      <c r="A117">
        <v>116</v>
      </c>
      <c r="B117" t="s">
        <v>463</v>
      </c>
      <c r="C117">
        <v>5</v>
      </c>
      <c r="D117">
        <v>320</v>
      </c>
      <c r="E117" t="s">
        <v>154</v>
      </c>
      <c r="F117">
        <v>2187</v>
      </c>
      <c r="G117">
        <v>21286</v>
      </c>
      <c r="H117">
        <v>8193967</v>
      </c>
      <c r="I117">
        <v>8164415</v>
      </c>
      <c r="J117">
        <v>10527254</v>
      </c>
      <c r="K117">
        <v>510206249</v>
      </c>
      <c r="L117">
        <v>444063</v>
      </c>
      <c r="M117">
        <v>429956</v>
      </c>
      <c r="N117">
        <v>14107</v>
      </c>
      <c r="O117">
        <v>21.58</v>
      </c>
      <c r="P117">
        <v>-0.03</v>
      </c>
      <c r="Q117">
        <v>22317</v>
      </c>
      <c r="R117">
        <v>4328836</v>
      </c>
      <c r="S117" t="s">
        <v>49</v>
      </c>
      <c r="T117">
        <v>1469.17</v>
      </c>
      <c r="U117">
        <f t="shared" si="1"/>
        <v>317977.18000000011</v>
      </c>
    </row>
    <row r="118" spans="1:21" x14ac:dyDescent="0.3">
      <c r="A118">
        <v>117</v>
      </c>
      <c r="B118" t="s">
        <v>463</v>
      </c>
      <c r="C118">
        <v>5</v>
      </c>
      <c r="D118">
        <v>320</v>
      </c>
      <c r="E118" t="s">
        <v>155</v>
      </c>
      <c r="F118">
        <v>259258</v>
      </c>
      <c r="G118">
        <v>1374203</v>
      </c>
      <c r="H118">
        <v>556825</v>
      </c>
      <c r="I118">
        <v>448290</v>
      </c>
      <c r="J118">
        <v>4451305</v>
      </c>
      <c r="K118">
        <v>2107039534</v>
      </c>
      <c r="L118">
        <v>17510</v>
      </c>
      <c r="M118">
        <v>16445</v>
      </c>
      <c r="N118">
        <v>1065</v>
      </c>
      <c r="O118">
        <v>236.98</v>
      </c>
      <c r="P118">
        <v>-0.1</v>
      </c>
      <c r="Q118">
        <v>1696</v>
      </c>
      <c r="R118">
        <v>687022</v>
      </c>
      <c r="S118" t="s">
        <v>37</v>
      </c>
      <c r="T118">
        <v>585.09</v>
      </c>
      <c r="U118">
        <f t="shared" si="1"/>
        <v>318562.27000000014</v>
      </c>
    </row>
    <row r="119" spans="1:21" x14ac:dyDescent="0.3">
      <c r="A119">
        <v>118</v>
      </c>
      <c r="B119" t="s">
        <v>463</v>
      </c>
      <c r="C119">
        <v>5</v>
      </c>
      <c r="D119">
        <v>320</v>
      </c>
      <c r="E119" t="s">
        <v>156</v>
      </c>
      <c r="F119">
        <v>224962</v>
      </c>
      <c r="G119">
        <v>1192377</v>
      </c>
      <c r="H119">
        <v>149927</v>
      </c>
      <c r="I119">
        <v>121621</v>
      </c>
      <c r="J119">
        <v>1704821</v>
      </c>
      <c r="K119">
        <v>342108991</v>
      </c>
      <c r="L119">
        <v>6623</v>
      </c>
      <c r="M119">
        <v>6337</v>
      </c>
      <c r="N119">
        <v>286</v>
      </c>
      <c r="O119">
        <v>165.82</v>
      </c>
      <c r="P119">
        <v>-0.17</v>
      </c>
      <c r="Q119">
        <v>478</v>
      </c>
      <c r="R119">
        <v>183292</v>
      </c>
      <c r="S119" t="s">
        <v>37</v>
      </c>
      <c r="T119">
        <v>101.41</v>
      </c>
      <c r="U119">
        <f t="shared" si="1"/>
        <v>318663.68000000011</v>
      </c>
    </row>
    <row r="120" spans="1:21" x14ac:dyDescent="0.3">
      <c r="A120">
        <v>119</v>
      </c>
      <c r="B120" t="s">
        <v>463</v>
      </c>
      <c r="C120">
        <v>5</v>
      </c>
      <c r="D120">
        <v>320</v>
      </c>
      <c r="E120" t="s">
        <v>157</v>
      </c>
      <c r="F120">
        <v>259616</v>
      </c>
      <c r="G120">
        <v>1360766</v>
      </c>
      <c r="H120">
        <v>1255891</v>
      </c>
      <c r="I120">
        <v>1127058</v>
      </c>
      <c r="J120">
        <v>8377723</v>
      </c>
      <c r="K120">
        <v>2189435167</v>
      </c>
      <c r="L120">
        <v>38675</v>
      </c>
      <c r="M120">
        <v>35229</v>
      </c>
      <c r="N120">
        <v>3446</v>
      </c>
      <c r="O120">
        <v>219.26</v>
      </c>
      <c r="P120">
        <v>-0.09</v>
      </c>
      <c r="Q120">
        <v>5463</v>
      </c>
      <c r="R120">
        <v>917357</v>
      </c>
      <c r="S120" t="s">
        <v>49</v>
      </c>
      <c r="T120">
        <v>781.97</v>
      </c>
      <c r="U120">
        <f t="shared" si="1"/>
        <v>319445.65000000008</v>
      </c>
    </row>
    <row r="121" spans="1:21" x14ac:dyDescent="0.3">
      <c r="A121">
        <v>120</v>
      </c>
      <c r="B121" t="s">
        <v>463</v>
      </c>
      <c r="C121">
        <v>5</v>
      </c>
      <c r="D121">
        <v>320</v>
      </c>
      <c r="E121" t="s">
        <v>158</v>
      </c>
      <c r="F121">
        <v>260342</v>
      </c>
      <c r="G121">
        <v>1377484</v>
      </c>
      <c r="H121">
        <v>2585630</v>
      </c>
      <c r="I121">
        <v>2365152</v>
      </c>
      <c r="J121">
        <v>14684792</v>
      </c>
      <c r="K121">
        <v>3730599694</v>
      </c>
      <c r="L121">
        <v>85312</v>
      </c>
      <c r="M121">
        <v>79315</v>
      </c>
      <c r="N121">
        <v>5997</v>
      </c>
      <c r="O121">
        <v>185.83</v>
      </c>
      <c r="P121">
        <v>-0.1</v>
      </c>
      <c r="Q121">
        <v>9615</v>
      </c>
      <c r="R121">
        <v>2003447</v>
      </c>
      <c r="S121" t="s">
        <v>37</v>
      </c>
      <c r="T121">
        <v>1491.03</v>
      </c>
      <c r="U121">
        <f t="shared" si="1"/>
        <v>320936.68000000011</v>
      </c>
    </row>
    <row r="122" spans="1:21" x14ac:dyDescent="0.3">
      <c r="A122">
        <v>121</v>
      </c>
      <c r="B122" t="s">
        <v>463</v>
      </c>
      <c r="C122">
        <v>5</v>
      </c>
      <c r="D122">
        <v>320</v>
      </c>
      <c r="E122" t="s">
        <v>159</v>
      </c>
      <c r="F122">
        <v>225296</v>
      </c>
      <c r="G122">
        <v>1180795</v>
      </c>
      <c r="H122">
        <v>1566462</v>
      </c>
      <c r="I122">
        <v>1441772</v>
      </c>
      <c r="J122">
        <v>8162579</v>
      </c>
      <c r="K122">
        <v>1890012751</v>
      </c>
      <c r="L122">
        <v>56381</v>
      </c>
      <c r="M122">
        <v>53072</v>
      </c>
      <c r="N122">
        <v>3309</v>
      </c>
      <c r="O122">
        <v>141.81</v>
      </c>
      <c r="P122">
        <v>-0.1</v>
      </c>
      <c r="Q122">
        <v>5336</v>
      </c>
      <c r="R122">
        <v>1199277</v>
      </c>
      <c r="S122" t="s">
        <v>49</v>
      </c>
      <c r="T122">
        <v>719.2</v>
      </c>
      <c r="U122">
        <f t="shared" si="1"/>
        <v>321655.88000000012</v>
      </c>
    </row>
    <row r="123" spans="1:21" x14ac:dyDescent="0.3">
      <c r="A123">
        <v>122</v>
      </c>
      <c r="B123" t="s">
        <v>463</v>
      </c>
      <c r="C123">
        <v>5</v>
      </c>
      <c r="D123">
        <v>320</v>
      </c>
      <c r="E123" t="s">
        <v>160</v>
      </c>
      <c r="F123">
        <v>99736</v>
      </c>
      <c r="G123">
        <v>783852</v>
      </c>
      <c r="H123">
        <v>563783</v>
      </c>
      <c r="I123">
        <v>533840</v>
      </c>
      <c r="J123">
        <v>1699131</v>
      </c>
      <c r="K123">
        <v>1977950849</v>
      </c>
      <c r="L123">
        <v>16701</v>
      </c>
      <c r="M123">
        <v>15684</v>
      </c>
      <c r="N123">
        <v>1017</v>
      </c>
      <c r="O123">
        <v>101.14</v>
      </c>
      <c r="P123">
        <v>-7.0000000000000007E-2</v>
      </c>
      <c r="Q123">
        <v>1686</v>
      </c>
      <c r="R123">
        <v>424493</v>
      </c>
      <c r="S123" t="s">
        <v>49</v>
      </c>
      <c r="T123">
        <v>364.72</v>
      </c>
      <c r="U123">
        <f t="shared" si="1"/>
        <v>322020.60000000009</v>
      </c>
    </row>
    <row r="124" spans="1:21" x14ac:dyDescent="0.3">
      <c r="A124">
        <v>123</v>
      </c>
      <c r="B124" t="s">
        <v>463</v>
      </c>
      <c r="C124">
        <v>5</v>
      </c>
      <c r="D124">
        <v>320</v>
      </c>
      <c r="E124" t="s">
        <v>161</v>
      </c>
      <c r="F124">
        <v>53919</v>
      </c>
      <c r="G124">
        <v>307816</v>
      </c>
      <c r="H124">
        <v>680684</v>
      </c>
      <c r="I124">
        <v>658152</v>
      </c>
      <c r="J124">
        <v>2557350</v>
      </c>
      <c r="K124">
        <v>776052736</v>
      </c>
      <c r="L124">
        <v>22437</v>
      </c>
      <c r="M124">
        <v>20844</v>
      </c>
      <c r="N124">
        <v>1593</v>
      </c>
      <c r="O124">
        <v>132.93</v>
      </c>
      <c r="P124">
        <v>-7.0000000000000007E-2</v>
      </c>
      <c r="Q124">
        <v>2613</v>
      </c>
      <c r="R124">
        <v>354765</v>
      </c>
      <c r="S124" t="s">
        <v>37</v>
      </c>
      <c r="T124">
        <v>212.62</v>
      </c>
      <c r="U124">
        <f t="shared" si="1"/>
        <v>322233.22000000009</v>
      </c>
    </row>
    <row r="125" spans="1:21" x14ac:dyDescent="0.3">
      <c r="A125">
        <v>124</v>
      </c>
      <c r="B125" t="s">
        <v>463</v>
      </c>
      <c r="C125">
        <v>5</v>
      </c>
      <c r="D125">
        <v>320</v>
      </c>
      <c r="E125" t="s">
        <v>162</v>
      </c>
      <c r="F125">
        <v>2958</v>
      </c>
      <c r="G125">
        <v>8708</v>
      </c>
      <c r="H125">
        <v>1027647</v>
      </c>
      <c r="I125">
        <v>1025422</v>
      </c>
      <c r="J125">
        <v>1086177</v>
      </c>
      <c r="K125">
        <v>211025665</v>
      </c>
      <c r="L125">
        <v>25913</v>
      </c>
      <c r="M125">
        <v>22250</v>
      </c>
      <c r="N125">
        <v>3663</v>
      </c>
      <c r="O125">
        <v>45.31</v>
      </c>
      <c r="P125">
        <v>-0.01</v>
      </c>
      <c r="Q125">
        <v>5714</v>
      </c>
      <c r="R125">
        <v>284383</v>
      </c>
      <c r="S125" t="s">
        <v>49</v>
      </c>
      <c r="T125">
        <v>134.69</v>
      </c>
      <c r="U125">
        <f t="shared" si="1"/>
        <v>322367.91000000009</v>
      </c>
    </row>
    <row r="126" spans="1:21" x14ac:dyDescent="0.3">
      <c r="A126">
        <v>125</v>
      </c>
      <c r="B126" t="s">
        <v>463</v>
      </c>
      <c r="C126">
        <v>5</v>
      </c>
      <c r="D126">
        <v>320</v>
      </c>
      <c r="E126" t="s">
        <v>163</v>
      </c>
      <c r="F126">
        <v>5241</v>
      </c>
      <c r="G126">
        <v>15431</v>
      </c>
      <c r="H126">
        <v>3422338</v>
      </c>
      <c r="I126">
        <v>3348931</v>
      </c>
      <c r="J126">
        <v>6941756</v>
      </c>
      <c r="K126">
        <v>251336734</v>
      </c>
      <c r="L126">
        <v>111926</v>
      </c>
      <c r="M126">
        <v>102209</v>
      </c>
      <c r="N126">
        <v>9717</v>
      </c>
      <c r="O126">
        <v>24.38</v>
      </c>
      <c r="P126">
        <v>-7.0000000000000007E-2</v>
      </c>
      <c r="Q126">
        <v>15907</v>
      </c>
      <c r="R126">
        <v>1408740</v>
      </c>
      <c r="S126" t="s">
        <v>49</v>
      </c>
      <c r="T126">
        <v>255.99</v>
      </c>
      <c r="U126">
        <f t="shared" si="1"/>
        <v>322623.90000000008</v>
      </c>
    </row>
    <row r="127" spans="1:21" x14ac:dyDescent="0.3">
      <c r="A127">
        <v>126</v>
      </c>
      <c r="B127" t="s">
        <v>463</v>
      </c>
      <c r="C127">
        <v>5</v>
      </c>
      <c r="D127">
        <v>320</v>
      </c>
      <c r="E127" t="s">
        <v>164</v>
      </c>
      <c r="F127">
        <v>14665</v>
      </c>
      <c r="G127">
        <v>34976</v>
      </c>
      <c r="H127">
        <v>58259698</v>
      </c>
      <c r="I127">
        <v>51693085</v>
      </c>
      <c r="J127">
        <v>384530646</v>
      </c>
      <c r="K127">
        <v>3170971875</v>
      </c>
      <c r="L127">
        <v>699656</v>
      </c>
      <c r="M127">
        <v>439867</v>
      </c>
      <c r="N127">
        <v>259789</v>
      </c>
      <c r="O127">
        <v>43.84</v>
      </c>
      <c r="P127">
        <v>-0.04</v>
      </c>
      <c r="Q127">
        <v>364890</v>
      </c>
      <c r="R127">
        <v>41849171</v>
      </c>
      <c r="S127" t="s">
        <v>49</v>
      </c>
      <c r="T127">
        <v>4988.58</v>
      </c>
      <c r="U127">
        <f t="shared" si="1"/>
        <v>327612.4800000001</v>
      </c>
    </row>
    <row r="128" spans="1:21" x14ac:dyDescent="0.3">
      <c r="A128">
        <v>127</v>
      </c>
      <c r="B128" t="s">
        <v>463</v>
      </c>
      <c r="C128">
        <v>5</v>
      </c>
      <c r="D128">
        <v>320</v>
      </c>
      <c r="E128" t="s">
        <v>165</v>
      </c>
      <c r="F128">
        <v>520</v>
      </c>
      <c r="G128">
        <v>5763</v>
      </c>
      <c r="H128">
        <v>3515857</v>
      </c>
      <c r="I128">
        <v>3506719</v>
      </c>
      <c r="J128">
        <v>4555326</v>
      </c>
      <c r="K128">
        <v>129921856</v>
      </c>
      <c r="L128">
        <v>140363</v>
      </c>
      <c r="M128">
        <v>129508</v>
      </c>
      <c r="N128">
        <v>10855</v>
      </c>
      <c r="O128">
        <v>25.59</v>
      </c>
      <c r="P128">
        <v>-0.03</v>
      </c>
      <c r="Q128">
        <v>17319</v>
      </c>
      <c r="R128">
        <v>1017148</v>
      </c>
      <c r="S128" t="s">
        <v>37</v>
      </c>
      <c r="T128">
        <v>790.92</v>
      </c>
      <c r="U128">
        <f t="shared" si="1"/>
        <v>328403.40000000008</v>
      </c>
    </row>
    <row r="129" spans="1:21" x14ac:dyDescent="0.3">
      <c r="A129">
        <v>128</v>
      </c>
      <c r="B129" t="s">
        <v>463</v>
      </c>
      <c r="C129">
        <v>5</v>
      </c>
      <c r="D129">
        <v>320</v>
      </c>
      <c r="E129" t="s">
        <v>166</v>
      </c>
      <c r="F129">
        <v>520</v>
      </c>
      <c r="G129">
        <v>5761</v>
      </c>
      <c r="H129">
        <v>2526575</v>
      </c>
      <c r="I129">
        <v>2520039</v>
      </c>
      <c r="J129">
        <v>3445300</v>
      </c>
      <c r="K129">
        <v>99409643</v>
      </c>
      <c r="L129">
        <v>138304</v>
      </c>
      <c r="M129">
        <v>132313</v>
      </c>
      <c r="N129">
        <v>5991</v>
      </c>
      <c r="O129">
        <v>25.47</v>
      </c>
      <c r="P129">
        <v>-0.03</v>
      </c>
      <c r="Q129">
        <v>9480</v>
      </c>
      <c r="R129">
        <v>1008555</v>
      </c>
      <c r="S129" t="s">
        <v>37</v>
      </c>
      <c r="T129">
        <v>541.5</v>
      </c>
      <c r="U129">
        <f t="shared" si="1"/>
        <v>328944.90000000008</v>
      </c>
    </row>
    <row r="130" spans="1:21" x14ac:dyDescent="0.3">
      <c r="A130">
        <v>129</v>
      </c>
      <c r="B130" t="s">
        <v>463</v>
      </c>
      <c r="C130">
        <v>5</v>
      </c>
      <c r="D130">
        <v>320</v>
      </c>
      <c r="E130" t="s">
        <v>167</v>
      </c>
      <c r="F130">
        <v>708</v>
      </c>
      <c r="G130">
        <v>2539</v>
      </c>
      <c r="H130">
        <v>9993323</v>
      </c>
      <c r="I130">
        <v>9960920</v>
      </c>
      <c r="J130">
        <v>13975069</v>
      </c>
      <c r="K130">
        <v>465100120</v>
      </c>
      <c r="L130">
        <v>471288</v>
      </c>
      <c r="M130">
        <v>449508</v>
      </c>
      <c r="N130">
        <v>21780</v>
      </c>
      <c r="O130">
        <v>22.87</v>
      </c>
      <c r="P130">
        <v>-0.04</v>
      </c>
      <c r="Q130">
        <v>35416</v>
      </c>
      <c r="R130">
        <v>4294217</v>
      </c>
      <c r="S130" t="s">
        <v>37</v>
      </c>
      <c r="T130">
        <v>1932.95</v>
      </c>
      <c r="U130">
        <f t="shared" si="1"/>
        <v>330877.85000000009</v>
      </c>
    </row>
    <row r="131" spans="1:21" x14ac:dyDescent="0.3">
      <c r="A131">
        <v>130</v>
      </c>
      <c r="B131" t="s">
        <v>463</v>
      </c>
      <c r="C131">
        <v>5</v>
      </c>
      <c r="D131">
        <v>320</v>
      </c>
      <c r="E131" t="s">
        <v>168</v>
      </c>
      <c r="F131">
        <v>501284</v>
      </c>
      <c r="G131">
        <v>2745938</v>
      </c>
      <c r="H131">
        <v>1893664</v>
      </c>
      <c r="I131">
        <v>1884660</v>
      </c>
      <c r="J131">
        <v>15547419</v>
      </c>
      <c r="K131">
        <v>128360968</v>
      </c>
      <c r="L131">
        <v>98257</v>
      </c>
      <c r="M131">
        <v>93818</v>
      </c>
      <c r="N131">
        <v>4439</v>
      </c>
      <c r="O131">
        <v>14.24</v>
      </c>
      <c r="P131">
        <v>-0.08</v>
      </c>
      <c r="Q131">
        <v>6469</v>
      </c>
      <c r="R131">
        <v>2115396</v>
      </c>
      <c r="S131" t="s">
        <v>49</v>
      </c>
      <c r="T131">
        <v>304.77999999999997</v>
      </c>
      <c r="U131">
        <f t="shared" si="1"/>
        <v>331182.63000000012</v>
      </c>
    </row>
    <row r="132" spans="1:21" x14ac:dyDescent="0.3">
      <c r="A132">
        <v>131</v>
      </c>
      <c r="B132" t="s">
        <v>463</v>
      </c>
      <c r="C132">
        <v>5</v>
      </c>
      <c r="D132">
        <v>320</v>
      </c>
      <c r="E132" t="s">
        <v>169</v>
      </c>
      <c r="F132">
        <v>422649</v>
      </c>
      <c r="G132">
        <v>1265651</v>
      </c>
      <c r="H132">
        <v>3830502</v>
      </c>
      <c r="I132">
        <v>3700496</v>
      </c>
      <c r="J132">
        <v>19687181</v>
      </c>
      <c r="K132">
        <v>13826891683</v>
      </c>
      <c r="L132">
        <v>115145</v>
      </c>
      <c r="M132">
        <v>102234</v>
      </c>
      <c r="N132">
        <v>12911</v>
      </c>
      <c r="O132">
        <v>120.64</v>
      </c>
      <c r="P132">
        <v>-0.12</v>
      </c>
      <c r="Q132">
        <v>20281</v>
      </c>
      <c r="R132">
        <v>3996215</v>
      </c>
      <c r="S132" t="s">
        <v>40</v>
      </c>
      <c r="T132">
        <v>5000</v>
      </c>
      <c r="U132">
        <f t="shared" ref="U132:U195" si="2">U131+T132</f>
        <v>336182.63000000012</v>
      </c>
    </row>
    <row r="133" spans="1:21" x14ac:dyDescent="0.3">
      <c r="A133">
        <v>132</v>
      </c>
      <c r="B133" t="s">
        <v>463</v>
      </c>
      <c r="C133">
        <v>5</v>
      </c>
      <c r="D133">
        <v>320</v>
      </c>
      <c r="E133" t="s">
        <v>170</v>
      </c>
      <c r="F133">
        <v>293123</v>
      </c>
      <c r="G133">
        <v>943087</v>
      </c>
      <c r="H133">
        <v>3280543</v>
      </c>
      <c r="I133">
        <v>3170991</v>
      </c>
      <c r="J133">
        <v>17880601</v>
      </c>
      <c r="K133">
        <v>10431008214</v>
      </c>
      <c r="L133">
        <v>106382</v>
      </c>
      <c r="M133">
        <v>96326</v>
      </c>
      <c r="N133">
        <v>10056</v>
      </c>
      <c r="O133">
        <v>103.09</v>
      </c>
      <c r="P133">
        <v>-0.13</v>
      </c>
      <c r="Q133">
        <v>15782</v>
      </c>
      <c r="R133">
        <v>3808036</v>
      </c>
      <c r="S133" t="s">
        <v>37</v>
      </c>
      <c r="T133">
        <v>3640.37</v>
      </c>
      <c r="U133">
        <f t="shared" si="2"/>
        <v>339823.00000000012</v>
      </c>
    </row>
    <row r="134" spans="1:21" x14ac:dyDescent="0.3">
      <c r="A134">
        <v>133</v>
      </c>
      <c r="B134" t="s">
        <v>463</v>
      </c>
      <c r="C134">
        <v>5</v>
      </c>
      <c r="D134">
        <v>320</v>
      </c>
      <c r="E134" t="s">
        <v>171</v>
      </c>
      <c r="F134">
        <v>137472</v>
      </c>
      <c r="G134">
        <v>810768</v>
      </c>
      <c r="H134">
        <v>2440038</v>
      </c>
      <c r="I134">
        <v>2425696</v>
      </c>
      <c r="J134">
        <v>3992591</v>
      </c>
      <c r="K134">
        <v>171761567</v>
      </c>
      <c r="L134">
        <v>70032</v>
      </c>
      <c r="M134">
        <v>65326</v>
      </c>
      <c r="N134">
        <v>4706</v>
      </c>
      <c r="O134">
        <v>22.03</v>
      </c>
      <c r="P134">
        <v>-7.0000000000000007E-2</v>
      </c>
      <c r="Q134">
        <v>7949</v>
      </c>
      <c r="R134">
        <v>1471909</v>
      </c>
      <c r="S134" t="s">
        <v>37</v>
      </c>
      <c r="T134">
        <v>343.26</v>
      </c>
      <c r="U134">
        <f t="shared" si="2"/>
        <v>340166.26000000013</v>
      </c>
    </row>
    <row r="135" spans="1:21" x14ac:dyDescent="0.3">
      <c r="A135">
        <v>134</v>
      </c>
      <c r="B135" t="s">
        <v>463</v>
      </c>
      <c r="C135">
        <v>5</v>
      </c>
      <c r="D135">
        <v>320</v>
      </c>
      <c r="E135" t="s">
        <v>172</v>
      </c>
      <c r="F135">
        <v>57220</v>
      </c>
      <c r="G135">
        <v>568572</v>
      </c>
      <c r="H135">
        <v>136808</v>
      </c>
      <c r="I135">
        <v>132294</v>
      </c>
      <c r="J135">
        <v>1362658</v>
      </c>
      <c r="K135">
        <v>160828022</v>
      </c>
      <c r="L135">
        <v>16516</v>
      </c>
      <c r="M135">
        <v>16326</v>
      </c>
      <c r="N135">
        <v>190</v>
      </c>
      <c r="O135">
        <v>22.5</v>
      </c>
      <c r="P135">
        <v>-0.27</v>
      </c>
      <c r="Q135">
        <v>349</v>
      </c>
      <c r="R135">
        <v>111114</v>
      </c>
      <c r="S135" t="s">
        <v>37</v>
      </c>
      <c r="T135">
        <v>67.59</v>
      </c>
      <c r="U135">
        <f t="shared" si="2"/>
        <v>340233.85000000015</v>
      </c>
    </row>
    <row r="136" spans="1:21" x14ac:dyDescent="0.3">
      <c r="A136">
        <v>135</v>
      </c>
      <c r="B136" t="s">
        <v>463</v>
      </c>
      <c r="C136">
        <v>5</v>
      </c>
      <c r="D136">
        <v>320</v>
      </c>
      <c r="E136" t="s">
        <v>173</v>
      </c>
      <c r="F136">
        <v>9643</v>
      </c>
      <c r="G136">
        <v>145203</v>
      </c>
      <c r="H136">
        <v>2994866</v>
      </c>
      <c r="I136">
        <v>2947693</v>
      </c>
      <c r="J136">
        <v>5304145</v>
      </c>
      <c r="K136">
        <v>548089548</v>
      </c>
      <c r="L136">
        <v>127960</v>
      </c>
      <c r="M136">
        <v>120133</v>
      </c>
      <c r="N136">
        <v>7827</v>
      </c>
      <c r="O136">
        <v>23.46</v>
      </c>
      <c r="P136">
        <v>-7.0000000000000007E-2</v>
      </c>
      <c r="Q136">
        <v>12722</v>
      </c>
      <c r="R136">
        <v>1098669</v>
      </c>
      <c r="S136" t="s">
        <v>37</v>
      </c>
      <c r="T136">
        <v>402.31</v>
      </c>
      <c r="U136">
        <f t="shared" si="2"/>
        <v>340636.16000000015</v>
      </c>
    </row>
    <row r="137" spans="1:21" x14ac:dyDescent="0.3">
      <c r="A137">
        <v>136</v>
      </c>
      <c r="B137" t="s">
        <v>463</v>
      </c>
      <c r="C137">
        <v>5</v>
      </c>
      <c r="D137">
        <v>320</v>
      </c>
      <c r="E137" t="s">
        <v>174</v>
      </c>
      <c r="F137">
        <v>171148</v>
      </c>
      <c r="G137">
        <v>6591010</v>
      </c>
      <c r="H137">
        <v>3132606</v>
      </c>
      <c r="I137">
        <v>3099964</v>
      </c>
      <c r="J137">
        <v>5184584</v>
      </c>
      <c r="K137">
        <v>1806042982</v>
      </c>
      <c r="L137">
        <v>117500</v>
      </c>
      <c r="M137">
        <v>108852</v>
      </c>
      <c r="N137">
        <v>8648</v>
      </c>
      <c r="O137">
        <v>25.65</v>
      </c>
      <c r="P137">
        <v>-0.06</v>
      </c>
      <c r="Q137">
        <v>13959</v>
      </c>
      <c r="R137">
        <v>1100659</v>
      </c>
      <c r="S137" t="s">
        <v>49</v>
      </c>
      <c r="T137">
        <v>1816.7</v>
      </c>
      <c r="U137">
        <f t="shared" si="2"/>
        <v>342452.86000000016</v>
      </c>
    </row>
    <row r="138" spans="1:21" x14ac:dyDescent="0.3">
      <c r="A138">
        <v>137</v>
      </c>
      <c r="B138" t="s">
        <v>463</v>
      </c>
      <c r="C138">
        <v>5</v>
      </c>
      <c r="D138">
        <v>320</v>
      </c>
      <c r="E138" t="s">
        <v>175</v>
      </c>
      <c r="F138">
        <v>14912</v>
      </c>
      <c r="G138">
        <v>381544</v>
      </c>
      <c r="H138">
        <v>514914</v>
      </c>
      <c r="I138">
        <v>499185</v>
      </c>
      <c r="J138">
        <v>2459192</v>
      </c>
      <c r="K138">
        <v>183254666</v>
      </c>
      <c r="L138">
        <v>37561</v>
      </c>
      <c r="M138">
        <v>36780</v>
      </c>
      <c r="N138">
        <v>781</v>
      </c>
      <c r="O138">
        <v>31.7</v>
      </c>
      <c r="P138">
        <v>-0.18</v>
      </c>
      <c r="Q138">
        <v>1306</v>
      </c>
      <c r="R138">
        <v>395717</v>
      </c>
      <c r="S138" t="s">
        <v>37</v>
      </c>
      <c r="T138">
        <v>125.64</v>
      </c>
      <c r="U138">
        <f t="shared" si="2"/>
        <v>342578.50000000017</v>
      </c>
    </row>
    <row r="139" spans="1:21" x14ac:dyDescent="0.3">
      <c r="A139">
        <v>138</v>
      </c>
      <c r="B139" t="s">
        <v>463</v>
      </c>
      <c r="C139">
        <v>5</v>
      </c>
      <c r="D139">
        <v>320</v>
      </c>
      <c r="E139" t="s">
        <v>176</v>
      </c>
      <c r="F139">
        <v>9824</v>
      </c>
      <c r="G139">
        <v>153979</v>
      </c>
      <c r="H139">
        <v>708941</v>
      </c>
      <c r="I139">
        <v>696799</v>
      </c>
      <c r="J139">
        <v>1438357</v>
      </c>
      <c r="K139">
        <v>125519517</v>
      </c>
      <c r="L139">
        <v>28383</v>
      </c>
      <c r="M139">
        <v>26590</v>
      </c>
      <c r="N139">
        <v>1793</v>
      </c>
      <c r="O139">
        <v>25.43</v>
      </c>
      <c r="P139">
        <v>-0.08</v>
      </c>
      <c r="Q139">
        <v>2899</v>
      </c>
      <c r="R139">
        <v>307035</v>
      </c>
      <c r="S139" t="s">
        <v>37</v>
      </c>
      <c r="T139">
        <v>74.59</v>
      </c>
      <c r="U139">
        <f t="shared" si="2"/>
        <v>342653.0900000002</v>
      </c>
    </row>
    <row r="140" spans="1:21" x14ac:dyDescent="0.3">
      <c r="A140">
        <v>139</v>
      </c>
      <c r="B140" t="s">
        <v>463</v>
      </c>
      <c r="C140">
        <v>5</v>
      </c>
      <c r="D140">
        <v>320</v>
      </c>
      <c r="E140" t="s">
        <v>177</v>
      </c>
      <c r="F140">
        <v>1236271</v>
      </c>
      <c r="G140">
        <v>4906536</v>
      </c>
      <c r="H140">
        <v>208637</v>
      </c>
      <c r="I140">
        <v>203368</v>
      </c>
      <c r="J140">
        <v>416384</v>
      </c>
      <c r="K140">
        <v>3247974002</v>
      </c>
      <c r="L140">
        <v>5678</v>
      </c>
      <c r="M140">
        <v>5137</v>
      </c>
      <c r="N140">
        <v>541</v>
      </c>
      <c r="O140">
        <v>22.93</v>
      </c>
      <c r="P140">
        <v>-7.0000000000000007E-2</v>
      </c>
      <c r="Q140">
        <v>916</v>
      </c>
      <c r="R140">
        <v>85978</v>
      </c>
      <c r="S140" t="s">
        <v>49</v>
      </c>
      <c r="T140">
        <v>983.3</v>
      </c>
      <c r="U140">
        <f t="shared" si="2"/>
        <v>343636.39000000019</v>
      </c>
    </row>
    <row r="141" spans="1:21" x14ac:dyDescent="0.3">
      <c r="A141">
        <v>140</v>
      </c>
      <c r="B141" t="s">
        <v>463</v>
      </c>
      <c r="C141">
        <v>5</v>
      </c>
      <c r="D141">
        <v>320</v>
      </c>
      <c r="E141" t="s">
        <v>178</v>
      </c>
      <c r="F141">
        <v>123133</v>
      </c>
      <c r="G141">
        <v>796517</v>
      </c>
      <c r="H141">
        <v>2264853</v>
      </c>
      <c r="I141">
        <v>2179240</v>
      </c>
      <c r="J141">
        <v>8526718</v>
      </c>
      <c r="K141">
        <v>5200669894</v>
      </c>
      <c r="L141">
        <v>96901</v>
      </c>
      <c r="M141">
        <v>92859</v>
      </c>
      <c r="N141">
        <v>4042</v>
      </c>
      <c r="O141">
        <v>81.08</v>
      </c>
      <c r="P141">
        <v>-0.13</v>
      </c>
      <c r="Q141">
        <v>6751</v>
      </c>
      <c r="R141">
        <v>1841426</v>
      </c>
      <c r="S141" t="s">
        <v>37</v>
      </c>
      <c r="T141">
        <v>2020.92</v>
      </c>
      <c r="U141">
        <f t="shared" si="2"/>
        <v>345657.31000000017</v>
      </c>
    </row>
    <row r="142" spans="1:21" x14ac:dyDescent="0.3">
      <c r="A142">
        <v>141</v>
      </c>
      <c r="B142" t="s">
        <v>463</v>
      </c>
      <c r="C142">
        <v>5</v>
      </c>
      <c r="D142">
        <v>320</v>
      </c>
      <c r="E142" t="s">
        <v>179</v>
      </c>
      <c r="F142">
        <v>290693</v>
      </c>
      <c r="G142">
        <v>1262210</v>
      </c>
      <c r="H142">
        <v>185439</v>
      </c>
      <c r="I142">
        <v>176450</v>
      </c>
      <c r="J142">
        <v>1400283</v>
      </c>
      <c r="K142">
        <v>463652903</v>
      </c>
      <c r="L142">
        <v>9116</v>
      </c>
      <c r="M142">
        <v>8863</v>
      </c>
      <c r="N142">
        <v>253</v>
      </c>
      <c r="O142">
        <v>35.85</v>
      </c>
      <c r="P142">
        <v>-0.21</v>
      </c>
      <c r="Q142">
        <v>562</v>
      </c>
      <c r="R142">
        <v>235775</v>
      </c>
      <c r="S142" t="s">
        <v>37</v>
      </c>
      <c r="T142">
        <v>193.72</v>
      </c>
      <c r="U142">
        <f t="shared" si="2"/>
        <v>345851.03000000014</v>
      </c>
    </row>
    <row r="143" spans="1:21" x14ac:dyDescent="0.3">
      <c r="A143">
        <v>142</v>
      </c>
      <c r="B143" t="s">
        <v>463</v>
      </c>
      <c r="C143">
        <v>5</v>
      </c>
      <c r="D143">
        <v>320</v>
      </c>
      <c r="E143" t="s">
        <v>180</v>
      </c>
      <c r="F143">
        <v>63268</v>
      </c>
      <c r="G143">
        <v>396114</v>
      </c>
      <c r="H143">
        <v>15916004</v>
      </c>
      <c r="I143">
        <v>15588182</v>
      </c>
      <c r="J143">
        <v>55752830</v>
      </c>
      <c r="K143">
        <v>3992211418</v>
      </c>
      <c r="L143">
        <v>582276</v>
      </c>
      <c r="M143">
        <v>529594</v>
      </c>
      <c r="N143">
        <v>52682</v>
      </c>
      <c r="O143">
        <v>59.74</v>
      </c>
      <c r="P143">
        <v>-0.1</v>
      </c>
      <c r="Q143">
        <v>83972</v>
      </c>
      <c r="R143">
        <v>6341706</v>
      </c>
      <c r="S143" t="s">
        <v>40</v>
      </c>
      <c r="T143">
        <v>5000</v>
      </c>
      <c r="U143">
        <f t="shared" si="2"/>
        <v>350851.03000000014</v>
      </c>
    </row>
    <row r="144" spans="1:21" x14ac:dyDescent="0.3">
      <c r="A144">
        <v>143</v>
      </c>
      <c r="B144" t="s">
        <v>463</v>
      </c>
      <c r="C144">
        <v>5</v>
      </c>
      <c r="D144">
        <v>320</v>
      </c>
      <c r="E144" t="s">
        <v>181</v>
      </c>
      <c r="F144">
        <v>63268</v>
      </c>
      <c r="G144">
        <v>374457</v>
      </c>
      <c r="H144">
        <v>11155495</v>
      </c>
      <c r="I144">
        <v>10905679</v>
      </c>
      <c r="J144">
        <v>38396681</v>
      </c>
      <c r="K144">
        <v>3455976035</v>
      </c>
      <c r="L144">
        <v>529030</v>
      </c>
      <c r="M144">
        <v>500752</v>
      </c>
      <c r="N144">
        <v>28278</v>
      </c>
      <c r="O144">
        <v>60.34</v>
      </c>
      <c r="P144">
        <v>-0.11</v>
      </c>
      <c r="Q144">
        <v>45331</v>
      </c>
      <c r="R144">
        <v>6002979</v>
      </c>
      <c r="S144" t="s">
        <v>37</v>
      </c>
      <c r="T144">
        <v>3670.05</v>
      </c>
      <c r="U144">
        <f t="shared" si="2"/>
        <v>354521.08000000013</v>
      </c>
    </row>
    <row r="145" spans="1:21" x14ac:dyDescent="0.3">
      <c r="A145">
        <v>144</v>
      </c>
      <c r="B145" t="s">
        <v>463</v>
      </c>
      <c r="C145">
        <v>5</v>
      </c>
      <c r="D145">
        <v>320</v>
      </c>
      <c r="E145" t="s">
        <v>182</v>
      </c>
      <c r="F145">
        <v>68940</v>
      </c>
      <c r="G145">
        <v>327952</v>
      </c>
      <c r="H145">
        <v>14486884</v>
      </c>
      <c r="I145">
        <v>14173777</v>
      </c>
      <c r="J145">
        <v>37099512</v>
      </c>
      <c r="K145">
        <v>4655668465</v>
      </c>
      <c r="L145">
        <v>484213</v>
      </c>
      <c r="M145">
        <v>438253</v>
      </c>
      <c r="N145">
        <v>45960</v>
      </c>
      <c r="O145">
        <v>60.2</v>
      </c>
      <c r="P145">
        <v>-0.09</v>
      </c>
      <c r="Q145">
        <v>72959</v>
      </c>
      <c r="R145">
        <v>5973358</v>
      </c>
      <c r="S145" t="s">
        <v>40</v>
      </c>
      <c r="T145">
        <v>5000</v>
      </c>
      <c r="U145">
        <f t="shared" si="2"/>
        <v>359521.08000000013</v>
      </c>
    </row>
    <row r="146" spans="1:21" x14ac:dyDescent="0.3">
      <c r="A146">
        <v>145</v>
      </c>
      <c r="B146" t="s">
        <v>463</v>
      </c>
      <c r="C146">
        <v>5</v>
      </c>
      <c r="D146">
        <v>320</v>
      </c>
      <c r="E146" t="s">
        <v>183</v>
      </c>
      <c r="F146">
        <v>68940</v>
      </c>
      <c r="G146">
        <v>310541</v>
      </c>
      <c r="H146">
        <v>12230281</v>
      </c>
      <c r="I146">
        <v>11969707</v>
      </c>
      <c r="J146">
        <v>28225022</v>
      </c>
      <c r="K146">
        <v>4689776707</v>
      </c>
      <c r="L146">
        <v>443326</v>
      </c>
      <c r="M146">
        <v>410641</v>
      </c>
      <c r="N146">
        <v>32685</v>
      </c>
      <c r="O146">
        <v>51.58</v>
      </c>
      <c r="P146">
        <v>-0.09</v>
      </c>
      <c r="Q146">
        <v>52984</v>
      </c>
      <c r="R146">
        <v>5433083</v>
      </c>
      <c r="S146" t="s">
        <v>40</v>
      </c>
      <c r="T146">
        <v>5000</v>
      </c>
      <c r="U146">
        <f t="shared" si="2"/>
        <v>364521.08000000013</v>
      </c>
    </row>
    <row r="147" spans="1:21" x14ac:dyDescent="0.3">
      <c r="A147">
        <v>146</v>
      </c>
      <c r="B147" t="s">
        <v>463</v>
      </c>
      <c r="C147">
        <v>5</v>
      </c>
      <c r="D147">
        <v>320</v>
      </c>
      <c r="E147" t="s">
        <v>184</v>
      </c>
      <c r="F147">
        <v>69644</v>
      </c>
      <c r="G147">
        <v>368587</v>
      </c>
      <c r="H147">
        <v>13431311</v>
      </c>
      <c r="I147">
        <v>13132309</v>
      </c>
      <c r="J147">
        <v>32848231</v>
      </c>
      <c r="K147">
        <v>4113601783</v>
      </c>
      <c r="L147">
        <v>425243</v>
      </c>
      <c r="M147">
        <v>384219</v>
      </c>
      <c r="N147">
        <v>41024</v>
      </c>
      <c r="O147">
        <v>85.98</v>
      </c>
      <c r="P147">
        <v>-0.09</v>
      </c>
      <c r="Q147">
        <v>64854</v>
      </c>
      <c r="R147">
        <v>6335385</v>
      </c>
      <c r="S147" t="s">
        <v>40</v>
      </c>
      <c r="T147">
        <v>5000</v>
      </c>
      <c r="U147">
        <f t="shared" si="2"/>
        <v>369521.08000000013</v>
      </c>
    </row>
    <row r="148" spans="1:21" x14ac:dyDescent="0.3">
      <c r="A148">
        <v>147</v>
      </c>
      <c r="B148" t="s">
        <v>463</v>
      </c>
      <c r="C148">
        <v>5</v>
      </c>
      <c r="D148">
        <v>320</v>
      </c>
      <c r="E148" t="s">
        <v>185</v>
      </c>
      <c r="F148">
        <v>69644</v>
      </c>
      <c r="G148">
        <v>305432</v>
      </c>
      <c r="H148">
        <v>6204141</v>
      </c>
      <c r="I148">
        <v>6061455</v>
      </c>
      <c r="J148">
        <v>14047137</v>
      </c>
      <c r="K148">
        <v>1956411217</v>
      </c>
      <c r="L148">
        <v>257964</v>
      </c>
      <c r="M148">
        <v>244866</v>
      </c>
      <c r="N148">
        <v>13098</v>
      </c>
      <c r="O148">
        <v>47.99</v>
      </c>
      <c r="P148">
        <v>-0.09</v>
      </c>
      <c r="Q148">
        <v>21284</v>
      </c>
      <c r="R148">
        <v>3461109</v>
      </c>
      <c r="S148" t="s">
        <v>37</v>
      </c>
      <c r="T148">
        <v>1950.91</v>
      </c>
      <c r="U148">
        <f t="shared" si="2"/>
        <v>371471.99000000011</v>
      </c>
    </row>
    <row r="149" spans="1:21" x14ac:dyDescent="0.3">
      <c r="A149">
        <v>148</v>
      </c>
      <c r="B149" t="s">
        <v>463</v>
      </c>
      <c r="C149">
        <v>5</v>
      </c>
      <c r="D149">
        <v>320</v>
      </c>
      <c r="E149" t="s">
        <v>186</v>
      </c>
      <c r="F149">
        <v>69644</v>
      </c>
      <c r="G149">
        <v>306029</v>
      </c>
      <c r="H149">
        <v>5093406</v>
      </c>
      <c r="I149">
        <v>4984377</v>
      </c>
      <c r="J149">
        <v>10597948</v>
      </c>
      <c r="K149">
        <v>1829067326</v>
      </c>
      <c r="L149">
        <v>180135</v>
      </c>
      <c r="M149">
        <v>167055</v>
      </c>
      <c r="N149">
        <v>13080</v>
      </c>
      <c r="O149">
        <v>53.06</v>
      </c>
      <c r="P149">
        <v>-0.08</v>
      </c>
      <c r="Q149">
        <v>21266</v>
      </c>
      <c r="R149">
        <v>2325646</v>
      </c>
      <c r="S149" t="s">
        <v>49</v>
      </c>
      <c r="T149">
        <v>1596.73</v>
      </c>
      <c r="U149">
        <f t="shared" si="2"/>
        <v>373068.72000000009</v>
      </c>
    </row>
    <row r="150" spans="1:21" x14ac:dyDescent="0.3">
      <c r="A150">
        <v>149</v>
      </c>
      <c r="B150" t="s">
        <v>463</v>
      </c>
      <c r="C150">
        <v>5</v>
      </c>
      <c r="D150">
        <v>320</v>
      </c>
      <c r="E150" t="s">
        <v>187</v>
      </c>
      <c r="F150">
        <v>113407</v>
      </c>
      <c r="G150">
        <v>1010625</v>
      </c>
      <c r="H150">
        <v>1275289</v>
      </c>
      <c r="I150">
        <v>1257812</v>
      </c>
      <c r="J150">
        <v>2035741</v>
      </c>
      <c r="K150">
        <v>2379155536</v>
      </c>
      <c r="L150">
        <v>49404</v>
      </c>
      <c r="M150">
        <v>46113</v>
      </c>
      <c r="N150">
        <v>3291</v>
      </c>
      <c r="O150">
        <v>55.71</v>
      </c>
      <c r="P150">
        <v>-7.0000000000000007E-2</v>
      </c>
      <c r="Q150">
        <v>5339</v>
      </c>
      <c r="R150">
        <v>489464</v>
      </c>
      <c r="S150" t="s">
        <v>49</v>
      </c>
      <c r="T150">
        <v>1140.3900000000001</v>
      </c>
      <c r="U150">
        <f t="shared" si="2"/>
        <v>374209.1100000001</v>
      </c>
    </row>
    <row r="151" spans="1:21" x14ac:dyDescent="0.3">
      <c r="A151">
        <v>150</v>
      </c>
      <c r="B151" t="s">
        <v>463</v>
      </c>
      <c r="C151">
        <v>5</v>
      </c>
      <c r="D151">
        <v>320</v>
      </c>
      <c r="E151" t="s">
        <v>188</v>
      </c>
      <c r="F151">
        <v>2750</v>
      </c>
      <c r="G151">
        <v>286160</v>
      </c>
      <c r="H151">
        <v>7792010</v>
      </c>
      <c r="I151">
        <v>7599031</v>
      </c>
      <c r="J151">
        <v>17422061</v>
      </c>
      <c r="K151">
        <v>342124898</v>
      </c>
      <c r="L151">
        <v>364014</v>
      </c>
      <c r="M151">
        <v>348965</v>
      </c>
      <c r="N151">
        <v>15049</v>
      </c>
      <c r="O151">
        <v>101.09</v>
      </c>
      <c r="P151">
        <v>-0.05</v>
      </c>
      <c r="Q151">
        <v>23146</v>
      </c>
      <c r="R151">
        <v>6365205</v>
      </c>
      <c r="S151" t="s">
        <v>49</v>
      </c>
      <c r="T151">
        <v>1305.2</v>
      </c>
      <c r="U151">
        <f t="shared" si="2"/>
        <v>375514.31000000011</v>
      </c>
    </row>
    <row r="152" spans="1:21" x14ac:dyDescent="0.3">
      <c r="A152">
        <v>151</v>
      </c>
      <c r="B152" t="s">
        <v>463</v>
      </c>
      <c r="C152">
        <v>5</v>
      </c>
      <c r="D152">
        <v>320</v>
      </c>
      <c r="E152" t="s">
        <v>189</v>
      </c>
      <c r="F152">
        <v>489685</v>
      </c>
      <c r="G152">
        <v>8702447</v>
      </c>
      <c r="H152">
        <v>1771724</v>
      </c>
      <c r="I152">
        <v>1411118</v>
      </c>
      <c r="J152">
        <v>19392715</v>
      </c>
      <c r="K152">
        <v>10367444632</v>
      </c>
      <c r="L152">
        <v>37179</v>
      </c>
      <c r="M152">
        <v>33704</v>
      </c>
      <c r="N152">
        <v>3475</v>
      </c>
      <c r="O152">
        <v>1136.58</v>
      </c>
      <c r="P152">
        <v>-0.08</v>
      </c>
      <c r="Q152">
        <v>5436</v>
      </c>
      <c r="R152">
        <v>3248572</v>
      </c>
      <c r="S152" t="s">
        <v>40</v>
      </c>
      <c r="T152">
        <v>5000</v>
      </c>
      <c r="U152">
        <f t="shared" si="2"/>
        <v>380514.31000000011</v>
      </c>
    </row>
    <row r="153" spans="1:21" x14ac:dyDescent="0.3">
      <c r="A153">
        <v>152</v>
      </c>
      <c r="B153" t="s">
        <v>463</v>
      </c>
      <c r="C153">
        <v>5</v>
      </c>
      <c r="D153">
        <v>320</v>
      </c>
      <c r="E153" t="s">
        <v>190</v>
      </c>
      <c r="F153">
        <v>559571</v>
      </c>
      <c r="G153">
        <v>10144966</v>
      </c>
      <c r="H153">
        <v>986030</v>
      </c>
      <c r="I153">
        <v>753918</v>
      </c>
      <c r="J153">
        <v>11018005</v>
      </c>
      <c r="K153">
        <v>7112551230</v>
      </c>
      <c r="L153">
        <v>11936</v>
      </c>
      <c r="M153">
        <v>8626</v>
      </c>
      <c r="N153">
        <v>3310</v>
      </c>
      <c r="O153">
        <v>1454.81</v>
      </c>
      <c r="P153">
        <v>-0.06</v>
      </c>
      <c r="Q153">
        <v>5118</v>
      </c>
      <c r="R153">
        <v>1300461</v>
      </c>
      <c r="S153" t="s">
        <v>49</v>
      </c>
      <c r="T153">
        <v>3260.05</v>
      </c>
      <c r="U153">
        <f t="shared" si="2"/>
        <v>383774.3600000001</v>
      </c>
    </row>
    <row r="154" spans="1:21" x14ac:dyDescent="0.3">
      <c r="A154">
        <v>153</v>
      </c>
      <c r="B154" t="s">
        <v>463</v>
      </c>
      <c r="C154">
        <v>5</v>
      </c>
      <c r="D154">
        <v>320</v>
      </c>
      <c r="E154" t="s">
        <v>191</v>
      </c>
      <c r="F154">
        <v>482548</v>
      </c>
      <c r="G154">
        <v>1368963</v>
      </c>
      <c r="H154">
        <v>4536725</v>
      </c>
      <c r="I154">
        <v>4492817</v>
      </c>
      <c r="J154">
        <v>147979772</v>
      </c>
      <c r="K154">
        <v>3644619035</v>
      </c>
      <c r="L154">
        <v>195224</v>
      </c>
      <c r="M154">
        <v>181592</v>
      </c>
      <c r="N154">
        <v>13632</v>
      </c>
      <c r="O154">
        <v>26.33</v>
      </c>
      <c r="P154">
        <v>-0.08</v>
      </c>
      <c r="Q154">
        <v>21836</v>
      </c>
      <c r="R154">
        <v>37677759</v>
      </c>
      <c r="S154" t="s">
        <v>49</v>
      </c>
      <c r="T154">
        <v>1429.42</v>
      </c>
      <c r="U154">
        <f t="shared" si="2"/>
        <v>385203.78000000009</v>
      </c>
    </row>
    <row r="155" spans="1:21" x14ac:dyDescent="0.3">
      <c r="A155">
        <v>154</v>
      </c>
      <c r="B155" t="s">
        <v>463</v>
      </c>
      <c r="C155">
        <v>5</v>
      </c>
      <c r="D155">
        <v>320</v>
      </c>
      <c r="E155" t="s">
        <v>192</v>
      </c>
      <c r="F155">
        <v>9540</v>
      </c>
      <c r="G155">
        <v>61421</v>
      </c>
      <c r="H155">
        <v>4753227</v>
      </c>
      <c r="I155">
        <v>4674383</v>
      </c>
      <c r="J155">
        <v>15869795</v>
      </c>
      <c r="K155">
        <v>1031577428</v>
      </c>
      <c r="L155">
        <v>210208</v>
      </c>
      <c r="M155">
        <v>196943</v>
      </c>
      <c r="N155">
        <v>13265</v>
      </c>
      <c r="O155">
        <v>41.43</v>
      </c>
      <c r="P155">
        <v>-0.1</v>
      </c>
      <c r="Q155">
        <v>21470</v>
      </c>
      <c r="R155">
        <v>2050349</v>
      </c>
      <c r="S155" t="s">
        <v>49</v>
      </c>
      <c r="T155">
        <v>1008.75</v>
      </c>
      <c r="U155">
        <f t="shared" si="2"/>
        <v>386212.53000000009</v>
      </c>
    </row>
    <row r="156" spans="1:21" x14ac:dyDescent="0.3">
      <c r="A156">
        <v>155</v>
      </c>
      <c r="B156" t="s">
        <v>463</v>
      </c>
      <c r="C156">
        <v>5</v>
      </c>
      <c r="D156">
        <v>320</v>
      </c>
      <c r="E156" t="s">
        <v>193</v>
      </c>
      <c r="F156">
        <v>39547</v>
      </c>
      <c r="G156">
        <v>130954</v>
      </c>
      <c r="H156">
        <v>8528039</v>
      </c>
      <c r="I156">
        <v>8343408</v>
      </c>
      <c r="J156">
        <v>157422340</v>
      </c>
      <c r="K156">
        <v>1260233375</v>
      </c>
      <c r="L156">
        <v>428185</v>
      </c>
      <c r="M156">
        <v>416700</v>
      </c>
      <c r="N156">
        <v>11485</v>
      </c>
      <c r="O156">
        <v>23.38</v>
      </c>
      <c r="P156">
        <v>-0.21</v>
      </c>
      <c r="Q156">
        <v>20778</v>
      </c>
      <c r="R156">
        <v>25372996</v>
      </c>
      <c r="S156" t="s">
        <v>37</v>
      </c>
      <c r="T156">
        <v>1688.53</v>
      </c>
      <c r="U156">
        <f t="shared" si="2"/>
        <v>387901.06000000011</v>
      </c>
    </row>
    <row r="157" spans="1:21" x14ac:dyDescent="0.3">
      <c r="A157">
        <v>156</v>
      </c>
      <c r="B157" t="s">
        <v>463</v>
      </c>
      <c r="C157">
        <v>5</v>
      </c>
      <c r="D157">
        <v>320</v>
      </c>
      <c r="E157" t="s">
        <v>194</v>
      </c>
      <c r="F157">
        <v>772</v>
      </c>
      <c r="G157">
        <v>9601</v>
      </c>
      <c r="H157">
        <v>12454806</v>
      </c>
      <c r="I157">
        <v>12423984</v>
      </c>
      <c r="J157">
        <v>14357760</v>
      </c>
      <c r="K157">
        <v>1378731810</v>
      </c>
      <c r="L157">
        <v>373709</v>
      </c>
      <c r="M157">
        <v>337343</v>
      </c>
      <c r="N157">
        <v>36366</v>
      </c>
      <c r="O157">
        <v>24.23</v>
      </c>
      <c r="P157">
        <v>-0.02</v>
      </c>
      <c r="Q157">
        <v>57345</v>
      </c>
      <c r="R157">
        <v>4556308</v>
      </c>
      <c r="S157" t="s">
        <v>49</v>
      </c>
      <c r="T157">
        <v>4000.75</v>
      </c>
      <c r="U157">
        <f t="shared" si="2"/>
        <v>391901.81000000011</v>
      </c>
    </row>
    <row r="158" spans="1:21" x14ac:dyDescent="0.3">
      <c r="A158">
        <v>157</v>
      </c>
      <c r="B158" t="s">
        <v>463</v>
      </c>
      <c r="C158">
        <v>5</v>
      </c>
      <c r="D158">
        <v>320</v>
      </c>
      <c r="E158" t="s">
        <v>196</v>
      </c>
      <c r="F158">
        <v>8527</v>
      </c>
      <c r="G158">
        <v>25482</v>
      </c>
      <c r="H158">
        <v>12379990</v>
      </c>
      <c r="I158">
        <v>12379969</v>
      </c>
      <c r="J158">
        <v>12387060</v>
      </c>
      <c r="K158">
        <v>11310761928</v>
      </c>
      <c r="L158">
        <v>186791</v>
      </c>
      <c r="M158">
        <v>149582</v>
      </c>
      <c r="N158">
        <v>37209</v>
      </c>
      <c r="O158">
        <v>31.33</v>
      </c>
      <c r="P158">
        <v>0</v>
      </c>
      <c r="Q158">
        <v>58006</v>
      </c>
      <c r="R158">
        <v>5028949</v>
      </c>
      <c r="S158" t="s">
        <v>40</v>
      </c>
      <c r="T158">
        <v>5000</v>
      </c>
      <c r="U158">
        <f t="shared" si="2"/>
        <v>396901.81000000011</v>
      </c>
    </row>
    <row r="159" spans="1:21" x14ac:dyDescent="0.3">
      <c r="A159">
        <v>158</v>
      </c>
      <c r="B159" t="s">
        <v>463</v>
      </c>
      <c r="C159">
        <v>5</v>
      </c>
      <c r="D159">
        <v>320</v>
      </c>
      <c r="E159" t="s">
        <v>197</v>
      </c>
      <c r="F159">
        <v>18607</v>
      </c>
      <c r="G159">
        <v>55720</v>
      </c>
      <c r="H159">
        <v>357285</v>
      </c>
      <c r="I159">
        <v>351302</v>
      </c>
      <c r="J159">
        <v>803901</v>
      </c>
      <c r="K159">
        <v>148957364</v>
      </c>
      <c r="L159">
        <v>17068</v>
      </c>
      <c r="M159">
        <v>16204</v>
      </c>
      <c r="N159">
        <v>864</v>
      </c>
      <c r="O159">
        <v>33.9</v>
      </c>
      <c r="P159">
        <v>-0.09</v>
      </c>
      <c r="Q159">
        <v>1375</v>
      </c>
      <c r="R159">
        <v>165090</v>
      </c>
      <c r="S159" t="s">
        <v>49</v>
      </c>
      <c r="T159">
        <v>72.16</v>
      </c>
      <c r="U159">
        <f t="shared" si="2"/>
        <v>396973.97000000009</v>
      </c>
    </row>
    <row r="160" spans="1:21" x14ac:dyDescent="0.3">
      <c r="A160">
        <v>159</v>
      </c>
      <c r="B160" t="s">
        <v>463</v>
      </c>
      <c r="C160">
        <v>5</v>
      </c>
      <c r="D160">
        <v>320</v>
      </c>
      <c r="E160" t="s">
        <v>198</v>
      </c>
      <c r="F160">
        <v>98048</v>
      </c>
      <c r="G160">
        <v>293756</v>
      </c>
      <c r="H160">
        <v>5617635</v>
      </c>
      <c r="I160">
        <v>5505978</v>
      </c>
      <c r="J160">
        <v>16012800</v>
      </c>
      <c r="K160">
        <v>2174705340</v>
      </c>
      <c r="L160">
        <v>242997</v>
      </c>
      <c r="M160">
        <v>230671</v>
      </c>
      <c r="N160">
        <v>12326</v>
      </c>
      <c r="O160">
        <v>89.79</v>
      </c>
      <c r="P160">
        <v>-0.1</v>
      </c>
      <c r="Q160">
        <v>20545</v>
      </c>
      <c r="R160">
        <v>2943937</v>
      </c>
      <c r="S160" t="s">
        <v>49</v>
      </c>
      <c r="T160">
        <v>1294.8599999999999</v>
      </c>
      <c r="U160">
        <f t="shared" si="2"/>
        <v>398268.83000000007</v>
      </c>
    </row>
    <row r="161" spans="1:21" x14ac:dyDescent="0.3">
      <c r="A161">
        <v>160</v>
      </c>
      <c r="B161" t="s">
        <v>463</v>
      </c>
      <c r="C161">
        <v>5</v>
      </c>
      <c r="D161">
        <v>320</v>
      </c>
      <c r="E161" t="s">
        <v>199</v>
      </c>
      <c r="F161">
        <v>1314940</v>
      </c>
      <c r="G161">
        <v>2548425</v>
      </c>
      <c r="H161">
        <v>956010</v>
      </c>
      <c r="I161">
        <v>926193</v>
      </c>
      <c r="J161">
        <v>7186401</v>
      </c>
      <c r="K161">
        <v>2580328204</v>
      </c>
      <c r="L161">
        <v>35022</v>
      </c>
      <c r="M161">
        <v>32904</v>
      </c>
      <c r="N161">
        <v>2118</v>
      </c>
      <c r="O161">
        <v>25.37</v>
      </c>
      <c r="P161">
        <v>-0.15</v>
      </c>
      <c r="Q161">
        <v>3985</v>
      </c>
      <c r="R161">
        <v>652415</v>
      </c>
      <c r="S161" t="s">
        <v>37</v>
      </c>
      <c r="T161">
        <v>887.06</v>
      </c>
      <c r="U161">
        <f t="shared" si="2"/>
        <v>399155.89000000007</v>
      </c>
    </row>
    <row r="162" spans="1:21" x14ac:dyDescent="0.3">
      <c r="A162">
        <v>161</v>
      </c>
      <c r="B162" t="s">
        <v>463</v>
      </c>
      <c r="C162">
        <v>5</v>
      </c>
      <c r="D162">
        <v>320</v>
      </c>
      <c r="E162" t="s">
        <v>200</v>
      </c>
      <c r="F162">
        <v>36208</v>
      </c>
      <c r="G162">
        <v>7010872</v>
      </c>
      <c r="H162">
        <v>404348</v>
      </c>
      <c r="I162">
        <v>395656</v>
      </c>
      <c r="J162">
        <v>854134</v>
      </c>
      <c r="K162">
        <v>255557605</v>
      </c>
      <c r="L162">
        <v>4879</v>
      </c>
      <c r="M162">
        <v>3987</v>
      </c>
      <c r="N162">
        <v>892</v>
      </c>
      <c r="O162">
        <v>221.63</v>
      </c>
      <c r="P162">
        <v>-0.06</v>
      </c>
      <c r="Q162">
        <v>1399</v>
      </c>
      <c r="R162">
        <v>321200</v>
      </c>
      <c r="S162" t="s">
        <v>49</v>
      </c>
      <c r="T162">
        <v>235.98</v>
      </c>
      <c r="U162">
        <f t="shared" si="2"/>
        <v>399391.87000000005</v>
      </c>
    </row>
    <row r="163" spans="1:21" x14ac:dyDescent="0.3">
      <c r="A163">
        <v>162</v>
      </c>
      <c r="B163" t="s">
        <v>463</v>
      </c>
      <c r="C163">
        <v>5</v>
      </c>
      <c r="D163">
        <v>320</v>
      </c>
      <c r="E163" t="s">
        <v>201</v>
      </c>
      <c r="F163">
        <v>506</v>
      </c>
      <c r="G163">
        <v>1406</v>
      </c>
      <c r="H163">
        <v>3866961</v>
      </c>
      <c r="I163">
        <v>3842349</v>
      </c>
      <c r="J163">
        <v>5149234</v>
      </c>
      <c r="K163">
        <v>90068692</v>
      </c>
      <c r="L163">
        <v>126481</v>
      </c>
      <c r="M163">
        <v>114546</v>
      </c>
      <c r="N163">
        <v>11935</v>
      </c>
      <c r="O163">
        <v>18.579999999999998</v>
      </c>
      <c r="P163">
        <v>-0.04</v>
      </c>
      <c r="Q163">
        <v>19465</v>
      </c>
      <c r="R163">
        <v>1116221</v>
      </c>
      <c r="S163" t="s">
        <v>49</v>
      </c>
      <c r="T163">
        <v>287.67</v>
      </c>
      <c r="U163">
        <f t="shared" si="2"/>
        <v>399679.54000000004</v>
      </c>
    </row>
    <row r="164" spans="1:21" x14ac:dyDescent="0.3">
      <c r="A164">
        <v>163</v>
      </c>
      <c r="B164" t="s">
        <v>463</v>
      </c>
      <c r="C164">
        <v>5</v>
      </c>
      <c r="D164">
        <v>320</v>
      </c>
      <c r="E164" t="s">
        <v>202</v>
      </c>
      <c r="F164">
        <v>511</v>
      </c>
      <c r="G164">
        <v>1418</v>
      </c>
      <c r="H164">
        <v>7718532</v>
      </c>
      <c r="I164">
        <v>7665481</v>
      </c>
      <c r="J164">
        <v>11177321</v>
      </c>
      <c r="K164">
        <v>171334673</v>
      </c>
      <c r="L164">
        <v>373206</v>
      </c>
      <c r="M164">
        <v>360079</v>
      </c>
      <c r="N164">
        <v>13127</v>
      </c>
      <c r="O164">
        <v>19.48</v>
      </c>
      <c r="P164">
        <v>-0.06</v>
      </c>
      <c r="Q164">
        <v>21337</v>
      </c>
      <c r="R164">
        <v>4343687</v>
      </c>
      <c r="S164" t="s">
        <v>49</v>
      </c>
      <c r="T164">
        <v>714.03</v>
      </c>
      <c r="U164">
        <f t="shared" si="2"/>
        <v>400393.57000000007</v>
      </c>
    </row>
    <row r="165" spans="1:21" x14ac:dyDescent="0.3">
      <c r="A165">
        <v>164</v>
      </c>
      <c r="B165" t="s">
        <v>463</v>
      </c>
      <c r="C165">
        <v>5</v>
      </c>
      <c r="D165">
        <v>320</v>
      </c>
      <c r="E165" t="s">
        <v>203</v>
      </c>
      <c r="F165">
        <v>513</v>
      </c>
      <c r="G165">
        <v>1424</v>
      </c>
      <c r="H165">
        <v>35447344</v>
      </c>
      <c r="I165">
        <v>35285172</v>
      </c>
      <c r="J165">
        <v>39914599</v>
      </c>
      <c r="K165">
        <v>861949452</v>
      </c>
      <c r="L165">
        <v>1554833</v>
      </c>
      <c r="M165">
        <v>1489078</v>
      </c>
      <c r="N165">
        <v>65755</v>
      </c>
      <c r="O165">
        <v>20.16</v>
      </c>
      <c r="P165">
        <v>-0.02</v>
      </c>
      <c r="Q165">
        <v>106677</v>
      </c>
      <c r="R165">
        <v>18368249</v>
      </c>
      <c r="S165" t="s">
        <v>49</v>
      </c>
      <c r="T165">
        <v>4750.7700000000004</v>
      </c>
      <c r="U165">
        <f t="shared" si="2"/>
        <v>405144.34000000008</v>
      </c>
    </row>
    <row r="166" spans="1:21" x14ac:dyDescent="0.3">
      <c r="A166">
        <v>165</v>
      </c>
      <c r="B166" t="s">
        <v>463</v>
      </c>
      <c r="C166">
        <v>5</v>
      </c>
      <c r="D166">
        <v>320</v>
      </c>
      <c r="E166" t="s">
        <v>204</v>
      </c>
      <c r="F166">
        <v>621</v>
      </c>
      <c r="G166">
        <v>1733</v>
      </c>
      <c r="H166">
        <v>30299608</v>
      </c>
      <c r="I166">
        <v>30129616</v>
      </c>
      <c r="J166">
        <v>40992395</v>
      </c>
      <c r="K166">
        <v>713894943</v>
      </c>
      <c r="L166">
        <v>1443986</v>
      </c>
      <c r="M166">
        <v>1391345</v>
      </c>
      <c r="N166">
        <v>52641</v>
      </c>
      <c r="O166">
        <v>23.86</v>
      </c>
      <c r="P166">
        <v>-0.04</v>
      </c>
      <c r="Q166">
        <v>85495</v>
      </c>
      <c r="R166">
        <v>16109002</v>
      </c>
      <c r="S166" t="s">
        <v>40</v>
      </c>
      <c r="T166">
        <v>5000</v>
      </c>
      <c r="U166">
        <f t="shared" si="2"/>
        <v>410144.34000000008</v>
      </c>
    </row>
    <row r="167" spans="1:21" x14ac:dyDescent="0.3">
      <c r="A167">
        <v>166</v>
      </c>
      <c r="B167" t="s">
        <v>463</v>
      </c>
      <c r="C167">
        <v>5</v>
      </c>
      <c r="D167">
        <v>320</v>
      </c>
      <c r="E167" t="s">
        <v>205</v>
      </c>
      <c r="F167">
        <v>17850</v>
      </c>
      <c r="G167">
        <v>149132</v>
      </c>
      <c r="H167">
        <v>8164126</v>
      </c>
      <c r="I167">
        <v>8050772</v>
      </c>
      <c r="J167">
        <v>11614179</v>
      </c>
      <c r="K167">
        <v>3936028063</v>
      </c>
      <c r="L167">
        <v>382949</v>
      </c>
      <c r="M167">
        <v>369211</v>
      </c>
      <c r="N167">
        <v>13738</v>
      </c>
      <c r="O167">
        <v>17.05</v>
      </c>
      <c r="P167">
        <v>-7.0000000000000007E-2</v>
      </c>
      <c r="Q167">
        <v>21928</v>
      </c>
      <c r="R167">
        <v>4575765</v>
      </c>
      <c r="S167" t="s">
        <v>49</v>
      </c>
      <c r="T167">
        <v>2089.59</v>
      </c>
      <c r="U167">
        <f t="shared" si="2"/>
        <v>412233.93000000011</v>
      </c>
    </row>
    <row r="168" spans="1:21" x14ac:dyDescent="0.3">
      <c r="A168">
        <v>167</v>
      </c>
      <c r="B168" t="s">
        <v>463</v>
      </c>
      <c r="C168">
        <v>5</v>
      </c>
      <c r="D168">
        <v>320</v>
      </c>
      <c r="E168" t="s">
        <v>206</v>
      </c>
      <c r="F168">
        <v>15232</v>
      </c>
      <c r="G168">
        <v>147245</v>
      </c>
      <c r="H168">
        <v>8188745</v>
      </c>
      <c r="I168">
        <v>8073687</v>
      </c>
      <c r="J168">
        <v>11708663</v>
      </c>
      <c r="K168">
        <v>3902747583</v>
      </c>
      <c r="L168">
        <v>386005</v>
      </c>
      <c r="M168">
        <v>372223</v>
      </c>
      <c r="N168">
        <v>13782</v>
      </c>
      <c r="O168">
        <v>16.89</v>
      </c>
      <c r="P168">
        <v>-7.0000000000000007E-2</v>
      </c>
      <c r="Q168">
        <v>21971</v>
      </c>
      <c r="R168">
        <v>4583330</v>
      </c>
      <c r="S168" t="s">
        <v>49</v>
      </c>
      <c r="T168">
        <v>2077.2800000000002</v>
      </c>
      <c r="U168">
        <f t="shared" si="2"/>
        <v>414311.21000000014</v>
      </c>
    </row>
    <row r="169" spans="1:21" x14ac:dyDescent="0.3">
      <c r="A169">
        <v>168</v>
      </c>
      <c r="B169" t="s">
        <v>463</v>
      </c>
      <c r="C169">
        <v>5</v>
      </c>
      <c r="D169">
        <v>320</v>
      </c>
      <c r="E169" t="s">
        <v>207</v>
      </c>
      <c r="F169">
        <v>15232</v>
      </c>
      <c r="G169">
        <v>134756</v>
      </c>
      <c r="H169">
        <v>17828557</v>
      </c>
      <c r="I169">
        <v>17634468</v>
      </c>
      <c r="J169">
        <v>22997846</v>
      </c>
      <c r="K169">
        <v>9392929327</v>
      </c>
      <c r="L169">
        <v>555075</v>
      </c>
      <c r="M169">
        <v>498195</v>
      </c>
      <c r="N169">
        <v>56880</v>
      </c>
      <c r="O169">
        <v>16.809999999999999</v>
      </c>
      <c r="P169">
        <v>-0.05</v>
      </c>
      <c r="Q169">
        <v>89638</v>
      </c>
      <c r="R169">
        <v>5669016</v>
      </c>
      <c r="S169" t="s">
        <v>40</v>
      </c>
      <c r="T169">
        <v>5000</v>
      </c>
      <c r="U169">
        <f t="shared" si="2"/>
        <v>419311.21000000014</v>
      </c>
    </row>
    <row r="170" spans="1:21" x14ac:dyDescent="0.3">
      <c r="A170">
        <v>169</v>
      </c>
      <c r="B170" t="s">
        <v>463</v>
      </c>
      <c r="C170">
        <v>5</v>
      </c>
      <c r="D170">
        <v>320</v>
      </c>
      <c r="E170" t="s">
        <v>208</v>
      </c>
      <c r="F170">
        <v>4660</v>
      </c>
      <c r="G170">
        <v>13676</v>
      </c>
      <c r="H170">
        <v>23036586</v>
      </c>
      <c r="I170">
        <v>23034582</v>
      </c>
      <c r="J170">
        <v>23095309</v>
      </c>
      <c r="K170">
        <v>4301003283</v>
      </c>
      <c r="L170">
        <v>394637</v>
      </c>
      <c r="M170">
        <v>334126</v>
      </c>
      <c r="N170">
        <v>60511</v>
      </c>
      <c r="O170">
        <v>64.55</v>
      </c>
      <c r="P170">
        <v>0</v>
      </c>
      <c r="Q170">
        <v>93309</v>
      </c>
      <c r="R170">
        <v>11162073</v>
      </c>
      <c r="S170" t="s">
        <v>40</v>
      </c>
      <c r="T170">
        <v>5000</v>
      </c>
      <c r="U170">
        <f t="shared" si="2"/>
        <v>424311.21000000014</v>
      </c>
    </row>
    <row r="171" spans="1:21" x14ac:dyDescent="0.3">
      <c r="A171">
        <v>170</v>
      </c>
      <c r="B171" t="s">
        <v>463</v>
      </c>
      <c r="C171">
        <v>5</v>
      </c>
      <c r="D171">
        <v>320</v>
      </c>
      <c r="E171" t="s">
        <v>209</v>
      </c>
      <c r="F171">
        <v>3633</v>
      </c>
      <c r="G171">
        <v>10625</v>
      </c>
      <c r="H171">
        <v>18533049</v>
      </c>
      <c r="I171">
        <v>18320912</v>
      </c>
      <c r="J171">
        <v>25719965</v>
      </c>
      <c r="K171">
        <v>3762038335</v>
      </c>
      <c r="L171">
        <v>663761</v>
      </c>
      <c r="M171">
        <v>608597</v>
      </c>
      <c r="N171">
        <v>55164</v>
      </c>
      <c r="O171">
        <v>47.19</v>
      </c>
      <c r="P171">
        <v>-0.02</v>
      </c>
      <c r="Q171">
        <v>87952</v>
      </c>
      <c r="R171">
        <v>6051596</v>
      </c>
      <c r="S171" t="s">
        <v>40</v>
      </c>
      <c r="T171">
        <v>5000</v>
      </c>
      <c r="U171">
        <f t="shared" si="2"/>
        <v>429311.21000000014</v>
      </c>
    </row>
    <row r="172" spans="1:21" x14ac:dyDescent="0.3">
      <c r="A172">
        <v>171</v>
      </c>
      <c r="B172" t="s">
        <v>463</v>
      </c>
      <c r="C172">
        <v>5</v>
      </c>
      <c r="D172">
        <v>320</v>
      </c>
      <c r="E172" t="s">
        <v>210</v>
      </c>
      <c r="F172">
        <v>15254</v>
      </c>
      <c r="G172">
        <v>68087</v>
      </c>
      <c r="H172">
        <v>817855</v>
      </c>
      <c r="I172">
        <v>810948</v>
      </c>
      <c r="J172">
        <v>1105743</v>
      </c>
      <c r="K172">
        <v>123798157</v>
      </c>
      <c r="L172">
        <v>29857</v>
      </c>
      <c r="M172">
        <v>27491</v>
      </c>
      <c r="N172">
        <v>2366</v>
      </c>
      <c r="O172">
        <v>25.33</v>
      </c>
      <c r="P172">
        <v>-0.04</v>
      </c>
      <c r="Q172">
        <v>3803</v>
      </c>
      <c r="R172">
        <v>272798</v>
      </c>
      <c r="S172" t="s">
        <v>49</v>
      </c>
      <c r="T172">
        <v>86.69</v>
      </c>
      <c r="U172">
        <f t="shared" si="2"/>
        <v>429397.90000000014</v>
      </c>
    </row>
    <row r="173" spans="1:21" x14ac:dyDescent="0.3">
      <c r="A173">
        <v>172</v>
      </c>
      <c r="B173" t="s">
        <v>463</v>
      </c>
      <c r="C173">
        <v>5</v>
      </c>
      <c r="D173">
        <v>320</v>
      </c>
      <c r="E173" t="s">
        <v>211</v>
      </c>
      <c r="F173">
        <v>11137</v>
      </c>
      <c r="G173">
        <v>29956</v>
      </c>
      <c r="H173">
        <v>1680021</v>
      </c>
      <c r="I173">
        <v>1654976</v>
      </c>
      <c r="J173">
        <v>2645148</v>
      </c>
      <c r="K173">
        <v>182489096</v>
      </c>
      <c r="L173">
        <v>64689</v>
      </c>
      <c r="M173">
        <v>61404</v>
      </c>
      <c r="N173">
        <v>3285</v>
      </c>
      <c r="O173">
        <v>20.27</v>
      </c>
      <c r="P173">
        <v>-0.06</v>
      </c>
      <c r="Q173">
        <v>5333</v>
      </c>
      <c r="R173">
        <v>876855</v>
      </c>
      <c r="S173" t="s">
        <v>49</v>
      </c>
      <c r="T173">
        <v>158.75</v>
      </c>
      <c r="U173">
        <f t="shared" si="2"/>
        <v>429556.65000000014</v>
      </c>
    </row>
    <row r="174" spans="1:21" x14ac:dyDescent="0.3">
      <c r="A174">
        <v>173</v>
      </c>
      <c r="B174" t="s">
        <v>463</v>
      </c>
      <c r="C174">
        <v>5</v>
      </c>
      <c r="D174">
        <v>320</v>
      </c>
      <c r="E174" t="s">
        <v>212</v>
      </c>
      <c r="F174">
        <v>2960</v>
      </c>
      <c r="G174">
        <v>5555</v>
      </c>
      <c r="H174">
        <v>19933891</v>
      </c>
      <c r="I174">
        <v>15938495</v>
      </c>
      <c r="J174">
        <v>83147858</v>
      </c>
      <c r="K174">
        <v>603547483</v>
      </c>
      <c r="L174">
        <v>319900</v>
      </c>
      <c r="M174">
        <v>255110</v>
      </c>
      <c r="N174">
        <v>64790</v>
      </c>
      <c r="O174">
        <v>23.9</v>
      </c>
      <c r="P174">
        <v>-0.06</v>
      </c>
      <c r="Q174">
        <v>97105</v>
      </c>
      <c r="R174">
        <v>27793074</v>
      </c>
      <c r="S174" t="s">
        <v>49</v>
      </c>
      <c r="T174">
        <v>845.66</v>
      </c>
      <c r="U174">
        <f t="shared" si="2"/>
        <v>430402.31000000011</v>
      </c>
    </row>
    <row r="175" spans="1:21" x14ac:dyDescent="0.3">
      <c r="A175">
        <v>174</v>
      </c>
      <c r="B175" t="s">
        <v>463</v>
      </c>
      <c r="C175">
        <v>5</v>
      </c>
      <c r="D175">
        <v>320</v>
      </c>
      <c r="E175" t="s">
        <v>213</v>
      </c>
      <c r="F175">
        <v>42271</v>
      </c>
      <c r="G175">
        <v>247381</v>
      </c>
      <c r="H175">
        <v>3268219</v>
      </c>
      <c r="I175">
        <v>3197526</v>
      </c>
      <c r="J175">
        <v>7407033</v>
      </c>
      <c r="K175">
        <v>329697526</v>
      </c>
      <c r="L175">
        <v>126877</v>
      </c>
      <c r="M175">
        <v>117573</v>
      </c>
      <c r="N175">
        <v>9304</v>
      </c>
      <c r="O175">
        <v>21.7</v>
      </c>
      <c r="P175">
        <v>-0.12</v>
      </c>
      <c r="Q175">
        <v>15024</v>
      </c>
      <c r="R175">
        <v>1752120</v>
      </c>
      <c r="S175" t="s">
        <v>37</v>
      </c>
      <c r="T175">
        <v>501.47</v>
      </c>
      <c r="U175">
        <f t="shared" si="2"/>
        <v>430903.78000000009</v>
      </c>
    </row>
    <row r="176" spans="1:21" x14ac:dyDescent="0.3">
      <c r="A176">
        <v>175</v>
      </c>
      <c r="B176" t="s">
        <v>463</v>
      </c>
      <c r="C176">
        <v>5</v>
      </c>
      <c r="D176">
        <v>320</v>
      </c>
      <c r="E176" t="s">
        <v>214</v>
      </c>
      <c r="F176">
        <v>97</v>
      </c>
      <c r="G176">
        <v>204</v>
      </c>
      <c r="H176">
        <v>34155663</v>
      </c>
      <c r="I176">
        <v>33913175</v>
      </c>
      <c r="J176">
        <v>40298639</v>
      </c>
      <c r="K176">
        <v>484826251</v>
      </c>
      <c r="L176">
        <v>1916612</v>
      </c>
      <c r="M176">
        <v>1857329</v>
      </c>
      <c r="N176">
        <v>59283</v>
      </c>
      <c r="O176">
        <v>18.45</v>
      </c>
      <c r="P176">
        <v>-0.03</v>
      </c>
      <c r="Q176">
        <v>96306</v>
      </c>
      <c r="R176">
        <v>16926077</v>
      </c>
      <c r="S176" t="s">
        <v>40</v>
      </c>
      <c r="T176">
        <v>5000</v>
      </c>
      <c r="U176">
        <f t="shared" si="2"/>
        <v>435903.78000000009</v>
      </c>
    </row>
    <row r="177" spans="1:21" x14ac:dyDescent="0.3">
      <c r="A177">
        <v>176</v>
      </c>
      <c r="B177" t="s">
        <v>463</v>
      </c>
      <c r="C177">
        <v>5</v>
      </c>
      <c r="D177">
        <v>320</v>
      </c>
      <c r="E177" t="s">
        <v>215</v>
      </c>
      <c r="F177">
        <v>6154</v>
      </c>
      <c r="G177">
        <v>18364</v>
      </c>
      <c r="H177">
        <v>14452862</v>
      </c>
      <c r="I177">
        <v>14330559</v>
      </c>
      <c r="J177">
        <v>18189819</v>
      </c>
      <c r="K177">
        <v>2946926471</v>
      </c>
      <c r="L177">
        <v>560687</v>
      </c>
      <c r="M177">
        <v>514241</v>
      </c>
      <c r="N177">
        <v>46446</v>
      </c>
      <c r="O177">
        <v>51.43</v>
      </c>
      <c r="P177">
        <v>-0.02</v>
      </c>
      <c r="Q177">
        <v>73417</v>
      </c>
      <c r="R177">
        <v>4055318</v>
      </c>
      <c r="S177" t="s">
        <v>40</v>
      </c>
      <c r="T177">
        <v>5000</v>
      </c>
      <c r="U177">
        <f t="shared" si="2"/>
        <v>440903.78000000009</v>
      </c>
    </row>
    <row r="178" spans="1:21" x14ac:dyDescent="0.3">
      <c r="A178">
        <v>177</v>
      </c>
      <c r="B178" t="s">
        <v>463</v>
      </c>
      <c r="C178">
        <v>5</v>
      </c>
      <c r="D178">
        <v>320</v>
      </c>
      <c r="E178" t="s">
        <v>216</v>
      </c>
      <c r="F178">
        <v>3018</v>
      </c>
      <c r="G178">
        <v>8982</v>
      </c>
      <c r="H178">
        <v>14753369</v>
      </c>
      <c r="I178">
        <v>14627820</v>
      </c>
      <c r="J178">
        <v>18140600</v>
      </c>
      <c r="K178">
        <v>1707225700</v>
      </c>
      <c r="L178">
        <v>521115</v>
      </c>
      <c r="M178">
        <v>474594</v>
      </c>
      <c r="N178">
        <v>46521</v>
      </c>
      <c r="O178">
        <v>34.520000000000003</v>
      </c>
      <c r="P178">
        <v>-0.03</v>
      </c>
      <c r="Q178">
        <v>74428</v>
      </c>
      <c r="R178">
        <v>4187802</v>
      </c>
      <c r="S178" t="s">
        <v>40</v>
      </c>
      <c r="T178">
        <v>5000</v>
      </c>
      <c r="U178">
        <f t="shared" si="2"/>
        <v>445903.78000000009</v>
      </c>
    </row>
    <row r="179" spans="1:21" x14ac:dyDescent="0.3">
      <c r="A179">
        <v>178</v>
      </c>
      <c r="B179" t="s">
        <v>463</v>
      </c>
      <c r="C179">
        <v>5</v>
      </c>
      <c r="D179">
        <v>320</v>
      </c>
      <c r="E179" t="s">
        <v>217</v>
      </c>
      <c r="F179">
        <v>4838</v>
      </c>
      <c r="G179">
        <v>14428</v>
      </c>
      <c r="H179">
        <v>15282328</v>
      </c>
      <c r="I179">
        <v>15152432</v>
      </c>
      <c r="J179">
        <v>20109754</v>
      </c>
      <c r="K179">
        <v>2117724293</v>
      </c>
      <c r="L179">
        <v>562337</v>
      </c>
      <c r="M179">
        <v>512019</v>
      </c>
      <c r="N179">
        <v>50318</v>
      </c>
      <c r="O179">
        <v>47.51</v>
      </c>
      <c r="P179">
        <v>-0.03</v>
      </c>
      <c r="Q179">
        <v>79779</v>
      </c>
      <c r="R179">
        <v>4049063</v>
      </c>
      <c r="S179" t="s">
        <v>40</v>
      </c>
      <c r="T179">
        <v>5000</v>
      </c>
      <c r="U179">
        <f t="shared" si="2"/>
        <v>450903.78000000009</v>
      </c>
    </row>
    <row r="180" spans="1:21" x14ac:dyDescent="0.3">
      <c r="A180">
        <v>179</v>
      </c>
      <c r="B180" t="s">
        <v>463</v>
      </c>
      <c r="C180">
        <v>5</v>
      </c>
      <c r="D180">
        <v>320</v>
      </c>
      <c r="E180" t="s">
        <v>218</v>
      </c>
      <c r="F180">
        <v>7193</v>
      </c>
      <c r="G180">
        <v>21469</v>
      </c>
      <c r="H180">
        <v>14323745</v>
      </c>
      <c r="I180">
        <v>14184094</v>
      </c>
      <c r="J180">
        <v>19069788</v>
      </c>
      <c r="K180">
        <v>2540564428</v>
      </c>
      <c r="L180">
        <v>524691</v>
      </c>
      <c r="M180">
        <v>478860</v>
      </c>
      <c r="N180">
        <v>45831</v>
      </c>
      <c r="O180">
        <v>64.849999999999994</v>
      </c>
      <c r="P180">
        <v>-0.03</v>
      </c>
      <c r="Q180">
        <v>72401</v>
      </c>
      <c r="R180">
        <v>4154279</v>
      </c>
      <c r="S180" t="s">
        <v>40</v>
      </c>
      <c r="T180">
        <v>5000</v>
      </c>
      <c r="U180">
        <f t="shared" si="2"/>
        <v>455903.78000000009</v>
      </c>
    </row>
    <row r="181" spans="1:21" x14ac:dyDescent="0.3">
      <c r="A181">
        <v>180</v>
      </c>
      <c r="B181" t="s">
        <v>463</v>
      </c>
      <c r="C181">
        <v>5</v>
      </c>
      <c r="D181">
        <v>320</v>
      </c>
      <c r="E181" t="s">
        <v>219</v>
      </c>
      <c r="F181">
        <v>3105</v>
      </c>
      <c r="G181">
        <v>9242</v>
      </c>
      <c r="H181">
        <v>4981578</v>
      </c>
      <c r="I181">
        <v>4932935</v>
      </c>
      <c r="J181">
        <v>7131346</v>
      </c>
      <c r="K181">
        <v>411826328</v>
      </c>
      <c r="L181">
        <v>201490</v>
      </c>
      <c r="M181">
        <v>187652</v>
      </c>
      <c r="N181">
        <v>13838</v>
      </c>
      <c r="O181">
        <v>29.8</v>
      </c>
      <c r="P181">
        <v>-0.04</v>
      </c>
      <c r="Q181">
        <v>22033</v>
      </c>
      <c r="R181">
        <v>1792934</v>
      </c>
      <c r="S181" t="s">
        <v>49</v>
      </c>
      <c r="T181">
        <v>1080.3699999999999</v>
      </c>
      <c r="U181">
        <f t="shared" si="2"/>
        <v>456984.15000000008</v>
      </c>
    </row>
    <row r="182" spans="1:21" x14ac:dyDescent="0.3">
      <c r="A182">
        <v>181</v>
      </c>
      <c r="B182" t="s">
        <v>463</v>
      </c>
      <c r="C182">
        <v>5</v>
      </c>
      <c r="D182">
        <v>320</v>
      </c>
      <c r="E182" t="s">
        <v>220</v>
      </c>
      <c r="F182">
        <v>4719</v>
      </c>
      <c r="G182">
        <v>14071</v>
      </c>
      <c r="H182">
        <v>6765580</v>
      </c>
      <c r="I182">
        <v>6692109</v>
      </c>
      <c r="J182">
        <v>10633643</v>
      </c>
      <c r="K182">
        <v>809177585</v>
      </c>
      <c r="L182">
        <v>343338</v>
      </c>
      <c r="M182">
        <v>329208</v>
      </c>
      <c r="N182">
        <v>14130</v>
      </c>
      <c r="O182">
        <v>39.31</v>
      </c>
      <c r="P182">
        <v>-0.05</v>
      </c>
      <c r="Q182">
        <v>22323</v>
      </c>
      <c r="R182">
        <v>3222009</v>
      </c>
      <c r="S182" t="s">
        <v>49</v>
      </c>
      <c r="T182">
        <v>1956.09</v>
      </c>
      <c r="U182">
        <f t="shared" si="2"/>
        <v>458940.24000000011</v>
      </c>
    </row>
    <row r="183" spans="1:21" x14ac:dyDescent="0.3">
      <c r="A183">
        <v>182</v>
      </c>
      <c r="B183" t="s">
        <v>463</v>
      </c>
      <c r="C183">
        <v>5</v>
      </c>
      <c r="D183">
        <v>320</v>
      </c>
      <c r="E183" t="s">
        <v>221</v>
      </c>
      <c r="F183">
        <v>4000</v>
      </c>
      <c r="G183">
        <v>11914</v>
      </c>
      <c r="H183">
        <v>14193370</v>
      </c>
      <c r="I183">
        <v>14068942</v>
      </c>
      <c r="J183">
        <v>18246132</v>
      </c>
      <c r="K183">
        <v>1708536512</v>
      </c>
      <c r="L183">
        <v>538735</v>
      </c>
      <c r="M183">
        <v>494288</v>
      </c>
      <c r="N183">
        <v>44447</v>
      </c>
      <c r="O183">
        <v>44.58</v>
      </c>
      <c r="P183">
        <v>-0.03</v>
      </c>
      <c r="Q183">
        <v>70643</v>
      </c>
      <c r="R183">
        <v>4105412</v>
      </c>
      <c r="S183" t="s">
        <v>40</v>
      </c>
      <c r="T183">
        <v>5000</v>
      </c>
      <c r="U183">
        <f t="shared" si="2"/>
        <v>463940.24000000011</v>
      </c>
    </row>
    <row r="184" spans="1:21" x14ac:dyDescent="0.3">
      <c r="A184">
        <v>183</v>
      </c>
      <c r="B184" t="s">
        <v>463</v>
      </c>
      <c r="C184">
        <v>5</v>
      </c>
      <c r="D184">
        <v>320</v>
      </c>
      <c r="E184" t="s">
        <v>222</v>
      </c>
      <c r="F184">
        <v>4249</v>
      </c>
      <c r="G184">
        <v>12662</v>
      </c>
      <c r="H184">
        <v>15109298</v>
      </c>
      <c r="I184">
        <v>14963692</v>
      </c>
      <c r="J184">
        <v>20112721</v>
      </c>
      <c r="K184">
        <v>1742119831</v>
      </c>
      <c r="L184">
        <v>539142</v>
      </c>
      <c r="M184">
        <v>489794</v>
      </c>
      <c r="N184">
        <v>49348</v>
      </c>
      <c r="O184">
        <v>47.22</v>
      </c>
      <c r="P184">
        <v>-0.03</v>
      </c>
      <c r="Q184">
        <v>78283</v>
      </c>
      <c r="R184">
        <v>4147087</v>
      </c>
      <c r="S184" t="s">
        <v>40</v>
      </c>
      <c r="T184">
        <v>5000</v>
      </c>
      <c r="U184">
        <f t="shared" si="2"/>
        <v>468940.24000000011</v>
      </c>
    </row>
    <row r="185" spans="1:21" x14ac:dyDescent="0.3">
      <c r="A185">
        <v>184</v>
      </c>
      <c r="B185" t="s">
        <v>463</v>
      </c>
      <c r="C185">
        <v>5</v>
      </c>
      <c r="D185">
        <v>320</v>
      </c>
      <c r="E185" t="s">
        <v>223</v>
      </c>
      <c r="F185">
        <v>5550</v>
      </c>
      <c r="G185">
        <v>16552</v>
      </c>
      <c r="H185">
        <v>15471551</v>
      </c>
      <c r="I185">
        <v>15314353</v>
      </c>
      <c r="J185">
        <v>20895880</v>
      </c>
      <c r="K185">
        <v>2060208746</v>
      </c>
      <c r="L185">
        <v>510075</v>
      </c>
      <c r="M185">
        <v>459810</v>
      </c>
      <c r="N185">
        <v>50265</v>
      </c>
      <c r="O185">
        <v>53.99</v>
      </c>
      <c r="P185">
        <v>-0.03</v>
      </c>
      <c r="Q185">
        <v>80299</v>
      </c>
      <c r="R185">
        <v>4238367</v>
      </c>
      <c r="S185" t="s">
        <v>40</v>
      </c>
      <c r="T185">
        <v>5000</v>
      </c>
      <c r="U185">
        <f t="shared" si="2"/>
        <v>473940.24000000011</v>
      </c>
    </row>
    <row r="186" spans="1:21" x14ac:dyDescent="0.3">
      <c r="A186">
        <v>185</v>
      </c>
      <c r="B186" t="s">
        <v>463</v>
      </c>
      <c r="C186">
        <v>5</v>
      </c>
      <c r="D186">
        <v>320</v>
      </c>
      <c r="E186" t="s">
        <v>224</v>
      </c>
      <c r="F186">
        <v>7282</v>
      </c>
      <c r="G186">
        <v>21738</v>
      </c>
      <c r="H186">
        <v>16374806</v>
      </c>
      <c r="I186">
        <v>16232115</v>
      </c>
      <c r="J186">
        <v>21033654</v>
      </c>
      <c r="K186">
        <v>3305126796</v>
      </c>
      <c r="L186">
        <v>553676</v>
      </c>
      <c r="M186">
        <v>498633</v>
      </c>
      <c r="N186">
        <v>55043</v>
      </c>
      <c r="O186">
        <v>57.07</v>
      </c>
      <c r="P186">
        <v>-0.03</v>
      </c>
      <c r="Q186">
        <v>87792</v>
      </c>
      <c r="R186">
        <v>4094803</v>
      </c>
      <c r="S186" t="s">
        <v>40</v>
      </c>
      <c r="T186">
        <v>5000</v>
      </c>
      <c r="U186">
        <f t="shared" si="2"/>
        <v>478940.24000000011</v>
      </c>
    </row>
    <row r="187" spans="1:21" x14ac:dyDescent="0.3">
      <c r="A187">
        <v>186</v>
      </c>
      <c r="B187" t="s">
        <v>463</v>
      </c>
      <c r="C187">
        <v>5</v>
      </c>
      <c r="D187">
        <v>320</v>
      </c>
      <c r="E187" t="s">
        <v>225</v>
      </c>
      <c r="F187">
        <v>2616</v>
      </c>
      <c r="G187">
        <v>7788</v>
      </c>
      <c r="H187">
        <v>2582229</v>
      </c>
      <c r="I187">
        <v>2560391</v>
      </c>
      <c r="J187">
        <v>3357573</v>
      </c>
      <c r="K187">
        <v>314137948</v>
      </c>
      <c r="L187">
        <v>125463</v>
      </c>
      <c r="M187">
        <v>119239</v>
      </c>
      <c r="N187">
        <v>6224</v>
      </c>
      <c r="O187">
        <v>29.91</v>
      </c>
      <c r="P187">
        <v>-0.03</v>
      </c>
      <c r="Q187">
        <v>9881</v>
      </c>
      <c r="R187">
        <v>1059968</v>
      </c>
      <c r="S187" t="s">
        <v>49</v>
      </c>
      <c r="T187">
        <v>416.91</v>
      </c>
      <c r="U187">
        <f t="shared" si="2"/>
        <v>479357.15000000008</v>
      </c>
    </row>
    <row r="188" spans="1:21" x14ac:dyDescent="0.3">
      <c r="A188">
        <v>187</v>
      </c>
      <c r="B188" t="s">
        <v>463</v>
      </c>
      <c r="C188">
        <v>5</v>
      </c>
      <c r="D188">
        <v>320</v>
      </c>
      <c r="E188" t="s">
        <v>226</v>
      </c>
      <c r="F188">
        <v>2205</v>
      </c>
      <c r="G188">
        <v>6555</v>
      </c>
      <c r="H188">
        <v>2070686</v>
      </c>
      <c r="I188">
        <v>2053054</v>
      </c>
      <c r="J188">
        <v>2891466</v>
      </c>
      <c r="K188">
        <v>175511858</v>
      </c>
      <c r="L188">
        <v>122117</v>
      </c>
      <c r="M188">
        <v>118474</v>
      </c>
      <c r="N188">
        <v>3643</v>
      </c>
      <c r="O188">
        <v>27.47</v>
      </c>
      <c r="P188">
        <v>-0.05</v>
      </c>
      <c r="Q188">
        <v>5762</v>
      </c>
      <c r="R188">
        <v>1062309</v>
      </c>
      <c r="S188" t="s">
        <v>49</v>
      </c>
      <c r="T188">
        <v>307.7</v>
      </c>
      <c r="U188">
        <f t="shared" si="2"/>
        <v>479664.85000000009</v>
      </c>
    </row>
    <row r="189" spans="1:21" x14ac:dyDescent="0.3">
      <c r="A189">
        <v>188</v>
      </c>
      <c r="B189" t="s">
        <v>463</v>
      </c>
      <c r="C189">
        <v>5</v>
      </c>
      <c r="D189">
        <v>320</v>
      </c>
      <c r="E189" t="s">
        <v>227</v>
      </c>
      <c r="F189">
        <v>2089</v>
      </c>
      <c r="G189">
        <v>6206</v>
      </c>
      <c r="H189">
        <v>2515204</v>
      </c>
      <c r="I189">
        <v>2491463</v>
      </c>
      <c r="J189">
        <v>3198278</v>
      </c>
      <c r="K189">
        <v>258471218</v>
      </c>
      <c r="L189">
        <v>120507</v>
      </c>
      <c r="M189">
        <v>114648</v>
      </c>
      <c r="N189">
        <v>5859</v>
      </c>
      <c r="O189">
        <v>26.25</v>
      </c>
      <c r="P189">
        <v>-0.03</v>
      </c>
      <c r="Q189">
        <v>9316</v>
      </c>
      <c r="R189">
        <v>1070655</v>
      </c>
      <c r="S189" t="s">
        <v>49</v>
      </c>
      <c r="T189">
        <v>388.97</v>
      </c>
      <c r="U189">
        <f t="shared" si="2"/>
        <v>480053.82000000007</v>
      </c>
    </row>
    <row r="190" spans="1:21" x14ac:dyDescent="0.3">
      <c r="A190">
        <v>189</v>
      </c>
      <c r="B190" t="s">
        <v>463</v>
      </c>
      <c r="C190">
        <v>5</v>
      </c>
      <c r="D190">
        <v>320</v>
      </c>
      <c r="E190" t="s">
        <v>228</v>
      </c>
      <c r="F190">
        <v>2275</v>
      </c>
      <c r="G190">
        <v>6764</v>
      </c>
      <c r="H190">
        <v>2434093</v>
      </c>
      <c r="I190">
        <v>2407620</v>
      </c>
      <c r="J190">
        <v>3246554</v>
      </c>
      <c r="K190">
        <v>249809780</v>
      </c>
      <c r="L190">
        <v>117089</v>
      </c>
      <c r="M190">
        <v>111641</v>
      </c>
      <c r="N190">
        <v>5448</v>
      </c>
      <c r="O190">
        <v>26.58</v>
      </c>
      <c r="P190">
        <v>-0.04</v>
      </c>
      <c r="Q190">
        <v>8658</v>
      </c>
      <c r="R190">
        <v>1097396</v>
      </c>
      <c r="S190" t="s">
        <v>49</v>
      </c>
      <c r="T190">
        <v>336.86</v>
      </c>
      <c r="U190">
        <f t="shared" si="2"/>
        <v>480390.68000000005</v>
      </c>
    </row>
    <row r="191" spans="1:21" x14ac:dyDescent="0.3">
      <c r="A191">
        <v>190</v>
      </c>
      <c r="B191" t="s">
        <v>463</v>
      </c>
      <c r="C191">
        <v>5</v>
      </c>
      <c r="D191">
        <v>320</v>
      </c>
      <c r="E191" t="s">
        <v>229</v>
      </c>
      <c r="F191">
        <v>3278</v>
      </c>
      <c r="G191">
        <v>9760</v>
      </c>
      <c r="H191">
        <v>17766321</v>
      </c>
      <c r="I191">
        <v>17628656</v>
      </c>
      <c r="J191">
        <v>22058184</v>
      </c>
      <c r="K191">
        <v>2176626996</v>
      </c>
      <c r="L191">
        <v>698883</v>
      </c>
      <c r="M191">
        <v>643523</v>
      </c>
      <c r="N191">
        <v>55360</v>
      </c>
      <c r="O191">
        <v>30.88</v>
      </c>
      <c r="P191">
        <v>-0.03</v>
      </c>
      <c r="Q191">
        <v>88146</v>
      </c>
      <c r="R191">
        <v>5078539</v>
      </c>
      <c r="S191" t="s">
        <v>40</v>
      </c>
      <c r="T191">
        <v>5000</v>
      </c>
      <c r="U191">
        <f t="shared" si="2"/>
        <v>485390.68000000005</v>
      </c>
    </row>
    <row r="192" spans="1:21" x14ac:dyDescent="0.3">
      <c r="A192">
        <v>191</v>
      </c>
      <c r="B192" t="s">
        <v>463</v>
      </c>
      <c r="C192">
        <v>5</v>
      </c>
      <c r="D192">
        <v>320</v>
      </c>
      <c r="E192" t="s">
        <v>230</v>
      </c>
      <c r="F192">
        <v>3096</v>
      </c>
      <c r="G192">
        <v>9215</v>
      </c>
      <c r="H192">
        <v>16420143</v>
      </c>
      <c r="I192">
        <v>16282533</v>
      </c>
      <c r="J192">
        <v>19996187</v>
      </c>
      <c r="K192">
        <v>1898806767</v>
      </c>
      <c r="L192">
        <v>561732</v>
      </c>
      <c r="M192">
        <v>506944</v>
      </c>
      <c r="N192">
        <v>54788</v>
      </c>
      <c r="O192">
        <v>33.97</v>
      </c>
      <c r="P192">
        <v>-0.03</v>
      </c>
      <c r="Q192">
        <v>87582</v>
      </c>
      <c r="R192">
        <v>4105864</v>
      </c>
      <c r="S192" t="s">
        <v>40</v>
      </c>
      <c r="T192">
        <v>5000</v>
      </c>
      <c r="U192">
        <f t="shared" si="2"/>
        <v>490390.68000000005</v>
      </c>
    </row>
    <row r="193" spans="1:21" x14ac:dyDescent="0.3">
      <c r="A193">
        <v>192</v>
      </c>
      <c r="B193" t="s">
        <v>463</v>
      </c>
      <c r="C193">
        <v>5</v>
      </c>
      <c r="D193">
        <v>320</v>
      </c>
      <c r="E193" t="s">
        <v>231</v>
      </c>
      <c r="F193">
        <v>4136</v>
      </c>
      <c r="G193">
        <v>12323</v>
      </c>
      <c r="H193">
        <v>16953096</v>
      </c>
      <c r="I193">
        <v>16802369</v>
      </c>
      <c r="J193">
        <v>22244800</v>
      </c>
      <c r="K193">
        <v>2111712617</v>
      </c>
      <c r="L193">
        <v>604008</v>
      </c>
      <c r="M193">
        <v>550442</v>
      </c>
      <c r="N193">
        <v>53566</v>
      </c>
      <c r="O193">
        <v>36.369999999999997</v>
      </c>
      <c r="P193">
        <v>-0.03</v>
      </c>
      <c r="Q193">
        <v>86367</v>
      </c>
      <c r="R193">
        <v>4546460</v>
      </c>
      <c r="S193" t="s">
        <v>40</v>
      </c>
      <c r="T193">
        <v>5000</v>
      </c>
      <c r="U193">
        <f t="shared" si="2"/>
        <v>495390.68000000005</v>
      </c>
    </row>
    <row r="194" spans="1:21" x14ac:dyDescent="0.3">
      <c r="A194">
        <v>193</v>
      </c>
      <c r="B194" t="s">
        <v>463</v>
      </c>
      <c r="C194">
        <v>5</v>
      </c>
      <c r="D194">
        <v>320</v>
      </c>
      <c r="E194" t="s">
        <v>469</v>
      </c>
      <c r="F194">
        <v>6576</v>
      </c>
      <c r="G194">
        <v>19630</v>
      </c>
      <c r="H194">
        <v>16730177</v>
      </c>
      <c r="I194">
        <v>16566297</v>
      </c>
      <c r="J194">
        <v>22610625</v>
      </c>
      <c r="K194">
        <v>2816834595</v>
      </c>
      <c r="L194">
        <v>578589</v>
      </c>
      <c r="M194">
        <v>523303</v>
      </c>
      <c r="N194">
        <v>55286</v>
      </c>
      <c r="O194">
        <v>45.2</v>
      </c>
      <c r="P194">
        <v>-0.03</v>
      </c>
      <c r="Q194">
        <v>88044</v>
      </c>
      <c r="R194">
        <v>4425634</v>
      </c>
      <c r="S194" t="s">
        <v>40</v>
      </c>
      <c r="T194">
        <v>5000</v>
      </c>
      <c r="U194">
        <f t="shared" si="2"/>
        <v>500390.68000000005</v>
      </c>
    </row>
    <row r="195" spans="1:21" x14ac:dyDescent="0.3">
      <c r="A195">
        <v>194</v>
      </c>
      <c r="B195" t="s">
        <v>463</v>
      </c>
      <c r="C195">
        <v>5</v>
      </c>
      <c r="D195">
        <v>320</v>
      </c>
      <c r="E195" t="s">
        <v>470</v>
      </c>
      <c r="F195">
        <v>3001</v>
      </c>
      <c r="G195">
        <v>8931</v>
      </c>
      <c r="H195">
        <v>15017266</v>
      </c>
      <c r="I195">
        <v>14901178</v>
      </c>
      <c r="J195">
        <v>18469993</v>
      </c>
      <c r="K195">
        <v>1633505872</v>
      </c>
      <c r="L195">
        <v>547810</v>
      </c>
      <c r="M195">
        <v>498958</v>
      </c>
      <c r="N195">
        <v>48852</v>
      </c>
      <c r="O195">
        <v>34.200000000000003</v>
      </c>
      <c r="P195">
        <v>-0.03</v>
      </c>
      <c r="Q195">
        <v>77533</v>
      </c>
      <c r="R195">
        <v>4108740</v>
      </c>
      <c r="S195" t="s">
        <v>40</v>
      </c>
      <c r="T195">
        <v>5000</v>
      </c>
      <c r="U195">
        <f t="shared" si="2"/>
        <v>505390.68000000005</v>
      </c>
    </row>
    <row r="196" spans="1:21" x14ac:dyDescent="0.3">
      <c r="A196">
        <v>195</v>
      </c>
      <c r="B196" t="s">
        <v>463</v>
      </c>
      <c r="C196">
        <v>5</v>
      </c>
      <c r="D196">
        <v>320</v>
      </c>
      <c r="E196" t="s">
        <v>471</v>
      </c>
      <c r="F196">
        <v>4344</v>
      </c>
      <c r="G196">
        <v>12948</v>
      </c>
      <c r="H196">
        <v>16971497</v>
      </c>
      <c r="I196">
        <v>16806371</v>
      </c>
      <c r="J196">
        <v>22344183</v>
      </c>
      <c r="K196">
        <v>2193926851</v>
      </c>
      <c r="L196">
        <v>594002</v>
      </c>
      <c r="M196">
        <v>540589</v>
      </c>
      <c r="N196">
        <v>53413</v>
      </c>
      <c r="O196">
        <v>36.090000000000003</v>
      </c>
      <c r="P196">
        <v>-0.03</v>
      </c>
      <c r="Q196">
        <v>86213</v>
      </c>
      <c r="R196">
        <v>4571088</v>
      </c>
      <c r="S196" t="s">
        <v>40</v>
      </c>
      <c r="T196">
        <v>5000</v>
      </c>
      <c r="U196">
        <f t="shared" ref="U196:U259" si="3">U195+T196</f>
        <v>510390.68000000005</v>
      </c>
    </row>
    <row r="197" spans="1:21" x14ac:dyDescent="0.3">
      <c r="A197">
        <v>196</v>
      </c>
      <c r="B197" t="s">
        <v>463</v>
      </c>
      <c r="C197">
        <v>5</v>
      </c>
      <c r="D197">
        <v>320</v>
      </c>
      <c r="E197" t="s">
        <v>472</v>
      </c>
      <c r="F197">
        <v>4699</v>
      </c>
      <c r="G197">
        <v>14013</v>
      </c>
      <c r="H197">
        <v>14903482</v>
      </c>
      <c r="I197">
        <v>14774755</v>
      </c>
      <c r="J197">
        <v>20895385</v>
      </c>
      <c r="K197">
        <v>1781441464</v>
      </c>
      <c r="L197">
        <v>538144</v>
      </c>
      <c r="M197">
        <v>490166</v>
      </c>
      <c r="N197">
        <v>47978</v>
      </c>
      <c r="O197">
        <v>45.06</v>
      </c>
      <c r="P197">
        <v>-0.04</v>
      </c>
      <c r="Q197">
        <v>76300</v>
      </c>
      <c r="R197">
        <v>4148915</v>
      </c>
      <c r="S197" t="s">
        <v>40</v>
      </c>
      <c r="T197">
        <v>5000</v>
      </c>
      <c r="U197">
        <f t="shared" si="3"/>
        <v>515390.68000000005</v>
      </c>
    </row>
    <row r="198" spans="1:21" x14ac:dyDescent="0.3">
      <c r="A198">
        <v>197</v>
      </c>
      <c r="B198" t="s">
        <v>463</v>
      </c>
      <c r="C198">
        <v>5</v>
      </c>
      <c r="D198">
        <v>320</v>
      </c>
      <c r="E198" t="s">
        <v>473</v>
      </c>
      <c r="F198">
        <v>4292</v>
      </c>
      <c r="G198">
        <v>12790</v>
      </c>
      <c r="H198">
        <v>15798945</v>
      </c>
      <c r="I198">
        <v>15669407</v>
      </c>
      <c r="J198">
        <v>20277487</v>
      </c>
      <c r="K198">
        <v>1790800869</v>
      </c>
      <c r="L198">
        <v>574266</v>
      </c>
      <c r="M198">
        <v>520726</v>
      </c>
      <c r="N198">
        <v>53540</v>
      </c>
      <c r="O198">
        <v>46.68</v>
      </c>
      <c r="P198">
        <v>-0.03</v>
      </c>
      <c r="Q198">
        <v>84530</v>
      </c>
      <c r="R198">
        <v>4030755</v>
      </c>
      <c r="S198" t="s">
        <v>40</v>
      </c>
      <c r="T198">
        <v>5000</v>
      </c>
      <c r="U198">
        <f t="shared" si="3"/>
        <v>520390.68000000005</v>
      </c>
    </row>
    <row r="199" spans="1:21" x14ac:dyDescent="0.3">
      <c r="A199">
        <v>198</v>
      </c>
      <c r="B199" t="s">
        <v>463</v>
      </c>
      <c r="C199">
        <v>5</v>
      </c>
      <c r="D199">
        <v>320</v>
      </c>
      <c r="E199" t="s">
        <v>474</v>
      </c>
      <c r="F199">
        <v>5418</v>
      </c>
      <c r="G199">
        <v>16168</v>
      </c>
      <c r="H199">
        <v>14313973</v>
      </c>
      <c r="I199">
        <v>14197367</v>
      </c>
      <c r="J199">
        <v>19062859</v>
      </c>
      <c r="K199">
        <v>2143240463</v>
      </c>
      <c r="L199">
        <v>550941</v>
      </c>
      <c r="M199">
        <v>505481</v>
      </c>
      <c r="N199">
        <v>45460</v>
      </c>
      <c r="O199">
        <v>46.4</v>
      </c>
      <c r="P199">
        <v>-0.03</v>
      </c>
      <c r="Q199">
        <v>72021</v>
      </c>
      <c r="R199">
        <v>4101255</v>
      </c>
      <c r="S199" t="s">
        <v>40</v>
      </c>
      <c r="T199">
        <v>5000</v>
      </c>
      <c r="U199">
        <f t="shared" si="3"/>
        <v>525390.68000000005</v>
      </c>
    </row>
    <row r="200" spans="1:21" x14ac:dyDescent="0.3">
      <c r="A200">
        <v>199</v>
      </c>
      <c r="B200" t="s">
        <v>463</v>
      </c>
      <c r="C200">
        <v>5</v>
      </c>
      <c r="D200">
        <v>320</v>
      </c>
      <c r="E200" t="s">
        <v>475</v>
      </c>
      <c r="F200">
        <v>5702</v>
      </c>
      <c r="G200">
        <v>17010</v>
      </c>
      <c r="H200">
        <v>15127438</v>
      </c>
      <c r="I200">
        <v>14990856</v>
      </c>
      <c r="J200">
        <v>19334438</v>
      </c>
      <c r="K200">
        <v>2238795902</v>
      </c>
      <c r="L200">
        <v>554353</v>
      </c>
      <c r="M200">
        <v>505088</v>
      </c>
      <c r="N200">
        <v>49265</v>
      </c>
      <c r="O200">
        <v>59.5</v>
      </c>
      <c r="P200">
        <v>-0.03</v>
      </c>
      <c r="Q200">
        <v>78256</v>
      </c>
      <c r="R200">
        <v>4057884</v>
      </c>
      <c r="S200" t="s">
        <v>40</v>
      </c>
      <c r="T200">
        <v>5000</v>
      </c>
      <c r="U200">
        <f t="shared" si="3"/>
        <v>530390.68000000005</v>
      </c>
    </row>
    <row r="201" spans="1:21" x14ac:dyDescent="0.3">
      <c r="A201">
        <v>200</v>
      </c>
      <c r="B201" t="s">
        <v>463</v>
      </c>
      <c r="C201">
        <v>5</v>
      </c>
      <c r="D201">
        <v>320</v>
      </c>
      <c r="E201" t="s">
        <v>476</v>
      </c>
      <c r="F201">
        <v>51315</v>
      </c>
      <c r="G201">
        <v>485537</v>
      </c>
      <c r="H201">
        <v>7087251</v>
      </c>
      <c r="I201">
        <v>6881184</v>
      </c>
      <c r="J201">
        <v>18109131</v>
      </c>
      <c r="K201">
        <v>1571506209</v>
      </c>
      <c r="L201">
        <v>330050</v>
      </c>
      <c r="M201">
        <v>317081</v>
      </c>
      <c r="N201">
        <v>12969</v>
      </c>
      <c r="O201">
        <v>24.37</v>
      </c>
      <c r="P201">
        <v>-0.11</v>
      </c>
      <c r="Q201">
        <v>21172</v>
      </c>
      <c r="R201">
        <v>5074278</v>
      </c>
      <c r="S201" t="s">
        <v>49</v>
      </c>
      <c r="T201">
        <v>2013.56</v>
      </c>
      <c r="U201">
        <f t="shared" si="3"/>
        <v>532404.24000000011</v>
      </c>
    </row>
    <row r="202" spans="1:21" x14ac:dyDescent="0.3">
      <c r="A202">
        <v>201</v>
      </c>
      <c r="B202" t="s">
        <v>463</v>
      </c>
      <c r="C202">
        <v>5</v>
      </c>
      <c r="D202">
        <v>320</v>
      </c>
      <c r="E202" t="s">
        <v>477</v>
      </c>
      <c r="F202">
        <v>39544</v>
      </c>
      <c r="G202">
        <v>294276</v>
      </c>
      <c r="H202">
        <v>18773163</v>
      </c>
      <c r="I202">
        <v>18317466</v>
      </c>
      <c r="J202">
        <v>51891201</v>
      </c>
      <c r="K202">
        <v>3594937011</v>
      </c>
      <c r="L202">
        <v>675377</v>
      </c>
      <c r="M202">
        <v>620034</v>
      </c>
      <c r="N202">
        <v>55343</v>
      </c>
      <c r="O202">
        <v>23.31</v>
      </c>
      <c r="P202">
        <v>-0.1</v>
      </c>
      <c r="Q202">
        <v>88096</v>
      </c>
      <c r="R202">
        <v>10019738</v>
      </c>
      <c r="S202" t="s">
        <v>40</v>
      </c>
      <c r="T202">
        <v>5000</v>
      </c>
      <c r="U202">
        <f t="shared" si="3"/>
        <v>537404.24000000011</v>
      </c>
    </row>
    <row r="203" spans="1:21" x14ac:dyDescent="0.3">
      <c r="A203">
        <v>202</v>
      </c>
      <c r="B203" t="s">
        <v>463</v>
      </c>
      <c r="C203">
        <v>5</v>
      </c>
      <c r="D203">
        <v>320</v>
      </c>
      <c r="E203" t="s">
        <v>478</v>
      </c>
      <c r="F203">
        <v>895721</v>
      </c>
      <c r="G203">
        <v>17688050</v>
      </c>
      <c r="H203">
        <v>2078687</v>
      </c>
      <c r="I203">
        <v>2017437</v>
      </c>
      <c r="J203">
        <v>6497273</v>
      </c>
      <c r="K203">
        <v>3349811712</v>
      </c>
      <c r="L203">
        <v>105276</v>
      </c>
      <c r="M203">
        <v>101873</v>
      </c>
      <c r="N203">
        <v>3403</v>
      </c>
      <c r="O203">
        <v>19.54</v>
      </c>
      <c r="P203">
        <v>-0.12</v>
      </c>
      <c r="Q203">
        <v>5552</v>
      </c>
      <c r="R203">
        <v>1803649</v>
      </c>
      <c r="S203" t="s">
        <v>37</v>
      </c>
      <c r="T203">
        <v>2124.23</v>
      </c>
      <c r="U203">
        <f t="shared" si="3"/>
        <v>539528.47000000009</v>
      </c>
    </row>
    <row r="204" spans="1:21" x14ac:dyDescent="0.3">
      <c r="A204">
        <v>203</v>
      </c>
      <c r="B204" t="s">
        <v>463</v>
      </c>
      <c r="C204">
        <v>5</v>
      </c>
      <c r="D204">
        <v>320</v>
      </c>
      <c r="E204" t="s">
        <v>479</v>
      </c>
      <c r="F204">
        <v>895721</v>
      </c>
      <c r="G204">
        <v>17648874</v>
      </c>
      <c r="H204">
        <v>550070</v>
      </c>
      <c r="I204">
        <v>533060</v>
      </c>
      <c r="J204">
        <v>2052833</v>
      </c>
      <c r="K204">
        <v>1091586605</v>
      </c>
      <c r="L204">
        <v>28501</v>
      </c>
      <c r="M204">
        <v>27580</v>
      </c>
      <c r="N204">
        <v>921</v>
      </c>
      <c r="O204">
        <v>16.760000000000002</v>
      </c>
      <c r="P204">
        <v>-0.14000000000000001</v>
      </c>
      <c r="Q204">
        <v>1554</v>
      </c>
      <c r="R204">
        <v>549308</v>
      </c>
      <c r="S204" t="s">
        <v>37</v>
      </c>
      <c r="T204">
        <v>945.94</v>
      </c>
      <c r="U204">
        <f t="shared" si="3"/>
        <v>540474.41</v>
      </c>
    </row>
    <row r="205" spans="1:21" x14ac:dyDescent="0.3">
      <c r="A205">
        <v>204</v>
      </c>
      <c r="B205" t="s">
        <v>463</v>
      </c>
      <c r="C205">
        <v>5</v>
      </c>
      <c r="D205">
        <v>320</v>
      </c>
      <c r="E205" t="s">
        <v>480</v>
      </c>
      <c r="F205">
        <v>3073</v>
      </c>
      <c r="G205">
        <v>19610</v>
      </c>
      <c r="H205">
        <v>727750</v>
      </c>
      <c r="I205">
        <v>720791</v>
      </c>
      <c r="J205">
        <v>1205936</v>
      </c>
      <c r="K205">
        <v>181216174</v>
      </c>
      <c r="L205">
        <v>32765</v>
      </c>
      <c r="M205">
        <v>30785</v>
      </c>
      <c r="N205">
        <v>1980</v>
      </c>
      <c r="O205">
        <v>25.6</v>
      </c>
      <c r="P205">
        <v>-0.06</v>
      </c>
      <c r="Q205">
        <v>3142</v>
      </c>
      <c r="R205">
        <v>277366</v>
      </c>
      <c r="S205" t="s">
        <v>37</v>
      </c>
      <c r="T205">
        <v>120.55</v>
      </c>
      <c r="U205">
        <f t="shared" si="3"/>
        <v>540594.96000000008</v>
      </c>
    </row>
    <row r="206" spans="1:21" x14ac:dyDescent="0.3">
      <c r="A206">
        <v>205</v>
      </c>
      <c r="B206" t="s">
        <v>463</v>
      </c>
      <c r="C206">
        <v>5</v>
      </c>
      <c r="D206">
        <v>320</v>
      </c>
      <c r="E206" t="s">
        <v>481</v>
      </c>
      <c r="F206">
        <v>3073</v>
      </c>
      <c r="G206">
        <v>19636</v>
      </c>
      <c r="H206">
        <v>1326717</v>
      </c>
      <c r="I206">
        <v>1315714</v>
      </c>
      <c r="J206">
        <v>1992232</v>
      </c>
      <c r="K206">
        <v>328290387</v>
      </c>
      <c r="L206">
        <v>54860</v>
      </c>
      <c r="M206">
        <v>51259</v>
      </c>
      <c r="N206">
        <v>3601</v>
      </c>
      <c r="O206">
        <v>22.59</v>
      </c>
      <c r="P206">
        <v>-0.05</v>
      </c>
      <c r="Q206">
        <v>5650</v>
      </c>
      <c r="R206">
        <v>538279</v>
      </c>
      <c r="S206" t="s">
        <v>37</v>
      </c>
      <c r="T206">
        <v>275.44</v>
      </c>
      <c r="U206">
        <f t="shared" si="3"/>
        <v>540870.40000000002</v>
      </c>
    </row>
    <row r="207" spans="1:21" x14ac:dyDescent="0.3">
      <c r="A207">
        <v>206</v>
      </c>
      <c r="B207" t="s">
        <v>463</v>
      </c>
      <c r="C207">
        <v>5</v>
      </c>
      <c r="D207">
        <v>320</v>
      </c>
      <c r="E207" t="s">
        <v>482</v>
      </c>
      <c r="F207">
        <v>824210</v>
      </c>
      <c r="G207">
        <v>2459565</v>
      </c>
      <c r="H207">
        <v>1247583</v>
      </c>
      <c r="I207">
        <v>1208317</v>
      </c>
      <c r="J207">
        <v>11400122</v>
      </c>
      <c r="K207">
        <v>720057883</v>
      </c>
      <c r="L207">
        <v>57817</v>
      </c>
      <c r="M207">
        <v>54866</v>
      </c>
      <c r="N207">
        <v>2951</v>
      </c>
      <c r="O207">
        <v>36.43</v>
      </c>
      <c r="P207">
        <v>-0.13</v>
      </c>
      <c r="Q207">
        <v>5001</v>
      </c>
      <c r="R207">
        <v>2341981</v>
      </c>
      <c r="S207" t="s">
        <v>49</v>
      </c>
      <c r="T207">
        <v>380.61</v>
      </c>
      <c r="U207">
        <f t="shared" si="3"/>
        <v>541251.01</v>
      </c>
    </row>
    <row r="208" spans="1:21" x14ac:dyDescent="0.3">
      <c r="A208">
        <v>207</v>
      </c>
      <c r="B208" t="s">
        <v>463</v>
      </c>
      <c r="C208">
        <v>5</v>
      </c>
      <c r="D208">
        <v>320</v>
      </c>
      <c r="E208" t="s">
        <v>483</v>
      </c>
      <c r="F208">
        <v>190399</v>
      </c>
      <c r="G208">
        <v>564772</v>
      </c>
      <c r="H208">
        <v>67866</v>
      </c>
      <c r="I208">
        <v>66112</v>
      </c>
      <c r="J208">
        <v>505077</v>
      </c>
      <c r="K208">
        <v>19276387</v>
      </c>
      <c r="L208">
        <v>3159</v>
      </c>
      <c r="M208">
        <v>2973</v>
      </c>
      <c r="N208">
        <v>186</v>
      </c>
      <c r="O208">
        <v>19.23</v>
      </c>
      <c r="P208">
        <v>-0.13</v>
      </c>
      <c r="Q208">
        <v>314</v>
      </c>
      <c r="R208">
        <v>89228</v>
      </c>
      <c r="S208" t="s">
        <v>49</v>
      </c>
      <c r="T208">
        <v>13.94</v>
      </c>
      <c r="U208">
        <f t="shared" si="3"/>
        <v>541264.94999999995</v>
      </c>
    </row>
    <row r="209" spans="1:21" x14ac:dyDescent="0.3">
      <c r="A209">
        <v>208</v>
      </c>
      <c r="B209" t="s">
        <v>463</v>
      </c>
      <c r="C209">
        <v>5</v>
      </c>
      <c r="D209">
        <v>320</v>
      </c>
      <c r="E209" t="s">
        <v>484</v>
      </c>
      <c r="F209">
        <v>760</v>
      </c>
      <c r="G209">
        <v>37548</v>
      </c>
      <c r="H209">
        <v>105050</v>
      </c>
      <c r="I209">
        <v>102133</v>
      </c>
      <c r="J209">
        <v>171349</v>
      </c>
      <c r="K209">
        <v>9818398</v>
      </c>
      <c r="L209">
        <v>4513</v>
      </c>
      <c r="M209">
        <v>4291</v>
      </c>
      <c r="N209">
        <v>222</v>
      </c>
      <c r="O209">
        <v>42.91</v>
      </c>
      <c r="P209">
        <v>-7.0000000000000007E-2</v>
      </c>
      <c r="Q209">
        <v>348</v>
      </c>
      <c r="R209">
        <v>62641</v>
      </c>
      <c r="S209" t="s">
        <v>37</v>
      </c>
      <c r="T209">
        <v>8.6199999999999992</v>
      </c>
      <c r="U209">
        <f t="shared" si="3"/>
        <v>541273.56999999995</v>
      </c>
    </row>
    <row r="210" spans="1:21" x14ac:dyDescent="0.3">
      <c r="A210">
        <v>209</v>
      </c>
      <c r="B210" t="s">
        <v>463</v>
      </c>
      <c r="C210">
        <v>5</v>
      </c>
      <c r="D210">
        <v>320</v>
      </c>
      <c r="E210" t="s">
        <v>485</v>
      </c>
      <c r="F210">
        <v>1534</v>
      </c>
      <c r="G210">
        <v>132295</v>
      </c>
      <c r="H210">
        <v>19024115</v>
      </c>
      <c r="I210">
        <v>18583827</v>
      </c>
      <c r="J210">
        <v>29577982</v>
      </c>
      <c r="K210">
        <v>2238240906</v>
      </c>
      <c r="L210">
        <v>451770</v>
      </c>
      <c r="M210">
        <v>398668</v>
      </c>
      <c r="N210">
        <v>53102</v>
      </c>
      <c r="O210">
        <v>77.59</v>
      </c>
      <c r="P210">
        <v>-0.05</v>
      </c>
      <c r="Q210">
        <v>85798</v>
      </c>
      <c r="R210">
        <v>8184187</v>
      </c>
      <c r="S210" t="s">
        <v>40</v>
      </c>
      <c r="T210">
        <v>5000</v>
      </c>
      <c r="U210">
        <f t="shared" si="3"/>
        <v>546273.56999999995</v>
      </c>
    </row>
    <row r="211" spans="1:21" x14ac:dyDescent="0.3">
      <c r="A211">
        <v>210</v>
      </c>
      <c r="B211" t="s">
        <v>463</v>
      </c>
      <c r="C211">
        <v>5</v>
      </c>
      <c r="D211">
        <v>320</v>
      </c>
      <c r="E211" t="s">
        <v>486</v>
      </c>
      <c r="F211">
        <v>2703</v>
      </c>
      <c r="G211">
        <v>17985</v>
      </c>
      <c r="H211">
        <v>1930480</v>
      </c>
      <c r="I211">
        <v>1904026</v>
      </c>
      <c r="J211">
        <v>2844931</v>
      </c>
      <c r="K211">
        <v>135441027</v>
      </c>
      <c r="L211">
        <v>75980</v>
      </c>
      <c r="M211">
        <v>72751</v>
      </c>
      <c r="N211">
        <v>3229</v>
      </c>
      <c r="O211">
        <v>27.51</v>
      </c>
      <c r="P211">
        <v>-0.06</v>
      </c>
      <c r="Q211">
        <v>5281</v>
      </c>
      <c r="R211">
        <v>1118278</v>
      </c>
      <c r="S211" t="s">
        <v>49</v>
      </c>
      <c r="T211">
        <v>404.64</v>
      </c>
      <c r="U211">
        <f t="shared" si="3"/>
        <v>546678.21</v>
      </c>
    </row>
    <row r="212" spans="1:21" x14ac:dyDescent="0.3">
      <c r="A212">
        <v>211</v>
      </c>
      <c r="B212" t="s">
        <v>463</v>
      </c>
      <c r="C212">
        <v>5</v>
      </c>
      <c r="D212">
        <v>320</v>
      </c>
      <c r="E212" t="s">
        <v>487</v>
      </c>
      <c r="F212">
        <v>31503</v>
      </c>
      <c r="G212">
        <v>94548</v>
      </c>
      <c r="H212">
        <v>1110455</v>
      </c>
      <c r="I212">
        <v>1109984</v>
      </c>
      <c r="J212">
        <v>1122563</v>
      </c>
      <c r="K212">
        <v>3794074399</v>
      </c>
      <c r="L212">
        <v>23324</v>
      </c>
      <c r="M212">
        <v>19776</v>
      </c>
      <c r="N212">
        <v>3548</v>
      </c>
      <c r="O212">
        <v>33.43</v>
      </c>
      <c r="P212">
        <v>0</v>
      </c>
      <c r="Q212">
        <v>5602</v>
      </c>
      <c r="R212">
        <v>373960</v>
      </c>
      <c r="S212" t="s">
        <v>37</v>
      </c>
      <c r="T212">
        <v>1085.42</v>
      </c>
      <c r="U212">
        <f t="shared" si="3"/>
        <v>547763.63</v>
      </c>
    </row>
    <row r="213" spans="1:21" x14ac:dyDescent="0.3">
      <c r="A213">
        <v>212</v>
      </c>
      <c r="B213" t="s">
        <v>463</v>
      </c>
      <c r="C213">
        <v>5</v>
      </c>
      <c r="D213">
        <v>320</v>
      </c>
      <c r="E213" t="s">
        <v>488</v>
      </c>
      <c r="F213">
        <v>32402</v>
      </c>
      <c r="G213">
        <v>97364</v>
      </c>
      <c r="H213">
        <v>5374388</v>
      </c>
      <c r="I213">
        <v>5360840</v>
      </c>
      <c r="J213">
        <v>5919174</v>
      </c>
      <c r="K213">
        <v>10377519145</v>
      </c>
      <c r="L213">
        <v>178656</v>
      </c>
      <c r="M213">
        <v>163812</v>
      </c>
      <c r="N213">
        <v>14844</v>
      </c>
      <c r="O213">
        <v>57.18</v>
      </c>
      <c r="P213">
        <v>-0.01</v>
      </c>
      <c r="Q213">
        <v>23035</v>
      </c>
      <c r="R213">
        <v>2199296</v>
      </c>
      <c r="S213" t="s">
        <v>40</v>
      </c>
      <c r="T213">
        <v>5000</v>
      </c>
      <c r="U213">
        <f t="shared" si="3"/>
        <v>552763.63</v>
      </c>
    </row>
    <row r="214" spans="1:21" x14ac:dyDescent="0.3">
      <c r="A214">
        <v>213</v>
      </c>
      <c r="B214" t="s">
        <v>463</v>
      </c>
      <c r="C214">
        <v>5</v>
      </c>
      <c r="D214">
        <v>320</v>
      </c>
      <c r="E214" t="s">
        <v>489</v>
      </c>
      <c r="F214">
        <v>1043</v>
      </c>
      <c r="G214">
        <v>2829</v>
      </c>
      <c r="H214">
        <v>5092130</v>
      </c>
      <c r="I214">
        <v>5038646</v>
      </c>
      <c r="J214">
        <v>5831019</v>
      </c>
      <c r="K214">
        <v>78088939</v>
      </c>
      <c r="L214">
        <v>160275</v>
      </c>
      <c r="M214">
        <v>147180</v>
      </c>
      <c r="N214">
        <v>13095</v>
      </c>
      <c r="O214">
        <v>22.79</v>
      </c>
      <c r="P214">
        <v>-0.03</v>
      </c>
      <c r="Q214">
        <v>21295</v>
      </c>
      <c r="R214">
        <v>1987274</v>
      </c>
      <c r="S214" t="s">
        <v>49</v>
      </c>
      <c r="T214">
        <v>335.61</v>
      </c>
      <c r="U214">
        <f t="shared" si="3"/>
        <v>553099.24</v>
      </c>
    </row>
    <row r="215" spans="1:21" x14ac:dyDescent="0.3">
      <c r="A215">
        <v>214</v>
      </c>
      <c r="B215" t="s">
        <v>463</v>
      </c>
      <c r="C215">
        <v>5</v>
      </c>
      <c r="D215">
        <v>320</v>
      </c>
      <c r="E215" t="s">
        <v>490</v>
      </c>
      <c r="F215">
        <v>69641</v>
      </c>
      <c r="G215">
        <v>226367</v>
      </c>
      <c r="H215">
        <v>2423896</v>
      </c>
      <c r="I215">
        <v>2398370</v>
      </c>
      <c r="J215">
        <v>6200465</v>
      </c>
      <c r="K215">
        <v>10010043331</v>
      </c>
      <c r="L215">
        <v>96850</v>
      </c>
      <c r="M215">
        <v>90493</v>
      </c>
      <c r="N215">
        <v>6357</v>
      </c>
      <c r="O215">
        <v>115.38</v>
      </c>
      <c r="P215">
        <v>-0.05</v>
      </c>
      <c r="Q215">
        <v>9518</v>
      </c>
      <c r="R215">
        <v>1300298</v>
      </c>
      <c r="S215" t="s">
        <v>40</v>
      </c>
      <c r="T215">
        <v>5000</v>
      </c>
      <c r="U215">
        <f t="shared" si="3"/>
        <v>558099.24</v>
      </c>
    </row>
    <row r="216" spans="1:21" x14ac:dyDescent="0.3">
      <c r="A216">
        <v>215</v>
      </c>
      <c r="B216" t="s">
        <v>463</v>
      </c>
      <c r="C216">
        <v>5</v>
      </c>
      <c r="D216">
        <v>320</v>
      </c>
      <c r="E216" t="s">
        <v>491</v>
      </c>
      <c r="F216">
        <v>47040</v>
      </c>
      <c r="G216">
        <v>178880</v>
      </c>
      <c r="H216">
        <v>9751377</v>
      </c>
      <c r="I216">
        <v>9530855</v>
      </c>
      <c r="J216">
        <v>94003621</v>
      </c>
      <c r="K216">
        <v>22055416116</v>
      </c>
      <c r="L216">
        <v>335965</v>
      </c>
      <c r="M216">
        <v>315062</v>
      </c>
      <c r="N216">
        <v>20903</v>
      </c>
      <c r="O216">
        <v>101.36</v>
      </c>
      <c r="P216">
        <v>-0.09</v>
      </c>
      <c r="Q216">
        <v>33777</v>
      </c>
      <c r="R216">
        <v>8822953</v>
      </c>
      <c r="S216" t="s">
        <v>40</v>
      </c>
      <c r="T216">
        <v>5000</v>
      </c>
      <c r="U216">
        <f t="shared" si="3"/>
        <v>563099.24</v>
      </c>
    </row>
    <row r="217" spans="1:21" x14ac:dyDescent="0.3">
      <c r="A217">
        <v>216</v>
      </c>
      <c r="B217" t="s">
        <v>463</v>
      </c>
      <c r="C217">
        <v>5</v>
      </c>
      <c r="D217">
        <v>320</v>
      </c>
      <c r="E217" t="s">
        <v>492</v>
      </c>
      <c r="F217">
        <v>77824</v>
      </c>
      <c r="G217">
        <v>282013</v>
      </c>
      <c r="H217">
        <v>8248274</v>
      </c>
      <c r="I217">
        <v>8041918</v>
      </c>
      <c r="J217">
        <v>123124017</v>
      </c>
      <c r="K217">
        <v>26073712485</v>
      </c>
      <c r="L217">
        <v>353100</v>
      </c>
      <c r="M217">
        <v>339972</v>
      </c>
      <c r="N217">
        <v>13128</v>
      </c>
      <c r="O217">
        <v>80.56</v>
      </c>
      <c r="P217">
        <v>-0.11</v>
      </c>
      <c r="Q217">
        <v>21495</v>
      </c>
      <c r="R217">
        <v>10677840</v>
      </c>
      <c r="S217" t="s">
        <v>40</v>
      </c>
      <c r="T217">
        <v>5000</v>
      </c>
      <c r="U217">
        <f t="shared" si="3"/>
        <v>568099.24</v>
      </c>
    </row>
    <row r="218" spans="1:21" x14ac:dyDescent="0.3">
      <c r="A218">
        <v>217</v>
      </c>
      <c r="B218" t="s">
        <v>463</v>
      </c>
      <c r="C218">
        <v>5</v>
      </c>
      <c r="D218">
        <v>320</v>
      </c>
      <c r="E218" t="s">
        <v>493</v>
      </c>
      <c r="F218">
        <v>122472</v>
      </c>
      <c r="G218">
        <v>440385</v>
      </c>
      <c r="H218">
        <v>7346089</v>
      </c>
      <c r="I218">
        <v>7161348</v>
      </c>
      <c r="J218">
        <v>137691595</v>
      </c>
      <c r="K218">
        <v>31264838813</v>
      </c>
      <c r="L218">
        <v>324432</v>
      </c>
      <c r="M218">
        <v>311957</v>
      </c>
      <c r="N218">
        <v>12475</v>
      </c>
      <c r="O218">
        <v>73.319999999999993</v>
      </c>
      <c r="P218">
        <v>-0.11</v>
      </c>
      <c r="Q218">
        <v>20679</v>
      </c>
      <c r="R218">
        <v>10613263</v>
      </c>
      <c r="S218" t="s">
        <v>40</v>
      </c>
      <c r="T218">
        <v>5000</v>
      </c>
      <c r="U218">
        <f t="shared" si="3"/>
        <v>573099.24</v>
      </c>
    </row>
    <row r="219" spans="1:21" x14ac:dyDescent="0.3">
      <c r="A219">
        <v>218</v>
      </c>
      <c r="B219" t="s">
        <v>463</v>
      </c>
      <c r="C219">
        <v>5</v>
      </c>
      <c r="D219">
        <v>320</v>
      </c>
      <c r="E219" t="s">
        <v>494</v>
      </c>
      <c r="F219">
        <v>183200</v>
      </c>
      <c r="G219">
        <v>637206</v>
      </c>
      <c r="H219">
        <v>3549718</v>
      </c>
      <c r="I219">
        <v>3468559</v>
      </c>
      <c r="J219">
        <v>59114303</v>
      </c>
      <c r="K219">
        <v>17016953563</v>
      </c>
      <c r="L219">
        <v>114822</v>
      </c>
      <c r="M219">
        <v>104826</v>
      </c>
      <c r="N219">
        <v>9996</v>
      </c>
      <c r="O219">
        <v>72.709999999999994</v>
      </c>
      <c r="P219">
        <v>-0.09</v>
      </c>
      <c r="Q219">
        <v>16560</v>
      </c>
      <c r="R219">
        <v>3772475</v>
      </c>
      <c r="S219" t="s">
        <v>37</v>
      </c>
      <c r="T219">
        <v>2222.2800000000002</v>
      </c>
      <c r="U219">
        <f t="shared" si="3"/>
        <v>575321.52</v>
      </c>
    </row>
    <row r="220" spans="1:21" x14ac:dyDescent="0.3">
      <c r="A220">
        <v>219</v>
      </c>
      <c r="B220" t="s">
        <v>463</v>
      </c>
      <c r="C220">
        <v>5</v>
      </c>
      <c r="D220">
        <v>320</v>
      </c>
      <c r="E220" t="s">
        <v>495</v>
      </c>
      <c r="F220">
        <v>264264</v>
      </c>
      <c r="G220">
        <v>895141</v>
      </c>
      <c r="H220">
        <v>2521365</v>
      </c>
      <c r="I220">
        <v>2455981</v>
      </c>
      <c r="J220">
        <v>62821285</v>
      </c>
      <c r="K220">
        <v>17566292764</v>
      </c>
      <c r="L220">
        <v>104609</v>
      </c>
      <c r="M220">
        <v>99763</v>
      </c>
      <c r="N220">
        <v>4846</v>
      </c>
      <c r="O220">
        <v>66.680000000000007</v>
      </c>
      <c r="P220">
        <v>-0.11</v>
      </c>
      <c r="Q220">
        <v>8333</v>
      </c>
      <c r="R220">
        <v>4489495</v>
      </c>
      <c r="S220" t="s">
        <v>37</v>
      </c>
      <c r="T220">
        <v>2283.02</v>
      </c>
      <c r="U220">
        <f t="shared" si="3"/>
        <v>577604.54</v>
      </c>
    </row>
    <row r="221" spans="1:21" x14ac:dyDescent="0.3">
      <c r="A221">
        <v>220</v>
      </c>
      <c r="B221" t="s">
        <v>463</v>
      </c>
      <c r="C221">
        <v>5</v>
      </c>
      <c r="D221">
        <v>320</v>
      </c>
      <c r="E221" t="s">
        <v>496</v>
      </c>
      <c r="F221">
        <v>370944</v>
      </c>
      <c r="G221">
        <v>1254550</v>
      </c>
      <c r="H221">
        <v>4577949</v>
      </c>
      <c r="I221">
        <v>4468965</v>
      </c>
      <c r="J221">
        <v>106427409</v>
      </c>
      <c r="K221">
        <v>35854765514</v>
      </c>
      <c r="L221">
        <v>147012</v>
      </c>
      <c r="M221">
        <v>135314</v>
      </c>
      <c r="N221">
        <v>11698</v>
      </c>
      <c r="O221">
        <v>74.22</v>
      </c>
      <c r="P221">
        <v>-0.09</v>
      </c>
      <c r="Q221">
        <v>19919</v>
      </c>
      <c r="R221">
        <v>6799623</v>
      </c>
      <c r="S221" t="s">
        <v>40</v>
      </c>
      <c r="T221">
        <v>5000</v>
      </c>
      <c r="U221">
        <f t="shared" si="3"/>
        <v>582604.54</v>
      </c>
    </row>
    <row r="222" spans="1:21" x14ac:dyDescent="0.3">
      <c r="A222">
        <v>221</v>
      </c>
      <c r="B222" t="s">
        <v>463</v>
      </c>
      <c r="C222">
        <v>5</v>
      </c>
      <c r="D222">
        <v>320</v>
      </c>
      <c r="E222" t="s">
        <v>497</v>
      </c>
      <c r="F222">
        <v>505648</v>
      </c>
      <c r="G222">
        <v>1677281</v>
      </c>
      <c r="H222">
        <v>2985190</v>
      </c>
      <c r="I222">
        <v>2908116</v>
      </c>
      <c r="J222">
        <v>92275425</v>
      </c>
      <c r="K222">
        <v>31462207117</v>
      </c>
      <c r="L222">
        <v>108223</v>
      </c>
      <c r="M222">
        <v>101446</v>
      </c>
      <c r="N222">
        <v>6777</v>
      </c>
      <c r="O222">
        <v>71.87</v>
      </c>
      <c r="P222">
        <v>-0.1</v>
      </c>
      <c r="Q222">
        <v>11663</v>
      </c>
      <c r="R222">
        <v>6092888</v>
      </c>
      <c r="S222" t="s">
        <v>40</v>
      </c>
      <c r="T222">
        <v>5000</v>
      </c>
      <c r="U222">
        <f t="shared" si="3"/>
        <v>587604.54</v>
      </c>
    </row>
    <row r="223" spans="1:21" x14ac:dyDescent="0.3">
      <c r="A223">
        <v>222</v>
      </c>
      <c r="B223" t="s">
        <v>463</v>
      </c>
      <c r="C223">
        <v>5</v>
      </c>
      <c r="D223">
        <v>320</v>
      </c>
      <c r="E223" t="s">
        <v>498</v>
      </c>
      <c r="F223">
        <v>81920</v>
      </c>
      <c r="G223">
        <v>16496017</v>
      </c>
      <c r="H223">
        <v>7383086</v>
      </c>
      <c r="I223">
        <v>6660258</v>
      </c>
      <c r="J223">
        <v>274330127</v>
      </c>
      <c r="K223">
        <v>4149721456</v>
      </c>
      <c r="L223">
        <v>246607</v>
      </c>
      <c r="M223">
        <v>227992</v>
      </c>
      <c r="N223">
        <v>18615</v>
      </c>
      <c r="O223">
        <v>320.64</v>
      </c>
      <c r="P223">
        <v>-0.08</v>
      </c>
      <c r="Q223">
        <v>26053</v>
      </c>
      <c r="R223">
        <v>59226513</v>
      </c>
      <c r="S223" t="s">
        <v>40</v>
      </c>
      <c r="T223">
        <v>5000</v>
      </c>
      <c r="U223">
        <f t="shared" si="3"/>
        <v>592604.54</v>
      </c>
    </row>
    <row r="224" spans="1:21" x14ac:dyDescent="0.3">
      <c r="A224">
        <v>223</v>
      </c>
      <c r="B224" t="s">
        <v>463</v>
      </c>
      <c r="C224">
        <v>5</v>
      </c>
      <c r="D224">
        <v>320</v>
      </c>
      <c r="E224" t="s">
        <v>499</v>
      </c>
      <c r="F224">
        <v>23345</v>
      </c>
      <c r="G224">
        <v>49263</v>
      </c>
      <c r="H224">
        <v>37449</v>
      </c>
      <c r="I224">
        <v>36178</v>
      </c>
      <c r="J224">
        <v>511755</v>
      </c>
      <c r="K224">
        <v>9623642</v>
      </c>
      <c r="L224">
        <v>3804</v>
      </c>
      <c r="M224">
        <v>3726</v>
      </c>
      <c r="N224">
        <v>78</v>
      </c>
      <c r="O224">
        <v>40.549999999999997</v>
      </c>
      <c r="P224">
        <v>-0.24</v>
      </c>
      <c r="Q224">
        <v>130</v>
      </c>
      <c r="R224">
        <v>29905</v>
      </c>
      <c r="S224" t="s">
        <v>37</v>
      </c>
      <c r="T224">
        <v>4.47</v>
      </c>
      <c r="U224">
        <f t="shared" si="3"/>
        <v>592609.01</v>
      </c>
    </row>
    <row r="225" spans="1:21" x14ac:dyDescent="0.3">
      <c r="A225">
        <v>224</v>
      </c>
      <c r="B225" t="s">
        <v>463</v>
      </c>
      <c r="C225">
        <v>5</v>
      </c>
      <c r="D225">
        <v>320</v>
      </c>
      <c r="E225" t="s">
        <v>500</v>
      </c>
      <c r="F225">
        <v>41961</v>
      </c>
      <c r="G225">
        <v>70118</v>
      </c>
      <c r="H225">
        <v>36886</v>
      </c>
      <c r="I225">
        <v>35577</v>
      </c>
      <c r="J225">
        <v>765758</v>
      </c>
      <c r="K225">
        <v>11645323</v>
      </c>
      <c r="L225">
        <v>4086</v>
      </c>
      <c r="M225">
        <v>4032</v>
      </c>
      <c r="N225">
        <v>54</v>
      </c>
      <c r="O225">
        <v>40.130000000000003</v>
      </c>
      <c r="P225">
        <v>-0.27</v>
      </c>
      <c r="Q225">
        <v>104</v>
      </c>
      <c r="R225">
        <v>43132</v>
      </c>
      <c r="S225" t="s">
        <v>37</v>
      </c>
      <c r="T225">
        <v>5.34</v>
      </c>
      <c r="U225">
        <f t="shared" si="3"/>
        <v>592614.35</v>
      </c>
    </row>
    <row r="226" spans="1:21" x14ac:dyDescent="0.3">
      <c r="A226">
        <v>225</v>
      </c>
      <c r="B226" t="s">
        <v>463</v>
      </c>
      <c r="C226">
        <v>5</v>
      </c>
      <c r="D226">
        <v>320</v>
      </c>
      <c r="E226" t="s">
        <v>501</v>
      </c>
      <c r="F226">
        <v>70675</v>
      </c>
      <c r="G226">
        <v>106388</v>
      </c>
      <c r="H226">
        <v>17203322</v>
      </c>
      <c r="I226">
        <v>16819247</v>
      </c>
      <c r="J226">
        <v>127618353</v>
      </c>
      <c r="K226">
        <v>2879109168</v>
      </c>
      <c r="L226">
        <v>467726</v>
      </c>
      <c r="M226">
        <v>417287</v>
      </c>
      <c r="N226">
        <v>50439</v>
      </c>
      <c r="O226">
        <v>84.37</v>
      </c>
      <c r="P226">
        <v>-0.1</v>
      </c>
      <c r="Q226">
        <v>83278</v>
      </c>
      <c r="R226">
        <v>14223228</v>
      </c>
      <c r="S226" t="s">
        <v>40</v>
      </c>
      <c r="T226">
        <v>5000</v>
      </c>
      <c r="U226">
        <f t="shared" si="3"/>
        <v>597614.35</v>
      </c>
    </row>
    <row r="227" spans="1:21" x14ac:dyDescent="0.3">
      <c r="A227">
        <v>226</v>
      </c>
      <c r="B227" t="s">
        <v>463</v>
      </c>
      <c r="C227">
        <v>5</v>
      </c>
      <c r="D227">
        <v>320</v>
      </c>
      <c r="E227" t="s">
        <v>502</v>
      </c>
      <c r="F227">
        <v>111475</v>
      </c>
      <c r="G227">
        <v>138053</v>
      </c>
      <c r="H227">
        <v>17765507</v>
      </c>
      <c r="I227">
        <v>17338589</v>
      </c>
      <c r="J227">
        <v>169689849</v>
      </c>
      <c r="K227">
        <v>3087988788</v>
      </c>
      <c r="L227">
        <v>526385</v>
      </c>
      <c r="M227">
        <v>478000</v>
      </c>
      <c r="N227">
        <v>48385</v>
      </c>
      <c r="O227">
        <v>75.040000000000006</v>
      </c>
      <c r="P227">
        <v>-0.11</v>
      </c>
      <c r="Q227">
        <v>81266</v>
      </c>
      <c r="R227">
        <v>19971329</v>
      </c>
      <c r="S227" t="s">
        <v>40</v>
      </c>
      <c r="T227">
        <v>5000</v>
      </c>
      <c r="U227">
        <f t="shared" si="3"/>
        <v>602614.35</v>
      </c>
    </row>
    <row r="228" spans="1:21" x14ac:dyDescent="0.3">
      <c r="A228">
        <v>227</v>
      </c>
      <c r="B228" t="s">
        <v>463</v>
      </c>
      <c r="C228">
        <v>5</v>
      </c>
      <c r="D228">
        <v>320</v>
      </c>
      <c r="E228" t="s">
        <v>503</v>
      </c>
      <c r="F228">
        <v>168019</v>
      </c>
      <c r="G228">
        <v>173814</v>
      </c>
      <c r="H228">
        <v>18463689</v>
      </c>
      <c r="I228">
        <v>17999696</v>
      </c>
      <c r="J228">
        <v>220058514</v>
      </c>
      <c r="K228">
        <v>3646860326</v>
      </c>
      <c r="L228">
        <v>591204</v>
      </c>
      <c r="M228">
        <v>544762</v>
      </c>
      <c r="N228">
        <v>46442</v>
      </c>
      <c r="O228">
        <v>72.55</v>
      </c>
      <c r="P228">
        <v>-0.12</v>
      </c>
      <c r="Q228">
        <v>79369</v>
      </c>
      <c r="R228">
        <v>27799914</v>
      </c>
      <c r="S228" t="s">
        <v>40</v>
      </c>
      <c r="T228">
        <v>5000</v>
      </c>
      <c r="U228">
        <f t="shared" si="3"/>
        <v>607614.35</v>
      </c>
    </row>
    <row r="229" spans="1:21" x14ac:dyDescent="0.3">
      <c r="A229">
        <v>228</v>
      </c>
      <c r="B229" t="s">
        <v>463</v>
      </c>
      <c r="C229">
        <v>5</v>
      </c>
      <c r="D229">
        <v>320</v>
      </c>
      <c r="E229" t="s">
        <v>504</v>
      </c>
      <c r="F229">
        <v>243955</v>
      </c>
      <c r="G229">
        <v>213707</v>
      </c>
      <c r="H229">
        <v>18758875</v>
      </c>
      <c r="I229">
        <v>18270529</v>
      </c>
      <c r="J229">
        <v>270084072</v>
      </c>
      <c r="K229">
        <v>4145795651</v>
      </c>
      <c r="L229">
        <v>637494</v>
      </c>
      <c r="M229">
        <v>592323</v>
      </c>
      <c r="N229">
        <v>45171</v>
      </c>
      <c r="O229">
        <v>70.56</v>
      </c>
      <c r="P229">
        <v>-0.14000000000000001</v>
      </c>
      <c r="Q229">
        <v>78132</v>
      </c>
      <c r="R229">
        <v>35766030</v>
      </c>
      <c r="S229" t="s">
        <v>40</v>
      </c>
      <c r="T229">
        <v>5000</v>
      </c>
      <c r="U229">
        <f t="shared" si="3"/>
        <v>612614.35</v>
      </c>
    </row>
    <row r="230" spans="1:21" x14ac:dyDescent="0.3">
      <c r="A230">
        <v>229</v>
      </c>
      <c r="B230" t="s">
        <v>463</v>
      </c>
      <c r="C230">
        <v>5</v>
      </c>
      <c r="D230">
        <v>320</v>
      </c>
      <c r="E230" t="s">
        <v>505</v>
      </c>
      <c r="F230">
        <v>344469</v>
      </c>
      <c r="G230">
        <v>286016</v>
      </c>
      <c r="H230">
        <v>18989602</v>
      </c>
      <c r="I230">
        <v>18479796</v>
      </c>
      <c r="J230">
        <v>316899636</v>
      </c>
      <c r="K230">
        <v>4783554374</v>
      </c>
      <c r="L230">
        <v>665746</v>
      </c>
      <c r="M230">
        <v>622036</v>
      </c>
      <c r="N230">
        <v>43710</v>
      </c>
      <c r="O230">
        <v>68.849999999999994</v>
      </c>
      <c r="P230">
        <v>-0.14000000000000001</v>
      </c>
      <c r="Q230">
        <v>76702</v>
      </c>
      <c r="R230">
        <v>44689086</v>
      </c>
      <c r="S230" t="s">
        <v>40</v>
      </c>
      <c r="T230">
        <v>5000</v>
      </c>
      <c r="U230">
        <f t="shared" si="3"/>
        <v>617614.35</v>
      </c>
    </row>
    <row r="231" spans="1:21" x14ac:dyDescent="0.3">
      <c r="A231">
        <v>230</v>
      </c>
      <c r="B231" t="s">
        <v>463</v>
      </c>
      <c r="C231">
        <v>5</v>
      </c>
      <c r="D231">
        <v>320</v>
      </c>
      <c r="E231" t="s">
        <v>506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26.64</v>
      </c>
      <c r="U231">
        <f t="shared" si="3"/>
        <v>617640.99</v>
      </c>
    </row>
    <row r="232" spans="1:21" x14ac:dyDescent="0.3">
      <c r="A232">
        <v>231</v>
      </c>
      <c r="B232" t="s">
        <v>463</v>
      </c>
      <c r="C232">
        <v>5</v>
      </c>
      <c r="D232">
        <v>320</v>
      </c>
      <c r="E232" t="s">
        <v>507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132.66</v>
      </c>
      <c r="U232">
        <f t="shared" si="3"/>
        <v>617773.65</v>
      </c>
    </row>
    <row r="233" spans="1:21" x14ac:dyDescent="0.3">
      <c r="A233">
        <v>232</v>
      </c>
      <c r="B233" t="s">
        <v>463</v>
      </c>
      <c r="C233">
        <v>5</v>
      </c>
      <c r="D233">
        <v>320</v>
      </c>
      <c r="E233" t="s">
        <v>508</v>
      </c>
      <c r="F233">
        <v>2316</v>
      </c>
      <c r="G233">
        <v>30945</v>
      </c>
      <c r="H233">
        <v>16315157</v>
      </c>
      <c r="I233">
        <v>16239520</v>
      </c>
      <c r="J233">
        <v>20329107</v>
      </c>
      <c r="K233">
        <v>861302887</v>
      </c>
      <c r="L233">
        <v>460932</v>
      </c>
      <c r="M233">
        <v>409031</v>
      </c>
      <c r="N233">
        <v>51901</v>
      </c>
      <c r="O233">
        <v>22.85</v>
      </c>
      <c r="P233">
        <v>-0.02</v>
      </c>
      <c r="Q233">
        <v>84553</v>
      </c>
      <c r="R233">
        <v>4320567</v>
      </c>
      <c r="S233" t="s">
        <v>40</v>
      </c>
      <c r="T233">
        <v>5000</v>
      </c>
      <c r="U233">
        <f t="shared" si="3"/>
        <v>622773.65</v>
      </c>
    </row>
    <row r="234" spans="1:21" x14ac:dyDescent="0.3">
      <c r="A234">
        <v>233</v>
      </c>
      <c r="B234" t="s">
        <v>463</v>
      </c>
      <c r="C234">
        <v>5</v>
      </c>
      <c r="D234">
        <v>320</v>
      </c>
      <c r="E234" t="s">
        <v>509</v>
      </c>
      <c r="F234">
        <v>172</v>
      </c>
      <c r="G234">
        <v>832</v>
      </c>
      <c r="H234">
        <v>11191760</v>
      </c>
      <c r="I234">
        <v>11135729</v>
      </c>
      <c r="J234">
        <v>13548027</v>
      </c>
      <c r="K234">
        <v>248004378</v>
      </c>
      <c r="L234">
        <v>442308</v>
      </c>
      <c r="M234">
        <v>414618</v>
      </c>
      <c r="N234">
        <v>27690</v>
      </c>
      <c r="O234">
        <v>19.25</v>
      </c>
      <c r="P234">
        <v>-0.03</v>
      </c>
      <c r="Q234">
        <v>44931</v>
      </c>
      <c r="R234">
        <v>4413351</v>
      </c>
      <c r="S234" t="s">
        <v>49</v>
      </c>
      <c r="T234">
        <v>1283.94</v>
      </c>
      <c r="U234">
        <f t="shared" si="3"/>
        <v>624057.59</v>
      </c>
    </row>
    <row r="235" spans="1:21" x14ac:dyDescent="0.3">
      <c r="A235">
        <v>234</v>
      </c>
      <c r="B235" t="s">
        <v>463</v>
      </c>
      <c r="C235">
        <v>5</v>
      </c>
      <c r="D235">
        <v>320</v>
      </c>
      <c r="E235" t="s">
        <v>510</v>
      </c>
      <c r="F235">
        <v>172</v>
      </c>
      <c r="G235">
        <v>832</v>
      </c>
      <c r="H235">
        <v>17974955</v>
      </c>
      <c r="I235">
        <v>17856090</v>
      </c>
      <c r="J235">
        <v>22087130</v>
      </c>
      <c r="K235">
        <v>415614609</v>
      </c>
      <c r="L235">
        <v>597190</v>
      </c>
      <c r="M235">
        <v>544083</v>
      </c>
      <c r="N235">
        <v>53107</v>
      </c>
      <c r="O235">
        <v>18.649999999999999</v>
      </c>
      <c r="P235">
        <v>-0.03</v>
      </c>
      <c r="Q235">
        <v>85955</v>
      </c>
      <c r="R235">
        <v>5663360</v>
      </c>
      <c r="S235" t="s">
        <v>49</v>
      </c>
      <c r="T235">
        <v>2646.39</v>
      </c>
      <c r="U235">
        <f t="shared" si="3"/>
        <v>626703.98</v>
      </c>
    </row>
    <row r="236" spans="1:21" x14ac:dyDescent="0.3">
      <c r="A236">
        <v>235</v>
      </c>
      <c r="B236" t="s">
        <v>463</v>
      </c>
      <c r="C236">
        <v>5</v>
      </c>
      <c r="D236">
        <v>320</v>
      </c>
      <c r="E236" t="s">
        <v>511</v>
      </c>
      <c r="F236">
        <v>89190</v>
      </c>
      <c r="G236">
        <v>265715</v>
      </c>
      <c r="H236">
        <v>8738605</v>
      </c>
      <c r="I236">
        <v>8543183</v>
      </c>
      <c r="J236">
        <v>91250240</v>
      </c>
      <c r="K236">
        <v>1747158470</v>
      </c>
      <c r="L236">
        <v>565300</v>
      </c>
      <c r="M236">
        <v>549834</v>
      </c>
      <c r="N236">
        <v>15466</v>
      </c>
      <c r="O236">
        <v>31.26</v>
      </c>
      <c r="P236">
        <v>-0.17</v>
      </c>
      <c r="Q236">
        <v>25320</v>
      </c>
      <c r="R236">
        <v>12486404</v>
      </c>
      <c r="S236" t="s">
        <v>49</v>
      </c>
      <c r="T236">
        <v>2269.08</v>
      </c>
      <c r="U236">
        <f t="shared" si="3"/>
        <v>628973.05999999994</v>
      </c>
    </row>
    <row r="237" spans="1:21" x14ac:dyDescent="0.3">
      <c r="A237">
        <v>236</v>
      </c>
      <c r="B237" t="s">
        <v>463</v>
      </c>
      <c r="C237">
        <v>5</v>
      </c>
      <c r="D237">
        <v>320</v>
      </c>
      <c r="E237" t="s">
        <v>512</v>
      </c>
      <c r="F237">
        <v>51996</v>
      </c>
      <c r="G237">
        <v>147555</v>
      </c>
      <c r="H237">
        <v>11176176</v>
      </c>
      <c r="I237">
        <v>11124345</v>
      </c>
      <c r="J237">
        <v>120762495</v>
      </c>
      <c r="K237">
        <v>1268778221</v>
      </c>
      <c r="L237">
        <v>352939</v>
      </c>
      <c r="M237">
        <v>315787</v>
      </c>
      <c r="N237">
        <v>37152</v>
      </c>
      <c r="O237">
        <v>50.45</v>
      </c>
      <c r="P237">
        <v>-0.03</v>
      </c>
      <c r="Q237">
        <v>53987</v>
      </c>
      <c r="R237">
        <v>42931705</v>
      </c>
      <c r="S237" t="s">
        <v>49</v>
      </c>
      <c r="T237">
        <v>955.94</v>
      </c>
      <c r="U237">
        <f t="shared" si="3"/>
        <v>629928.99999999988</v>
      </c>
    </row>
    <row r="238" spans="1:21" x14ac:dyDescent="0.3">
      <c r="A238">
        <v>237</v>
      </c>
      <c r="B238" t="s">
        <v>463</v>
      </c>
      <c r="C238">
        <v>5</v>
      </c>
      <c r="D238">
        <v>320</v>
      </c>
      <c r="E238" t="s">
        <v>513</v>
      </c>
      <c r="F238">
        <v>569318</v>
      </c>
      <c r="G238">
        <v>1484813</v>
      </c>
      <c r="H238">
        <v>5691139</v>
      </c>
      <c r="I238">
        <v>5472352</v>
      </c>
      <c r="J238">
        <v>38636275</v>
      </c>
      <c r="K238">
        <v>3954483519</v>
      </c>
      <c r="L238">
        <v>300599</v>
      </c>
      <c r="M238">
        <v>287974</v>
      </c>
      <c r="N238">
        <v>12625</v>
      </c>
      <c r="O238">
        <v>35.67</v>
      </c>
      <c r="P238">
        <v>-0.14000000000000001</v>
      </c>
      <c r="Q238">
        <v>20822</v>
      </c>
      <c r="R238">
        <v>7234555</v>
      </c>
      <c r="S238" t="s">
        <v>49</v>
      </c>
      <c r="T238">
        <v>2093.89</v>
      </c>
      <c r="U238">
        <f t="shared" si="3"/>
        <v>632022.8899999999</v>
      </c>
    </row>
    <row r="239" spans="1:21" x14ac:dyDescent="0.3">
      <c r="A239">
        <v>238</v>
      </c>
      <c r="B239" t="s">
        <v>463</v>
      </c>
      <c r="C239">
        <v>5</v>
      </c>
      <c r="D239">
        <v>320</v>
      </c>
      <c r="E239" t="s">
        <v>514</v>
      </c>
      <c r="F239">
        <v>2200</v>
      </c>
      <c r="G239">
        <v>9086</v>
      </c>
      <c r="H239">
        <v>2211175</v>
      </c>
      <c r="I239">
        <v>2152732</v>
      </c>
      <c r="J239">
        <v>5383388</v>
      </c>
      <c r="K239">
        <v>397457660</v>
      </c>
      <c r="L239">
        <v>121947</v>
      </c>
      <c r="M239">
        <v>117886</v>
      </c>
      <c r="N239">
        <v>4061</v>
      </c>
      <c r="O239">
        <v>25.62</v>
      </c>
      <c r="P239">
        <v>-0.1</v>
      </c>
      <c r="Q239">
        <v>6602</v>
      </c>
      <c r="R239">
        <v>1128941</v>
      </c>
      <c r="S239" t="s">
        <v>37</v>
      </c>
      <c r="T239">
        <v>470.64</v>
      </c>
      <c r="U239">
        <f t="shared" si="3"/>
        <v>632493.52999999991</v>
      </c>
    </row>
    <row r="240" spans="1:21" x14ac:dyDescent="0.3">
      <c r="A240">
        <v>239</v>
      </c>
      <c r="B240" t="s">
        <v>463</v>
      </c>
      <c r="C240">
        <v>5</v>
      </c>
      <c r="D240">
        <v>320</v>
      </c>
      <c r="E240" t="s">
        <v>515</v>
      </c>
      <c r="F240">
        <v>7021</v>
      </c>
      <c r="G240">
        <v>95854</v>
      </c>
      <c r="H240">
        <v>12269824</v>
      </c>
      <c r="I240">
        <v>12133073</v>
      </c>
      <c r="J240">
        <v>20412960</v>
      </c>
      <c r="K240">
        <v>3607368187</v>
      </c>
      <c r="L240">
        <v>444107</v>
      </c>
      <c r="M240">
        <v>409205</v>
      </c>
      <c r="N240">
        <v>34902</v>
      </c>
      <c r="O240">
        <v>26.45</v>
      </c>
      <c r="P240">
        <v>-0.06</v>
      </c>
      <c r="Q240">
        <v>55321</v>
      </c>
      <c r="R240">
        <v>4583089</v>
      </c>
      <c r="S240" t="s">
        <v>40</v>
      </c>
      <c r="T240">
        <v>5000</v>
      </c>
      <c r="U240">
        <f t="shared" si="3"/>
        <v>637493.52999999991</v>
      </c>
    </row>
    <row r="241" spans="1:21" x14ac:dyDescent="0.3">
      <c r="A241">
        <v>240</v>
      </c>
      <c r="B241" t="s">
        <v>463</v>
      </c>
      <c r="C241">
        <v>5</v>
      </c>
      <c r="D241">
        <v>320</v>
      </c>
      <c r="E241" t="s">
        <v>516</v>
      </c>
      <c r="F241">
        <v>4680</v>
      </c>
      <c r="G241">
        <v>39640</v>
      </c>
      <c r="H241">
        <v>808777</v>
      </c>
      <c r="I241">
        <v>786208</v>
      </c>
      <c r="J241">
        <v>7734130</v>
      </c>
      <c r="K241">
        <v>187264031</v>
      </c>
      <c r="L241">
        <v>40375</v>
      </c>
      <c r="M241">
        <v>38217</v>
      </c>
      <c r="N241">
        <v>2158</v>
      </c>
      <c r="O241">
        <v>65.73</v>
      </c>
      <c r="P241">
        <v>-0.14000000000000001</v>
      </c>
      <c r="Q241">
        <v>3567</v>
      </c>
      <c r="R241">
        <v>677783</v>
      </c>
      <c r="S241" t="s">
        <v>37</v>
      </c>
      <c r="T241">
        <v>101.86</v>
      </c>
      <c r="U241">
        <f t="shared" si="3"/>
        <v>637595.3899999999</v>
      </c>
    </row>
    <row r="242" spans="1:21" x14ac:dyDescent="0.3">
      <c r="A242">
        <v>241</v>
      </c>
      <c r="B242" t="s">
        <v>463</v>
      </c>
      <c r="C242">
        <v>5</v>
      </c>
      <c r="D242">
        <v>320</v>
      </c>
      <c r="E242" t="s">
        <v>517</v>
      </c>
      <c r="F242">
        <v>81119</v>
      </c>
      <c r="G242">
        <v>804926</v>
      </c>
      <c r="H242">
        <v>6378449</v>
      </c>
      <c r="I242">
        <v>4500521</v>
      </c>
      <c r="J242">
        <v>290020710</v>
      </c>
      <c r="K242">
        <v>9101929566</v>
      </c>
      <c r="L242">
        <v>176122</v>
      </c>
      <c r="M242">
        <v>167729</v>
      </c>
      <c r="N242">
        <v>8393</v>
      </c>
      <c r="O242">
        <v>446.78</v>
      </c>
      <c r="P242">
        <v>-0.18</v>
      </c>
      <c r="Q242">
        <v>16397</v>
      </c>
      <c r="R242">
        <v>33318934</v>
      </c>
      <c r="S242" t="s">
        <v>37</v>
      </c>
      <c r="T242">
        <v>4422.5200000000004</v>
      </c>
      <c r="U242">
        <f t="shared" si="3"/>
        <v>642017.90999999992</v>
      </c>
    </row>
    <row r="243" spans="1:21" x14ac:dyDescent="0.3">
      <c r="A243">
        <v>242</v>
      </c>
      <c r="B243" t="s">
        <v>463</v>
      </c>
      <c r="C243">
        <v>5</v>
      </c>
      <c r="D243">
        <v>320</v>
      </c>
      <c r="E243" t="s">
        <v>518</v>
      </c>
      <c r="F243">
        <v>126152</v>
      </c>
      <c r="G243">
        <v>1297025</v>
      </c>
      <c r="H243">
        <v>6473854</v>
      </c>
      <c r="I243">
        <v>4204601</v>
      </c>
      <c r="J243">
        <v>369891539</v>
      </c>
      <c r="K243">
        <v>11691390140</v>
      </c>
      <c r="L243">
        <v>162545</v>
      </c>
      <c r="M243">
        <v>154746</v>
      </c>
      <c r="N243">
        <v>7799</v>
      </c>
      <c r="O243">
        <v>486.27</v>
      </c>
      <c r="P243">
        <v>-0.19</v>
      </c>
      <c r="Q243">
        <v>15630</v>
      </c>
      <c r="R243">
        <v>40927871</v>
      </c>
      <c r="S243" t="s">
        <v>40</v>
      </c>
      <c r="T243">
        <v>5000</v>
      </c>
      <c r="U243">
        <f t="shared" si="3"/>
        <v>647017.90999999992</v>
      </c>
    </row>
    <row r="244" spans="1:21" x14ac:dyDescent="0.3">
      <c r="A244">
        <v>243</v>
      </c>
      <c r="B244" t="s">
        <v>463</v>
      </c>
      <c r="C244">
        <v>5</v>
      </c>
      <c r="D244">
        <v>320</v>
      </c>
      <c r="E244" t="s">
        <v>519</v>
      </c>
      <c r="F244">
        <v>189446</v>
      </c>
      <c r="G244">
        <v>2004246</v>
      </c>
      <c r="H244">
        <v>6246524</v>
      </c>
      <c r="I244">
        <v>3739297</v>
      </c>
      <c r="J244">
        <v>386121630</v>
      </c>
      <c r="K244">
        <v>12632705100</v>
      </c>
      <c r="L244">
        <v>134794</v>
      </c>
      <c r="M244">
        <v>128018</v>
      </c>
      <c r="N244">
        <v>6776</v>
      </c>
      <c r="O244">
        <v>516.63</v>
      </c>
      <c r="P244">
        <v>-0.18</v>
      </c>
      <c r="Q244">
        <v>14382</v>
      </c>
      <c r="R244">
        <v>46225241</v>
      </c>
      <c r="S244" t="s">
        <v>40</v>
      </c>
      <c r="T244">
        <v>5000</v>
      </c>
      <c r="U244">
        <f t="shared" si="3"/>
        <v>652017.90999999992</v>
      </c>
    </row>
    <row r="245" spans="1:21" x14ac:dyDescent="0.3">
      <c r="A245">
        <v>244</v>
      </c>
      <c r="B245" t="s">
        <v>463</v>
      </c>
      <c r="C245">
        <v>5</v>
      </c>
      <c r="D245">
        <v>320</v>
      </c>
      <c r="E245" t="s">
        <v>520</v>
      </c>
      <c r="F245">
        <v>6300</v>
      </c>
      <c r="G245">
        <v>114816</v>
      </c>
      <c r="H245">
        <v>33930563</v>
      </c>
      <c r="I245">
        <v>33650284</v>
      </c>
      <c r="J245">
        <v>38455585</v>
      </c>
      <c r="K245">
        <v>2325838472</v>
      </c>
      <c r="L245">
        <v>1195781</v>
      </c>
      <c r="M245">
        <v>1127321</v>
      </c>
      <c r="N245">
        <v>68460</v>
      </c>
      <c r="O245">
        <v>53.17</v>
      </c>
      <c r="P245">
        <v>-0.03</v>
      </c>
      <c r="Q245">
        <v>104466</v>
      </c>
      <c r="R245">
        <v>19426330</v>
      </c>
      <c r="S245" t="s">
        <v>40</v>
      </c>
      <c r="T245">
        <v>5000</v>
      </c>
      <c r="U245">
        <f t="shared" si="3"/>
        <v>657017.90999999992</v>
      </c>
    </row>
    <row r="246" spans="1:21" x14ac:dyDescent="0.3">
      <c r="A246">
        <v>245</v>
      </c>
      <c r="B246" t="s">
        <v>463</v>
      </c>
      <c r="C246">
        <v>5</v>
      </c>
      <c r="D246">
        <v>320</v>
      </c>
      <c r="E246" t="s">
        <v>521</v>
      </c>
      <c r="F246">
        <v>28147</v>
      </c>
      <c r="G246">
        <v>108399</v>
      </c>
      <c r="H246">
        <v>8586635</v>
      </c>
      <c r="I246">
        <v>8184934</v>
      </c>
      <c r="J246">
        <v>124628152</v>
      </c>
      <c r="K246">
        <v>6434064707</v>
      </c>
      <c r="L246">
        <v>531406</v>
      </c>
      <c r="M246">
        <v>518969</v>
      </c>
      <c r="N246">
        <v>12437</v>
      </c>
      <c r="O246">
        <v>156.62</v>
      </c>
      <c r="P246">
        <v>-0.17</v>
      </c>
      <c r="Q246">
        <v>21869</v>
      </c>
      <c r="R246">
        <v>6764479</v>
      </c>
      <c r="S246" t="s">
        <v>40</v>
      </c>
      <c r="T246">
        <v>5000</v>
      </c>
      <c r="U246">
        <f t="shared" si="3"/>
        <v>662017.90999999992</v>
      </c>
    </row>
    <row r="247" spans="1:21" x14ac:dyDescent="0.3">
      <c r="A247">
        <v>246</v>
      </c>
      <c r="B247" t="s">
        <v>463</v>
      </c>
      <c r="C247">
        <v>5</v>
      </c>
      <c r="D247">
        <v>320</v>
      </c>
      <c r="E247" t="s">
        <v>522</v>
      </c>
      <c r="F247">
        <v>36809</v>
      </c>
      <c r="G247">
        <v>142448</v>
      </c>
      <c r="H247">
        <v>7877461</v>
      </c>
      <c r="I247">
        <v>7408591</v>
      </c>
      <c r="J247">
        <v>267184596</v>
      </c>
      <c r="K247">
        <v>7989608717</v>
      </c>
      <c r="L247">
        <v>471903</v>
      </c>
      <c r="M247">
        <v>460907</v>
      </c>
      <c r="N247">
        <v>10996</v>
      </c>
      <c r="O247">
        <v>227.55</v>
      </c>
      <c r="P247">
        <v>-0.2</v>
      </c>
      <c r="Q247">
        <v>19227</v>
      </c>
      <c r="R247">
        <v>13164398</v>
      </c>
      <c r="S247" t="s">
        <v>40</v>
      </c>
      <c r="T247">
        <v>5000</v>
      </c>
      <c r="U247">
        <f t="shared" si="3"/>
        <v>667017.90999999992</v>
      </c>
    </row>
    <row r="248" spans="1:21" x14ac:dyDescent="0.3">
      <c r="A248">
        <v>247</v>
      </c>
      <c r="B248" t="s">
        <v>463</v>
      </c>
      <c r="C248">
        <v>5</v>
      </c>
      <c r="D248">
        <v>320</v>
      </c>
      <c r="E248" t="s">
        <v>523</v>
      </c>
      <c r="F248">
        <v>6634</v>
      </c>
      <c r="G248">
        <v>23392</v>
      </c>
      <c r="H248">
        <v>1058678</v>
      </c>
      <c r="I248">
        <v>1037407</v>
      </c>
      <c r="J248">
        <v>2070763</v>
      </c>
      <c r="K248">
        <v>360935813</v>
      </c>
      <c r="L248">
        <v>25342</v>
      </c>
      <c r="M248">
        <v>21889</v>
      </c>
      <c r="N248">
        <v>3453</v>
      </c>
      <c r="O248">
        <v>74.41</v>
      </c>
      <c r="P248">
        <v>-0.05</v>
      </c>
      <c r="Q248">
        <v>5494</v>
      </c>
      <c r="R248">
        <v>337481</v>
      </c>
      <c r="S248" t="s">
        <v>37</v>
      </c>
      <c r="T248">
        <v>187.94</v>
      </c>
      <c r="U248">
        <f t="shared" si="3"/>
        <v>667205.84999999986</v>
      </c>
    </row>
    <row r="249" spans="1:21" x14ac:dyDescent="0.3">
      <c r="A249">
        <v>248</v>
      </c>
      <c r="B249" t="s">
        <v>463</v>
      </c>
      <c r="C249">
        <v>5</v>
      </c>
      <c r="D249">
        <v>320</v>
      </c>
      <c r="E249" t="s">
        <v>524</v>
      </c>
      <c r="F249">
        <v>10675</v>
      </c>
      <c r="G249">
        <v>84849</v>
      </c>
      <c r="H249">
        <v>4130899</v>
      </c>
      <c r="I249">
        <v>4054257</v>
      </c>
      <c r="J249">
        <v>6222777</v>
      </c>
      <c r="K249">
        <v>1022587920</v>
      </c>
      <c r="L249">
        <v>93734</v>
      </c>
      <c r="M249">
        <v>80800</v>
      </c>
      <c r="N249">
        <v>12934</v>
      </c>
      <c r="O249">
        <v>30.51</v>
      </c>
      <c r="P249">
        <v>-0.04</v>
      </c>
      <c r="Q249">
        <v>21103</v>
      </c>
      <c r="R249">
        <v>1423359</v>
      </c>
      <c r="S249" t="s">
        <v>49</v>
      </c>
      <c r="T249">
        <v>1140.19</v>
      </c>
      <c r="U249">
        <f t="shared" si="3"/>
        <v>668346.0399999998</v>
      </c>
    </row>
    <row r="250" spans="1:21" x14ac:dyDescent="0.3">
      <c r="A250">
        <v>249</v>
      </c>
      <c r="B250" t="s">
        <v>463</v>
      </c>
      <c r="C250">
        <v>5</v>
      </c>
      <c r="D250">
        <v>320</v>
      </c>
      <c r="E250" t="s">
        <v>525</v>
      </c>
      <c r="F250">
        <v>13240</v>
      </c>
      <c r="G250">
        <v>39135</v>
      </c>
      <c r="H250">
        <v>427770</v>
      </c>
      <c r="I250">
        <v>414196</v>
      </c>
      <c r="J250">
        <v>1617656</v>
      </c>
      <c r="K250">
        <v>67581093</v>
      </c>
      <c r="L250">
        <v>28601</v>
      </c>
      <c r="M250">
        <v>27800</v>
      </c>
      <c r="N250">
        <v>801</v>
      </c>
      <c r="O250">
        <v>33.229999999999997</v>
      </c>
      <c r="P250">
        <v>-0.14000000000000001</v>
      </c>
      <c r="Q250">
        <v>1314</v>
      </c>
      <c r="R250">
        <v>270515</v>
      </c>
      <c r="S250" t="s">
        <v>49</v>
      </c>
      <c r="T250">
        <v>37.17</v>
      </c>
      <c r="U250">
        <f t="shared" si="3"/>
        <v>668383.20999999985</v>
      </c>
    </row>
    <row r="251" spans="1:21" x14ac:dyDescent="0.3">
      <c r="A251">
        <v>250</v>
      </c>
      <c r="B251" t="s">
        <v>463</v>
      </c>
      <c r="C251">
        <v>5</v>
      </c>
      <c r="D251">
        <v>320</v>
      </c>
      <c r="E251" t="s">
        <v>526</v>
      </c>
      <c r="F251">
        <v>153834</v>
      </c>
      <c r="G251">
        <v>459957</v>
      </c>
      <c r="H251">
        <v>5817797</v>
      </c>
      <c r="I251">
        <v>5607293</v>
      </c>
      <c r="J251">
        <v>49311075</v>
      </c>
      <c r="K251">
        <v>846993069</v>
      </c>
      <c r="L251">
        <v>194676</v>
      </c>
      <c r="M251">
        <v>179889</v>
      </c>
      <c r="N251">
        <v>14787</v>
      </c>
      <c r="O251">
        <v>100.89</v>
      </c>
      <c r="P251">
        <v>-7.0000000000000007E-2</v>
      </c>
      <c r="Q251">
        <v>22874</v>
      </c>
      <c r="R251">
        <v>18423954</v>
      </c>
      <c r="S251" t="s">
        <v>49</v>
      </c>
      <c r="T251">
        <v>1070.28</v>
      </c>
      <c r="U251">
        <f t="shared" si="3"/>
        <v>669453.48999999987</v>
      </c>
    </row>
    <row r="252" spans="1:21" x14ac:dyDescent="0.3">
      <c r="A252">
        <v>251</v>
      </c>
      <c r="B252" t="s">
        <v>463</v>
      </c>
      <c r="C252">
        <v>5</v>
      </c>
      <c r="D252">
        <v>320</v>
      </c>
      <c r="E252" t="s">
        <v>527</v>
      </c>
      <c r="F252">
        <v>140</v>
      </c>
      <c r="G252">
        <v>560</v>
      </c>
      <c r="H252">
        <v>28321802</v>
      </c>
      <c r="I252">
        <v>28303117</v>
      </c>
      <c r="J252">
        <v>36492850</v>
      </c>
      <c r="K252">
        <v>199823405</v>
      </c>
      <c r="L252">
        <v>1049687</v>
      </c>
      <c r="M252">
        <v>992824</v>
      </c>
      <c r="N252">
        <v>56863</v>
      </c>
      <c r="O252">
        <v>17.2</v>
      </c>
      <c r="P252">
        <v>-0.03</v>
      </c>
      <c r="Q252">
        <v>89726</v>
      </c>
      <c r="R252">
        <v>17779416</v>
      </c>
      <c r="S252" t="s">
        <v>49</v>
      </c>
      <c r="T252">
        <v>1211</v>
      </c>
      <c r="U252">
        <f t="shared" si="3"/>
        <v>670664.48999999987</v>
      </c>
    </row>
    <row r="253" spans="1:21" x14ac:dyDescent="0.3">
      <c r="A253">
        <v>252</v>
      </c>
      <c r="B253" t="s">
        <v>463</v>
      </c>
      <c r="C253">
        <v>5</v>
      </c>
      <c r="D253">
        <v>320</v>
      </c>
      <c r="E253" t="s">
        <v>528</v>
      </c>
      <c r="F253">
        <v>140</v>
      </c>
      <c r="G253">
        <v>560</v>
      </c>
      <c r="H253">
        <v>41552505</v>
      </c>
      <c r="I253">
        <v>41547691</v>
      </c>
      <c r="J253">
        <v>51523485</v>
      </c>
      <c r="K253">
        <v>331229971</v>
      </c>
      <c r="L253">
        <v>1336366</v>
      </c>
      <c r="M253">
        <v>1231270</v>
      </c>
      <c r="N253">
        <v>105096</v>
      </c>
      <c r="O253">
        <v>17.37</v>
      </c>
      <c r="P253">
        <v>-0.02</v>
      </c>
      <c r="Q253">
        <v>164352</v>
      </c>
      <c r="R253">
        <v>21058064</v>
      </c>
      <c r="S253" t="s">
        <v>49</v>
      </c>
      <c r="T253">
        <v>2110.5</v>
      </c>
      <c r="U253">
        <f t="shared" si="3"/>
        <v>672774.98999999987</v>
      </c>
    </row>
    <row r="254" spans="1:21" x14ac:dyDescent="0.3">
      <c r="A254">
        <v>253</v>
      </c>
      <c r="B254" t="s">
        <v>463</v>
      </c>
      <c r="C254">
        <v>5</v>
      </c>
      <c r="D254">
        <v>320</v>
      </c>
      <c r="E254" t="s">
        <v>529</v>
      </c>
      <c r="F254">
        <v>479</v>
      </c>
      <c r="G254">
        <v>123439</v>
      </c>
      <c r="H254">
        <v>6407353</v>
      </c>
      <c r="I254">
        <v>6293999</v>
      </c>
      <c r="J254">
        <v>21774392</v>
      </c>
      <c r="K254">
        <v>191573966</v>
      </c>
      <c r="L254">
        <v>427558</v>
      </c>
      <c r="M254">
        <v>415037</v>
      </c>
      <c r="N254">
        <v>12521</v>
      </c>
      <c r="O254">
        <v>25.69</v>
      </c>
      <c r="P254">
        <v>-0.12</v>
      </c>
      <c r="Q254">
        <v>20734</v>
      </c>
      <c r="R254">
        <v>2783109</v>
      </c>
      <c r="S254" t="s">
        <v>37</v>
      </c>
      <c r="T254">
        <v>1532.52</v>
      </c>
      <c r="U254">
        <f t="shared" si="3"/>
        <v>674307.50999999989</v>
      </c>
    </row>
    <row r="255" spans="1:21" x14ac:dyDescent="0.3">
      <c r="A255">
        <v>254</v>
      </c>
      <c r="B255" t="s">
        <v>463</v>
      </c>
      <c r="C255">
        <v>5</v>
      </c>
      <c r="D255">
        <v>320</v>
      </c>
      <c r="E255" t="s">
        <v>530</v>
      </c>
      <c r="F255">
        <v>12197</v>
      </c>
      <c r="G255">
        <v>78363</v>
      </c>
      <c r="H255">
        <v>244161</v>
      </c>
      <c r="I255">
        <v>235381</v>
      </c>
      <c r="J255">
        <v>3091263</v>
      </c>
      <c r="K255">
        <v>21848543</v>
      </c>
      <c r="L255">
        <v>12276</v>
      </c>
      <c r="M255">
        <v>11924</v>
      </c>
      <c r="N255">
        <v>352</v>
      </c>
      <c r="O255">
        <v>12.82</v>
      </c>
      <c r="P255">
        <v>-0.21</v>
      </c>
      <c r="Q255">
        <v>841</v>
      </c>
      <c r="R255">
        <v>405539</v>
      </c>
      <c r="S255" t="s">
        <v>37</v>
      </c>
      <c r="T255">
        <v>13.05</v>
      </c>
      <c r="U255">
        <f t="shared" si="3"/>
        <v>674320.55999999994</v>
      </c>
    </row>
    <row r="256" spans="1:21" x14ac:dyDescent="0.3">
      <c r="A256">
        <v>255</v>
      </c>
      <c r="B256" t="s">
        <v>463</v>
      </c>
      <c r="C256">
        <v>5</v>
      </c>
      <c r="D256">
        <v>320</v>
      </c>
      <c r="E256" t="s">
        <v>531</v>
      </c>
      <c r="F256">
        <v>22022</v>
      </c>
      <c r="G256">
        <v>172772</v>
      </c>
      <c r="H256">
        <v>2117888</v>
      </c>
      <c r="I256">
        <v>2036609</v>
      </c>
      <c r="J256">
        <v>28638593</v>
      </c>
      <c r="K256">
        <v>270074568</v>
      </c>
      <c r="L256">
        <v>137921</v>
      </c>
      <c r="M256">
        <v>135917</v>
      </c>
      <c r="N256">
        <v>2004</v>
      </c>
      <c r="O256">
        <v>16.39</v>
      </c>
      <c r="P256">
        <v>-0.25</v>
      </c>
      <c r="Q256">
        <v>4304</v>
      </c>
      <c r="R256">
        <v>5851020</v>
      </c>
      <c r="S256" t="s">
        <v>37</v>
      </c>
      <c r="T256">
        <v>211.25</v>
      </c>
      <c r="U256">
        <f t="shared" si="3"/>
        <v>674531.80999999994</v>
      </c>
    </row>
    <row r="257" spans="1:21" x14ac:dyDescent="0.3">
      <c r="A257">
        <v>256</v>
      </c>
      <c r="B257" t="s">
        <v>463</v>
      </c>
      <c r="C257">
        <v>5</v>
      </c>
      <c r="D257">
        <v>320</v>
      </c>
      <c r="E257" t="s">
        <v>532</v>
      </c>
      <c r="F257">
        <v>4656</v>
      </c>
      <c r="G257">
        <v>13868</v>
      </c>
      <c r="H257">
        <v>11271964</v>
      </c>
      <c r="I257">
        <v>11118214</v>
      </c>
      <c r="J257">
        <v>20888559</v>
      </c>
      <c r="K257">
        <v>2271047702</v>
      </c>
      <c r="L257">
        <v>484289</v>
      </c>
      <c r="M257">
        <v>456239</v>
      </c>
      <c r="N257">
        <v>28050</v>
      </c>
      <c r="O257">
        <v>39.6</v>
      </c>
      <c r="P257">
        <v>-0.05</v>
      </c>
      <c r="Q257">
        <v>45518</v>
      </c>
      <c r="R257">
        <v>4341962</v>
      </c>
      <c r="S257" t="s">
        <v>40</v>
      </c>
      <c r="T257">
        <v>5000</v>
      </c>
      <c r="U257">
        <f t="shared" si="3"/>
        <v>679531.80999999994</v>
      </c>
    </row>
    <row r="258" spans="1:21" x14ac:dyDescent="0.3">
      <c r="A258">
        <v>257</v>
      </c>
      <c r="B258" t="s">
        <v>463</v>
      </c>
      <c r="C258">
        <v>5</v>
      </c>
      <c r="D258">
        <v>320</v>
      </c>
      <c r="E258" t="s">
        <v>533</v>
      </c>
      <c r="F258">
        <v>3366</v>
      </c>
      <c r="G258">
        <v>362797</v>
      </c>
      <c r="H258">
        <v>31399789</v>
      </c>
      <c r="I258">
        <v>30873923</v>
      </c>
      <c r="J258">
        <v>43633379</v>
      </c>
      <c r="K258">
        <v>2742658346</v>
      </c>
      <c r="L258">
        <v>1106840</v>
      </c>
      <c r="M258">
        <v>1047234</v>
      </c>
      <c r="N258">
        <v>59606</v>
      </c>
      <c r="O258">
        <v>70.86</v>
      </c>
      <c r="P258">
        <v>-0.04</v>
      </c>
      <c r="Q258">
        <v>92152</v>
      </c>
      <c r="R258">
        <v>18921926</v>
      </c>
      <c r="S258" t="s">
        <v>40</v>
      </c>
      <c r="T258">
        <v>5000</v>
      </c>
      <c r="U258">
        <f t="shared" si="3"/>
        <v>684531.80999999994</v>
      </c>
    </row>
    <row r="259" spans="1:21" x14ac:dyDescent="0.3">
      <c r="A259">
        <v>258</v>
      </c>
      <c r="B259" t="s">
        <v>463</v>
      </c>
      <c r="C259">
        <v>5</v>
      </c>
      <c r="D259">
        <v>320</v>
      </c>
      <c r="E259" t="s">
        <v>534</v>
      </c>
      <c r="F259">
        <v>4020</v>
      </c>
      <c r="G259">
        <v>466486</v>
      </c>
      <c r="H259">
        <v>597298</v>
      </c>
      <c r="I259">
        <v>587565</v>
      </c>
      <c r="J259">
        <v>825259</v>
      </c>
      <c r="K259">
        <v>87438386</v>
      </c>
      <c r="L259">
        <v>20218</v>
      </c>
      <c r="M259">
        <v>18763</v>
      </c>
      <c r="N259">
        <v>1455</v>
      </c>
      <c r="O259">
        <v>95.44</v>
      </c>
      <c r="P259">
        <v>-0.04</v>
      </c>
      <c r="Q259">
        <v>2219</v>
      </c>
      <c r="R259">
        <v>316745</v>
      </c>
      <c r="S259" t="s">
        <v>37</v>
      </c>
      <c r="T259">
        <v>93.14</v>
      </c>
      <c r="U259">
        <f t="shared" si="3"/>
        <v>684624.95</v>
      </c>
    </row>
    <row r="260" spans="1:21" x14ac:dyDescent="0.3">
      <c r="A260">
        <v>259</v>
      </c>
      <c r="B260" t="s">
        <v>463</v>
      </c>
      <c r="C260">
        <v>5</v>
      </c>
      <c r="D260">
        <v>320</v>
      </c>
      <c r="E260" t="s">
        <v>535</v>
      </c>
      <c r="F260">
        <v>302737</v>
      </c>
      <c r="G260">
        <v>1309727</v>
      </c>
      <c r="H260">
        <v>1457190</v>
      </c>
      <c r="I260">
        <v>1432017</v>
      </c>
      <c r="J260">
        <v>2274256</v>
      </c>
      <c r="K260">
        <v>17916469695</v>
      </c>
      <c r="L260">
        <v>77533</v>
      </c>
      <c r="M260">
        <v>74269</v>
      </c>
      <c r="N260">
        <v>3264</v>
      </c>
      <c r="O260">
        <v>55.6</v>
      </c>
      <c r="P260">
        <v>-0.04</v>
      </c>
      <c r="Q260">
        <v>5317</v>
      </c>
      <c r="R260">
        <v>679136</v>
      </c>
      <c r="S260" t="s">
        <v>40</v>
      </c>
      <c r="T260">
        <v>5000</v>
      </c>
      <c r="U260">
        <f t="shared" ref="U260:U323" si="4">U259+T260</f>
        <v>689624.95</v>
      </c>
    </row>
    <row r="261" spans="1:21" x14ac:dyDescent="0.3">
      <c r="A261">
        <v>260</v>
      </c>
      <c r="B261" t="s">
        <v>463</v>
      </c>
      <c r="C261">
        <v>5</v>
      </c>
      <c r="D261">
        <v>320</v>
      </c>
      <c r="E261" t="s">
        <v>536</v>
      </c>
      <c r="F261">
        <v>1315</v>
      </c>
      <c r="G261">
        <v>5254</v>
      </c>
      <c r="H261">
        <v>23521834</v>
      </c>
      <c r="I261">
        <v>23336594</v>
      </c>
      <c r="J261">
        <v>36588753</v>
      </c>
      <c r="K261">
        <v>1827806703</v>
      </c>
      <c r="L261">
        <v>1058470</v>
      </c>
      <c r="M261">
        <v>1006594</v>
      </c>
      <c r="N261">
        <v>51876</v>
      </c>
      <c r="O261">
        <v>22.88</v>
      </c>
      <c r="P261">
        <v>-0.05</v>
      </c>
      <c r="Q261">
        <v>84734</v>
      </c>
      <c r="R261">
        <v>9754579</v>
      </c>
      <c r="S261" t="s">
        <v>40</v>
      </c>
      <c r="T261">
        <v>5000</v>
      </c>
      <c r="U261">
        <f t="shared" si="4"/>
        <v>694624.95</v>
      </c>
    </row>
    <row r="262" spans="1:21" x14ac:dyDescent="0.3">
      <c r="A262">
        <v>261</v>
      </c>
      <c r="B262" t="s">
        <v>463</v>
      </c>
      <c r="C262">
        <v>5</v>
      </c>
      <c r="D262">
        <v>320</v>
      </c>
      <c r="E262" t="s">
        <v>537</v>
      </c>
      <c r="F262">
        <v>189456</v>
      </c>
      <c r="G262">
        <v>835275</v>
      </c>
      <c r="H262">
        <v>526991</v>
      </c>
      <c r="I262">
        <v>477939</v>
      </c>
      <c r="J262">
        <v>5383628</v>
      </c>
      <c r="K262">
        <v>957309348</v>
      </c>
      <c r="L262">
        <v>20832</v>
      </c>
      <c r="M262">
        <v>19835</v>
      </c>
      <c r="N262">
        <v>997</v>
      </c>
      <c r="O262">
        <v>347.23</v>
      </c>
      <c r="P262">
        <v>-0.11</v>
      </c>
      <c r="Q262">
        <v>1550</v>
      </c>
      <c r="R262">
        <v>479549</v>
      </c>
      <c r="S262" t="s">
        <v>37</v>
      </c>
      <c r="T262">
        <v>350.27</v>
      </c>
      <c r="U262">
        <f t="shared" si="4"/>
        <v>694975.22</v>
      </c>
    </row>
    <row r="263" spans="1:21" x14ac:dyDescent="0.3">
      <c r="A263">
        <v>262</v>
      </c>
      <c r="B263" t="s">
        <v>463</v>
      </c>
      <c r="C263">
        <v>5</v>
      </c>
      <c r="D263">
        <v>320</v>
      </c>
      <c r="E263" t="s">
        <v>538</v>
      </c>
      <c r="F263">
        <v>188962</v>
      </c>
      <c r="G263">
        <v>825894</v>
      </c>
      <c r="H263">
        <v>7635209</v>
      </c>
      <c r="I263">
        <v>7254959</v>
      </c>
      <c r="J263">
        <v>57972901</v>
      </c>
      <c r="K263">
        <v>8025237714</v>
      </c>
      <c r="L263">
        <v>310973</v>
      </c>
      <c r="M263">
        <v>296510</v>
      </c>
      <c r="N263">
        <v>14463</v>
      </c>
      <c r="O263">
        <v>262.52999999999997</v>
      </c>
      <c r="P263">
        <v>-0.09</v>
      </c>
      <c r="Q263">
        <v>22562</v>
      </c>
      <c r="R263">
        <v>5219396</v>
      </c>
      <c r="S263" t="s">
        <v>40</v>
      </c>
      <c r="T263">
        <v>5000</v>
      </c>
      <c r="U263">
        <f t="shared" si="4"/>
        <v>699975.22</v>
      </c>
    </row>
    <row r="264" spans="1:21" x14ac:dyDescent="0.3">
      <c r="A264">
        <v>263</v>
      </c>
      <c r="B264" t="s">
        <v>463</v>
      </c>
      <c r="C264">
        <v>5</v>
      </c>
      <c r="D264">
        <v>320</v>
      </c>
      <c r="E264" t="s">
        <v>539</v>
      </c>
      <c r="F264">
        <v>164158</v>
      </c>
      <c r="G264">
        <v>717440</v>
      </c>
      <c r="H264">
        <v>12032269</v>
      </c>
      <c r="I264">
        <v>11612500</v>
      </c>
      <c r="J264">
        <v>62638736</v>
      </c>
      <c r="K264">
        <v>6981246069</v>
      </c>
      <c r="L264">
        <v>390921</v>
      </c>
      <c r="M264">
        <v>357242</v>
      </c>
      <c r="N264">
        <v>33679</v>
      </c>
      <c r="O264">
        <v>141.41</v>
      </c>
      <c r="P264">
        <v>-7.0000000000000007E-2</v>
      </c>
      <c r="Q264">
        <v>53254</v>
      </c>
      <c r="R264">
        <v>4936472</v>
      </c>
      <c r="S264" t="s">
        <v>40</v>
      </c>
      <c r="T264">
        <v>5000</v>
      </c>
      <c r="U264">
        <f t="shared" si="4"/>
        <v>704975.22</v>
      </c>
    </row>
    <row r="265" spans="1:21" x14ac:dyDescent="0.3">
      <c r="A265">
        <v>264</v>
      </c>
      <c r="B265" t="s">
        <v>463</v>
      </c>
      <c r="C265">
        <v>5</v>
      </c>
      <c r="D265">
        <v>320</v>
      </c>
      <c r="E265" t="s">
        <v>540</v>
      </c>
      <c r="F265">
        <v>252328</v>
      </c>
      <c r="G265">
        <v>1169843</v>
      </c>
      <c r="H265">
        <v>3276470</v>
      </c>
      <c r="I265">
        <v>3118199</v>
      </c>
      <c r="J265">
        <v>28097363</v>
      </c>
      <c r="K265">
        <v>5357629690</v>
      </c>
      <c r="L265">
        <v>107728</v>
      </c>
      <c r="M265">
        <v>98365</v>
      </c>
      <c r="N265">
        <v>9363</v>
      </c>
      <c r="O265">
        <v>247.79</v>
      </c>
      <c r="P265">
        <v>-0.09</v>
      </c>
      <c r="Q265">
        <v>15076</v>
      </c>
      <c r="R265">
        <v>1977082</v>
      </c>
      <c r="S265" t="s">
        <v>37</v>
      </c>
      <c r="T265">
        <v>2247.5300000000002</v>
      </c>
      <c r="U265">
        <f t="shared" si="4"/>
        <v>707222.75</v>
      </c>
    </row>
    <row r="266" spans="1:21" x14ac:dyDescent="0.3">
      <c r="A266">
        <v>265</v>
      </c>
      <c r="B266" t="s">
        <v>463</v>
      </c>
      <c r="C266">
        <v>5</v>
      </c>
      <c r="D266">
        <v>320</v>
      </c>
      <c r="E266" t="s">
        <v>541</v>
      </c>
      <c r="F266">
        <v>262368</v>
      </c>
      <c r="G266">
        <v>1226585</v>
      </c>
      <c r="H266">
        <v>6159033</v>
      </c>
      <c r="I266">
        <v>5865444</v>
      </c>
      <c r="J266">
        <v>79890628</v>
      </c>
      <c r="K266">
        <v>9614053492</v>
      </c>
      <c r="L266">
        <v>271680</v>
      </c>
      <c r="M266">
        <v>257889</v>
      </c>
      <c r="N266">
        <v>13791</v>
      </c>
      <c r="O266">
        <v>283.68</v>
      </c>
      <c r="P266">
        <v>-0.11</v>
      </c>
      <c r="Q266">
        <v>21936</v>
      </c>
      <c r="R266">
        <v>4576901</v>
      </c>
      <c r="S266" t="s">
        <v>40</v>
      </c>
      <c r="T266">
        <v>5000</v>
      </c>
      <c r="U266">
        <f t="shared" si="4"/>
        <v>712222.75</v>
      </c>
    </row>
    <row r="267" spans="1:21" x14ac:dyDescent="0.3">
      <c r="A267">
        <v>266</v>
      </c>
      <c r="B267" t="s">
        <v>463</v>
      </c>
      <c r="C267">
        <v>5</v>
      </c>
      <c r="D267">
        <v>320</v>
      </c>
      <c r="E267" t="s">
        <v>542</v>
      </c>
      <c r="F267">
        <v>139915</v>
      </c>
      <c r="G267">
        <v>590682</v>
      </c>
      <c r="H267">
        <v>393351</v>
      </c>
      <c r="I267">
        <v>371545</v>
      </c>
      <c r="J267">
        <v>1691809</v>
      </c>
      <c r="K267">
        <v>268884026</v>
      </c>
      <c r="L267">
        <v>18438</v>
      </c>
      <c r="M267">
        <v>17770</v>
      </c>
      <c r="N267">
        <v>668</v>
      </c>
      <c r="O267">
        <v>37.76</v>
      </c>
      <c r="P267">
        <v>-0.16</v>
      </c>
      <c r="Q267">
        <v>1183</v>
      </c>
      <c r="R267">
        <v>318770</v>
      </c>
      <c r="S267" t="s">
        <v>49</v>
      </c>
      <c r="T267">
        <v>110.69</v>
      </c>
      <c r="U267">
        <f t="shared" si="4"/>
        <v>712333.44</v>
      </c>
    </row>
    <row r="268" spans="1:21" x14ac:dyDescent="0.3">
      <c r="A268">
        <v>267</v>
      </c>
      <c r="B268" t="s">
        <v>463</v>
      </c>
      <c r="C268">
        <v>5</v>
      </c>
      <c r="D268">
        <v>320</v>
      </c>
      <c r="E268" t="s">
        <v>543</v>
      </c>
      <c r="F268">
        <v>5000</v>
      </c>
      <c r="G268">
        <v>21250</v>
      </c>
      <c r="H268">
        <v>19939952</v>
      </c>
      <c r="I268">
        <v>19460220</v>
      </c>
      <c r="J268">
        <v>47093739</v>
      </c>
      <c r="K268">
        <v>3742907479</v>
      </c>
      <c r="L268">
        <v>680963</v>
      </c>
      <c r="M268">
        <v>630260</v>
      </c>
      <c r="N268">
        <v>50703</v>
      </c>
      <c r="O268">
        <v>33.64</v>
      </c>
      <c r="P268">
        <v>-0.06</v>
      </c>
      <c r="Q268">
        <v>83546</v>
      </c>
      <c r="R268">
        <v>7768342</v>
      </c>
      <c r="S268" t="s">
        <v>40</v>
      </c>
      <c r="T268">
        <v>5000</v>
      </c>
      <c r="U268">
        <f t="shared" si="4"/>
        <v>717333.44</v>
      </c>
    </row>
    <row r="269" spans="1:21" x14ac:dyDescent="0.3">
      <c r="A269">
        <v>268</v>
      </c>
      <c r="B269" t="s">
        <v>463</v>
      </c>
      <c r="C269">
        <v>5</v>
      </c>
      <c r="D269">
        <v>320</v>
      </c>
      <c r="E269" t="s">
        <v>544</v>
      </c>
      <c r="F269">
        <v>5000</v>
      </c>
      <c r="G269">
        <v>21250</v>
      </c>
      <c r="H269">
        <v>10627968</v>
      </c>
      <c r="I269">
        <v>10400313</v>
      </c>
      <c r="J269">
        <v>18495048</v>
      </c>
      <c r="K269">
        <v>1789606712</v>
      </c>
      <c r="L269">
        <v>432903</v>
      </c>
      <c r="M269">
        <v>409112</v>
      </c>
      <c r="N269">
        <v>23791</v>
      </c>
      <c r="O269">
        <v>20.21</v>
      </c>
      <c r="P269">
        <v>-0.06</v>
      </c>
      <c r="Q269">
        <v>39340</v>
      </c>
      <c r="R269">
        <v>4593826</v>
      </c>
      <c r="S269" t="s">
        <v>49</v>
      </c>
      <c r="T269">
        <v>1760.89</v>
      </c>
      <c r="U269">
        <f t="shared" si="4"/>
        <v>719094.33</v>
      </c>
    </row>
    <row r="270" spans="1:21" x14ac:dyDescent="0.3">
      <c r="A270">
        <v>269</v>
      </c>
      <c r="B270" t="s">
        <v>463</v>
      </c>
      <c r="C270">
        <v>5</v>
      </c>
      <c r="D270">
        <v>320</v>
      </c>
      <c r="E270" t="s">
        <v>545</v>
      </c>
      <c r="F270">
        <v>1740</v>
      </c>
      <c r="G270">
        <v>104640</v>
      </c>
      <c r="H270">
        <v>19521764</v>
      </c>
      <c r="I270">
        <v>19235485</v>
      </c>
      <c r="J270">
        <v>41484128</v>
      </c>
      <c r="K270">
        <v>1446705490</v>
      </c>
      <c r="L270">
        <v>764802</v>
      </c>
      <c r="M270">
        <v>711456</v>
      </c>
      <c r="N270">
        <v>53346</v>
      </c>
      <c r="O270">
        <v>31.24</v>
      </c>
      <c r="P270">
        <v>-7.0000000000000007E-2</v>
      </c>
      <c r="Q270">
        <v>86121</v>
      </c>
      <c r="R270">
        <v>7101105</v>
      </c>
      <c r="S270" t="s">
        <v>40</v>
      </c>
      <c r="T270">
        <v>5000</v>
      </c>
      <c r="U270">
        <f t="shared" si="4"/>
        <v>724094.33</v>
      </c>
    </row>
    <row r="271" spans="1:21" x14ac:dyDescent="0.3">
      <c r="A271">
        <v>270</v>
      </c>
      <c r="B271" t="s">
        <v>463</v>
      </c>
      <c r="C271">
        <v>5</v>
      </c>
      <c r="D271">
        <v>320</v>
      </c>
      <c r="E271" t="s">
        <v>546</v>
      </c>
      <c r="F271">
        <v>2058</v>
      </c>
      <c r="G271">
        <v>133055</v>
      </c>
      <c r="H271">
        <v>20909803</v>
      </c>
      <c r="I271">
        <v>20621935</v>
      </c>
      <c r="J271">
        <v>48053509</v>
      </c>
      <c r="K271">
        <v>1709809844</v>
      </c>
      <c r="L271">
        <v>802770</v>
      </c>
      <c r="M271">
        <v>748742</v>
      </c>
      <c r="N271">
        <v>54028</v>
      </c>
      <c r="O271">
        <v>37.1</v>
      </c>
      <c r="P271">
        <v>-7.0000000000000007E-2</v>
      </c>
      <c r="Q271">
        <v>86783</v>
      </c>
      <c r="R271">
        <v>8496461</v>
      </c>
      <c r="S271" t="s">
        <v>40</v>
      </c>
      <c r="T271">
        <v>5000</v>
      </c>
      <c r="U271">
        <f t="shared" si="4"/>
        <v>729094.33</v>
      </c>
    </row>
    <row r="272" spans="1:21" x14ac:dyDescent="0.3">
      <c r="A272">
        <v>271</v>
      </c>
      <c r="B272" t="s">
        <v>463</v>
      </c>
      <c r="C272">
        <v>5</v>
      </c>
      <c r="D272">
        <v>320</v>
      </c>
      <c r="E272" t="s">
        <v>547</v>
      </c>
      <c r="F272">
        <v>2100</v>
      </c>
      <c r="G272">
        <v>215164</v>
      </c>
      <c r="H272">
        <v>19811385</v>
      </c>
      <c r="I272">
        <v>19314242</v>
      </c>
      <c r="J272">
        <v>34680479</v>
      </c>
      <c r="K272">
        <v>2906268586</v>
      </c>
      <c r="L272">
        <v>469817</v>
      </c>
      <c r="M272">
        <v>417118</v>
      </c>
      <c r="N272">
        <v>52699</v>
      </c>
      <c r="O272">
        <v>95.79</v>
      </c>
      <c r="P272">
        <v>-0.05</v>
      </c>
      <c r="Q272">
        <v>85429</v>
      </c>
      <c r="R272">
        <v>9242712</v>
      </c>
      <c r="S272" t="s">
        <v>40</v>
      </c>
      <c r="T272">
        <v>5000</v>
      </c>
      <c r="U272">
        <f t="shared" si="4"/>
        <v>734094.33</v>
      </c>
    </row>
    <row r="273" spans="1:21" x14ac:dyDescent="0.3">
      <c r="A273">
        <v>272</v>
      </c>
      <c r="B273" t="s">
        <v>463</v>
      </c>
      <c r="C273">
        <v>5</v>
      </c>
      <c r="D273">
        <v>320</v>
      </c>
      <c r="E273" t="s">
        <v>548</v>
      </c>
      <c r="F273">
        <v>2400</v>
      </c>
      <c r="G273">
        <v>266431</v>
      </c>
      <c r="H273">
        <v>21208068</v>
      </c>
      <c r="I273">
        <v>20655071</v>
      </c>
      <c r="J273">
        <v>37832881</v>
      </c>
      <c r="K273">
        <v>2909213325</v>
      </c>
      <c r="L273">
        <v>450228</v>
      </c>
      <c r="M273">
        <v>397061</v>
      </c>
      <c r="N273">
        <v>53167</v>
      </c>
      <c r="O273">
        <v>124.67</v>
      </c>
      <c r="P273">
        <v>-0.05</v>
      </c>
      <c r="Q273">
        <v>85902</v>
      </c>
      <c r="R273">
        <v>11003668</v>
      </c>
      <c r="S273" t="s">
        <v>40</v>
      </c>
      <c r="T273">
        <v>5000</v>
      </c>
      <c r="U273">
        <f t="shared" si="4"/>
        <v>739094.33</v>
      </c>
    </row>
    <row r="274" spans="1:21" x14ac:dyDescent="0.3">
      <c r="A274">
        <v>273</v>
      </c>
      <c r="B274" t="s">
        <v>463</v>
      </c>
      <c r="C274">
        <v>5</v>
      </c>
      <c r="D274">
        <v>320</v>
      </c>
      <c r="E274" t="s">
        <v>549</v>
      </c>
      <c r="F274">
        <v>945</v>
      </c>
      <c r="G274">
        <v>61409</v>
      </c>
      <c r="H274">
        <v>2262526</v>
      </c>
      <c r="I274">
        <v>2214446</v>
      </c>
      <c r="J274">
        <v>3201883</v>
      </c>
      <c r="K274">
        <v>219000096</v>
      </c>
      <c r="L274">
        <v>80440</v>
      </c>
      <c r="M274">
        <v>76155</v>
      </c>
      <c r="N274">
        <v>4285</v>
      </c>
      <c r="O274">
        <v>53.92</v>
      </c>
      <c r="P274">
        <v>-0.05</v>
      </c>
      <c r="Q274">
        <v>6977</v>
      </c>
      <c r="R274">
        <v>1294970</v>
      </c>
      <c r="S274" t="s">
        <v>37</v>
      </c>
      <c r="T274">
        <v>379.03</v>
      </c>
      <c r="U274">
        <f t="shared" si="4"/>
        <v>739473.36</v>
      </c>
    </row>
    <row r="275" spans="1:21" x14ac:dyDescent="0.3">
      <c r="A275">
        <v>274</v>
      </c>
      <c r="B275" t="s">
        <v>463</v>
      </c>
      <c r="C275">
        <v>5</v>
      </c>
      <c r="D275">
        <v>320</v>
      </c>
      <c r="E275" t="s">
        <v>550</v>
      </c>
      <c r="F275">
        <v>1000</v>
      </c>
      <c r="G275">
        <v>21405</v>
      </c>
      <c r="H275">
        <v>78117401</v>
      </c>
      <c r="I275">
        <v>58132843</v>
      </c>
      <c r="J275">
        <v>794231379</v>
      </c>
      <c r="K275">
        <v>9492856900</v>
      </c>
      <c r="L275">
        <v>585409</v>
      </c>
      <c r="M275">
        <v>251862</v>
      </c>
      <c r="N275">
        <v>333547</v>
      </c>
      <c r="O275">
        <v>45.94</v>
      </c>
      <c r="P275">
        <v>-0.05</v>
      </c>
      <c r="Q275">
        <v>447873</v>
      </c>
      <c r="R275">
        <v>186062788</v>
      </c>
      <c r="S275" t="s">
        <v>40</v>
      </c>
      <c r="T275">
        <v>5000</v>
      </c>
      <c r="U275">
        <f t="shared" si="4"/>
        <v>744473.36</v>
      </c>
    </row>
    <row r="276" spans="1:21" x14ac:dyDescent="0.3">
      <c r="A276">
        <v>275</v>
      </c>
      <c r="B276" t="s">
        <v>463</v>
      </c>
      <c r="C276">
        <v>5</v>
      </c>
      <c r="D276">
        <v>320</v>
      </c>
      <c r="E276" t="s">
        <v>551</v>
      </c>
      <c r="F276">
        <v>1740</v>
      </c>
      <c r="G276">
        <v>114011</v>
      </c>
      <c r="H276">
        <v>20481834</v>
      </c>
      <c r="I276">
        <v>20204655</v>
      </c>
      <c r="J276">
        <v>38366769</v>
      </c>
      <c r="K276">
        <v>1346177894</v>
      </c>
      <c r="L276">
        <v>791845</v>
      </c>
      <c r="M276">
        <v>738117</v>
      </c>
      <c r="N276">
        <v>53728</v>
      </c>
      <c r="O276">
        <v>29.62</v>
      </c>
      <c r="P276">
        <v>-0.06</v>
      </c>
      <c r="Q276">
        <v>86492</v>
      </c>
      <c r="R276">
        <v>7967360</v>
      </c>
      <c r="S276" t="s">
        <v>40</v>
      </c>
      <c r="T276">
        <v>5000</v>
      </c>
      <c r="U276">
        <f t="shared" si="4"/>
        <v>749473.36</v>
      </c>
    </row>
    <row r="277" spans="1:21" x14ac:dyDescent="0.3">
      <c r="A277">
        <v>276</v>
      </c>
      <c r="B277" t="s">
        <v>463</v>
      </c>
      <c r="C277">
        <v>5</v>
      </c>
      <c r="D277">
        <v>320</v>
      </c>
      <c r="E277" t="s">
        <v>552</v>
      </c>
      <c r="F277">
        <v>1898</v>
      </c>
      <c r="G277">
        <v>128735</v>
      </c>
      <c r="H277">
        <v>19833268</v>
      </c>
      <c r="I277">
        <v>19568610</v>
      </c>
      <c r="J277">
        <v>37700430</v>
      </c>
      <c r="K277">
        <v>1353035614</v>
      </c>
      <c r="L277">
        <v>693847</v>
      </c>
      <c r="M277">
        <v>639507</v>
      </c>
      <c r="N277">
        <v>54340</v>
      </c>
      <c r="O277">
        <v>31.46</v>
      </c>
      <c r="P277">
        <v>-0.06</v>
      </c>
      <c r="Q277">
        <v>87100</v>
      </c>
      <c r="R277">
        <v>7630524</v>
      </c>
      <c r="S277" t="s">
        <v>40</v>
      </c>
      <c r="T277">
        <v>5000</v>
      </c>
      <c r="U277">
        <f t="shared" si="4"/>
        <v>754473.36</v>
      </c>
    </row>
    <row r="278" spans="1:21" x14ac:dyDescent="0.3">
      <c r="A278">
        <v>277</v>
      </c>
      <c r="B278" t="s">
        <v>463</v>
      </c>
      <c r="C278">
        <v>5</v>
      </c>
      <c r="D278">
        <v>320</v>
      </c>
      <c r="E278" t="s">
        <v>553</v>
      </c>
      <c r="F278">
        <v>3066</v>
      </c>
      <c r="G278">
        <v>59739</v>
      </c>
      <c r="H278">
        <v>6232477</v>
      </c>
      <c r="I278">
        <v>6155938</v>
      </c>
      <c r="J278">
        <v>9754249</v>
      </c>
      <c r="K278">
        <v>1217905852</v>
      </c>
      <c r="L278">
        <v>275161</v>
      </c>
      <c r="M278">
        <v>262338</v>
      </c>
      <c r="N278">
        <v>12823</v>
      </c>
      <c r="O278">
        <v>19.98</v>
      </c>
      <c r="P278">
        <v>-0.06</v>
      </c>
      <c r="Q278">
        <v>21030</v>
      </c>
      <c r="R278">
        <v>2799981</v>
      </c>
      <c r="S278" t="s">
        <v>49</v>
      </c>
      <c r="T278">
        <v>2082.6999999999998</v>
      </c>
      <c r="U278">
        <f t="shared" si="4"/>
        <v>756556.05999999994</v>
      </c>
    </row>
    <row r="279" spans="1:21" x14ac:dyDescent="0.3">
      <c r="A279">
        <v>278</v>
      </c>
      <c r="B279" t="s">
        <v>463</v>
      </c>
      <c r="C279">
        <v>5</v>
      </c>
      <c r="D279">
        <v>320</v>
      </c>
      <c r="E279" t="s">
        <v>554</v>
      </c>
      <c r="F279">
        <v>3090</v>
      </c>
      <c r="G279">
        <v>59825</v>
      </c>
      <c r="H279">
        <v>7531702</v>
      </c>
      <c r="I279">
        <v>7460764</v>
      </c>
      <c r="J279">
        <v>15559879</v>
      </c>
      <c r="K279">
        <v>1135067715</v>
      </c>
      <c r="L279">
        <v>418658</v>
      </c>
      <c r="M279">
        <v>405939</v>
      </c>
      <c r="N279">
        <v>12719</v>
      </c>
      <c r="O279">
        <v>25.56</v>
      </c>
      <c r="P279">
        <v>-0.08</v>
      </c>
      <c r="Q279">
        <v>20929</v>
      </c>
      <c r="R279">
        <v>3642812</v>
      </c>
      <c r="S279" t="s">
        <v>40</v>
      </c>
      <c r="T279">
        <v>5000</v>
      </c>
      <c r="U279">
        <f t="shared" si="4"/>
        <v>761556.05999999994</v>
      </c>
    </row>
    <row r="280" spans="1:21" x14ac:dyDescent="0.3">
      <c r="A280">
        <v>279</v>
      </c>
      <c r="B280" t="s">
        <v>463</v>
      </c>
      <c r="C280">
        <v>5</v>
      </c>
      <c r="D280">
        <v>320</v>
      </c>
      <c r="E280" t="s">
        <v>555</v>
      </c>
      <c r="F280">
        <v>130928</v>
      </c>
      <c r="G280">
        <v>437704</v>
      </c>
      <c r="H280">
        <v>30021644</v>
      </c>
      <c r="I280">
        <v>29696895</v>
      </c>
      <c r="J280">
        <v>122005332</v>
      </c>
      <c r="K280">
        <v>3886109947</v>
      </c>
      <c r="L280">
        <v>1708336</v>
      </c>
      <c r="M280">
        <v>1653420</v>
      </c>
      <c r="N280">
        <v>54916</v>
      </c>
      <c r="O280">
        <v>49.85</v>
      </c>
      <c r="P280">
        <v>-0.09</v>
      </c>
      <c r="Q280">
        <v>87644</v>
      </c>
      <c r="R280">
        <v>15282968</v>
      </c>
      <c r="S280" t="s">
        <v>40</v>
      </c>
      <c r="T280">
        <v>5000</v>
      </c>
      <c r="U280">
        <f t="shared" si="4"/>
        <v>766556.05999999994</v>
      </c>
    </row>
    <row r="281" spans="1:21" x14ac:dyDescent="0.3">
      <c r="A281">
        <v>280</v>
      </c>
      <c r="B281" t="s">
        <v>463</v>
      </c>
      <c r="C281">
        <v>5</v>
      </c>
      <c r="D281">
        <v>320</v>
      </c>
      <c r="E281" t="s">
        <v>556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2.1</v>
      </c>
      <c r="U281">
        <f t="shared" si="4"/>
        <v>766558.15999999992</v>
      </c>
    </row>
    <row r="282" spans="1:21" x14ac:dyDescent="0.3">
      <c r="A282">
        <v>281</v>
      </c>
      <c r="B282" t="s">
        <v>463</v>
      </c>
      <c r="C282">
        <v>5</v>
      </c>
      <c r="D282">
        <v>320</v>
      </c>
      <c r="E282" t="s">
        <v>557</v>
      </c>
      <c r="F282">
        <v>180</v>
      </c>
      <c r="G282">
        <v>432</v>
      </c>
      <c r="H282">
        <v>4049675</v>
      </c>
      <c r="I282">
        <v>3986033</v>
      </c>
      <c r="J282">
        <v>5727497</v>
      </c>
      <c r="K282">
        <v>99519446</v>
      </c>
      <c r="L282">
        <v>103578</v>
      </c>
      <c r="M282">
        <v>90451</v>
      </c>
      <c r="N282">
        <v>13127</v>
      </c>
      <c r="O282">
        <v>23.25</v>
      </c>
      <c r="P282">
        <v>-0.04</v>
      </c>
      <c r="Q282">
        <v>21190</v>
      </c>
      <c r="R282">
        <v>1136328</v>
      </c>
      <c r="S282" t="s">
        <v>37</v>
      </c>
      <c r="T282">
        <v>424.38</v>
      </c>
      <c r="U282">
        <f t="shared" si="4"/>
        <v>766982.53999999992</v>
      </c>
    </row>
    <row r="283" spans="1:21" x14ac:dyDescent="0.3">
      <c r="A283">
        <v>282</v>
      </c>
      <c r="B283" t="s">
        <v>463</v>
      </c>
      <c r="C283">
        <v>5</v>
      </c>
      <c r="D283">
        <v>320</v>
      </c>
      <c r="E283" t="s">
        <v>566</v>
      </c>
      <c r="F283">
        <v>109</v>
      </c>
      <c r="G283">
        <v>228</v>
      </c>
      <c r="H283">
        <v>35961479</v>
      </c>
      <c r="I283">
        <v>35671766</v>
      </c>
      <c r="J283">
        <v>47128693</v>
      </c>
      <c r="K283">
        <v>542776318</v>
      </c>
      <c r="L283">
        <v>1960302</v>
      </c>
      <c r="M283">
        <v>1892695</v>
      </c>
      <c r="N283">
        <v>67607</v>
      </c>
      <c r="O283">
        <v>20.43</v>
      </c>
      <c r="P283">
        <v>-0.04</v>
      </c>
      <c r="Q283">
        <v>110058</v>
      </c>
      <c r="R283">
        <v>16736611</v>
      </c>
      <c r="S283" t="s">
        <v>40</v>
      </c>
      <c r="T283">
        <v>5000</v>
      </c>
      <c r="U283">
        <f t="shared" si="4"/>
        <v>771982.53999999992</v>
      </c>
    </row>
    <row r="284" spans="1:21" x14ac:dyDescent="0.3">
      <c r="A284">
        <v>283</v>
      </c>
      <c r="B284" t="s">
        <v>463</v>
      </c>
      <c r="C284">
        <v>5</v>
      </c>
      <c r="D284">
        <v>320</v>
      </c>
      <c r="E284" t="s">
        <v>567</v>
      </c>
      <c r="F284">
        <v>3831</v>
      </c>
      <c r="G284">
        <v>15062</v>
      </c>
      <c r="H284">
        <v>5752045</v>
      </c>
      <c r="I284">
        <v>5670921</v>
      </c>
      <c r="J284">
        <v>11386403</v>
      </c>
      <c r="K284">
        <v>699944818</v>
      </c>
      <c r="L284">
        <v>297739</v>
      </c>
      <c r="M284">
        <v>285100</v>
      </c>
      <c r="N284">
        <v>12639</v>
      </c>
      <c r="O284">
        <v>38.020000000000003</v>
      </c>
      <c r="P284">
        <v>-0.08</v>
      </c>
      <c r="Q284">
        <v>20861</v>
      </c>
      <c r="R284">
        <v>2354223</v>
      </c>
      <c r="S284" t="s">
        <v>37</v>
      </c>
      <c r="T284">
        <v>2188.73</v>
      </c>
      <c r="U284">
        <f t="shared" si="4"/>
        <v>774171.2699999999</v>
      </c>
    </row>
    <row r="285" spans="1:21" x14ac:dyDescent="0.3">
      <c r="A285">
        <v>284</v>
      </c>
      <c r="B285" t="s">
        <v>463</v>
      </c>
      <c r="C285">
        <v>5</v>
      </c>
      <c r="D285">
        <v>320</v>
      </c>
      <c r="E285" t="s">
        <v>568</v>
      </c>
      <c r="F285">
        <v>2715</v>
      </c>
      <c r="G285">
        <v>11371</v>
      </c>
      <c r="H285">
        <v>636539</v>
      </c>
      <c r="I285">
        <v>624637</v>
      </c>
      <c r="J285">
        <v>1615090</v>
      </c>
      <c r="K285">
        <v>87178537</v>
      </c>
      <c r="L285">
        <v>38568</v>
      </c>
      <c r="M285">
        <v>37182</v>
      </c>
      <c r="N285">
        <v>1386</v>
      </c>
      <c r="O285">
        <v>36.81</v>
      </c>
      <c r="P285">
        <v>-0.11</v>
      </c>
      <c r="Q285">
        <v>2277</v>
      </c>
      <c r="R285">
        <v>269337</v>
      </c>
      <c r="S285" t="s">
        <v>37</v>
      </c>
      <c r="T285">
        <v>84.05</v>
      </c>
      <c r="U285">
        <f t="shared" si="4"/>
        <v>774255.32</v>
      </c>
    </row>
    <row r="286" spans="1:21" x14ac:dyDescent="0.3">
      <c r="A286">
        <v>285</v>
      </c>
      <c r="B286" t="s">
        <v>463</v>
      </c>
      <c r="C286">
        <v>5</v>
      </c>
      <c r="D286">
        <v>320</v>
      </c>
      <c r="E286" t="s">
        <v>569</v>
      </c>
      <c r="F286">
        <v>3835</v>
      </c>
      <c r="G286">
        <v>15069</v>
      </c>
      <c r="H286">
        <v>5445296</v>
      </c>
      <c r="I286">
        <v>5367645</v>
      </c>
      <c r="J286">
        <v>10465265</v>
      </c>
      <c r="K286">
        <v>641119160</v>
      </c>
      <c r="L286">
        <v>262554</v>
      </c>
      <c r="M286">
        <v>250090</v>
      </c>
      <c r="N286">
        <v>12464</v>
      </c>
      <c r="O286">
        <v>38.229999999999997</v>
      </c>
      <c r="P286">
        <v>-7.0000000000000007E-2</v>
      </c>
      <c r="Q286">
        <v>20688</v>
      </c>
      <c r="R286">
        <v>2138360</v>
      </c>
      <c r="S286" t="s">
        <v>37</v>
      </c>
      <c r="T286">
        <v>1971</v>
      </c>
      <c r="U286">
        <f t="shared" si="4"/>
        <v>776226.32</v>
      </c>
    </row>
    <row r="287" spans="1:21" x14ac:dyDescent="0.3">
      <c r="A287">
        <v>286</v>
      </c>
      <c r="B287" t="s">
        <v>463</v>
      </c>
      <c r="C287">
        <v>5</v>
      </c>
      <c r="D287">
        <v>320</v>
      </c>
      <c r="E287" t="s">
        <v>570</v>
      </c>
      <c r="F287">
        <v>2719</v>
      </c>
      <c r="G287">
        <v>11388</v>
      </c>
      <c r="H287">
        <v>7934739</v>
      </c>
      <c r="I287">
        <v>7819113</v>
      </c>
      <c r="J287">
        <v>15968768</v>
      </c>
      <c r="K287">
        <v>910891720</v>
      </c>
      <c r="L287">
        <v>482369</v>
      </c>
      <c r="M287">
        <v>469946</v>
      </c>
      <c r="N287">
        <v>12423</v>
      </c>
      <c r="O287">
        <v>37.840000000000003</v>
      </c>
      <c r="P287">
        <v>-0.09</v>
      </c>
      <c r="Q287">
        <v>20648</v>
      </c>
      <c r="R287">
        <v>4066681</v>
      </c>
      <c r="S287" t="s">
        <v>37</v>
      </c>
      <c r="T287">
        <v>3884.81</v>
      </c>
      <c r="U287">
        <f t="shared" si="4"/>
        <v>780111.13</v>
      </c>
    </row>
    <row r="288" spans="1:21" x14ac:dyDescent="0.3">
      <c r="A288">
        <v>287</v>
      </c>
      <c r="B288" t="s">
        <v>463</v>
      </c>
      <c r="C288">
        <v>5</v>
      </c>
      <c r="D288">
        <v>320</v>
      </c>
      <c r="E288" t="s">
        <v>571</v>
      </c>
      <c r="F288">
        <v>3836</v>
      </c>
      <c r="G288">
        <v>15071</v>
      </c>
      <c r="H288">
        <v>2345136</v>
      </c>
      <c r="I288">
        <v>2305274</v>
      </c>
      <c r="J288">
        <v>5266491</v>
      </c>
      <c r="K288">
        <v>276839622</v>
      </c>
      <c r="L288">
        <v>132726</v>
      </c>
      <c r="M288">
        <v>128264</v>
      </c>
      <c r="N288">
        <v>4462</v>
      </c>
      <c r="O288">
        <v>37.24</v>
      </c>
      <c r="P288">
        <v>-0.1</v>
      </c>
      <c r="Q288">
        <v>7416</v>
      </c>
      <c r="R288">
        <v>1092139</v>
      </c>
      <c r="S288" t="s">
        <v>37</v>
      </c>
      <c r="T288">
        <v>516.20000000000005</v>
      </c>
      <c r="U288">
        <f t="shared" si="4"/>
        <v>780627.33</v>
      </c>
    </row>
    <row r="289" spans="1:21" x14ac:dyDescent="0.3">
      <c r="A289">
        <v>288</v>
      </c>
      <c r="B289" t="s">
        <v>463</v>
      </c>
      <c r="C289">
        <v>5</v>
      </c>
      <c r="D289">
        <v>320</v>
      </c>
      <c r="E289" t="s">
        <v>572</v>
      </c>
      <c r="F289">
        <v>2720</v>
      </c>
      <c r="G289">
        <v>11392</v>
      </c>
      <c r="H289">
        <v>8164339</v>
      </c>
      <c r="I289">
        <v>8045209</v>
      </c>
      <c r="J289">
        <v>16613873</v>
      </c>
      <c r="K289">
        <v>952693742</v>
      </c>
      <c r="L289">
        <v>507272</v>
      </c>
      <c r="M289">
        <v>494721</v>
      </c>
      <c r="N289">
        <v>12551</v>
      </c>
      <c r="O289">
        <v>38.270000000000003</v>
      </c>
      <c r="P289">
        <v>-0.09</v>
      </c>
      <c r="Q289">
        <v>20774</v>
      </c>
      <c r="R289">
        <v>4234115</v>
      </c>
      <c r="S289" t="s">
        <v>37</v>
      </c>
      <c r="T289">
        <v>4043.09</v>
      </c>
      <c r="U289">
        <f t="shared" si="4"/>
        <v>784670.41999999993</v>
      </c>
    </row>
    <row r="290" spans="1:21" x14ac:dyDescent="0.3">
      <c r="A290">
        <v>289</v>
      </c>
      <c r="B290" t="s">
        <v>463</v>
      </c>
      <c r="C290">
        <v>5</v>
      </c>
      <c r="D290">
        <v>320</v>
      </c>
      <c r="E290" t="s">
        <v>573</v>
      </c>
      <c r="F290">
        <v>3837</v>
      </c>
      <c r="G290">
        <v>15085</v>
      </c>
      <c r="H290">
        <v>9464118</v>
      </c>
      <c r="I290">
        <v>9334673</v>
      </c>
      <c r="J290">
        <v>18210987</v>
      </c>
      <c r="K290">
        <v>1138137638</v>
      </c>
      <c r="L290">
        <v>513186</v>
      </c>
      <c r="M290">
        <v>494825</v>
      </c>
      <c r="N290">
        <v>18361</v>
      </c>
      <c r="O290">
        <v>38.43</v>
      </c>
      <c r="P290">
        <v>-0.08</v>
      </c>
      <c r="Q290">
        <v>30417</v>
      </c>
      <c r="R290">
        <v>4272532</v>
      </c>
      <c r="S290" t="s">
        <v>40</v>
      </c>
      <c r="T290">
        <v>5000</v>
      </c>
      <c r="U290">
        <f t="shared" si="4"/>
        <v>789670.41999999993</v>
      </c>
    </row>
    <row r="291" spans="1:21" x14ac:dyDescent="0.3">
      <c r="A291">
        <v>290</v>
      </c>
      <c r="B291" t="s">
        <v>463</v>
      </c>
      <c r="C291">
        <v>5</v>
      </c>
      <c r="D291">
        <v>320</v>
      </c>
      <c r="E291" t="s">
        <v>574</v>
      </c>
      <c r="F291">
        <v>2721</v>
      </c>
      <c r="G291">
        <v>11396</v>
      </c>
      <c r="H291">
        <v>7721853</v>
      </c>
      <c r="I291">
        <v>7610120</v>
      </c>
      <c r="J291">
        <v>15588460</v>
      </c>
      <c r="K291">
        <v>903152983</v>
      </c>
      <c r="L291">
        <v>466318</v>
      </c>
      <c r="M291">
        <v>453805</v>
      </c>
      <c r="N291">
        <v>12513</v>
      </c>
      <c r="O291">
        <v>37.53</v>
      </c>
      <c r="P291">
        <v>-0.08</v>
      </c>
      <c r="Q291">
        <v>20735</v>
      </c>
      <c r="R291">
        <v>3895594</v>
      </c>
      <c r="S291" t="s">
        <v>37</v>
      </c>
      <c r="T291">
        <v>3757.97</v>
      </c>
      <c r="U291">
        <f t="shared" si="4"/>
        <v>793428.3899999999</v>
      </c>
    </row>
    <row r="292" spans="1:21" x14ac:dyDescent="0.3">
      <c r="A292">
        <v>291</v>
      </c>
      <c r="B292" t="s">
        <v>463</v>
      </c>
      <c r="C292">
        <v>5</v>
      </c>
      <c r="D292">
        <v>320</v>
      </c>
      <c r="E292" t="s">
        <v>575</v>
      </c>
      <c r="F292">
        <v>3838</v>
      </c>
      <c r="G292">
        <v>15113</v>
      </c>
      <c r="H292">
        <v>6614077</v>
      </c>
      <c r="I292">
        <v>6517638</v>
      </c>
      <c r="J292">
        <v>13217426</v>
      </c>
      <c r="K292">
        <v>764875229</v>
      </c>
      <c r="L292">
        <v>363063</v>
      </c>
      <c r="M292">
        <v>350698</v>
      </c>
      <c r="N292">
        <v>12365</v>
      </c>
      <c r="O292">
        <v>37.950000000000003</v>
      </c>
      <c r="P292">
        <v>-0.08</v>
      </c>
      <c r="Q292">
        <v>20590</v>
      </c>
      <c r="R292">
        <v>3058228</v>
      </c>
      <c r="S292" t="s">
        <v>37</v>
      </c>
      <c r="T292">
        <v>2816.64</v>
      </c>
      <c r="U292">
        <f t="shared" si="4"/>
        <v>796245.02999999991</v>
      </c>
    </row>
    <row r="293" spans="1:21" x14ac:dyDescent="0.3">
      <c r="A293">
        <v>292</v>
      </c>
      <c r="B293" t="s">
        <v>463</v>
      </c>
      <c r="C293">
        <v>5</v>
      </c>
      <c r="D293">
        <v>320</v>
      </c>
      <c r="E293" t="s">
        <v>576</v>
      </c>
      <c r="F293">
        <v>2722</v>
      </c>
      <c r="G293">
        <v>11400</v>
      </c>
      <c r="H293">
        <v>3080381</v>
      </c>
      <c r="I293">
        <v>3034564</v>
      </c>
      <c r="J293">
        <v>5983519</v>
      </c>
      <c r="K293">
        <v>366014403</v>
      </c>
      <c r="L293">
        <v>132100</v>
      </c>
      <c r="M293">
        <v>124281</v>
      </c>
      <c r="N293">
        <v>7819</v>
      </c>
      <c r="O293">
        <v>38.24</v>
      </c>
      <c r="P293">
        <v>-7.0000000000000007E-2</v>
      </c>
      <c r="Q293">
        <v>12987</v>
      </c>
      <c r="R293">
        <v>1105970</v>
      </c>
      <c r="S293" t="s">
        <v>37</v>
      </c>
      <c r="T293">
        <v>776.16</v>
      </c>
      <c r="U293">
        <f t="shared" si="4"/>
        <v>797021.19</v>
      </c>
    </row>
    <row r="294" spans="1:21" x14ac:dyDescent="0.3">
      <c r="A294">
        <v>293</v>
      </c>
      <c r="B294" t="s">
        <v>463</v>
      </c>
      <c r="C294">
        <v>5</v>
      </c>
      <c r="D294">
        <v>320</v>
      </c>
      <c r="E294" t="s">
        <v>577</v>
      </c>
      <c r="F294">
        <v>3559</v>
      </c>
      <c r="G294">
        <v>14096</v>
      </c>
      <c r="H294">
        <v>783429</v>
      </c>
      <c r="I294">
        <v>771303</v>
      </c>
      <c r="J294">
        <v>1562092</v>
      </c>
      <c r="K294">
        <v>118565367</v>
      </c>
      <c r="L294">
        <v>33159</v>
      </c>
      <c r="M294">
        <v>30953</v>
      </c>
      <c r="N294">
        <v>2206</v>
      </c>
      <c r="O294">
        <v>34.07</v>
      </c>
      <c r="P294">
        <v>-7.0000000000000007E-2</v>
      </c>
      <c r="Q294">
        <v>3538</v>
      </c>
      <c r="R294">
        <v>280375</v>
      </c>
      <c r="S294" t="s">
        <v>37</v>
      </c>
      <c r="T294">
        <v>92.75</v>
      </c>
      <c r="U294">
        <f t="shared" si="4"/>
        <v>797113.94</v>
      </c>
    </row>
    <row r="295" spans="1:21" x14ac:dyDescent="0.3">
      <c r="A295">
        <v>294</v>
      </c>
      <c r="B295" t="s">
        <v>463</v>
      </c>
      <c r="C295">
        <v>5</v>
      </c>
      <c r="D295">
        <v>320</v>
      </c>
      <c r="E295" t="s">
        <v>578</v>
      </c>
      <c r="F295">
        <v>2470</v>
      </c>
      <c r="G295">
        <v>10585</v>
      </c>
      <c r="H295">
        <v>2893907</v>
      </c>
      <c r="I295">
        <v>2858268</v>
      </c>
      <c r="J295">
        <v>5227374</v>
      </c>
      <c r="K295">
        <v>308549210</v>
      </c>
      <c r="L295">
        <v>128952</v>
      </c>
      <c r="M295">
        <v>121618</v>
      </c>
      <c r="N295">
        <v>7334</v>
      </c>
      <c r="O295">
        <v>33.69</v>
      </c>
      <c r="P295">
        <v>-7.0000000000000007E-2</v>
      </c>
      <c r="Q295">
        <v>11938</v>
      </c>
      <c r="R295">
        <v>1088436</v>
      </c>
      <c r="S295" t="s">
        <v>37</v>
      </c>
      <c r="T295">
        <v>525.69000000000005</v>
      </c>
      <c r="U295">
        <f t="shared" si="4"/>
        <v>797639.62999999989</v>
      </c>
    </row>
    <row r="296" spans="1:21" x14ac:dyDescent="0.3">
      <c r="A296">
        <v>295</v>
      </c>
      <c r="B296" t="s">
        <v>463</v>
      </c>
      <c r="C296">
        <v>5</v>
      </c>
      <c r="D296">
        <v>320</v>
      </c>
      <c r="E296" t="s">
        <v>579</v>
      </c>
      <c r="F296">
        <v>3566</v>
      </c>
      <c r="G296">
        <v>14138</v>
      </c>
      <c r="H296">
        <v>890458</v>
      </c>
      <c r="I296">
        <v>877581</v>
      </c>
      <c r="J296">
        <v>1692601</v>
      </c>
      <c r="K296">
        <v>99714370</v>
      </c>
      <c r="L296">
        <v>34700</v>
      </c>
      <c r="M296">
        <v>32037</v>
      </c>
      <c r="N296">
        <v>2663</v>
      </c>
      <c r="O296">
        <v>32.57</v>
      </c>
      <c r="P296">
        <v>-7.0000000000000007E-2</v>
      </c>
      <c r="Q296">
        <v>4319</v>
      </c>
      <c r="R296">
        <v>283723</v>
      </c>
      <c r="S296" t="s">
        <v>37</v>
      </c>
      <c r="T296">
        <v>98.48</v>
      </c>
      <c r="U296">
        <f t="shared" si="4"/>
        <v>797738.10999999987</v>
      </c>
    </row>
    <row r="297" spans="1:21" x14ac:dyDescent="0.3">
      <c r="A297">
        <v>296</v>
      </c>
      <c r="B297" t="s">
        <v>463</v>
      </c>
      <c r="C297">
        <v>5</v>
      </c>
      <c r="D297">
        <v>320</v>
      </c>
      <c r="E297" t="s">
        <v>580</v>
      </c>
      <c r="F297">
        <v>2477</v>
      </c>
      <c r="G297">
        <v>10608</v>
      </c>
      <c r="H297">
        <v>230662</v>
      </c>
      <c r="I297">
        <v>226846</v>
      </c>
      <c r="J297">
        <v>464880</v>
      </c>
      <c r="K297">
        <v>38515251</v>
      </c>
      <c r="L297">
        <v>8745</v>
      </c>
      <c r="M297">
        <v>8048</v>
      </c>
      <c r="N297">
        <v>697</v>
      </c>
      <c r="O297">
        <v>32.270000000000003</v>
      </c>
      <c r="P297">
        <v>-0.08</v>
      </c>
      <c r="Q297">
        <v>1138</v>
      </c>
      <c r="R297">
        <v>74368</v>
      </c>
      <c r="S297" t="s">
        <v>37</v>
      </c>
      <c r="T297">
        <v>22.81</v>
      </c>
      <c r="U297">
        <f t="shared" si="4"/>
        <v>797760.91999999993</v>
      </c>
    </row>
    <row r="298" spans="1:21" x14ac:dyDescent="0.3">
      <c r="A298">
        <v>297</v>
      </c>
      <c r="B298" t="s">
        <v>463</v>
      </c>
      <c r="C298">
        <v>5</v>
      </c>
      <c r="D298">
        <v>320</v>
      </c>
      <c r="E298" t="s">
        <v>581</v>
      </c>
      <c r="F298">
        <v>3573</v>
      </c>
      <c r="G298">
        <v>14128</v>
      </c>
      <c r="H298">
        <v>3109379</v>
      </c>
      <c r="I298">
        <v>3073344</v>
      </c>
      <c r="J298">
        <v>5361925</v>
      </c>
      <c r="K298">
        <v>333642836</v>
      </c>
      <c r="L298">
        <v>129803</v>
      </c>
      <c r="M298">
        <v>121294</v>
      </c>
      <c r="N298">
        <v>8509</v>
      </c>
      <c r="O298">
        <v>34.31</v>
      </c>
      <c r="P298">
        <v>-0.06</v>
      </c>
      <c r="Q298">
        <v>13759</v>
      </c>
      <c r="R298">
        <v>1088203</v>
      </c>
      <c r="S298" t="s">
        <v>37</v>
      </c>
      <c r="T298">
        <v>588.95000000000005</v>
      </c>
      <c r="U298">
        <f t="shared" si="4"/>
        <v>798349.86999999988</v>
      </c>
    </row>
    <row r="299" spans="1:21" x14ac:dyDescent="0.3">
      <c r="A299">
        <v>298</v>
      </c>
      <c r="B299" t="s">
        <v>463</v>
      </c>
      <c r="C299">
        <v>5</v>
      </c>
      <c r="D299">
        <v>320</v>
      </c>
      <c r="E299" t="s">
        <v>582</v>
      </c>
      <c r="F299">
        <v>2484</v>
      </c>
      <c r="G299">
        <v>10627</v>
      </c>
      <c r="H299">
        <v>2378372</v>
      </c>
      <c r="I299">
        <v>2346131</v>
      </c>
      <c r="J299">
        <v>4609584</v>
      </c>
      <c r="K299">
        <v>239662623</v>
      </c>
      <c r="L299">
        <v>126764</v>
      </c>
      <c r="M299">
        <v>121913</v>
      </c>
      <c r="N299">
        <v>4851</v>
      </c>
      <c r="O299">
        <v>34.08</v>
      </c>
      <c r="P299">
        <v>-0.08</v>
      </c>
      <c r="Q299">
        <v>7902</v>
      </c>
      <c r="R299">
        <v>1083934</v>
      </c>
      <c r="S299" t="s">
        <v>37</v>
      </c>
      <c r="T299">
        <v>405.39</v>
      </c>
      <c r="U299">
        <f t="shared" si="4"/>
        <v>798755.25999999989</v>
      </c>
    </row>
    <row r="300" spans="1:21" x14ac:dyDescent="0.3">
      <c r="A300">
        <v>299</v>
      </c>
      <c r="B300" t="s">
        <v>463</v>
      </c>
      <c r="C300">
        <v>5</v>
      </c>
      <c r="D300">
        <v>320</v>
      </c>
      <c r="E300" t="s">
        <v>583</v>
      </c>
      <c r="F300">
        <v>3593</v>
      </c>
      <c r="G300">
        <v>14282</v>
      </c>
      <c r="H300">
        <v>2145644</v>
      </c>
      <c r="I300">
        <v>2111226</v>
      </c>
      <c r="J300">
        <v>4565112</v>
      </c>
      <c r="K300">
        <v>214084890</v>
      </c>
      <c r="L300">
        <v>123250</v>
      </c>
      <c r="M300">
        <v>119464</v>
      </c>
      <c r="N300">
        <v>3786</v>
      </c>
      <c r="O300">
        <v>34.72</v>
      </c>
      <c r="P300">
        <v>-0.09</v>
      </c>
      <c r="Q300">
        <v>6135</v>
      </c>
      <c r="R300">
        <v>1095602</v>
      </c>
      <c r="S300" t="s">
        <v>37</v>
      </c>
      <c r="T300">
        <v>319.64</v>
      </c>
      <c r="U300">
        <f t="shared" si="4"/>
        <v>799074.89999999991</v>
      </c>
    </row>
    <row r="301" spans="1:21" x14ac:dyDescent="0.3">
      <c r="A301">
        <v>300</v>
      </c>
      <c r="B301" t="s">
        <v>463</v>
      </c>
      <c r="C301">
        <v>5</v>
      </c>
      <c r="D301">
        <v>320</v>
      </c>
      <c r="E301" t="s">
        <v>584</v>
      </c>
      <c r="F301">
        <v>2504</v>
      </c>
      <c r="G301">
        <v>10705</v>
      </c>
      <c r="H301">
        <v>1721824</v>
      </c>
      <c r="I301">
        <v>1696244</v>
      </c>
      <c r="J301">
        <v>3476838</v>
      </c>
      <c r="K301">
        <v>176065846</v>
      </c>
      <c r="L301">
        <v>97065</v>
      </c>
      <c r="M301">
        <v>93780</v>
      </c>
      <c r="N301">
        <v>3285</v>
      </c>
      <c r="O301">
        <v>33.630000000000003</v>
      </c>
      <c r="P301">
        <v>-0.08</v>
      </c>
      <c r="Q301">
        <v>5339</v>
      </c>
      <c r="R301">
        <v>830481</v>
      </c>
      <c r="S301" t="s">
        <v>37</v>
      </c>
      <c r="T301">
        <v>255.55</v>
      </c>
      <c r="U301">
        <f t="shared" si="4"/>
        <v>799330.45</v>
      </c>
    </row>
    <row r="302" spans="1:21" x14ac:dyDescent="0.3">
      <c r="A302">
        <v>301</v>
      </c>
      <c r="B302" t="s">
        <v>463</v>
      </c>
      <c r="C302">
        <v>5</v>
      </c>
      <c r="D302">
        <v>320</v>
      </c>
      <c r="E302" t="s">
        <v>585</v>
      </c>
      <c r="F302">
        <v>3603</v>
      </c>
      <c r="G302">
        <v>14304</v>
      </c>
      <c r="H302">
        <v>990621</v>
      </c>
      <c r="I302">
        <v>977049</v>
      </c>
      <c r="J302">
        <v>1817829</v>
      </c>
      <c r="K302">
        <v>113144580</v>
      </c>
      <c r="L302">
        <v>35684</v>
      </c>
      <c r="M302">
        <v>32485</v>
      </c>
      <c r="N302">
        <v>3199</v>
      </c>
      <c r="O302">
        <v>32.880000000000003</v>
      </c>
      <c r="P302">
        <v>-7.0000000000000007E-2</v>
      </c>
      <c r="Q302">
        <v>5153</v>
      </c>
      <c r="R302">
        <v>280420</v>
      </c>
      <c r="S302" t="s">
        <v>37</v>
      </c>
      <c r="T302">
        <v>116.56</v>
      </c>
      <c r="U302">
        <f t="shared" si="4"/>
        <v>799447.01</v>
      </c>
    </row>
    <row r="303" spans="1:21" x14ac:dyDescent="0.3">
      <c r="A303">
        <v>302</v>
      </c>
      <c r="B303" t="s">
        <v>463</v>
      </c>
      <c r="C303">
        <v>5</v>
      </c>
      <c r="D303">
        <v>320</v>
      </c>
      <c r="E303" t="s">
        <v>586</v>
      </c>
      <c r="F303">
        <v>2514</v>
      </c>
      <c r="G303">
        <v>10733</v>
      </c>
      <c r="H303">
        <v>3552382</v>
      </c>
      <c r="I303">
        <v>3511908</v>
      </c>
      <c r="J303">
        <v>6137089</v>
      </c>
      <c r="K303">
        <v>345584111</v>
      </c>
      <c r="L303">
        <v>137084</v>
      </c>
      <c r="M303">
        <v>126570</v>
      </c>
      <c r="N303">
        <v>10514</v>
      </c>
      <c r="O303">
        <v>34.86</v>
      </c>
      <c r="P303">
        <v>-0.06</v>
      </c>
      <c r="Q303">
        <v>17096</v>
      </c>
      <c r="R303">
        <v>1069782</v>
      </c>
      <c r="S303" t="s">
        <v>37</v>
      </c>
      <c r="T303">
        <v>677.41</v>
      </c>
      <c r="U303">
        <f t="shared" si="4"/>
        <v>800124.42</v>
      </c>
    </row>
    <row r="304" spans="1:21" x14ac:dyDescent="0.3">
      <c r="A304">
        <v>303</v>
      </c>
      <c r="B304" t="s">
        <v>463</v>
      </c>
      <c r="C304">
        <v>5</v>
      </c>
      <c r="D304">
        <v>320</v>
      </c>
      <c r="E304" t="s">
        <v>587</v>
      </c>
      <c r="F304">
        <v>61377</v>
      </c>
      <c r="G304">
        <v>235249</v>
      </c>
      <c r="H304">
        <v>4589814</v>
      </c>
      <c r="I304">
        <v>4493671</v>
      </c>
      <c r="J304">
        <v>19361995</v>
      </c>
      <c r="K304">
        <v>6309924973</v>
      </c>
      <c r="L304">
        <v>81978</v>
      </c>
      <c r="M304">
        <v>67007</v>
      </c>
      <c r="N304">
        <v>14971</v>
      </c>
      <c r="O304">
        <v>384.9</v>
      </c>
      <c r="P304">
        <v>-0.05</v>
      </c>
      <c r="Q304">
        <v>23105</v>
      </c>
      <c r="R304">
        <v>2749650</v>
      </c>
      <c r="S304" t="s">
        <v>40</v>
      </c>
      <c r="T304">
        <v>5000</v>
      </c>
      <c r="U304">
        <f t="shared" si="4"/>
        <v>805124.42</v>
      </c>
    </row>
    <row r="305" spans="1:21" x14ac:dyDescent="0.3">
      <c r="A305">
        <v>304</v>
      </c>
      <c r="B305" t="s">
        <v>463</v>
      </c>
      <c r="C305">
        <v>5</v>
      </c>
      <c r="D305">
        <v>320</v>
      </c>
      <c r="E305" t="s">
        <v>588</v>
      </c>
      <c r="F305">
        <v>7916927</v>
      </c>
      <c r="G305">
        <v>32591905</v>
      </c>
      <c r="H305">
        <v>2975389</v>
      </c>
      <c r="I305">
        <v>2886307</v>
      </c>
      <c r="J305">
        <v>16183643</v>
      </c>
      <c r="K305">
        <v>2812143472</v>
      </c>
      <c r="L305">
        <v>126880</v>
      </c>
      <c r="M305">
        <v>121613</v>
      </c>
      <c r="N305">
        <v>5267</v>
      </c>
      <c r="O305">
        <v>24.04</v>
      </c>
      <c r="P305">
        <v>-0.15</v>
      </c>
      <c r="Q305">
        <v>10162</v>
      </c>
      <c r="R305">
        <v>2573359</v>
      </c>
      <c r="S305" t="s">
        <v>40</v>
      </c>
      <c r="T305">
        <v>5000</v>
      </c>
      <c r="U305">
        <f t="shared" si="4"/>
        <v>810124.42</v>
      </c>
    </row>
    <row r="306" spans="1:21" x14ac:dyDescent="0.3">
      <c r="A306">
        <v>305</v>
      </c>
      <c r="B306" t="s">
        <v>463</v>
      </c>
      <c r="C306">
        <v>5</v>
      </c>
      <c r="D306">
        <v>320</v>
      </c>
      <c r="E306" t="s">
        <v>589</v>
      </c>
      <c r="F306">
        <v>1140</v>
      </c>
      <c r="G306">
        <v>4253</v>
      </c>
      <c r="H306">
        <v>2099739</v>
      </c>
      <c r="I306">
        <v>2073019</v>
      </c>
      <c r="J306">
        <v>3607567</v>
      </c>
      <c r="K306">
        <v>85652736</v>
      </c>
      <c r="L306">
        <v>110914</v>
      </c>
      <c r="M306">
        <v>107410</v>
      </c>
      <c r="N306">
        <v>3504</v>
      </c>
      <c r="O306">
        <v>18.489999999999998</v>
      </c>
      <c r="P306">
        <v>-0.08</v>
      </c>
      <c r="Q306">
        <v>5715</v>
      </c>
      <c r="R306">
        <v>1119775</v>
      </c>
      <c r="S306" t="s">
        <v>49</v>
      </c>
      <c r="T306">
        <v>187.78</v>
      </c>
      <c r="U306">
        <f t="shared" si="4"/>
        <v>810312.20000000007</v>
      </c>
    </row>
    <row r="307" spans="1:21" x14ac:dyDescent="0.3">
      <c r="A307">
        <v>306</v>
      </c>
      <c r="B307" t="s">
        <v>463</v>
      </c>
      <c r="C307">
        <v>5</v>
      </c>
      <c r="D307">
        <v>320</v>
      </c>
      <c r="E307" t="s">
        <v>590</v>
      </c>
      <c r="F307">
        <v>1140</v>
      </c>
      <c r="G307">
        <v>4253</v>
      </c>
      <c r="H307">
        <v>4538712</v>
      </c>
      <c r="I307">
        <v>4490371</v>
      </c>
      <c r="J307">
        <v>6579514</v>
      </c>
      <c r="K307">
        <v>189200908</v>
      </c>
      <c r="L307">
        <v>145322</v>
      </c>
      <c r="M307">
        <v>132372</v>
      </c>
      <c r="N307">
        <v>12950</v>
      </c>
      <c r="O307">
        <v>20.3</v>
      </c>
      <c r="P307">
        <v>-0.05</v>
      </c>
      <c r="Q307">
        <v>21165</v>
      </c>
      <c r="R307">
        <v>1504542</v>
      </c>
      <c r="S307" t="s">
        <v>49</v>
      </c>
      <c r="T307">
        <v>524.39</v>
      </c>
      <c r="U307">
        <f t="shared" si="4"/>
        <v>810836.59000000008</v>
      </c>
    </row>
    <row r="308" spans="1:21" x14ac:dyDescent="0.3">
      <c r="A308">
        <v>307</v>
      </c>
      <c r="B308" t="s">
        <v>463</v>
      </c>
      <c r="C308">
        <v>5</v>
      </c>
      <c r="D308">
        <v>320</v>
      </c>
      <c r="E308" t="s">
        <v>591</v>
      </c>
      <c r="F308">
        <v>1140</v>
      </c>
      <c r="G308">
        <v>4253</v>
      </c>
      <c r="H308">
        <v>2846043</v>
      </c>
      <c r="I308">
        <v>2812995</v>
      </c>
      <c r="J308">
        <v>4578054</v>
      </c>
      <c r="K308">
        <v>131195599</v>
      </c>
      <c r="L308">
        <v>118794</v>
      </c>
      <c r="M308">
        <v>111705</v>
      </c>
      <c r="N308">
        <v>7089</v>
      </c>
      <c r="O308">
        <v>21.02</v>
      </c>
      <c r="P308">
        <v>-0.06</v>
      </c>
      <c r="Q308">
        <v>11545</v>
      </c>
      <c r="R308">
        <v>1100214</v>
      </c>
      <c r="S308" t="s">
        <v>49</v>
      </c>
      <c r="T308">
        <v>328.92</v>
      </c>
      <c r="U308">
        <f t="shared" si="4"/>
        <v>811165.51000000013</v>
      </c>
    </row>
    <row r="309" spans="1:21" x14ac:dyDescent="0.3">
      <c r="A309">
        <v>308</v>
      </c>
      <c r="B309" t="s">
        <v>463</v>
      </c>
      <c r="C309">
        <v>5</v>
      </c>
      <c r="D309">
        <v>320</v>
      </c>
      <c r="E309" t="s">
        <v>592</v>
      </c>
      <c r="F309">
        <v>1140</v>
      </c>
      <c r="G309">
        <v>4253</v>
      </c>
      <c r="H309">
        <v>4190905</v>
      </c>
      <c r="I309">
        <v>4144937</v>
      </c>
      <c r="J309">
        <v>5994316</v>
      </c>
      <c r="K309">
        <v>176384580</v>
      </c>
      <c r="L309">
        <v>123395</v>
      </c>
      <c r="M309">
        <v>110489</v>
      </c>
      <c r="N309">
        <v>12906</v>
      </c>
      <c r="O309">
        <v>19.670000000000002</v>
      </c>
      <c r="P309">
        <v>-0.05</v>
      </c>
      <c r="Q309">
        <v>21123</v>
      </c>
      <c r="R309">
        <v>1211359</v>
      </c>
      <c r="S309" t="s">
        <v>49</v>
      </c>
      <c r="T309">
        <v>462.88</v>
      </c>
      <c r="U309">
        <f t="shared" si="4"/>
        <v>811628.39000000013</v>
      </c>
    </row>
    <row r="310" spans="1:21" x14ac:dyDescent="0.3">
      <c r="A310">
        <v>309</v>
      </c>
      <c r="B310" t="s">
        <v>463</v>
      </c>
      <c r="C310">
        <v>5</v>
      </c>
      <c r="D310">
        <v>320</v>
      </c>
      <c r="E310" t="s">
        <v>593</v>
      </c>
      <c r="F310">
        <v>1140</v>
      </c>
      <c r="G310">
        <v>4253</v>
      </c>
      <c r="H310">
        <v>2552236</v>
      </c>
      <c r="I310">
        <v>2521186</v>
      </c>
      <c r="J310">
        <v>4226241</v>
      </c>
      <c r="K310">
        <v>111815326</v>
      </c>
      <c r="L310">
        <v>114933</v>
      </c>
      <c r="M310">
        <v>109298</v>
      </c>
      <c r="N310">
        <v>5635</v>
      </c>
      <c r="O310">
        <v>19.45</v>
      </c>
      <c r="P310">
        <v>-7.0000000000000007E-2</v>
      </c>
      <c r="Q310">
        <v>9210</v>
      </c>
      <c r="R310">
        <v>1109802</v>
      </c>
      <c r="S310" t="s">
        <v>49</v>
      </c>
      <c r="T310">
        <v>252.78</v>
      </c>
      <c r="U310">
        <f t="shared" si="4"/>
        <v>811881.17000000016</v>
      </c>
    </row>
    <row r="311" spans="1:21" x14ac:dyDescent="0.3">
      <c r="A311">
        <v>310</v>
      </c>
      <c r="B311" t="s">
        <v>463</v>
      </c>
      <c r="C311">
        <v>5</v>
      </c>
      <c r="D311">
        <v>320</v>
      </c>
      <c r="E311" t="s">
        <v>594</v>
      </c>
      <c r="F311">
        <v>1140</v>
      </c>
      <c r="G311">
        <v>4253</v>
      </c>
      <c r="H311">
        <v>2112490</v>
      </c>
      <c r="I311">
        <v>2086885</v>
      </c>
      <c r="J311">
        <v>3639133</v>
      </c>
      <c r="K311">
        <v>95986854</v>
      </c>
      <c r="L311">
        <v>112779</v>
      </c>
      <c r="M311">
        <v>109247</v>
      </c>
      <c r="N311">
        <v>3532</v>
      </c>
      <c r="O311">
        <v>18.899999999999999</v>
      </c>
      <c r="P311">
        <v>-0.08</v>
      </c>
      <c r="Q311">
        <v>5784</v>
      </c>
      <c r="R311">
        <v>1109421</v>
      </c>
      <c r="S311" t="s">
        <v>49</v>
      </c>
      <c r="T311">
        <v>199.78</v>
      </c>
      <c r="U311">
        <f t="shared" si="4"/>
        <v>812080.95000000019</v>
      </c>
    </row>
    <row r="312" spans="1:21" x14ac:dyDescent="0.3">
      <c r="A312">
        <v>311</v>
      </c>
      <c r="B312" t="s">
        <v>463</v>
      </c>
      <c r="C312">
        <v>5</v>
      </c>
      <c r="D312">
        <v>320</v>
      </c>
      <c r="E312" t="s">
        <v>595</v>
      </c>
      <c r="F312">
        <v>1140</v>
      </c>
      <c r="G312">
        <v>4253</v>
      </c>
      <c r="H312">
        <v>2701409</v>
      </c>
      <c r="I312">
        <v>2669517</v>
      </c>
      <c r="J312">
        <v>4320938</v>
      </c>
      <c r="K312">
        <v>119221472</v>
      </c>
      <c r="L312">
        <v>110046</v>
      </c>
      <c r="M312">
        <v>103673</v>
      </c>
      <c r="N312">
        <v>6373</v>
      </c>
      <c r="O312">
        <v>19.75</v>
      </c>
      <c r="P312">
        <v>-0.06</v>
      </c>
      <c r="Q312">
        <v>10394</v>
      </c>
      <c r="R312">
        <v>1129457</v>
      </c>
      <c r="S312" t="s">
        <v>49</v>
      </c>
      <c r="T312">
        <v>270.08999999999997</v>
      </c>
      <c r="U312">
        <f t="shared" si="4"/>
        <v>812351.04000000015</v>
      </c>
    </row>
    <row r="313" spans="1:21" x14ac:dyDescent="0.3">
      <c r="A313">
        <v>312</v>
      </c>
      <c r="B313" t="s">
        <v>463</v>
      </c>
      <c r="C313">
        <v>5</v>
      </c>
      <c r="D313">
        <v>320</v>
      </c>
      <c r="E313" t="s">
        <v>596</v>
      </c>
      <c r="F313">
        <v>1140</v>
      </c>
      <c r="G313">
        <v>4253</v>
      </c>
      <c r="H313">
        <v>3704050</v>
      </c>
      <c r="I313">
        <v>3664612</v>
      </c>
      <c r="J313">
        <v>5425633</v>
      </c>
      <c r="K313">
        <v>148907474</v>
      </c>
      <c r="L313">
        <v>119037</v>
      </c>
      <c r="M313">
        <v>107863</v>
      </c>
      <c r="N313">
        <v>11174</v>
      </c>
      <c r="O313">
        <v>19.48</v>
      </c>
      <c r="P313">
        <v>-0.05</v>
      </c>
      <c r="Q313">
        <v>18213</v>
      </c>
      <c r="R313">
        <v>1118096</v>
      </c>
      <c r="S313" t="s">
        <v>49</v>
      </c>
      <c r="T313">
        <v>383.87</v>
      </c>
      <c r="U313">
        <f t="shared" si="4"/>
        <v>812734.91000000015</v>
      </c>
    </row>
    <row r="314" spans="1:21" x14ac:dyDescent="0.3">
      <c r="A314">
        <v>313</v>
      </c>
      <c r="B314" t="s">
        <v>463</v>
      </c>
      <c r="C314">
        <v>5</v>
      </c>
      <c r="D314">
        <v>320</v>
      </c>
      <c r="E314" t="s">
        <v>597</v>
      </c>
      <c r="F314">
        <v>3220</v>
      </c>
      <c r="G314">
        <v>12314</v>
      </c>
      <c r="H314">
        <v>12568997</v>
      </c>
      <c r="I314">
        <v>12392580</v>
      </c>
      <c r="J314">
        <v>31131700</v>
      </c>
      <c r="K314">
        <v>867009932</v>
      </c>
      <c r="L314">
        <v>495486</v>
      </c>
      <c r="M314">
        <v>461269</v>
      </c>
      <c r="N314">
        <v>34217</v>
      </c>
      <c r="O314">
        <v>35.25</v>
      </c>
      <c r="P314">
        <v>-0.08</v>
      </c>
      <c r="Q314">
        <v>55593</v>
      </c>
      <c r="R314">
        <v>4880807</v>
      </c>
      <c r="S314" t="s">
        <v>37</v>
      </c>
      <c r="T314">
        <v>2009.72</v>
      </c>
      <c r="U314">
        <f t="shared" si="4"/>
        <v>814744.63000000012</v>
      </c>
    </row>
    <row r="315" spans="1:21" x14ac:dyDescent="0.3">
      <c r="A315">
        <v>314</v>
      </c>
      <c r="B315" t="s">
        <v>463</v>
      </c>
      <c r="C315">
        <v>5</v>
      </c>
      <c r="D315">
        <v>320</v>
      </c>
      <c r="E315" t="s">
        <v>598</v>
      </c>
      <c r="F315">
        <v>3220</v>
      </c>
      <c r="G315">
        <v>12314</v>
      </c>
      <c r="H315">
        <v>8612052</v>
      </c>
      <c r="I315">
        <v>8479064</v>
      </c>
      <c r="J315">
        <v>25954252</v>
      </c>
      <c r="K315">
        <v>540416209</v>
      </c>
      <c r="L315">
        <v>496727</v>
      </c>
      <c r="M315">
        <v>481780</v>
      </c>
      <c r="N315">
        <v>14947</v>
      </c>
      <c r="O315">
        <v>29.72</v>
      </c>
      <c r="P315">
        <v>-0.11</v>
      </c>
      <c r="Q315">
        <v>24431</v>
      </c>
      <c r="R315">
        <v>4737729</v>
      </c>
      <c r="S315" t="s">
        <v>37</v>
      </c>
      <c r="T315">
        <v>1207.44</v>
      </c>
      <c r="U315">
        <f t="shared" si="4"/>
        <v>815952.07000000007</v>
      </c>
    </row>
    <row r="316" spans="1:21" x14ac:dyDescent="0.3">
      <c r="A316">
        <v>315</v>
      </c>
      <c r="B316" t="s">
        <v>463</v>
      </c>
      <c r="C316">
        <v>5</v>
      </c>
      <c r="D316">
        <v>320</v>
      </c>
      <c r="E316" t="s">
        <v>599</v>
      </c>
      <c r="F316">
        <v>3220</v>
      </c>
      <c r="G316">
        <v>12314</v>
      </c>
      <c r="H316">
        <v>3069541</v>
      </c>
      <c r="I316">
        <v>3021107</v>
      </c>
      <c r="J316">
        <v>8986571</v>
      </c>
      <c r="K316">
        <v>214086028</v>
      </c>
      <c r="L316">
        <v>137558</v>
      </c>
      <c r="M316">
        <v>129404</v>
      </c>
      <c r="N316">
        <v>8154</v>
      </c>
      <c r="O316">
        <v>34.69</v>
      </c>
      <c r="P316">
        <v>-0.1</v>
      </c>
      <c r="Q316">
        <v>13282</v>
      </c>
      <c r="R316">
        <v>1215919</v>
      </c>
      <c r="S316" t="s">
        <v>37</v>
      </c>
      <c r="T316">
        <v>306.98</v>
      </c>
      <c r="U316">
        <f t="shared" si="4"/>
        <v>816259.05</v>
      </c>
    </row>
    <row r="317" spans="1:21" x14ac:dyDescent="0.3">
      <c r="A317">
        <v>316</v>
      </c>
      <c r="B317" t="s">
        <v>463</v>
      </c>
      <c r="C317">
        <v>5</v>
      </c>
      <c r="D317">
        <v>320</v>
      </c>
      <c r="E317" t="s">
        <v>600</v>
      </c>
      <c r="F317">
        <v>3220</v>
      </c>
      <c r="G317">
        <v>12314</v>
      </c>
      <c r="H317">
        <v>3134949</v>
      </c>
      <c r="I317">
        <v>3086898</v>
      </c>
      <c r="J317">
        <v>8697160</v>
      </c>
      <c r="K317">
        <v>233738500</v>
      </c>
      <c r="L317">
        <v>134560</v>
      </c>
      <c r="M317">
        <v>125982</v>
      </c>
      <c r="N317">
        <v>8578</v>
      </c>
      <c r="O317">
        <v>35.89</v>
      </c>
      <c r="P317">
        <v>-0.09</v>
      </c>
      <c r="Q317">
        <v>13900</v>
      </c>
      <c r="R317">
        <v>1220352</v>
      </c>
      <c r="S317" t="s">
        <v>37</v>
      </c>
      <c r="T317">
        <v>320.47000000000003</v>
      </c>
      <c r="U317">
        <f t="shared" si="4"/>
        <v>816579.52</v>
      </c>
    </row>
    <row r="318" spans="1:21" x14ac:dyDescent="0.3">
      <c r="A318">
        <v>317</v>
      </c>
      <c r="B318" t="s">
        <v>463</v>
      </c>
      <c r="C318">
        <v>5</v>
      </c>
      <c r="D318">
        <v>320</v>
      </c>
      <c r="E318" t="s">
        <v>601</v>
      </c>
      <c r="F318">
        <v>3220</v>
      </c>
      <c r="G318">
        <v>12314</v>
      </c>
      <c r="H318">
        <v>3886477</v>
      </c>
      <c r="I318">
        <v>3831324</v>
      </c>
      <c r="J318">
        <v>9225457</v>
      </c>
      <c r="K318">
        <v>266783111</v>
      </c>
      <c r="L318">
        <v>133132</v>
      </c>
      <c r="M318">
        <v>121051</v>
      </c>
      <c r="N318">
        <v>12081</v>
      </c>
      <c r="O318">
        <v>36.25</v>
      </c>
      <c r="P318">
        <v>-0.08</v>
      </c>
      <c r="Q318">
        <v>19666</v>
      </c>
      <c r="R318">
        <v>1180860</v>
      </c>
      <c r="S318" t="s">
        <v>37</v>
      </c>
      <c r="T318">
        <v>376.66</v>
      </c>
      <c r="U318">
        <f t="shared" si="4"/>
        <v>816956.18</v>
      </c>
    </row>
    <row r="319" spans="1:21" x14ac:dyDescent="0.3">
      <c r="A319">
        <v>318</v>
      </c>
      <c r="B319" t="s">
        <v>463</v>
      </c>
      <c r="C319">
        <v>5</v>
      </c>
      <c r="D319">
        <v>320</v>
      </c>
      <c r="E319" t="s">
        <v>602</v>
      </c>
      <c r="F319">
        <v>3220</v>
      </c>
      <c r="G319">
        <v>12314</v>
      </c>
      <c r="H319">
        <v>12519859</v>
      </c>
      <c r="I319">
        <v>12340560</v>
      </c>
      <c r="J319">
        <v>31822581</v>
      </c>
      <c r="K319">
        <v>887920084</v>
      </c>
      <c r="L319">
        <v>505205</v>
      </c>
      <c r="M319">
        <v>471567</v>
      </c>
      <c r="N319">
        <v>33638</v>
      </c>
      <c r="O319">
        <v>35.450000000000003</v>
      </c>
      <c r="P319">
        <v>-0.08</v>
      </c>
      <c r="Q319">
        <v>54871</v>
      </c>
      <c r="R319">
        <v>4834996</v>
      </c>
      <c r="S319" t="s">
        <v>37</v>
      </c>
      <c r="T319">
        <v>2039.36</v>
      </c>
      <c r="U319">
        <f t="shared" si="4"/>
        <v>818995.54</v>
      </c>
    </row>
    <row r="320" spans="1:21" x14ac:dyDescent="0.3">
      <c r="A320">
        <v>319</v>
      </c>
      <c r="B320" t="s">
        <v>463</v>
      </c>
      <c r="C320">
        <v>5</v>
      </c>
      <c r="D320">
        <v>320</v>
      </c>
      <c r="E320" t="s">
        <v>603</v>
      </c>
      <c r="F320">
        <v>3220</v>
      </c>
      <c r="G320">
        <v>12314</v>
      </c>
      <c r="H320">
        <v>2605242</v>
      </c>
      <c r="I320">
        <v>2563359</v>
      </c>
      <c r="J320">
        <v>8275066</v>
      </c>
      <c r="K320">
        <v>184653155</v>
      </c>
      <c r="L320">
        <v>137953</v>
      </c>
      <c r="M320">
        <v>132058</v>
      </c>
      <c r="N320">
        <v>5895</v>
      </c>
      <c r="O320">
        <v>32.71</v>
      </c>
      <c r="P320">
        <v>-0.11</v>
      </c>
      <c r="Q320">
        <v>9629</v>
      </c>
      <c r="R320">
        <v>1178850</v>
      </c>
      <c r="S320" t="s">
        <v>37</v>
      </c>
      <c r="T320">
        <v>244.69</v>
      </c>
      <c r="U320">
        <f t="shared" si="4"/>
        <v>819240.23</v>
      </c>
    </row>
    <row r="321" spans="1:21" x14ac:dyDescent="0.3">
      <c r="A321">
        <v>320</v>
      </c>
      <c r="B321" t="s">
        <v>463</v>
      </c>
      <c r="C321">
        <v>5</v>
      </c>
      <c r="D321">
        <v>320</v>
      </c>
      <c r="E321" t="s">
        <v>604</v>
      </c>
      <c r="F321">
        <v>3220</v>
      </c>
      <c r="G321">
        <v>12314</v>
      </c>
      <c r="H321">
        <v>2162154</v>
      </c>
      <c r="I321">
        <v>2124348</v>
      </c>
      <c r="J321">
        <v>8140089</v>
      </c>
      <c r="K321">
        <v>156630519</v>
      </c>
      <c r="L321">
        <v>140526</v>
      </c>
      <c r="M321">
        <v>136754</v>
      </c>
      <c r="N321">
        <v>3772</v>
      </c>
      <c r="O321">
        <v>30.7</v>
      </c>
      <c r="P321">
        <v>-0.12</v>
      </c>
      <c r="Q321">
        <v>6173</v>
      </c>
      <c r="R321">
        <v>1167661</v>
      </c>
      <c r="S321" t="s">
        <v>37</v>
      </c>
      <c r="T321">
        <v>208.51</v>
      </c>
      <c r="U321">
        <f t="shared" si="4"/>
        <v>819448.74</v>
      </c>
    </row>
    <row r="322" spans="1:21" x14ac:dyDescent="0.3">
      <c r="A322">
        <v>321</v>
      </c>
      <c r="B322" t="s">
        <v>463</v>
      </c>
      <c r="C322">
        <v>5</v>
      </c>
      <c r="D322">
        <v>320</v>
      </c>
      <c r="E322" t="s">
        <v>605</v>
      </c>
      <c r="F322">
        <v>3220</v>
      </c>
      <c r="G322">
        <v>12314</v>
      </c>
      <c r="H322">
        <v>2553541</v>
      </c>
      <c r="I322">
        <v>2512415</v>
      </c>
      <c r="J322">
        <v>7925791</v>
      </c>
      <c r="K322">
        <v>186868808</v>
      </c>
      <c r="L322">
        <v>127321</v>
      </c>
      <c r="M322">
        <v>121672</v>
      </c>
      <c r="N322">
        <v>5649</v>
      </c>
      <c r="O322">
        <v>33.18</v>
      </c>
      <c r="P322">
        <v>-0.1</v>
      </c>
      <c r="Q322">
        <v>9227</v>
      </c>
      <c r="R322">
        <v>1243830</v>
      </c>
      <c r="S322" t="s">
        <v>37</v>
      </c>
      <c r="T322">
        <v>245.7</v>
      </c>
      <c r="U322">
        <f t="shared" si="4"/>
        <v>819694.44</v>
      </c>
    </row>
    <row r="323" spans="1:21" x14ac:dyDescent="0.3">
      <c r="A323">
        <v>322</v>
      </c>
      <c r="B323" t="s">
        <v>463</v>
      </c>
      <c r="C323">
        <v>5</v>
      </c>
      <c r="D323">
        <v>320</v>
      </c>
      <c r="E323" t="s">
        <v>606</v>
      </c>
      <c r="F323">
        <v>3220</v>
      </c>
      <c r="G323">
        <v>12314</v>
      </c>
      <c r="H323">
        <v>11149324</v>
      </c>
      <c r="I323">
        <v>10987125</v>
      </c>
      <c r="J323">
        <v>29880956</v>
      </c>
      <c r="K323">
        <v>764005148</v>
      </c>
      <c r="L323">
        <v>495194</v>
      </c>
      <c r="M323">
        <v>467958</v>
      </c>
      <c r="N323">
        <v>27236</v>
      </c>
      <c r="O323">
        <v>33.93</v>
      </c>
      <c r="P323">
        <v>-0.09</v>
      </c>
      <c r="Q323">
        <v>44345</v>
      </c>
      <c r="R323">
        <v>4808882</v>
      </c>
      <c r="S323" t="s">
        <v>37</v>
      </c>
      <c r="T323">
        <v>1714.52</v>
      </c>
      <c r="U323">
        <f t="shared" si="4"/>
        <v>821408.96</v>
      </c>
    </row>
    <row r="324" spans="1:21" x14ac:dyDescent="0.3">
      <c r="A324">
        <v>323</v>
      </c>
      <c r="B324" t="s">
        <v>463</v>
      </c>
      <c r="C324">
        <v>5</v>
      </c>
      <c r="D324">
        <v>320</v>
      </c>
      <c r="E324" t="s">
        <v>607</v>
      </c>
      <c r="F324">
        <v>3220</v>
      </c>
      <c r="G324">
        <v>12314</v>
      </c>
      <c r="H324">
        <v>9396623</v>
      </c>
      <c r="I324">
        <v>9253387</v>
      </c>
      <c r="J324">
        <v>28171563</v>
      </c>
      <c r="K324">
        <v>636326062</v>
      </c>
      <c r="L324">
        <v>496753</v>
      </c>
      <c r="M324">
        <v>477816</v>
      </c>
      <c r="N324">
        <v>18937</v>
      </c>
      <c r="O324">
        <v>31.66</v>
      </c>
      <c r="P324">
        <v>-0.1</v>
      </c>
      <c r="Q324">
        <v>30773</v>
      </c>
      <c r="R324">
        <v>4755267</v>
      </c>
      <c r="S324" t="s">
        <v>37</v>
      </c>
      <c r="T324">
        <v>1439.2</v>
      </c>
      <c r="U324">
        <f t="shared" ref="U324:U387" si="5">U323+T324</f>
        <v>822848.15999999992</v>
      </c>
    </row>
    <row r="325" spans="1:21" x14ac:dyDescent="0.3">
      <c r="A325">
        <v>324</v>
      </c>
      <c r="B325" t="s">
        <v>463</v>
      </c>
      <c r="C325">
        <v>5</v>
      </c>
      <c r="D325">
        <v>320</v>
      </c>
      <c r="E325" t="s">
        <v>608</v>
      </c>
      <c r="F325">
        <v>3220</v>
      </c>
      <c r="G325">
        <v>12314</v>
      </c>
      <c r="H325">
        <v>198063</v>
      </c>
      <c r="I325">
        <v>194494</v>
      </c>
      <c r="J325">
        <v>647415</v>
      </c>
      <c r="K325">
        <v>20838081</v>
      </c>
      <c r="L325">
        <v>9257</v>
      </c>
      <c r="M325">
        <v>8745</v>
      </c>
      <c r="N325">
        <v>512</v>
      </c>
      <c r="O325">
        <v>31.99</v>
      </c>
      <c r="P325">
        <v>-0.11</v>
      </c>
      <c r="Q325">
        <v>855</v>
      </c>
      <c r="R325">
        <v>83136</v>
      </c>
      <c r="S325" t="s">
        <v>37</v>
      </c>
      <c r="T325">
        <v>11.94</v>
      </c>
      <c r="U325">
        <f t="shared" si="5"/>
        <v>822860.09999999986</v>
      </c>
    </row>
    <row r="326" spans="1:21" x14ac:dyDescent="0.3">
      <c r="A326">
        <v>325</v>
      </c>
      <c r="B326" t="s">
        <v>463</v>
      </c>
      <c r="C326">
        <v>5</v>
      </c>
      <c r="D326">
        <v>320</v>
      </c>
      <c r="E326" t="s">
        <v>609</v>
      </c>
      <c r="F326">
        <v>19995</v>
      </c>
      <c r="G326">
        <v>62866</v>
      </c>
      <c r="H326">
        <v>333379</v>
      </c>
      <c r="I326">
        <v>325281</v>
      </c>
      <c r="J326">
        <v>718570</v>
      </c>
      <c r="K326">
        <v>74649371</v>
      </c>
      <c r="L326">
        <v>12573</v>
      </c>
      <c r="M326">
        <v>11710</v>
      </c>
      <c r="N326">
        <v>863</v>
      </c>
      <c r="O326">
        <v>28.87</v>
      </c>
      <c r="P326">
        <v>-0.08</v>
      </c>
      <c r="Q326">
        <v>1374</v>
      </c>
      <c r="R326">
        <v>144849</v>
      </c>
      <c r="S326" t="s">
        <v>49</v>
      </c>
      <c r="T326">
        <v>34.81</v>
      </c>
      <c r="U326">
        <f t="shared" si="5"/>
        <v>822894.90999999992</v>
      </c>
    </row>
    <row r="327" spans="1:21" x14ac:dyDescent="0.3">
      <c r="A327">
        <v>326</v>
      </c>
      <c r="B327" t="s">
        <v>463</v>
      </c>
      <c r="C327">
        <v>5</v>
      </c>
      <c r="D327">
        <v>320</v>
      </c>
      <c r="E327" t="s">
        <v>610</v>
      </c>
      <c r="F327">
        <v>36410</v>
      </c>
      <c r="G327">
        <v>115054</v>
      </c>
      <c r="H327">
        <v>16655137</v>
      </c>
      <c r="I327">
        <v>16347517</v>
      </c>
      <c r="J327">
        <v>37275812</v>
      </c>
      <c r="K327">
        <v>4251860816</v>
      </c>
      <c r="L327">
        <v>514549</v>
      </c>
      <c r="M327">
        <v>462086</v>
      </c>
      <c r="N327">
        <v>52463</v>
      </c>
      <c r="O327">
        <v>59.73</v>
      </c>
      <c r="P327">
        <v>-7.0000000000000007E-2</v>
      </c>
      <c r="Q327">
        <v>85221</v>
      </c>
      <c r="R327">
        <v>4859336</v>
      </c>
      <c r="S327" t="s">
        <v>40</v>
      </c>
      <c r="T327">
        <v>5000</v>
      </c>
      <c r="U327">
        <f t="shared" si="5"/>
        <v>827894.90999999992</v>
      </c>
    </row>
    <row r="328" spans="1:21" x14ac:dyDescent="0.3">
      <c r="A328">
        <v>327</v>
      </c>
      <c r="B328" t="s">
        <v>463</v>
      </c>
      <c r="C328">
        <v>5</v>
      </c>
      <c r="D328">
        <v>320</v>
      </c>
      <c r="E328" t="s">
        <v>611</v>
      </c>
      <c r="F328">
        <v>53118</v>
      </c>
      <c r="G328">
        <v>168346</v>
      </c>
      <c r="H328">
        <v>14714389</v>
      </c>
      <c r="I328">
        <v>14411283</v>
      </c>
      <c r="J328">
        <v>46734931</v>
      </c>
      <c r="K328">
        <v>5833573724</v>
      </c>
      <c r="L328">
        <v>514386</v>
      </c>
      <c r="M328">
        <v>470230</v>
      </c>
      <c r="N328">
        <v>44156</v>
      </c>
      <c r="O328">
        <v>73.209999999999994</v>
      </c>
      <c r="P328">
        <v>-0.08</v>
      </c>
      <c r="Q328">
        <v>71918</v>
      </c>
      <c r="R328">
        <v>4889803</v>
      </c>
      <c r="S328" t="s">
        <v>40</v>
      </c>
      <c r="T328">
        <v>5000</v>
      </c>
      <c r="U328">
        <f t="shared" si="5"/>
        <v>832894.90999999992</v>
      </c>
    </row>
    <row r="329" spans="1:21" x14ac:dyDescent="0.3">
      <c r="A329">
        <v>328</v>
      </c>
      <c r="B329" t="s">
        <v>463</v>
      </c>
      <c r="C329">
        <v>5</v>
      </c>
      <c r="D329">
        <v>320</v>
      </c>
      <c r="E329" t="s">
        <v>612</v>
      </c>
      <c r="F329">
        <v>73074</v>
      </c>
      <c r="G329">
        <v>231921</v>
      </c>
      <c r="H329">
        <v>14436320</v>
      </c>
      <c r="I329">
        <v>14123742</v>
      </c>
      <c r="J329">
        <v>53476271</v>
      </c>
      <c r="K329">
        <v>6657968653</v>
      </c>
      <c r="L329">
        <v>518321</v>
      </c>
      <c r="M329">
        <v>476607</v>
      </c>
      <c r="N329">
        <v>41714</v>
      </c>
      <c r="O329">
        <v>75.27</v>
      </c>
      <c r="P329">
        <v>-0.09</v>
      </c>
      <c r="Q329">
        <v>68679</v>
      </c>
      <c r="R329">
        <v>5010504</v>
      </c>
      <c r="S329" t="s">
        <v>40</v>
      </c>
      <c r="T329">
        <v>5000</v>
      </c>
      <c r="U329">
        <f t="shared" si="5"/>
        <v>837894.90999999992</v>
      </c>
    </row>
    <row r="330" spans="1:21" x14ac:dyDescent="0.3">
      <c r="A330">
        <v>329</v>
      </c>
      <c r="B330" t="s">
        <v>463</v>
      </c>
      <c r="C330">
        <v>5</v>
      </c>
      <c r="D330">
        <v>320</v>
      </c>
      <c r="E330" t="s">
        <v>613</v>
      </c>
      <c r="F330">
        <v>51138</v>
      </c>
      <c r="G330">
        <v>153348</v>
      </c>
      <c r="H330">
        <v>22611414</v>
      </c>
      <c r="I330">
        <v>22253923</v>
      </c>
      <c r="J330">
        <v>37498448</v>
      </c>
      <c r="K330">
        <v>2480378237</v>
      </c>
      <c r="L330">
        <v>867408</v>
      </c>
      <c r="M330">
        <v>815879</v>
      </c>
      <c r="N330">
        <v>51529</v>
      </c>
      <c r="O330">
        <v>26.43</v>
      </c>
      <c r="P330">
        <v>-0.06</v>
      </c>
      <c r="Q330">
        <v>84333</v>
      </c>
      <c r="R330">
        <v>10148594</v>
      </c>
      <c r="S330" t="s">
        <v>40</v>
      </c>
      <c r="T330">
        <v>5000</v>
      </c>
      <c r="U330">
        <f t="shared" si="5"/>
        <v>842894.90999999992</v>
      </c>
    </row>
    <row r="331" spans="1:21" x14ac:dyDescent="0.3">
      <c r="A331">
        <v>330</v>
      </c>
      <c r="B331" t="s">
        <v>463</v>
      </c>
      <c r="C331">
        <v>5</v>
      </c>
      <c r="D331">
        <v>320</v>
      </c>
      <c r="E331" t="s">
        <v>614</v>
      </c>
      <c r="F331">
        <v>76943</v>
      </c>
      <c r="G331">
        <v>231299</v>
      </c>
      <c r="H331">
        <v>746884</v>
      </c>
      <c r="I331">
        <v>730710</v>
      </c>
      <c r="J331">
        <v>3034942</v>
      </c>
      <c r="K331">
        <v>367990795</v>
      </c>
      <c r="L331">
        <v>43983</v>
      </c>
      <c r="M331">
        <v>42063</v>
      </c>
      <c r="N331">
        <v>1920</v>
      </c>
      <c r="O331">
        <v>43.35</v>
      </c>
      <c r="P331">
        <v>-0.14000000000000001</v>
      </c>
      <c r="Q331">
        <v>3142</v>
      </c>
      <c r="R331">
        <v>380788</v>
      </c>
      <c r="S331" t="s">
        <v>37</v>
      </c>
      <c r="T331">
        <v>142.31</v>
      </c>
      <c r="U331">
        <f t="shared" si="5"/>
        <v>843037.22</v>
      </c>
    </row>
    <row r="332" spans="1:21" x14ac:dyDescent="0.3">
      <c r="A332">
        <v>331</v>
      </c>
      <c r="B332" t="s">
        <v>463</v>
      </c>
      <c r="C332">
        <v>5</v>
      </c>
      <c r="D332">
        <v>320</v>
      </c>
      <c r="E332" t="s">
        <v>615</v>
      </c>
      <c r="F332">
        <v>95810</v>
      </c>
      <c r="G332">
        <v>287043</v>
      </c>
      <c r="H332">
        <v>5763090</v>
      </c>
      <c r="I332">
        <v>5649874</v>
      </c>
      <c r="J332">
        <v>16109454</v>
      </c>
      <c r="K332">
        <v>2263283834</v>
      </c>
      <c r="L332">
        <v>253082</v>
      </c>
      <c r="M332">
        <v>240750</v>
      </c>
      <c r="N332">
        <v>12332</v>
      </c>
      <c r="O332">
        <v>74.459999999999994</v>
      </c>
      <c r="P332">
        <v>-0.1</v>
      </c>
      <c r="Q332">
        <v>20549</v>
      </c>
      <c r="R332">
        <v>3068596</v>
      </c>
      <c r="S332" t="s">
        <v>49</v>
      </c>
      <c r="T332">
        <v>1255.1099999999999</v>
      </c>
      <c r="U332">
        <f t="shared" si="5"/>
        <v>844292.33</v>
      </c>
    </row>
    <row r="333" spans="1:21" x14ac:dyDescent="0.3">
      <c r="A333">
        <v>332</v>
      </c>
      <c r="B333" t="s">
        <v>463</v>
      </c>
      <c r="C333">
        <v>5</v>
      </c>
      <c r="D333">
        <v>320</v>
      </c>
      <c r="E333" t="s">
        <v>616</v>
      </c>
      <c r="F333">
        <v>11785</v>
      </c>
      <c r="G333">
        <v>35160</v>
      </c>
      <c r="H333">
        <v>1336721</v>
      </c>
      <c r="I333">
        <v>1310165</v>
      </c>
      <c r="J333">
        <v>2750967</v>
      </c>
      <c r="K333">
        <v>271105841</v>
      </c>
      <c r="L333">
        <v>56729</v>
      </c>
      <c r="M333">
        <v>53335</v>
      </c>
      <c r="N333">
        <v>3394</v>
      </c>
      <c r="O333">
        <v>27.63</v>
      </c>
      <c r="P333">
        <v>-0.09</v>
      </c>
      <c r="Q333">
        <v>5440</v>
      </c>
      <c r="R333">
        <v>601561</v>
      </c>
      <c r="S333" t="s">
        <v>49</v>
      </c>
      <c r="T333">
        <v>183</v>
      </c>
      <c r="U333">
        <f t="shared" si="5"/>
        <v>844475.33</v>
      </c>
    </row>
    <row r="334" spans="1:21" x14ac:dyDescent="0.3">
      <c r="A334">
        <v>333</v>
      </c>
      <c r="B334" t="s">
        <v>463</v>
      </c>
      <c r="C334">
        <v>5</v>
      </c>
      <c r="D334">
        <v>320</v>
      </c>
      <c r="E334" t="s">
        <v>617</v>
      </c>
      <c r="F334">
        <v>20446</v>
      </c>
      <c r="G334">
        <v>689272</v>
      </c>
      <c r="H334">
        <v>2034612</v>
      </c>
      <c r="I334">
        <v>1986056</v>
      </c>
      <c r="J334">
        <v>3543081</v>
      </c>
      <c r="K334">
        <v>3994308570</v>
      </c>
      <c r="L334">
        <v>91392</v>
      </c>
      <c r="M334">
        <v>88201</v>
      </c>
      <c r="N334">
        <v>3191</v>
      </c>
      <c r="O334">
        <v>25.33</v>
      </c>
      <c r="P334">
        <v>-0.08</v>
      </c>
      <c r="Q334">
        <v>5241</v>
      </c>
      <c r="R334">
        <v>1292601</v>
      </c>
      <c r="S334" t="s">
        <v>49</v>
      </c>
      <c r="T334">
        <v>1840.64</v>
      </c>
      <c r="U334">
        <f t="shared" si="5"/>
        <v>846315.97</v>
      </c>
    </row>
    <row r="335" spans="1:21" x14ac:dyDescent="0.3">
      <c r="A335">
        <v>334</v>
      </c>
      <c r="B335" t="s">
        <v>463</v>
      </c>
      <c r="C335">
        <v>5</v>
      </c>
      <c r="D335">
        <v>320</v>
      </c>
      <c r="E335" t="s">
        <v>618</v>
      </c>
      <c r="F335">
        <v>103136</v>
      </c>
      <c r="G335">
        <v>4673415</v>
      </c>
      <c r="H335">
        <v>1236514</v>
      </c>
      <c r="I335">
        <v>1200947</v>
      </c>
      <c r="J335">
        <v>2254398</v>
      </c>
      <c r="K335">
        <v>6128130701</v>
      </c>
      <c r="L335">
        <v>38597</v>
      </c>
      <c r="M335">
        <v>35453</v>
      </c>
      <c r="N335">
        <v>3144</v>
      </c>
      <c r="O335">
        <v>26.56</v>
      </c>
      <c r="P335">
        <v>-0.08</v>
      </c>
      <c r="Q335">
        <v>5195</v>
      </c>
      <c r="R335">
        <v>640877</v>
      </c>
      <c r="S335" t="s">
        <v>49</v>
      </c>
      <c r="T335">
        <v>3225.92</v>
      </c>
      <c r="U335">
        <f t="shared" si="5"/>
        <v>849541.89</v>
      </c>
    </row>
    <row r="336" spans="1:21" x14ac:dyDescent="0.3">
      <c r="A336">
        <v>335</v>
      </c>
      <c r="B336" t="s">
        <v>463</v>
      </c>
      <c r="C336">
        <v>5</v>
      </c>
      <c r="D336">
        <v>320</v>
      </c>
      <c r="E336" t="s">
        <v>619</v>
      </c>
      <c r="F336">
        <v>76006</v>
      </c>
      <c r="G336">
        <v>3192315</v>
      </c>
      <c r="H336">
        <v>1112950</v>
      </c>
      <c r="I336">
        <v>1083445</v>
      </c>
      <c r="J336">
        <v>1903952</v>
      </c>
      <c r="K336">
        <v>5571608879</v>
      </c>
      <c r="L336">
        <v>31425</v>
      </c>
      <c r="M336">
        <v>28297</v>
      </c>
      <c r="N336">
        <v>3128</v>
      </c>
      <c r="O336">
        <v>25.19</v>
      </c>
      <c r="P336">
        <v>-7.0000000000000007E-2</v>
      </c>
      <c r="Q336">
        <v>5178</v>
      </c>
      <c r="R336">
        <v>482940</v>
      </c>
      <c r="S336" t="s">
        <v>49</v>
      </c>
      <c r="T336">
        <v>2859.2</v>
      </c>
      <c r="U336">
        <f t="shared" si="5"/>
        <v>852401.09</v>
      </c>
    </row>
    <row r="337" spans="1:21" x14ac:dyDescent="0.3">
      <c r="A337">
        <v>336</v>
      </c>
      <c r="B337" t="s">
        <v>463</v>
      </c>
      <c r="C337">
        <v>5</v>
      </c>
      <c r="D337">
        <v>320</v>
      </c>
      <c r="E337" t="s">
        <v>620</v>
      </c>
      <c r="F337">
        <v>2343808</v>
      </c>
      <c r="G337">
        <v>5010575</v>
      </c>
      <c r="H337">
        <v>1084196</v>
      </c>
      <c r="I337">
        <v>982276</v>
      </c>
      <c r="J337">
        <v>8781882</v>
      </c>
      <c r="K337">
        <v>1193654106</v>
      </c>
      <c r="L337">
        <v>18176</v>
      </c>
      <c r="M337">
        <v>14537</v>
      </c>
      <c r="N337">
        <v>3639</v>
      </c>
      <c r="O337">
        <v>334.64</v>
      </c>
      <c r="P337">
        <v>-7.0000000000000007E-2</v>
      </c>
      <c r="Q337">
        <v>5648</v>
      </c>
      <c r="R337">
        <v>1210475</v>
      </c>
      <c r="S337" t="s">
        <v>49</v>
      </c>
      <c r="T337">
        <v>1142.1400000000001</v>
      </c>
      <c r="U337">
        <f t="shared" si="5"/>
        <v>853543.23</v>
      </c>
    </row>
    <row r="338" spans="1:21" x14ac:dyDescent="0.3">
      <c r="A338">
        <v>337</v>
      </c>
      <c r="B338" t="s">
        <v>463</v>
      </c>
      <c r="C338">
        <v>5</v>
      </c>
      <c r="D338">
        <v>320</v>
      </c>
      <c r="E338" t="s">
        <v>621</v>
      </c>
      <c r="F338">
        <v>2929760</v>
      </c>
      <c r="G338">
        <v>6277585</v>
      </c>
      <c r="H338">
        <v>3356899</v>
      </c>
      <c r="I338">
        <v>3015477</v>
      </c>
      <c r="J338">
        <v>35353838</v>
      </c>
      <c r="K338">
        <v>4252756123</v>
      </c>
      <c r="L338">
        <v>61915</v>
      </c>
      <c r="M338">
        <v>51046</v>
      </c>
      <c r="N338">
        <v>10869</v>
      </c>
      <c r="O338">
        <v>559.35</v>
      </c>
      <c r="P338">
        <v>-7.0000000000000007E-2</v>
      </c>
      <c r="Q338">
        <v>16706</v>
      </c>
      <c r="R338">
        <v>4116484</v>
      </c>
      <c r="S338" t="s">
        <v>40</v>
      </c>
      <c r="T338">
        <v>5000</v>
      </c>
      <c r="U338">
        <f t="shared" si="5"/>
        <v>858543.23</v>
      </c>
    </row>
    <row r="339" spans="1:21" x14ac:dyDescent="0.3">
      <c r="A339">
        <v>338</v>
      </c>
      <c r="B339" t="s">
        <v>463</v>
      </c>
      <c r="C339">
        <v>5</v>
      </c>
      <c r="D339">
        <v>320</v>
      </c>
      <c r="E339" t="s">
        <v>622</v>
      </c>
      <c r="F339">
        <v>3222736</v>
      </c>
      <c r="G339">
        <v>6910393</v>
      </c>
      <c r="H339">
        <v>3386793</v>
      </c>
      <c r="I339">
        <v>3029397</v>
      </c>
      <c r="J339">
        <v>40847381</v>
      </c>
      <c r="K339">
        <v>4345006593</v>
      </c>
      <c r="L339">
        <v>62549</v>
      </c>
      <c r="M339">
        <v>51562</v>
      </c>
      <c r="N339">
        <v>10987</v>
      </c>
      <c r="O339">
        <v>588.12</v>
      </c>
      <c r="P339">
        <v>-0.08</v>
      </c>
      <c r="Q339">
        <v>16911</v>
      </c>
      <c r="R339">
        <v>4492836</v>
      </c>
      <c r="S339" t="s">
        <v>40</v>
      </c>
      <c r="T339">
        <v>5000</v>
      </c>
      <c r="U339">
        <f t="shared" si="5"/>
        <v>863543.23</v>
      </c>
    </row>
    <row r="340" spans="1:21" x14ac:dyDescent="0.3">
      <c r="A340">
        <v>339</v>
      </c>
      <c r="B340" t="s">
        <v>463</v>
      </c>
      <c r="C340">
        <v>5</v>
      </c>
      <c r="D340">
        <v>320</v>
      </c>
      <c r="E340" t="s">
        <v>623</v>
      </c>
      <c r="F340">
        <v>3515712</v>
      </c>
      <c r="G340">
        <v>7543854</v>
      </c>
      <c r="H340">
        <v>3548756</v>
      </c>
      <c r="I340">
        <v>3161306</v>
      </c>
      <c r="J340">
        <v>48777857</v>
      </c>
      <c r="K340">
        <v>4792002562</v>
      </c>
      <c r="L340">
        <v>66903</v>
      </c>
      <c r="M340">
        <v>54959</v>
      </c>
      <c r="N340">
        <v>11944</v>
      </c>
      <c r="O340">
        <v>581.54</v>
      </c>
      <c r="P340">
        <v>-0.08</v>
      </c>
      <c r="Q340">
        <v>18322</v>
      </c>
      <c r="R340">
        <v>5091302</v>
      </c>
      <c r="S340" t="s">
        <v>40</v>
      </c>
      <c r="T340">
        <v>5000</v>
      </c>
      <c r="U340">
        <f t="shared" si="5"/>
        <v>868543.23</v>
      </c>
    </row>
    <row r="341" spans="1:21" x14ac:dyDescent="0.3">
      <c r="A341">
        <v>340</v>
      </c>
      <c r="B341" t="s">
        <v>463</v>
      </c>
      <c r="C341">
        <v>5</v>
      </c>
      <c r="D341">
        <v>320</v>
      </c>
      <c r="E341" t="s">
        <v>624</v>
      </c>
      <c r="F341">
        <v>172512</v>
      </c>
      <c r="G341">
        <v>1477968</v>
      </c>
      <c r="H341">
        <v>3314990</v>
      </c>
      <c r="I341">
        <v>2888769</v>
      </c>
      <c r="J341">
        <v>37434156</v>
      </c>
      <c r="K341">
        <v>9694891692</v>
      </c>
      <c r="L341">
        <v>59376</v>
      </c>
      <c r="M341">
        <v>48883</v>
      </c>
      <c r="N341">
        <v>10493</v>
      </c>
      <c r="O341">
        <v>710.33</v>
      </c>
      <c r="P341">
        <v>-0.08</v>
      </c>
      <c r="Q341">
        <v>16191</v>
      </c>
      <c r="R341">
        <v>3378725</v>
      </c>
      <c r="S341" t="s">
        <v>40</v>
      </c>
      <c r="T341">
        <v>5000</v>
      </c>
      <c r="U341">
        <f t="shared" si="5"/>
        <v>873543.23</v>
      </c>
    </row>
    <row r="342" spans="1:21" x14ac:dyDescent="0.3">
      <c r="A342">
        <v>341</v>
      </c>
      <c r="B342" t="s">
        <v>463</v>
      </c>
      <c r="C342">
        <v>5</v>
      </c>
      <c r="D342">
        <v>320</v>
      </c>
      <c r="E342" t="s">
        <v>625</v>
      </c>
      <c r="F342">
        <v>2430976</v>
      </c>
      <c r="G342">
        <v>5169846</v>
      </c>
      <c r="H342">
        <v>3386534</v>
      </c>
      <c r="I342">
        <v>3051971</v>
      </c>
      <c r="J342">
        <v>37662436</v>
      </c>
      <c r="K342">
        <v>4005190665</v>
      </c>
      <c r="L342">
        <v>63833</v>
      </c>
      <c r="M342">
        <v>52673</v>
      </c>
      <c r="N342">
        <v>11160</v>
      </c>
      <c r="O342">
        <v>537.36</v>
      </c>
      <c r="P342">
        <v>-7.0000000000000007E-2</v>
      </c>
      <c r="Q342">
        <v>17085</v>
      </c>
      <c r="R342">
        <v>4087981</v>
      </c>
      <c r="S342" t="s">
        <v>40</v>
      </c>
      <c r="T342">
        <v>5000</v>
      </c>
      <c r="U342">
        <f t="shared" si="5"/>
        <v>878543.23</v>
      </c>
    </row>
    <row r="343" spans="1:21" x14ac:dyDescent="0.3">
      <c r="A343">
        <v>342</v>
      </c>
      <c r="B343" t="s">
        <v>463</v>
      </c>
      <c r="C343">
        <v>5</v>
      </c>
      <c r="D343">
        <v>320</v>
      </c>
      <c r="E343" t="s">
        <v>626</v>
      </c>
      <c r="F343">
        <v>2734848</v>
      </c>
      <c r="G343">
        <v>5821656</v>
      </c>
      <c r="H343">
        <v>3555381</v>
      </c>
      <c r="I343">
        <v>3180666</v>
      </c>
      <c r="J343">
        <v>46444917</v>
      </c>
      <c r="K343">
        <v>4315734999</v>
      </c>
      <c r="L343">
        <v>68051</v>
      </c>
      <c r="M343">
        <v>55966</v>
      </c>
      <c r="N343">
        <v>12085</v>
      </c>
      <c r="O343">
        <v>557.35</v>
      </c>
      <c r="P343">
        <v>-0.08</v>
      </c>
      <c r="Q343">
        <v>18483</v>
      </c>
      <c r="R343">
        <v>4766513</v>
      </c>
      <c r="S343" t="s">
        <v>40</v>
      </c>
      <c r="T343">
        <v>5000</v>
      </c>
      <c r="U343">
        <f t="shared" si="5"/>
        <v>883543.23</v>
      </c>
    </row>
    <row r="344" spans="1:21" x14ac:dyDescent="0.3">
      <c r="A344">
        <v>343</v>
      </c>
      <c r="B344" t="s">
        <v>463</v>
      </c>
      <c r="C344">
        <v>5</v>
      </c>
      <c r="D344">
        <v>320</v>
      </c>
      <c r="E344" t="s">
        <v>627</v>
      </c>
      <c r="F344">
        <v>3646464</v>
      </c>
      <c r="G344">
        <v>7777501</v>
      </c>
      <c r="H344">
        <v>3741434</v>
      </c>
      <c r="I344">
        <v>3289751</v>
      </c>
      <c r="J344">
        <v>60603220</v>
      </c>
      <c r="K344">
        <v>4481368706</v>
      </c>
      <c r="L344">
        <v>65309</v>
      </c>
      <c r="M344">
        <v>52561</v>
      </c>
      <c r="N344">
        <v>12748</v>
      </c>
      <c r="O344">
        <v>509.35</v>
      </c>
      <c r="P344">
        <v>-0.08</v>
      </c>
      <c r="Q344">
        <v>19671</v>
      </c>
      <c r="R344">
        <v>6730939</v>
      </c>
      <c r="S344" t="s">
        <v>40</v>
      </c>
      <c r="T344">
        <v>5000</v>
      </c>
      <c r="U344">
        <f t="shared" si="5"/>
        <v>888543.23</v>
      </c>
    </row>
    <row r="345" spans="1:21" x14ac:dyDescent="0.3">
      <c r="A345">
        <v>344</v>
      </c>
      <c r="B345" t="s">
        <v>463</v>
      </c>
      <c r="C345">
        <v>5</v>
      </c>
      <c r="D345">
        <v>320</v>
      </c>
      <c r="E345" t="s">
        <v>628</v>
      </c>
      <c r="F345">
        <v>1672</v>
      </c>
      <c r="G345">
        <v>5262</v>
      </c>
      <c r="H345">
        <v>5302676</v>
      </c>
      <c r="I345">
        <v>5212724</v>
      </c>
      <c r="J345">
        <v>10309403</v>
      </c>
      <c r="K345">
        <v>325932558</v>
      </c>
      <c r="L345">
        <v>227261</v>
      </c>
      <c r="M345">
        <v>214357</v>
      </c>
      <c r="N345">
        <v>12904</v>
      </c>
      <c r="O345">
        <v>23.91</v>
      </c>
      <c r="P345">
        <v>-7.0000000000000007E-2</v>
      </c>
      <c r="Q345">
        <v>21112</v>
      </c>
      <c r="R345">
        <v>2104156</v>
      </c>
      <c r="S345" t="s">
        <v>37</v>
      </c>
      <c r="T345">
        <v>700.55</v>
      </c>
      <c r="U345">
        <f t="shared" si="5"/>
        <v>889243.78</v>
      </c>
    </row>
    <row r="346" spans="1:21" x14ac:dyDescent="0.3">
      <c r="A346">
        <v>345</v>
      </c>
      <c r="B346" t="s">
        <v>463</v>
      </c>
      <c r="C346">
        <v>5</v>
      </c>
      <c r="D346">
        <v>320</v>
      </c>
      <c r="E346" t="s">
        <v>629</v>
      </c>
      <c r="F346">
        <v>851</v>
      </c>
      <c r="G346">
        <v>2702</v>
      </c>
      <c r="H346">
        <v>6850485</v>
      </c>
      <c r="I346">
        <v>6763286</v>
      </c>
      <c r="J346">
        <v>9606986</v>
      </c>
      <c r="K346">
        <v>243482511</v>
      </c>
      <c r="L346">
        <v>318371</v>
      </c>
      <c r="M346">
        <v>305383</v>
      </c>
      <c r="N346">
        <v>12988</v>
      </c>
      <c r="O346">
        <v>17.45</v>
      </c>
      <c r="P346">
        <v>-0.05</v>
      </c>
      <c r="Q346">
        <v>21199</v>
      </c>
      <c r="R346">
        <v>3343820</v>
      </c>
      <c r="S346" t="s">
        <v>49</v>
      </c>
      <c r="T346">
        <v>1069.4100000000001</v>
      </c>
      <c r="U346">
        <f t="shared" si="5"/>
        <v>890313.19000000006</v>
      </c>
    </row>
    <row r="347" spans="1:21" x14ac:dyDescent="0.3">
      <c r="A347">
        <v>346</v>
      </c>
      <c r="B347" t="s">
        <v>463</v>
      </c>
      <c r="C347">
        <v>5</v>
      </c>
      <c r="D347">
        <v>320</v>
      </c>
      <c r="E347" t="s">
        <v>630</v>
      </c>
      <c r="F347">
        <v>3651</v>
      </c>
      <c r="G347">
        <v>926696</v>
      </c>
      <c r="H347">
        <v>14992644</v>
      </c>
      <c r="I347">
        <v>14737567</v>
      </c>
      <c r="J347">
        <v>18268640</v>
      </c>
      <c r="K347">
        <v>1940905659</v>
      </c>
      <c r="L347">
        <v>306169</v>
      </c>
      <c r="M347">
        <v>251706</v>
      </c>
      <c r="N347">
        <v>54463</v>
      </c>
      <c r="O347">
        <v>208.63</v>
      </c>
      <c r="P347">
        <v>-0.02</v>
      </c>
      <c r="Q347">
        <v>82763</v>
      </c>
      <c r="R347">
        <v>5366648</v>
      </c>
      <c r="S347" t="s">
        <v>40</v>
      </c>
      <c r="T347">
        <v>5000</v>
      </c>
      <c r="U347">
        <f t="shared" si="5"/>
        <v>895313.19000000006</v>
      </c>
    </row>
    <row r="348" spans="1:21" x14ac:dyDescent="0.3">
      <c r="A348">
        <v>347</v>
      </c>
      <c r="B348" t="s">
        <v>463</v>
      </c>
      <c r="C348">
        <v>5</v>
      </c>
      <c r="D348">
        <v>320</v>
      </c>
      <c r="E348" t="s">
        <v>631</v>
      </c>
      <c r="F348">
        <v>400</v>
      </c>
      <c r="G348">
        <v>30664</v>
      </c>
      <c r="H348">
        <v>14839681</v>
      </c>
      <c r="I348">
        <v>14434593</v>
      </c>
      <c r="J348">
        <v>18687358</v>
      </c>
      <c r="K348">
        <v>395782542</v>
      </c>
      <c r="L348">
        <v>290953</v>
      </c>
      <c r="M348">
        <v>242897</v>
      </c>
      <c r="N348">
        <v>48056</v>
      </c>
      <c r="O348">
        <v>78.959999999999994</v>
      </c>
      <c r="P348">
        <v>-0.04</v>
      </c>
      <c r="Q348">
        <v>76009</v>
      </c>
      <c r="R348">
        <v>5461239</v>
      </c>
      <c r="S348" t="s">
        <v>37</v>
      </c>
      <c r="T348">
        <v>3883.72</v>
      </c>
      <c r="U348">
        <f t="shared" si="5"/>
        <v>899196.91</v>
      </c>
    </row>
    <row r="349" spans="1:21" x14ac:dyDescent="0.3">
      <c r="A349">
        <v>348</v>
      </c>
      <c r="B349" t="s">
        <v>463</v>
      </c>
      <c r="C349">
        <v>5</v>
      </c>
      <c r="D349">
        <v>320</v>
      </c>
      <c r="E349" t="s">
        <v>632</v>
      </c>
      <c r="F349">
        <v>13431</v>
      </c>
      <c r="G349">
        <v>335655</v>
      </c>
      <c r="H349">
        <v>8919464</v>
      </c>
      <c r="I349">
        <v>8648641</v>
      </c>
      <c r="J349">
        <v>31316711</v>
      </c>
      <c r="K349">
        <v>3497325523</v>
      </c>
      <c r="L349">
        <v>432188</v>
      </c>
      <c r="M349">
        <v>415622</v>
      </c>
      <c r="N349">
        <v>16566</v>
      </c>
      <c r="O349">
        <v>55.39</v>
      </c>
      <c r="P349">
        <v>-0.1</v>
      </c>
      <c r="Q349">
        <v>26944</v>
      </c>
      <c r="R349">
        <v>4821621</v>
      </c>
      <c r="S349" t="s">
        <v>40</v>
      </c>
      <c r="T349">
        <v>5000</v>
      </c>
      <c r="U349">
        <f t="shared" si="5"/>
        <v>904196.91</v>
      </c>
    </row>
    <row r="350" spans="1:21" x14ac:dyDescent="0.3">
      <c r="A350">
        <v>349</v>
      </c>
      <c r="B350" t="s">
        <v>463</v>
      </c>
      <c r="C350">
        <v>5</v>
      </c>
      <c r="D350">
        <v>320</v>
      </c>
      <c r="E350" t="s">
        <v>633</v>
      </c>
      <c r="F350">
        <v>3906</v>
      </c>
      <c r="G350">
        <v>13611728</v>
      </c>
      <c r="H350">
        <v>17391940</v>
      </c>
      <c r="I350">
        <v>17135190</v>
      </c>
      <c r="J350">
        <v>248070458</v>
      </c>
      <c r="K350">
        <v>547388654</v>
      </c>
      <c r="L350">
        <v>300720</v>
      </c>
      <c r="M350">
        <v>209309</v>
      </c>
      <c r="N350">
        <v>91411</v>
      </c>
      <c r="O350">
        <v>69.87</v>
      </c>
      <c r="P350">
        <v>-0.02</v>
      </c>
      <c r="Q350">
        <v>122582</v>
      </c>
      <c r="R350">
        <v>90272857</v>
      </c>
      <c r="S350" t="s">
        <v>40</v>
      </c>
      <c r="T350">
        <v>5000</v>
      </c>
      <c r="U350">
        <f t="shared" si="5"/>
        <v>909196.91</v>
      </c>
    </row>
    <row r="351" spans="1:21" x14ac:dyDescent="0.3">
      <c r="A351">
        <v>350</v>
      </c>
      <c r="B351" t="s">
        <v>463</v>
      </c>
      <c r="C351">
        <v>5</v>
      </c>
      <c r="D351">
        <v>320</v>
      </c>
      <c r="E351" t="s">
        <v>634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3</v>
      </c>
      <c r="R351">
        <v>3992</v>
      </c>
      <c r="S351" t="s">
        <v>37</v>
      </c>
      <c r="T351">
        <v>52.52</v>
      </c>
      <c r="U351">
        <f t="shared" si="5"/>
        <v>909249.43</v>
      </c>
    </row>
    <row r="352" spans="1:21" x14ac:dyDescent="0.3">
      <c r="A352">
        <v>351</v>
      </c>
      <c r="B352" t="s">
        <v>463</v>
      </c>
      <c r="C352">
        <v>5</v>
      </c>
      <c r="D352">
        <v>320</v>
      </c>
      <c r="E352" t="s">
        <v>635</v>
      </c>
      <c r="F352">
        <v>2633376</v>
      </c>
      <c r="G352">
        <v>12055676</v>
      </c>
      <c r="H352">
        <v>2479</v>
      </c>
      <c r="I352">
        <v>2324</v>
      </c>
      <c r="J352">
        <v>664187</v>
      </c>
      <c r="K352">
        <v>19402149</v>
      </c>
      <c r="L352">
        <v>127</v>
      </c>
      <c r="M352">
        <v>126</v>
      </c>
      <c r="N352">
        <v>1</v>
      </c>
      <c r="O352">
        <v>105.6</v>
      </c>
      <c r="P352">
        <v>-0.23</v>
      </c>
      <c r="Q352">
        <v>6</v>
      </c>
      <c r="R352">
        <v>9823</v>
      </c>
      <c r="S352" t="s">
        <v>37</v>
      </c>
      <c r="T352">
        <v>44.97</v>
      </c>
      <c r="U352">
        <f t="shared" si="5"/>
        <v>909294.4</v>
      </c>
    </row>
    <row r="353" spans="1:21" x14ac:dyDescent="0.3">
      <c r="A353">
        <v>352</v>
      </c>
      <c r="B353" t="s">
        <v>463</v>
      </c>
      <c r="C353">
        <v>5</v>
      </c>
      <c r="D353">
        <v>320</v>
      </c>
      <c r="E353" t="s">
        <v>636</v>
      </c>
      <c r="F353">
        <v>9582411</v>
      </c>
      <c r="G353">
        <v>46593859</v>
      </c>
      <c r="H353">
        <v>130631</v>
      </c>
      <c r="I353">
        <v>117196</v>
      </c>
      <c r="J353">
        <v>2841197760</v>
      </c>
      <c r="K353">
        <v>5995673321</v>
      </c>
      <c r="L353">
        <v>7854</v>
      </c>
      <c r="M353">
        <v>7788</v>
      </c>
      <c r="N353">
        <v>66</v>
      </c>
      <c r="O353">
        <v>73.23</v>
      </c>
      <c r="P353">
        <v>-0.26</v>
      </c>
      <c r="Q353">
        <v>202</v>
      </c>
      <c r="R353">
        <v>2816230114</v>
      </c>
      <c r="S353" t="s">
        <v>37</v>
      </c>
      <c r="T353">
        <v>4149.12</v>
      </c>
      <c r="U353">
        <f t="shared" si="5"/>
        <v>913443.52</v>
      </c>
    </row>
    <row r="354" spans="1:21" x14ac:dyDescent="0.3">
      <c r="A354">
        <v>353</v>
      </c>
      <c r="B354" t="s">
        <v>463</v>
      </c>
      <c r="C354">
        <v>5</v>
      </c>
      <c r="D354">
        <v>320</v>
      </c>
      <c r="E354" t="s">
        <v>637</v>
      </c>
      <c r="F354">
        <v>33721</v>
      </c>
      <c r="G354">
        <v>157681</v>
      </c>
      <c r="H354">
        <v>1873972</v>
      </c>
      <c r="I354">
        <v>1792204</v>
      </c>
      <c r="J354">
        <v>7812433</v>
      </c>
      <c r="K354">
        <v>587136001</v>
      </c>
      <c r="L354">
        <v>68054</v>
      </c>
      <c r="M354">
        <v>64884</v>
      </c>
      <c r="N354">
        <v>3170</v>
      </c>
      <c r="O354">
        <v>71.45</v>
      </c>
      <c r="P354">
        <v>-0.1</v>
      </c>
      <c r="Q354">
        <v>5221</v>
      </c>
      <c r="R354">
        <v>1529255</v>
      </c>
      <c r="S354" t="s">
        <v>37</v>
      </c>
      <c r="T354">
        <v>337.56</v>
      </c>
      <c r="U354">
        <f t="shared" si="5"/>
        <v>913781.08000000007</v>
      </c>
    </row>
    <row r="355" spans="1:21" x14ac:dyDescent="0.3">
      <c r="A355">
        <v>354</v>
      </c>
      <c r="B355" t="s">
        <v>463</v>
      </c>
      <c r="C355">
        <v>5</v>
      </c>
      <c r="D355">
        <v>320</v>
      </c>
      <c r="E355" t="s">
        <v>638</v>
      </c>
      <c r="F355">
        <v>110108</v>
      </c>
      <c r="G355">
        <v>506714</v>
      </c>
      <c r="H355">
        <v>225007</v>
      </c>
      <c r="I355">
        <v>218655</v>
      </c>
      <c r="J355">
        <v>530884</v>
      </c>
      <c r="K355">
        <v>1377813091</v>
      </c>
      <c r="L355">
        <v>11305</v>
      </c>
      <c r="M355">
        <v>10643</v>
      </c>
      <c r="N355">
        <v>662</v>
      </c>
      <c r="O355">
        <v>91.48</v>
      </c>
      <c r="P355">
        <v>-0.08</v>
      </c>
      <c r="Q355">
        <v>1085</v>
      </c>
      <c r="R355">
        <v>93272</v>
      </c>
      <c r="S355" t="s">
        <v>49</v>
      </c>
      <c r="T355">
        <v>353.84</v>
      </c>
      <c r="U355">
        <f t="shared" si="5"/>
        <v>914134.92</v>
      </c>
    </row>
    <row r="356" spans="1:21" x14ac:dyDescent="0.3">
      <c r="A356">
        <v>355</v>
      </c>
      <c r="B356" t="s">
        <v>463</v>
      </c>
      <c r="C356">
        <v>5</v>
      </c>
      <c r="D356">
        <v>320</v>
      </c>
      <c r="E356" t="s">
        <v>639</v>
      </c>
      <c r="F356">
        <v>110108</v>
      </c>
      <c r="G356">
        <v>506718</v>
      </c>
      <c r="H356">
        <v>196982</v>
      </c>
      <c r="I356">
        <v>188666</v>
      </c>
      <c r="J356">
        <v>473893</v>
      </c>
      <c r="K356">
        <v>634602494</v>
      </c>
      <c r="L356">
        <v>4775</v>
      </c>
      <c r="M356">
        <v>4281</v>
      </c>
      <c r="N356">
        <v>494</v>
      </c>
      <c r="O356">
        <v>87.69</v>
      </c>
      <c r="P356">
        <v>-0.09</v>
      </c>
      <c r="Q356">
        <v>833</v>
      </c>
      <c r="R356">
        <v>112559</v>
      </c>
      <c r="S356" t="s">
        <v>49</v>
      </c>
      <c r="T356">
        <v>194.16</v>
      </c>
      <c r="U356">
        <f t="shared" si="5"/>
        <v>914329.08000000007</v>
      </c>
    </row>
    <row r="357" spans="1:21" x14ac:dyDescent="0.3">
      <c r="A357">
        <v>356</v>
      </c>
      <c r="B357" t="s">
        <v>463</v>
      </c>
      <c r="C357">
        <v>5</v>
      </c>
      <c r="D357">
        <v>320</v>
      </c>
      <c r="E357" t="s">
        <v>640</v>
      </c>
      <c r="F357">
        <v>110108</v>
      </c>
      <c r="G357">
        <v>506714</v>
      </c>
      <c r="H357">
        <v>164111</v>
      </c>
      <c r="I357">
        <v>157346</v>
      </c>
      <c r="J357">
        <v>416989</v>
      </c>
      <c r="K357">
        <v>607218566</v>
      </c>
      <c r="L357">
        <v>6894</v>
      </c>
      <c r="M357">
        <v>6522</v>
      </c>
      <c r="N357">
        <v>372</v>
      </c>
      <c r="O357">
        <v>43.87</v>
      </c>
      <c r="P357">
        <v>-0.1</v>
      </c>
      <c r="Q357">
        <v>608</v>
      </c>
      <c r="R357">
        <v>109381</v>
      </c>
      <c r="S357" t="s">
        <v>49</v>
      </c>
      <c r="T357">
        <v>171.33</v>
      </c>
      <c r="U357">
        <f t="shared" si="5"/>
        <v>914500.41</v>
      </c>
    </row>
    <row r="358" spans="1:21" x14ac:dyDescent="0.3">
      <c r="A358">
        <v>357</v>
      </c>
      <c r="B358" t="s">
        <v>463</v>
      </c>
      <c r="C358">
        <v>5</v>
      </c>
      <c r="D358">
        <v>320</v>
      </c>
      <c r="E358" t="s">
        <v>641</v>
      </c>
      <c r="F358">
        <v>110108</v>
      </c>
      <c r="G358">
        <v>506718</v>
      </c>
      <c r="H358">
        <v>108088</v>
      </c>
      <c r="I358">
        <v>103042</v>
      </c>
      <c r="J358">
        <v>382602</v>
      </c>
      <c r="K358">
        <v>274617554</v>
      </c>
      <c r="L358">
        <v>5135</v>
      </c>
      <c r="M358">
        <v>4928</v>
      </c>
      <c r="N358">
        <v>207</v>
      </c>
      <c r="O358">
        <v>57.59</v>
      </c>
      <c r="P358">
        <v>-0.14000000000000001</v>
      </c>
      <c r="Q358">
        <v>334</v>
      </c>
      <c r="R358">
        <v>97624</v>
      </c>
      <c r="S358" t="s">
        <v>37</v>
      </c>
      <c r="T358">
        <v>94.45</v>
      </c>
      <c r="U358">
        <f t="shared" si="5"/>
        <v>914594.86</v>
      </c>
    </row>
    <row r="359" spans="1:21" x14ac:dyDescent="0.3">
      <c r="A359">
        <v>358</v>
      </c>
      <c r="B359" t="s">
        <v>463</v>
      </c>
      <c r="C359">
        <v>5</v>
      </c>
      <c r="D359">
        <v>320</v>
      </c>
      <c r="E359" t="s">
        <v>642</v>
      </c>
      <c r="F359">
        <v>110079</v>
      </c>
      <c r="G359">
        <v>506624</v>
      </c>
      <c r="H359">
        <v>66229</v>
      </c>
      <c r="I359">
        <v>63138</v>
      </c>
      <c r="J359">
        <v>225801</v>
      </c>
      <c r="K359">
        <v>161308943</v>
      </c>
      <c r="L359">
        <v>2221</v>
      </c>
      <c r="M359">
        <v>2023</v>
      </c>
      <c r="N359">
        <v>198</v>
      </c>
      <c r="O359">
        <v>60.74</v>
      </c>
      <c r="P359">
        <v>-0.11</v>
      </c>
      <c r="Q359">
        <v>325</v>
      </c>
      <c r="R359">
        <v>49167</v>
      </c>
      <c r="S359" t="s">
        <v>37</v>
      </c>
      <c r="T359">
        <v>58.44</v>
      </c>
      <c r="U359">
        <f t="shared" si="5"/>
        <v>914653.29999999993</v>
      </c>
    </row>
    <row r="360" spans="1:21" x14ac:dyDescent="0.3">
      <c r="A360">
        <v>359</v>
      </c>
      <c r="B360" t="s">
        <v>463</v>
      </c>
      <c r="C360">
        <v>5</v>
      </c>
      <c r="D360">
        <v>320</v>
      </c>
      <c r="E360" t="s">
        <v>643</v>
      </c>
      <c r="F360">
        <v>164916</v>
      </c>
      <c r="G360">
        <v>759313</v>
      </c>
      <c r="H360">
        <v>112671</v>
      </c>
      <c r="I360">
        <v>107255</v>
      </c>
      <c r="J360">
        <v>343723</v>
      </c>
      <c r="K360">
        <v>500123647</v>
      </c>
      <c r="L360">
        <v>5388</v>
      </c>
      <c r="M360">
        <v>5199</v>
      </c>
      <c r="N360">
        <v>189</v>
      </c>
      <c r="O360">
        <v>113.07</v>
      </c>
      <c r="P360">
        <v>-0.11</v>
      </c>
      <c r="Q360">
        <v>317</v>
      </c>
      <c r="R360">
        <v>107059</v>
      </c>
      <c r="S360" t="s">
        <v>37</v>
      </c>
      <c r="T360">
        <v>185.09</v>
      </c>
      <c r="U360">
        <f t="shared" si="5"/>
        <v>914838.3899999999</v>
      </c>
    </row>
    <row r="361" spans="1:21" x14ac:dyDescent="0.3">
      <c r="A361">
        <v>360</v>
      </c>
      <c r="B361" t="s">
        <v>463</v>
      </c>
      <c r="C361">
        <v>5</v>
      </c>
      <c r="D361">
        <v>320</v>
      </c>
      <c r="E361" t="s">
        <v>644</v>
      </c>
      <c r="F361">
        <v>164915</v>
      </c>
      <c r="G361">
        <v>759314</v>
      </c>
      <c r="H361">
        <v>165903</v>
      </c>
      <c r="I361">
        <v>158567</v>
      </c>
      <c r="J361">
        <v>461978</v>
      </c>
      <c r="K361">
        <v>620166321</v>
      </c>
      <c r="L361">
        <v>5427</v>
      </c>
      <c r="M361">
        <v>5030</v>
      </c>
      <c r="N361">
        <v>397</v>
      </c>
      <c r="O361">
        <v>84.55</v>
      </c>
      <c r="P361">
        <v>-0.09</v>
      </c>
      <c r="Q361">
        <v>642</v>
      </c>
      <c r="R361">
        <v>123609</v>
      </c>
      <c r="S361" t="s">
        <v>37</v>
      </c>
      <c r="T361">
        <v>205.36</v>
      </c>
      <c r="U361">
        <f t="shared" si="5"/>
        <v>915043.74999999988</v>
      </c>
    </row>
    <row r="362" spans="1:21" x14ac:dyDescent="0.3">
      <c r="A362">
        <v>361</v>
      </c>
      <c r="B362" t="s">
        <v>463</v>
      </c>
      <c r="C362">
        <v>5</v>
      </c>
      <c r="D362">
        <v>320</v>
      </c>
      <c r="E362" t="s">
        <v>645</v>
      </c>
      <c r="F362">
        <v>164887</v>
      </c>
      <c r="G362">
        <v>759228</v>
      </c>
      <c r="H362">
        <v>175831</v>
      </c>
      <c r="I362">
        <v>167934</v>
      </c>
      <c r="J362">
        <v>493770</v>
      </c>
      <c r="K362">
        <v>633922006</v>
      </c>
      <c r="L362">
        <v>4873</v>
      </c>
      <c r="M362">
        <v>4451</v>
      </c>
      <c r="N362">
        <v>422</v>
      </c>
      <c r="O362">
        <v>70.12</v>
      </c>
      <c r="P362">
        <v>-0.1</v>
      </c>
      <c r="Q362">
        <v>697</v>
      </c>
      <c r="R362">
        <v>132625</v>
      </c>
      <c r="S362" t="s">
        <v>37</v>
      </c>
      <c r="T362">
        <v>202.59</v>
      </c>
      <c r="U362">
        <f t="shared" si="5"/>
        <v>915246.33999999985</v>
      </c>
    </row>
    <row r="363" spans="1:21" x14ac:dyDescent="0.3">
      <c r="A363">
        <v>362</v>
      </c>
      <c r="B363" t="s">
        <v>463</v>
      </c>
      <c r="C363">
        <v>5</v>
      </c>
      <c r="D363">
        <v>320</v>
      </c>
      <c r="E363" t="s">
        <v>646</v>
      </c>
      <c r="F363">
        <v>8043699</v>
      </c>
      <c r="G363">
        <v>39376148</v>
      </c>
      <c r="H363">
        <v>8624</v>
      </c>
      <c r="I363">
        <v>7908</v>
      </c>
      <c r="J363">
        <v>1698168</v>
      </c>
      <c r="K363">
        <v>79928518</v>
      </c>
      <c r="L363">
        <v>347</v>
      </c>
      <c r="M363">
        <v>340</v>
      </c>
      <c r="N363">
        <v>7</v>
      </c>
      <c r="O363">
        <v>72.260000000000005</v>
      </c>
      <c r="P363">
        <v>-0.22</v>
      </c>
      <c r="Q363">
        <v>19</v>
      </c>
      <c r="R363">
        <v>22042</v>
      </c>
      <c r="S363" t="s">
        <v>37</v>
      </c>
      <c r="T363">
        <v>788.73</v>
      </c>
      <c r="U363">
        <f t="shared" si="5"/>
        <v>916035.06999999983</v>
      </c>
    </row>
    <row r="364" spans="1:21" x14ac:dyDescent="0.3">
      <c r="A364">
        <v>363</v>
      </c>
      <c r="B364" t="s">
        <v>463</v>
      </c>
      <c r="C364">
        <v>5</v>
      </c>
      <c r="D364">
        <v>320</v>
      </c>
      <c r="E364" t="s">
        <v>647</v>
      </c>
      <c r="F364">
        <v>693001</v>
      </c>
      <c r="G364">
        <v>3661576</v>
      </c>
      <c r="H364">
        <v>9107</v>
      </c>
      <c r="I364">
        <v>8383</v>
      </c>
      <c r="J364">
        <v>1066889</v>
      </c>
      <c r="K364">
        <v>19906289</v>
      </c>
      <c r="L364">
        <v>624</v>
      </c>
      <c r="M364">
        <v>621</v>
      </c>
      <c r="N364">
        <v>3</v>
      </c>
      <c r="O364">
        <v>24.19</v>
      </c>
      <c r="P364">
        <v>-0.26</v>
      </c>
      <c r="Q364">
        <v>17</v>
      </c>
      <c r="R364">
        <v>802969</v>
      </c>
      <c r="S364" t="s">
        <v>37</v>
      </c>
      <c r="T364">
        <v>52.09</v>
      </c>
      <c r="U364">
        <f t="shared" si="5"/>
        <v>916087.1599999998</v>
      </c>
    </row>
    <row r="365" spans="1:21" x14ac:dyDescent="0.3">
      <c r="A365">
        <v>364</v>
      </c>
      <c r="B365" t="s">
        <v>463</v>
      </c>
      <c r="C365">
        <v>5</v>
      </c>
      <c r="D365">
        <v>320</v>
      </c>
      <c r="E365" t="s">
        <v>648</v>
      </c>
      <c r="F365">
        <v>1094922</v>
      </c>
      <c r="G365">
        <v>5009021</v>
      </c>
      <c r="H365">
        <v>601274</v>
      </c>
      <c r="I365">
        <v>573774</v>
      </c>
      <c r="J365">
        <v>10293533</v>
      </c>
      <c r="K365">
        <v>1249170337</v>
      </c>
      <c r="L365">
        <v>46515</v>
      </c>
      <c r="M365">
        <v>45629</v>
      </c>
      <c r="N365">
        <v>886</v>
      </c>
      <c r="O365">
        <v>39.520000000000003</v>
      </c>
      <c r="P365">
        <v>-0.25</v>
      </c>
      <c r="Q365">
        <v>1676</v>
      </c>
      <c r="R365">
        <v>1051606</v>
      </c>
      <c r="S365" t="s">
        <v>37</v>
      </c>
      <c r="T365">
        <v>636.61</v>
      </c>
      <c r="U365">
        <f t="shared" si="5"/>
        <v>916723.76999999979</v>
      </c>
    </row>
    <row r="366" spans="1:21" x14ac:dyDescent="0.3">
      <c r="A366">
        <v>365</v>
      </c>
      <c r="B366" t="s">
        <v>463</v>
      </c>
      <c r="C366">
        <v>5</v>
      </c>
      <c r="D366">
        <v>320</v>
      </c>
      <c r="E366" t="s">
        <v>649</v>
      </c>
      <c r="F366">
        <v>26421</v>
      </c>
      <c r="G366">
        <v>122125</v>
      </c>
      <c r="H366">
        <v>32090</v>
      </c>
      <c r="I366">
        <v>31256</v>
      </c>
      <c r="J366">
        <v>63972</v>
      </c>
      <c r="K366">
        <v>99688935</v>
      </c>
      <c r="L366">
        <v>2739</v>
      </c>
      <c r="M366">
        <v>2685</v>
      </c>
      <c r="N366">
        <v>54</v>
      </c>
      <c r="O366">
        <v>45.71</v>
      </c>
      <c r="P366">
        <v>-0.06</v>
      </c>
      <c r="Q366">
        <v>89</v>
      </c>
      <c r="R366">
        <v>18281</v>
      </c>
      <c r="S366" t="s">
        <v>49</v>
      </c>
      <c r="T366">
        <v>28.5</v>
      </c>
      <c r="U366">
        <f t="shared" si="5"/>
        <v>916752.26999999979</v>
      </c>
    </row>
    <row r="367" spans="1:21" x14ac:dyDescent="0.3">
      <c r="A367">
        <v>366</v>
      </c>
      <c r="B367" t="s">
        <v>463</v>
      </c>
      <c r="C367">
        <v>5</v>
      </c>
      <c r="D367">
        <v>320</v>
      </c>
      <c r="E367" t="s">
        <v>650</v>
      </c>
      <c r="F367">
        <v>26275</v>
      </c>
      <c r="G367">
        <v>121056</v>
      </c>
      <c r="H367">
        <v>130024</v>
      </c>
      <c r="I367">
        <v>128757</v>
      </c>
      <c r="J367">
        <v>152024</v>
      </c>
      <c r="K367">
        <v>610652911</v>
      </c>
      <c r="L367">
        <v>2961</v>
      </c>
      <c r="M367">
        <v>2707</v>
      </c>
      <c r="N367">
        <v>254</v>
      </c>
      <c r="O367">
        <v>31.1</v>
      </c>
      <c r="P367">
        <v>-0.02</v>
      </c>
      <c r="Q367">
        <v>391</v>
      </c>
      <c r="R367">
        <v>81647</v>
      </c>
      <c r="S367" t="s">
        <v>49</v>
      </c>
      <c r="T367">
        <v>162</v>
      </c>
      <c r="U367">
        <f t="shared" si="5"/>
        <v>916914.26999999979</v>
      </c>
    </row>
    <row r="368" spans="1:21" x14ac:dyDescent="0.3">
      <c r="A368">
        <v>367</v>
      </c>
      <c r="B368" t="s">
        <v>463</v>
      </c>
      <c r="C368">
        <v>5</v>
      </c>
      <c r="D368">
        <v>320</v>
      </c>
      <c r="E368" t="s">
        <v>651</v>
      </c>
      <c r="F368">
        <v>20965</v>
      </c>
      <c r="G368">
        <v>93387</v>
      </c>
      <c r="H368">
        <v>17357373</v>
      </c>
      <c r="I368">
        <v>16664781</v>
      </c>
      <c r="J368">
        <v>52769163</v>
      </c>
      <c r="K368">
        <v>2832614379</v>
      </c>
      <c r="L368">
        <v>398366</v>
      </c>
      <c r="M368">
        <v>343490</v>
      </c>
      <c r="N368">
        <v>54876</v>
      </c>
      <c r="O368">
        <v>75.099999999999994</v>
      </c>
      <c r="P368">
        <v>-7.0000000000000007E-2</v>
      </c>
      <c r="Q368">
        <v>87598</v>
      </c>
      <c r="R368">
        <v>10126990</v>
      </c>
      <c r="S368" t="s">
        <v>37</v>
      </c>
      <c r="T368">
        <v>3674.23</v>
      </c>
      <c r="U368">
        <f t="shared" si="5"/>
        <v>920588.49999999977</v>
      </c>
    </row>
    <row r="369" spans="1:21" x14ac:dyDescent="0.3">
      <c r="A369">
        <v>368</v>
      </c>
      <c r="B369" t="s">
        <v>463</v>
      </c>
      <c r="C369">
        <v>5</v>
      </c>
      <c r="D369">
        <v>320</v>
      </c>
      <c r="E369" t="s">
        <v>652</v>
      </c>
      <c r="F369">
        <v>314295</v>
      </c>
      <c r="G369">
        <v>1258522</v>
      </c>
      <c r="H369">
        <v>5663200</v>
      </c>
      <c r="I369">
        <v>5502961</v>
      </c>
      <c r="J369">
        <v>20901521</v>
      </c>
      <c r="K369">
        <v>9407192017</v>
      </c>
      <c r="L369">
        <v>279944</v>
      </c>
      <c r="M369">
        <v>268752</v>
      </c>
      <c r="N369">
        <v>11192</v>
      </c>
      <c r="O369">
        <v>54.7</v>
      </c>
      <c r="P369">
        <v>-0.15</v>
      </c>
      <c r="Q369">
        <v>19432</v>
      </c>
      <c r="R369">
        <v>3966245</v>
      </c>
      <c r="S369" t="s">
        <v>40</v>
      </c>
      <c r="T369">
        <v>5000</v>
      </c>
      <c r="U369">
        <f t="shared" si="5"/>
        <v>925588.49999999977</v>
      </c>
    </row>
    <row r="370" spans="1:21" x14ac:dyDescent="0.3">
      <c r="A370">
        <v>369</v>
      </c>
      <c r="B370" t="s">
        <v>463</v>
      </c>
      <c r="C370">
        <v>5</v>
      </c>
      <c r="D370">
        <v>320</v>
      </c>
      <c r="E370" t="s">
        <v>653</v>
      </c>
      <c r="F370">
        <v>270120</v>
      </c>
      <c r="G370">
        <v>1227441</v>
      </c>
      <c r="H370">
        <v>1267952</v>
      </c>
      <c r="I370">
        <v>1231149</v>
      </c>
      <c r="J370">
        <v>4027614</v>
      </c>
      <c r="K370">
        <v>822436374</v>
      </c>
      <c r="L370">
        <v>32591</v>
      </c>
      <c r="M370">
        <v>29118</v>
      </c>
      <c r="N370">
        <v>3473</v>
      </c>
      <c r="O370">
        <v>112.32</v>
      </c>
      <c r="P370">
        <v>-0.05</v>
      </c>
      <c r="Q370">
        <v>5514</v>
      </c>
      <c r="R370">
        <v>571150</v>
      </c>
      <c r="S370" t="s">
        <v>37</v>
      </c>
      <c r="T370">
        <v>366.84</v>
      </c>
      <c r="U370">
        <f t="shared" si="5"/>
        <v>925955.33999999973</v>
      </c>
    </row>
    <row r="371" spans="1:21" x14ac:dyDescent="0.3">
      <c r="A371">
        <v>370</v>
      </c>
      <c r="B371" t="s">
        <v>463</v>
      </c>
      <c r="C371">
        <v>5</v>
      </c>
      <c r="D371">
        <v>320</v>
      </c>
      <c r="E371" t="s">
        <v>654</v>
      </c>
      <c r="F371">
        <v>269416</v>
      </c>
      <c r="G371">
        <v>1214079</v>
      </c>
      <c r="H371">
        <v>20817580</v>
      </c>
      <c r="I371">
        <v>20446426</v>
      </c>
      <c r="J371">
        <v>39067425</v>
      </c>
      <c r="K371">
        <v>6043234439</v>
      </c>
      <c r="L371">
        <v>686028</v>
      </c>
      <c r="M371">
        <v>632523</v>
      </c>
      <c r="N371">
        <v>53505</v>
      </c>
      <c r="O371">
        <v>45.69</v>
      </c>
      <c r="P371">
        <v>-0.05</v>
      </c>
      <c r="Q371">
        <v>86241</v>
      </c>
      <c r="R371">
        <v>8546858</v>
      </c>
      <c r="S371" t="s">
        <v>40</v>
      </c>
      <c r="T371">
        <v>5000</v>
      </c>
      <c r="U371">
        <f t="shared" si="5"/>
        <v>930955.33999999973</v>
      </c>
    </row>
    <row r="372" spans="1:21" x14ac:dyDescent="0.3">
      <c r="A372">
        <v>371</v>
      </c>
      <c r="B372" t="s">
        <v>463</v>
      </c>
      <c r="C372">
        <v>5</v>
      </c>
      <c r="D372">
        <v>320</v>
      </c>
      <c r="E372" t="s">
        <v>655</v>
      </c>
      <c r="F372">
        <v>600</v>
      </c>
      <c r="G372">
        <v>16790</v>
      </c>
      <c r="H372">
        <v>356461</v>
      </c>
      <c r="I372">
        <v>353630</v>
      </c>
      <c r="J372">
        <v>614739</v>
      </c>
      <c r="K372">
        <v>28263883</v>
      </c>
      <c r="L372">
        <v>23378</v>
      </c>
      <c r="M372">
        <v>22465</v>
      </c>
      <c r="N372">
        <v>913</v>
      </c>
      <c r="O372">
        <v>21.26</v>
      </c>
      <c r="P372">
        <v>-7.0000000000000007E-2</v>
      </c>
      <c r="Q372">
        <v>1423</v>
      </c>
      <c r="R372">
        <v>134220</v>
      </c>
      <c r="S372" t="s">
        <v>37</v>
      </c>
      <c r="T372">
        <v>49.75</v>
      </c>
      <c r="U372">
        <f t="shared" si="5"/>
        <v>931005.08999999973</v>
      </c>
    </row>
    <row r="373" spans="1:21" x14ac:dyDescent="0.3">
      <c r="A373">
        <v>372</v>
      </c>
      <c r="B373" t="s">
        <v>463</v>
      </c>
      <c r="C373">
        <v>5</v>
      </c>
      <c r="D373">
        <v>320</v>
      </c>
      <c r="E373" t="s">
        <v>656</v>
      </c>
      <c r="F373">
        <v>600</v>
      </c>
      <c r="G373">
        <v>16668</v>
      </c>
      <c r="H373">
        <v>209594</v>
      </c>
      <c r="I373">
        <v>207607</v>
      </c>
      <c r="J373">
        <v>350789</v>
      </c>
      <c r="K373">
        <v>14224257</v>
      </c>
      <c r="L373">
        <v>9917</v>
      </c>
      <c r="M373">
        <v>9304</v>
      </c>
      <c r="N373">
        <v>613</v>
      </c>
      <c r="O373">
        <v>19.690000000000001</v>
      </c>
      <c r="P373">
        <v>-7.0000000000000007E-2</v>
      </c>
      <c r="Q373">
        <v>989</v>
      </c>
      <c r="R373">
        <v>65340</v>
      </c>
      <c r="S373" t="s">
        <v>37</v>
      </c>
      <c r="T373">
        <v>19.88</v>
      </c>
      <c r="U373">
        <f t="shared" si="5"/>
        <v>931024.96999999974</v>
      </c>
    </row>
    <row r="374" spans="1:21" x14ac:dyDescent="0.3">
      <c r="A374">
        <v>373</v>
      </c>
      <c r="B374" t="s">
        <v>463</v>
      </c>
      <c r="C374">
        <v>5</v>
      </c>
      <c r="D374">
        <v>320</v>
      </c>
      <c r="E374" t="s">
        <v>657</v>
      </c>
      <c r="F374">
        <v>679</v>
      </c>
      <c r="G374">
        <v>18374</v>
      </c>
      <c r="H374">
        <v>535342</v>
      </c>
      <c r="I374">
        <v>529663</v>
      </c>
      <c r="J374">
        <v>1017285</v>
      </c>
      <c r="K374">
        <v>43283001</v>
      </c>
      <c r="L374">
        <v>35481</v>
      </c>
      <c r="M374">
        <v>34462</v>
      </c>
      <c r="N374">
        <v>1019</v>
      </c>
      <c r="O374">
        <v>20.53</v>
      </c>
      <c r="P374">
        <v>-0.09</v>
      </c>
      <c r="Q374">
        <v>1605</v>
      </c>
      <c r="R374">
        <v>264982</v>
      </c>
      <c r="S374" t="s">
        <v>37</v>
      </c>
      <c r="T374">
        <v>84.94</v>
      </c>
      <c r="U374">
        <f t="shared" si="5"/>
        <v>931109.90999999968</v>
      </c>
    </row>
    <row r="375" spans="1:21" x14ac:dyDescent="0.3">
      <c r="A375">
        <v>374</v>
      </c>
      <c r="B375" t="s">
        <v>463</v>
      </c>
      <c r="C375">
        <v>5</v>
      </c>
      <c r="D375">
        <v>320</v>
      </c>
      <c r="E375" t="s">
        <v>658</v>
      </c>
      <c r="F375">
        <v>679</v>
      </c>
      <c r="G375">
        <v>18401</v>
      </c>
      <c r="H375">
        <v>770579</v>
      </c>
      <c r="I375">
        <v>764639</v>
      </c>
      <c r="J375">
        <v>1220603</v>
      </c>
      <c r="K375">
        <v>74361222</v>
      </c>
      <c r="L375">
        <v>37379</v>
      </c>
      <c r="M375">
        <v>35134</v>
      </c>
      <c r="N375">
        <v>2245</v>
      </c>
      <c r="O375">
        <v>20.58</v>
      </c>
      <c r="P375">
        <v>-0.06</v>
      </c>
      <c r="Q375">
        <v>3534</v>
      </c>
      <c r="R375">
        <v>263047</v>
      </c>
      <c r="S375" t="s">
        <v>37</v>
      </c>
      <c r="T375">
        <v>144.62</v>
      </c>
      <c r="U375">
        <f t="shared" si="5"/>
        <v>931254.52999999968</v>
      </c>
    </row>
    <row r="376" spans="1:21" x14ac:dyDescent="0.3">
      <c r="A376">
        <v>375</v>
      </c>
      <c r="B376" t="s">
        <v>463</v>
      </c>
      <c r="C376">
        <v>5</v>
      </c>
      <c r="D376">
        <v>320</v>
      </c>
      <c r="E376" t="s">
        <v>659</v>
      </c>
      <c r="F376">
        <v>679</v>
      </c>
      <c r="G376">
        <v>18422</v>
      </c>
      <c r="H376">
        <v>916416</v>
      </c>
      <c r="I376">
        <v>909980</v>
      </c>
      <c r="J376">
        <v>1404157</v>
      </c>
      <c r="K376">
        <v>87965043</v>
      </c>
      <c r="L376">
        <v>39412</v>
      </c>
      <c r="M376">
        <v>36462</v>
      </c>
      <c r="N376">
        <v>2950</v>
      </c>
      <c r="O376">
        <v>22.42</v>
      </c>
      <c r="P376">
        <v>-0.05</v>
      </c>
      <c r="Q376">
        <v>4681</v>
      </c>
      <c r="R376">
        <v>259360</v>
      </c>
      <c r="S376" t="s">
        <v>37</v>
      </c>
      <c r="T376">
        <v>185.33</v>
      </c>
      <c r="U376">
        <f t="shared" si="5"/>
        <v>931439.85999999964</v>
      </c>
    </row>
    <row r="377" spans="1:21" x14ac:dyDescent="0.3">
      <c r="A377">
        <v>376</v>
      </c>
      <c r="B377" t="s">
        <v>463</v>
      </c>
      <c r="C377">
        <v>5</v>
      </c>
      <c r="D377">
        <v>320</v>
      </c>
      <c r="E377" t="s">
        <v>660</v>
      </c>
      <c r="F377">
        <v>679</v>
      </c>
      <c r="G377">
        <v>18292</v>
      </c>
      <c r="H377">
        <v>193129</v>
      </c>
      <c r="I377">
        <v>191384</v>
      </c>
      <c r="J377">
        <v>328512</v>
      </c>
      <c r="K377">
        <v>13967152</v>
      </c>
      <c r="L377">
        <v>9140</v>
      </c>
      <c r="M377">
        <v>8557</v>
      </c>
      <c r="N377">
        <v>583</v>
      </c>
      <c r="O377">
        <v>21.64</v>
      </c>
      <c r="P377">
        <v>-7.0000000000000007E-2</v>
      </c>
      <c r="Q377">
        <v>910</v>
      </c>
      <c r="R377">
        <v>68833</v>
      </c>
      <c r="S377" t="s">
        <v>37</v>
      </c>
      <c r="T377">
        <v>18.91</v>
      </c>
      <c r="U377">
        <f t="shared" si="5"/>
        <v>931458.76999999967</v>
      </c>
    </row>
    <row r="378" spans="1:21" x14ac:dyDescent="0.3">
      <c r="A378">
        <v>377</v>
      </c>
      <c r="B378" t="s">
        <v>463</v>
      </c>
      <c r="C378">
        <v>5</v>
      </c>
      <c r="D378">
        <v>320</v>
      </c>
      <c r="E378" t="s">
        <v>661</v>
      </c>
      <c r="F378">
        <v>686</v>
      </c>
      <c r="G378">
        <v>19093</v>
      </c>
      <c r="H378">
        <v>741367</v>
      </c>
      <c r="I378">
        <v>735482</v>
      </c>
      <c r="J378">
        <v>1211239</v>
      </c>
      <c r="K378">
        <v>69864236</v>
      </c>
      <c r="L378">
        <v>35849</v>
      </c>
      <c r="M378">
        <v>33930</v>
      </c>
      <c r="N378">
        <v>1919</v>
      </c>
      <c r="O378">
        <v>20.81</v>
      </c>
      <c r="P378">
        <v>-0.06</v>
      </c>
      <c r="Q378">
        <v>3127</v>
      </c>
      <c r="R378">
        <v>263856</v>
      </c>
      <c r="S378" t="s">
        <v>37</v>
      </c>
      <c r="T378">
        <v>137.74</v>
      </c>
      <c r="U378">
        <f t="shared" si="5"/>
        <v>931596.50999999966</v>
      </c>
    </row>
    <row r="379" spans="1:21" x14ac:dyDescent="0.3">
      <c r="A379">
        <v>378</v>
      </c>
      <c r="B379" t="s">
        <v>463</v>
      </c>
      <c r="C379">
        <v>5</v>
      </c>
      <c r="D379">
        <v>320</v>
      </c>
      <c r="E379" t="s">
        <v>662</v>
      </c>
      <c r="F379">
        <v>687</v>
      </c>
      <c r="G379">
        <v>19618</v>
      </c>
      <c r="H379">
        <v>894976</v>
      </c>
      <c r="I379">
        <v>888592</v>
      </c>
      <c r="J379">
        <v>1393647</v>
      </c>
      <c r="K379">
        <v>85368986</v>
      </c>
      <c r="L379">
        <v>36683</v>
      </c>
      <c r="M379">
        <v>33751</v>
      </c>
      <c r="N379">
        <v>2932</v>
      </c>
      <c r="O379">
        <v>22.6</v>
      </c>
      <c r="P379">
        <v>-0.05</v>
      </c>
      <c r="Q379">
        <v>4594</v>
      </c>
      <c r="R379">
        <v>268555</v>
      </c>
      <c r="S379" t="s">
        <v>37</v>
      </c>
      <c r="T379">
        <v>176.72</v>
      </c>
      <c r="U379">
        <f t="shared" si="5"/>
        <v>931773.22999999963</v>
      </c>
    </row>
    <row r="380" spans="1:21" x14ac:dyDescent="0.3">
      <c r="A380">
        <v>379</v>
      </c>
      <c r="B380" t="s">
        <v>463</v>
      </c>
      <c r="C380">
        <v>5</v>
      </c>
      <c r="D380">
        <v>320</v>
      </c>
      <c r="E380" t="s">
        <v>663</v>
      </c>
      <c r="F380">
        <v>686</v>
      </c>
      <c r="G380">
        <v>19096</v>
      </c>
      <c r="H380">
        <v>530112</v>
      </c>
      <c r="I380">
        <v>525326</v>
      </c>
      <c r="J380">
        <v>977671</v>
      </c>
      <c r="K380">
        <v>46623491</v>
      </c>
      <c r="L380">
        <v>35311</v>
      </c>
      <c r="M380">
        <v>34324</v>
      </c>
      <c r="N380">
        <v>987</v>
      </c>
      <c r="O380">
        <v>22.08</v>
      </c>
      <c r="P380">
        <v>-0.08</v>
      </c>
      <c r="Q380">
        <v>1557</v>
      </c>
      <c r="R380">
        <v>261208</v>
      </c>
      <c r="S380" t="s">
        <v>37</v>
      </c>
      <c r="T380">
        <v>88.53</v>
      </c>
      <c r="U380">
        <f t="shared" si="5"/>
        <v>931861.75999999966</v>
      </c>
    </row>
    <row r="381" spans="1:21" x14ac:dyDescent="0.3">
      <c r="A381">
        <v>380</v>
      </c>
      <c r="B381" t="s">
        <v>463</v>
      </c>
      <c r="C381">
        <v>5</v>
      </c>
      <c r="D381">
        <v>320</v>
      </c>
      <c r="E381" t="s">
        <v>664</v>
      </c>
      <c r="F381">
        <v>687</v>
      </c>
      <c r="G381">
        <v>19681</v>
      </c>
      <c r="H381">
        <v>735976</v>
      </c>
      <c r="I381">
        <v>730364</v>
      </c>
      <c r="J381">
        <v>1212352</v>
      </c>
      <c r="K381">
        <v>67513737</v>
      </c>
      <c r="L381">
        <v>37462</v>
      </c>
      <c r="M381">
        <v>35429</v>
      </c>
      <c r="N381">
        <v>2033</v>
      </c>
      <c r="O381">
        <v>22.32</v>
      </c>
      <c r="P381">
        <v>-0.06</v>
      </c>
      <c r="Q381">
        <v>3221</v>
      </c>
      <c r="R381">
        <v>260284</v>
      </c>
      <c r="S381" t="s">
        <v>37</v>
      </c>
      <c r="T381">
        <v>128.97</v>
      </c>
      <c r="U381">
        <f t="shared" si="5"/>
        <v>931990.72999999963</v>
      </c>
    </row>
    <row r="382" spans="1:21" x14ac:dyDescent="0.3">
      <c r="A382">
        <v>381</v>
      </c>
      <c r="B382" t="s">
        <v>463</v>
      </c>
      <c r="C382">
        <v>5</v>
      </c>
      <c r="D382">
        <v>320</v>
      </c>
      <c r="E382" t="s">
        <v>665</v>
      </c>
      <c r="F382">
        <v>827</v>
      </c>
      <c r="G382">
        <v>20662</v>
      </c>
      <c r="H382">
        <v>1470870</v>
      </c>
      <c r="I382">
        <v>1458407</v>
      </c>
      <c r="J382">
        <v>2600686</v>
      </c>
      <c r="K382">
        <v>156440219</v>
      </c>
      <c r="L382">
        <v>91441</v>
      </c>
      <c r="M382">
        <v>87883</v>
      </c>
      <c r="N382">
        <v>3558</v>
      </c>
      <c r="O382">
        <v>23.77</v>
      </c>
      <c r="P382">
        <v>-7.0000000000000007E-2</v>
      </c>
      <c r="Q382">
        <v>5607</v>
      </c>
      <c r="R382">
        <v>571389</v>
      </c>
      <c r="S382" t="s">
        <v>37</v>
      </c>
      <c r="T382">
        <v>383.66</v>
      </c>
      <c r="U382">
        <f t="shared" si="5"/>
        <v>932374.38999999966</v>
      </c>
    </row>
    <row r="383" spans="1:21" x14ac:dyDescent="0.3">
      <c r="A383">
        <v>382</v>
      </c>
      <c r="B383" t="s">
        <v>463</v>
      </c>
      <c r="C383">
        <v>5</v>
      </c>
      <c r="D383">
        <v>320</v>
      </c>
      <c r="E383" t="s">
        <v>666</v>
      </c>
      <c r="F383">
        <v>827</v>
      </c>
      <c r="G383">
        <v>20629</v>
      </c>
      <c r="H383">
        <v>1734493</v>
      </c>
      <c r="I383">
        <v>1720040</v>
      </c>
      <c r="J383">
        <v>3306865</v>
      </c>
      <c r="K383">
        <v>183981176</v>
      </c>
      <c r="L383">
        <v>120642</v>
      </c>
      <c r="M383">
        <v>117143</v>
      </c>
      <c r="N383">
        <v>3499</v>
      </c>
      <c r="O383">
        <v>25.01</v>
      </c>
      <c r="P383">
        <v>-0.08</v>
      </c>
      <c r="Q383">
        <v>5548</v>
      </c>
      <c r="R383">
        <v>768980</v>
      </c>
      <c r="S383" t="s">
        <v>37</v>
      </c>
      <c r="T383">
        <v>490.61</v>
      </c>
      <c r="U383">
        <f t="shared" si="5"/>
        <v>932864.99999999965</v>
      </c>
    </row>
    <row r="384" spans="1:21" x14ac:dyDescent="0.3">
      <c r="A384">
        <v>383</v>
      </c>
      <c r="B384" t="s">
        <v>463</v>
      </c>
      <c r="C384">
        <v>5</v>
      </c>
      <c r="D384">
        <v>320</v>
      </c>
      <c r="E384" t="s">
        <v>667</v>
      </c>
      <c r="F384">
        <v>827</v>
      </c>
      <c r="G384">
        <v>20669</v>
      </c>
      <c r="H384">
        <v>1864418</v>
      </c>
      <c r="I384">
        <v>1847668</v>
      </c>
      <c r="J384">
        <v>3498245</v>
      </c>
      <c r="K384">
        <v>190112040</v>
      </c>
      <c r="L384">
        <v>126876</v>
      </c>
      <c r="M384">
        <v>123321</v>
      </c>
      <c r="N384">
        <v>3555</v>
      </c>
      <c r="O384">
        <v>23.12</v>
      </c>
      <c r="P384">
        <v>-0.08</v>
      </c>
      <c r="Q384">
        <v>5604</v>
      </c>
      <c r="R384">
        <v>885128</v>
      </c>
      <c r="S384" t="s">
        <v>37</v>
      </c>
      <c r="T384">
        <v>583.89</v>
      </c>
      <c r="U384">
        <f t="shared" si="5"/>
        <v>933448.88999999966</v>
      </c>
    </row>
    <row r="385" spans="1:21" x14ac:dyDescent="0.3">
      <c r="A385">
        <v>384</v>
      </c>
      <c r="B385" t="s">
        <v>463</v>
      </c>
      <c r="C385">
        <v>5</v>
      </c>
      <c r="D385">
        <v>320</v>
      </c>
      <c r="E385" t="s">
        <v>668</v>
      </c>
      <c r="F385">
        <v>827</v>
      </c>
      <c r="G385">
        <v>20730</v>
      </c>
      <c r="H385">
        <v>230476</v>
      </c>
      <c r="I385">
        <v>228335</v>
      </c>
      <c r="J385">
        <v>364723</v>
      </c>
      <c r="K385">
        <v>20557363</v>
      </c>
      <c r="L385">
        <v>8686</v>
      </c>
      <c r="M385">
        <v>7912</v>
      </c>
      <c r="N385">
        <v>774</v>
      </c>
      <c r="O385">
        <v>23.43</v>
      </c>
      <c r="P385">
        <v>-0.06</v>
      </c>
      <c r="Q385">
        <v>1212</v>
      </c>
      <c r="R385">
        <v>70609</v>
      </c>
      <c r="S385" t="s">
        <v>37</v>
      </c>
      <c r="T385">
        <v>24.97</v>
      </c>
      <c r="U385">
        <f t="shared" si="5"/>
        <v>933473.85999999964</v>
      </c>
    </row>
    <row r="386" spans="1:21" x14ac:dyDescent="0.3">
      <c r="A386">
        <v>385</v>
      </c>
      <c r="B386" t="s">
        <v>463</v>
      </c>
      <c r="C386">
        <v>5</v>
      </c>
      <c r="D386">
        <v>320</v>
      </c>
      <c r="E386" t="s">
        <v>669</v>
      </c>
      <c r="F386">
        <v>895</v>
      </c>
      <c r="G386">
        <v>20751</v>
      </c>
      <c r="H386">
        <v>2504535</v>
      </c>
      <c r="I386">
        <v>2486269</v>
      </c>
      <c r="J386">
        <v>4064026</v>
      </c>
      <c r="K386">
        <v>280434539</v>
      </c>
      <c r="L386">
        <v>139329</v>
      </c>
      <c r="M386">
        <v>133606</v>
      </c>
      <c r="N386">
        <v>5723</v>
      </c>
      <c r="O386">
        <v>25.66</v>
      </c>
      <c r="P386">
        <v>-0.06</v>
      </c>
      <c r="Q386">
        <v>9151</v>
      </c>
      <c r="R386">
        <v>1044625</v>
      </c>
      <c r="S386" t="s">
        <v>37</v>
      </c>
      <c r="T386">
        <v>797.06</v>
      </c>
      <c r="U386">
        <f t="shared" si="5"/>
        <v>934270.91999999969</v>
      </c>
    </row>
    <row r="387" spans="1:21" x14ac:dyDescent="0.3">
      <c r="A387">
        <v>386</v>
      </c>
      <c r="B387" t="s">
        <v>463</v>
      </c>
      <c r="C387">
        <v>5</v>
      </c>
      <c r="D387">
        <v>320</v>
      </c>
      <c r="E387" t="s">
        <v>670</v>
      </c>
      <c r="F387">
        <v>895</v>
      </c>
      <c r="G387">
        <v>20847</v>
      </c>
      <c r="H387">
        <v>2242893</v>
      </c>
      <c r="I387">
        <v>2224165</v>
      </c>
      <c r="J387">
        <v>3865831</v>
      </c>
      <c r="K387">
        <v>240225086</v>
      </c>
      <c r="L387">
        <v>138646</v>
      </c>
      <c r="M387">
        <v>134191</v>
      </c>
      <c r="N387">
        <v>4455</v>
      </c>
      <c r="O387">
        <v>25.41</v>
      </c>
      <c r="P387">
        <v>-7.0000000000000007E-2</v>
      </c>
      <c r="Q387">
        <v>7096</v>
      </c>
      <c r="R387">
        <v>1040810</v>
      </c>
      <c r="S387" t="s">
        <v>37</v>
      </c>
      <c r="T387">
        <v>688.89</v>
      </c>
      <c r="U387">
        <f t="shared" si="5"/>
        <v>934959.80999999971</v>
      </c>
    </row>
    <row r="388" spans="1:21" x14ac:dyDescent="0.3">
      <c r="A388">
        <v>387</v>
      </c>
      <c r="B388" t="s">
        <v>463</v>
      </c>
      <c r="C388">
        <v>5</v>
      </c>
      <c r="D388">
        <v>320</v>
      </c>
      <c r="E388" t="s">
        <v>671</v>
      </c>
      <c r="F388">
        <v>895</v>
      </c>
      <c r="G388">
        <v>20756</v>
      </c>
      <c r="H388">
        <v>1491661</v>
      </c>
      <c r="I388">
        <v>1478451</v>
      </c>
      <c r="J388">
        <v>2643550</v>
      </c>
      <c r="K388">
        <v>158397722</v>
      </c>
      <c r="L388">
        <v>79613</v>
      </c>
      <c r="M388">
        <v>76042</v>
      </c>
      <c r="N388">
        <v>3571</v>
      </c>
      <c r="O388">
        <v>26.42</v>
      </c>
      <c r="P388">
        <v>-7.0000000000000007E-2</v>
      </c>
      <c r="Q388">
        <v>5619</v>
      </c>
      <c r="R388">
        <v>644165</v>
      </c>
      <c r="S388" t="s">
        <v>37</v>
      </c>
      <c r="T388">
        <v>322.55</v>
      </c>
      <c r="U388">
        <f t="shared" ref="U388:U401" si="6">U387+T388</f>
        <v>935282.35999999975</v>
      </c>
    </row>
    <row r="389" spans="1:21" x14ac:dyDescent="0.3">
      <c r="A389">
        <v>388</v>
      </c>
      <c r="B389" t="s">
        <v>463</v>
      </c>
      <c r="C389">
        <v>5</v>
      </c>
      <c r="D389">
        <v>320</v>
      </c>
      <c r="E389" t="s">
        <v>672</v>
      </c>
      <c r="F389">
        <v>895</v>
      </c>
      <c r="G389">
        <v>20818</v>
      </c>
      <c r="H389">
        <v>2319382</v>
      </c>
      <c r="I389">
        <v>2299682</v>
      </c>
      <c r="J389">
        <v>4073477</v>
      </c>
      <c r="K389">
        <v>259395955</v>
      </c>
      <c r="L389">
        <v>134445</v>
      </c>
      <c r="M389">
        <v>129539</v>
      </c>
      <c r="N389">
        <v>4906</v>
      </c>
      <c r="O389">
        <v>23.55</v>
      </c>
      <c r="P389">
        <v>-7.0000000000000007E-2</v>
      </c>
      <c r="Q389">
        <v>7774</v>
      </c>
      <c r="R389">
        <v>1057239</v>
      </c>
      <c r="S389" t="s">
        <v>37</v>
      </c>
      <c r="T389">
        <v>799.06</v>
      </c>
      <c r="U389">
        <f t="shared" si="6"/>
        <v>936081.41999999981</v>
      </c>
    </row>
    <row r="390" spans="1:21" x14ac:dyDescent="0.3">
      <c r="A390">
        <v>389</v>
      </c>
      <c r="B390" t="s">
        <v>463</v>
      </c>
      <c r="C390">
        <v>5</v>
      </c>
      <c r="D390">
        <v>320</v>
      </c>
      <c r="E390" t="s">
        <v>673</v>
      </c>
      <c r="F390">
        <v>984</v>
      </c>
      <c r="G390">
        <v>22937</v>
      </c>
      <c r="H390">
        <v>4192701</v>
      </c>
      <c r="I390">
        <v>4165878</v>
      </c>
      <c r="J390">
        <v>6545550</v>
      </c>
      <c r="K390">
        <v>767573390</v>
      </c>
      <c r="L390">
        <v>161828</v>
      </c>
      <c r="M390">
        <v>147973</v>
      </c>
      <c r="N390">
        <v>13855</v>
      </c>
      <c r="O390">
        <v>26.9</v>
      </c>
      <c r="P390">
        <v>-0.05</v>
      </c>
      <c r="Q390">
        <v>22057</v>
      </c>
      <c r="R390">
        <v>1116536</v>
      </c>
      <c r="S390" t="s">
        <v>37</v>
      </c>
      <c r="T390">
        <v>2110.6999999999998</v>
      </c>
      <c r="U390">
        <f t="shared" si="6"/>
        <v>938192.11999999976</v>
      </c>
    </row>
    <row r="391" spans="1:21" x14ac:dyDescent="0.3">
      <c r="A391">
        <v>390</v>
      </c>
      <c r="B391" t="s">
        <v>463</v>
      </c>
      <c r="C391">
        <v>5</v>
      </c>
      <c r="D391">
        <v>320</v>
      </c>
      <c r="E391" t="s">
        <v>674</v>
      </c>
      <c r="F391">
        <v>1046</v>
      </c>
      <c r="G391">
        <v>22804</v>
      </c>
      <c r="H391">
        <v>7957050</v>
      </c>
      <c r="I391">
        <v>7896841</v>
      </c>
      <c r="J391">
        <v>15181084</v>
      </c>
      <c r="K391">
        <v>1090744248</v>
      </c>
      <c r="L391">
        <v>502793</v>
      </c>
      <c r="M391">
        <v>488816</v>
      </c>
      <c r="N391">
        <v>13977</v>
      </c>
      <c r="O391">
        <v>28.68</v>
      </c>
      <c r="P391">
        <v>-7.0000000000000007E-2</v>
      </c>
      <c r="Q391">
        <v>22175</v>
      </c>
      <c r="R391">
        <v>4045399</v>
      </c>
      <c r="S391" t="s">
        <v>40</v>
      </c>
      <c r="T391">
        <v>5000</v>
      </c>
      <c r="U391">
        <f t="shared" si="6"/>
        <v>943192.11999999976</v>
      </c>
    </row>
    <row r="392" spans="1:21" x14ac:dyDescent="0.3">
      <c r="A392">
        <v>391</v>
      </c>
      <c r="B392" t="s">
        <v>463</v>
      </c>
      <c r="C392">
        <v>5</v>
      </c>
      <c r="D392">
        <v>320</v>
      </c>
      <c r="E392" t="s">
        <v>675</v>
      </c>
      <c r="F392">
        <v>1085</v>
      </c>
      <c r="G392">
        <v>25464</v>
      </c>
      <c r="H392">
        <v>8009901</v>
      </c>
      <c r="I392">
        <v>7945106</v>
      </c>
      <c r="J392">
        <v>16182957</v>
      </c>
      <c r="K392">
        <v>1071390957</v>
      </c>
      <c r="L392">
        <v>501839</v>
      </c>
      <c r="M392">
        <v>487793</v>
      </c>
      <c r="N392">
        <v>14046</v>
      </c>
      <c r="O392">
        <v>30.29</v>
      </c>
      <c r="P392">
        <v>-0.08</v>
      </c>
      <c r="Q392">
        <v>22243</v>
      </c>
      <c r="R392">
        <v>4131591</v>
      </c>
      <c r="S392" t="s">
        <v>40</v>
      </c>
      <c r="T392">
        <v>5000</v>
      </c>
      <c r="U392">
        <f t="shared" si="6"/>
        <v>948192.11999999976</v>
      </c>
    </row>
    <row r="393" spans="1:21" x14ac:dyDescent="0.3">
      <c r="A393">
        <v>392</v>
      </c>
      <c r="B393" t="s">
        <v>463</v>
      </c>
      <c r="C393">
        <v>5</v>
      </c>
      <c r="D393">
        <v>320</v>
      </c>
      <c r="E393" t="s">
        <v>676</v>
      </c>
      <c r="F393">
        <v>1110</v>
      </c>
      <c r="G393">
        <v>27596</v>
      </c>
      <c r="H393">
        <v>9450685</v>
      </c>
      <c r="I393">
        <v>9373672</v>
      </c>
      <c r="J393">
        <v>19198018</v>
      </c>
      <c r="K393">
        <v>1116008203</v>
      </c>
      <c r="L393">
        <v>515016</v>
      </c>
      <c r="M393">
        <v>493921</v>
      </c>
      <c r="N393">
        <v>21095</v>
      </c>
      <c r="O393">
        <v>32.28</v>
      </c>
      <c r="P393">
        <v>-7.0000000000000007E-2</v>
      </c>
      <c r="Q393">
        <v>33062</v>
      </c>
      <c r="R393">
        <v>4316626</v>
      </c>
      <c r="S393" t="s">
        <v>40</v>
      </c>
      <c r="T393">
        <v>5000</v>
      </c>
      <c r="U393">
        <f t="shared" si="6"/>
        <v>953192.11999999976</v>
      </c>
    </row>
    <row r="394" spans="1:21" x14ac:dyDescent="0.3">
      <c r="A394">
        <v>393</v>
      </c>
      <c r="B394" t="s">
        <v>463</v>
      </c>
      <c r="C394">
        <v>5</v>
      </c>
      <c r="D394">
        <v>320</v>
      </c>
      <c r="E394" t="s">
        <v>677</v>
      </c>
      <c r="F394">
        <v>2240</v>
      </c>
      <c r="G394">
        <v>8960</v>
      </c>
      <c r="H394">
        <v>119627903</v>
      </c>
      <c r="I394">
        <v>119591884</v>
      </c>
      <c r="J394">
        <v>867747989</v>
      </c>
      <c r="K394">
        <v>1862319811</v>
      </c>
      <c r="L394">
        <v>6064624</v>
      </c>
      <c r="M394">
        <v>5822334</v>
      </c>
      <c r="N394">
        <v>242290</v>
      </c>
      <c r="O394">
        <v>20.02</v>
      </c>
      <c r="P394">
        <v>-0.04</v>
      </c>
      <c r="Q394">
        <v>373310</v>
      </c>
      <c r="R394">
        <v>134347745</v>
      </c>
      <c r="S394" t="s">
        <v>40</v>
      </c>
      <c r="T394">
        <v>5000</v>
      </c>
      <c r="U394">
        <f t="shared" si="6"/>
        <v>958192.11999999976</v>
      </c>
    </row>
    <row r="395" spans="1:21" x14ac:dyDescent="0.3">
      <c r="A395">
        <v>394</v>
      </c>
      <c r="B395" t="s">
        <v>463</v>
      </c>
      <c r="C395">
        <v>5</v>
      </c>
      <c r="D395">
        <v>320</v>
      </c>
      <c r="E395" t="s">
        <v>678</v>
      </c>
      <c r="F395">
        <v>17349</v>
      </c>
      <c r="G395">
        <v>51071</v>
      </c>
      <c r="H395">
        <v>17844914</v>
      </c>
      <c r="I395">
        <v>17691636</v>
      </c>
      <c r="J395">
        <v>45807232</v>
      </c>
      <c r="K395">
        <v>3299379106</v>
      </c>
      <c r="L395">
        <v>621939</v>
      </c>
      <c r="M395">
        <v>566491</v>
      </c>
      <c r="N395">
        <v>55448</v>
      </c>
      <c r="O395">
        <v>48.33</v>
      </c>
      <c r="P395">
        <v>-0.06</v>
      </c>
      <c r="Q395">
        <v>88302</v>
      </c>
      <c r="R395">
        <v>6842866</v>
      </c>
      <c r="S395" t="s">
        <v>40</v>
      </c>
      <c r="T395">
        <v>5000</v>
      </c>
      <c r="U395">
        <f t="shared" si="6"/>
        <v>963192.11999999976</v>
      </c>
    </row>
    <row r="396" spans="1:21" x14ac:dyDescent="0.3">
      <c r="A396">
        <v>395</v>
      </c>
      <c r="B396" t="s">
        <v>463</v>
      </c>
      <c r="C396">
        <v>5</v>
      </c>
      <c r="D396">
        <v>320</v>
      </c>
      <c r="E396" t="s">
        <v>679</v>
      </c>
      <c r="F396">
        <v>730</v>
      </c>
      <c r="G396">
        <v>43124</v>
      </c>
      <c r="H396">
        <v>93353603</v>
      </c>
      <c r="I396">
        <v>72351231</v>
      </c>
      <c r="J396">
        <v>294381668</v>
      </c>
      <c r="K396">
        <v>2598001258</v>
      </c>
      <c r="L396">
        <v>949851</v>
      </c>
      <c r="M396">
        <v>728387</v>
      </c>
      <c r="N396">
        <v>221464</v>
      </c>
      <c r="O396">
        <v>49.26</v>
      </c>
      <c r="P396">
        <v>-0.05</v>
      </c>
      <c r="Q396">
        <v>351959</v>
      </c>
      <c r="R396">
        <v>168615514</v>
      </c>
      <c r="S396" t="s">
        <v>40</v>
      </c>
      <c r="T396">
        <v>5000</v>
      </c>
      <c r="U396">
        <f t="shared" si="6"/>
        <v>968192.11999999976</v>
      </c>
    </row>
    <row r="397" spans="1:21" x14ac:dyDescent="0.3">
      <c r="A397">
        <v>396</v>
      </c>
      <c r="B397" t="s">
        <v>463</v>
      </c>
      <c r="C397">
        <v>5</v>
      </c>
      <c r="D397">
        <v>320</v>
      </c>
      <c r="E397" t="s">
        <v>680</v>
      </c>
      <c r="F397">
        <v>900</v>
      </c>
      <c r="G397">
        <v>133080</v>
      </c>
      <c r="H397">
        <v>6017043</v>
      </c>
      <c r="I397">
        <v>5808864</v>
      </c>
      <c r="J397">
        <v>12822373</v>
      </c>
      <c r="K397">
        <v>685594383</v>
      </c>
      <c r="L397">
        <v>195275</v>
      </c>
      <c r="M397">
        <v>180546</v>
      </c>
      <c r="N397">
        <v>14729</v>
      </c>
      <c r="O397">
        <v>46.28</v>
      </c>
      <c r="P397">
        <v>-0.06</v>
      </c>
      <c r="Q397">
        <v>22828</v>
      </c>
      <c r="R397">
        <v>4856922</v>
      </c>
      <c r="S397" t="s">
        <v>37</v>
      </c>
      <c r="T397">
        <v>1705.45</v>
      </c>
      <c r="U397">
        <f t="shared" si="6"/>
        <v>969897.56999999972</v>
      </c>
    </row>
    <row r="398" spans="1:21" x14ac:dyDescent="0.3">
      <c r="A398">
        <v>397</v>
      </c>
      <c r="B398" t="s">
        <v>463</v>
      </c>
      <c r="C398">
        <v>5</v>
      </c>
      <c r="D398">
        <v>320</v>
      </c>
      <c r="E398" t="s">
        <v>681</v>
      </c>
      <c r="F398">
        <v>961</v>
      </c>
      <c r="G398">
        <v>146909</v>
      </c>
      <c r="H398">
        <v>12609916</v>
      </c>
      <c r="I398">
        <v>12194366</v>
      </c>
      <c r="J398">
        <v>25214914</v>
      </c>
      <c r="K398">
        <v>1511324721</v>
      </c>
      <c r="L398">
        <v>332996</v>
      </c>
      <c r="M398">
        <v>294425</v>
      </c>
      <c r="N398">
        <v>38571</v>
      </c>
      <c r="O398">
        <v>51.61</v>
      </c>
      <c r="P398">
        <v>-0.05</v>
      </c>
      <c r="Q398">
        <v>59753</v>
      </c>
      <c r="R398">
        <v>8059590</v>
      </c>
      <c r="S398" t="s">
        <v>40</v>
      </c>
      <c r="T398">
        <v>5000</v>
      </c>
      <c r="U398">
        <f t="shared" si="6"/>
        <v>974897.56999999972</v>
      </c>
    </row>
    <row r="399" spans="1:21" x14ac:dyDescent="0.3">
      <c r="A399">
        <v>398</v>
      </c>
      <c r="B399" t="s">
        <v>463</v>
      </c>
      <c r="C399">
        <v>5</v>
      </c>
      <c r="D399">
        <v>320</v>
      </c>
      <c r="E399" t="s">
        <v>682</v>
      </c>
      <c r="F399">
        <v>1156</v>
      </c>
      <c r="G399">
        <v>194072</v>
      </c>
      <c r="H399">
        <v>13535834</v>
      </c>
      <c r="I399">
        <v>13073741</v>
      </c>
      <c r="J399">
        <v>28841601</v>
      </c>
      <c r="K399">
        <v>1844113459</v>
      </c>
      <c r="L399">
        <v>331138</v>
      </c>
      <c r="M399">
        <v>286803</v>
      </c>
      <c r="N399">
        <v>44335</v>
      </c>
      <c r="O399">
        <v>58.71</v>
      </c>
      <c r="P399">
        <v>-0.06</v>
      </c>
      <c r="Q399">
        <v>68251</v>
      </c>
      <c r="R399">
        <v>8736140</v>
      </c>
      <c r="S399" t="s">
        <v>40</v>
      </c>
      <c r="T399">
        <v>5000</v>
      </c>
      <c r="U399">
        <f t="shared" si="6"/>
        <v>979897.56999999972</v>
      </c>
    </row>
    <row r="400" spans="1:21" x14ac:dyDescent="0.3">
      <c r="A400">
        <v>399</v>
      </c>
      <c r="B400" t="s">
        <v>463</v>
      </c>
      <c r="C400">
        <v>5</v>
      </c>
      <c r="D400">
        <v>320</v>
      </c>
      <c r="E400" t="s">
        <v>683</v>
      </c>
      <c r="F400">
        <v>1296</v>
      </c>
      <c r="G400">
        <v>230544</v>
      </c>
      <c r="H400">
        <v>13610478</v>
      </c>
      <c r="I400">
        <v>13114356</v>
      </c>
      <c r="J400">
        <v>31147621</v>
      </c>
      <c r="K400">
        <v>1926940904</v>
      </c>
      <c r="L400">
        <v>326057</v>
      </c>
      <c r="M400">
        <v>281595</v>
      </c>
      <c r="N400">
        <v>44462</v>
      </c>
      <c r="O400">
        <v>63.96</v>
      </c>
      <c r="P400">
        <v>-0.06</v>
      </c>
      <c r="Q400">
        <v>68608</v>
      </c>
      <c r="R400">
        <v>9334628</v>
      </c>
      <c r="S400" t="s">
        <v>40</v>
      </c>
      <c r="T400">
        <v>5000</v>
      </c>
      <c r="U400">
        <f t="shared" si="6"/>
        <v>984897.56999999972</v>
      </c>
    </row>
    <row r="401" spans="1:21" x14ac:dyDescent="0.3">
      <c r="A401">
        <v>400</v>
      </c>
      <c r="B401" t="s">
        <v>463</v>
      </c>
      <c r="C401">
        <v>5</v>
      </c>
      <c r="D401">
        <v>320</v>
      </c>
      <c r="E401" t="s">
        <v>684</v>
      </c>
      <c r="F401">
        <v>382</v>
      </c>
      <c r="G401">
        <v>1018</v>
      </c>
      <c r="H401">
        <v>83655156</v>
      </c>
      <c r="I401">
        <v>83636617</v>
      </c>
      <c r="J401">
        <v>156489076</v>
      </c>
      <c r="K401">
        <v>755587310</v>
      </c>
      <c r="L401">
        <v>2486013</v>
      </c>
      <c r="M401">
        <v>2254136</v>
      </c>
      <c r="N401">
        <v>231877</v>
      </c>
      <c r="O401">
        <v>35.89</v>
      </c>
      <c r="P401">
        <v>-0.04</v>
      </c>
      <c r="Q401">
        <v>363189</v>
      </c>
      <c r="R401">
        <v>46371204</v>
      </c>
      <c r="S401" t="s">
        <v>40</v>
      </c>
      <c r="T401">
        <v>5000</v>
      </c>
      <c r="U401">
        <f t="shared" si="6"/>
        <v>989897.56999999972</v>
      </c>
    </row>
  </sheetData>
  <autoFilter ref="A1:T401" xr:uid="{F2A6A525-DDF1-4DAB-8744-1F6D1D6363A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2DB-D920-4A19-A799-A8DBAD477B2E}">
  <dimension ref="A1:U401"/>
  <sheetViews>
    <sheetView topLeftCell="E365" zoomScale="80" zoomScaleNormal="80" workbookViewId="0">
      <selection activeCell="T2" sqref="T2:T401"/>
    </sheetView>
  </sheetViews>
  <sheetFormatPr defaultRowHeight="14.4" x14ac:dyDescent="0.3"/>
  <cols>
    <col min="1" max="1" width="4" bestFit="1" customWidth="1"/>
    <col min="2" max="2" width="10.6640625" bestFit="1" customWidth="1"/>
    <col min="3" max="3" width="14.88671875" bestFit="1" customWidth="1"/>
    <col min="4" max="4" width="15.6640625" bestFit="1" customWidth="1"/>
    <col min="5" max="5" width="12.77734375" customWidth="1"/>
    <col min="6" max="6" width="8" bestFit="1" customWidth="1"/>
    <col min="7" max="9" width="9" bestFit="1" customWidth="1"/>
    <col min="10" max="10" width="11" bestFit="1" customWidth="1"/>
    <col min="11" max="11" width="12.21875" bestFit="1" customWidth="1"/>
    <col min="12" max="12" width="8" bestFit="1" customWidth="1"/>
    <col min="13" max="13" width="15.5546875" bestFit="1" customWidth="1"/>
    <col min="14" max="14" width="13.33203125" bestFit="1" customWidth="1"/>
    <col min="15" max="15" width="15.44140625" bestFit="1" customWidth="1"/>
    <col min="16" max="16" width="14.33203125" bestFit="1" customWidth="1"/>
    <col min="17" max="17" width="24" bestFit="1" customWidth="1"/>
    <col min="18" max="18" width="26.33203125" bestFit="1" customWidth="1"/>
    <col min="19" max="19" width="7.21875" bestFit="1" customWidth="1"/>
    <col min="20" max="20" width="8.44140625" bestFit="1" customWidth="1"/>
  </cols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5</v>
      </c>
      <c r="D2">
        <v>640</v>
      </c>
      <c r="E2" t="s">
        <v>36</v>
      </c>
      <c r="F2">
        <v>13408</v>
      </c>
      <c r="G2">
        <v>309430</v>
      </c>
      <c r="H2">
        <v>3602411</v>
      </c>
      <c r="I2">
        <v>3521191</v>
      </c>
      <c r="J2">
        <v>54428282</v>
      </c>
      <c r="K2">
        <v>725219633</v>
      </c>
      <c r="L2">
        <v>125320</v>
      </c>
      <c r="M2">
        <v>120643</v>
      </c>
      <c r="N2">
        <v>4677</v>
      </c>
      <c r="O2">
        <v>76.77</v>
      </c>
      <c r="P2">
        <v>-0.16</v>
      </c>
      <c r="Q2">
        <v>8115</v>
      </c>
      <c r="R2">
        <v>8200305</v>
      </c>
      <c r="S2" t="s">
        <v>37</v>
      </c>
      <c r="T2">
        <v>713.16</v>
      </c>
      <c r="U2">
        <f>T2</f>
        <v>713.16</v>
      </c>
    </row>
    <row r="3" spans="1:21" x14ac:dyDescent="0.3">
      <c r="A3">
        <v>2</v>
      </c>
      <c r="B3" t="s">
        <v>463</v>
      </c>
      <c r="C3">
        <v>5</v>
      </c>
      <c r="D3">
        <v>640</v>
      </c>
      <c r="E3" t="s">
        <v>38</v>
      </c>
      <c r="F3">
        <v>13408</v>
      </c>
      <c r="G3">
        <v>309437</v>
      </c>
      <c r="H3">
        <v>2940848</v>
      </c>
      <c r="I3">
        <v>2867178</v>
      </c>
      <c r="J3">
        <v>62556405</v>
      </c>
      <c r="K3">
        <v>461210811</v>
      </c>
      <c r="L3">
        <v>138461</v>
      </c>
      <c r="M3">
        <v>135178</v>
      </c>
      <c r="N3">
        <v>3283</v>
      </c>
      <c r="O3">
        <v>58.28</v>
      </c>
      <c r="P3">
        <v>-0.21</v>
      </c>
      <c r="Q3">
        <v>5706</v>
      </c>
      <c r="R3">
        <v>9920285</v>
      </c>
      <c r="S3" t="s">
        <v>37</v>
      </c>
      <c r="T3">
        <v>396.78</v>
      </c>
      <c r="U3">
        <f>U2+T3</f>
        <v>1109.94</v>
      </c>
    </row>
    <row r="4" spans="1:21" x14ac:dyDescent="0.3">
      <c r="A4">
        <v>3</v>
      </c>
      <c r="B4" t="s">
        <v>463</v>
      </c>
      <c r="C4">
        <v>5</v>
      </c>
      <c r="D4">
        <v>640</v>
      </c>
      <c r="E4" t="s">
        <v>39</v>
      </c>
      <c r="F4">
        <v>4128</v>
      </c>
      <c r="G4">
        <v>72562</v>
      </c>
      <c r="H4">
        <v>15345942</v>
      </c>
      <c r="I4">
        <v>14986453</v>
      </c>
      <c r="J4">
        <v>144055267</v>
      </c>
      <c r="K4">
        <v>1945185989</v>
      </c>
      <c r="L4">
        <v>443625</v>
      </c>
      <c r="M4">
        <v>416795</v>
      </c>
      <c r="N4">
        <v>26830</v>
      </c>
      <c r="O4">
        <v>106.08</v>
      </c>
      <c r="P4">
        <v>-0.13</v>
      </c>
      <c r="Q4">
        <v>41949</v>
      </c>
      <c r="R4">
        <v>18153423</v>
      </c>
      <c r="S4" t="s">
        <v>37</v>
      </c>
      <c r="T4">
        <v>3678.06</v>
      </c>
      <c r="U4">
        <f t="shared" ref="U4:U67" si="0">U3+T4</f>
        <v>4788</v>
      </c>
    </row>
    <row r="5" spans="1:21" x14ac:dyDescent="0.3">
      <c r="A5">
        <v>4</v>
      </c>
      <c r="B5" t="s">
        <v>463</v>
      </c>
      <c r="C5">
        <v>5</v>
      </c>
      <c r="D5">
        <v>640</v>
      </c>
      <c r="E5" t="s">
        <v>41</v>
      </c>
      <c r="F5">
        <v>4288</v>
      </c>
      <c r="G5">
        <v>76700</v>
      </c>
      <c r="H5">
        <v>18543728</v>
      </c>
      <c r="I5">
        <v>18070496</v>
      </c>
      <c r="J5">
        <v>219262268</v>
      </c>
      <c r="K5">
        <v>2518142736</v>
      </c>
      <c r="L5">
        <v>589980</v>
      </c>
      <c r="M5">
        <v>560210</v>
      </c>
      <c r="N5">
        <v>29770</v>
      </c>
      <c r="O5">
        <v>106.79</v>
      </c>
      <c r="P5">
        <v>-0.15</v>
      </c>
      <c r="Q5">
        <v>46473</v>
      </c>
      <c r="R5">
        <v>30760262</v>
      </c>
      <c r="S5" t="s">
        <v>40</v>
      </c>
      <c r="T5">
        <v>5000</v>
      </c>
      <c r="U5">
        <f t="shared" si="0"/>
        <v>9788</v>
      </c>
    </row>
    <row r="6" spans="1:21" x14ac:dyDescent="0.3">
      <c r="A6">
        <v>5</v>
      </c>
      <c r="B6" t="s">
        <v>463</v>
      </c>
      <c r="C6">
        <v>5</v>
      </c>
      <c r="D6">
        <v>640</v>
      </c>
      <c r="E6" t="s">
        <v>42</v>
      </c>
      <c r="F6">
        <v>4128</v>
      </c>
      <c r="G6">
        <v>72564</v>
      </c>
      <c r="H6">
        <v>18322210</v>
      </c>
      <c r="I6">
        <v>17867505</v>
      </c>
      <c r="J6">
        <v>185739620</v>
      </c>
      <c r="K6">
        <v>2366834487</v>
      </c>
      <c r="L6">
        <v>576680</v>
      </c>
      <c r="M6">
        <v>547072</v>
      </c>
      <c r="N6">
        <v>29608</v>
      </c>
      <c r="O6">
        <v>103.53</v>
      </c>
      <c r="P6">
        <v>-0.14000000000000001</v>
      </c>
      <c r="Q6">
        <v>46313</v>
      </c>
      <c r="R6">
        <v>24512419</v>
      </c>
      <c r="S6" t="s">
        <v>40</v>
      </c>
      <c r="T6">
        <v>5000</v>
      </c>
      <c r="U6">
        <f t="shared" si="0"/>
        <v>14788</v>
      </c>
    </row>
    <row r="7" spans="1:21" x14ac:dyDescent="0.3">
      <c r="A7">
        <v>6</v>
      </c>
      <c r="B7" t="s">
        <v>463</v>
      </c>
      <c r="C7">
        <v>5</v>
      </c>
      <c r="D7">
        <v>640</v>
      </c>
      <c r="E7" t="s">
        <v>43</v>
      </c>
      <c r="F7">
        <v>13408</v>
      </c>
      <c r="G7">
        <v>309439</v>
      </c>
      <c r="H7">
        <v>3282098</v>
      </c>
      <c r="I7">
        <v>3198593</v>
      </c>
      <c r="J7">
        <v>63744129</v>
      </c>
      <c r="K7">
        <v>761743339</v>
      </c>
      <c r="L7">
        <v>137030</v>
      </c>
      <c r="M7">
        <v>132577</v>
      </c>
      <c r="N7">
        <v>4453</v>
      </c>
      <c r="O7">
        <v>87.39</v>
      </c>
      <c r="P7">
        <v>-0.2</v>
      </c>
      <c r="Q7">
        <v>7394</v>
      </c>
      <c r="R7">
        <v>10209412</v>
      </c>
      <c r="S7" t="s">
        <v>37</v>
      </c>
      <c r="T7">
        <v>685.2</v>
      </c>
      <c r="U7">
        <f t="shared" si="0"/>
        <v>15473.2</v>
      </c>
    </row>
    <row r="8" spans="1:21" x14ac:dyDescent="0.3">
      <c r="A8">
        <v>7</v>
      </c>
      <c r="B8" t="s">
        <v>463</v>
      </c>
      <c r="C8">
        <v>5</v>
      </c>
      <c r="D8">
        <v>640</v>
      </c>
      <c r="E8" t="s">
        <v>44</v>
      </c>
      <c r="F8">
        <v>4128</v>
      </c>
      <c r="G8">
        <v>72571</v>
      </c>
      <c r="H8">
        <v>3914634</v>
      </c>
      <c r="I8">
        <v>3822641</v>
      </c>
      <c r="J8">
        <v>47899162</v>
      </c>
      <c r="K8">
        <v>528232955</v>
      </c>
      <c r="L8">
        <v>149478</v>
      </c>
      <c r="M8">
        <v>142756</v>
      </c>
      <c r="N8">
        <v>6722</v>
      </c>
      <c r="O8">
        <v>102.24</v>
      </c>
      <c r="P8">
        <v>-0.15</v>
      </c>
      <c r="Q8">
        <v>10626</v>
      </c>
      <c r="R8">
        <v>5106122</v>
      </c>
      <c r="S8" t="s">
        <v>37</v>
      </c>
      <c r="T8">
        <v>643.83000000000004</v>
      </c>
      <c r="U8">
        <f t="shared" si="0"/>
        <v>16117.03</v>
      </c>
    </row>
    <row r="9" spans="1:21" x14ac:dyDescent="0.3">
      <c r="A9">
        <v>8</v>
      </c>
      <c r="B9" t="s">
        <v>463</v>
      </c>
      <c r="C9">
        <v>5</v>
      </c>
      <c r="D9">
        <v>640</v>
      </c>
      <c r="E9" t="s">
        <v>45</v>
      </c>
      <c r="F9">
        <v>4288</v>
      </c>
      <c r="G9">
        <v>76698</v>
      </c>
      <c r="H9">
        <v>18744577</v>
      </c>
      <c r="I9">
        <v>18251243</v>
      </c>
      <c r="J9">
        <v>222298654</v>
      </c>
      <c r="K9">
        <v>2496561560</v>
      </c>
      <c r="L9">
        <v>601608</v>
      </c>
      <c r="M9">
        <v>573717</v>
      </c>
      <c r="N9">
        <v>27891</v>
      </c>
      <c r="O9">
        <v>98.25</v>
      </c>
      <c r="P9">
        <v>-0.16</v>
      </c>
      <c r="Q9">
        <v>44614</v>
      </c>
      <c r="R9">
        <v>31558141</v>
      </c>
      <c r="S9" t="s">
        <v>40</v>
      </c>
      <c r="T9">
        <v>5000</v>
      </c>
      <c r="U9">
        <f t="shared" si="0"/>
        <v>21117.03</v>
      </c>
    </row>
    <row r="10" spans="1:21" x14ac:dyDescent="0.3">
      <c r="A10">
        <v>9</v>
      </c>
      <c r="B10" t="s">
        <v>463</v>
      </c>
      <c r="C10">
        <v>5</v>
      </c>
      <c r="D10">
        <v>640</v>
      </c>
      <c r="E10" t="s">
        <v>46</v>
      </c>
      <c r="F10">
        <v>4128</v>
      </c>
      <c r="G10">
        <v>72567</v>
      </c>
      <c r="H10">
        <v>11774481</v>
      </c>
      <c r="I10">
        <v>11457044</v>
      </c>
      <c r="J10">
        <v>142640125</v>
      </c>
      <c r="K10">
        <v>1579363045</v>
      </c>
      <c r="L10">
        <v>437019</v>
      </c>
      <c r="M10">
        <v>419972</v>
      </c>
      <c r="N10">
        <v>17047</v>
      </c>
      <c r="O10">
        <v>93.99</v>
      </c>
      <c r="P10">
        <v>-0.17</v>
      </c>
      <c r="Q10">
        <v>26706</v>
      </c>
      <c r="R10">
        <v>19286562</v>
      </c>
      <c r="S10" t="s">
        <v>37</v>
      </c>
      <c r="T10">
        <v>3260.45</v>
      </c>
      <c r="U10">
        <f t="shared" si="0"/>
        <v>24377.48</v>
      </c>
    </row>
    <row r="11" spans="1:21" x14ac:dyDescent="0.3">
      <c r="A11">
        <v>10</v>
      </c>
      <c r="B11" t="s">
        <v>463</v>
      </c>
      <c r="C11">
        <v>5</v>
      </c>
      <c r="D11">
        <v>640</v>
      </c>
      <c r="E11" t="s">
        <v>47</v>
      </c>
      <c r="F11">
        <v>13408</v>
      </c>
      <c r="G11">
        <v>309438</v>
      </c>
      <c r="H11">
        <v>2922983</v>
      </c>
      <c r="I11">
        <v>2847579</v>
      </c>
      <c r="J11">
        <v>51865341</v>
      </c>
      <c r="K11">
        <v>523509968</v>
      </c>
      <c r="L11">
        <v>120149</v>
      </c>
      <c r="M11">
        <v>116773</v>
      </c>
      <c r="N11">
        <v>3376</v>
      </c>
      <c r="O11">
        <v>71.819999999999993</v>
      </c>
      <c r="P11">
        <v>-0.2</v>
      </c>
      <c r="Q11">
        <v>5769</v>
      </c>
      <c r="R11">
        <v>9832123</v>
      </c>
      <c r="S11" t="s">
        <v>37</v>
      </c>
      <c r="T11">
        <v>507.97</v>
      </c>
      <c r="U11">
        <f t="shared" si="0"/>
        <v>24885.45</v>
      </c>
    </row>
    <row r="12" spans="1:21" x14ac:dyDescent="0.3">
      <c r="A12">
        <v>11</v>
      </c>
      <c r="B12" t="s">
        <v>463</v>
      </c>
      <c r="C12">
        <v>5</v>
      </c>
      <c r="D12">
        <v>640</v>
      </c>
      <c r="E12" t="s">
        <v>48</v>
      </c>
      <c r="F12">
        <v>88289</v>
      </c>
      <c r="G12">
        <v>4187682</v>
      </c>
      <c r="H12">
        <v>4625994</v>
      </c>
      <c r="I12">
        <v>4448310</v>
      </c>
      <c r="J12">
        <v>40828912</v>
      </c>
      <c r="K12">
        <v>7377754163</v>
      </c>
      <c r="L12">
        <v>126654</v>
      </c>
      <c r="M12">
        <v>119685</v>
      </c>
      <c r="N12">
        <v>6969</v>
      </c>
      <c r="O12">
        <v>152.63</v>
      </c>
      <c r="P12">
        <v>-0.09</v>
      </c>
      <c r="Q12">
        <v>11143</v>
      </c>
      <c r="R12">
        <v>11048634</v>
      </c>
      <c r="S12" t="s">
        <v>49</v>
      </c>
      <c r="T12">
        <v>2239.91</v>
      </c>
      <c r="U12">
        <f t="shared" si="0"/>
        <v>27125.360000000001</v>
      </c>
    </row>
    <row r="13" spans="1:21" x14ac:dyDescent="0.3">
      <c r="A13">
        <v>12</v>
      </c>
      <c r="B13" t="s">
        <v>463</v>
      </c>
      <c r="C13">
        <v>5</v>
      </c>
      <c r="D13">
        <v>640</v>
      </c>
      <c r="E13" t="s">
        <v>50</v>
      </c>
      <c r="F13">
        <v>320</v>
      </c>
      <c r="G13">
        <v>1120</v>
      </c>
      <c r="H13">
        <v>7021234</v>
      </c>
      <c r="I13">
        <v>6857632</v>
      </c>
      <c r="J13">
        <v>15174419</v>
      </c>
      <c r="K13">
        <v>298817060</v>
      </c>
      <c r="L13">
        <v>277287</v>
      </c>
      <c r="M13">
        <v>270598</v>
      </c>
      <c r="N13">
        <v>6689</v>
      </c>
      <c r="O13">
        <v>24.92</v>
      </c>
      <c r="P13">
        <v>-7.0000000000000007E-2</v>
      </c>
      <c r="Q13">
        <v>10875</v>
      </c>
      <c r="R13">
        <v>3629543</v>
      </c>
      <c r="S13" t="s">
        <v>37</v>
      </c>
      <c r="T13">
        <v>2464.2600000000002</v>
      </c>
      <c r="U13">
        <f t="shared" si="0"/>
        <v>29589.620000000003</v>
      </c>
    </row>
    <row r="14" spans="1:21" x14ac:dyDescent="0.3">
      <c r="A14">
        <v>13</v>
      </c>
      <c r="B14" t="s">
        <v>463</v>
      </c>
      <c r="C14">
        <v>5</v>
      </c>
      <c r="D14">
        <v>640</v>
      </c>
      <c r="E14" t="s">
        <v>51</v>
      </c>
      <c r="F14">
        <v>320</v>
      </c>
      <c r="G14">
        <v>1120</v>
      </c>
      <c r="H14">
        <v>496065</v>
      </c>
      <c r="I14">
        <v>482756</v>
      </c>
      <c r="J14">
        <v>1054905</v>
      </c>
      <c r="K14">
        <v>22859033</v>
      </c>
      <c r="L14">
        <v>17435</v>
      </c>
      <c r="M14">
        <v>17010</v>
      </c>
      <c r="N14">
        <v>425</v>
      </c>
      <c r="O14">
        <v>23.87</v>
      </c>
      <c r="P14">
        <v>-7.0000000000000007E-2</v>
      </c>
      <c r="Q14">
        <v>687</v>
      </c>
      <c r="R14">
        <v>290117</v>
      </c>
      <c r="S14" t="s">
        <v>37</v>
      </c>
      <c r="T14">
        <v>39.020000000000003</v>
      </c>
      <c r="U14">
        <f t="shared" si="0"/>
        <v>29628.640000000003</v>
      </c>
    </row>
    <row r="15" spans="1:21" x14ac:dyDescent="0.3">
      <c r="A15">
        <v>14</v>
      </c>
      <c r="B15" t="s">
        <v>463</v>
      </c>
      <c r="C15">
        <v>5</v>
      </c>
      <c r="D15">
        <v>640</v>
      </c>
      <c r="E15" t="s">
        <v>52</v>
      </c>
      <c r="F15">
        <v>4448</v>
      </c>
      <c r="G15">
        <v>80690</v>
      </c>
      <c r="H15">
        <v>18528301</v>
      </c>
      <c r="I15">
        <v>18058658</v>
      </c>
      <c r="J15">
        <v>185128302</v>
      </c>
      <c r="K15">
        <v>2336025052</v>
      </c>
      <c r="L15">
        <v>575026</v>
      </c>
      <c r="M15">
        <v>547599</v>
      </c>
      <c r="N15">
        <v>27427</v>
      </c>
      <c r="O15">
        <v>95.6</v>
      </c>
      <c r="P15">
        <v>-0.15</v>
      </c>
      <c r="Q15">
        <v>44155</v>
      </c>
      <c r="R15">
        <v>25300255</v>
      </c>
      <c r="S15" t="s">
        <v>40</v>
      </c>
      <c r="T15">
        <v>5000</v>
      </c>
      <c r="U15">
        <f t="shared" si="0"/>
        <v>34628.639999999999</v>
      </c>
    </row>
    <row r="16" spans="1:21" x14ac:dyDescent="0.3">
      <c r="A16">
        <v>15</v>
      </c>
      <c r="B16" t="s">
        <v>463</v>
      </c>
      <c r="C16">
        <v>5</v>
      </c>
      <c r="D16">
        <v>640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145.11000000000001</v>
      </c>
      <c r="U16">
        <f t="shared" si="0"/>
        <v>34773.75</v>
      </c>
    </row>
    <row r="17" spans="1:21" x14ac:dyDescent="0.3">
      <c r="A17">
        <v>16</v>
      </c>
      <c r="B17" t="s">
        <v>463</v>
      </c>
      <c r="C17">
        <v>5</v>
      </c>
      <c r="D17">
        <v>640</v>
      </c>
      <c r="E17" t="s">
        <v>54</v>
      </c>
      <c r="F17">
        <v>1176</v>
      </c>
      <c r="G17">
        <v>78498</v>
      </c>
      <c r="H17">
        <v>44799756</v>
      </c>
      <c r="I17">
        <v>43624250</v>
      </c>
      <c r="J17">
        <v>200717211</v>
      </c>
      <c r="K17">
        <v>1305871079</v>
      </c>
      <c r="L17">
        <v>967923</v>
      </c>
      <c r="M17">
        <v>916230</v>
      </c>
      <c r="N17">
        <v>51693</v>
      </c>
      <c r="O17">
        <v>63.9</v>
      </c>
      <c r="P17">
        <v>-0.08</v>
      </c>
      <c r="Q17">
        <v>86905</v>
      </c>
      <c r="R17">
        <v>24806613</v>
      </c>
      <c r="S17" t="s">
        <v>40</v>
      </c>
      <c r="T17">
        <v>5000</v>
      </c>
      <c r="U17">
        <f t="shared" si="0"/>
        <v>39773.75</v>
      </c>
    </row>
    <row r="18" spans="1:21" x14ac:dyDescent="0.3">
      <c r="A18">
        <v>17</v>
      </c>
      <c r="B18" t="s">
        <v>463</v>
      </c>
      <c r="C18">
        <v>5</v>
      </c>
      <c r="D18">
        <v>640</v>
      </c>
      <c r="E18" t="s">
        <v>55</v>
      </c>
      <c r="F18">
        <v>1097</v>
      </c>
      <c r="G18">
        <v>23771</v>
      </c>
      <c r="H18">
        <v>8131053</v>
      </c>
      <c r="I18">
        <v>8067255</v>
      </c>
      <c r="J18">
        <v>15416823</v>
      </c>
      <c r="K18">
        <v>1047666766</v>
      </c>
      <c r="L18">
        <v>513508</v>
      </c>
      <c r="M18">
        <v>506168</v>
      </c>
      <c r="N18">
        <v>7340</v>
      </c>
      <c r="O18">
        <v>31.2</v>
      </c>
      <c r="P18">
        <v>-7.0000000000000007E-2</v>
      </c>
      <c r="Q18">
        <v>11521</v>
      </c>
      <c r="R18">
        <v>4191708</v>
      </c>
      <c r="S18" t="s">
        <v>40</v>
      </c>
      <c r="T18">
        <v>5000</v>
      </c>
      <c r="U18">
        <f t="shared" si="0"/>
        <v>44773.75</v>
      </c>
    </row>
    <row r="19" spans="1:21" x14ac:dyDescent="0.3">
      <c r="A19">
        <v>18</v>
      </c>
      <c r="B19" t="s">
        <v>463</v>
      </c>
      <c r="C19">
        <v>5</v>
      </c>
      <c r="D19">
        <v>640</v>
      </c>
      <c r="E19" t="s">
        <v>56</v>
      </c>
      <c r="F19">
        <v>15320</v>
      </c>
      <c r="G19">
        <v>245163</v>
      </c>
      <c r="H19">
        <v>8476933</v>
      </c>
      <c r="I19">
        <v>8323147</v>
      </c>
      <c r="J19">
        <v>32073818</v>
      </c>
      <c r="K19">
        <v>3257523297</v>
      </c>
      <c r="L19">
        <v>483961</v>
      </c>
      <c r="M19">
        <v>476369</v>
      </c>
      <c r="N19">
        <v>7592</v>
      </c>
      <c r="O19">
        <v>57.36</v>
      </c>
      <c r="P19">
        <v>-0.11</v>
      </c>
      <c r="Q19">
        <v>12211</v>
      </c>
      <c r="R19">
        <v>5156029</v>
      </c>
      <c r="S19" t="s">
        <v>40</v>
      </c>
      <c r="T19">
        <v>5000</v>
      </c>
      <c r="U19">
        <f t="shared" si="0"/>
        <v>49773.75</v>
      </c>
    </row>
    <row r="20" spans="1:21" x14ac:dyDescent="0.3">
      <c r="A20">
        <v>19</v>
      </c>
      <c r="B20" t="s">
        <v>463</v>
      </c>
      <c r="C20">
        <v>5</v>
      </c>
      <c r="D20">
        <v>640</v>
      </c>
      <c r="E20" t="s">
        <v>57</v>
      </c>
      <c r="F20">
        <v>1164</v>
      </c>
      <c r="G20">
        <v>28980</v>
      </c>
      <c r="H20">
        <v>10134119</v>
      </c>
      <c r="I20">
        <v>10057522</v>
      </c>
      <c r="J20">
        <v>17390621</v>
      </c>
      <c r="K20">
        <v>1300014563</v>
      </c>
      <c r="L20">
        <v>507725</v>
      </c>
      <c r="M20">
        <v>495280</v>
      </c>
      <c r="N20">
        <v>12445</v>
      </c>
      <c r="O20">
        <v>34.270000000000003</v>
      </c>
      <c r="P20">
        <v>-0.06</v>
      </c>
      <c r="Q20">
        <v>19602</v>
      </c>
      <c r="R20">
        <v>4311883</v>
      </c>
      <c r="S20" t="s">
        <v>40</v>
      </c>
      <c r="T20">
        <v>5000</v>
      </c>
      <c r="U20">
        <f t="shared" si="0"/>
        <v>54773.75</v>
      </c>
    </row>
    <row r="21" spans="1:21" x14ac:dyDescent="0.3">
      <c r="A21">
        <v>20</v>
      </c>
      <c r="B21" t="s">
        <v>463</v>
      </c>
      <c r="C21">
        <v>5</v>
      </c>
      <c r="D21">
        <v>640</v>
      </c>
      <c r="E21" t="s">
        <v>58</v>
      </c>
      <c r="F21">
        <v>578891</v>
      </c>
      <c r="G21">
        <v>1735495</v>
      </c>
      <c r="H21">
        <v>4141716</v>
      </c>
      <c r="I21">
        <v>4022070</v>
      </c>
      <c r="J21">
        <v>29653912</v>
      </c>
      <c r="K21">
        <v>2261728638</v>
      </c>
      <c r="L21">
        <v>127939</v>
      </c>
      <c r="M21">
        <v>121578</v>
      </c>
      <c r="N21">
        <v>6361</v>
      </c>
      <c r="O21">
        <v>96.13</v>
      </c>
      <c r="P21">
        <v>-0.12</v>
      </c>
      <c r="Q21">
        <v>10551</v>
      </c>
      <c r="R21">
        <v>5677398</v>
      </c>
      <c r="S21" t="s">
        <v>49</v>
      </c>
      <c r="T21">
        <v>1078.19</v>
      </c>
      <c r="U21">
        <f t="shared" si="0"/>
        <v>55851.94</v>
      </c>
    </row>
    <row r="22" spans="1:21" x14ac:dyDescent="0.3">
      <c r="A22">
        <v>21</v>
      </c>
      <c r="B22" t="s">
        <v>463</v>
      </c>
      <c r="C22">
        <v>5</v>
      </c>
      <c r="D22">
        <v>640</v>
      </c>
      <c r="E22" t="s">
        <v>59</v>
      </c>
      <c r="F22">
        <v>48258</v>
      </c>
      <c r="G22">
        <v>140967</v>
      </c>
      <c r="H22">
        <v>1985230</v>
      </c>
      <c r="I22">
        <v>1956241</v>
      </c>
      <c r="J22">
        <v>10675403</v>
      </c>
      <c r="K22">
        <v>332623624</v>
      </c>
      <c r="L22">
        <v>137538</v>
      </c>
      <c r="M22">
        <v>135938</v>
      </c>
      <c r="N22">
        <v>1600</v>
      </c>
      <c r="O22">
        <v>22.11</v>
      </c>
      <c r="P22">
        <v>-0.13</v>
      </c>
      <c r="Q22">
        <v>2649</v>
      </c>
      <c r="R22">
        <v>1853147</v>
      </c>
      <c r="S22" t="s">
        <v>49</v>
      </c>
      <c r="T22">
        <v>233.73</v>
      </c>
      <c r="U22">
        <f t="shared" si="0"/>
        <v>56085.670000000006</v>
      </c>
    </row>
    <row r="23" spans="1:21" x14ac:dyDescent="0.3">
      <c r="A23">
        <v>22</v>
      </c>
      <c r="B23" t="s">
        <v>463</v>
      </c>
      <c r="C23">
        <v>5</v>
      </c>
      <c r="D23">
        <v>640</v>
      </c>
      <c r="E23" t="s">
        <v>60</v>
      </c>
      <c r="F23">
        <v>508510</v>
      </c>
      <c r="G23">
        <v>1464738</v>
      </c>
      <c r="H23">
        <v>1748630</v>
      </c>
      <c r="I23">
        <v>1725247</v>
      </c>
      <c r="J23">
        <v>497212861</v>
      </c>
      <c r="K23">
        <v>4484133873</v>
      </c>
      <c r="L23">
        <v>72479</v>
      </c>
      <c r="M23">
        <v>71412</v>
      </c>
      <c r="N23">
        <v>1067</v>
      </c>
      <c r="O23">
        <v>27.11</v>
      </c>
      <c r="P23">
        <v>-0.16</v>
      </c>
      <c r="Q23">
        <v>2121</v>
      </c>
      <c r="R23">
        <v>301769659</v>
      </c>
      <c r="S23" t="s">
        <v>49</v>
      </c>
      <c r="T23">
        <v>1273.25</v>
      </c>
      <c r="U23">
        <f t="shared" si="0"/>
        <v>57358.920000000006</v>
      </c>
    </row>
    <row r="24" spans="1:21" x14ac:dyDescent="0.3">
      <c r="A24">
        <v>23</v>
      </c>
      <c r="B24" t="s">
        <v>463</v>
      </c>
      <c r="C24">
        <v>5</v>
      </c>
      <c r="D24">
        <v>640</v>
      </c>
      <c r="E24" t="s">
        <v>61</v>
      </c>
      <c r="F24">
        <v>5448</v>
      </c>
      <c r="G24">
        <v>15992</v>
      </c>
      <c r="H24">
        <v>448443</v>
      </c>
      <c r="I24">
        <v>442240</v>
      </c>
      <c r="J24">
        <v>954365</v>
      </c>
      <c r="K24">
        <v>44932287</v>
      </c>
      <c r="L24">
        <v>16304</v>
      </c>
      <c r="M24">
        <v>15862</v>
      </c>
      <c r="N24">
        <v>442</v>
      </c>
      <c r="O24">
        <v>24.79</v>
      </c>
      <c r="P24">
        <v>-7.0000000000000007E-2</v>
      </c>
      <c r="Q24">
        <v>706</v>
      </c>
      <c r="R24">
        <v>264809</v>
      </c>
      <c r="S24" t="s">
        <v>49</v>
      </c>
      <c r="T24">
        <v>28.62</v>
      </c>
      <c r="U24">
        <f t="shared" si="0"/>
        <v>57387.540000000008</v>
      </c>
    </row>
    <row r="25" spans="1:21" x14ac:dyDescent="0.3">
      <c r="A25">
        <v>24</v>
      </c>
      <c r="B25" t="s">
        <v>463</v>
      </c>
      <c r="C25">
        <v>5</v>
      </c>
      <c r="D25">
        <v>640</v>
      </c>
      <c r="E25" t="s">
        <v>62</v>
      </c>
      <c r="F25">
        <v>6061</v>
      </c>
      <c r="G25">
        <v>17574</v>
      </c>
      <c r="H25">
        <v>305094</v>
      </c>
      <c r="I25">
        <v>301298</v>
      </c>
      <c r="J25">
        <v>711646</v>
      </c>
      <c r="K25">
        <v>25056299</v>
      </c>
      <c r="L25">
        <v>11442</v>
      </c>
      <c r="M25">
        <v>10987</v>
      </c>
      <c r="N25">
        <v>455</v>
      </c>
      <c r="O25">
        <v>19.8</v>
      </c>
      <c r="P25">
        <v>-0.08</v>
      </c>
      <c r="Q25">
        <v>717</v>
      </c>
      <c r="R25">
        <v>138894</v>
      </c>
      <c r="S25" t="s">
        <v>49</v>
      </c>
      <c r="T25">
        <v>14.19</v>
      </c>
      <c r="U25">
        <f t="shared" si="0"/>
        <v>57401.73000000001</v>
      </c>
    </row>
    <row r="26" spans="1:21" x14ac:dyDescent="0.3">
      <c r="A26">
        <v>25</v>
      </c>
      <c r="B26" t="s">
        <v>463</v>
      </c>
      <c r="C26">
        <v>5</v>
      </c>
      <c r="D26">
        <v>640</v>
      </c>
      <c r="E26" t="s">
        <v>63</v>
      </c>
      <c r="F26">
        <v>58614</v>
      </c>
      <c r="G26">
        <v>175092</v>
      </c>
      <c r="H26">
        <v>2762897</v>
      </c>
      <c r="I26">
        <v>2703018</v>
      </c>
      <c r="J26">
        <v>7478577</v>
      </c>
      <c r="K26">
        <v>1610283061</v>
      </c>
      <c r="L26">
        <v>122019</v>
      </c>
      <c r="M26">
        <v>118672</v>
      </c>
      <c r="N26">
        <v>3347</v>
      </c>
      <c r="O26">
        <v>32.36</v>
      </c>
      <c r="P26">
        <v>-0.1</v>
      </c>
      <c r="Q26">
        <v>5492</v>
      </c>
      <c r="R26">
        <v>1482852</v>
      </c>
      <c r="S26" t="s">
        <v>49</v>
      </c>
      <c r="T26">
        <v>639.91</v>
      </c>
      <c r="U26">
        <f t="shared" si="0"/>
        <v>58041.640000000014</v>
      </c>
    </row>
    <row r="27" spans="1:21" x14ac:dyDescent="0.3">
      <c r="A27">
        <v>26</v>
      </c>
      <c r="B27" t="s">
        <v>463</v>
      </c>
      <c r="C27">
        <v>5</v>
      </c>
      <c r="D27">
        <v>640</v>
      </c>
      <c r="E27" t="s">
        <v>64</v>
      </c>
      <c r="F27">
        <v>1458</v>
      </c>
      <c r="G27">
        <v>30499</v>
      </c>
      <c r="H27">
        <v>3207103</v>
      </c>
      <c r="I27">
        <v>3152424</v>
      </c>
      <c r="J27">
        <v>6517929</v>
      </c>
      <c r="K27">
        <v>180021222</v>
      </c>
      <c r="L27">
        <v>110074</v>
      </c>
      <c r="M27">
        <v>105685</v>
      </c>
      <c r="N27">
        <v>4389</v>
      </c>
      <c r="O27">
        <v>42.7</v>
      </c>
      <c r="P27">
        <v>-7.0000000000000007E-2</v>
      </c>
      <c r="Q27">
        <v>7214</v>
      </c>
      <c r="R27">
        <v>1190135</v>
      </c>
      <c r="S27" t="s">
        <v>37</v>
      </c>
      <c r="T27">
        <v>441.44</v>
      </c>
      <c r="U27">
        <f t="shared" si="0"/>
        <v>58483.080000000016</v>
      </c>
    </row>
    <row r="28" spans="1:21" x14ac:dyDescent="0.3">
      <c r="A28">
        <v>27</v>
      </c>
      <c r="B28" t="s">
        <v>463</v>
      </c>
      <c r="C28">
        <v>5</v>
      </c>
      <c r="D28">
        <v>640</v>
      </c>
      <c r="E28" t="s">
        <v>65</v>
      </c>
      <c r="F28">
        <v>371419</v>
      </c>
      <c r="G28">
        <v>7170905</v>
      </c>
      <c r="H28">
        <v>1125318</v>
      </c>
      <c r="I28">
        <v>1094865</v>
      </c>
      <c r="J28">
        <v>26920536</v>
      </c>
      <c r="K28">
        <v>2549783240</v>
      </c>
      <c r="L28">
        <v>39245</v>
      </c>
      <c r="M28">
        <v>37540</v>
      </c>
      <c r="N28">
        <v>1705</v>
      </c>
      <c r="O28">
        <v>82.3</v>
      </c>
      <c r="P28">
        <v>-0.09</v>
      </c>
      <c r="Q28">
        <v>2750</v>
      </c>
      <c r="R28">
        <v>4355698</v>
      </c>
      <c r="S28" t="s">
        <v>49</v>
      </c>
      <c r="T28">
        <v>971.28</v>
      </c>
      <c r="U28">
        <f t="shared" si="0"/>
        <v>59454.360000000015</v>
      </c>
    </row>
    <row r="29" spans="1:21" x14ac:dyDescent="0.3">
      <c r="A29">
        <v>28</v>
      </c>
      <c r="B29" t="s">
        <v>463</v>
      </c>
      <c r="C29">
        <v>5</v>
      </c>
      <c r="D29">
        <v>640</v>
      </c>
      <c r="E29" t="s">
        <v>66</v>
      </c>
      <c r="F29">
        <v>49112</v>
      </c>
      <c r="G29">
        <v>2317836</v>
      </c>
      <c r="H29">
        <v>282825</v>
      </c>
      <c r="I29">
        <v>273964</v>
      </c>
      <c r="J29">
        <v>2100935</v>
      </c>
      <c r="K29">
        <v>302397775</v>
      </c>
      <c r="L29">
        <v>6634</v>
      </c>
      <c r="M29">
        <v>6251</v>
      </c>
      <c r="N29">
        <v>383</v>
      </c>
      <c r="O29">
        <v>198.35</v>
      </c>
      <c r="P29">
        <v>-0.08</v>
      </c>
      <c r="Q29">
        <v>647</v>
      </c>
      <c r="R29">
        <v>543311</v>
      </c>
      <c r="S29" t="s">
        <v>49</v>
      </c>
      <c r="T29">
        <v>144.27000000000001</v>
      </c>
      <c r="U29">
        <f t="shared" si="0"/>
        <v>59598.630000000012</v>
      </c>
    </row>
    <row r="30" spans="1:21" x14ac:dyDescent="0.3">
      <c r="A30">
        <v>29</v>
      </c>
      <c r="B30" t="s">
        <v>463</v>
      </c>
      <c r="C30">
        <v>5</v>
      </c>
      <c r="D30">
        <v>640</v>
      </c>
      <c r="E30" t="s">
        <v>67</v>
      </c>
      <c r="F30">
        <v>381708</v>
      </c>
      <c r="G30">
        <v>1619095</v>
      </c>
      <c r="H30">
        <v>515409</v>
      </c>
      <c r="I30">
        <v>415324</v>
      </c>
      <c r="J30">
        <v>4874731</v>
      </c>
      <c r="K30">
        <v>4221682695</v>
      </c>
      <c r="L30">
        <v>20861</v>
      </c>
      <c r="M30">
        <v>20412</v>
      </c>
      <c r="N30">
        <v>449</v>
      </c>
      <c r="O30">
        <v>259.24</v>
      </c>
      <c r="P30">
        <v>-0.13</v>
      </c>
      <c r="Q30">
        <v>714</v>
      </c>
      <c r="R30">
        <v>626674</v>
      </c>
      <c r="S30" t="s">
        <v>37</v>
      </c>
      <c r="T30">
        <v>1006.08</v>
      </c>
      <c r="U30">
        <f t="shared" si="0"/>
        <v>60604.710000000014</v>
      </c>
    </row>
    <row r="31" spans="1:21" x14ac:dyDescent="0.3">
      <c r="A31">
        <v>30</v>
      </c>
      <c r="B31" t="s">
        <v>463</v>
      </c>
      <c r="C31">
        <v>5</v>
      </c>
      <c r="D31">
        <v>640</v>
      </c>
      <c r="E31" t="s">
        <v>68</v>
      </c>
      <c r="F31">
        <v>21734</v>
      </c>
      <c r="G31">
        <v>78990</v>
      </c>
      <c r="H31">
        <v>20265634</v>
      </c>
      <c r="I31">
        <v>19982253</v>
      </c>
      <c r="J31">
        <v>73524776</v>
      </c>
      <c r="K31">
        <v>3657300760</v>
      </c>
      <c r="L31">
        <v>790555</v>
      </c>
      <c r="M31">
        <v>762172</v>
      </c>
      <c r="N31">
        <v>28383</v>
      </c>
      <c r="O31">
        <v>55.97</v>
      </c>
      <c r="P31">
        <v>-0.09</v>
      </c>
      <c r="Q31">
        <v>45097</v>
      </c>
      <c r="R31">
        <v>10365608</v>
      </c>
      <c r="S31" t="s">
        <v>40</v>
      </c>
      <c r="T31">
        <v>5000</v>
      </c>
      <c r="U31">
        <f t="shared" si="0"/>
        <v>65604.710000000021</v>
      </c>
    </row>
    <row r="32" spans="1:21" x14ac:dyDescent="0.3">
      <c r="A32">
        <v>31</v>
      </c>
      <c r="B32" t="s">
        <v>463</v>
      </c>
      <c r="C32">
        <v>5</v>
      </c>
      <c r="D32">
        <v>640</v>
      </c>
      <c r="E32" t="s">
        <v>69</v>
      </c>
      <c r="F32">
        <v>3426</v>
      </c>
      <c r="G32">
        <v>15230</v>
      </c>
      <c r="H32">
        <v>12742163</v>
      </c>
      <c r="I32">
        <v>12741878</v>
      </c>
      <c r="J32">
        <v>12773548</v>
      </c>
      <c r="K32">
        <v>3825215477</v>
      </c>
      <c r="L32">
        <v>356033</v>
      </c>
      <c r="M32">
        <v>337493</v>
      </c>
      <c r="N32">
        <v>18540</v>
      </c>
      <c r="O32">
        <v>18.68</v>
      </c>
      <c r="P32">
        <v>0</v>
      </c>
      <c r="Q32">
        <v>29710</v>
      </c>
      <c r="R32">
        <v>4557312</v>
      </c>
      <c r="S32" t="s">
        <v>37</v>
      </c>
      <c r="T32">
        <v>1850.7</v>
      </c>
      <c r="U32">
        <f t="shared" si="0"/>
        <v>67455.410000000018</v>
      </c>
    </row>
    <row r="33" spans="1:21" x14ac:dyDescent="0.3">
      <c r="A33">
        <v>32</v>
      </c>
      <c r="B33" t="s">
        <v>463</v>
      </c>
      <c r="C33">
        <v>5</v>
      </c>
      <c r="D33">
        <v>640</v>
      </c>
      <c r="E33" t="s">
        <v>70</v>
      </c>
      <c r="F33">
        <v>3426</v>
      </c>
      <c r="G33">
        <v>15230</v>
      </c>
      <c r="H33">
        <v>6321329</v>
      </c>
      <c r="I33">
        <v>6321195</v>
      </c>
      <c r="J33">
        <v>6328558</v>
      </c>
      <c r="K33">
        <v>2929094409</v>
      </c>
      <c r="L33">
        <v>173588</v>
      </c>
      <c r="M33">
        <v>166465</v>
      </c>
      <c r="N33">
        <v>7123</v>
      </c>
      <c r="O33">
        <v>17.57</v>
      </c>
      <c r="P33">
        <v>0</v>
      </c>
      <c r="Q33">
        <v>11314</v>
      </c>
      <c r="R33">
        <v>3140861</v>
      </c>
      <c r="S33" t="s">
        <v>37</v>
      </c>
      <c r="T33">
        <v>1073.2</v>
      </c>
      <c r="U33">
        <f t="shared" si="0"/>
        <v>68528.610000000015</v>
      </c>
    </row>
    <row r="34" spans="1:21" x14ac:dyDescent="0.3">
      <c r="A34">
        <v>33</v>
      </c>
      <c r="B34" t="s">
        <v>463</v>
      </c>
      <c r="C34">
        <v>5</v>
      </c>
      <c r="D34">
        <v>640</v>
      </c>
      <c r="E34" t="s">
        <v>71</v>
      </c>
      <c r="F34">
        <v>6658</v>
      </c>
      <c r="G34">
        <v>31911</v>
      </c>
      <c r="H34">
        <v>2327970</v>
      </c>
      <c r="I34">
        <v>2327560</v>
      </c>
      <c r="J34">
        <v>2339843</v>
      </c>
      <c r="K34">
        <v>1739681422</v>
      </c>
      <c r="L34">
        <v>83600</v>
      </c>
      <c r="M34">
        <v>80976</v>
      </c>
      <c r="N34">
        <v>2624</v>
      </c>
      <c r="O34">
        <v>19.329999999999998</v>
      </c>
      <c r="P34">
        <v>0</v>
      </c>
      <c r="Q34">
        <v>4104</v>
      </c>
      <c r="R34">
        <v>1135414</v>
      </c>
      <c r="S34" t="s">
        <v>37</v>
      </c>
      <c r="T34">
        <v>683.91</v>
      </c>
      <c r="U34">
        <f t="shared" si="0"/>
        <v>69212.520000000019</v>
      </c>
    </row>
    <row r="35" spans="1:21" x14ac:dyDescent="0.3">
      <c r="A35">
        <v>34</v>
      </c>
      <c r="B35" t="s">
        <v>463</v>
      </c>
      <c r="C35">
        <v>5</v>
      </c>
      <c r="D35">
        <v>640</v>
      </c>
      <c r="E35" t="s">
        <v>72</v>
      </c>
      <c r="F35">
        <v>6658</v>
      </c>
      <c r="G35">
        <v>31911</v>
      </c>
      <c r="H35">
        <v>2327970</v>
      </c>
      <c r="I35">
        <v>2327560</v>
      </c>
      <c r="J35">
        <v>2339843</v>
      </c>
      <c r="K35">
        <v>1739681422</v>
      </c>
      <c r="L35">
        <v>83600</v>
      </c>
      <c r="M35">
        <v>80976</v>
      </c>
      <c r="N35">
        <v>2624</v>
      </c>
      <c r="O35">
        <v>19.329999999999998</v>
      </c>
      <c r="P35">
        <v>0</v>
      </c>
      <c r="Q35">
        <v>4104</v>
      </c>
      <c r="R35">
        <v>1135414</v>
      </c>
      <c r="S35" t="s">
        <v>37</v>
      </c>
      <c r="T35">
        <v>683.81</v>
      </c>
      <c r="U35">
        <f t="shared" si="0"/>
        <v>69896.330000000016</v>
      </c>
    </row>
    <row r="36" spans="1:21" x14ac:dyDescent="0.3">
      <c r="A36">
        <v>35</v>
      </c>
      <c r="B36" t="s">
        <v>463</v>
      </c>
      <c r="C36">
        <v>5</v>
      </c>
      <c r="D36">
        <v>640</v>
      </c>
      <c r="E36" t="s">
        <v>73</v>
      </c>
      <c r="F36">
        <v>6658</v>
      </c>
      <c r="G36">
        <v>31909</v>
      </c>
      <c r="H36">
        <v>3547841</v>
      </c>
      <c r="I36">
        <v>3547299</v>
      </c>
      <c r="J36">
        <v>3561229</v>
      </c>
      <c r="K36">
        <v>2914168086</v>
      </c>
      <c r="L36">
        <v>102031</v>
      </c>
      <c r="M36">
        <v>96057</v>
      </c>
      <c r="N36">
        <v>5974</v>
      </c>
      <c r="O36">
        <v>19.149999999999999</v>
      </c>
      <c r="P36">
        <v>0</v>
      </c>
      <c r="Q36">
        <v>9321</v>
      </c>
      <c r="R36">
        <v>1087486</v>
      </c>
      <c r="S36" t="s">
        <v>37</v>
      </c>
      <c r="T36">
        <v>1088.78</v>
      </c>
      <c r="U36">
        <f t="shared" si="0"/>
        <v>70985.110000000015</v>
      </c>
    </row>
    <row r="37" spans="1:21" x14ac:dyDescent="0.3">
      <c r="A37">
        <v>36</v>
      </c>
      <c r="B37" t="s">
        <v>463</v>
      </c>
      <c r="C37">
        <v>5</v>
      </c>
      <c r="D37">
        <v>640</v>
      </c>
      <c r="E37" t="s">
        <v>74</v>
      </c>
      <c r="F37">
        <v>6658</v>
      </c>
      <c r="G37">
        <v>31909</v>
      </c>
      <c r="H37">
        <v>1783708</v>
      </c>
      <c r="I37">
        <v>1783140</v>
      </c>
      <c r="J37">
        <v>1794729</v>
      </c>
      <c r="K37">
        <v>1620321653</v>
      </c>
      <c r="L37">
        <v>70499</v>
      </c>
      <c r="M37">
        <v>68768</v>
      </c>
      <c r="N37">
        <v>1731</v>
      </c>
      <c r="O37">
        <v>18.399999999999999</v>
      </c>
      <c r="P37">
        <v>0</v>
      </c>
      <c r="Q37">
        <v>2781</v>
      </c>
      <c r="R37">
        <v>915892</v>
      </c>
      <c r="S37" t="s">
        <v>49</v>
      </c>
      <c r="T37">
        <v>596.97</v>
      </c>
      <c r="U37">
        <f t="shared" si="0"/>
        <v>71582.080000000016</v>
      </c>
    </row>
    <row r="38" spans="1:21" x14ac:dyDescent="0.3">
      <c r="A38">
        <v>37</v>
      </c>
      <c r="B38" t="s">
        <v>463</v>
      </c>
      <c r="C38">
        <v>5</v>
      </c>
      <c r="D38">
        <v>640</v>
      </c>
      <c r="E38" t="s">
        <v>75</v>
      </c>
      <c r="F38">
        <v>32852</v>
      </c>
      <c r="G38">
        <v>170331</v>
      </c>
      <c r="H38">
        <v>36709</v>
      </c>
      <c r="I38">
        <v>35425</v>
      </c>
      <c r="J38">
        <v>210426</v>
      </c>
      <c r="K38">
        <v>13569154</v>
      </c>
      <c r="L38">
        <v>3307</v>
      </c>
      <c r="M38">
        <v>3276</v>
      </c>
      <c r="N38">
        <v>31</v>
      </c>
      <c r="O38">
        <v>17.78</v>
      </c>
      <c r="P38">
        <v>-0.23</v>
      </c>
      <c r="Q38">
        <v>57</v>
      </c>
      <c r="R38">
        <v>39433</v>
      </c>
      <c r="S38" t="s">
        <v>37</v>
      </c>
      <c r="T38">
        <v>6.27</v>
      </c>
      <c r="U38">
        <f t="shared" si="0"/>
        <v>71588.35000000002</v>
      </c>
    </row>
    <row r="39" spans="1:21" x14ac:dyDescent="0.3">
      <c r="A39">
        <v>38</v>
      </c>
      <c r="B39" t="s">
        <v>463</v>
      </c>
      <c r="C39">
        <v>5</v>
      </c>
      <c r="D39">
        <v>640</v>
      </c>
      <c r="E39" t="s">
        <v>76</v>
      </c>
      <c r="F39">
        <v>66201</v>
      </c>
      <c r="G39">
        <v>915628</v>
      </c>
      <c r="H39">
        <v>181549</v>
      </c>
      <c r="I39">
        <v>175782</v>
      </c>
      <c r="J39">
        <v>2561595</v>
      </c>
      <c r="K39">
        <v>67544504</v>
      </c>
      <c r="L39">
        <v>7027</v>
      </c>
      <c r="M39">
        <v>6880</v>
      </c>
      <c r="N39">
        <v>147</v>
      </c>
      <c r="O39">
        <v>13.89</v>
      </c>
      <c r="P39">
        <v>-0.2</v>
      </c>
      <c r="Q39">
        <v>299</v>
      </c>
      <c r="R39">
        <v>722146</v>
      </c>
      <c r="S39" t="s">
        <v>37</v>
      </c>
      <c r="T39">
        <v>59.2</v>
      </c>
      <c r="U39">
        <f t="shared" si="0"/>
        <v>71647.550000000017</v>
      </c>
    </row>
    <row r="40" spans="1:21" x14ac:dyDescent="0.3">
      <c r="A40">
        <v>39</v>
      </c>
      <c r="B40" t="s">
        <v>463</v>
      </c>
      <c r="C40">
        <v>5</v>
      </c>
      <c r="D40">
        <v>640</v>
      </c>
      <c r="E40" t="s">
        <v>77</v>
      </c>
      <c r="F40">
        <v>48941</v>
      </c>
      <c r="G40">
        <v>552747</v>
      </c>
      <c r="H40">
        <v>160583</v>
      </c>
      <c r="I40">
        <v>154878</v>
      </c>
      <c r="J40">
        <v>3791039</v>
      </c>
      <c r="K40">
        <v>95924242</v>
      </c>
      <c r="L40">
        <v>8836</v>
      </c>
      <c r="M40">
        <v>8736</v>
      </c>
      <c r="N40">
        <v>100</v>
      </c>
      <c r="O40">
        <v>18.79</v>
      </c>
      <c r="P40">
        <v>-0.24</v>
      </c>
      <c r="Q40">
        <v>219</v>
      </c>
      <c r="R40">
        <v>719412</v>
      </c>
      <c r="S40" t="s">
        <v>37</v>
      </c>
      <c r="T40">
        <v>38.31</v>
      </c>
      <c r="U40">
        <f t="shared" si="0"/>
        <v>71685.860000000015</v>
      </c>
    </row>
    <row r="41" spans="1:21" x14ac:dyDescent="0.3">
      <c r="A41">
        <v>40</v>
      </c>
      <c r="B41" t="s">
        <v>463</v>
      </c>
      <c r="C41">
        <v>5</v>
      </c>
      <c r="D41">
        <v>640</v>
      </c>
      <c r="E41" t="s">
        <v>78</v>
      </c>
      <c r="F41">
        <v>708290</v>
      </c>
      <c r="G41">
        <v>5425469</v>
      </c>
      <c r="H41">
        <v>4724029</v>
      </c>
      <c r="I41">
        <v>4514008</v>
      </c>
      <c r="J41">
        <v>60973932</v>
      </c>
      <c r="K41">
        <v>7272050205</v>
      </c>
      <c r="L41">
        <v>137923</v>
      </c>
      <c r="M41">
        <v>131645</v>
      </c>
      <c r="N41">
        <v>6278</v>
      </c>
      <c r="O41">
        <v>270.37</v>
      </c>
      <c r="P41">
        <v>-0.17</v>
      </c>
      <c r="Q41">
        <v>10463</v>
      </c>
      <c r="R41">
        <v>9454905</v>
      </c>
      <c r="S41" t="s">
        <v>40</v>
      </c>
      <c r="T41">
        <v>5000</v>
      </c>
      <c r="U41">
        <f t="shared" si="0"/>
        <v>76685.860000000015</v>
      </c>
    </row>
    <row r="42" spans="1:21" x14ac:dyDescent="0.3">
      <c r="A42">
        <v>41</v>
      </c>
      <c r="B42" t="s">
        <v>463</v>
      </c>
      <c r="C42">
        <v>5</v>
      </c>
      <c r="D42">
        <v>640</v>
      </c>
      <c r="E42" t="s">
        <v>79</v>
      </c>
      <c r="F42">
        <v>3298</v>
      </c>
      <c r="G42">
        <v>142629</v>
      </c>
      <c r="H42">
        <v>225193</v>
      </c>
      <c r="I42">
        <v>217444</v>
      </c>
      <c r="J42">
        <v>608825</v>
      </c>
      <c r="K42">
        <v>27297899</v>
      </c>
      <c r="L42">
        <v>8693</v>
      </c>
      <c r="M42">
        <v>8375</v>
      </c>
      <c r="N42">
        <v>318</v>
      </c>
      <c r="O42">
        <v>64.900000000000006</v>
      </c>
      <c r="P42">
        <v>-0.1</v>
      </c>
      <c r="Q42">
        <v>536</v>
      </c>
      <c r="R42">
        <v>108546</v>
      </c>
      <c r="S42" t="s">
        <v>37</v>
      </c>
      <c r="T42">
        <v>24.02</v>
      </c>
      <c r="U42">
        <f t="shared" si="0"/>
        <v>76709.880000000019</v>
      </c>
    </row>
    <row r="43" spans="1:21" x14ac:dyDescent="0.3">
      <c r="A43">
        <v>42</v>
      </c>
      <c r="B43" t="s">
        <v>463</v>
      </c>
      <c r="C43">
        <v>5</v>
      </c>
      <c r="D43">
        <v>640</v>
      </c>
      <c r="E43" t="s">
        <v>80</v>
      </c>
      <c r="F43">
        <v>4660</v>
      </c>
      <c r="G43">
        <v>243504</v>
      </c>
      <c r="H43">
        <v>7135552</v>
      </c>
      <c r="I43">
        <v>6948891</v>
      </c>
      <c r="J43">
        <v>15299366</v>
      </c>
      <c r="K43">
        <v>1441310780</v>
      </c>
      <c r="L43">
        <v>233205</v>
      </c>
      <c r="M43">
        <v>226549</v>
      </c>
      <c r="N43">
        <v>6656</v>
      </c>
      <c r="O43">
        <v>142.69</v>
      </c>
      <c r="P43">
        <v>-7.0000000000000007E-2</v>
      </c>
      <c r="Q43">
        <v>10834</v>
      </c>
      <c r="R43">
        <v>4534216</v>
      </c>
      <c r="S43" t="s">
        <v>37</v>
      </c>
      <c r="T43">
        <v>3654.67</v>
      </c>
      <c r="U43">
        <f t="shared" si="0"/>
        <v>80364.550000000017</v>
      </c>
    </row>
    <row r="44" spans="1:21" x14ac:dyDescent="0.3">
      <c r="A44">
        <v>43</v>
      </c>
      <c r="B44" t="s">
        <v>463</v>
      </c>
      <c r="C44">
        <v>5</v>
      </c>
      <c r="D44">
        <v>640</v>
      </c>
      <c r="E44" t="s">
        <v>81</v>
      </c>
      <c r="F44">
        <v>2692</v>
      </c>
      <c r="G44">
        <v>79064</v>
      </c>
      <c r="H44">
        <v>2585903</v>
      </c>
      <c r="I44">
        <v>2530571</v>
      </c>
      <c r="J44">
        <v>6122537</v>
      </c>
      <c r="K44">
        <v>320090215</v>
      </c>
      <c r="L44">
        <v>78425</v>
      </c>
      <c r="M44">
        <v>75484</v>
      </c>
      <c r="N44">
        <v>2941</v>
      </c>
      <c r="O44">
        <v>69.930000000000007</v>
      </c>
      <c r="P44">
        <v>-0.08</v>
      </c>
      <c r="Q44">
        <v>4814</v>
      </c>
      <c r="R44">
        <v>1704248</v>
      </c>
      <c r="S44" t="s">
        <v>37</v>
      </c>
      <c r="T44">
        <v>480.45</v>
      </c>
      <c r="U44">
        <f t="shared" si="0"/>
        <v>80845.000000000015</v>
      </c>
    </row>
    <row r="45" spans="1:21" x14ac:dyDescent="0.3">
      <c r="A45">
        <v>44</v>
      </c>
      <c r="B45" t="s">
        <v>463</v>
      </c>
      <c r="C45">
        <v>5</v>
      </c>
      <c r="D45">
        <v>640</v>
      </c>
      <c r="E45" t="s">
        <v>82</v>
      </c>
      <c r="F45">
        <v>1385</v>
      </c>
      <c r="G45">
        <v>27650</v>
      </c>
      <c r="H45">
        <v>945114</v>
      </c>
      <c r="I45">
        <v>931515</v>
      </c>
      <c r="J45">
        <v>1472232</v>
      </c>
      <c r="K45">
        <v>111152452</v>
      </c>
      <c r="L45">
        <v>19107</v>
      </c>
      <c r="M45">
        <v>17661</v>
      </c>
      <c r="N45">
        <v>1446</v>
      </c>
      <c r="O45">
        <v>42.02</v>
      </c>
      <c r="P45">
        <v>-0.05</v>
      </c>
      <c r="Q45">
        <v>2375</v>
      </c>
      <c r="R45">
        <v>372706</v>
      </c>
      <c r="S45" t="s">
        <v>37</v>
      </c>
      <c r="T45">
        <v>115.98</v>
      </c>
      <c r="U45">
        <f t="shared" si="0"/>
        <v>80960.98000000001</v>
      </c>
    </row>
    <row r="46" spans="1:21" x14ac:dyDescent="0.3">
      <c r="A46">
        <v>45</v>
      </c>
      <c r="B46" t="s">
        <v>463</v>
      </c>
      <c r="C46">
        <v>5</v>
      </c>
      <c r="D46">
        <v>640</v>
      </c>
      <c r="E46" t="s">
        <v>83</v>
      </c>
      <c r="F46">
        <v>2425</v>
      </c>
      <c r="G46">
        <v>23118</v>
      </c>
      <c r="H46">
        <v>9622889</v>
      </c>
      <c r="I46">
        <v>9602629</v>
      </c>
      <c r="J46">
        <v>10975414</v>
      </c>
      <c r="K46">
        <v>870351784</v>
      </c>
      <c r="L46">
        <v>412037</v>
      </c>
      <c r="M46">
        <v>401358</v>
      </c>
      <c r="N46">
        <v>10679</v>
      </c>
      <c r="O46">
        <v>20.55</v>
      </c>
      <c r="P46">
        <v>-0.02</v>
      </c>
      <c r="Q46">
        <v>17060</v>
      </c>
      <c r="R46">
        <v>4417949</v>
      </c>
      <c r="S46" t="s">
        <v>37</v>
      </c>
      <c r="T46">
        <v>1353.09</v>
      </c>
      <c r="U46">
        <f t="shared" si="0"/>
        <v>82314.070000000007</v>
      </c>
    </row>
    <row r="47" spans="1:21" x14ac:dyDescent="0.3">
      <c r="A47">
        <v>46</v>
      </c>
      <c r="B47" t="s">
        <v>463</v>
      </c>
      <c r="C47">
        <v>5</v>
      </c>
      <c r="D47">
        <v>640</v>
      </c>
      <c r="E47" t="s">
        <v>84</v>
      </c>
      <c r="F47">
        <v>2425</v>
      </c>
      <c r="G47">
        <v>23064</v>
      </c>
      <c r="H47">
        <v>22863210</v>
      </c>
      <c r="I47">
        <v>22831894</v>
      </c>
      <c r="J47">
        <v>23703846</v>
      </c>
      <c r="K47">
        <v>1278415623</v>
      </c>
      <c r="L47">
        <v>815798</v>
      </c>
      <c r="M47">
        <v>787633</v>
      </c>
      <c r="N47">
        <v>28165</v>
      </c>
      <c r="O47">
        <v>20.11</v>
      </c>
      <c r="P47">
        <v>-0.01</v>
      </c>
      <c r="Q47">
        <v>44904</v>
      </c>
      <c r="R47">
        <v>9910652</v>
      </c>
      <c r="S47" t="s">
        <v>49</v>
      </c>
      <c r="T47">
        <v>3046.91</v>
      </c>
      <c r="U47">
        <f t="shared" si="0"/>
        <v>85360.98000000001</v>
      </c>
    </row>
    <row r="48" spans="1:21" x14ac:dyDescent="0.3">
      <c r="A48">
        <v>47</v>
      </c>
      <c r="B48" t="s">
        <v>463</v>
      </c>
      <c r="C48">
        <v>5</v>
      </c>
      <c r="D48">
        <v>640</v>
      </c>
      <c r="E48" t="s">
        <v>85</v>
      </c>
      <c r="F48">
        <v>2425</v>
      </c>
      <c r="G48">
        <v>23032</v>
      </c>
      <c r="H48">
        <v>5314364</v>
      </c>
      <c r="I48">
        <v>5306142</v>
      </c>
      <c r="J48">
        <v>5930351</v>
      </c>
      <c r="K48">
        <v>553542313</v>
      </c>
      <c r="L48">
        <v>184342</v>
      </c>
      <c r="M48">
        <v>177028</v>
      </c>
      <c r="N48">
        <v>7314</v>
      </c>
      <c r="O48">
        <v>20.52</v>
      </c>
      <c r="P48">
        <v>-0.01</v>
      </c>
      <c r="Q48">
        <v>11498</v>
      </c>
      <c r="R48">
        <v>2119934</v>
      </c>
      <c r="S48" t="s">
        <v>37</v>
      </c>
      <c r="T48">
        <v>665.59</v>
      </c>
      <c r="U48">
        <f t="shared" si="0"/>
        <v>86026.57</v>
      </c>
    </row>
    <row r="49" spans="1:21" x14ac:dyDescent="0.3">
      <c r="A49">
        <v>48</v>
      </c>
      <c r="B49" t="s">
        <v>463</v>
      </c>
      <c r="C49">
        <v>5</v>
      </c>
      <c r="D49">
        <v>640</v>
      </c>
      <c r="E49" t="s">
        <v>86</v>
      </c>
      <c r="F49">
        <v>2425</v>
      </c>
      <c r="G49">
        <v>23034</v>
      </c>
      <c r="H49">
        <v>9261006</v>
      </c>
      <c r="I49">
        <v>9243075</v>
      </c>
      <c r="J49">
        <v>10399054</v>
      </c>
      <c r="K49">
        <v>668401664</v>
      </c>
      <c r="L49">
        <v>415134</v>
      </c>
      <c r="M49">
        <v>405132</v>
      </c>
      <c r="N49">
        <v>10002</v>
      </c>
      <c r="O49">
        <v>19.8</v>
      </c>
      <c r="P49">
        <v>-0.02</v>
      </c>
      <c r="Q49">
        <v>15826</v>
      </c>
      <c r="R49">
        <v>4394350</v>
      </c>
      <c r="S49" t="s">
        <v>49</v>
      </c>
      <c r="T49">
        <v>1000.17</v>
      </c>
      <c r="U49">
        <f t="shared" si="0"/>
        <v>87026.74</v>
      </c>
    </row>
    <row r="50" spans="1:21" x14ac:dyDescent="0.3">
      <c r="A50">
        <v>49</v>
      </c>
      <c r="B50" t="s">
        <v>463</v>
      </c>
      <c r="C50">
        <v>5</v>
      </c>
      <c r="D50">
        <v>640</v>
      </c>
      <c r="E50" t="s">
        <v>87</v>
      </c>
      <c r="F50">
        <v>1728</v>
      </c>
      <c r="G50">
        <v>19526</v>
      </c>
      <c r="H50">
        <v>5407958</v>
      </c>
      <c r="I50">
        <v>5382632</v>
      </c>
      <c r="J50">
        <v>6010632</v>
      </c>
      <c r="K50">
        <v>62229695</v>
      </c>
      <c r="L50">
        <v>179378</v>
      </c>
      <c r="M50">
        <v>170953</v>
      </c>
      <c r="N50">
        <v>8425</v>
      </c>
      <c r="O50">
        <v>42.87</v>
      </c>
      <c r="P50">
        <v>-0.02</v>
      </c>
      <c r="Q50">
        <v>12587</v>
      </c>
      <c r="R50">
        <v>2256918</v>
      </c>
      <c r="S50" t="s">
        <v>49</v>
      </c>
      <c r="T50">
        <v>416.08</v>
      </c>
      <c r="U50">
        <f t="shared" si="0"/>
        <v>87442.82</v>
      </c>
    </row>
    <row r="51" spans="1:21" x14ac:dyDescent="0.3">
      <c r="A51">
        <v>50</v>
      </c>
      <c r="B51" t="s">
        <v>463</v>
      </c>
      <c r="C51">
        <v>5</v>
      </c>
      <c r="D51">
        <v>640</v>
      </c>
      <c r="E51" t="s">
        <v>88</v>
      </c>
      <c r="F51">
        <v>2197</v>
      </c>
      <c r="G51">
        <v>26977</v>
      </c>
      <c r="H51">
        <v>37255777</v>
      </c>
      <c r="I51">
        <v>37050947</v>
      </c>
      <c r="J51">
        <v>40868443</v>
      </c>
      <c r="K51">
        <v>433085093</v>
      </c>
      <c r="L51">
        <v>1407695</v>
      </c>
      <c r="M51">
        <v>1360001</v>
      </c>
      <c r="N51">
        <v>47694</v>
      </c>
      <c r="O51">
        <v>52.54</v>
      </c>
      <c r="P51">
        <v>-0.02</v>
      </c>
      <c r="Q51">
        <v>71182</v>
      </c>
      <c r="R51">
        <v>18444287</v>
      </c>
      <c r="S51" t="s">
        <v>40</v>
      </c>
      <c r="T51">
        <v>5000</v>
      </c>
      <c r="U51">
        <f t="shared" si="0"/>
        <v>92442.82</v>
      </c>
    </row>
    <row r="52" spans="1:21" x14ac:dyDescent="0.3">
      <c r="A52">
        <v>51</v>
      </c>
      <c r="B52" t="s">
        <v>463</v>
      </c>
      <c r="C52">
        <v>5</v>
      </c>
      <c r="D52">
        <v>640</v>
      </c>
      <c r="E52" t="s">
        <v>89</v>
      </c>
      <c r="F52">
        <v>141985</v>
      </c>
      <c r="G52">
        <v>634173</v>
      </c>
      <c r="H52">
        <v>13505074</v>
      </c>
      <c r="I52">
        <v>13233656</v>
      </c>
      <c r="J52">
        <v>52905421</v>
      </c>
      <c r="K52">
        <v>7040795975</v>
      </c>
      <c r="L52">
        <v>492577</v>
      </c>
      <c r="M52">
        <v>473103</v>
      </c>
      <c r="N52">
        <v>19474</v>
      </c>
      <c r="O52">
        <v>63.37</v>
      </c>
      <c r="P52">
        <v>-0.1</v>
      </c>
      <c r="Q52">
        <v>31793</v>
      </c>
      <c r="R52">
        <v>7248429</v>
      </c>
      <c r="S52" t="s">
        <v>40</v>
      </c>
      <c r="T52">
        <v>5000</v>
      </c>
      <c r="U52">
        <f t="shared" si="0"/>
        <v>97442.82</v>
      </c>
    </row>
    <row r="53" spans="1:21" x14ac:dyDescent="0.3">
      <c r="A53">
        <v>52</v>
      </c>
      <c r="B53" t="s">
        <v>463</v>
      </c>
      <c r="C53">
        <v>5</v>
      </c>
      <c r="D53">
        <v>640</v>
      </c>
      <c r="E53" t="s">
        <v>90</v>
      </c>
      <c r="F53">
        <v>59794</v>
      </c>
      <c r="G53">
        <v>243931</v>
      </c>
      <c r="H53">
        <v>10834334</v>
      </c>
      <c r="I53">
        <v>10654577</v>
      </c>
      <c r="J53">
        <v>32342853</v>
      </c>
      <c r="K53">
        <v>2929113160</v>
      </c>
      <c r="L53">
        <v>495342</v>
      </c>
      <c r="M53">
        <v>482328</v>
      </c>
      <c r="N53">
        <v>13014</v>
      </c>
      <c r="O53">
        <v>57.11</v>
      </c>
      <c r="P53">
        <v>-0.1</v>
      </c>
      <c r="Q53">
        <v>21243</v>
      </c>
      <c r="R53">
        <v>4888432</v>
      </c>
      <c r="S53" t="s">
        <v>40</v>
      </c>
      <c r="T53">
        <v>5000</v>
      </c>
      <c r="U53">
        <f t="shared" si="0"/>
        <v>102442.82</v>
      </c>
    </row>
    <row r="54" spans="1:21" x14ac:dyDescent="0.3">
      <c r="A54">
        <v>53</v>
      </c>
      <c r="B54" t="s">
        <v>463</v>
      </c>
      <c r="C54">
        <v>5</v>
      </c>
      <c r="D54">
        <v>640</v>
      </c>
      <c r="E54" t="s">
        <v>91</v>
      </c>
      <c r="F54">
        <v>152376</v>
      </c>
      <c r="G54">
        <v>308482</v>
      </c>
      <c r="H54">
        <v>2791880</v>
      </c>
      <c r="I54">
        <v>2755692</v>
      </c>
      <c r="J54">
        <v>9587316</v>
      </c>
      <c r="K54">
        <v>9759701807</v>
      </c>
      <c r="L54">
        <v>118772</v>
      </c>
      <c r="M54">
        <v>115026</v>
      </c>
      <c r="N54">
        <v>3746</v>
      </c>
      <c r="O54">
        <v>45.08</v>
      </c>
      <c r="P54">
        <v>-7.0000000000000007E-2</v>
      </c>
      <c r="Q54">
        <v>5933</v>
      </c>
      <c r="R54">
        <v>1234360</v>
      </c>
      <c r="S54" t="s">
        <v>37</v>
      </c>
      <c r="T54">
        <v>3414.12</v>
      </c>
      <c r="U54">
        <f t="shared" si="0"/>
        <v>105856.94</v>
      </c>
    </row>
    <row r="55" spans="1:21" x14ac:dyDescent="0.3">
      <c r="A55">
        <v>54</v>
      </c>
      <c r="B55" t="s">
        <v>463</v>
      </c>
      <c r="C55">
        <v>5</v>
      </c>
      <c r="D55">
        <v>640</v>
      </c>
      <c r="E55" t="s">
        <v>92</v>
      </c>
      <c r="F55">
        <v>189982</v>
      </c>
      <c r="G55">
        <v>384580</v>
      </c>
      <c r="H55">
        <v>2114496</v>
      </c>
      <c r="I55">
        <v>2072760</v>
      </c>
      <c r="J55">
        <v>4424293</v>
      </c>
      <c r="K55">
        <v>8246573365</v>
      </c>
      <c r="L55">
        <v>95799</v>
      </c>
      <c r="M55">
        <v>93909</v>
      </c>
      <c r="N55">
        <v>1890</v>
      </c>
      <c r="O55">
        <v>30.9</v>
      </c>
      <c r="P55">
        <v>-0.08</v>
      </c>
      <c r="Q55">
        <v>3041</v>
      </c>
      <c r="R55">
        <v>1359831</v>
      </c>
      <c r="S55" t="s">
        <v>49</v>
      </c>
      <c r="T55">
        <v>2881.19</v>
      </c>
      <c r="U55">
        <f t="shared" si="0"/>
        <v>108738.13</v>
      </c>
    </row>
    <row r="56" spans="1:21" x14ac:dyDescent="0.3">
      <c r="A56">
        <v>55</v>
      </c>
      <c r="B56" t="s">
        <v>463</v>
      </c>
      <c r="C56">
        <v>5</v>
      </c>
      <c r="D56">
        <v>640</v>
      </c>
      <c r="E56" t="s">
        <v>93</v>
      </c>
      <c r="F56">
        <v>335424</v>
      </c>
      <c r="G56">
        <v>950345</v>
      </c>
      <c r="H56">
        <v>533913</v>
      </c>
      <c r="I56">
        <v>524465</v>
      </c>
      <c r="J56">
        <v>3210571</v>
      </c>
      <c r="K56">
        <v>5399278095</v>
      </c>
      <c r="L56">
        <v>30861</v>
      </c>
      <c r="M56">
        <v>30341</v>
      </c>
      <c r="N56">
        <v>520</v>
      </c>
      <c r="O56">
        <v>50.21</v>
      </c>
      <c r="P56">
        <v>-0.11</v>
      </c>
      <c r="Q56">
        <v>817</v>
      </c>
      <c r="R56">
        <v>368978</v>
      </c>
      <c r="S56" t="s">
        <v>37</v>
      </c>
      <c r="T56">
        <v>1565.97</v>
      </c>
      <c r="U56">
        <f t="shared" si="0"/>
        <v>110304.1</v>
      </c>
    </row>
    <row r="57" spans="1:21" x14ac:dyDescent="0.3">
      <c r="A57">
        <v>56</v>
      </c>
      <c r="B57" t="s">
        <v>463</v>
      </c>
      <c r="C57">
        <v>5</v>
      </c>
      <c r="D57">
        <v>640</v>
      </c>
      <c r="E57" t="s">
        <v>94</v>
      </c>
      <c r="F57">
        <v>351053</v>
      </c>
      <c r="G57">
        <v>1039313</v>
      </c>
      <c r="H57">
        <v>161726</v>
      </c>
      <c r="I57">
        <v>159137</v>
      </c>
      <c r="J57">
        <v>887561</v>
      </c>
      <c r="K57">
        <v>1722948905</v>
      </c>
      <c r="L57">
        <v>8238</v>
      </c>
      <c r="M57">
        <v>8025</v>
      </c>
      <c r="N57">
        <v>213</v>
      </c>
      <c r="O57">
        <v>55.14</v>
      </c>
      <c r="P57">
        <v>-0.09</v>
      </c>
      <c r="Q57">
        <v>333</v>
      </c>
      <c r="R57">
        <v>90178</v>
      </c>
      <c r="S57" t="s">
        <v>37</v>
      </c>
      <c r="T57">
        <v>505.56</v>
      </c>
      <c r="U57">
        <f t="shared" si="0"/>
        <v>110809.66</v>
      </c>
    </row>
    <row r="58" spans="1:21" x14ac:dyDescent="0.3">
      <c r="A58">
        <v>57</v>
      </c>
      <c r="B58" t="s">
        <v>463</v>
      </c>
      <c r="C58">
        <v>5</v>
      </c>
      <c r="D58">
        <v>640</v>
      </c>
      <c r="E58" t="s">
        <v>95</v>
      </c>
      <c r="F58">
        <v>3426</v>
      </c>
      <c r="G58">
        <v>20454</v>
      </c>
      <c r="H58">
        <v>19613567</v>
      </c>
      <c r="I58">
        <v>19613529</v>
      </c>
      <c r="J58">
        <v>19620208</v>
      </c>
      <c r="K58">
        <v>12980338022</v>
      </c>
      <c r="L58">
        <v>470398</v>
      </c>
      <c r="M58">
        <v>443158</v>
      </c>
      <c r="N58">
        <v>27240</v>
      </c>
      <c r="O58">
        <v>14.2</v>
      </c>
      <c r="P58">
        <v>0</v>
      </c>
      <c r="Q58">
        <v>44004</v>
      </c>
      <c r="R58">
        <v>7404010</v>
      </c>
      <c r="S58" t="s">
        <v>37</v>
      </c>
      <c r="T58">
        <v>3509.53</v>
      </c>
      <c r="U58">
        <f t="shared" si="0"/>
        <v>114319.19</v>
      </c>
    </row>
    <row r="59" spans="1:21" x14ac:dyDescent="0.3">
      <c r="A59">
        <v>58</v>
      </c>
      <c r="B59" t="s">
        <v>463</v>
      </c>
      <c r="C59">
        <v>5</v>
      </c>
      <c r="D59">
        <v>640</v>
      </c>
      <c r="E59" t="s">
        <v>96</v>
      </c>
      <c r="F59">
        <v>3426</v>
      </c>
      <c r="G59">
        <v>20302</v>
      </c>
      <c r="H59">
        <v>12645036</v>
      </c>
      <c r="I59">
        <v>12644840</v>
      </c>
      <c r="J59">
        <v>12657278</v>
      </c>
      <c r="K59">
        <v>10522248957</v>
      </c>
      <c r="L59">
        <v>248734</v>
      </c>
      <c r="M59">
        <v>230258</v>
      </c>
      <c r="N59">
        <v>18476</v>
      </c>
      <c r="O59">
        <v>17.239999999999998</v>
      </c>
      <c r="P59">
        <v>0</v>
      </c>
      <c r="Q59">
        <v>29500</v>
      </c>
      <c r="R59">
        <v>4797100</v>
      </c>
      <c r="S59" t="s">
        <v>37</v>
      </c>
      <c r="T59">
        <v>3220.5</v>
      </c>
      <c r="U59">
        <f t="shared" si="0"/>
        <v>117539.69</v>
      </c>
    </row>
    <row r="60" spans="1:21" x14ac:dyDescent="0.3">
      <c r="A60">
        <v>59</v>
      </c>
      <c r="B60" t="s">
        <v>463</v>
      </c>
      <c r="C60">
        <v>5</v>
      </c>
      <c r="D60">
        <v>640</v>
      </c>
      <c r="E60" t="s">
        <v>97</v>
      </c>
      <c r="F60">
        <v>8590</v>
      </c>
      <c r="G60">
        <v>65144</v>
      </c>
      <c r="H60">
        <v>16271535</v>
      </c>
      <c r="I60">
        <v>15855715</v>
      </c>
      <c r="J60">
        <v>174478431</v>
      </c>
      <c r="K60">
        <v>2699008073</v>
      </c>
      <c r="L60">
        <v>395463</v>
      </c>
      <c r="M60">
        <v>370335</v>
      </c>
      <c r="N60">
        <v>25128</v>
      </c>
      <c r="O60">
        <v>107.89</v>
      </c>
      <c r="P60">
        <v>-0.14000000000000001</v>
      </c>
      <c r="Q60">
        <v>41702</v>
      </c>
      <c r="R60">
        <v>22473689</v>
      </c>
      <c r="S60" t="s">
        <v>40</v>
      </c>
      <c r="T60">
        <v>5000</v>
      </c>
      <c r="U60">
        <f t="shared" si="0"/>
        <v>122539.69</v>
      </c>
    </row>
    <row r="61" spans="1:21" x14ac:dyDescent="0.3">
      <c r="A61">
        <v>60</v>
      </c>
      <c r="B61" t="s">
        <v>463</v>
      </c>
      <c r="C61">
        <v>5</v>
      </c>
      <c r="D61">
        <v>640</v>
      </c>
      <c r="E61" t="s">
        <v>98</v>
      </c>
      <c r="F61">
        <v>8591</v>
      </c>
      <c r="G61">
        <v>65154</v>
      </c>
      <c r="H61">
        <v>16718872</v>
      </c>
      <c r="I61">
        <v>16287251</v>
      </c>
      <c r="J61">
        <v>183301290</v>
      </c>
      <c r="K61">
        <v>2817362714</v>
      </c>
      <c r="L61">
        <v>416346</v>
      </c>
      <c r="M61">
        <v>391205</v>
      </c>
      <c r="N61">
        <v>25141</v>
      </c>
      <c r="O61">
        <v>109.29</v>
      </c>
      <c r="P61">
        <v>-0.14000000000000001</v>
      </c>
      <c r="Q61">
        <v>41889</v>
      </c>
      <c r="R61">
        <v>23806557</v>
      </c>
      <c r="S61" t="s">
        <v>40</v>
      </c>
      <c r="T61">
        <v>5000</v>
      </c>
      <c r="U61">
        <f t="shared" si="0"/>
        <v>127539.69</v>
      </c>
    </row>
    <row r="62" spans="1:21" x14ac:dyDescent="0.3">
      <c r="A62">
        <v>61</v>
      </c>
      <c r="B62" t="s">
        <v>463</v>
      </c>
      <c r="C62">
        <v>5</v>
      </c>
      <c r="D62">
        <v>640</v>
      </c>
      <c r="E62" t="s">
        <v>99</v>
      </c>
      <c r="F62">
        <v>24975</v>
      </c>
      <c r="G62">
        <v>111780</v>
      </c>
      <c r="H62">
        <v>27544069</v>
      </c>
      <c r="I62">
        <v>26912946</v>
      </c>
      <c r="J62">
        <v>359594003</v>
      </c>
      <c r="K62">
        <v>6837907695</v>
      </c>
      <c r="L62">
        <v>1629560</v>
      </c>
      <c r="M62">
        <v>1605384</v>
      </c>
      <c r="N62">
        <v>24176</v>
      </c>
      <c r="O62">
        <v>65.61</v>
      </c>
      <c r="P62">
        <v>-0.15</v>
      </c>
      <c r="Q62">
        <v>40940</v>
      </c>
      <c r="R62">
        <v>26843170</v>
      </c>
      <c r="S62" t="s">
        <v>40</v>
      </c>
      <c r="T62">
        <v>5000</v>
      </c>
      <c r="U62">
        <f t="shared" si="0"/>
        <v>132539.69</v>
      </c>
    </row>
    <row r="63" spans="1:21" x14ac:dyDescent="0.3">
      <c r="A63">
        <v>62</v>
      </c>
      <c r="B63" t="s">
        <v>463</v>
      </c>
      <c r="C63">
        <v>5</v>
      </c>
      <c r="D63">
        <v>640</v>
      </c>
      <c r="E63" t="s">
        <v>689</v>
      </c>
      <c r="F63">
        <v>26541</v>
      </c>
      <c r="G63">
        <v>117126</v>
      </c>
      <c r="H63">
        <v>23948833</v>
      </c>
      <c r="I63">
        <v>23550456</v>
      </c>
      <c r="J63">
        <v>216889724</v>
      </c>
      <c r="K63">
        <v>4491060998</v>
      </c>
      <c r="L63">
        <v>1062446</v>
      </c>
      <c r="M63">
        <v>1035782</v>
      </c>
      <c r="N63">
        <v>26664</v>
      </c>
      <c r="O63">
        <v>65.150000000000006</v>
      </c>
      <c r="P63">
        <v>-0.13</v>
      </c>
      <c r="Q63">
        <v>43408</v>
      </c>
      <c r="R63">
        <v>21693048</v>
      </c>
      <c r="S63" t="s">
        <v>40</v>
      </c>
      <c r="T63">
        <v>5000</v>
      </c>
      <c r="U63">
        <f t="shared" si="0"/>
        <v>137539.69</v>
      </c>
    </row>
    <row r="64" spans="1:21" x14ac:dyDescent="0.3">
      <c r="A64">
        <v>63</v>
      </c>
      <c r="B64" t="s">
        <v>463</v>
      </c>
      <c r="C64">
        <v>5</v>
      </c>
      <c r="D64">
        <v>640</v>
      </c>
      <c r="E64" t="s">
        <v>690</v>
      </c>
      <c r="F64">
        <v>26541</v>
      </c>
      <c r="G64">
        <v>117126</v>
      </c>
      <c r="H64">
        <v>27223139</v>
      </c>
      <c r="I64">
        <v>26728113</v>
      </c>
      <c r="J64">
        <v>272718313</v>
      </c>
      <c r="K64">
        <v>5523479656</v>
      </c>
      <c r="L64">
        <v>1312743</v>
      </c>
      <c r="M64">
        <v>1286420</v>
      </c>
      <c r="N64">
        <v>26323</v>
      </c>
      <c r="O64">
        <v>63.16</v>
      </c>
      <c r="P64">
        <v>-0.14000000000000001</v>
      </c>
      <c r="Q64">
        <v>43069</v>
      </c>
      <c r="R64">
        <v>29047361</v>
      </c>
      <c r="S64" t="s">
        <v>40</v>
      </c>
      <c r="T64">
        <v>5000</v>
      </c>
      <c r="U64">
        <f t="shared" si="0"/>
        <v>142539.69</v>
      </c>
    </row>
    <row r="65" spans="1:21" x14ac:dyDescent="0.3">
      <c r="A65">
        <v>64</v>
      </c>
      <c r="B65" t="s">
        <v>463</v>
      </c>
      <c r="C65">
        <v>5</v>
      </c>
      <c r="D65">
        <v>640</v>
      </c>
      <c r="E65" t="s">
        <v>691</v>
      </c>
      <c r="F65">
        <v>26541</v>
      </c>
      <c r="G65">
        <v>117126</v>
      </c>
      <c r="H65">
        <v>23923025</v>
      </c>
      <c r="I65">
        <v>23509839</v>
      </c>
      <c r="J65">
        <v>221418352</v>
      </c>
      <c r="K65">
        <v>4697049382</v>
      </c>
      <c r="L65">
        <v>1071362</v>
      </c>
      <c r="M65">
        <v>1044952</v>
      </c>
      <c r="N65">
        <v>26410</v>
      </c>
      <c r="O65">
        <v>67.400000000000006</v>
      </c>
      <c r="P65">
        <v>-0.13</v>
      </c>
      <c r="Q65">
        <v>43155</v>
      </c>
      <c r="R65">
        <v>22403836</v>
      </c>
      <c r="S65" t="s">
        <v>40</v>
      </c>
      <c r="T65">
        <v>5000</v>
      </c>
      <c r="U65">
        <f t="shared" si="0"/>
        <v>147539.69</v>
      </c>
    </row>
    <row r="66" spans="1:21" x14ac:dyDescent="0.3">
      <c r="A66">
        <v>65</v>
      </c>
      <c r="B66" t="s">
        <v>463</v>
      </c>
      <c r="C66">
        <v>5</v>
      </c>
      <c r="D66">
        <v>640</v>
      </c>
      <c r="E66" t="s">
        <v>692</v>
      </c>
      <c r="F66">
        <v>26541</v>
      </c>
      <c r="G66">
        <v>117126</v>
      </c>
      <c r="H66">
        <v>24810735</v>
      </c>
      <c r="I66">
        <v>24376489</v>
      </c>
      <c r="J66">
        <v>227797244</v>
      </c>
      <c r="K66">
        <v>4837150269</v>
      </c>
      <c r="L66">
        <v>1077286</v>
      </c>
      <c r="M66">
        <v>1050711</v>
      </c>
      <c r="N66">
        <v>26575</v>
      </c>
      <c r="O66">
        <v>66.290000000000006</v>
      </c>
      <c r="P66">
        <v>-0.13</v>
      </c>
      <c r="Q66">
        <v>43319</v>
      </c>
      <c r="R66">
        <v>24280683</v>
      </c>
      <c r="S66" t="s">
        <v>40</v>
      </c>
      <c r="T66">
        <v>5000</v>
      </c>
      <c r="U66">
        <f t="shared" si="0"/>
        <v>152539.69</v>
      </c>
    </row>
    <row r="67" spans="1:21" x14ac:dyDescent="0.3">
      <c r="A67">
        <v>66</v>
      </c>
      <c r="B67" t="s">
        <v>463</v>
      </c>
      <c r="C67">
        <v>5</v>
      </c>
      <c r="D67">
        <v>640</v>
      </c>
      <c r="E67" t="s">
        <v>693</v>
      </c>
      <c r="F67">
        <v>26541</v>
      </c>
      <c r="G67">
        <v>117126</v>
      </c>
      <c r="H67">
        <v>24753373</v>
      </c>
      <c r="I67">
        <v>24321316</v>
      </c>
      <c r="J67">
        <v>217092093</v>
      </c>
      <c r="K67">
        <v>4757275183</v>
      </c>
      <c r="L67">
        <v>1010898</v>
      </c>
      <c r="M67">
        <v>984609</v>
      </c>
      <c r="N67">
        <v>26289</v>
      </c>
      <c r="O67">
        <v>66.88</v>
      </c>
      <c r="P67">
        <v>-0.13</v>
      </c>
      <c r="Q67">
        <v>43036</v>
      </c>
      <c r="R67">
        <v>24412187</v>
      </c>
      <c r="S67" t="s">
        <v>40</v>
      </c>
      <c r="T67">
        <v>5000</v>
      </c>
      <c r="U67">
        <f t="shared" si="0"/>
        <v>157539.69</v>
      </c>
    </row>
    <row r="68" spans="1:21" x14ac:dyDescent="0.3">
      <c r="A68">
        <v>67</v>
      </c>
      <c r="B68" t="s">
        <v>463</v>
      </c>
      <c r="C68">
        <v>5</v>
      </c>
      <c r="D68">
        <v>640</v>
      </c>
      <c r="E68" t="s">
        <v>694</v>
      </c>
      <c r="F68">
        <v>26541</v>
      </c>
      <c r="G68">
        <v>117126</v>
      </c>
      <c r="H68">
        <v>24136277</v>
      </c>
      <c r="I68">
        <v>23716589</v>
      </c>
      <c r="J68">
        <v>221510261</v>
      </c>
      <c r="K68">
        <v>4767631767</v>
      </c>
      <c r="L68">
        <v>1050628</v>
      </c>
      <c r="M68">
        <v>1024197</v>
      </c>
      <c r="N68">
        <v>26431</v>
      </c>
      <c r="O68">
        <v>67.430000000000007</v>
      </c>
      <c r="P68">
        <v>-0.13</v>
      </c>
      <c r="Q68">
        <v>43176</v>
      </c>
      <c r="R68">
        <v>22725512</v>
      </c>
      <c r="S68" t="s">
        <v>40</v>
      </c>
      <c r="T68">
        <v>5000</v>
      </c>
      <c r="U68">
        <f t="shared" ref="U68:U131" si="1">U67+T68</f>
        <v>162539.69</v>
      </c>
    </row>
    <row r="69" spans="1:21" x14ac:dyDescent="0.3">
      <c r="A69">
        <v>68</v>
      </c>
      <c r="B69" t="s">
        <v>463</v>
      </c>
      <c r="C69">
        <v>5</v>
      </c>
      <c r="D69">
        <v>640</v>
      </c>
      <c r="E69" t="s">
        <v>695</v>
      </c>
      <c r="F69">
        <v>26541</v>
      </c>
      <c r="G69">
        <v>117126</v>
      </c>
      <c r="H69">
        <v>22119451</v>
      </c>
      <c r="I69">
        <v>21766110</v>
      </c>
      <c r="J69">
        <v>180102150</v>
      </c>
      <c r="K69">
        <v>4086228047</v>
      </c>
      <c r="L69">
        <v>878949</v>
      </c>
      <c r="M69">
        <v>852057</v>
      </c>
      <c r="N69">
        <v>26892</v>
      </c>
      <c r="O69">
        <v>70.58</v>
      </c>
      <c r="P69">
        <v>-0.12</v>
      </c>
      <c r="Q69">
        <v>43633</v>
      </c>
      <c r="R69">
        <v>18225217</v>
      </c>
      <c r="S69" t="s">
        <v>40</v>
      </c>
      <c r="T69">
        <v>5000</v>
      </c>
      <c r="U69">
        <f t="shared" si="1"/>
        <v>167539.69</v>
      </c>
    </row>
    <row r="70" spans="1:21" x14ac:dyDescent="0.3">
      <c r="A70">
        <v>69</v>
      </c>
      <c r="B70" t="s">
        <v>463</v>
      </c>
      <c r="C70">
        <v>5</v>
      </c>
      <c r="D70">
        <v>640</v>
      </c>
      <c r="E70" t="s">
        <v>696</v>
      </c>
      <c r="F70">
        <v>26541</v>
      </c>
      <c r="G70">
        <v>117126</v>
      </c>
      <c r="H70">
        <v>24515968</v>
      </c>
      <c r="I70">
        <v>24096915</v>
      </c>
      <c r="J70">
        <v>216945948</v>
      </c>
      <c r="K70">
        <v>4737498422</v>
      </c>
      <c r="L70">
        <v>1040792</v>
      </c>
      <c r="M70">
        <v>1014511</v>
      </c>
      <c r="N70">
        <v>26281</v>
      </c>
      <c r="O70">
        <v>67.05</v>
      </c>
      <c r="P70">
        <v>-0.13</v>
      </c>
      <c r="Q70">
        <v>43028</v>
      </c>
      <c r="R70">
        <v>23429090</v>
      </c>
      <c r="S70" t="s">
        <v>40</v>
      </c>
      <c r="T70">
        <v>5000</v>
      </c>
      <c r="U70">
        <f t="shared" si="1"/>
        <v>172539.69</v>
      </c>
    </row>
    <row r="71" spans="1:21" x14ac:dyDescent="0.3">
      <c r="A71">
        <v>70</v>
      </c>
      <c r="B71" t="s">
        <v>463</v>
      </c>
      <c r="C71">
        <v>5</v>
      </c>
      <c r="D71">
        <v>640</v>
      </c>
      <c r="E71" t="s">
        <v>697</v>
      </c>
      <c r="F71">
        <v>26541</v>
      </c>
      <c r="G71">
        <v>117126</v>
      </c>
      <c r="H71">
        <v>23276122</v>
      </c>
      <c r="I71">
        <v>22884087</v>
      </c>
      <c r="J71">
        <v>202663930</v>
      </c>
      <c r="K71">
        <v>4510929164</v>
      </c>
      <c r="L71">
        <v>969508</v>
      </c>
      <c r="M71">
        <v>943132</v>
      </c>
      <c r="N71">
        <v>26376</v>
      </c>
      <c r="O71">
        <v>68.64</v>
      </c>
      <c r="P71">
        <v>-0.12</v>
      </c>
      <c r="Q71">
        <v>43121</v>
      </c>
      <c r="R71">
        <v>20867511</v>
      </c>
      <c r="S71" t="s">
        <v>40</v>
      </c>
      <c r="T71">
        <v>5000</v>
      </c>
      <c r="U71">
        <f t="shared" si="1"/>
        <v>177539.69</v>
      </c>
    </row>
    <row r="72" spans="1:21" x14ac:dyDescent="0.3">
      <c r="A72">
        <v>71</v>
      </c>
      <c r="B72" t="s">
        <v>463</v>
      </c>
      <c r="C72">
        <v>5</v>
      </c>
      <c r="D72">
        <v>640</v>
      </c>
      <c r="E72" t="s">
        <v>698</v>
      </c>
      <c r="F72">
        <v>26541</v>
      </c>
      <c r="G72">
        <v>117126</v>
      </c>
      <c r="H72">
        <v>23588051</v>
      </c>
      <c r="I72">
        <v>23179832</v>
      </c>
      <c r="J72">
        <v>200038292</v>
      </c>
      <c r="K72">
        <v>4497582661</v>
      </c>
      <c r="L72">
        <v>924733</v>
      </c>
      <c r="M72">
        <v>898019</v>
      </c>
      <c r="N72">
        <v>26714</v>
      </c>
      <c r="O72">
        <v>69.62</v>
      </c>
      <c r="P72">
        <v>-0.12</v>
      </c>
      <c r="Q72">
        <v>43456</v>
      </c>
      <c r="R72">
        <v>21868929</v>
      </c>
      <c r="S72" t="s">
        <v>40</v>
      </c>
      <c r="T72">
        <v>5000</v>
      </c>
      <c r="U72">
        <f t="shared" si="1"/>
        <v>182539.69</v>
      </c>
    </row>
    <row r="73" spans="1:21" x14ac:dyDescent="0.3">
      <c r="A73">
        <v>72</v>
      </c>
      <c r="B73" t="s">
        <v>463</v>
      </c>
      <c r="C73">
        <v>5</v>
      </c>
      <c r="D73">
        <v>640</v>
      </c>
      <c r="E73" t="s">
        <v>699</v>
      </c>
      <c r="F73">
        <v>26541</v>
      </c>
      <c r="G73">
        <v>117126</v>
      </c>
      <c r="H73">
        <v>22960256</v>
      </c>
      <c r="I73">
        <v>22560143</v>
      </c>
      <c r="J73">
        <v>197558458</v>
      </c>
      <c r="K73">
        <v>4348872284</v>
      </c>
      <c r="L73">
        <v>927651</v>
      </c>
      <c r="M73">
        <v>900999</v>
      </c>
      <c r="N73">
        <v>26652</v>
      </c>
      <c r="O73">
        <v>70.23</v>
      </c>
      <c r="P73">
        <v>-0.12</v>
      </c>
      <c r="Q73">
        <v>43396</v>
      </c>
      <c r="R73">
        <v>21055768</v>
      </c>
      <c r="S73" t="s">
        <v>40</v>
      </c>
      <c r="T73">
        <v>5000</v>
      </c>
      <c r="U73">
        <f t="shared" si="1"/>
        <v>187539.69</v>
      </c>
    </row>
    <row r="74" spans="1:21" x14ac:dyDescent="0.3">
      <c r="A74">
        <v>73</v>
      </c>
      <c r="B74" t="s">
        <v>463</v>
      </c>
      <c r="C74">
        <v>5</v>
      </c>
      <c r="D74">
        <v>640</v>
      </c>
      <c r="E74" t="s">
        <v>700</v>
      </c>
      <c r="F74">
        <v>26541</v>
      </c>
      <c r="G74">
        <v>117126</v>
      </c>
      <c r="H74">
        <v>22350732</v>
      </c>
      <c r="I74">
        <v>21964734</v>
      </c>
      <c r="J74">
        <v>195048696</v>
      </c>
      <c r="K74">
        <v>4353228723</v>
      </c>
      <c r="L74">
        <v>927039</v>
      </c>
      <c r="M74">
        <v>900403</v>
      </c>
      <c r="N74">
        <v>26636</v>
      </c>
      <c r="O74">
        <v>71.209999999999994</v>
      </c>
      <c r="P74">
        <v>-0.12</v>
      </c>
      <c r="Q74">
        <v>43379</v>
      </c>
      <c r="R74">
        <v>19443164</v>
      </c>
      <c r="S74" t="s">
        <v>40</v>
      </c>
      <c r="T74">
        <v>5000</v>
      </c>
      <c r="U74">
        <f t="shared" si="1"/>
        <v>192539.69</v>
      </c>
    </row>
    <row r="75" spans="1:21" x14ac:dyDescent="0.3">
      <c r="A75">
        <v>74</v>
      </c>
      <c r="B75" t="s">
        <v>463</v>
      </c>
      <c r="C75">
        <v>5</v>
      </c>
      <c r="D75">
        <v>640</v>
      </c>
      <c r="E75" t="s">
        <v>701</v>
      </c>
      <c r="F75">
        <v>26541</v>
      </c>
      <c r="G75">
        <v>117126</v>
      </c>
      <c r="H75">
        <v>24009236</v>
      </c>
      <c r="I75">
        <v>23586115</v>
      </c>
      <c r="J75">
        <v>225090168</v>
      </c>
      <c r="K75">
        <v>4839517190</v>
      </c>
      <c r="L75">
        <v>1080768</v>
      </c>
      <c r="M75">
        <v>1054487</v>
      </c>
      <c r="N75">
        <v>26281</v>
      </c>
      <c r="O75">
        <v>67.94</v>
      </c>
      <c r="P75">
        <v>-0.13</v>
      </c>
      <c r="Q75">
        <v>43028</v>
      </c>
      <c r="R75">
        <v>22553717</v>
      </c>
      <c r="S75" t="s">
        <v>40</v>
      </c>
      <c r="T75">
        <v>5000</v>
      </c>
      <c r="U75">
        <f t="shared" si="1"/>
        <v>197539.69</v>
      </c>
    </row>
    <row r="76" spans="1:21" x14ac:dyDescent="0.3">
      <c r="A76">
        <v>75</v>
      </c>
      <c r="B76" t="s">
        <v>463</v>
      </c>
      <c r="C76">
        <v>5</v>
      </c>
      <c r="D76">
        <v>640</v>
      </c>
      <c r="E76" t="s">
        <v>702</v>
      </c>
      <c r="F76">
        <v>26541</v>
      </c>
      <c r="G76">
        <v>117126</v>
      </c>
      <c r="H76">
        <v>24859722</v>
      </c>
      <c r="I76">
        <v>24415838</v>
      </c>
      <c r="J76">
        <v>239920214</v>
      </c>
      <c r="K76">
        <v>5023096537</v>
      </c>
      <c r="L76">
        <v>1154970</v>
      </c>
      <c r="M76">
        <v>1128691</v>
      </c>
      <c r="N76">
        <v>26279</v>
      </c>
      <c r="O76">
        <v>67.03</v>
      </c>
      <c r="P76">
        <v>-0.13</v>
      </c>
      <c r="Q76">
        <v>43026</v>
      </c>
      <c r="R76">
        <v>24022756</v>
      </c>
      <c r="S76" t="s">
        <v>40</v>
      </c>
      <c r="T76">
        <v>5000</v>
      </c>
      <c r="U76">
        <f t="shared" si="1"/>
        <v>202539.69</v>
      </c>
    </row>
    <row r="77" spans="1:21" x14ac:dyDescent="0.3">
      <c r="A77">
        <v>76</v>
      </c>
      <c r="B77" t="s">
        <v>463</v>
      </c>
      <c r="C77">
        <v>5</v>
      </c>
      <c r="D77">
        <v>640</v>
      </c>
      <c r="E77" t="s">
        <v>703</v>
      </c>
      <c r="F77">
        <v>26541</v>
      </c>
      <c r="G77">
        <v>117126</v>
      </c>
      <c r="H77">
        <v>24803324</v>
      </c>
      <c r="I77">
        <v>24359142</v>
      </c>
      <c r="J77">
        <v>218679479</v>
      </c>
      <c r="K77">
        <v>4878366889</v>
      </c>
      <c r="L77">
        <v>1016028</v>
      </c>
      <c r="M77">
        <v>989918</v>
      </c>
      <c r="N77">
        <v>26110</v>
      </c>
      <c r="O77">
        <v>68.430000000000007</v>
      </c>
      <c r="P77">
        <v>-0.13</v>
      </c>
      <c r="Q77">
        <v>42858</v>
      </c>
      <c r="R77">
        <v>24625533</v>
      </c>
      <c r="S77" t="s">
        <v>40</v>
      </c>
      <c r="T77">
        <v>5000</v>
      </c>
      <c r="U77">
        <f t="shared" si="1"/>
        <v>207539.69</v>
      </c>
    </row>
    <row r="78" spans="1:21" x14ac:dyDescent="0.3">
      <c r="A78">
        <v>77</v>
      </c>
      <c r="B78" t="s">
        <v>463</v>
      </c>
      <c r="C78">
        <v>5</v>
      </c>
      <c r="D78">
        <v>640</v>
      </c>
      <c r="E78" t="s">
        <v>704</v>
      </c>
      <c r="F78">
        <v>26541</v>
      </c>
      <c r="G78">
        <v>117126</v>
      </c>
      <c r="H78">
        <v>23529422</v>
      </c>
      <c r="I78">
        <v>23122091</v>
      </c>
      <c r="J78">
        <v>204224251</v>
      </c>
      <c r="K78">
        <v>4570565762</v>
      </c>
      <c r="L78">
        <v>951564</v>
      </c>
      <c r="M78">
        <v>925176</v>
      </c>
      <c r="N78">
        <v>26388</v>
      </c>
      <c r="O78">
        <v>70.03</v>
      </c>
      <c r="P78">
        <v>-0.12</v>
      </c>
      <c r="Q78">
        <v>43133</v>
      </c>
      <c r="R78">
        <v>21989529</v>
      </c>
      <c r="S78" t="s">
        <v>40</v>
      </c>
      <c r="T78">
        <v>5000</v>
      </c>
      <c r="U78">
        <f t="shared" si="1"/>
        <v>212539.69</v>
      </c>
    </row>
    <row r="79" spans="1:21" x14ac:dyDescent="0.3">
      <c r="A79">
        <v>78</v>
      </c>
      <c r="B79" t="s">
        <v>463</v>
      </c>
      <c r="C79">
        <v>5</v>
      </c>
      <c r="D79">
        <v>640</v>
      </c>
      <c r="E79" t="s">
        <v>705</v>
      </c>
      <c r="F79">
        <v>26541</v>
      </c>
      <c r="G79">
        <v>117126</v>
      </c>
      <c r="H79">
        <v>25566255</v>
      </c>
      <c r="I79">
        <v>25108961</v>
      </c>
      <c r="J79">
        <v>246468432</v>
      </c>
      <c r="K79">
        <v>5090519677</v>
      </c>
      <c r="L79">
        <v>1181647</v>
      </c>
      <c r="M79">
        <v>1155267</v>
      </c>
      <c r="N79">
        <v>26380</v>
      </c>
      <c r="O79">
        <v>65.12</v>
      </c>
      <c r="P79">
        <v>-0.13</v>
      </c>
      <c r="Q79">
        <v>43124</v>
      </c>
      <c r="R79">
        <v>25494378</v>
      </c>
      <c r="S79" t="s">
        <v>40</v>
      </c>
      <c r="T79">
        <v>5000</v>
      </c>
      <c r="U79">
        <f t="shared" si="1"/>
        <v>217539.69</v>
      </c>
    </row>
    <row r="80" spans="1:21" x14ac:dyDescent="0.3">
      <c r="A80">
        <v>79</v>
      </c>
      <c r="B80" t="s">
        <v>463</v>
      </c>
      <c r="C80">
        <v>5</v>
      </c>
      <c r="D80">
        <v>640</v>
      </c>
      <c r="E80" t="s">
        <v>706</v>
      </c>
      <c r="F80">
        <v>26541</v>
      </c>
      <c r="G80">
        <v>117126</v>
      </c>
      <c r="H80">
        <v>21264580</v>
      </c>
      <c r="I80">
        <v>20934979</v>
      </c>
      <c r="J80">
        <v>161147405</v>
      </c>
      <c r="K80">
        <v>3847206875</v>
      </c>
      <c r="L80">
        <v>793602</v>
      </c>
      <c r="M80">
        <v>766439</v>
      </c>
      <c r="N80">
        <v>27163</v>
      </c>
      <c r="O80">
        <v>72.03</v>
      </c>
      <c r="P80">
        <v>-0.11</v>
      </c>
      <c r="Q80">
        <v>43900</v>
      </c>
      <c r="R80">
        <v>16089620</v>
      </c>
      <c r="S80" t="s">
        <v>40</v>
      </c>
      <c r="T80">
        <v>5000</v>
      </c>
      <c r="U80">
        <f t="shared" si="1"/>
        <v>222539.69</v>
      </c>
    </row>
    <row r="81" spans="1:21" x14ac:dyDescent="0.3">
      <c r="A81">
        <v>80</v>
      </c>
      <c r="B81" t="s">
        <v>463</v>
      </c>
      <c r="C81">
        <v>5</v>
      </c>
      <c r="D81">
        <v>640</v>
      </c>
      <c r="E81" t="s">
        <v>707</v>
      </c>
      <c r="F81">
        <v>26541</v>
      </c>
      <c r="G81">
        <v>117126</v>
      </c>
      <c r="H81">
        <v>21957835</v>
      </c>
      <c r="I81">
        <v>21584119</v>
      </c>
      <c r="J81">
        <v>192396642</v>
      </c>
      <c r="K81">
        <v>4202635454</v>
      </c>
      <c r="L81">
        <v>920185</v>
      </c>
      <c r="M81">
        <v>893339</v>
      </c>
      <c r="N81">
        <v>26846</v>
      </c>
      <c r="O81">
        <v>72.52</v>
      </c>
      <c r="P81">
        <v>-0.12</v>
      </c>
      <c r="Q81">
        <v>43587</v>
      </c>
      <c r="R81">
        <v>18199933</v>
      </c>
      <c r="S81" t="s">
        <v>40</v>
      </c>
      <c r="T81">
        <v>5000</v>
      </c>
      <c r="U81">
        <f t="shared" si="1"/>
        <v>227539.69</v>
      </c>
    </row>
    <row r="82" spans="1:21" x14ac:dyDescent="0.3">
      <c r="A82">
        <v>81</v>
      </c>
      <c r="B82" t="s">
        <v>463</v>
      </c>
      <c r="C82">
        <v>5</v>
      </c>
      <c r="D82">
        <v>640</v>
      </c>
      <c r="E82" t="s">
        <v>708</v>
      </c>
      <c r="F82">
        <v>26541</v>
      </c>
      <c r="G82">
        <v>117126</v>
      </c>
      <c r="H82">
        <v>23554294</v>
      </c>
      <c r="I82">
        <v>23140315</v>
      </c>
      <c r="J82">
        <v>217155188</v>
      </c>
      <c r="K82">
        <v>4615001545</v>
      </c>
      <c r="L82">
        <v>1042595</v>
      </c>
      <c r="M82">
        <v>1016209</v>
      </c>
      <c r="N82">
        <v>26386</v>
      </c>
      <c r="O82">
        <v>67.47</v>
      </c>
      <c r="P82">
        <v>-0.13</v>
      </c>
      <c r="Q82">
        <v>43133</v>
      </c>
      <c r="R82">
        <v>21247625</v>
      </c>
      <c r="S82" t="s">
        <v>40</v>
      </c>
      <c r="T82">
        <v>5000</v>
      </c>
      <c r="U82">
        <f t="shared" si="1"/>
        <v>232539.69</v>
      </c>
    </row>
    <row r="83" spans="1:21" x14ac:dyDescent="0.3">
      <c r="A83">
        <v>82</v>
      </c>
      <c r="B83" t="s">
        <v>463</v>
      </c>
      <c r="C83">
        <v>5</v>
      </c>
      <c r="D83">
        <v>640</v>
      </c>
      <c r="E83" t="s">
        <v>709</v>
      </c>
      <c r="F83">
        <v>26541</v>
      </c>
      <c r="G83">
        <v>117153</v>
      </c>
      <c r="H83">
        <v>26281990</v>
      </c>
      <c r="I83">
        <v>25677376</v>
      </c>
      <c r="J83">
        <v>376399259</v>
      </c>
      <c r="K83">
        <v>7804402960</v>
      </c>
      <c r="L83">
        <v>1642230</v>
      </c>
      <c r="M83">
        <v>1618200</v>
      </c>
      <c r="N83">
        <v>24030</v>
      </c>
      <c r="O83">
        <v>68.53</v>
      </c>
      <c r="P83">
        <v>-0.15</v>
      </c>
      <c r="Q83">
        <v>40797</v>
      </c>
      <c r="R83">
        <v>23325136</v>
      </c>
      <c r="S83" t="s">
        <v>40</v>
      </c>
      <c r="T83">
        <v>5000</v>
      </c>
      <c r="U83">
        <f t="shared" si="1"/>
        <v>237539.69</v>
      </c>
    </row>
    <row r="84" spans="1:21" x14ac:dyDescent="0.3">
      <c r="A84">
        <v>83</v>
      </c>
      <c r="B84" t="s">
        <v>463</v>
      </c>
      <c r="C84">
        <v>5</v>
      </c>
      <c r="D84">
        <v>640</v>
      </c>
      <c r="E84" t="s">
        <v>710</v>
      </c>
      <c r="F84">
        <v>310</v>
      </c>
      <c r="G84">
        <v>1081</v>
      </c>
      <c r="H84">
        <v>9458407</v>
      </c>
      <c r="I84">
        <v>9291954</v>
      </c>
      <c r="J84">
        <v>15072905</v>
      </c>
      <c r="K84">
        <v>334258764</v>
      </c>
      <c r="L84">
        <v>409876</v>
      </c>
      <c r="M84">
        <v>400420</v>
      </c>
      <c r="N84">
        <v>9456</v>
      </c>
      <c r="O84">
        <v>18.149999999999999</v>
      </c>
      <c r="P84">
        <v>-0.06</v>
      </c>
      <c r="Q84">
        <v>15586</v>
      </c>
      <c r="R84">
        <v>4427054</v>
      </c>
      <c r="S84" t="s">
        <v>49</v>
      </c>
      <c r="T84">
        <v>2563.67</v>
      </c>
      <c r="U84">
        <f t="shared" si="1"/>
        <v>240103.36000000002</v>
      </c>
    </row>
    <row r="85" spans="1:21" x14ac:dyDescent="0.3">
      <c r="A85">
        <v>84</v>
      </c>
      <c r="B85" t="s">
        <v>463</v>
      </c>
      <c r="C85">
        <v>5</v>
      </c>
      <c r="D85">
        <v>640</v>
      </c>
      <c r="E85" t="s">
        <v>711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2.8</v>
      </c>
      <c r="U85">
        <f t="shared" si="1"/>
        <v>240106.16</v>
      </c>
    </row>
    <row r="86" spans="1:21" x14ac:dyDescent="0.3">
      <c r="A86">
        <v>85</v>
      </c>
      <c r="B86" t="s">
        <v>463</v>
      </c>
      <c r="C86">
        <v>5</v>
      </c>
      <c r="D86">
        <v>640</v>
      </c>
      <c r="E86" t="s">
        <v>712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2.67</v>
      </c>
      <c r="U86">
        <f t="shared" si="1"/>
        <v>240108.83000000002</v>
      </c>
    </row>
    <row r="87" spans="1:21" x14ac:dyDescent="0.3">
      <c r="A87">
        <v>86</v>
      </c>
      <c r="B87" t="s">
        <v>463</v>
      </c>
      <c r="C87">
        <v>5</v>
      </c>
      <c r="D87">
        <v>640</v>
      </c>
      <c r="E87" t="s">
        <v>713</v>
      </c>
      <c r="F87">
        <v>72078</v>
      </c>
      <c r="G87">
        <v>517702</v>
      </c>
      <c r="H87">
        <v>2080548</v>
      </c>
      <c r="I87">
        <v>2043160</v>
      </c>
      <c r="J87">
        <v>14186013</v>
      </c>
      <c r="K87">
        <v>689216941</v>
      </c>
      <c r="L87">
        <v>121511</v>
      </c>
      <c r="M87">
        <v>119491</v>
      </c>
      <c r="N87">
        <v>2020</v>
      </c>
      <c r="O87">
        <v>29.15</v>
      </c>
      <c r="P87">
        <v>-0.15</v>
      </c>
      <c r="Q87">
        <v>3118</v>
      </c>
      <c r="R87">
        <v>2456167</v>
      </c>
      <c r="S87" t="s">
        <v>37</v>
      </c>
      <c r="T87">
        <v>533.94000000000005</v>
      </c>
      <c r="U87">
        <f t="shared" si="1"/>
        <v>240642.77000000002</v>
      </c>
    </row>
    <row r="88" spans="1:21" x14ac:dyDescent="0.3">
      <c r="A88">
        <v>87</v>
      </c>
      <c r="B88" t="s">
        <v>463</v>
      </c>
      <c r="C88">
        <v>5</v>
      </c>
      <c r="D88">
        <v>640</v>
      </c>
      <c r="E88" t="s">
        <v>714</v>
      </c>
      <c r="F88">
        <v>72078</v>
      </c>
      <c r="G88">
        <v>517705</v>
      </c>
      <c r="H88">
        <v>8684956</v>
      </c>
      <c r="I88">
        <v>8550035</v>
      </c>
      <c r="J88">
        <v>59215191</v>
      </c>
      <c r="K88">
        <v>3448957027</v>
      </c>
      <c r="L88">
        <v>482414</v>
      </c>
      <c r="M88">
        <v>473909</v>
      </c>
      <c r="N88">
        <v>8505</v>
      </c>
      <c r="O88">
        <v>29.84</v>
      </c>
      <c r="P88">
        <v>-0.13</v>
      </c>
      <c r="Q88">
        <v>13447</v>
      </c>
      <c r="R88">
        <v>8962013</v>
      </c>
      <c r="S88" t="s">
        <v>49</v>
      </c>
      <c r="T88">
        <v>3615.64</v>
      </c>
      <c r="U88">
        <f t="shared" si="1"/>
        <v>244258.41000000003</v>
      </c>
    </row>
    <row r="89" spans="1:21" x14ac:dyDescent="0.3">
      <c r="A89">
        <v>88</v>
      </c>
      <c r="B89" t="s">
        <v>463</v>
      </c>
      <c r="C89">
        <v>5</v>
      </c>
      <c r="D89">
        <v>640</v>
      </c>
      <c r="E89" t="s">
        <v>715</v>
      </c>
      <c r="F89">
        <v>72078</v>
      </c>
      <c r="G89">
        <v>517728</v>
      </c>
      <c r="H89">
        <v>594380</v>
      </c>
      <c r="I89">
        <v>583397</v>
      </c>
      <c r="J89">
        <v>3670398</v>
      </c>
      <c r="K89">
        <v>245522666</v>
      </c>
      <c r="L89">
        <v>31185</v>
      </c>
      <c r="M89">
        <v>30491</v>
      </c>
      <c r="N89">
        <v>694</v>
      </c>
      <c r="O89">
        <v>31.74</v>
      </c>
      <c r="P89">
        <v>-0.15</v>
      </c>
      <c r="Q89">
        <v>1084</v>
      </c>
      <c r="R89">
        <v>708864</v>
      </c>
      <c r="S89" t="s">
        <v>37</v>
      </c>
      <c r="T89">
        <v>139.91</v>
      </c>
      <c r="U89">
        <f t="shared" si="1"/>
        <v>244398.32000000004</v>
      </c>
    </row>
    <row r="90" spans="1:21" x14ac:dyDescent="0.3">
      <c r="A90">
        <v>89</v>
      </c>
      <c r="B90" t="s">
        <v>463</v>
      </c>
      <c r="C90">
        <v>5</v>
      </c>
      <c r="D90">
        <v>640</v>
      </c>
      <c r="E90" t="s">
        <v>716</v>
      </c>
      <c r="F90">
        <v>72078</v>
      </c>
      <c r="G90">
        <v>517728</v>
      </c>
      <c r="H90">
        <v>849646</v>
      </c>
      <c r="I90">
        <v>836925</v>
      </c>
      <c r="J90">
        <v>4035505</v>
      </c>
      <c r="K90">
        <v>392182670</v>
      </c>
      <c r="L90">
        <v>33555</v>
      </c>
      <c r="M90">
        <v>32209</v>
      </c>
      <c r="N90">
        <v>1346</v>
      </c>
      <c r="O90">
        <v>29.63</v>
      </c>
      <c r="P90">
        <v>-0.11</v>
      </c>
      <c r="Q90">
        <v>2127</v>
      </c>
      <c r="R90">
        <v>688475</v>
      </c>
      <c r="S90" t="s">
        <v>49</v>
      </c>
      <c r="T90">
        <v>211.05</v>
      </c>
      <c r="U90">
        <f t="shared" si="1"/>
        <v>244609.37000000002</v>
      </c>
    </row>
    <row r="91" spans="1:21" x14ac:dyDescent="0.3">
      <c r="A91">
        <v>90</v>
      </c>
      <c r="B91" t="s">
        <v>463</v>
      </c>
      <c r="C91">
        <v>5</v>
      </c>
      <c r="D91">
        <v>640</v>
      </c>
      <c r="E91" t="s">
        <v>717</v>
      </c>
      <c r="F91">
        <v>2365527</v>
      </c>
      <c r="G91">
        <v>10508040</v>
      </c>
      <c r="H91">
        <v>766888</v>
      </c>
      <c r="I91">
        <v>757690</v>
      </c>
      <c r="J91">
        <v>1351695</v>
      </c>
      <c r="K91">
        <v>3464428848</v>
      </c>
      <c r="L91">
        <v>24417</v>
      </c>
      <c r="M91">
        <v>23405</v>
      </c>
      <c r="N91">
        <v>1012</v>
      </c>
      <c r="O91">
        <v>15.56</v>
      </c>
      <c r="P91">
        <v>-0.06</v>
      </c>
      <c r="Q91">
        <v>1669</v>
      </c>
      <c r="R91">
        <v>307486</v>
      </c>
      <c r="S91" t="s">
        <v>49</v>
      </c>
      <c r="T91">
        <v>2714.44</v>
      </c>
      <c r="U91">
        <f t="shared" si="1"/>
        <v>247323.81000000003</v>
      </c>
    </row>
    <row r="92" spans="1:21" x14ac:dyDescent="0.3">
      <c r="A92">
        <v>91</v>
      </c>
      <c r="B92" t="s">
        <v>463</v>
      </c>
      <c r="C92">
        <v>5</v>
      </c>
      <c r="D92">
        <v>640</v>
      </c>
      <c r="E92" t="s">
        <v>718</v>
      </c>
      <c r="F92">
        <v>55333</v>
      </c>
      <c r="G92">
        <v>219128</v>
      </c>
      <c r="H92">
        <v>805114</v>
      </c>
      <c r="I92">
        <v>790577</v>
      </c>
      <c r="J92">
        <v>18552683</v>
      </c>
      <c r="K92">
        <v>279387350</v>
      </c>
      <c r="L92">
        <v>41775</v>
      </c>
      <c r="M92">
        <v>40643</v>
      </c>
      <c r="N92">
        <v>1132</v>
      </c>
      <c r="O92">
        <v>108.86</v>
      </c>
      <c r="P92">
        <v>-0.14000000000000001</v>
      </c>
      <c r="Q92">
        <v>1847</v>
      </c>
      <c r="R92">
        <v>974601</v>
      </c>
      <c r="S92" t="s">
        <v>37</v>
      </c>
      <c r="T92">
        <v>160.44</v>
      </c>
      <c r="U92">
        <f t="shared" si="1"/>
        <v>247484.25000000003</v>
      </c>
    </row>
    <row r="93" spans="1:21" x14ac:dyDescent="0.3">
      <c r="A93">
        <v>92</v>
      </c>
      <c r="B93" t="s">
        <v>463</v>
      </c>
      <c r="C93">
        <v>5</v>
      </c>
      <c r="D93">
        <v>640</v>
      </c>
      <c r="E93" t="s">
        <v>719</v>
      </c>
      <c r="F93">
        <v>480</v>
      </c>
      <c r="G93">
        <v>3632</v>
      </c>
      <c r="H93">
        <v>32582048</v>
      </c>
      <c r="I93">
        <v>32364596</v>
      </c>
      <c r="J93">
        <v>37739112</v>
      </c>
      <c r="K93">
        <v>551593335</v>
      </c>
      <c r="L93">
        <v>1314012</v>
      </c>
      <c r="M93">
        <v>1280313</v>
      </c>
      <c r="N93">
        <v>33699</v>
      </c>
      <c r="O93">
        <v>67.540000000000006</v>
      </c>
      <c r="P93">
        <v>-0.03</v>
      </c>
      <c r="Q93">
        <v>50330</v>
      </c>
      <c r="R93">
        <v>18083170</v>
      </c>
      <c r="S93" t="s">
        <v>40</v>
      </c>
      <c r="T93">
        <v>5000</v>
      </c>
      <c r="U93">
        <f t="shared" si="1"/>
        <v>252484.25000000003</v>
      </c>
    </row>
    <row r="94" spans="1:21" x14ac:dyDescent="0.3">
      <c r="A94">
        <v>93</v>
      </c>
      <c r="B94" t="s">
        <v>463</v>
      </c>
      <c r="C94">
        <v>5</v>
      </c>
      <c r="D94">
        <v>640</v>
      </c>
      <c r="E94" t="s">
        <v>720</v>
      </c>
      <c r="F94">
        <v>840</v>
      </c>
      <c r="G94">
        <v>8442</v>
      </c>
      <c r="H94">
        <v>28038779</v>
      </c>
      <c r="I94">
        <v>27830211</v>
      </c>
      <c r="J94">
        <v>31511780</v>
      </c>
      <c r="K94">
        <v>655968494</v>
      </c>
      <c r="L94">
        <v>805348</v>
      </c>
      <c r="M94">
        <v>771443</v>
      </c>
      <c r="N94">
        <v>33905</v>
      </c>
      <c r="O94">
        <v>120.46</v>
      </c>
      <c r="P94">
        <v>-0.03</v>
      </c>
      <c r="Q94">
        <v>50530</v>
      </c>
      <c r="R94">
        <v>15331361</v>
      </c>
      <c r="S94" t="s">
        <v>40</v>
      </c>
      <c r="T94">
        <v>5000</v>
      </c>
      <c r="U94">
        <f t="shared" si="1"/>
        <v>257484.25000000003</v>
      </c>
    </row>
    <row r="95" spans="1:21" x14ac:dyDescent="0.3">
      <c r="A95">
        <v>94</v>
      </c>
      <c r="B95" t="s">
        <v>463</v>
      </c>
      <c r="C95">
        <v>5</v>
      </c>
      <c r="D95">
        <v>640</v>
      </c>
      <c r="E95" t="s">
        <v>721</v>
      </c>
      <c r="F95">
        <v>2441</v>
      </c>
      <c r="G95">
        <v>15733</v>
      </c>
      <c r="H95">
        <v>763601</v>
      </c>
      <c r="I95">
        <v>750759</v>
      </c>
      <c r="J95">
        <v>1222219</v>
      </c>
      <c r="K95">
        <v>53369702</v>
      </c>
      <c r="L95">
        <v>24441</v>
      </c>
      <c r="M95">
        <v>23383</v>
      </c>
      <c r="N95">
        <v>1058</v>
      </c>
      <c r="O95">
        <v>26.38</v>
      </c>
      <c r="P95">
        <v>-0.06</v>
      </c>
      <c r="Q95">
        <v>1707</v>
      </c>
      <c r="R95">
        <v>319296</v>
      </c>
      <c r="S95" t="s">
        <v>49</v>
      </c>
      <c r="T95">
        <v>91.14</v>
      </c>
      <c r="U95">
        <f t="shared" si="1"/>
        <v>257575.39000000004</v>
      </c>
    </row>
    <row r="96" spans="1:21" x14ac:dyDescent="0.3">
      <c r="A96">
        <v>95</v>
      </c>
      <c r="B96" t="s">
        <v>463</v>
      </c>
      <c r="C96">
        <v>5</v>
      </c>
      <c r="D96">
        <v>640</v>
      </c>
      <c r="E96" t="s">
        <v>722</v>
      </c>
      <c r="F96">
        <v>2935</v>
      </c>
      <c r="G96">
        <v>18371</v>
      </c>
      <c r="H96">
        <v>2367754</v>
      </c>
      <c r="I96">
        <v>2350128</v>
      </c>
      <c r="J96">
        <v>3477567</v>
      </c>
      <c r="K96">
        <v>171902257</v>
      </c>
      <c r="L96">
        <v>83866</v>
      </c>
      <c r="M96">
        <v>81412</v>
      </c>
      <c r="N96">
        <v>2454</v>
      </c>
      <c r="O96">
        <v>39.119999999999997</v>
      </c>
      <c r="P96">
        <v>-0.04</v>
      </c>
      <c r="Q96">
        <v>3994</v>
      </c>
      <c r="R96">
        <v>1179303</v>
      </c>
      <c r="S96" t="s">
        <v>49</v>
      </c>
      <c r="T96">
        <v>1046.55</v>
      </c>
      <c r="U96">
        <f t="shared" si="1"/>
        <v>258621.94000000003</v>
      </c>
    </row>
    <row r="97" spans="1:21" x14ac:dyDescent="0.3">
      <c r="A97">
        <v>96</v>
      </c>
      <c r="B97" t="s">
        <v>463</v>
      </c>
      <c r="C97">
        <v>5</v>
      </c>
      <c r="D97">
        <v>640</v>
      </c>
      <c r="E97" t="s">
        <v>723</v>
      </c>
      <c r="F97">
        <v>3220</v>
      </c>
      <c r="G97">
        <v>59525</v>
      </c>
      <c r="H97">
        <v>8485842</v>
      </c>
      <c r="I97">
        <v>8361542</v>
      </c>
      <c r="J97">
        <v>15519460</v>
      </c>
      <c r="K97">
        <v>2220038800</v>
      </c>
      <c r="L97">
        <v>309199</v>
      </c>
      <c r="M97">
        <v>301193</v>
      </c>
      <c r="N97">
        <v>8006</v>
      </c>
      <c r="O97">
        <v>56.44</v>
      </c>
      <c r="P97">
        <v>-0.06</v>
      </c>
      <c r="Q97">
        <v>12638</v>
      </c>
      <c r="R97">
        <v>4776213</v>
      </c>
      <c r="S97" t="s">
        <v>40</v>
      </c>
      <c r="T97">
        <v>5000</v>
      </c>
      <c r="U97">
        <f t="shared" si="1"/>
        <v>263621.94000000006</v>
      </c>
    </row>
    <row r="98" spans="1:21" x14ac:dyDescent="0.3">
      <c r="A98">
        <v>97</v>
      </c>
      <c r="B98" t="s">
        <v>463</v>
      </c>
      <c r="C98">
        <v>5</v>
      </c>
      <c r="D98">
        <v>640</v>
      </c>
      <c r="E98" t="s">
        <v>724</v>
      </c>
      <c r="F98">
        <v>5244</v>
      </c>
      <c r="G98">
        <v>118126</v>
      </c>
      <c r="H98">
        <v>3686915</v>
      </c>
      <c r="I98">
        <v>3620514</v>
      </c>
      <c r="J98">
        <v>10245290</v>
      </c>
      <c r="K98">
        <v>1424824034</v>
      </c>
      <c r="L98">
        <v>114073</v>
      </c>
      <c r="M98">
        <v>108230</v>
      </c>
      <c r="N98">
        <v>5843</v>
      </c>
      <c r="O98">
        <v>86.8</v>
      </c>
      <c r="P98">
        <v>-7.0000000000000007E-2</v>
      </c>
      <c r="Q98">
        <v>9401</v>
      </c>
      <c r="R98">
        <v>1339826</v>
      </c>
      <c r="S98" t="s">
        <v>37</v>
      </c>
      <c r="T98">
        <v>1503.83</v>
      </c>
      <c r="U98">
        <f t="shared" si="1"/>
        <v>265125.77000000008</v>
      </c>
    </row>
    <row r="99" spans="1:21" x14ac:dyDescent="0.3">
      <c r="A99">
        <v>98</v>
      </c>
      <c r="B99" t="s">
        <v>463</v>
      </c>
      <c r="C99">
        <v>5</v>
      </c>
      <c r="D99">
        <v>640</v>
      </c>
      <c r="E99" t="s">
        <v>725</v>
      </c>
      <c r="F99">
        <v>349350</v>
      </c>
      <c r="G99">
        <v>1419267</v>
      </c>
      <c r="H99">
        <v>1172552</v>
      </c>
      <c r="I99">
        <v>1143377</v>
      </c>
      <c r="J99">
        <v>3740475</v>
      </c>
      <c r="K99">
        <v>712711791</v>
      </c>
      <c r="L99">
        <v>55589</v>
      </c>
      <c r="M99">
        <v>53951</v>
      </c>
      <c r="N99">
        <v>1638</v>
      </c>
      <c r="O99">
        <v>32.53</v>
      </c>
      <c r="P99">
        <v>-0.14000000000000001</v>
      </c>
      <c r="Q99">
        <v>2686</v>
      </c>
      <c r="R99">
        <v>671091</v>
      </c>
      <c r="S99" t="s">
        <v>49</v>
      </c>
      <c r="T99">
        <v>367.09</v>
      </c>
      <c r="U99">
        <f t="shared" si="1"/>
        <v>265492.8600000001</v>
      </c>
    </row>
    <row r="100" spans="1:21" x14ac:dyDescent="0.3">
      <c r="A100">
        <v>99</v>
      </c>
      <c r="B100" t="s">
        <v>463</v>
      </c>
      <c r="C100">
        <v>5</v>
      </c>
      <c r="D100">
        <v>640</v>
      </c>
      <c r="E100" t="s">
        <v>726</v>
      </c>
      <c r="F100">
        <v>1376707</v>
      </c>
      <c r="G100">
        <v>5351985</v>
      </c>
      <c r="H100">
        <v>1473936</v>
      </c>
      <c r="I100">
        <v>1431128</v>
      </c>
      <c r="J100">
        <v>6358939</v>
      </c>
      <c r="K100">
        <v>4995410871</v>
      </c>
      <c r="L100">
        <v>92893</v>
      </c>
      <c r="M100">
        <v>91302</v>
      </c>
      <c r="N100">
        <v>1591</v>
      </c>
      <c r="O100">
        <v>49.97</v>
      </c>
      <c r="P100">
        <v>-0.16</v>
      </c>
      <c r="Q100">
        <v>2639</v>
      </c>
      <c r="R100">
        <v>1144406</v>
      </c>
      <c r="S100" t="s">
        <v>49</v>
      </c>
      <c r="T100">
        <v>1623.91</v>
      </c>
      <c r="U100">
        <f t="shared" si="1"/>
        <v>267116.77000000008</v>
      </c>
    </row>
    <row r="101" spans="1:21" x14ac:dyDescent="0.3">
      <c r="A101">
        <v>100</v>
      </c>
      <c r="B101" t="s">
        <v>463</v>
      </c>
      <c r="C101">
        <v>5</v>
      </c>
      <c r="D101">
        <v>640</v>
      </c>
      <c r="E101" t="s">
        <v>727</v>
      </c>
      <c r="F101">
        <v>720</v>
      </c>
      <c r="G101">
        <v>58758</v>
      </c>
      <c r="H101">
        <v>4619002</v>
      </c>
      <c r="I101">
        <v>4536241</v>
      </c>
      <c r="J101">
        <v>6133381</v>
      </c>
      <c r="K101">
        <v>250460563</v>
      </c>
      <c r="L101">
        <v>137133</v>
      </c>
      <c r="M101">
        <v>129546</v>
      </c>
      <c r="N101">
        <v>7587</v>
      </c>
      <c r="O101">
        <v>109.33</v>
      </c>
      <c r="P101">
        <v>-0.03</v>
      </c>
      <c r="Q101">
        <v>11749</v>
      </c>
      <c r="R101">
        <v>1764689</v>
      </c>
      <c r="S101" t="s">
        <v>49</v>
      </c>
      <c r="T101">
        <v>1800.06</v>
      </c>
      <c r="U101">
        <f t="shared" si="1"/>
        <v>268916.83000000007</v>
      </c>
    </row>
    <row r="102" spans="1:21" x14ac:dyDescent="0.3">
      <c r="A102">
        <v>101</v>
      </c>
      <c r="B102" t="s">
        <v>463</v>
      </c>
      <c r="C102">
        <v>5</v>
      </c>
      <c r="D102">
        <v>640</v>
      </c>
      <c r="E102" t="s">
        <v>728</v>
      </c>
      <c r="F102">
        <v>840</v>
      </c>
      <c r="G102">
        <v>71206</v>
      </c>
      <c r="H102">
        <v>10400083</v>
      </c>
      <c r="I102">
        <v>10197620</v>
      </c>
      <c r="J102">
        <v>13657096</v>
      </c>
      <c r="K102">
        <v>634206734</v>
      </c>
      <c r="L102">
        <v>351780</v>
      </c>
      <c r="M102">
        <v>338142</v>
      </c>
      <c r="N102">
        <v>13638</v>
      </c>
      <c r="O102">
        <v>123.18</v>
      </c>
      <c r="P102">
        <v>-0.03</v>
      </c>
      <c r="Q102">
        <v>21175</v>
      </c>
      <c r="R102">
        <v>5230926</v>
      </c>
      <c r="S102" t="s">
        <v>40</v>
      </c>
      <c r="T102">
        <v>5000</v>
      </c>
      <c r="U102">
        <f t="shared" si="1"/>
        <v>273916.83000000007</v>
      </c>
    </row>
    <row r="103" spans="1:21" x14ac:dyDescent="0.3">
      <c r="A103">
        <v>102</v>
      </c>
      <c r="B103" t="s">
        <v>463</v>
      </c>
      <c r="C103">
        <v>5</v>
      </c>
      <c r="D103">
        <v>640</v>
      </c>
      <c r="E103" t="s">
        <v>729</v>
      </c>
      <c r="F103">
        <v>752</v>
      </c>
      <c r="G103">
        <v>27325</v>
      </c>
      <c r="H103">
        <v>3618149</v>
      </c>
      <c r="I103">
        <v>3528487</v>
      </c>
      <c r="J103">
        <v>6385921</v>
      </c>
      <c r="K103">
        <v>187162589</v>
      </c>
      <c r="L103">
        <v>101201</v>
      </c>
      <c r="M103">
        <v>95518</v>
      </c>
      <c r="N103">
        <v>5683</v>
      </c>
      <c r="O103">
        <v>42.7</v>
      </c>
      <c r="P103">
        <v>-7.0000000000000007E-2</v>
      </c>
      <c r="Q103">
        <v>9133</v>
      </c>
      <c r="R103">
        <v>1235282</v>
      </c>
      <c r="S103" t="s">
        <v>37</v>
      </c>
      <c r="T103">
        <v>367.42</v>
      </c>
      <c r="U103">
        <f t="shared" si="1"/>
        <v>274284.25000000006</v>
      </c>
    </row>
    <row r="104" spans="1:21" x14ac:dyDescent="0.3">
      <c r="A104">
        <v>103</v>
      </c>
      <c r="B104" t="s">
        <v>463</v>
      </c>
      <c r="C104">
        <v>5</v>
      </c>
      <c r="D104">
        <v>640</v>
      </c>
      <c r="E104" t="s">
        <v>730</v>
      </c>
      <c r="F104">
        <v>773</v>
      </c>
      <c r="G104">
        <v>29353</v>
      </c>
      <c r="H104">
        <v>25426019</v>
      </c>
      <c r="I104">
        <v>24855346</v>
      </c>
      <c r="J104">
        <v>48654827</v>
      </c>
      <c r="K104">
        <v>1348757610</v>
      </c>
      <c r="L104">
        <v>930149</v>
      </c>
      <c r="M104">
        <v>903298</v>
      </c>
      <c r="N104">
        <v>26851</v>
      </c>
      <c r="O104">
        <v>41.39</v>
      </c>
      <c r="P104">
        <v>-7.0000000000000007E-2</v>
      </c>
      <c r="Q104">
        <v>43575</v>
      </c>
      <c r="R104">
        <v>12624883</v>
      </c>
      <c r="S104" t="s">
        <v>40</v>
      </c>
      <c r="T104">
        <v>5000</v>
      </c>
      <c r="U104">
        <f t="shared" si="1"/>
        <v>279284.25000000006</v>
      </c>
    </row>
    <row r="105" spans="1:21" x14ac:dyDescent="0.3">
      <c r="A105">
        <v>104</v>
      </c>
      <c r="B105" t="s">
        <v>463</v>
      </c>
      <c r="C105">
        <v>5</v>
      </c>
      <c r="D105">
        <v>640</v>
      </c>
      <c r="E105" t="s">
        <v>731</v>
      </c>
      <c r="F105">
        <v>9188</v>
      </c>
      <c r="G105">
        <v>81017</v>
      </c>
      <c r="H105">
        <v>9196050</v>
      </c>
      <c r="I105">
        <v>9065683</v>
      </c>
      <c r="J105">
        <v>23730818</v>
      </c>
      <c r="K105">
        <v>1635661652</v>
      </c>
      <c r="L105">
        <v>395886</v>
      </c>
      <c r="M105">
        <v>386878</v>
      </c>
      <c r="N105">
        <v>9008</v>
      </c>
      <c r="O105">
        <v>30.33</v>
      </c>
      <c r="P105">
        <v>-0.08</v>
      </c>
      <c r="Q105">
        <v>14738</v>
      </c>
      <c r="R105">
        <v>5072362</v>
      </c>
      <c r="S105" t="s">
        <v>40</v>
      </c>
      <c r="T105">
        <v>5000</v>
      </c>
      <c r="U105">
        <f t="shared" si="1"/>
        <v>284284.25000000006</v>
      </c>
    </row>
    <row r="106" spans="1:21" x14ac:dyDescent="0.3">
      <c r="A106">
        <v>105</v>
      </c>
      <c r="B106" t="s">
        <v>463</v>
      </c>
      <c r="C106">
        <v>5</v>
      </c>
      <c r="D106">
        <v>640</v>
      </c>
      <c r="E106" t="s">
        <v>732</v>
      </c>
      <c r="F106">
        <v>11244</v>
      </c>
      <c r="G106">
        <v>99730</v>
      </c>
      <c r="H106">
        <v>8891090</v>
      </c>
      <c r="I106">
        <v>8759268</v>
      </c>
      <c r="J106">
        <v>23780805</v>
      </c>
      <c r="K106">
        <v>1547064556</v>
      </c>
      <c r="L106">
        <v>399936</v>
      </c>
      <c r="M106">
        <v>391589</v>
      </c>
      <c r="N106">
        <v>8347</v>
      </c>
      <c r="O106">
        <v>31.25</v>
      </c>
      <c r="P106">
        <v>-0.09</v>
      </c>
      <c r="Q106">
        <v>13609</v>
      </c>
      <c r="R106">
        <v>5091507</v>
      </c>
      <c r="S106" t="s">
        <v>40</v>
      </c>
      <c r="T106">
        <v>5000</v>
      </c>
      <c r="U106">
        <f t="shared" si="1"/>
        <v>289284.25000000006</v>
      </c>
    </row>
    <row r="107" spans="1:21" x14ac:dyDescent="0.3">
      <c r="A107">
        <v>106</v>
      </c>
      <c r="B107" t="s">
        <v>463</v>
      </c>
      <c r="C107">
        <v>5</v>
      </c>
      <c r="D107">
        <v>640</v>
      </c>
      <c r="E107" t="s">
        <v>733</v>
      </c>
      <c r="F107">
        <v>2309</v>
      </c>
      <c r="G107">
        <v>88734</v>
      </c>
      <c r="H107">
        <v>13414213</v>
      </c>
      <c r="I107">
        <v>13174607</v>
      </c>
      <c r="J107">
        <v>18111973</v>
      </c>
      <c r="K107">
        <v>1023068354</v>
      </c>
      <c r="L107">
        <v>336760</v>
      </c>
      <c r="M107">
        <v>313728</v>
      </c>
      <c r="N107">
        <v>23032</v>
      </c>
      <c r="O107">
        <v>143.52000000000001</v>
      </c>
      <c r="P107">
        <v>-0.03</v>
      </c>
      <c r="Q107">
        <v>35131</v>
      </c>
      <c r="R107">
        <v>5412337</v>
      </c>
      <c r="S107" t="s">
        <v>49</v>
      </c>
      <c r="T107">
        <v>4357.6899999999996</v>
      </c>
      <c r="U107">
        <f t="shared" si="1"/>
        <v>293641.94000000006</v>
      </c>
    </row>
    <row r="108" spans="1:21" x14ac:dyDescent="0.3">
      <c r="A108">
        <v>107</v>
      </c>
      <c r="B108" t="s">
        <v>463</v>
      </c>
      <c r="C108">
        <v>5</v>
      </c>
      <c r="D108">
        <v>640</v>
      </c>
      <c r="E108" t="s">
        <v>734</v>
      </c>
      <c r="F108">
        <v>3191</v>
      </c>
      <c r="G108">
        <v>73950</v>
      </c>
      <c r="H108">
        <v>2709835</v>
      </c>
      <c r="I108">
        <v>2623268</v>
      </c>
      <c r="J108">
        <v>5004178</v>
      </c>
      <c r="K108">
        <v>387404160</v>
      </c>
      <c r="L108">
        <v>70351</v>
      </c>
      <c r="M108">
        <v>66756</v>
      </c>
      <c r="N108">
        <v>3595</v>
      </c>
      <c r="O108">
        <v>133.88</v>
      </c>
      <c r="P108">
        <v>-0.05</v>
      </c>
      <c r="Q108">
        <v>5649</v>
      </c>
      <c r="R108">
        <v>1700852</v>
      </c>
      <c r="S108" t="s">
        <v>37</v>
      </c>
      <c r="T108">
        <v>527.94000000000005</v>
      </c>
      <c r="U108">
        <f t="shared" si="1"/>
        <v>294169.88000000006</v>
      </c>
    </row>
    <row r="109" spans="1:21" x14ac:dyDescent="0.3">
      <c r="A109">
        <v>108</v>
      </c>
      <c r="B109" t="s">
        <v>463</v>
      </c>
      <c r="C109">
        <v>5</v>
      </c>
      <c r="D109">
        <v>640</v>
      </c>
      <c r="E109" t="s">
        <v>735</v>
      </c>
      <c r="F109">
        <v>2943830</v>
      </c>
      <c r="G109">
        <v>10335595</v>
      </c>
      <c r="H109">
        <v>574897</v>
      </c>
      <c r="I109">
        <v>547462</v>
      </c>
      <c r="J109">
        <v>8344974</v>
      </c>
      <c r="K109">
        <v>3817727667</v>
      </c>
      <c r="L109">
        <v>27564</v>
      </c>
      <c r="M109">
        <v>27105</v>
      </c>
      <c r="N109">
        <v>459</v>
      </c>
      <c r="O109">
        <v>28.93</v>
      </c>
      <c r="P109">
        <v>-0.17</v>
      </c>
      <c r="Q109">
        <v>821</v>
      </c>
      <c r="R109">
        <v>1181973</v>
      </c>
      <c r="S109" t="s">
        <v>49</v>
      </c>
      <c r="T109">
        <v>1686.86</v>
      </c>
      <c r="U109">
        <f t="shared" si="1"/>
        <v>295856.74000000005</v>
      </c>
    </row>
    <row r="110" spans="1:21" x14ac:dyDescent="0.3">
      <c r="A110">
        <v>109</v>
      </c>
      <c r="B110" t="s">
        <v>463</v>
      </c>
      <c r="C110">
        <v>5</v>
      </c>
      <c r="D110">
        <v>640</v>
      </c>
      <c r="E110" t="s">
        <v>736</v>
      </c>
      <c r="F110">
        <v>1579557</v>
      </c>
      <c r="G110">
        <v>5889425</v>
      </c>
      <c r="H110">
        <v>147313</v>
      </c>
      <c r="I110">
        <v>143453</v>
      </c>
      <c r="J110">
        <v>38271399</v>
      </c>
      <c r="K110">
        <v>444173150</v>
      </c>
      <c r="L110">
        <v>7776</v>
      </c>
      <c r="M110">
        <v>7699</v>
      </c>
      <c r="N110">
        <v>77</v>
      </c>
      <c r="O110">
        <v>12.21</v>
      </c>
      <c r="P110">
        <v>-0.2</v>
      </c>
      <c r="Q110">
        <v>176</v>
      </c>
      <c r="R110">
        <v>15008573</v>
      </c>
      <c r="S110" t="s">
        <v>37</v>
      </c>
      <c r="T110">
        <v>388</v>
      </c>
      <c r="U110">
        <f t="shared" si="1"/>
        <v>296244.74000000005</v>
      </c>
    </row>
    <row r="111" spans="1:21" x14ac:dyDescent="0.3">
      <c r="A111">
        <v>110</v>
      </c>
      <c r="B111" t="s">
        <v>463</v>
      </c>
      <c r="C111">
        <v>5</v>
      </c>
      <c r="D111">
        <v>640</v>
      </c>
      <c r="E111" t="s">
        <v>737</v>
      </c>
      <c r="F111">
        <v>76668</v>
      </c>
      <c r="G111">
        <v>639201</v>
      </c>
      <c r="H111">
        <v>134461</v>
      </c>
      <c r="I111">
        <v>51086</v>
      </c>
      <c r="J111">
        <v>1373743</v>
      </c>
      <c r="K111">
        <v>212694242</v>
      </c>
      <c r="L111">
        <v>1104</v>
      </c>
      <c r="M111">
        <v>997</v>
      </c>
      <c r="N111">
        <v>107</v>
      </c>
      <c r="O111">
        <v>1589.91</v>
      </c>
      <c r="P111">
        <v>-0.08</v>
      </c>
      <c r="Q111">
        <v>162</v>
      </c>
      <c r="R111">
        <v>182420</v>
      </c>
      <c r="S111" t="s">
        <v>37</v>
      </c>
      <c r="T111">
        <v>75.16</v>
      </c>
      <c r="U111">
        <f t="shared" si="1"/>
        <v>296319.90000000002</v>
      </c>
    </row>
    <row r="112" spans="1:21" x14ac:dyDescent="0.3">
      <c r="A112">
        <v>111</v>
      </c>
      <c r="B112" t="s">
        <v>463</v>
      </c>
      <c r="C112">
        <v>5</v>
      </c>
      <c r="D112">
        <v>640</v>
      </c>
      <c r="E112" t="s">
        <v>738</v>
      </c>
      <c r="F112">
        <v>97675</v>
      </c>
      <c r="G112">
        <v>809532</v>
      </c>
      <c r="H112">
        <v>195998</v>
      </c>
      <c r="I112">
        <v>77673</v>
      </c>
      <c r="J112">
        <v>1705807</v>
      </c>
      <c r="K112">
        <v>282905102</v>
      </c>
      <c r="L112">
        <v>1049</v>
      </c>
      <c r="M112">
        <v>831</v>
      </c>
      <c r="N112">
        <v>218</v>
      </c>
      <c r="O112">
        <v>1874.02</v>
      </c>
      <c r="P112">
        <v>-7.0000000000000007E-2</v>
      </c>
      <c r="Q112">
        <v>344</v>
      </c>
      <c r="R112">
        <v>221259</v>
      </c>
      <c r="S112" t="s">
        <v>37</v>
      </c>
      <c r="T112">
        <v>126.62</v>
      </c>
      <c r="U112">
        <f t="shared" si="1"/>
        <v>296446.52</v>
      </c>
    </row>
    <row r="113" spans="1:21" x14ac:dyDescent="0.3">
      <c r="A113">
        <v>112</v>
      </c>
      <c r="B113" t="s">
        <v>463</v>
      </c>
      <c r="C113">
        <v>5</v>
      </c>
      <c r="D113">
        <v>640</v>
      </c>
      <c r="E113" t="s">
        <v>739</v>
      </c>
      <c r="F113">
        <v>302576</v>
      </c>
      <c r="G113">
        <v>1702428</v>
      </c>
      <c r="H113">
        <v>18275554</v>
      </c>
      <c r="I113">
        <v>17799834</v>
      </c>
      <c r="J113">
        <v>1106278089</v>
      </c>
      <c r="K113">
        <v>11934752044</v>
      </c>
      <c r="L113">
        <v>357811</v>
      </c>
      <c r="M113">
        <v>331843</v>
      </c>
      <c r="N113">
        <v>25968</v>
      </c>
      <c r="O113">
        <v>110.18</v>
      </c>
      <c r="P113">
        <v>-0.08</v>
      </c>
      <c r="Q113">
        <v>42671</v>
      </c>
      <c r="R113">
        <v>130487125</v>
      </c>
      <c r="S113" t="s">
        <v>40</v>
      </c>
      <c r="T113">
        <v>5000</v>
      </c>
      <c r="U113">
        <f t="shared" si="1"/>
        <v>301446.52</v>
      </c>
    </row>
    <row r="114" spans="1:21" x14ac:dyDescent="0.3">
      <c r="A114">
        <v>113</v>
      </c>
      <c r="B114" t="s">
        <v>463</v>
      </c>
      <c r="C114">
        <v>5</v>
      </c>
      <c r="D114">
        <v>640</v>
      </c>
      <c r="E114" t="s">
        <v>740</v>
      </c>
      <c r="F114">
        <v>2187</v>
      </c>
      <c r="G114">
        <v>21358</v>
      </c>
      <c r="H114">
        <v>13439186</v>
      </c>
      <c r="I114">
        <v>13398105</v>
      </c>
      <c r="J114">
        <v>16395201</v>
      </c>
      <c r="K114">
        <v>822200713</v>
      </c>
      <c r="L114">
        <v>456437</v>
      </c>
      <c r="M114">
        <v>435342</v>
      </c>
      <c r="N114">
        <v>21095</v>
      </c>
      <c r="O114">
        <v>23.37</v>
      </c>
      <c r="P114">
        <v>-0.02</v>
      </c>
      <c r="Q114">
        <v>33313</v>
      </c>
      <c r="R114">
        <v>4313516</v>
      </c>
      <c r="S114" t="s">
        <v>37</v>
      </c>
      <c r="T114">
        <v>2914.53</v>
      </c>
      <c r="U114">
        <f t="shared" si="1"/>
        <v>304361.05000000005</v>
      </c>
    </row>
    <row r="115" spans="1:21" x14ac:dyDescent="0.3">
      <c r="A115">
        <v>114</v>
      </c>
      <c r="B115" t="s">
        <v>463</v>
      </c>
      <c r="C115">
        <v>5</v>
      </c>
      <c r="D115">
        <v>640</v>
      </c>
      <c r="E115" t="s">
        <v>741</v>
      </c>
      <c r="F115">
        <v>2187</v>
      </c>
      <c r="G115">
        <v>21364</v>
      </c>
      <c r="H115">
        <v>15057829</v>
      </c>
      <c r="I115">
        <v>15013052</v>
      </c>
      <c r="J115">
        <v>17946484</v>
      </c>
      <c r="K115">
        <v>921339914</v>
      </c>
      <c r="L115">
        <v>443699</v>
      </c>
      <c r="M115">
        <v>418485</v>
      </c>
      <c r="N115">
        <v>25214</v>
      </c>
      <c r="O115">
        <v>23.14</v>
      </c>
      <c r="P115">
        <v>-0.02</v>
      </c>
      <c r="Q115">
        <v>39915</v>
      </c>
      <c r="R115">
        <v>4364358</v>
      </c>
      <c r="S115" t="s">
        <v>49</v>
      </c>
      <c r="T115">
        <v>3280.15</v>
      </c>
      <c r="U115">
        <f t="shared" si="1"/>
        <v>307641.20000000007</v>
      </c>
    </row>
    <row r="116" spans="1:21" x14ac:dyDescent="0.3">
      <c r="A116">
        <v>115</v>
      </c>
      <c r="B116" t="s">
        <v>463</v>
      </c>
      <c r="C116">
        <v>5</v>
      </c>
      <c r="D116">
        <v>640</v>
      </c>
      <c r="E116" t="s">
        <v>742</v>
      </c>
      <c r="F116">
        <v>2187</v>
      </c>
      <c r="G116">
        <v>21286</v>
      </c>
      <c r="H116">
        <v>4983689</v>
      </c>
      <c r="I116">
        <v>4966811</v>
      </c>
      <c r="J116">
        <v>6391004</v>
      </c>
      <c r="K116">
        <v>313578789</v>
      </c>
      <c r="L116">
        <v>185756</v>
      </c>
      <c r="M116">
        <v>178374</v>
      </c>
      <c r="N116">
        <v>7382</v>
      </c>
      <c r="O116">
        <v>23.86</v>
      </c>
      <c r="P116">
        <v>-0.03</v>
      </c>
      <c r="Q116">
        <v>11564</v>
      </c>
      <c r="R116">
        <v>1785203</v>
      </c>
      <c r="S116" t="s">
        <v>37</v>
      </c>
      <c r="T116">
        <v>767.05</v>
      </c>
      <c r="U116">
        <f t="shared" si="1"/>
        <v>308408.25000000006</v>
      </c>
    </row>
    <row r="117" spans="1:21" x14ac:dyDescent="0.3">
      <c r="A117">
        <v>116</v>
      </c>
      <c r="B117" t="s">
        <v>463</v>
      </c>
      <c r="C117">
        <v>5</v>
      </c>
      <c r="D117">
        <v>640</v>
      </c>
      <c r="E117" t="s">
        <v>743</v>
      </c>
      <c r="F117">
        <v>2187</v>
      </c>
      <c r="G117">
        <v>21286</v>
      </c>
      <c r="H117">
        <v>8402361</v>
      </c>
      <c r="I117">
        <v>8373201</v>
      </c>
      <c r="J117">
        <v>10864050</v>
      </c>
      <c r="K117">
        <v>531937372</v>
      </c>
      <c r="L117">
        <v>451936</v>
      </c>
      <c r="M117">
        <v>444052</v>
      </c>
      <c r="N117">
        <v>7884</v>
      </c>
      <c r="O117">
        <v>22.17</v>
      </c>
      <c r="P117">
        <v>-0.03</v>
      </c>
      <c r="Q117">
        <v>12391</v>
      </c>
      <c r="R117">
        <v>4289606</v>
      </c>
      <c r="S117" t="s">
        <v>49</v>
      </c>
      <c r="T117">
        <v>1575.83</v>
      </c>
      <c r="U117">
        <f t="shared" si="1"/>
        <v>309984.08000000007</v>
      </c>
    </row>
    <row r="118" spans="1:21" x14ac:dyDescent="0.3">
      <c r="A118">
        <v>117</v>
      </c>
      <c r="B118" t="s">
        <v>463</v>
      </c>
      <c r="C118">
        <v>5</v>
      </c>
      <c r="D118">
        <v>640</v>
      </c>
      <c r="E118" t="s">
        <v>744</v>
      </c>
      <c r="F118">
        <v>259258</v>
      </c>
      <c r="G118">
        <v>1374203</v>
      </c>
      <c r="H118">
        <v>550617</v>
      </c>
      <c r="I118">
        <v>445875</v>
      </c>
      <c r="J118">
        <v>3841056</v>
      </c>
      <c r="K118">
        <v>2185065525</v>
      </c>
      <c r="L118">
        <v>17035</v>
      </c>
      <c r="M118">
        <v>16465</v>
      </c>
      <c r="N118">
        <v>570</v>
      </c>
      <c r="O118">
        <v>209.38</v>
      </c>
      <c r="P118">
        <v>-0.1</v>
      </c>
      <c r="Q118">
        <v>887</v>
      </c>
      <c r="R118">
        <v>659973</v>
      </c>
      <c r="S118" t="s">
        <v>37</v>
      </c>
      <c r="T118">
        <v>580.20000000000005</v>
      </c>
      <c r="U118">
        <f t="shared" si="1"/>
        <v>310564.28000000009</v>
      </c>
    </row>
    <row r="119" spans="1:21" x14ac:dyDescent="0.3">
      <c r="A119">
        <v>118</v>
      </c>
      <c r="B119" t="s">
        <v>463</v>
      </c>
      <c r="C119">
        <v>5</v>
      </c>
      <c r="D119">
        <v>640</v>
      </c>
      <c r="E119" t="s">
        <v>745</v>
      </c>
      <c r="F119">
        <v>224962</v>
      </c>
      <c r="G119">
        <v>1192377</v>
      </c>
      <c r="H119">
        <v>557358</v>
      </c>
      <c r="I119">
        <v>466323</v>
      </c>
      <c r="J119">
        <v>4616882</v>
      </c>
      <c r="K119">
        <v>1435310297</v>
      </c>
      <c r="L119">
        <v>22657</v>
      </c>
      <c r="M119">
        <v>22130</v>
      </c>
      <c r="N119">
        <v>527</v>
      </c>
      <c r="O119">
        <v>188.8</v>
      </c>
      <c r="P119">
        <v>-0.13</v>
      </c>
      <c r="Q119">
        <v>859</v>
      </c>
      <c r="R119">
        <v>605814</v>
      </c>
      <c r="S119" t="s">
        <v>37</v>
      </c>
      <c r="T119">
        <v>442.48</v>
      </c>
      <c r="U119">
        <f t="shared" si="1"/>
        <v>311006.76000000007</v>
      </c>
    </row>
    <row r="120" spans="1:21" x14ac:dyDescent="0.3">
      <c r="A120">
        <v>119</v>
      </c>
      <c r="B120" t="s">
        <v>463</v>
      </c>
      <c r="C120">
        <v>5</v>
      </c>
      <c r="D120">
        <v>640</v>
      </c>
      <c r="E120" t="s">
        <v>746</v>
      </c>
      <c r="F120">
        <v>259616</v>
      </c>
      <c r="G120">
        <v>1360766</v>
      </c>
      <c r="H120">
        <v>1445028</v>
      </c>
      <c r="I120">
        <v>1307313</v>
      </c>
      <c r="J120">
        <v>8497896</v>
      </c>
      <c r="K120">
        <v>2406799746</v>
      </c>
      <c r="L120">
        <v>44639</v>
      </c>
      <c r="M120">
        <v>42802</v>
      </c>
      <c r="N120">
        <v>1837</v>
      </c>
      <c r="O120">
        <v>206.11</v>
      </c>
      <c r="P120">
        <v>-0.09</v>
      </c>
      <c r="Q120">
        <v>2874</v>
      </c>
      <c r="R120">
        <v>1169171</v>
      </c>
      <c r="S120" t="s">
        <v>49</v>
      </c>
      <c r="T120">
        <v>888.02</v>
      </c>
      <c r="U120">
        <f t="shared" si="1"/>
        <v>311894.78000000009</v>
      </c>
    </row>
    <row r="121" spans="1:21" x14ac:dyDescent="0.3">
      <c r="A121">
        <v>120</v>
      </c>
      <c r="B121" t="s">
        <v>463</v>
      </c>
      <c r="C121">
        <v>5</v>
      </c>
      <c r="D121">
        <v>640</v>
      </c>
      <c r="E121" t="s">
        <v>747</v>
      </c>
      <c r="F121">
        <v>260342</v>
      </c>
      <c r="G121">
        <v>1377484</v>
      </c>
      <c r="H121">
        <v>1967390</v>
      </c>
      <c r="I121">
        <v>1773645</v>
      </c>
      <c r="J121">
        <v>12429280</v>
      </c>
      <c r="K121">
        <v>3195106934</v>
      </c>
      <c r="L121">
        <v>75656</v>
      </c>
      <c r="M121">
        <v>73906</v>
      </c>
      <c r="N121">
        <v>1750</v>
      </c>
      <c r="O121">
        <v>215.12</v>
      </c>
      <c r="P121">
        <v>-0.1</v>
      </c>
      <c r="Q121">
        <v>2790</v>
      </c>
      <c r="R121">
        <v>1919863</v>
      </c>
      <c r="S121" t="s">
        <v>37</v>
      </c>
      <c r="T121">
        <v>1256.52</v>
      </c>
      <c r="U121">
        <f t="shared" si="1"/>
        <v>313151.3000000001</v>
      </c>
    </row>
    <row r="122" spans="1:21" x14ac:dyDescent="0.3">
      <c r="A122">
        <v>121</v>
      </c>
      <c r="B122" t="s">
        <v>463</v>
      </c>
      <c r="C122">
        <v>5</v>
      </c>
      <c r="D122">
        <v>640</v>
      </c>
      <c r="E122" t="s">
        <v>748</v>
      </c>
      <c r="F122">
        <v>225296</v>
      </c>
      <c r="G122">
        <v>1180795</v>
      </c>
      <c r="H122">
        <v>1271359</v>
      </c>
      <c r="I122">
        <v>1169636</v>
      </c>
      <c r="J122">
        <v>6596229</v>
      </c>
      <c r="K122">
        <v>1427465792</v>
      </c>
      <c r="L122">
        <v>38702</v>
      </c>
      <c r="M122">
        <v>36899</v>
      </c>
      <c r="N122">
        <v>1803</v>
      </c>
      <c r="O122">
        <v>147.21</v>
      </c>
      <c r="P122">
        <v>-0.09</v>
      </c>
      <c r="Q122">
        <v>2842</v>
      </c>
      <c r="R122">
        <v>859741</v>
      </c>
      <c r="S122" t="s">
        <v>49</v>
      </c>
      <c r="T122">
        <v>520.34</v>
      </c>
      <c r="U122">
        <f t="shared" si="1"/>
        <v>313671.64000000013</v>
      </c>
    </row>
    <row r="123" spans="1:21" x14ac:dyDescent="0.3">
      <c r="A123">
        <v>122</v>
      </c>
      <c r="B123" t="s">
        <v>463</v>
      </c>
      <c r="C123">
        <v>5</v>
      </c>
      <c r="D123">
        <v>640</v>
      </c>
      <c r="E123" t="s">
        <v>749</v>
      </c>
      <c r="F123">
        <v>99736</v>
      </c>
      <c r="G123">
        <v>783852</v>
      </c>
      <c r="H123">
        <v>590659</v>
      </c>
      <c r="I123">
        <v>560598</v>
      </c>
      <c r="J123">
        <v>1792948</v>
      </c>
      <c r="K123">
        <v>2103208118</v>
      </c>
      <c r="L123">
        <v>19499</v>
      </c>
      <c r="M123">
        <v>18902</v>
      </c>
      <c r="N123">
        <v>597</v>
      </c>
      <c r="O123">
        <v>92.27</v>
      </c>
      <c r="P123">
        <v>-0.08</v>
      </c>
      <c r="Q123">
        <v>981</v>
      </c>
      <c r="R123">
        <v>396645</v>
      </c>
      <c r="S123" t="s">
        <v>49</v>
      </c>
      <c r="T123">
        <v>367.94</v>
      </c>
      <c r="U123">
        <f t="shared" si="1"/>
        <v>314039.58000000013</v>
      </c>
    </row>
    <row r="124" spans="1:21" x14ac:dyDescent="0.3">
      <c r="A124">
        <v>123</v>
      </c>
      <c r="B124" t="s">
        <v>463</v>
      </c>
      <c r="C124">
        <v>5</v>
      </c>
      <c r="D124">
        <v>640</v>
      </c>
      <c r="E124" t="s">
        <v>750</v>
      </c>
      <c r="F124">
        <v>53919</v>
      </c>
      <c r="G124">
        <v>307816</v>
      </c>
      <c r="H124">
        <v>606622</v>
      </c>
      <c r="I124">
        <v>586477</v>
      </c>
      <c r="J124">
        <v>2472232</v>
      </c>
      <c r="K124">
        <v>767249389</v>
      </c>
      <c r="L124">
        <v>23694</v>
      </c>
      <c r="M124">
        <v>23021</v>
      </c>
      <c r="N124">
        <v>673</v>
      </c>
      <c r="O124">
        <v>154.16</v>
      </c>
      <c r="P124">
        <v>-0.08</v>
      </c>
      <c r="Q124">
        <v>1081</v>
      </c>
      <c r="R124">
        <v>331306</v>
      </c>
      <c r="S124" t="s">
        <v>37</v>
      </c>
      <c r="T124">
        <v>206.34</v>
      </c>
      <c r="U124">
        <f t="shared" si="1"/>
        <v>314245.92000000016</v>
      </c>
    </row>
    <row r="125" spans="1:21" x14ac:dyDescent="0.3">
      <c r="A125">
        <v>124</v>
      </c>
      <c r="B125" t="s">
        <v>463</v>
      </c>
      <c r="C125">
        <v>5</v>
      </c>
      <c r="D125">
        <v>640</v>
      </c>
      <c r="E125" t="s">
        <v>751</v>
      </c>
      <c r="F125">
        <v>2958</v>
      </c>
      <c r="G125">
        <v>8708</v>
      </c>
      <c r="H125">
        <v>1015666</v>
      </c>
      <c r="I125">
        <v>1013625</v>
      </c>
      <c r="J125">
        <v>1067780</v>
      </c>
      <c r="K125">
        <v>208882834</v>
      </c>
      <c r="L125">
        <v>21003</v>
      </c>
      <c r="M125">
        <v>19045</v>
      </c>
      <c r="N125">
        <v>1958</v>
      </c>
      <c r="O125">
        <v>45.62</v>
      </c>
      <c r="P125">
        <v>-0.01</v>
      </c>
      <c r="Q125">
        <v>2993</v>
      </c>
      <c r="R125">
        <v>289089</v>
      </c>
      <c r="S125" t="s">
        <v>49</v>
      </c>
      <c r="T125">
        <v>134.36000000000001</v>
      </c>
      <c r="U125">
        <f t="shared" si="1"/>
        <v>314380.28000000014</v>
      </c>
    </row>
    <row r="126" spans="1:21" x14ac:dyDescent="0.3">
      <c r="A126">
        <v>125</v>
      </c>
      <c r="B126" t="s">
        <v>463</v>
      </c>
      <c r="C126">
        <v>5</v>
      </c>
      <c r="D126">
        <v>640</v>
      </c>
      <c r="E126" t="s">
        <v>752</v>
      </c>
      <c r="F126">
        <v>5241</v>
      </c>
      <c r="G126">
        <v>15431</v>
      </c>
      <c r="H126">
        <v>3817159</v>
      </c>
      <c r="I126">
        <v>3737509</v>
      </c>
      <c r="J126">
        <v>7443820</v>
      </c>
      <c r="K126">
        <v>268100031</v>
      </c>
      <c r="L126">
        <v>108393</v>
      </c>
      <c r="M126">
        <v>102602</v>
      </c>
      <c r="N126">
        <v>5791</v>
      </c>
      <c r="O126">
        <v>21.67</v>
      </c>
      <c r="P126">
        <v>-0.06</v>
      </c>
      <c r="Q126">
        <v>9555</v>
      </c>
      <c r="R126">
        <v>1390437</v>
      </c>
      <c r="S126" t="s">
        <v>49</v>
      </c>
      <c r="T126">
        <v>266.77</v>
      </c>
      <c r="U126">
        <f t="shared" si="1"/>
        <v>314647.05000000016</v>
      </c>
    </row>
    <row r="127" spans="1:21" x14ac:dyDescent="0.3">
      <c r="A127">
        <v>126</v>
      </c>
      <c r="B127" t="s">
        <v>463</v>
      </c>
      <c r="C127">
        <v>5</v>
      </c>
      <c r="D127">
        <v>640</v>
      </c>
      <c r="E127" t="s">
        <v>753</v>
      </c>
      <c r="F127">
        <v>14665</v>
      </c>
      <c r="G127">
        <v>34976</v>
      </c>
      <c r="H127">
        <v>55547261</v>
      </c>
      <c r="I127">
        <v>48967415</v>
      </c>
      <c r="J127">
        <v>372612375</v>
      </c>
      <c r="K127">
        <v>3047679937</v>
      </c>
      <c r="L127">
        <v>568221</v>
      </c>
      <c r="M127">
        <v>440765</v>
      </c>
      <c r="N127">
        <v>127456</v>
      </c>
      <c r="O127">
        <v>41.42</v>
      </c>
      <c r="P127">
        <v>-0.04</v>
      </c>
      <c r="Q127">
        <v>177916</v>
      </c>
      <c r="R127">
        <v>42005243</v>
      </c>
      <c r="S127" t="s">
        <v>49</v>
      </c>
      <c r="T127">
        <v>4429.58</v>
      </c>
      <c r="U127">
        <f t="shared" si="1"/>
        <v>319076.63000000018</v>
      </c>
    </row>
    <row r="128" spans="1:21" x14ac:dyDescent="0.3">
      <c r="A128">
        <v>127</v>
      </c>
      <c r="B128" t="s">
        <v>463</v>
      </c>
      <c r="C128">
        <v>5</v>
      </c>
      <c r="D128">
        <v>640</v>
      </c>
      <c r="E128" t="s">
        <v>754</v>
      </c>
      <c r="F128">
        <v>520</v>
      </c>
      <c r="G128">
        <v>5763</v>
      </c>
      <c r="H128">
        <v>539123</v>
      </c>
      <c r="I128">
        <v>537486</v>
      </c>
      <c r="J128">
        <v>808299</v>
      </c>
      <c r="K128">
        <v>36771129</v>
      </c>
      <c r="L128">
        <v>46545</v>
      </c>
      <c r="M128">
        <v>46000</v>
      </c>
      <c r="N128">
        <v>545</v>
      </c>
      <c r="O128">
        <v>28.89</v>
      </c>
      <c r="P128">
        <v>-0.04</v>
      </c>
      <c r="Q128">
        <v>852</v>
      </c>
      <c r="R128">
        <v>212926</v>
      </c>
      <c r="S128" t="s">
        <v>37</v>
      </c>
      <c r="T128">
        <v>106.53</v>
      </c>
      <c r="U128">
        <f t="shared" si="1"/>
        <v>319183.16000000021</v>
      </c>
    </row>
    <row r="129" spans="1:21" x14ac:dyDescent="0.3">
      <c r="A129">
        <v>128</v>
      </c>
      <c r="B129" t="s">
        <v>463</v>
      </c>
      <c r="C129">
        <v>5</v>
      </c>
      <c r="D129">
        <v>640</v>
      </c>
      <c r="E129" t="s">
        <v>755</v>
      </c>
      <c r="F129">
        <v>520</v>
      </c>
      <c r="G129">
        <v>5761</v>
      </c>
      <c r="H129">
        <v>12724348</v>
      </c>
      <c r="I129">
        <v>12700492</v>
      </c>
      <c r="J129">
        <v>15629208</v>
      </c>
      <c r="K129">
        <v>426718865</v>
      </c>
      <c r="L129">
        <v>474823</v>
      </c>
      <c r="M129">
        <v>455875</v>
      </c>
      <c r="N129">
        <v>18948</v>
      </c>
      <c r="O129">
        <v>25.1</v>
      </c>
      <c r="P129">
        <v>-0.02</v>
      </c>
      <c r="Q129">
        <v>30074</v>
      </c>
      <c r="R129">
        <v>4251664</v>
      </c>
      <c r="S129" t="s">
        <v>40</v>
      </c>
      <c r="T129">
        <v>5000</v>
      </c>
      <c r="U129">
        <f t="shared" si="1"/>
        <v>324183.16000000021</v>
      </c>
    </row>
    <row r="130" spans="1:21" x14ac:dyDescent="0.3">
      <c r="A130">
        <v>129</v>
      </c>
      <c r="B130" t="s">
        <v>463</v>
      </c>
      <c r="C130">
        <v>5</v>
      </c>
      <c r="D130">
        <v>640</v>
      </c>
      <c r="E130" t="s">
        <v>756</v>
      </c>
      <c r="F130">
        <v>708</v>
      </c>
      <c r="G130">
        <v>2539</v>
      </c>
      <c r="H130">
        <v>2441089</v>
      </c>
      <c r="I130">
        <v>2431849</v>
      </c>
      <c r="J130">
        <v>3935419</v>
      </c>
      <c r="K130">
        <v>114138682</v>
      </c>
      <c r="L130">
        <v>129871</v>
      </c>
      <c r="M130">
        <v>127187</v>
      </c>
      <c r="N130">
        <v>2684</v>
      </c>
      <c r="O130">
        <v>23.76</v>
      </c>
      <c r="P130">
        <v>-0.05</v>
      </c>
      <c r="Q130">
        <v>4337</v>
      </c>
      <c r="R130">
        <v>1033610</v>
      </c>
      <c r="S130" t="s">
        <v>37</v>
      </c>
      <c r="T130">
        <v>297.77</v>
      </c>
      <c r="U130">
        <f t="shared" si="1"/>
        <v>324480.93000000023</v>
      </c>
    </row>
    <row r="131" spans="1:21" x14ac:dyDescent="0.3">
      <c r="A131">
        <v>130</v>
      </c>
      <c r="B131" t="s">
        <v>463</v>
      </c>
      <c r="C131">
        <v>5</v>
      </c>
      <c r="D131">
        <v>640</v>
      </c>
      <c r="E131" t="s">
        <v>757</v>
      </c>
      <c r="F131">
        <v>501284</v>
      </c>
      <c r="G131">
        <v>2745938</v>
      </c>
      <c r="H131">
        <v>4128037</v>
      </c>
      <c r="I131">
        <v>4113367</v>
      </c>
      <c r="J131">
        <v>17161310</v>
      </c>
      <c r="K131">
        <v>184933996</v>
      </c>
      <c r="L131">
        <v>102598</v>
      </c>
      <c r="M131">
        <v>94483</v>
      </c>
      <c r="N131">
        <v>8115</v>
      </c>
      <c r="O131">
        <v>20.6</v>
      </c>
      <c r="P131">
        <v>-0.04</v>
      </c>
      <c r="Q131">
        <v>12289</v>
      </c>
      <c r="R131">
        <v>2326961</v>
      </c>
      <c r="S131" t="s">
        <v>49</v>
      </c>
      <c r="T131">
        <v>478.34</v>
      </c>
      <c r="U131">
        <f t="shared" si="1"/>
        <v>324959.27000000025</v>
      </c>
    </row>
    <row r="132" spans="1:21" x14ac:dyDescent="0.3">
      <c r="A132">
        <v>131</v>
      </c>
      <c r="B132" t="s">
        <v>463</v>
      </c>
      <c r="C132">
        <v>5</v>
      </c>
      <c r="D132">
        <v>640</v>
      </c>
      <c r="E132" t="s">
        <v>758</v>
      </c>
      <c r="F132">
        <v>422649</v>
      </c>
      <c r="G132">
        <v>1265651</v>
      </c>
      <c r="H132">
        <v>4067429</v>
      </c>
      <c r="I132">
        <v>3935756</v>
      </c>
      <c r="J132">
        <v>19132604</v>
      </c>
      <c r="K132">
        <v>14089502941</v>
      </c>
      <c r="L132">
        <v>109297</v>
      </c>
      <c r="M132">
        <v>101818</v>
      </c>
      <c r="N132">
        <v>7479</v>
      </c>
      <c r="O132">
        <v>115.02</v>
      </c>
      <c r="P132">
        <v>-0.11</v>
      </c>
      <c r="Q132">
        <v>11605</v>
      </c>
      <c r="R132">
        <v>3937302</v>
      </c>
      <c r="S132" t="s">
        <v>40</v>
      </c>
      <c r="T132">
        <v>5000</v>
      </c>
      <c r="U132">
        <f t="shared" ref="U132:U195" si="2">U131+T132</f>
        <v>329959.27000000025</v>
      </c>
    </row>
    <row r="133" spans="1:21" x14ac:dyDescent="0.3">
      <c r="A133">
        <v>132</v>
      </c>
      <c r="B133" t="s">
        <v>463</v>
      </c>
      <c r="C133">
        <v>5</v>
      </c>
      <c r="D133">
        <v>640</v>
      </c>
      <c r="E133" t="s">
        <v>759</v>
      </c>
      <c r="F133">
        <v>293123</v>
      </c>
      <c r="G133">
        <v>943087</v>
      </c>
      <c r="H133">
        <v>3030886</v>
      </c>
      <c r="I133">
        <v>2932401</v>
      </c>
      <c r="J133">
        <v>16507819</v>
      </c>
      <c r="K133">
        <v>9066492434</v>
      </c>
      <c r="L133">
        <v>103543</v>
      </c>
      <c r="M133">
        <v>99057</v>
      </c>
      <c r="N133">
        <v>4486</v>
      </c>
      <c r="O133">
        <v>94.97</v>
      </c>
      <c r="P133">
        <v>-0.14000000000000001</v>
      </c>
      <c r="Q133">
        <v>7031</v>
      </c>
      <c r="R133">
        <v>3960570</v>
      </c>
      <c r="S133" t="s">
        <v>37</v>
      </c>
      <c r="T133">
        <v>3117.01</v>
      </c>
      <c r="U133">
        <f t="shared" si="2"/>
        <v>333076.28000000026</v>
      </c>
    </row>
    <row r="134" spans="1:21" x14ac:dyDescent="0.3">
      <c r="A134">
        <v>133</v>
      </c>
      <c r="B134" t="s">
        <v>463</v>
      </c>
      <c r="C134">
        <v>5</v>
      </c>
      <c r="D134">
        <v>640</v>
      </c>
      <c r="E134" t="s">
        <v>760</v>
      </c>
      <c r="F134">
        <v>137472</v>
      </c>
      <c r="G134">
        <v>810768</v>
      </c>
      <c r="H134">
        <v>10693331</v>
      </c>
      <c r="I134">
        <v>10618314</v>
      </c>
      <c r="J134">
        <v>15492928</v>
      </c>
      <c r="K134">
        <v>403113740</v>
      </c>
      <c r="L134">
        <v>256992</v>
      </c>
      <c r="M134">
        <v>245436</v>
      </c>
      <c r="N134">
        <v>11556</v>
      </c>
      <c r="O134">
        <v>22.39</v>
      </c>
      <c r="P134">
        <v>-0.06</v>
      </c>
      <c r="Q134">
        <v>19591</v>
      </c>
      <c r="R134">
        <v>5345408</v>
      </c>
      <c r="S134" t="s">
        <v>37</v>
      </c>
      <c r="T134">
        <v>1702.06</v>
      </c>
      <c r="U134">
        <f t="shared" si="2"/>
        <v>334778.34000000026</v>
      </c>
    </row>
    <row r="135" spans="1:21" x14ac:dyDescent="0.3">
      <c r="A135">
        <v>134</v>
      </c>
      <c r="B135" t="s">
        <v>463</v>
      </c>
      <c r="C135">
        <v>5</v>
      </c>
      <c r="D135">
        <v>640</v>
      </c>
      <c r="E135" t="s">
        <v>761</v>
      </c>
      <c r="F135">
        <v>57220</v>
      </c>
      <c r="G135">
        <v>568572</v>
      </c>
      <c r="H135">
        <v>162665</v>
      </c>
      <c r="I135">
        <v>157748</v>
      </c>
      <c r="J135">
        <v>1405683</v>
      </c>
      <c r="K135">
        <v>178353755</v>
      </c>
      <c r="L135">
        <v>16238</v>
      </c>
      <c r="M135">
        <v>16049</v>
      </c>
      <c r="N135">
        <v>189</v>
      </c>
      <c r="O135">
        <v>26</v>
      </c>
      <c r="P135">
        <v>-0.22</v>
      </c>
      <c r="Q135">
        <v>311</v>
      </c>
      <c r="R135">
        <v>113992</v>
      </c>
      <c r="S135" t="s">
        <v>37</v>
      </c>
      <c r="T135">
        <v>74.75</v>
      </c>
      <c r="U135">
        <f t="shared" si="2"/>
        <v>334853.09000000026</v>
      </c>
    </row>
    <row r="136" spans="1:21" x14ac:dyDescent="0.3">
      <c r="A136">
        <v>135</v>
      </c>
      <c r="B136" t="s">
        <v>463</v>
      </c>
      <c r="C136">
        <v>5</v>
      </c>
      <c r="D136">
        <v>640</v>
      </c>
      <c r="E136" t="s">
        <v>762</v>
      </c>
      <c r="F136">
        <v>9643</v>
      </c>
      <c r="G136">
        <v>145203</v>
      </c>
      <c r="H136">
        <v>2179785</v>
      </c>
      <c r="I136">
        <v>2144239</v>
      </c>
      <c r="J136">
        <v>4329780</v>
      </c>
      <c r="K136">
        <v>380511304</v>
      </c>
      <c r="L136">
        <v>120966</v>
      </c>
      <c r="M136">
        <v>119053</v>
      </c>
      <c r="N136">
        <v>1913</v>
      </c>
      <c r="O136">
        <v>23</v>
      </c>
      <c r="P136">
        <v>-0.09</v>
      </c>
      <c r="Q136">
        <v>3165</v>
      </c>
      <c r="R136">
        <v>1117424</v>
      </c>
      <c r="S136" t="s">
        <v>37</v>
      </c>
      <c r="T136">
        <v>297.22000000000003</v>
      </c>
      <c r="U136">
        <f t="shared" si="2"/>
        <v>335150.31000000023</v>
      </c>
    </row>
    <row r="137" spans="1:21" x14ac:dyDescent="0.3">
      <c r="A137">
        <v>136</v>
      </c>
      <c r="B137" t="s">
        <v>463</v>
      </c>
      <c r="C137">
        <v>5</v>
      </c>
      <c r="D137">
        <v>640</v>
      </c>
      <c r="E137" t="s">
        <v>763</v>
      </c>
      <c r="F137">
        <v>171148</v>
      </c>
      <c r="G137">
        <v>6591010</v>
      </c>
      <c r="H137">
        <v>3155708</v>
      </c>
      <c r="I137">
        <v>3123423</v>
      </c>
      <c r="J137">
        <v>5204098</v>
      </c>
      <c r="K137">
        <v>1808657751</v>
      </c>
      <c r="L137">
        <v>114215</v>
      </c>
      <c r="M137">
        <v>109713</v>
      </c>
      <c r="N137">
        <v>4502</v>
      </c>
      <c r="O137">
        <v>26.21</v>
      </c>
      <c r="P137">
        <v>-0.06</v>
      </c>
      <c r="Q137">
        <v>7248</v>
      </c>
      <c r="R137">
        <v>1098471</v>
      </c>
      <c r="S137" t="s">
        <v>49</v>
      </c>
      <c r="T137">
        <v>1795.77</v>
      </c>
      <c r="U137">
        <f t="shared" si="2"/>
        <v>336946.08000000025</v>
      </c>
    </row>
    <row r="138" spans="1:21" x14ac:dyDescent="0.3">
      <c r="A138">
        <v>137</v>
      </c>
      <c r="B138" t="s">
        <v>463</v>
      </c>
      <c r="C138">
        <v>5</v>
      </c>
      <c r="D138">
        <v>640</v>
      </c>
      <c r="E138" t="s">
        <v>764</v>
      </c>
      <c r="F138">
        <v>14912</v>
      </c>
      <c r="G138">
        <v>381544</v>
      </c>
      <c r="H138">
        <v>612961</v>
      </c>
      <c r="I138">
        <v>595129</v>
      </c>
      <c r="J138">
        <v>2627077</v>
      </c>
      <c r="K138">
        <v>226389308</v>
      </c>
      <c r="L138">
        <v>38577</v>
      </c>
      <c r="M138">
        <v>37926</v>
      </c>
      <c r="N138">
        <v>651</v>
      </c>
      <c r="O138">
        <v>34.799999999999997</v>
      </c>
      <c r="P138">
        <v>-0.16</v>
      </c>
      <c r="Q138">
        <v>1070</v>
      </c>
      <c r="R138">
        <v>396923</v>
      </c>
      <c r="S138" t="s">
        <v>37</v>
      </c>
      <c r="T138">
        <v>147.08000000000001</v>
      </c>
      <c r="U138">
        <f t="shared" si="2"/>
        <v>337093.16000000027</v>
      </c>
    </row>
    <row r="139" spans="1:21" x14ac:dyDescent="0.3">
      <c r="A139">
        <v>138</v>
      </c>
      <c r="B139" t="s">
        <v>463</v>
      </c>
      <c r="C139">
        <v>5</v>
      </c>
      <c r="D139">
        <v>640</v>
      </c>
      <c r="E139" t="s">
        <v>765</v>
      </c>
      <c r="F139">
        <v>9824</v>
      </c>
      <c r="G139">
        <v>153979</v>
      </c>
      <c r="H139">
        <v>720501</v>
      </c>
      <c r="I139">
        <v>708419</v>
      </c>
      <c r="J139">
        <v>1494225</v>
      </c>
      <c r="K139">
        <v>131544591</v>
      </c>
      <c r="L139">
        <v>29978</v>
      </c>
      <c r="M139">
        <v>29034</v>
      </c>
      <c r="N139">
        <v>944</v>
      </c>
      <c r="O139">
        <v>25.22</v>
      </c>
      <c r="P139">
        <v>-0.08</v>
      </c>
      <c r="Q139">
        <v>1528</v>
      </c>
      <c r="R139">
        <v>300659</v>
      </c>
      <c r="S139" t="s">
        <v>37</v>
      </c>
      <c r="T139">
        <v>75.02</v>
      </c>
      <c r="U139">
        <f t="shared" si="2"/>
        <v>337168.18000000028</v>
      </c>
    </row>
    <row r="140" spans="1:21" x14ac:dyDescent="0.3">
      <c r="A140">
        <v>139</v>
      </c>
      <c r="B140" t="s">
        <v>463</v>
      </c>
      <c r="C140">
        <v>5</v>
      </c>
      <c r="D140">
        <v>640</v>
      </c>
      <c r="E140" t="s">
        <v>766</v>
      </c>
      <c r="F140">
        <v>1236271</v>
      </c>
      <c r="G140">
        <v>4906536</v>
      </c>
      <c r="H140">
        <v>200352</v>
      </c>
      <c r="I140">
        <v>195787</v>
      </c>
      <c r="J140">
        <v>420853</v>
      </c>
      <c r="K140">
        <v>3118412127</v>
      </c>
      <c r="L140">
        <v>5916</v>
      </c>
      <c r="M140">
        <v>5660</v>
      </c>
      <c r="N140">
        <v>256</v>
      </c>
      <c r="O140">
        <v>21.67</v>
      </c>
      <c r="P140">
        <v>-7.0000000000000007E-2</v>
      </c>
      <c r="Q140">
        <v>436</v>
      </c>
      <c r="R140">
        <v>106319</v>
      </c>
      <c r="S140" t="s">
        <v>49</v>
      </c>
      <c r="T140">
        <v>948.67</v>
      </c>
      <c r="U140">
        <f t="shared" si="2"/>
        <v>338116.85000000027</v>
      </c>
    </row>
    <row r="141" spans="1:21" x14ac:dyDescent="0.3">
      <c r="A141">
        <v>140</v>
      </c>
      <c r="B141" t="s">
        <v>463</v>
      </c>
      <c r="C141">
        <v>5</v>
      </c>
      <c r="D141">
        <v>640</v>
      </c>
      <c r="E141" t="s">
        <v>767</v>
      </c>
      <c r="F141">
        <v>123133</v>
      </c>
      <c r="G141">
        <v>796517</v>
      </c>
      <c r="H141">
        <v>701062</v>
      </c>
      <c r="I141">
        <v>673495</v>
      </c>
      <c r="J141">
        <v>2578084</v>
      </c>
      <c r="K141">
        <v>1445226726</v>
      </c>
      <c r="L141">
        <v>25674</v>
      </c>
      <c r="M141">
        <v>24849</v>
      </c>
      <c r="N141">
        <v>825</v>
      </c>
      <c r="O141">
        <v>72.95</v>
      </c>
      <c r="P141">
        <v>-0.13</v>
      </c>
      <c r="Q141">
        <v>1381</v>
      </c>
      <c r="R141">
        <v>513500</v>
      </c>
      <c r="S141" t="s">
        <v>37</v>
      </c>
      <c r="T141">
        <v>539.78</v>
      </c>
      <c r="U141">
        <f t="shared" si="2"/>
        <v>338656.6300000003</v>
      </c>
    </row>
    <row r="142" spans="1:21" x14ac:dyDescent="0.3">
      <c r="A142">
        <v>141</v>
      </c>
      <c r="B142" t="s">
        <v>463</v>
      </c>
      <c r="C142">
        <v>5</v>
      </c>
      <c r="D142">
        <v>640</v>
      </c>
      <c r="E142" t="s">
        <v>768</v>
      </c>
      <c r="F142">
        <v>290693</v>
      </c>
      <c r="G142">
        <v>1262210</v>
      </c>
      <c r="H142">
        <v>170663</v>
      </c>
      <c r="I142">
        <v>162824</v>
      </c>
      <c r="J142">
        <v>1284723</v>
      </c>
      <c r="K142">
        <v>417703942</v>
      </c>
      <c r="L142">
        <v>8991</v>
      </c>
      <c r="M142">
        <v>8864</v>
      </c>
      <c r="N142">
        <v>127</v>
      </c>
      <c r="O142">
        <v>39.57</v>
      </c>
      <c r="P142">
        <v>-0.22</v>
      </c>
      <c r="Q142">
        <v>262</v>
      </c>
      <c r="R142">
        <v>244875</v>
      </c>
      <c r="S142" t="s">
        <v>37</v>
      </c>
      <c r="T142">
        <v>188.81</v>
      </c>
      <c r="U142">
        <f t="shared" si="2"/>
        <v>338845.44000000029</v>
      </c>
    </row>
    <row r="143" spans="1:21" x14ac:dyDescent="0.3">
      <c r="A143">
        <v>142</v>
      </c>
      <c r="B143" t="s">
        <v>463</v>
      </c>
      <c r="C143">
        <v>5</v>
      </c>
      <c r="D143">
        <v>640</v>
      </c>
      <c r="E143" t="s">
        <v>769</v>
      </c>
      <c r="F143">
        <v>63268</v>
      </c>
      <c r="G143">
        <v>396114</v>
      </c>
      <c r="H143">
        <v>15879914</v>
      </c>
      <c r="I143">
        <v>15553758</v>
      </c>
      <c r="J143">
        <v>52667201</v>
      </c>
      <c r="K143">
        <v>4345434783</v>
      </c>
      <c r="L143">
        <v>562460</v>
      </c>
      <c r="M143">
        <v>535825</v>
      </c>
      <c r="N143">
        <v>26635</v>
      </c>
      <c r="O143">
        <v>70.19</v>
      </c>
      <c r="P143">
        <v>-0.09</v>
      </c>
      <c r="Q143">
        <v>42570</v>
      </c>
      <c r="R143">
        <v>6287710</v>
      </c>
      <c r="S143" t="s">
        <v>40</v>
      </c>
      <c r="T143">
        <v>5000</v>
      </c>
      <c r="U143">
        <f t="shared" si="2"/>
        <v>343845.44000000029</v>
      </c>
    </row>
    <row r="144" spans="1:21" x14ac:dyDescent="0.3">
      <c r="A144">
        <v>143</v>
      </c>
      <c r="B144" t="s">
        <v>463</v>
      </c>
      <c r="C144">
        <v>5</v>
      </c>
      <c r="D144">
        <v>640</v>
      </c>
      <c r="E144" t="s">
        <v>770</v>
      </c>
      <c r="F144">
        <v>63268</v>
      </c>
      <c r="G144">
        <v>374457</v>
      </c>
      <c r="H144">
        <v>14869933</v>
      </c>
      <c r="I144">
        <v>14562705</v>
      </c>
      <c r="J144">
        <v>42762407</v>
      </c>
      <c r="K144">
        <v>4542376601</v>
      </c>
      <c r="L144">
        <v>520037</v>
      </c>
      <c r="M144">
        <v>495892</v>
      </c>
      <c r="N144">
        <v>24145</v>
      </c>
      <c r="O144">
        <v>71.77</v>
      </c>
      <c r="P144">
        <v>-0.09</v>
      </c>
      <c r="Q144">
        <v>38532</v>
      </c>
      <c r="R144">
        <v>6070697</v>
      </c>
      <c r="S144" t="s">
        <v>40</v>
      </c>
      <c r="T144">
        <v>5000</v>
      </c>
      <c r="U144">
        <f t="shared" si="2"/>
        <v>348845.44000000029</v>
      </c>
    </row>
    <row r="145" spans="1:21" x14ac:dyDescent="0.3">
      <c r="A145">
        <v>144</v>
      </c>
      <c r="B145" t="s">
        <v>463</v>
      </c>
      <c r="C145">
        <v>5</v>
      </c>
      <c r="D145">
        <v>640</v>
      </c>
      <c r="E145" t="s">
        <v>771</v>
      </c>
      <c r="F145">
        <v>68940</v>
      </c>
      <c r="G145">
        <v>327952</v>
      </c>
      <c r="H145">
        <v>15178770</v>
      </c>
      <c r="I145">
        <v>14864218</v>
      </c>
      <c r="J145">
        <v>35080984</v>
      </c>
      <c r="K145">
        <v>5092635835</v>
      </c>
      <c r="L145">
        <v>449725</v>
      </c>
      <c r="M145">
        <v>424300</v>
      </c>
      <c r="N145">
        <v>25425</v>
      </c>
      <c r="O145">
        <v>67.52</v>
      </c>
      <c r="P145">
        <v>-0.08</v>
      </c>
      <c r="Q145">
        <v>40278</v>
      </c>
      <c r="R145">
        <v>5965534</v>
      </c>
      <c r="S145" t="s">
        <v>40</v>
      </c>
      <c r="T145">
        <v>5000</v>
      </c>
      <c r="U145">
        <f t="shared" si="2"/>
        <v>353845.44000000029</v>
      </c>
    </row>
    <row r="146" spans="1:21" x14ac:dyDescent="0.3">
      <c r="A146">
        <v>145</v>
      </c>
      <c r="B146" t="s">
        <v>463</v>
      </c>
      <c r="C146">
        <v>5</v>
      </c>
      <c r="D146">
        <v>640</v>
      </c>
      <c r="E146" t="s">
        <v>772</v>
      </c>
      <c r="F146">
        <v>68940</v>
      </c>
      <c r="G146">
        <v>310541</v>
      </c>
      <c r="H146">
        <v>12279121</v>
      </c>
      <c r="I146">
        <v>12016762</v>
      </c>
      <c r="J146">
        <v>27864096</v>
      </c>
      <c r="K146">
        <v>4971396435</v>
      </c>
      <c r="L146">
        <v>422535</v>
      </c>
      <c r="M146">
        <v>405695</v>
      </c>
      <c r="N146">
        <v>16840</v>
      </c>
      <c r="O146">
        <v>59</v>
      </c>
      <c r="P146">
        <v>-0.08</v>
      </c>
      <c r="Q146">
        <v>27275</v>
      </c>
      <c r="R146">
        <v>5372503</v>
      </c>
      <c r="S146" t="s">
        <v>40</v>
      </c>
      <c r="T146">
        <v>5000</v>
      </c>
      <c r="U146">
        <f t="shared" si="2"/>
        <v>358845.44000000029</v>
      </c>
    </row>
    <row r="147" spans="1:21" x14ac:dyDescent="0.3">
      <c r="A147">
        <v>146</v>
      </c>
      <c r="B147" t="s">
        <v>463</v>
      </c>
      <c r="C147">
        <v>5</v>
      </c>
      <c r="D147">
        <v>640</v>
      </c>
      <c r="E147" t="s">
        <v>773</v>
      </c>
      <c r="F147">
        <v>69644</v>
      </c>
      <c r="G147">
        <v>368587</v>
      </c>
      <c r="H147">
        <v>13771161</v>
      </c>
      <c r="I147">
        <v>13462952</v>
      </c>
      <c r="J147">
        <v>32866010</v>
      </c>
      <c r="K147">
        <v>4391644557</v>
      </c>
      <c r="L147">
        <v>412520</v>
      </c>
      <c r="M147">
        <v>390386</v>
      </c>
      <c r="N147">
        <v>22134</v>
      </c>
      <c r="O147">
        <v>90.11</v>
      </c>
      <c r="P147">
        <v>-0.08</v>
      </c>
      <c r="Q147">
        <v>34832</v>
      </c>
      <c r="R147">
        <v>6319625</v>
      </c>
      <c r="S147" t="s">
        <v>40</v>
      </c>
      <c r="T147">
        <v>5000</v>
      </c>
      <c r="U147">
        <f t="shared" si="2"/>
        <v>363845.44000000029</v>
      </c>
    </row>
    <row r="148" spans="1:21" x14ac:dyDescent="0.3">
      <c r="A148">
        <v>147</v>
      </c>
      <c r="B148" t="s">
        <v>463</v>
      </c>
      <c r="C148">
        <v>5</v>
      </c>
      <c r="D148">
        <v>640</v>
      </c>
      <c r="E148" t="s">
        <v>774</v>
      </c>
      <c r="F148">
        <v>69644</v>
      </c>
      <c r="G148">
        <v>305432</v>
      </c>
      <c r="H148">
        <v>2209079</v>
      </c>
      <c r="I148">
        <v>2150460</v>
      </c>
      <c r="J148">
        <v>6263806</v>
      </c>
      <c r="K148">
        <v>844480730</v>
      </c>
      <c r="L148">
        <v>110903</v>
      </c>
      <c r="M148">
        <v>108789</v>
      </c>
      <c r="N148">
        <v>2114</v>
      </c>
      <c r="O148">
        <v>47.43</v>
      </c>
      <c r="P148">
        <v>-0.11</v>
      </c>
      <c r="Q148">
        <v>3409</v>
      </c>
      <c r="R148">
        <v>1410782</v>
      </c>
      <c r="S148" t="s">
        <v>37</v>
      </c>
      <c r="T148">
        <v>519.25</v>
      </c>
      <c r="U148">
        <f t="shared" si="2"/>
        <v>364364.69000000029</v>
      </c>
    </row>
    <row r="149" spans="1:21" x14ac:dyDescent="0.3">
      <c r="A149">
        <v>148</v>
      </c>
      <c r="B149" t="s">
        <v>463</v>
      </c>
      <c r="C149">
        <v>5</v>
      </c>
      <c r="D149">
        <v>640</v>
      </c>
      <c r="E149" t="s">
        <v>775</v>
      </c>
      <c r="F149">
        <v>69644</v>
      </c>
      <c r="G149">
        <v>306029</v>
      </c>
      <c r="H149">
        <v>3554963</v>
      </c>
      <c r="I149">
        <v>3479808</v>
      </c>
      <c r="J149">
        <v>7202162</v>
      </c>
      <c r="K149">
        <v>1419778350</v>
      </c>
      <c r="L149">
        <v>108579</v>
      </c>
      <c r="M149">
        <v>103150</v>
      </c>
      <c r="N149">
        <v>5429</v>
      </c>
      <c r="O149">
        <v>58.47</v>
      </c>
      <c r="P149">
        <v>-0.08</v>
      </c>
      <c r="Q149">
        <v>8781</v>
      </c>
      <c r="R149">
        <v>1348338</v>
      </c>
      <c r="S149" t="s">
        <v>49</v>
      </c>
      <c r="T149">
        <v>1000.41</v>
      </c>
      <c r="U149">
        <f t="shared" si="2"/>
        <v>365365.10000000027</v>
      </c>
    </row>
    <row r="150" spans="1:21" x14ac:dyDescent="0.3">
      <c r="A150">
        <v>149</v>
      </c>
      <c r="B150" t="s">
        <v>463</v>
      </c>
      <c r="C150">
        <v>5</v>
      </c>
      <c r="D150">
        <v>640</v>
      </c>
      <c r="E150" t="s">
        <v>776</v>
      </c>
      <c r="F150">
        <v>113407</v>
      </c>
      <c r="G150">
        <v>1010625</v>
      </c>
      <c r="H150">
        <v>1351898</v>
      </c>
      <c r="I150">
        <v>1333071</v>
      </c>
      <c r="J150">
        <v>2221569</v>
      </c>
      <c r="K150">
        <v>2502708771</v>
      </c>
      <c r="L150">
        <v>54234</v>
      </c>
      <c r="M150">
        <v>52564</v>
      </c>
      <c r="N150">
        <v>1670</v>
      </c>
      <c r="O150">
        <v>57.49</v>
      </c>
      <c r="P150">
        <v>-7.0000000000000007E-2</v>
      </c>
      <c r="Q150">
        <v>2717</v>
      </c>
      <c r="R150">
        <v>549668</v>
      </c>
      <c r="S150" t="s">
        <v>49</v>
      </c>
      <c r="T150">
        <v>1196.25</v>
      </c>
      <c r="U150">
        <f t="shared" si="2"/>
        <v>366561.35000000027</v>
      </c>
    </row>
    <row r="151" spans="1:21" x14ac:dyDescent="0.3">
      <c r="A151">
        <v>150</v>
      </c>
      <c r="B151" t="s">
        <v>463</v>
      </c>
      <c r="C151">
        <v>5</v>
      </c>
      <c r="D151">
        <v>640</v>
      </c>
      <c r="E151" t="s">
        <v>777</v>
      </c>
      <c r="F151">
        <v>2750</v>
      </c>
      <c r="G151">
        <v>286160</v>
      </c>
      <c r="H151">
        <v>8035711</v>
      </c>
      <c r="I151">
        <v>7835137</v>
      </c>
      <c r="J151">
        <v>17509655</v>
      </c>
      <c r="K151">
        <v>346282698</v>
      </c>
      <c r="L151">
        <v>377773</v>
      </c>
      <c r="M151">
        <v>370117</v>
      </c>
      <c r="N151">
        <v>7656</v>
      </c>
      <c r="O151">
        <v>101.71</v>
      </c>
      <c r="P151">
        <v>-0.05</v>
      </c>
      <c r="Q151">
        <v>11815</v>
      </c>
      <c r="R151">
        <v>6569292</v>
      </c>
      <c r="S151" t="s">
        <v>49</v>
      </c>
      <c r="T151">
        <v>1302.56</v>
      </c>
      <c r="U151">
        <f t="shared" si="2"/>
        <v>367863.91000000027</v>
      </c>
    </row>
    <row r="152" spans="1:21" x14ac:dyDescent="0.3">
      <c r="A152">
        <v>151</v>
      </c>
      <c r="B152" t="s">
        <v>463</v>
      </c>
      <c r="C152">
        <v>5</v>
      </c>
      <c r="D152">
        <v>640</v>
      </c>
      <c r="E152" t="s">
        <v>778</v>
      </c>
      <c r="F152">
        <v>489685</v>
      </c>
      <c r="G152">
        <v>8702447</v>
      </c>
      <c r="H152">
        <v>1805995</v>
      </c>
      <c r="I152">
        <v>1431000</v>
      </c>
      <c r="J152">
        <v>18343792</v>
      </c>
      <c r="K152">
        <v>10469801573</v>
      </c>
      <c r="L152">
        <v>35554</v>
      </c>
      <c r="M152">
        <v>33757</v>
      </c>
      <c r="N152">
        <v>1797</v>
      </c>
      <c r="O152">
        <v>1217.8</v>
      </c>
      <c r="P152">
        <v>-0.08</v>
      </c>
      <c r="Q152">
        <v>2813</v>
      </c>
      <c r="R152">
        <v>3392122</v>
      </c>
      <c r="S152" t="s">
        <v>40</v>
      </c>
      <c r="T152">
        <v>5000</v>
      </c>
      <c r="U152">
        <f t="shared" si="2"/>
        <v>372863.91000000027</v>
      </c>
    </row>
    <row r="153" spans="1:21" x14ac:dyDescent="0.3">
      <c r="A153">
        <v>152</v>
      </c>
      <c r="B153" t="s">
        <v>463</v>
      </c>
      <c r="C153">
        <v>5</v>
      </c>
      <c r="D153">
        <v>640</v>
      </c>
      <c r="E153" t="s">
        <v>779</v>
      </c>
      <c r="F153">
        <v>559571</v>
      </c>
      <c r="G153">
        <v>10144966</v>
      </c>
      <c r="H153">
        <v>1212781</v>
      </c>
      <c r="I153">
        <v>920722</v>
      </c>
      <c r="J153">
        <v>12182527</v>
      </c>
      <c r="K153">
        <v>8640569823</v>
      </c>
      <c r="L153">
        <v>13932</v>
      </c>
      <c r="M153">
        <v>12036</v>
      </c>
      <c r="N153">
        <v>1896</v>
      </c>
      <c r="O153">
        <v>1452.74</v>
      </c>
      <c r="P153">
        <v>-0.06</v>
      </c>
      <c r="Q153">
        <v>2900</v>
      </c>
      <c r="R153">
        <v>2026194</v>
      </c>
      <c r="S153" t="s">
        <v>49</v>
      </c>
      <c r="T153">
        <v>3646.58</v>
      </c>
      <c r="U153">
        <f t="shared" si="2"/>
        <v>376510.49000000028</v>
      </c>
    </row>
    <row r="154" spans="1:21" x14ac:dyDescent="0.3">
      <c r="A154">
        <v>153</v>
      </c>
      <c r="B154" t="s">
        <v>463</v>
      </c>
      <c r="C154">
        <v>5</v>
      </c>
      <c r="D154">
        <v>640</v>
      </c>
      <c r="E154" t="s">
        <v>780</v>
      </c>
      <c r="F154">
        <v>482548</v>
      </c>
      <c r="G154">
        <v>1368963</v>
      </c>
      <c r="H154">
        <v>4752677</v>
      </c>
      <c r="I154">
        <v>4705309</v>
      </c>
      <c r="J154">
        <v>173461583</v>
      </c>
      <c r="K154">
        <v>3386956019</v>
      </c>
      <c r="L154">
        <v>212292</v>
      </c>
      <c r="M154">
        <v>205146</v>
      </c>
      <c r="N154">
        <v>7146</v>
      </c>
      <c r="O154">
        <v>24.98</v>
      </c>
      <c r="P154">
        <v>-0.08</v>
      </c>
      <c r="Q154">
        <v>11329</v>
      </c>
      <c r="R154">
        <v>47231196</v>
      </c>
      <c r="S154" t="s">
        <v>49</v>
      </c>
      <c r="T154">
        <v>1325.02</v>
      </c>
      <c r="U154">
        <f t="shared" si="2"/>
        <v>377835.5100000003</v>
      </c>
    </row>
    <row r="155" spans="1:21" x14ac:dyDescent="0.3">
      <c r="A155">
        <v>154</v>
      </c>
      <c r="B155" t="s">
        <v>463</v>
      </c>
      <c r="C155">
        <v>5</v>
      </c>
      <c r="D155">
        <v>640</v>
      </c>
      <c r="E155" t="s">
        <v>781</v>
      </c>
      <c r="F155">
        <v>9540</v>
      </c>
      <c r="G155">
        <v>61421</v>
      </c>
      <c r="H155">
        <v>5315882</v>
      </c>
      <c r="I155">
        <v>5226767</v>
      </c>
      <c r="J155">
        <v>18520140</v>
      </c>
      <c r="K155">
        <v>1108657177</v>
      </c>
      <c r="L155">
        <v>251187</v>
      </c>
      <c r="M155">
        <v>244436</v>
      </c>
      <c r="N155">
        <v>6751</v>
      </c>
      <c r="O155">
        <v>41.24</v>
      </c>
      <c r="P155">
        <v>-0.11</v>
      </c>
      <c r="Q155">
        <v>10938</v>
      </c>
      <c r="R155">
        <v>2566935</v>
      </c>
      <c r="S155" t="s">
        <v>49</v>
      </c>
      <c r="T155">
        <v>1183.05</v>
      </c>
      <c r="U155">
        <f t="shared" si="2"/>
        <v>379018.56000000029</v>
      </c>
    </row>
    <row r="156" spans="1:21" x14ac:dyDescent="0.3">
      <c r="A156">
        <v>155</v>
      </c>
      <c r="B156" t="s">
        <v>463</v>
      </c>
      <c r="C156">
        <v>5</v>
      </c>
      <c r="D156">
        <v>640</v>
      </c>
      <c r="E156" t="s">
        <v>782</v>
      </c>
      <c r="F156">
        <v>39547</v>
      </c>
      <c r="G156">
        <v>130954</v>
      </c>
      <c r="H156">
        <v>9982254</v>
      </c>
      <c r="I156">
        <v>9784106</v>
      </c>
      <c r="J156">
        <v>157192220</v>
      </c>
      <c r="K156">
        <v>1313643677</v>
      </c>
      <c r="L156">
        <v>424727</v>
      </c>
      <c r="M156">
        <v>414680</v>
      </c>
      <c r="N156">
        <v>10047</v>
      </c>
      <c r="O156">
        <v>27.13</v>
      </c>
      <c r="P156">
        <v>-0.18</v>
      </c>
      <c r="Q156">
        <v>16991</v>
      </c>
      <c r="R156">
        <v>25424043</v>
      </c>
      <c r="S156" t="s">
        <v>37</v>
      </c>
      <c r="T156">
        <v>1767.89</v>
      </c>
      <c r="U156">
        <f t="shared" si="2"/>
        <v>380786.4500000003</v>
      </c>
    </row>
    <row r="157" spans="1:21" x14ac:dyDescent="0.3">
      <c r="A157">
        <v>156</v>
      </c>
      <c r="B157" t="s">
        <v>463</v>
      </c>
      <c r="C157">
        <v>5</v>
      </c>
      <c r="D157">
        <v>640</v>
      </c>
      <c r="E157" t="s">
        <v>783</v>
      </c>
      <c r="F157">
        <v>772</v>
      </c>
      <c r="G157">
        <v>9601</v>
      </c>
      <c r="H157">
        <v>13284895</v>
      </c>
      <c r="I157">
        <v>13251492</v>
      </c>
      <c r="J157">
        <v>15152115</v>
      </c>
      <c r="K157">
        <v>1465543936</v>
      </c>
      <c r="L157">
        <v>351586</v>
      </c>
      <c r="M157">
        <v>330662</v>
      </c>
      <c r="N157">
        <v>20924</v>
      </c>
      <c r="O157">
        <v>24.87</v>
      </c>
      <c r="P157">
        <v>-0.02</v>
      </c>
      <c r="Q157">
        <v>32899</v>
      </c>
      <c r="R157">
        <v>4582118</v>
      </c>
      <c r="S157" t="s">
        <v>49</v>
      </c>
      <c r="T157">
        <v>4336.78</v>
      </c>
      <c r="U157">
        <f t="shared" si="2"/>
        <v>385123.23000000033</v>
      </c>
    </row>
    <row r="158" spans="1:21" x14ac:dyDescent="0.3">
      <c r="A158">
        <v>157</v>
      </c>
      <c r="B158" t="s">
        <v>463</v>
      </c>
      <c r="C158">
        <v>5</v>
      </c>
      <c r="D158">
        <v>640</v>
      </c>
      <c r="E158" t="s">
        <v>784</v>
      </c>
      <c r="F158">
        <v>8527</v>
      </c>
      <c r="G158">
        <v>25482</v>
      </c>
      <c r="H158">
        <v>12937958</v>
      </c>
      <c r="I158">
        <v>12937863</v>
      </c>
      <c r="J158">
        <v>12945872</v>
      </c>
      <c r="K158">
        <v>11437021686</v>
      </c>
      <c r="L158">
        <v>160039</v>
      </c>
      <c r="M158">
        <v>139672</v>
      </c>
      <c r="N158">
        <v>20367</v>
      </c>
      <c r="O158">
        <v>28.76</v>
      </c>
      <c r="P158">
        <v>0</v>
      </c>
      <c r="Q158">
        <v>31828</v>
      </c>
      <c r="R158">
        <v>5078588</v>
      </c>
      <c r="S158" t="s">
        <v>40</v>
      </c>
      <c r="T158">
        <v>5000</v>
      </c>
      <c r="U158">
        <f t="shared" si="2"/>
        <v>390123.23000000033</v>
      </c>
    </row>
    <row r="159" spans="1:21" x14ac:dyDescent="0.3">
      <c r="A159">
        <v>158</v>
      </c>
      <c r="B159" t="s">
        <v>463</v>
      </c>
      <c r="C159">
        <v>5</v>
      </c>
      <c r="D159">
        <v>640</v>
      </c>
      <c r="E159" t="s">
        <v>785</v>
      </c>
      <c r="F159">
        <v>18607</v>
      </c>
      <c r="G159">
        <v>55720</v>
      </c>
      <c r="H159">
        <v>346749</v>
      </c>
      <c r="I159">
        <v>341002</v>
      </c>
      <c r="J159">
        <v>756033</v>
      </c>
      <c r="K159">
        <v>144787618</v>
      </c>
      <c r="L159">
        <v>15691</v>
      </c>
      <c r="M159">
        <v>15251</v>
      </c>
      <c r="N159">
        <v>440</v>
      </c>
      <c r="O159">
        <v>33.69</v>
      </c>
      <c r="P159">
        <v>-0.09</v>
      </c>
      <c r="Q159">
        <v>702</v>
      </c>
      <c r="R159">
        <v>155161</v>
      </c>
      <c r="S159" t="s">
        <v>49</v>
      </c>
      <c r="T159">
        <v>67.48</v>
      </c>
      <c r="U159">
        <f t="shared" si="2"/>
        <v>390190.71000000031</v>
      </c>
    </row>
    <row r="160" spans="1:21" x14ac:dyDescent="0.3">
      <c r="A160">
        <v>159</v>
      </c>
      <c r="B160" t="s">
        <v>463</v>
      </c>
      <c r="C160">
        <v>5</v>
      </c>
      <c r="D160">
        <v>640</v>
      </c>
      <c r="E160" t="s">
        <v>786</v>
      </c>
      <c r="F160">
        <v>98048</v>
      </c>
      <c r="G160">
        <v>293756</v>
      </c>
      <c r="H160">
        <v>5554687</v>
      </c>
      <c r="I160">
        <v>5445656</v>
      </c>
      <c r="J160">
        <v>15064735</v>
      </c>
      <c r="K160">
        <v>2018403204</v>
      </c>
      <c r="L160">
        <v>230277</v>
      </c>
      <c r="M160">
        <v>223892</v>
      </c>
      <c r="N160">
        <v>6385</v>
      </c>
      <c r="O160">
        <v>83.02</v>
      </c>
      <c r="P160">
        <v>-0.1</v>
      </c>
      <c r="Q160">
        <v>10571</v>
      </c>
      <c r="R160">
        <v>2855046</v>
      </c>
      <c r="S160" t="s">
        <v>49</v>
      </c>
      <c r="T160">
        <v>1161.47</v>
      </c>
      <c r="U160">
        <f t="shared" si="2"/>
        <v>391352.18000000028</v>
      </c>
    </row>
    <row r="161" spans="1:21" x14ac:dyDescent="0.3">
      <c r="A161">
        <v>160</v>
      </c>
      <c r="B161" t="s">
        <v>463</v>
      </c>
      <c r="C161">
        <v>5</v>
      </c>
      <c r="D161">
        <v>640</v>
      </c>
      <c r="E161" t="s">
        <v>787</v>
      </c>
      <c r="F161">
        <v>1314940</v>
      </c>
      <c r="G161">
        <v>2548425</v>
      </c>
      <c r="H161">
        <v>586445</v>
      </c>
      <c r="I161">
        <v>565996</v>
      </c>
      <c r="J161">
        <v>6112603</v>
      </c>
      <c r="K161">
        <v>2177803391</v>
      </c>
      <c r="L161">
        <v>33388</v>
      </c>
      <c r="M161">
        <v>32923</v>
      </c>
      <c r="N161">
        <v>465</v>
      </c>
      <c r="O161">
        <v>29.95</v>
      </c>
      <c r="P161">
        <v>-0.2</v>
      </c>
      <c r="Q161">
        <v>845</v>
      </c>
      <c r="R161">
        <v>678665</v>
      </c>
      <c r="S161" t="s">
        <v>37</v>
      </c>
      <c r="T161">
        <v>736.17</v>
      </c>
      <c r="U161">
        <f t="shared" si="2"/>
        <v>392088.35000000027</v>
      </c>
    </row>
    <row r="162" spans="1:21" x14ac:dyDescent="0.3">
      <c r="A162">
        <v>161</v>
      </c>
      <c r="B162" t="s">
        <v>463</v>
      </c>
      <c r="C162">
        <v>5</v>
      </c>
      <c r="D162">
        <v>640</v>
      </c>
      <c r="E162" t="s">
        <v>788</v>
      </c>
      <c r="F162">
        <v>36208</v>
      </c>
      <c r="G162">
        <v>7010872</v>
      </c>
      <c r="H162">
        <v>363627</v>
      </c>
      <c r="I162">
        <v>353864</v>
      </c>
      <c r="J162">
        <v>772312</v>
      </c>
      <c r="K162">
        <v>240764100</v>
      </c>
      <c r="L162">
        <v>3657</v>
      </c>
      <c r="M162">
        <v>3195</v>
      </c>
      <c r="N162">
        <v>462</v>
      </c>
      <c r="O162">
        <v>260.51</v>
      </c>
      <c r="P162">
        <v>-0.05</v>
      </c>
      <c r="Q162">
        <v>723</v>
      </c>
      <c r="R162">
        <v>282534</v>
      </c>
      <c r="S162" t="s">
        <v>49</v>
      </c>
      <c r="T162">
        <v>247.78</v>
      </c>
      <c r="U162">
        <f t="shared" si="2"/>
        <v>392336.1300000003</v>
      </c>
    </row>
    <row r="163" spans="1:21" x14ac:dyDescent="0.3">
      <c r="A163">
        <v>162</v>
      </c>
      <c r="B163" t="s">
        <v>463</v>
      </c>
      <c r="C163">
        <v>5</v>
      </c>
      <c r="D163">
        <v>640</v>
      </c>
      <c r="E163" t="s">
        <v>789</v>
      </c>
      <c r="F163">
        <v>506</v>
      </c>
      <c r="G163">
        <v>1406</v>
      </c>
      <c r="H163">
        <v>4143811</v>
      </c>
      <c r="I163">
        <v>4120815</v>
      </c>
      <c r="J163">
        <v>5325895</v>
      </c>
      <c r="K163">
        <v>99848519</v>
      </c>
      <c r="L163">
        <v>110537</v>
      </c>
      <c r="M163">
        <v>103816</v>
      </c>
      <c r="N163">
        <v>6721</v>
      </c>
      <c r="O163">
        <v>18.940000000000001</v>
      </c>
      <c r="P163">
        <v>-0.03</v>
      </c>
      <c r="Q163">
        <v>10910</v>
      </c>
      <c r="R163">
        <v>1185388</v>
      </c>
      <c r="S163" t="s">
        <v>49</v>
      </c>
      <c r="T163">
        <v>331.34</v>
      </c>
      <c r="U163">
        <f t="shared" si="2"/>
        <v>392667.47000000032</v>
      </c>
    </row>
    <row r="164" spans="1:21" x14ac:dyDescent="0.3">
      <c r="A164">
        <v>163</v>
      </c>
      <c r="B164" t="s">
        <v>463</v>
      </c>
      <c r="C164">
        <v>5</v>
      </c>
      <c r="D164">
        <v>640</v>
      </c>
      <c r="E164" t="s">
        <v>790</v>
      </c>
      <c r="F164">
        <v>511</v>
      </c>
      <c r="G164">
        <v>1418</v>
      </c>
      <c r="H164">
        <v>14846159</v>
      </c>
      <c r="I164">
        <v>14780403</v>
      </c>
      <c r="J164">
        <v>18251913</v>
      </c>
      <c r="K164">
        <v>317949773</v>
      </c>
      <c r="L164">
        <v>437526</v>
      </c>
      <c r="M164">
        <v>414309</v>
      </c>
      <c r="N164">
        <v>23217</v>
      </c>
      <c r="O164">
        <v>20.36</v>
      </c>
      <c r="P164">
        <v>-0.03</v>
      </c>
      <c r="Q164">
        <v>37604</v>
      </c>
      <c r="R164">
        <v>4541267</v>
      </c>
      <c r="S164" t="s">
        <v>49</v>
      </c>
      <c r="T164">
        <v>1628.22</v>
      </c>
      <c r="U164">
        <f t="shared" si="2"/>
        <v>394295.69000000029</v>
      </c>
    </row>
    <row r="165" spans="1:21" x14ac:dyDescent="0.3">
      <c r="A165">
        <v>164</v>
      </c>
      <c r="B165" t="s">
        <v>463</v>
      </c>
      <c r="C165">
        <v>5</v>
      </c>
      <c r="D165">
        <v>640</v>
      </c>
      <c r="E165" t="s">
        <v>791</v>
      </c>
      <c r="F165">
        <v>513</v>
      </c>
      <c r="G165">
        <v>1424</v>
      </c>
      <c r="H165">
        <v>35092450</v>
      </c>
      <c r="I165">
        <v>34921896</v>
      </c>
      <c r="J165">
        <v>39843704</v>
      </c>
      <c r="K165">
        <v>824319706</v>
      </c>
      <c r="L165">
        <v>1569083</v>
      </c>
      <c r="M165">
        <v>1536333</v>
      </c>
      <c r="N165">
        <v>32750</v>
      </c>
      <c r="O165">
        <v>20.309999999999999</v>
      </c>
      <c r="P165">
        <v>-0.02</v>
      </c>
      <c r="Q165">
        <v>53057</v>
      </c>
      <c r="R165">
        <v>18260043</v>
      </c>
      <c r="S165" t="s">
        <v>49</v>
      </c>
      <c r="T165">
        <v>4535.92</v>
      </c>
      <c r="U165">
        <f t="shared" si="2"/>
        <v>398831.61000000028</v>
      </c>
    </row>
    <row r="166" spans="1:21" x14ac:dyDescent="0.3">
      <c r="A166">
        <v>165</v>
      </c>
      <c r="B166" t="s">
        <v>463</v>
      </c>
      <c r="C166">
        <v>5</v>
      </c>
      <c r="D166">
        <v>640</v>
      </c>
      <c r="E166" t="s">
        <v>792</v>
      </c>
      <c r="F166">
        <v>621</v>
      </c>
      <c r="G166">
        <v>1733</v>
      </c>
      <c r="H166">
        <v>30891231</v>
      </c>
      <c r="I166">
        <v>30737195</v>
      </c>
      <c r="J166">
        <v>41180939</v>
      </c>
      <c r="K166">
        <v>730907552</v>
      </c>
      <c r="L166">
        <v>1466221</v>
      </c>
      <c r="M166">
        <v>1439507</v>
      </c>
      <c r="N166">
        <v>26714</v>
      </c>
      <c r="O166">
        <v>23.93</v>
      </c>
      <c r="P166">
        <v>-0.04</v>
      </c>
      <c r="Q166">
        <v>43459</v>
      </c>
      <c r="R166">
        <v>16544136</v>
      </c>
      <c r="S166" t="s">
        <v>40</v>
      </c>
      <c r="T166">
        <v>5000</v>
      </c>
      <c r="U166">
        <f t="shared" si="2"/>
        <v>403831.61000000028</v>
      </c>
    </row>
    <row r="167" spans="1:21" x14ac:dyDescent="0.3">
      <c r="A167">
        <v>166</v>
      </c>
      <c r="B167" t="s">
        <v>463</v>
      </c>
      <c r="C167">
        <v>5</v>
      </c>
      <c r="D167">
        <v>640</v>
      </c>
      <c r="E167" t="s">
        <v>793</v>
      </c>
      <c r="F167">
        <v>17850</v>
      </c>
      <c r="G167">
        <v>149132</v>
      </c>
      <c r="H167">
        <v>7947826</v>
      </c>
      <c r="I167">
        <v>7839202</v>
      </c>
      <c r="J167">
        <v>11187843</v>
      </c>
      <c r="K167">
        <v>3804810133</v>
      </c>
      <c r="L167">
        <v>361013</v>
      </c>
      <c r="M167">
        <v>354109</v>
      </c>
      <c r="N167">
        <v>6904</v>
      </c>
      <c r="O167">
        <v>17.43</v>
      </c>
      <c r="P167">
        <v>-7.0000000000000007E-2</v>
      </c>
      <c r="Q167">
        <v>11086</v>
      </c>
      <c r="R167">
        <v>4389049</v>
      </c>
      <c r="S167" t="s">
        <v>49</v>
      </c>
      <c r="T167">
        <v>1992.73</v>
      </c>
      <c r="U167">
        <f t="shared" si="2"/>
        <v>405824.34000000026</v>
      </c>
    </row>
    <row r="168" spans="1:21" x14ac:dyDescent="0.3">
      <c r="A168">
        <v>167</v>
      </c>
      <c r="B168" t="s">
        <v>463</v>
      </c>
      <c r="C168">
        <v>5</v>
      </c>
      <c r="D168">
        <v>640</v>
      </c>
      <c r="E168" t="s">
        <v>794</v>
      </c>
      <c r="F168">
        <v>15232</v>
      </c>
      <c r="G168">
        <v>147245</v>
      </c>
      <c r="H168">
        <v>8206699</v>
      </c>
      <c r="I168">
        <v>8092839</v>
      </c>
      <c r="J168">
        <v>11650735</v>
      </c>
      <c r="K168">
        <v>3886768496</v>
      </c>
      <c r="L168">
        <v>379029</v>
      </c>
      <c r="M168">
        <v>372113</v>
      </c>
      <c r="N168">
        <v>6916</v>
      </c>
      <c r="O168">
        <v>17.23</v>
      </c>
      <c r="P168">
        <v>-7.0000000000000007E-2</v>
      </c>
      <c r="Q168">
        <v>11123</v>
      </c>
      <c r="R168">
        <v>4589598</v>
      </c>
      <c r="S168" t="s">
        <v>49</v>
      </c>
      <c r="T168">
        <v>2061.31</v>
      </c>
      <c r="U168">
        <f t="shared" si="2"/>
        <v>407885.65000000026</v>
      </c>
    </row>
    <row r="169" spans="1:21" x14ac:dyDescent="0.3">
      <c r="A169">
        <v>168</v>
      </c>
      <c r="B169" t="s">
        <v>463</v>
      </c>
      <c r="C169">
        <v>5</v>
      </c>
      <c r="D169">
        <v>640</v>
      </c>
      <c r="E169" t="s">
        <v>795</v>
      </c>
      <c r="F169">
        <v>15232</v>
      </c>
      <c r="G169">
        <v>134756</v>
      </c>
      <c r="H169">
        <v>17971781</v>
      </c>
      <c r="I169">
        <v>17776051</v>
      </c>
      <c r="J169">
        <v>23189271</v>
      </c>
      <c r="K169">
        <v>9386618679</v>
      </c>
      <c r="L169">
        <v>540221</v>
      </c>
      <c r="M169">
        <v>511226</v>
      </c>
      <c r="N169">
        <v>28995</v>
      </c>
      <c r="O169">
        <v>16.850000000000001</v>
      </c>
      <c r="P169">
        <v>-0.05</v>
      </c>
      <c r="Q169">
        <v>45713</v>
      </c>
      <c r="R169">
        <v>5778590</v>
      </c>
      <c r="S169" t="s">
        <v>40</v>
      </c>
      <c r="T169">
        <v>5000</v>
      </c>
      <c r="U169">
        <f t="shared" si="2"/>
        <v>412885.65000000026</v>
      </c>
    </row>
    <row r="170" spans="1:21" x14ac:dyDescent="0.3">
      <c r="A170">
        <v>169</v>
      </c>
      <c r="B170" t="s">
        <v>463</v>
      </c>
      <c r="C170">
        <v>5</v>
      </c>
      <c r="D170">
        <v>640</v>
      </c>
      <c r="E170" t="s">
        <v>796</v>
      </c>
      <c r="F170">
        <v>4660</v>
      </c>
      <c r="G170">
        <v>13676</v>
      </c>
      <c r="H170">
        <v>27579264</v>
      </c>
      <c r="I170">
        <v>27578519</v>
      </c>
      <c r="J170">
        <v>27597701</v>
      </c>
      <c r="K170">
        <v>6622004701</v>
      </c>
      <c r="L170">
        <v>501905</v>
      </c>
      <c r="M170">
        <v>471581</v>
      </c>
      <c r="N170">
        <v>30324</v>
      </c>
      <c r="O170">
        <v>38.15</v>
      </c>
      <c r="P170">
        <v>0</v>
      </c>
      <c r="Q170">
        <v>47057</v>
      </c>
      <c r="R170">
        <v>15290633</v>
      </c>
      <c r="S170" t="s">
        <v>40</v>
      </c>
      <c r="T170">
        <v>5000</v>
      </c>
      <c r="U170">
        <f t="shared" si="2"/>
        <v>417885.65000000026</v>
      </c>
    </row>
    <row r="171" spans="1:21" x14ac:dyDescent="0.3">
      <c r="A171">
        <v>170</v>
      </c>
      <c r="B171" t="s">
        <v>463</v>
      </c>
      <c r="C171">
        <v>5</v>
      </c>
      <c r="D171">
        <v>640</v>
      </c>
      <c r="E171" t="s">
        <v>797</v>
      </c>
      <c r="F171">
        <v>3633</v>
      </c>
      <c r="G171">
        <v>10625</v>
      </c>
      <c r="H171">
        <v>18091394</v>
      </c>
      <c r="I171">
        <v>17879542</v>
      </c>
      <c r="J171">
        <v>24305336</v>
      </c>
      <c r="K171">
        <v>4048006651</v>
      </c>
      <c r="L171">
        <v>640335</v>
      </c>
      <c r="M171">
        <v>612051</v>
      </c>
      <c r="N171">
        <v>28284</v>
      </c>
      <c r="O171">
        <v>43.24</v>
      </c>
      <c r="P171">
        <v>-0.02</v>
      </c>
      <c r="Q171">
        <v>45012</v>
      </c>
      <c r="R171">
        <v>5607702</v>
      </c>
      <c r="S171" t="s">
        <v>40</v>
      </c>
      <c r="T171">
        <v>5000</v>
      </c>
      <c r="U171">
        <f t="shared" si="2"/>
        <v>422885.65000000026</v>
      </c>
    </row>
    <row r="172" spans="1:21" x14ac:dyDescent="0.3">
      <c r="A172">
        <v>171</v>
      </c>
      <c r="B172" t="s">
        <v>463</v>
      </c>
      <c r="C172">
        <v>5</v>
      </c>
      <c r="D172">
        <v>640</v>
      </c>
      <c r="E172" t="s">
        <v>798</v>
      </c>
      <c r="F172">
        <v>15254</v>
      </c>
      <c r="G172">
        <v>68087</v>
      </c>
      <c r="H172">
        <v>786563</v>
      </c>
      <c r="I172">
        <v>779781</v>
      </c>
      <c r="J172">
        <v>1100121</v>
      </c>
      <c r="K172">
        <v>115303987</v>
      </c>
      <c r="L172">
        <v>30170</v>
      </c>
      <c r="M172">
        <v>29069</v>
      </c>
      <c r="N172">
        <v>1101</v>
      </c>
      <c r="O172">
        <v>25.8</v>
      </c>
      <c r="P172">
        <v>-0.04</v>
      </c>
      <c r="Q172">
        <v>1787</v>
      </c>
      <c r="R172">
        <v>268169</v>
      </c>
      <c r="S172" t="s">
        <v>49</v>
      </c>
      <c r="T172">
        <v>82.78</v>
      </c>
      <c r="U172">
        <f t="shared" si="2"/>
        <v>422968.43000000028</v>
      </c>
    </row>
    <row r="173" spans="1:21" x14ac:dyDescent="0.3">
      <c r="A173">
        <v>172</v>
      </c>
      <c r="B173" t="s">
        <v>463</v>
      </c>
      <c r="C173">
        <v>5</v>
      </c>
      <c r="D173">
        <v>640</v>
      </c>
      <c r="E173" t="s">
        <v>799</v>
      </c>
      <c r="F173">
        <v>11137</v>
      </c>
      <c r="G173">
        <v>29956</v>
      </c>
      <c r="H173">
        <v>1680306</v>
      </c>
      <c r="I173">
        <v>1654926</v>
      </c>
      <c r="J173">
        <v>2628162</v>
      </c>
      <c r="K173">
        <v>177336383</v>
      </c>
      <c r="L173">
        <v>64005</v>
      </c>
      <c r="M173">
        <v>62337</v>
      </c>
      <c r="N173">
        <v>1668</v>
      </c>
      <c r="O173">
        <v>20.13</v>
      </c>
      <c r="P173">
        <v>-0.06</v>
      </c>
      <c r="Q173">
        <v>2716</v>
      </c>
      <c r="R173">
        <v>872628</v>
      </c>
      <c r="S173" t="s">
        <v>49</v>
      </c>
      <c r="T173">
        <v>157.41999999999999</v>
      </c>
      <c r="U173">
        <f t="shared" si="2"/>
        <v>423125.85000000027</v>
      </c>
    </row>
    <row r="174" spans="1:21" x14ac:dyDescent="0.3">
      <c r="A174">
        <v>173</v>
      </c>
      <c r="B174" t="s">
        <v>463</v>
      </c>
      <c r="C174">
        <v>5</v>
      </c>
      <c r="D174">
        <v>640</v>
      </c>
      <c r="E174" t="s">
        <v>800</v>
      </c>
      <c r="F174">
        <v>2960</v>
      </c>
      <c r="G174">
        <v>5555</v>
      </c>
      <c r="H174">
        <v>20094593</v>
      </c>
      <c r="I174">
        <v>16015856</v>
      </c>
      <c r="J174">
        <v>82549601</v>
      </c>
      <c r="K174">
        <v>597144247</v>
      </c>
      <c r="L174">
        <v>297574</v>
      </c>
      <c r="M174">
        <v>264520</v>
      </c>
      <c r="N174">
        <v>33054</v>
      </c>
      <c r="O174">
        <v>24.2</v>
      </c>
      <c r="P174">
        <v>-0.06</v>
      </c>
      <c r="Q174">
        <v>49667</v>
      </c>
      <c r="R174">
        <v>26844847</v>
      </c>
      <c r="S174" t="s">
        <v>49</v>
      </c>
      <c r="T174">
        <v>875</v>
      </c>
      <c r="U174">
        <f t="shared" si="2"/>
        <v>424000.85000000027</v>
      </c>
    </row>
    <row r="175" spans="1:21" x14ac:dyDescent="0.3">
      <c r="A175">
        <v>174</v>
      </c>
      <c r="B175" t="s">
        <v>463</v>
      </c>
      <c r="C175">
        <v>5</v>
      </c>
      <c r="D175">
        <v>640</v>
      </c>
      <c r="E175" t="s">
        <v>801</v>
      </c>
      <c r="F175">
        <v>42271</v>
      </c>
      <c r="G175">
        <v>247381</v>
      </c>
      <c r="H175">
        <v>2807594</v>
      </c>
      <c r="I175">
        <v>2745139</v>
      </c>
      <c r="J175">
        <v>6390273</v>
      </c>
      <c r="K175">
        <v>270597698</v>
      </c>
      <c r="L175">
        <v>123469</v>
      </c>
      <c r="M175">
        <v>119700</v>
      </c>
      <c r="N175">
        <v>3769</v>
      </c>
      <c r="O175">
        <v>20.99</v>
      </c>
      <c r="P175">
        <v>-0.12</v>
      </c>
      <c r="Q175">
        <v>5980</v>
      </c>
      <c r="R175">
        <v>1696211</v>
      </c>
      <c r="S175" t="s">
        <v>37</v>
      </c>
      <c r="T175">
        <v>383.81</v>
      </c>
      <c r="U175">
        <f t="shared" si="2"/>
        <v>424384.66000000027</v>
      </c>
    </row>
    <row r="176" spans="1:21" x14ac:dyDescent="0.3">
      <c r="A176">
        <v>175</v>
      </c>
      <c r="B176" t="s">
        <v>463</v>
      </c>
      <c r="C176">
        <v>5</v>
      </c>
      <c r="D176">
        <v>640</v>
      </c>
      <c r="E176" t="s">
        <v>802</v>
      </c>
      <c r="F176">
        <v>97</v>
      </c>
      <c r="G176">
        <v>204</v>
      </c>
      <c r="H176">
        <v>35534300</v>
      </c>
      <c r="I176">
        <v>35289735</v>
      </c>
      <c r="J176">
        <v>41548971</v>
      </c>
      <c r="K176">
        <v>506757005</v>
      </c>
      <c r="L176">
        <v>1862111</v>
      </c>
      <c r="M176">
        <v>1828328</v>
      </c>
      <c r="N176">
        <v>33783</v>
      </c>
      <c r="O176">
        <v>18.54</v>
      </c>
      <c r="P176">
        <v>-0.03</v>
      </c>
      <c r="Q176">
        <v>54764</v>
      </c>
      <c r="R176">
        <v>17015599</v>
      </c>
      <c r="S176" t="s">
        <v>40</v>
      </c>
      <c r="T176">
        <v>5000</v>
      </c>
      <c r="U176">
        <f t="shared" si="2"/>
        <v>429384.66000000027</v>
      </c>
    </row>
    <row r="177" spans="1:21" x14ac:dyDescent="0.3">
      <c r="A177">
        <v>176</v>
      </c>
      <c r="B177" t="s">
        <v>463</v>
      </c>
      <c r="C177">
        <v>5</v>
      </c>
      <c r="D177">
        <v>640</v>
      </c>
      <c r="E177" t="s">
        <v>803</v>
      </c>
      <c r="F177">
        <v>6154</v>
      </c>
      <c r="G177">
        <v>18364</v>
      </c>
      <c r="H177">
        <v>15206549</v>
      </c>
      <c r="I177">
        <v>15050955</v>
      </c>
      <c r="J177">
        <v>19478256</v>
      </c>
      <c r="K177">
        <v>3113530363</v>
      </c>
      <c r="L177">
        <v>507384</v>
      </c>
      <c r="M177">
        <v>482329</v>
      </c>
      <c r="N177">
        <v>25055</v>
      </c>
      <c r="O177">
        <v>53.33</v>
      </c>
      <c r="P177">
        <v>-0.02</v>
      </c>
      <c r="Q177">
        <v>39976</v>
      </c>
      <c r="R177">
        <v>4149520</v>
      </c>
      <c r="S177" t="s">
        <v>40</v>
      </c>
      <c r="T177">
        <v>5000</v>
      </c>
      <c r="U177">
        <f t="shared" si="2"/>
        <v>434384.66000000027</v>
      </c>
    </row>
    <row r="178" spans="1:21" x14ac:dyDescent="0.3">
      <c r="A178">
        <v>177</v>
      </c>
      <c r="B178" t="s">
        <v>463</v>
      </c>
      <c r="C178">
        <v>5</v>
      </c>
      <c r="D178">
        <v>640</v>
      </c>
      <c r="E178" t="s">
        <v>804</v>
      </c>
      <c r="F178">
        <v>3018</v>
      </c>
      <c r="G178">
        <v>8982</v>
      </c>
      <c r="H178">
        <v>15380370</v>
      </c>
      <c r="I178">
        <v>15249200</v>
      </c>
      <c r="J178">
        <v>18719563</v>
      </c>
      <c r="K178">
        <v>1753994631</v>
      </c>
      <c r="L178">
        <v>509213</v>
      </c>
      <c r="M178">
        <v>483670</v>
      </c>
      <c r="N178">
        <v>25543</v>
      </c>
      <c r="O178">
        <v>33.32</v>
      </c>
      <c r="P178">
        <v>-0.02</v>
      </c>
      <c r="Q178">
        <v>40736</v>
      </c>
      <c r="R178">
        <v>4147522</v>
      </c>
      <c r="S178" t="s">
        <v>40</v>
      </c>
      <c r="T178">
        <v>5000</v>
      </c>
      <c r="U178">
        <f t="shared" si="2"/>
        <v>439384.66000000027</v>
      </c>
    </row>
    <row r="179" spans="1:21" x14ac:dyDescent="0.3">
      <c r="A179">
        <v>178</v>
      </c>
      <c r="B179" t="s">
        <v>463</v>
      </c>
      <c r="C179">
        <v>5</v>
      </c>
      <c r="D179">
        <v>640</v>
      </c>
      <c r="E179" t="s">
        <v>805</v>
      </c>
      <c r="F179">
        <v>4838</v>
      </c>
      <c r="G179">
        <v>14428</v>
      </c>
      <c r="H179">
        <v>16017307</v>
      </c>
      <c r="I179">
        <v>15881949</v>
      </c>
      <c r="J179">
        <v>21448323</v>
      </c>
      <c r="K179">
        <v>2203538662</v>
      </c>
      <c r="L179">
        <v>503012</v>
      </c>
      <c r="M179">
        <v>475533</v>
      </c>
      <c r="N179">
        <v>27479</v>
      </c>
      <c r="O179">
        <v>45.83</v>
      </c>
      <c r="P179">
        <v>-0.03</v>
      </c>
      <c r="Q179">
        <v>43640</v>
      </c>
      <c r="R179">
        <v>4173513</v>
      </c>
      <c r="S179" t="s">
        <v>40</v>
      </c>
      <c r="T179">
        <v>5000</v>
      </c>
      <c r="U179">
        <f t="shared" si="2"/>
        <v>444384.66000000027</v>
      </c>
    </row>
    <row r="180" spans="1:21" x14ac:dyDescent="0.3">
      <c r="A180">
        <v>179</v>
      </c>
      <c r="B180" t="s">
        <v>463</v>
      </c>
      <c r="C180">
        <v>5</v>
      </c>
      <c r="D180">
        <v>640</v>
      </c>
      <c r="E180" t="s">
        <v>806</v>
      </c>
      <c r="F180">
        <v>7193</v>
      </c>
      <c r="G180">
        <v>21469</v>
      </c>
      <c r="H180">
        <v>15209744</v>
      </c>
      <c r="I180">
        <v>15045618</v>
      </c>
      <c r="J180">
        <v>21147522</v>
      </c>
      <c r="K180">
        <v>2463003875</v>
      </c>
      <c r="L180">
        <v>482317</v>
      </c>
      <c r="M180">
        <v>456772</v>
      </c>
      <c r="N180">
        <v>25545</v>
      </c>
      <c r="O180">
        <v>65.239999999999995</v>
      </c>
      <c r="P180">
        <v>-0.03</v>
      </c>
      <c r="Q180">
        <v>40464</v>
      </c>
      <c r="R180">
        <v>4229452</v>
      </c>
      <c r="S180" t="s">
        <v>40</v>
      </c>
      <c r="T180">
        <v>5000</v>
      </c>
      <c r="U180">
        <f t="shared" si="2"/>
        <v>449384.66000000027</v>
      </c>
    </row>
    <row r="181" spans="1:21" x14ac:dyDescent="0.3">
      <c r="A181">
        <v>180</v>
      </c>
      <c r="B181" t="s">
        <v>463</v>
      </c>
      <c r="C181">
        <v>5</v>
      </c>
      <c r="D181">
        <v>640</v>
      </c>
      <c r="E181" t="s">
        <v>807</v>
      </c>
      <c r="F181">
        <v>3105</v>
      </c>
      <c r="G181">
        <v>9242</v>
      </c>
      <c r="H181">
        <v>14091533</v>
      </c>
      <c r="I181">
        <v>13983812</v>
      </c>
      <c r="J181">
        <v>18158574</v>
      </c>
      <c r="K181">
        <v>1343234689</v>
      </c>
      <c r="L181">
        <v>515988</v>
      </c>
      <c r="M181">
        <v>493509</v>
      </c>
      <c r="N181">
        <v>22479</v>
      </c>
      <c r="O181">
        <v>35.68</v>
      </c>
      <c r="P181">
        <v>-0.03</v>
      </c>
      <c r="Q181">
        <v>35693</v>
      </c>
      <c r="R181">
        <v>4158247</v>
      </c>
      <c r="S181" t="s">
        <v>40</v>
      </c>
      <c r="T181">
        <v>5000</v>
      </c>
      <c r="U181">
        <f t="shared" si="2"/>
        <v>454384.66000000027</v>
      </c>
    </row>
    <row r="182" spans="1:21" x14ac:dyDescent="0.3">
      <c r="A182">
        <v>181</v>
      </c>
      <c r="B182" t="s">
        <v>463</v>
      </c>
      <c r="C182">
        <v>5</v>
      </c>
      <c r="D182">
        <v>640</v>
      </c>
      <c r="E182" t="s">
        <v>808</v>
      </c>
      <c r="F182">
        <v>4719</v>
      </c>
      <c r="G182">
        <v>14071</v>
      </c>
      <c r="H182">
        <v>8241061</v>
      </c>
      <c r="I182">
        <v>8155308</v>
      </c>
      <c r="J182">
        <v>13166972</v>
      </c>
      <c r="K182">
        <v>879208496</v>
      </c>
      <c r="L182">
        <v>437007</v>
      </c>
      <c r="M182">
        <v>429482</v>
      </c>
      <c r="N182">
        <v>7525</v>
      </c>
      <c r="O182">
        <v>36.39</v>
      </c>
      <c r="P182">
        <v>-0.05</v>
      </c>
      <c r="Q182">
        <v>11782</v>
      </c>
      <c r="R182">
        <v>4366143</v>
      </c>
      <c r="S182" t="s">
        <v>49</v>
      </c>
      <c r="T182">
        <v>2538.5</v>
      </c>
      <c r="U182">
        <f t="shared" si="2"/>
        <v>456923.16000000027</v>
      </c>
    </row>
    <row r="183" spans="1:21" x14ac:dyDescent="0.3">
      <c r="A183">
        <v>182</v>
      </c>
      <c r="B183" t="s">
        <v>463</v>
      </c>
      <c r="C183">
        <v>5</v>
      </c>
      <c r="D183">
        <v>640</v>
      </c>
      <c r="E183" t="s">
        <v>809</v>
      </c>
      <c r="F183">
        <v>4000</v>
      </c>
      <c r="G183">
        <v>11914</v>
      </c>
      <c r="H183">
        <v>13890579</v>
      </c>
      <c r="I183">
        <v>13765189</v>
      </c>
      <c r="J183">
        <v>18186171</v>
      </c>
      <c r="K183">
        <v>1726097981</v>
      </c>
      <c r="L183">
        <v>510369</v>
      </c>
      <c r="M183">
        <v>488471</v>
      </c>
      <c r="N183">
        <v>21898</v>
      </c>
      <c r="O183">
        <v>44.17</v>
      </c>
      <c r="P183">
        <v>-0.03</v>
      </c>
      <c r="Q183">
        <v>34805</v>
      </c>
      <c r="R183">
        <v>4147113</v>
      </c>
      <c r="S183" t="s">
        <v>40</v>
      </c>
      <c r="T183">
        <v>5000</v>
      </c>
      <c r="U183">
        <f t="shared" si="2"/>
        <v>461923.16000000027</v>
      </c>
    </row>
    <row r="184" spans="1:21" x14ac:dyDescent="0.3">
      <c r="A184">
        <v>183</v>
      </c>
      <c r="B184" t="s">
        <v>463</v>
      </c>
      <c r="C184">
        <v>5</v>
      </c>
      <c r="D184">
        <v>640</v>
      </c>
      <c r="E184" t="s">
        <v>810</v>
      </c>
      <c r="F184">
        <v>4249</v>
      </c>
      <c r="G184">
        <v>12662</v>
      </c>
      <c r="H184">
        <v>14439518</v>
      </c>
      <c r="I184">
        <v>14303442</v>
      </c>
      <c r="J184">
        <v>18426308</v>
      </c>
      <c r="K184">
        <v>1725812938</v>
      </c>
      <c r="L184">
        <v>532205</v>
      </c>
      <c r="M184">
        <v>509134</v>
      </c>
      <c r="N184">
        <v>23071</v>
      </c>
      <c r="O184">
        <v>48.61</v>
      </c>
      <c r="P184">
        <v>-0.03</v>
      </c>
      <c r="Q184">
        <v>36818</v>
      </c>
      <c r="R184">
        <v>4058219</v>
      </c>
      <c r="S184" t="s">
        <v>40</v>
      </c>
      <c r="T184">
        <v>5000</v>
      </c>
      <c r="U184">
        <f t="shared" si="2"/>
        <v>466923.16000000027</v>
      </c>
    </row>
    <row r="185" spans="1:21" x14ac:dyDescent="0.3">
      <c r="A185">
        <v>184</v>
      </c>
      <c r="B185" t="s">
        <v>463</v>
      </c>
      <c r="C185">
        <v>5</v>
      </c>
      <c r="D185">
        <v>640</v>
      </c>
      <c r="E185" t="s">
        <v>811</v>
      </c>
      <c r="F185">
        <v>5550</v>
      </c>
      <c r="G185">
        <v>16552</v>
      </c>
      <c r="H185">
        <v>16433511</v>
      </c>
      <c r="I185">
        <v>16282842</v>
      </c>
      <c r="J185">
        <v>21701359</v>
      </c>
      <c r="K185">
        <v>2104524722</v>
      </c>
      <c r="L185">
        <v>489609</v>
      </c>
      <c r="M185">
        <v>460652</v>
      </c>
      <c r="N185">
        <v>28957</v>
      </c>
      <c r="O185">
        <v>53.75</v>
      </c>
      <c r="P185">
        <v>-0.03</v>
      </c>
      <c r="Q185">
        <v>45668</v>
      </c>
      <c r="R185">
        <v>4295825</v>
      </c>
      <c r="S185" t="s">
        <v>40</v>
      </c>
      <c r="T185">
        <v>5000</v>
      </c>
      <c r="U185">
        <f t="shared" si="2"/>
        <v>471923.16000000027</v>
      </c>
    </row>
    <row r="186" spans="1:21" x14ac:dyDescent="0.3">
      <c r="A186">
        <v>185</v>
      </c>
      <c r="B186" t="s">
        <v>463</v>
      </c>
      <c r="C186">
        <v>5</v>
      </c>
      <c r="D186">
        <v>640</v>
      </c>
      <c r="E186" t="s">
        <v>812</v>
      </c>
      <c r="F186">
        <v>7282</v>
      </c>
      <c r="G186">
        <v>21738</v>
      </c>
      <c r="H186">
        <v>15671564</v>
      </c>
      <c r="I186">
        <v>15543555</v>
      </c>
      <c r="J186">
        <v>19706727</v>
      </c>
      <c r="K186">
        <v>3285344774</v>
      </c>
      <c r="L186">
        <v>529306</v>
      </c>
      <c r="M186">
        <v>502300</v>
      </c>
      <c r="N186">
        <v>27006</v>
      </c>
      <c r="O186">
        <v>56.87</v>
      </c>
      <c r="P186">
        <v>-0.02</v>
      </c>
      <c r="Q186">
        <v>42634</v>
      </c>
      <c r="R186">
        <v>4085242</v>
      </c>
      <c r="S186" t="s">
        <v>40</v>
      </c>
      <c r="T186">
        <v>5000</v>
      </c>
      <c r="U186">
        <f t="shared" si="2"/>
        <v>476923.16000000027</v>
      </c>
    </row>
    <row r="187" spans="1:21" x14ac:dyDescent="0.3">
      <c r="A187">
        <v>186</v>
      </c>
      <c r="B187" t="s">
        <v>463</v>
      </c>
      <c r="C187">
        <v>5</v>
      </c>
      <c r="D187">
        <v>640</v>
      </c>
      <c r="E187" t="s">
        <v>813</v>
      </c>
      <c r="F187">
        <v>2616</v>
      </c>
      <c r="G187">
        <v>7788</v>
      </c>
      <c r="H187">
        <v>2892969</v>
      </c>
      <c r="I187">
        <v>2869224</v>
      </c>
      <c r="J187">
        <v>3731914</v>
      </c>
      <c r="K187">
        <v>343325163</v>
      </c>
      <c r="L187">
        <v>122570</v>
      </c>
      <c r="M187">
        <v>118420</v>
      </c>
      <c r="N187">
        <v>4150</v>
      </c>
      <c r="O187">
        <v>28.99</v>
      </c>
      <c r="P187">
        <v>-0.03</v>
      </c>
      <c r="Q187">
        <v>6491</v>
      </c>
      <c r="R187">
        <v>1072086</v>
      </c>
      <c r="S187" t="s">
        <v>49</v>
      </c>
      <c r="T187">
        <v>465.69</v>
      </c>
      <c r="U187">
        <f t="shared" si="2"/>
        <v>477388.85000000027</v>
      </c>
    </row>
    <row r="188" spans="1:21" x14ac:dyDescent="0.3">
      <c r="A188">
        <v>187</v>
      </c>
      <c r="B188" t="s">
        <v>463</v>
      </c>
      <c r="C188">
        <v>5</v>
      </c>
      <c r="D188">
        <v>640</v>
      </c>
      <c r="E188" t="s">
        <v>814</v>
      </c>
      <c r="F188">
        <v>2205</v>
      </c>
      <c r="G188">
        <v>6555</v>
      </c>
      <c r="H188">
        <v>1878613</v>
      </c>
      <c r="I188">
        <v>1861877</v>
      </c>
      <c r="J188">
        <v>2616177</v>
      </c>
      <c r="K188">
        <v>160379825</v>
      </c>
      <c r="L188">
        <v>100918</v>
      </c>
      <c r="M188">
        <v>99086</v>
      </c>
      <c r="N188">
        <v>1832</v>
      </c>
      <c r="O188">
        <v>25.76</v>
      </c>
      <c r="P188">
        <v>-0.04</v>
      </c>
      <c r="Q188">
        <v>2878</v>
      </c>
      <c r="R188">
        <v>947563</v>
      </c>
      <c r="S188" t="s">
        <v>49</v>
      </c>
      <c r="T188">
        <v>247.33</v>
      </c>
      <c r="U188">
        <f t="shared" si="2"/>
        <v>477636.18000000028</v>
      </c>
    </row>
    <row r="189" spans="1:21" x14ac:dyDescent="0.3">
      <c r="A189">
        <v>188</v>
      </c>
      <c r="B189" t="s">
        <v>463</v>
      </c>
      <c r="C189">
        <v>5</v>
      </c>
      <c r="D189">
        <v>640</v>
      </c>
      <c r="E189" t="s">
        <v>815</v>
      </c>
      <c r="F189">
        <v>2089</v>
      </c>
      <c r="G189">
        <v>6206</v>
      </c>
      <c r="H189">
        <v>2545091</v>
      </c>
      <c r="I189">
        <v>2525073</v>
      </c>
      <c r="J189">
        <v>3219860</v>
      </c>
      <c r="K189">
        <v>256876060</v>
      </c>
      <c r="L189">
        <v>115546</v>
      </c>
      <c r="M189">
        <v>112373</v>
      </c>
      <c r="N189">
        <v>3173</v>
      </c>
      <c r="O189">
        <v>27.99</v>
      </c>
      <c r="P189">
        <v>-0.03</v>
      </c>
      <c r="Q189">
        <v>4982</v>
      </c>
      <c r="R189">
        <v>1082469</v>
      </c>
      <c r="S189" t="s">
        <v>49</v>
      </c>
      <c r="T189">
        <v>393.3</v>
      </c>
      <c r="U189">
        <f t="shared" si="2"/>
        <v>478029.48000000027</v>
      </c>
    </row>
    <row r="190" spans="1:21" x14ac:dyDescent="0.3">
      <c r="A190">
        <v>189</v>
      </c>
      <c r="B190" t="s">
        <v>463</v>
      </c>
      <c r="C190">
        <v>5</v>
      </c>
      <c r="D190">
        <v>640</v>
      </c>
      <c r="E190" t="s">
        <v>816</v>
      </c>
      <c r="F190">
        <v>2275</v>
      </c>
      <c r="G190">
        <v>6764</v>
      </c>
      <c r="H190">
        <v>2141994</v>
      </c>
      <c r="I190">
        <v>2121387</v>
      </c>
      <c r="J190">
        <v>2931280</v>
      </c>
      <c r="K190">
        <v>222791426</v>
      </c>
      <c r="L190">
        <v>115593</v>
      </c>
      <c r="M190">
        <v>113562</v>
      </c>
      <c r="N190">
        <v>2031</v>
      </c>
      <c r="O190">
        <v>25.2</v>
      </c>
      <c r="P190">
        <v>-0.04</v>
      </c>
      <c r="Q190">
        <v>3224</v>
      </c>
      <c r="R190">
        <v>1088918</v>
      </c>
      <c r="S190" t="s">
        <v>49</v>
      </c>
      <c r="T190">
        <v>287.7</v>
      </c>
      <c r="U190">
        <f t="shared" si="2"/>
        <v>478317.18000000028</v>
      </c>
    </row>
    <row r="191" spans="1:21" x14ac:dyDescent="0.3">
      <c r="A191">
        <v>190</v>
      </c>
      <c r="B191" t="s">
        <v>463</v>
      </c>
      <c r="C191">
        <v>5</v>
      </c>
      <c r="D191">
        <v>640</v>
      </c>
      <c r="E191" t="s">
        <v>817</v>
      </c>
      <c r="F191">
        <v>3278</v>
      </c>
      <c r="G191">
        <v>9760</v>
      </c>
      <c r="H191">
        <v>18009113</v>
      </c>
      <c r="I191">
        <v>17867088</v>
      </c>
      <c r="J191">
        <v>22571646</v>
      </c>
      <c r="K191">
        <v>2229070277</v>
      </c>
      <c r="L191">
        <v>707122</v>
      </c>
      <c r="M191">
        <v>678617</v>
      </c>
      <c r="N191">
        <v>28505</v>
      </c>
      <c r="O191">
        <v>30.37</v>
      </c>
      <c r="P191">
        <v>-0.03</v>
      </c>
      <c r="Q191">
        <v>45228</v>
      </c>
      <c r="R191">
        <v>5234124</v>
      </c>
      <c r="S191" t="s">
        <v>40</v>
      </c>
      <c r="T191">
        <v>5000</v>
      </c>
      <c r="U191">
        <f t="shared" si="2"/>
        <v>483317.18000000028</v>
      </c>
    </row>
    <row r="192" spans="1:21" x14ac:dyDescent="0.3">
      <c r="A192">
        <v>191</v>
      </c>
      <c r="B192" t="s">
        <v>463</v>
      </c>
      <c r="C192">
        <v>5</v>
      </c>
      <c r="D192">
        <v>640</v>
      </c>
      <c r="E192" t="s">
        <v>818</v>
      </c>
      <c r="F192">
        <v>3096</v>
      </c>
      <c r="G192">
        <v>9215</v>
      </c>
      <c r="H192">
        <v>17298826</v>
      </c>
      <c r="I192">
        <v>17182970</v>
      </c>
      <c r="J192">
        <v>22047268</v>
      </c>
      <c r="K192">
        <v>1910412854</v>
      </c>
      <c r="L192">
        <v>598760</v>
      </c>
      <c r="M192">
        <v>569778</v>
      </c>
      <c r="N192">
        <v>28982</v>
      </c>
      <c r="O192">
        <v>31</v>
      </c>
      <c r="P192">
        <v>-0.03</v>
      </c>
      <c r="Q192">
        <v>45703</v>
      </c>
      <c r="R192">
        <v>4856729</v>
      </c>
      <c r="S192" t="s">
        <v>40</v>
      </c>
      <c r="T192">
        <v>5000</v>
      </c>
      <c r="U192">
        <f t="shared" si="2"/>
        <v>488317.18000000028</v>
      </c>
    </row>
    <row r="193" spans="1:21" x14ac:dyDescent="0.3">
      <c r="A193">
        <v>192</v>
      </c>
      <c r="B193" t="s">
        <v>463</v>
      </c>
      <c r="C193">
        <v>5</v>
      </c>
      <c r="D193">
        <v>640</v>
      </c>
      <c r="E193" t="s">
        <v>819</v>
      </c>
      <c r="F193">
        <v>4136</v>
      </c>
      <c r="G193">
        <v>12323</v>
      </c>
      <c r="H193">
        <v>16610448</v>
      </c>
      <c r="I193">
        <v>16470326</v>
      </c>
      <c r="J193">
        <v>21536932</v>
      </c>
      <c r="K193">
        <v>2060336611</v>
      </c>
      <c r="L193">
        <v>546160</v>
      </c>
      <c r="M193">
        <v>518219</v>
      </c>
      <c r="N193">
        <v>27941</v>
      </c>
      <c r="O193">
        <v>37.17</v>
      </c>
      <c r="P193">
        <v>-0.03</v>
      </c>
      <c r="Q193">
        <v>44664</v>
      </c>
      <c r="R193">
        <v>4293735</v>
      </c>
      <c r="S193" t="s">
        <v>40</v>
      </c>
      <c r="T193">
        <v>5000</v>
      </c>
      <c r="U193">
        <f t="shared" si="2"/>
        <v>493317.18000000028</v>
      </c>
    </row>
    <row r="194" spans="1:21" x14ac:dyDescent="0.3">
      <c r="A194">
        <v>193</v>
      </c>
      <c r="B194" t="s">
        <v>463</v>
      </c>
      <c r="C194">
        <v>5</v>
      </c>
      <c r="D194">
        <v>640</v>
      </c>
      <c r="E194" t="s">
        <v>469</v>
      </c>
      <c r="F194">
        <v>6576</v>
      </c>
      <c r="G194">
        <v>19630</v>
      </c>
      <c r="H194">
        <v>16139012</v>
      </c>
      <c r="I194">
        <v>15993754</v>
      </c>
      <c r="J194">
        <v>20822132</v>
      </c>
      <c r="K194">
        <v>2980338326</v>
      </c>
      <c r="L194">
        <v>523921</v>
      </c>
      <c r="M194">
        <v>496183</v>
      </c>
      <c r="N194">
        <v>27738</v>
      </c>
      <c r="O194">
        <v>46.57</v>
      </c>
      <c r="P194">
        <v>-0.03</v>
      </c>
      <c r="Q194">
        <v>44081</v>
      </c>
      <c r="R194">
        <v>4111228</v>
      </c>
      <c r="S194" t="s">
        <v>40</v>
      </c>
      <c r="T194">
        <v>5000</v>
      </c>
      <c r="U194">
        <f t="shared" si="2"/>
        <v>498317.18000000028</v>
      </c>
    </row>
    <row r="195" spans="1:21" x14ac:dyDescent="0.3">
      <c r="A195">
        <v>194</v>
      </c>
      <c r="B195" t="s">
        <v>463</v>
      </c>
      <c r="C195">
        <v>5</v>
      </c>
      <c r="D195">
        <v>640</v>
      </c>
      <c r="E195" t="s">
        <v>470</v>
      </c>
      <c r="F195">
        <v>3001</v>
      </c>
      <c r="G195">
        <v>8931</v>
      </c>
      <c r="H195">
        <v>16158967</v>
      </c>
      <c r="I195">
        <v>16035434</v>
      </c>
      <c r="J195">
        <v>19618891</v>
      </c>
      <c r="K195">
        <v>1790802429</v>
      </c>
      <c r="L195">
        <v>526712</v>
      </c>
      <c r="M195">
        <v>498681</v>
      </c>
      <c r="N195">
        <v>28031</v>
      </c>
      <c r="O195">
        <v>34.979999999999997</v>
      </c>
      <c r="P195">
        <v>-0.03</v>
      </c>
      <c r="Q195">
        <v>44409</v>
      </c>
      <c r="R195">
        <v>4109782</v>
      </c>
      <c r="S195" t="s">
        <v>40</v>
      </c>
      <c r="T195">
        <v>5000</v>
      </c>
      <c r="U195">
        <f t="shared" si="2"/>
        <v>503317.18000000028</v>
      </c>
    </row>
    <row r="196" spans="1:21" x14ac:dyDescent="0.3">
      <c r="A196">
        <v>195</v>
      </c>
      <c r="B196" t="s">
        <v>463</v>
      </c>
      <c r="C196">
        <v>5</v>
      </c>
      <c r="D196">
        <v>640</v>
      </c>
      <c r="E196" t="s">
        <v>471</v>
      </c>
      <c r="F196">
        <v>4344</v>
      </c>
      <c r="G196">
        <v>12948</v>
      </c>
      <c r="H196">
        <v>16681923</v>
      </c>
      <c r="I196">
        <v>16530708</v>
      </c>
      <c r="J196">
        <v>21893756</v>
      </c>
      <c r="K196">
        <v>2234945056</v>
      </c>
      <c r="L196">
        <v>530459</v>
      </c>
      <c r="M196">
        <v>503112</v>
      </c>
      <c r="N196">
        <v>27347</v>
      </c>
      <c r="O196">
        <v>36.94</v>
      </c>
      <c r="P196">
        <v>-0.03</v>
      </c>
      <c r="Q196">
        <v>44077</v>
      </c>
      <c r="R196">
        <v>4420450</v>
      </c>
      <c r="S196" t="s">
        <v>40</v>
      </c>
      <c r="T196">
        <v>5000</v>
      </c>
      <c r="U196">
        <f t="shared" ref="U196:U259" si="3">U195+T196</f>
        <v>508317.18000000028</v>
      </c>
    </row>
    <row r="197" spans="1:21" x14ac:dyDescent="0.3">
      <c r="A197">
        <v>196</v>
      </c>
      <c r="B197" t="s">
        <v>463</v>
      </c>
      <c r="C197">
        <v>5</v>
      </c>
      <c r="D197">
        <v>640</v>
      </c>
      <c r="E197" t="s">
        <v>472</v>
      </c>
      <c r="F197">
        <v>4699</v>
      </c>
      <c r="G197">
        <v>14013</v>
      </c>
      <c r="H197">
        <v>15016054</v>
      </c>
      <c r="I197">
        <v>14887694</v>
      </c>
      <c r="J197">
        <v>20603421</v>
      </c>
      <c r="K197">
        <v>1814286146</v>
      </c>
      <c r="L197">
        <v>504032</v>
      </c>
      <c r="M197">
        <v>478858</v>
      </c>
      <c r="N197">
        <v>25174</v>
      </c>
      <c r="O197">
        <v>44.41</v>
      </c>
      <c r="P197">
        <v>-0.03</v>
      </c>
      <c r="Q197">
        <v>39795</v>
      </c>
      <c r="R197">
        <v>4176255</v>
      </c>
      <c r="S197" t="s">
        <v>40</v>
      </c>
      <c r="T197">
        <v>5000</v>
      </c>
      <c r="U197">
        <f t="shared" si="3"/>
        <v>513317.18000000028</v>
      </c>
    </row>
    <row r="198" spans="1:21" x14ac:dyDescent="0.3">
      <c r="A198">
        <v>197</v>
      </c>
      <c r="B198" t="s">
        <v>463</v>
      </c>
      <c r="C198">
        <v>5</v>
      </c>
      <c r="D198">
        <v>640</v>
      </c>
      <c r="E198" t="s">
        <v>473</v>
      </c>
      <c r="F198">
        <v>4292</v>
      </c>
      <c r="G198">
        <v>12790</v>
      </c>
      <c r="H198">
        <v>15002277</v>
      </c>
      <c r="I198">
        <v>14881239</v>
      </c>
      <c r="J198">
        <v>19509435</v>
      </c>
      <c r="K198">
        <v>1691780390</v>
      </c>
      <c r="L198">
        <v>521930</v>
      </c>
      <c r="M198">
        <v>496544</v>
      </c>
      <c r="N198">
        <v>25386</v>
      </c>
      <c r="O198">
        <v>46.83</v>
      </c>
      <c r="P198">
        <v>-0.03</v>
      </c>
      <c r="Q198">
        <v>39986</v>
      </c>
      <c r="R198">
        <v>4098767</v>
      </c>
      <c r="S198" t="s">
        <v>40</v>
      </c>
      <c r="T198">
        <v>5000</v>
      </c>
      <c r="U198">
        <f t="shared" si="3"/>
        <v>518317.18000000028</v>
      </c>
    </row>
    <row r="199" spans="1:21" x14ac:dyDescent="0.3">
      <c r="A199">
        <v>198</v>
      </c>
      <c r="B199" t="s">
        <v>463</v>
      </c>
      <c r="C199">
        <v>5</v>
      </c>
      <c r="D199">
        <v>640</v>
      </c>
      <c r="E199" t="s">
        <v>474</v>
      </c>
      <c r="F199">
        <v>5418</v>
      </c>
      <c r="G199">
        <v>16168</v>
      </c>
      <c r="H199">
        <v>13140695</v>
      </c>
      <c r="I199">
        <v>13035299</v>
      </c>
      <c r="J199">
        <v>17418767</v>
      </c>
      <c r="K199">
        <v>2067380711</v>
      </c>
      <c r="L199">
        <v>539917</v>
      </c>
      <c r="M199">
        <v>519601</v>
      </c>
      <c r="N199">
        <v>20316</v>
      </c>
      <c r="O199">
        <v>47.48</v>
      </c>
      <c r="P199">
        <v>-0.03</v>
      </c>
      <c r="Q199">
        <v>32073</v>
      </c>
      <c r="R199">
        <v>4057911</v>
      </c>
      <c r="S199" t="s">
        <v>40</v>
      </c>
      <c r="T199">
        <v>5000</v>
      </c>
      <c r="U199">
        <f t="shared" si="3"/>
        <v>523317.18000000028</v>
      </c>
    </row>
    <row r="200" spans="1:21" x14ac:dyDescent="0.3">
      <c r="A200">
        <v>199</v>
      </c>
      <c r="B200" t="s">
        <v>463</v>
      </c>
      <c r="C200">
        <v>5</v>
      </c>
      <c r="D200">
        <v>640</v>
      </c>
      <c r="E200" t="s">
        <v>475</v>
      </c>
      <c r="F200">
        <v>5702</v>
      </c>
      <c r="G200">
        <v>17010</v>
      </c>
      <c r="H200">
        <v>14599596</v>
      </c>
      <c r="I200">
        <v>14472626</v>
      </c>
      <c r="J200">
        <v>18400693</v>
      </c>
      <c r="K200">
        <v>2253892407</v>
      </c>
      <c r="L200">
        <v>499951</v>
      </c>
      <c r="M200">
        <v>475745</v>
      </c>
      <c r="N200">
        <v>24206</v>
      </c>
      <c r="O200">
        <v>61.12</v>
      </c>
      <c r="P200">
        <v>-0.02</v>
      </c>
      <c r="Q200">
        <v>38189</v>
      </c>
      <c r="R200">
        <v>4141542</v>
      </c>
      <c r="S200" t="s">
        <v>40</v>
      </c>
      <c r="T200">
        <v>5000</v>
      </c>
      <c r="U200">
        <f t="shared" si="3"/>
        <v>528317.18000000028</v>
      </c>
    </row>
    <row r="201" spans="1:21" x14ac:dyDescent="0.3">
      <c r="A201">
        <v>200</v>
      </c>
      <c r="B201" t="s">
        <v>463</v>
      </c>
      <c r="C201">
        <v>5</v>
      </c>
      <c r="D201">
        <v>640</v>
      </c>
      <c r="E201" t="s">
        <v>476</v>
      </c>
      <c r="F201">
        <v>51315</v>
      </c>
      <c r="G201">
        <v>485537</v>
      </c>
      <c r="H201">
        <v>7609030</v>
      </c>
      <c r="I201">
        <v>7384384</v>
      </c>
      <c r="J201">
        <v>19480522</v>
      </c>
      <c r="K201">
        <v>1752848921</v>
      </c>
      <c r="L201">
        <v>357444</v>
      </c>
      <c r="M201">
        <v>350804</v>
      </c>
      <c r="N201">
        <v>6640</v>
      </c>
      <c r="O201">
        <v>24.39</v>
      </c>
      <c r="P201">
        <v>-0.11</v>
      </c>
      <c r="Q201">
        <v>10825</v>
      </c>
      <c r="R201">
        <v>5715838</v>
      </c>
      <c r="S201" t="s">
        <v>49</v>
      </c>
      <c r="T201">
        <v>2308.89</v>
      </c>
      <c r="U201">
        <f t="shared" si="3"/>
        <v>530626.0700000003</v>
      </c>
    </row>
    <row r="202" spans="1:21" x14ac:dyDescent="0.3">
      <c r="A202">
        <v>201</v>
      </c>
      <c r="B202" t="s">
        <v>463</v>
      </c>
      <c r="C202">
        <v>5</v>
      </c>
      <c r="D202">
        <v>640</v>
      </c>
      <c r="E202" t="s">
        <v>477</v>
      </c>
      <c r="F202">
        <v>39544</v>
      </c>
      <c r="G202">
        <v>294276</v>
      </c>
      <c r="H202">
        <v>18626123</v>
      </c>
      <c r="I202">
        <v>18178595</v>
      </c>
      <c r="J202">
        <v>49890820</v>
      </c>
      <c r="K202">
        <v>3577205794</v>
      </c>
      <c r="L202">
        <v>635613</v>
      </c>
      <c r="M202">
        <v>607384</v>
      </c>
      <c r="N202">
        <v>28229</v>
      </c>
      <c r="O202">
        <v>24.9</v>
      </c>
      <c r="P202">
        <v>-0.09</v>
      </c>
      <c r="Q202">
        <v>44946</v>
      </c>
      <c r="R202">
        <v>9849166</v>
      </c>
      <c r="S202" t="s">
        <v>40</v>
      </c>
      <c r="T202">
        <v>5000</v>
      </c>
      <c r="U202">
        <f t="shared" si="3"/>
        <v>535626.0700000003</v>
      </c>
    </row>
    <row r="203" spans="1:21" x14ac:dyDescent="0.3">
      <c r="A203">
        <v>202</v>
      </c>
      <c r="B203" t="s">
        <v>463</v>
      </c>
      <c r="C203">
        <v>5</v>
      </c>
      <c r="D203">
        <v>640</v>
      </c>
      <c r="E203" t="s">
        <v>478</v>
      </c>
      <c r="F203">
        <v>895721</v>
      </c>
      <c r="G203">
        <v>17688050</v>
      </c>
      <c r="H203">
        <v>3830501</v>
      </c>
      <c r="I203">
        <v>3733033</v>
      </c>
      <c r="J203">
        <v>9809535</v>
      </c>
      <c r="K203">
        <v>4888810144</v>
      </c>
      <c r="L203">
        <v>107890</v>
      </c>
      <c r="M203">
        <v>101880</v>
      </c>
      <c r="N203">
        <v>6010</v>
      </c>
      <c r="O203">
        <v>25.95</v>
      </c>
      <c r="P203">
        <v>-0.09</v>
      </c>
      <c r="Q203">
        <v>9790</v>
      </c>
      <c r="R203">
        <v>1766171</v>
      </c>
      <c r="S203" t="s">
        <v>37</v>
      </c>
      <c r="T203">
        <v>4640.09</v>
      </c>
      <c r="U203">
        <f t="shared" si="3"/>
        <v>540266.16000000027</v>
      </c>
    </row>
    <row r="204" spans="1:21" x14ac:dyDescent="0.3">
      <c r="A204">
        <v>203</v>
      </c>
      <c r="B204" t="s">
        <v>463</v>
      </c>
      <c r="C204">
        <v>5</v>
      </c>
      <c r="D204">
        <v>640</v>
      </c>
      <c r="E204" t="s">
        <v>479</v>
      </c>
      <c r="F204">
        <v>895721</v>
      </c>
      <c r="G204">
        <v>17648874</v>
      </c>
      <c r="H204">
        <v>2247626</v>
      </c>
      <c r="I204">
        <v>2180650</v>
      </c>
      <c r="J204">
        <v>7434016</v>
      </c>
      <c r="K204">
        <v>3503518679</v>
      </c>
      <c r="L204">
        <v>101935</v>
      </c>
      <c r="M204">
        <v>99822</v>
      </c>
      <c r="N204">
        <v>2113</v>
      </c>
      <c r="O204">
        <v>20.93</v>
      </c>
      <c r="P204">
        <v>-0.12</v>
      </c>
      <c r="Q204">
        <v>3470</v>
      </c>
      <c r="R204">
        <v>1965477</v>
      </c>
      <c r="S204" t="s">
        <v>37</v>
      </c>
      <c r="T204">
        <v>3168.38</v>
      </c>
      <c r="U204">
        <f t="shared" si="3"/>
        <v>543434.54000000027</v>
      </c>
    </row>
    <row r="205" spans="1:21" x14ac:dyDescent="0.3">
      <c r="A205">
        <v>204</v>
      </c>
      <c r="B205" t="s">
        <v>463</v>
      </c>
      <c r="C205">
        <v>5</v>
      </c>
      <c r="D205">
        <v>640</v>
      </c>
      <c r="E205" t="s">
        <v>480</v>
      </c>
      <c r="F205">
        <v>3073</v>
      </c>
      <c r="G205">
        <v>19610</v>
      </c>
      <c r="H205">
        <v>910683</v>
      </c>
      <c r="I205">
        <v>902685</v>
      </c>
      <c r="J205">
        <v>1404049</v>
      </c>
      <c r="K205">
        <v>224415013</v>
      </c>
      <c r="L205">
        <v>32517</v>
      </c>
      <c r="M205">
        <v>31055</v>
      </c>
      <c r="N205">
        <v>1462</v>
      </c>
      <c r="O205">
        <v>25.55</v>
      </c>
      <c r="P205">
        <v>-0.05</v>
      </c>
      <c r="Q205">
        <v>2337</v>
      </c>
      <c r="R205">
        <v>277265</v>
      </c>
      <c r="S205" t="s">
        <v>37</v>
      </c>
      <c r="T205">
        <v>162.51</v>
      </c>
      <c r="U205">
        <f t="shared" si="3"/>
        <v>543597.05000000028</v>
      </c>
    </row>
    <row r="206" spans="1:21" x14ac:dyDescent="0.3">
      <c r="A206">
        <v>205</v>
      </c>
      <c r="B206" t="s">
        <v>463</v>
      </c>
      <c r="C206">
        <v>5</v>
      </c>
      <c r="D206">
        <v>640</v>
      </c>
      <c r="E206" t="s">
        <v>481</v>
      </c>
      <c r="F206">
        <v>3073</v>
      </c>
      <c r="G206">
        <v>19636</v>
      </c>
      <c r="H206">
        <v>652895</v>
      </c>
      <c r="I206">
        <v>645911</v>
      </c>
      <c r="J206">
        <v>1099874</v>
      </c>
      <c r="K206">
        <v>163783913</v>
      </c>
      <c r="L206">
        <v>30327</v>
      </c>
      <c r="M206">
        <v>29484</v>
      </c>
      <c r="N206">
        <v>843</v>
      </c>
      <c r="O206">
        <v>27.44</v>
      </c>
      <c r="P206">
        <v>-7.0000000000000007E-2</v>
      </c>
      <c r="Q206">
        <v>1323</v>
      </c>
      <c r="R206">
        <v>281066</v>
      </c>
      <c r="S206" t="s">
        <v>37</v>
      </c>
      <c r="T206">
        <v>113.41</v>
      </c>
      <c r="U206">
        <f t="shared" si="3"/>
        <v>543710.46000000031</v>
      </c>
    </row>
    <row r="207" spans="1:21" x14ac:dyDescent="0.3">
      <c r="A207">
        <v>206</v>
      </c>
      <c r="B207" t="s">
        <v>463</v>
      </c>
      <c r="C207">
        <v>5</v>
      </c>
      <c r="D207">
        <v>640</v>
      </c>
      <c r="E207" t="s">
        <v>482</v>
      </c>
      <c r="F207">
        <v>824210</v>
      </c>
      <c r="G207">
        <v>2459565</v>
      </c>
      <c r="H207">
        <v>1270041</v>
      </c>
      <c r="I207">
        <v>1231408</v>
      </c>
      <c r="J207">
        <v>12798994</v>
      </c>
      <c r="K207">
        <v>845496981</v>
      </c>
      <c r="L207">
        <v>56961</v>
      </c>
      <c r="M207">
        <v>55406</v>
      </c>
      <c r="N207">
        <v>1555</v>
      </c>
      <c r="O207">
        <v>37.979999999999997</v>
      </c>
      <c r="P207">
        <v>-0.15</v>
      </c>
      <c r="Q207">
        <v>2603</v>
      </c>
      <c r="R207">
        <v>2726424</v>
      </c>
      <c r="S207" t="s">
        <v>49</v>
      </c>
      <c r="T207">
        <v>467.94</v>
      </c>
      <c r="U207">
        <f t="shared" si="3"/>
        <v>544178.40000000026</v>
      </c>
    </row>
    <row r="208" spans="1:21" x14ac:dyDescent="0.3">
      <c r="A208">
        <v>207</v>
      </c>
      <c r="B208" t="s">
        <v>463</v>
      </c>
      <c r="C208">
        <v>5</v>
      </c>
      <c r="D208">
        <v>640</v>
      </c>
      <c r="E208" t="s">
        <v>483</v>
      </c>
      <c r="F208">
        <v>190399</v>
      </c>
      <c r="G208">
        <v>564772</v>
      </c>
      <c r="H208">
        <v>60159</v>
      </c>
      <c r="I208">
        <v>58704</v>
      </c>
      <c r="J208">
        <v>388471</v>
      </c>
      <c r="K208">
        <v>17587341</v>
      </c>
      <c r="L208">
        <v>2322</v>
      </c>
      <c r="M208">
        <v>2230</v>
      </c>
      <c r="N208">
        <v>92</v>
      </c>
      <c r="O208">
        <v>18.84</v>
      </c>
      <c r="P208">
        <v>-0.12</v>
      </c>
      <c r="Q208">
        <v>154</v>
      </c>
      <c r="R208">
        <v>78327</v>
      </c>
      <c r="S208" t="s">
        <v>49</v>
      </c>
      <c r="T208">
        <v>14.19</v>
      </c>
      <c r="U208">
        <f t="shared" si="3"/>
        <v>544192.5900000002</v>
      </c>
    </row>
    <row r="209" spans="1:21" x14ac:dyDescent="0.3">
      <c r="A209">
        <v>208</v>
      </c>
      <c r="B209" t="s">
        <v>463</v>
      </c>
      <c r="C209">
        <v>5</v>
      </c>
      <c r="D209">
        <v>640</v>
      </c>
      <c r="E209" t="s">
        <v>484</v>
      </c>
      <c r="F209">
        <v>760</v>
      </c>
      <c r="G209">
        <v>37548</v>
      </c>
      <c r="H209">
        <v>34639</v>
      </c>
      <c r="I209">
        <v>33587</v>
      </c>
      <c r="J209">
        <v>59235</v>
      </c>
      <c r="K209">
        <v>3146118</v>
      </c>
      <c r="L209">
        <v>1029</v>
      </c>
      <c r="M209">
        <v>1002</v>
      </c>
      <c r="N209">
        <v>27</v>
      </c>
      <c r="O209">
        <v>45.66</v>
      </c>
      <c r="P209">
        <v>-0.06</v>
      </c>
      <c r="Q209">
        <v>50</v>
      </c>
      <c r="R209">
        <v>23259</v>
      </c>
      <c r="S209" t="s">
        <v>37</v>
      </c>
      <c r="T209">
        <v>2.56</v>
      </c>
      <c r="U209">
        <f t="shared" si="3"/>
        <v>544195.15000000026</v>
      </c>
    </row>
    <row r="210" spans="1:21" x14ac:dyDescent="0.3">
      <c r="A210">
        <v>209</v>
      </c>
      <c r="B210" t="s">
        <v>463</v>
      </c>
      <c r="C210">
        <v>5</v>
      </c>
      <c r="D210">
        <v>640</v>
      </c>
      <c r="E210" t="s">
        <v>485</v>
      </c>
      <c r="F210">
        <v>1534</v>
      </c>
      <c r="G210">
        <v>132295</v>
      </c>
      <c r="H210">
        <v>18502628</v>
      </c>
      <c r="I210">
        <v>18078016</v>
      </c>
      <c r="J210">
        <v>28424361</v>
      </c>
      <c r="K210">
        <v>2179316867</v>
      </c>
      <c r="L210">
        <v>401483</v>
      </c>
      <c r="M210">
        <v>373976</v>
      </c>
      <c r="N210">
        <v>27507</v>
      </c>
      <c r="O210">
        <v>77.97</v>
      </c>
      <c r="P210">
        <v>-0.05</v>
      </c>
      <c r="Q210">
        <v>44205</v>
      </c>
      <c r="R210">
        <v>7667357</v>
      </c>
      <c r="S210" t="s">
        <v>40</v>
      </c>
      <c r="T210">
        <v>5000</v>
      </c>
      <c r="U210">
        <f t="shared" si="3"/>
        <v>549195.15000000026</v>
      </c>
    </row>
    <row r="211" spans="1:21" x14ac:dyDescent="0.3">
      <c r="A211">
        <v>210</v>
      </c>
      <c r="B211" t="s">
        <v>463</v>
      </c>
      <c r="C211">
        <v>5</v>
      </c>
      <c r="D211">
        <v>640</v>
      </c>
      <c r="E211" t="s">
        <v>486</v>
      </c>
      <c r="F211">
        <v>2703</v>
      </c>
      <c r="G211">
        <v>17985</v>
      </c>
      <c r="H211">
        <v>1871870</v>
      </c>
      <c r="I211">
        <v>1849029</v>
      </c>
      <c r="J211">
        <v>2787783</v>
      </c>
      <c r="K211">
        <v>125326622</v>
      </c>
      <c r="L211">
        <v>71678</v>
      </c>
      <c r="M211">
        <v>69990</v>
      </c>
      <c r="N211">
        <v>1688</v>
      </c>
      <c r="O211">
        <v>31.94</v>
      </c>
      <c r="P211">
        <v>-0.05</v>
      </c>
      <c r="Q211">
        <v>2735</v>
      </c>
      <c r="R211">
        <v>1057172</v>
      </c>
      <c r="S211" t="s">
        <v>49</v>
      </c>
      <c r="T211">
        <v>451.73</v>
      </c>
      <c r="U211">
        <f t="shared" si="3"/>
        <v>549646.88000000024</v>
      </c>
    </row>
    <row r="212" spans="1:21" x14ac:dyDescent="0.3">
      <c r="A212">
        <v>211</v>
      </c>
      <c r="B212" t="s">
        <v>463</v>
      </c>
      <c r="C212">
        <v>5</v>
      </c>
      <c r="D212">
        <v>640</v>
      </c>
      <c r="E212" t="s">
        <v>487</v>
      </c>
      <c r="F212">
        <v>31503</v>
      </c>
      <c r="G212">
        <v>94548</v>
      </c>
      <c r="H212">
        <v>313646</v>
      </c>
      <c r="I212">
        <v>313492</v>
      </c>
      <c r="J212">
        <v>317975</v>
      </c>
      <c r="K212">
        <v>1447590972</v>
      </c>
      <c r="L212">
        <v>8218</v>
      </c>
      <c r="M212">
        <v>7779</v>
      </c>
      <c r="N212">
        <v>439</v>
      </c>
      <c r="O212">
        <v>35.96</v>
      </c>
      <c r="P212">
        <v>0</v>
      </c>
      <c r="Q212">
        <v>703</v>
      </c>
      <c r="R212">
        <v>121820</v>
      </c>
      <c r="S212" t="s">
        <v>37</v>
      </c>
      <c r="T212">
        <v>378.38</v>
      </c>
      <c r="U212">
        <f t="shared" si="3"/>
        <v>550025.26000000024</v>
      </c>
    </row>
    <row r="213" spans="1:21" x14ac:dyDescent="0.3">
      <c r="A213">
        <v>212</v>
      </c>
      <c r="B213" t="s">
        <v>463</v>
      </c>
      <c r="C213">
        <v>5</v>
      </c>
      <c r="D213">
        <v>640</v>
      </c>
      <c r="E213" t="s">
        <v>488</v>
      </c>
      <c r="F213">
        <v>32402</v>
      </c>
      <c r="G213">
        <v>97364</v>
      </c>
      <c r="H213">
        <v>5309340</v>
      </c>
      <c r="I213">
        <v>5296718</v>
      </c>
      <c r="J213">
        <v>5674843</v>
      </c>
      <c r="K213">
        <v>10026390767</v>
      </c>
      <c r="L213">
        <v>167686</v>
      </c>
      <c r="M213">
        <v>160236</v>
      </c>
      <c r="N213">
        <v>7450</v>
      </c>
      <c r="O213">
        <v>56.24</v>
      </c>
      <c r="P213">
        <v>-0.01</v>
      </c>
      <c r="Q213">
        <v>11633</v>
      </c>
      <c r="R213">
        <v>2145756</v>
      </c>
      <c r="S213" t="s">
        <v>40</v>
      </c>
      <c r="T213">
        <v>5000</v>
      </c>
      <c r="U213">
        <f t="shared" si="3"/>
        <v>555025.26000000024</v>
      </c>
    </row>
    <row r="214" spans="1:21" x14ac:dyDescent="0.3">
      <c r="A214">
        <v>213</v>
      </c>
      <c r="B214" t="s">
        <v>463</v>
      </c>
      <c r="C214">
        <v>5</v>
      </c>
      <c r="D214">
        <v>640</v>
      </c>
      <c r="E214" t="s">
        <v>489</v>
      </c>
      <c r="F214">
        <v>1043</v>
      </c>
      <c r="G214">
        <v>2829</v>
      </c>
      <c r="H214">
        <v>5102285</v>
      </c>
      <c r="I214">
        <v>5047664</v>
      </c>
      <c r="J214">
        <v>5830171</v>
      </c>
      <c r="K214">
        <v>76918298</v>
      </c>
      <c r="L214">
        <v>148358</v>
      </c>
      <c r="M214">
        <v>141528</v>
      </c>
      <c r="N214">
        <v>6830</v>
      </c>
      <c r="O214">
        <v>23.16</v>
      </c>
      <c r="P214">
        <v>-0.03</v>
      </c>
      <c r="Q214">
        <v>11012</v>
      </c>
      <c r="R214">
        <v>2016394</v>
      </c>
      <c r="S214" t="s">
        <v>49</v>
      </c>
      <c r="T214">
        <v>326.02</v>
      </c>
      <c r="U214">
        <f t="shared" si="3"/>
        <v>555351.28000000026</v>
      </c>
    </row>
    <row r="215" spans="1:21" x14ac:dyDescent="0.3">
      <c r="A215">
        <v>214</v>
      </c>
      <c r="B215" t="s">
        <v>463</v>
      </c>
      <c r="C215">
        <v>5</v>
      </c>
      <c r="D215">
        <v>640</v>
      </c>
      <c r="E215" t="s">
        <v>490</v>
      </c>
      <c r="F215">
        <v>69641</v>
      </c>
      <c r="G215">
        <v>226367</v>
      </c>
      <c r="H215">
        <v>2405103</v>
      </c>
      <c r="I215">
        <v>2380297</v>
      </c>
      <c r="J215">
        <v>5905925</v>
      </c>
      <c r="K215">
        <v>10498294297</v>
      </c>
      <c r="L215">
        <v>99377</v>
      </c>
      <c r="M215">
        <v>96088</v>
      </c>
      <c r="N215">
        <v>3289</v>
      </c>
      <c r="O215">
        <v>114.25</v>
      </c>
      <c r="P215">
        <v>-0.05</v>
      </c>
      <c r="Q215">
        <v>4878</v>
      </c>
      <c r="R215">
        <v>1273920</v>
      </c>
      <c r="S215" t="s">
        <v>40</v>
      </c>
      <c r="T215">
        <v>5000</v>
      </c>
      <c r="U215">
        <f t="shared" si="3"/>
        <v>560351.28000000026</v>
      </c>
    </row>
    <row r="216" spans="1:21" x14ac:dyDescent="0.3">
      <c r="A216">
        <v>215</v>
      </c>
      <c r="B216" t="s">
        <v>463</v>
      </c>
      <c r="C216">
        <v>5</v>
      </c>
      <c r="D216">
        <v>640</v>
      </c>
      <c r="E216" t="s">
        <v>491</v>
      </c>
      <c r="F216">
        <v>47040</v>
      </c>
      <c r="G216">
        <v>178880</v>
      </c>
      <c r="H216">
        <v>665844</v>
      </c>
      <c r="I216">
        <v>648434</v>
      </c>
      <c r="J216">
        <v>7708453</v>
      </c>
      <c r="K216">
        <v>1581154113</v>
      </c>
      <c r="L216">
        <v>27677</v>
      </c>
      <c r="M216">
        <v>26917</v>
      </c>
      <c r="N216">
        <v>760</v>
      </c>
      <c r="O216">
        <v>77.400000000000006</v>
      </c>
      <c r="P216">
        <v>-0.11</v>
      </c>
      <c r="Q216">
        <v>1262</v>
      </c>
      <c r="R216">
        <v>613114</v>
      </c>
      <c r="S216" t="s">
        <v>37</v>
      </c>
      <c r="T216">
        <v>213</v>
      </c>
      <c r="U216">
        <f t="shared" si="3"/>
        <v>560564.28000000026</v>
      </c>
    </row>
    <row r="217" spans="1:21" x14ac:dyDescent="0.3">
      <c r="A217">
        <v>216</v>
      </c>
      <c r="B217" t="s">
        <v>463</v>
      </c>
      <c r="C217">
        <v>5</v>
      </c>
      <c r="D217">
        <v>640</v>
      </c>
      <c r="E217" t="s">
        <v>492</v>
      </c>
      <c r="F217">
        <v>77824</v>
      </c>
      <c r="G217">
        <v>282013</v>
      </c>
      <c r="H217">
        <v>930826</v>
      </c>
      <c r="I217">
        <v>908673</v>
      </c>
      <c r="J217">
        <v>10483906</v>
      </c>
      <c r="K217">
        <v>2633284073</v>
      </c>
      <c r="L217">
        <v>29044</v>
      </c>
      <c r="M217">
        <v>27693</v>
      </c>
      <c r="N217">
        <v>1351</v>
      </c>
      <c r="O217">
        <v>72.239999999999995</v>
      </c>
      <c r="P217">
        <v>-0.09</v>
      </c>
      <c r="Q217">
        <v>2259</v>
      </c>
      <c r="R217">
        <v>778648</v>
      </c>
      <c r="S217" t="s">
        <v>37</v>
      </c>
      <c r="T217">
        <v>330.88</v>
      </c>
      <c r="U217">
        <f t="shared" si="3"/>
        <v>560895.16000000027</v>
      </c>
    </row>
    <row r="218" spans="1:21" x14ac:dyDescent="0.3">
      <c r="A218">
        <v>217</v>
      </c>
      <c r="B218" t="s">
        <v>463</v>
      </c>
      <c r="C218">
        <v>5</v>
      </c>
      <c r="D218">
        <v>640</v>
      </c>
      <c r="E218" t="s">
        <v>493</v>
      </c>
      <c r="F218">
        <v>122472</v>
      </c>
      <c r="G218">
        <v>440385</v>
      </c>
      <c r="H218">
        <v>2600440</v>
      </c>
      <c r="I218">
        <v>2537043</v>
      </c>
      <c r="J218">
        <v>44484390</v>
      </c>
      <c r="K218">
        <v>10622074838</v>
      </c>
      <c r="L218">
        <v>105408</v>
      </c>
      <c r="M218">
        <v>102503</v>
      </c>
      <c r="N218">
        <v>2905</v>
      </c>
      <c r="O218">
        <v>70.400000000000006</v>
      </c>
      <c r="P218">
        <v>-0.1</v>
      </c>
      <c r="Q218">
        <v>4802</v>
      </c>
      <c r="R218">
        <v>3282109</v>
      </c>
      <c r="S218" t="s">
        <v>37</v>
      </c>
      <c r="T218">
        <v>1412.05</v>
      </c>
      <c r="U218">
        <f t="shared" si="3"/>
        <v>562307.21000000031</v>
      </c>
    </row>
    <row r="219" spans="1:21" x14ac:dyDescent="0.3">
      <c r="A219">
        <v>218</v>
      </c>
      <c r="B219" t="s">
        <v>463</v>
      </c>
      <c r="C219">
        <v>5</v>
      </c>
      <c r="D219">
        <v>640</v>
      </c>
      <c r="E219" t="s">
        <v>494</v>
      </c>
      <c r="F219">
        <v>183200</v>
      </c>
      <c r="G219">
        <v>637206</v>
      </c>
      <c r="H219">
        <v>2053546</v>
      </c>
      <c r="I219">
        <v>1997926</v>
      </c>
      <c r="J219">
        <v>52142311</v>
      </c>
      <c r="K219">
        <v>12331906308</v>
      </c>
      <c r="L219">
        <v>104859</v>
      </c>
      <c r="M219">
        <v>103331</v>
      </c>
      <c r="N219">
        <v>1528</v>
      </c>
      <c r="O219">
        <v>62.87</v>
      </c>
      <c r="P219">
        <v>-0.13</v>
      </c>
      <c r="Q219">
        <v>2587</v>
      </c>
      <c r="R219">
        <v>3811705</v>
      </c>
      <c r="S219" t="s">
        <v>37</v>
      </c>
      <c r="T219">
        <v>1589.23</v>
      </c>
      <c r="U219">
        <f t="shared" si="3"/>
        <v>563896.44000000029</v>
      </c>
    </row>
    <row r="220" spans="1:21" x14ac:dyDescent="0.3">
      <c r="A220">
        <v>219</v>
      </c>
      <c r="B220" t="s">
        <v>463</v>
      </c>
      <c r="C220">
        <v>5</v>
      </c>
      <c r="D220">
        <v>640</v>
      </c>
      <c r="E220" t="s">
        <v>495</v>
      </c>
      <c r="F220">
        <v>264264</v>
      </c>
      <c r="G220">
        <v>895141</v>
      </c>
      <c r="H220">
        <v>5647658</v>
      </c>
      <c r="I220">
        <v>5511555</v>
      </c>
      <c r="J220">
        <v>127808783</v>
      </c>
      <c r="K220">
        <v>37301470179</v>
      </c>
      <c r="L220">
        <v>214204</v>
      </c>
      <c r="M220">
        <v>208096</v>
      </c>
      <c r="N220">
        <v>6108</v>
      </c>
      <c r="O220">
        <v>74.34</v>
      </c>
      <c r="P220">
        <v>-0.1</v>
      </c>
      <c r="Q220">
        <v>10297</v>
      </c>
      <c r="R220">
        <v>8918481</v>
      </c>
      <c r="S220" t="s">
        <v>40</v>
      </c>
      <c r="T220">
        <v>5000</v>
      </c>
      <c r="U220">
        <f t="shared" si="3"/>
        <v>568896.44000000029</v>
      </c>
    </row>
    <row r="221" spans="1:21" x14ac:dyDescent="0.3">
      <c r="A221">
        <v>220</v>
      </c>
      <c r="B221" t="s">
        <v>463</v>
      </c>
      <c r="C221">
        <v>5</v>
      </c>
      <c r="D221">
        <v>640</v>
      </c>
      <c r="E221" t="s">
        <v>496</v>
      </c>
      <c r="F221">
        <v>370944</v>
      </c>
      <c r="G221">
        <v>1254550</v>
      </c>
      <c r="H221">
        <v>4716886</v>
      </c>
      <c r="I221">
        <v>4606076</v>
      </c>
      <c r="J221">
        <v>112985629</v>
      </c>
      <c r="K221">
        <v>37634120600</v>
      </c>
      <c r="L221">
        <v>159026</v>
      </c>
      <c r="M221">
        <v>153055</v>
      </c>
      <c r="N221">
        <v>5971</v>
      </c>
      <c r="O221">
        <v>77.3</v>
      </c>
      <c r="P221">
        <v>-0.09</v>
      </c>
      <c r="Q221">
        <v>10160</v>
      </c>
      <c r="R221">
        <v>7094430</v>
      </c>
      <c r="S221" t="s">
        <v>40</v>
      </c>
      <c r="T221">
        <v>5000</v>
      </c>
      <c r="U221">
        <f t="shared" si="3"/>
        <v>573896.44000000029</v>
      </c>
    </row>
    <row r="222" spans="1:21" x14ac:dyDescent="0.3">
      <c r="A222">
        <v>221</v>
      </c>
      <c r="B222" t="s">
        <v>463</v>
      </c>
      <c r="C222">
        <v>5</v>
      </c>
      <c r="D222">
        <v>640</v>
      </c>
      <c r="E222" t="s">
        <v>497</v>
      </c>
      <c r="F222">
        <v>505648</v>
      </c>
      <c r="G222">
        <v>1677281</v>
      </c>
      <c r="H222">
        <v>3872900</v>
      </c>
      <c r="I222">
        <v>3781556</v>
      </c>
      <c r="J222">
        <v>95961687</v>
      </c>
      <c r="K222">
        <v>36416801835</v>
      </c>
      <c r="L222">
        <v>111915</v>
      </c>
      <c r="M222">
        <v>106481</v>
      </c>
      <c r="N222">
        <v>5434</v>
      </c>
      <c r="O222">
        <v>81.02</v>
      </c>
      <c r="P222">
        <v>-0.09</v>
      </c>
      <c r="Q222">
        <v>9283</v>
      </c>
      <c r="R222">
        <v>5963223</v>
      </c>
      <c r="S222" t="s">
        <v>40</v>
      </c>
      <c r="T222">
        <v>5000</v>
      </c>
      <c r="U222">
        <f t="shared" si="3"/>
        <v>578896.44000000029</v>
      </c>
    </row>
    <row r="223" spans="1:21" x14ac:dyDescent="0.3">
      <c r="A223">
        <v>222</v>
      </c>
      <c r="B223" t="s">
        <v>463</v>
      </c>
      <c r="C223">
        <v>5</v>
      </c>
      <c r="D223">
        <v>640</v>
      </c>
      <c r="E223" t="s">
        <v>498</v>
      </c>
      <c r="F223">
        <v>81920</v>
      </c>
      <c r="G223">
        <v>16496017</v>
      </c>
      <c r="H223">
        <v>7701136</v>
      </c>
      <c r="I223">
        <v>6953466</v>
      </c>
      <c r="J223">
        <v>282875139</v>
      </c>
      <c r="K223">
        <v>4361222194</v>
      </c>
      <c r="L223">
        <v>255740</v>
      </c>
      <c r="M223">
        <v>245649</v>
      </c>
      <c r="N223">
        <v>10091</v>
      </c>
      <c r="O223">
        <v>334.15</v>
      </c>
      <c r="P223">
        <v>-7.0000000000000007E-2</v>
      </c>
      <c r="Q223">
        <v>14067</v>
      </c>
      <c r="R223">
        <v>62676521</v>
      </c>
      <c r="S223" t="s">
        <v>40</v>
      </c>
      <c r="T223">
        <v>5000</v>
      </c>
      <c r="U223">
        <f t="shared" si="3"/>
        <v>583896.44000000029</v>
      </c>
    </row>
    <row r="224" spans="1:21" x14ac:dyDescent="0.3">
      <c r="A224">
        <v>223</v>
      </c>
      <c r="B224" t="s">
        <v>463</v>
      </c>
      <c r="C224">
        <v>5</v>
      </c>
      <c r="D224">
        <v>640</v>
      </c>
      <c r="E224" t="s">
        <v>499</v>
      </c>
      <c r="F224">
        <v>23345</v>
      </c>
      <c r="G224">
        <v>49263</v>
      </c>
      <c r="H224">
        <v>35704</v>
      </c>
      <c r="I224">
        <v>34525</v>
      </c>
      <c r="J224">
        <v>484822</v>
      </c>
      <c r="K224">
        <v>9197451</v>
      </c>
      <c r="L224">
        <v>3617</v>
      </c>
      <c r="M224">
        <v>3586</v>
      </c>
      <c r="N224">
        <v>31</v>
      </c>
      <c r="O224">
        <v>41.43</v>
      </c>
      <c r="P224">
        <v>-0.24</v>
      </c>
      <c r="Q224">
        <v>56</v>
      </c>
      <c r="R224">
        <v>31648</v>
      </c>
      <c r="S224" t="s">
        <v>37</v>
      </c>
      <c r="T224">
        <v>4.16</v>
      </c>
      <c r="U224">
        <f t="shared" si="3"/>
        <v>583900.60000000033</v>
      </c>
    </row>
    <row r="225" spans="1:21" x14ac:dyDescent="0.3">
      <c r="A225">
        <v>224</v>
      </c>
      <c r="B225" t="s">
        <v>463</v>
      </c>
      <c r="C225">
        <v>5</v>
      </c>
      <c r="D225">
        <v>640</v>
      </c>
      <c r="E225" t="s">
        <v>500</v>
      </c>
      <c r="F225">
        <v>41961</v>
      </c>
      <c r="G225">
        <v>70118</v>
      </c>
      <c r="H225">
        <v>3085597</v>
      </c>
      <c r="I225">
        <v>3015018</v>
      </c>
      <c r="J225">
        <v>21666841</v>
      </c>
      <c r="K225">
        <v>548242804</v>
      </c>
      <c r="L225">
        <v>104948</v>
      </c>
      <c r="M225">
        <v>100747</v>
      </c>
      <c r="N225">
        <v>4201</v>
      </c>
      <c r="O225">
        <v>80.180000000000007</v>
      </c>
      <c r="P225">
        <v>-0.11</v>
      </c>
      <c r="Q225">
        <v>6840</v>
      </c>
      <c r="R225">
        <v>2463122</v>
      </c>
      <c r="S225" t="s">
        <v>37</v>
      </c>
      <c r="T225">
        <v>525.80999999999995</v>
      </c>
      <c r="U225">
        <f t="shared" si="3"/>
        <v>584426.41000000038</v>
      </c>
    </row>
    <row r="226" spans="1:21" x14ac:dyDescent="0.3">
      <c r="A226">
        <v>225</v>
      </c>
      <c r="B226" t="s">
        <v>463</v>
      </c>
      <c r="C226">
        <v>5</v>
      </c>
      <c r="D226">
        <v>640</v>
      </c>
      <c r="E226" t="s">
        <v>501</v>
      </c>
      <c r="F226">
        <v>70675</v>
      </c>
      <c r="G226">
        <v>106388</v>
      </c>
      <c r="H226">
        <v>17910347</v>
      </c>
      <c r="I226">
        <v>17514615</v>
      </c>
      <c r="J226">
        <v>130076724</v>
      </c>
      <c r="K226">
        <v>2919208587</v>
      </c>
      <c r="L226">
        <v>483038</v>
      </c>
      <c r="M226">
        <v>457298</v>
      </c>
      <c r="N226">
        <v>25740</v>
      </c>
      <c r="O226">
        <v>84.78</v>
      </c>
      <c r="P226">
        <v>-0.1</v>
      </c>
      <c r="Q226">
        <v>42478</v>
      </c>
      <c r="R226">
        <v>15734302</v>
      </c>
      <c r="S226" t="s">
        <v>40</v>
      </c>
      <c r="T226">
        <v>5000</v>
      </c>
      <c r="U226">
        <f t="shared" si="3"/>
        <v>589426.41000000038</v>
      </c>
    </row>
    <row r="227" spans="1:21" x14ac:dyDescent="0.3">
      <c r="A227">
        <v>226</v>
      </c>
      <c r="B227" t="s">
        <v>463</v>
      </c>
      <c r="C227">
        <v>5</v>
      </c>
      <c r="D227">
        <v>640</v>
      </c>
      <c r="E227" t="s">
        <v>502</v>
      </c>
      <c r="F227">
        <v>111475</v>
      </c>
      <c r="G227">
        <v>138053</v>
      </c>
      <c r="H227">
        <v>18422516</v>
      </c>
      <c r="I227">
        <v>17990498</v>
      </c>
      <c r="J227">
        <v>173529282</v>
      </c>
      <c r="K227">
        <v>3234521782</v>
      </c>
      <c r="L227">
        <v>550320</v>
      </c>
      <c r="M227">
        <v>525367</v>
      </c>
      <c r="N227">
        <v>24953</v>
      </c>
      <c r="O227">
        <v>77.41</v>
      </c>
      <c r="P227">
        <v>-0.11</v>
      </c>
      <c r="Q227">
        <v>41701</v>
      </c>
      <c r="R227">
        <v>21764260</v>
      </c>
      <c r="S227" t="s">
        <v>40</v>
      </c>
      <c r="T227">
        <v>5000</v>
      </c>
      <c r="U227">
        <f t="shared" si="3"/>
        <v>594426.41000000038</v>
      </c>
    </row>
    <row r="228" spans="1:21" x14ac:dyDescent="0.3">
      <c r="A228">
        <v>227</v>
      </c>
      <c r="B228" t="s">
        <v>463</v>
      </c>
      <c r="C228">
        <v>5</v>
      </c>
      <c r="D228">
        <v>640</v>
      </c>
      <c r="E228" t="s">
        <v>503</v>
      </c>
      <c r="F228">
        <v>168019</v>
      </c>
      <c r="G228">
        <v>173814</v>
      </c>
      <c r="H228">
        <v>18817034</v>
      </c>
      <c r="I228">
        <v>18359333</v>
      </c>
      <c r="J228">
        <v>216805784</v>
      </c>
      <c r="K228">
        <v>3735944870</v>
      </c>
      <c r="L228">
        <v>595474</v>
      </c>
      <c r="M228">
        <v>571251</v>
      </c>
      <c r="N228">
        <v>24223</v>
      </c>
      <c r="O228">
        <v>75.2</v>
      </c>
      <c r="P228">
        <v>-0.12</v>
      </c>
      <c r="Q228">
        <v>40978</v>
      </c>
      <c r="R228">
        <v>29000914</v>
      </c>
      <c r="S228" t="s">
        <v>40</v>
      </c>
      <c r="T228">
        <v>5000</v>
      </c>
      <c r="U228">
        <f t="shared" si="3"/>
        <v>599426.41000000038</v>
      </c>
    </row>
    <row r="229" spans="1:21" x14ac:dyDescent="0.3">
      <c r="A229">
        <v>228</v>
      </c>
      <c r="B229" t="s">
        <v>463</v>
      </c>
      <c r="C229">
        <v>5</v>
      </c>
      <c r="D229">
        <v>640</v>
      </c>
      <c r="E229" t="s">
        <v>504</v>
      </c>
      <c r="F229">
        <v>243955</v>
      </c>
      <c r="G229">
        <v>213707</v>
      </c>
      <c r="H229">
        <v>18578105</v>
      </c>
      <c r="I229">
        <v>18114873</v>
      </c>
      <c r="J229">
        <v>253660736</v>
      </c>
      <c r="K229">
        <v>4084111688</v>
      </c>
      <c r="L229">
        <v>608836</v>
      </c>
      <c r="M229">
        <v>585331</v>
      </c>
      <c r="N229">
        <v>23505</v>
      </c>
      <c r="O229">
        <v>75.19</v>
      </c>
      <c r="P229">
        <v>-0.13</v>
      </c>
      <c r="Q229">
        <v>40269</v>
      </c>
      <c r="R229">
        <v>35191741</v>
      </c>
      <c r="S229" t="s">
        <v>40</v>
      </c>
      <c r="T229">
        <v>5000</v>
      </c>
      <c r="U229">
        <f t="shared" si="3"/>
        <v>604426.41000000038</v>
      </c>
    </row>
    <row r="230" spans="1:21" x14ac:dyDescent="0.3">
      <c r="A230">
        <v>229</v>
      </c>
      <c r="B230" t="s">
        <v>463</v>
      </c>
      <c r="C230">
        <v>5</v>
      </c>
      <c r="D230">
        <v>640</v>
      </c>
      <c r="E230" t="s">
        <v>505</v>
      </c>
      <c r="F230">
        <v>344469</v>
      </c>
      <c r="G230">
        <v>286016</v>
      </c>
      <c r="H230">
        <v>18933048</v>
      </c>
      <c r="I230">
        <v>18447765</v>
      </c>
      <c r="J230">
        <v>298392375</v>
      </c>
      <c r="K230">
        <v>4714504222</v>
      </c>
      <c r="L230">
        <v>639120</v>
      </c>
      <c r="M230">
        <v>616031</v>
      </c>
      <c r="N230">
        <v>23089</v>
      </c>
      <c r="O230">
        <v>73.459999999999994</v>
      </c>
      <c r="P230">
        <v>-0.13</v>
      </c>
      <c r="Q230">
        <v>39858</v>
      </c>
      <c r="R230">
        <v>44552160</v>
      </c>
      <c r="S230" t="s">
        <v>40</v>
      </c>
      <c r="T230">
        <v>5000</v>
      </c>
      <c r="U230">
        <f t="shared" si="3"/>
        <v>609426.41000000038</v>
      </c>
    </row>
    <row r="231" spans="1:21" x14ac:dyDescent="0.3">
      <c r="A231">
        <v>230</v>
      </c>
      <c r="B231" t="s">
        <v>463</v>
      </c>
      <c r="C231">
        <v>5</v>
      </c>
      <c r="D231">
        <v>640</v>
      </c>
      <c r="E231" t="s">
        <v>506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27.14</v>
      </c>
      <c r="U231">
        <f t="shared" si="3"/>
        <v>609453.5500000004</v>
      </c>
    </row>
    <row r="232" spans="1:21" x14ac:dyDescent="0.3">
      <c r="A232">
        <v>231</v>
      </c>
      <c r="B232" t="s">
        <v>463</v>
      </c>
      <c r="C232">
        <v>5</v>
      </c>
      <c r="D232">
        <v>640</v>
      </c>
      <c r="E232" t="s">
        <v>507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157.36000000000001</v>
      </c>
      <c r="U232">
        <f t="shared" si="3"/>
        <v>609610.91000000038</v>
      </c>
    </row>
    <row r="233" spans="1:21" x14ac:dyDescent="0.3">
      <c r="A233">
        <v>232</v>
      </c>
      <c r="B233" t="s">
        <v>463</v>
      </c>
      <c r="C233">
        <v>5</v>
      </c>
      <c r="D233">
        <v>640</v>
      </c>
      <c r="E233" t="s">
        <v>508</v>
      </c>
      <c r="F233">
        <v>2316</v>
      </c>
      <c r="G233">
        <v>30945</v>
      </c>
      <c r="H233">
        <v>15501697</v>
      </c>
      <c r="I233">
        <v>15427998</v>
      </c>
      <c r="J233">
        <v>19404808</v>
      </c>
      <c r="K233">
        <v>820327440</v>
      </c>
      <c r="L233">
        <v>429134</v>
      </c>
      <c r="M233">
        <v>404653</v>
      </c>
      <c r="N233">
        <v>24481</v>
      </c>
      <c r="O233">
        <v>22.71</v>
      </c>
      <c r="P233">
        <v>-0.02</v>
      </c>
      <c r="Q233">
        <v>39875</v>
      </c>
      <c r="R233">
        <v>4334022</v>
      </c>
      <c r="S233" t="s">
        <v>40</v>
      </c>
      <c r="T233">
        <v>5000</v>
      </c>
      <c r="U233">
        <f t="shared" si="3"/>
        <v>614610.91000000038</v>
      </c>
    </row>
    <row r="234" spans="1:21" x14ac:dyDescent="0.3">
      <c r="A234">
        <v>233</v>
      </c>
      <c r="B234" t="s">
        <v>463</v>
      </c>
      <c r="C234">
        <v>5</v>
      </c>
      <c r="D234">
        <v>640</v>
      </c>
      <c r="E234" t="s">
        <v>509</v>
      </c>
      <c r="F234">
        <v>172</v>
      </c>
      <c r="G234">
        <v>832</v>
      </c>
      <c r="H234">
        <v>13342500</v>
      </c>
      <c r="I234">
        <v>13279493</v>
      </c>
      <c r="J234">
        <v>16061854</v>
      </c>
      <c r="K234">
        <v>304162336</v>
      </c>
      <c r="L234">
        <v>452526</v>
      </c>
      <c r="M234">
        <v>433155</v>
      </c>
      <c r="N234">
        <v>19371</v>
      </c>
      <c r="O234">
        <v>19.579999999999998</v>
      </c>
      <c r="P234">
        <v>-0.03</v>
      </c>
      <c r="Q234">
        <v>31455</v>
      </c>
      <c r="R234">
        <v>4332284</v>
      </c>
      <c r="S234" t="s">
        <v>49</v>
      </c>
      <c r="T234">
        <v>1928.22</v>
      </c>
      <c r="U234">
        <f t="shared" si="3"/>
        <v>616539.13000000035</v>
      </c>
    </row>
    <row r="235" spans="1:21" x14ac:dyDescent="0.3">
      <c r="A235">
        <v>234</v>
      </c>
      <c r="B235" t="s">
        <v>463</v>
      </c>
      <c r="C235">
        <v>5</v>
      </c>
      <c r="D235">
        <v>640</v>
      </c>
      <c r="E235" t="s">
        <v>510</v>
      </c>
      <c r="F235">
        <v>172</v>
      </c>
      <c r="G235">
        <v>832</v>
      </c>
      <c r="H235">
        <v>12132341</v>
      </c>
      <c r="I235">
        <v>12050196</v>
      </c>
      <c r="J235">
        <v>15934066</v>
      </c>
      <c r="K235">
        <v>272675602</v>
      </c>
      <c r="L235">
        <v>461387</v>
      </c>
      <c r="M235">
        <v>445032</v>
      </c>
      <c r="N235">
        <v>16355</v>
      </c>
      <c r="O235">
        <v>18.98</v>
      </c>
      <c r="P235">
        <v>-0.04</v>
      </c>
      <c r="Q235">
        <v>26584</v>
      </c>
      <c r="R235">
        <v>4305733</v>
      </c>
      <c r="S235" t="s">
        <v>49</v>
      </c>
      <c r="T235">
        <v>1816.95</v>
      </c>
      <c r="U235">
        <f t="shared" si="3"/>
        <v>618356.08000000031</v>
      </c>
    </row>
    <row r="236" spans="1:21" x14ac:dyDescent="0.3">
      <c r="A236">
        <v>235</v>
      </c>
      <c r="B236" t="s">
        <v>463</v>
      </c>
      <c r="C236">
        <v>5</v>
      </c>
      <c r="D236">
        <v>640</v>
      </c>
      <c r="E236" t="s">
        <v>511</v>
      </c>
      <c r="F236">
        <v>89190</v>
      </c>
      <c r="G236">
        <v>265715</v>
      </c>
      <c r="H236">
        <v>9677917</v>
      </c>
      <c r="I236">
        <v>9473323</v>
      </c>
      <c r="J236">
        <v>88129571</v>
      </c>
      <c r="K236">
        <v>1647976323</v>
      </c>
      <c r="L236">
        <v>570913</v>
      </c>
      <c r="M236">
        <v>560471</v>
      </c>
      <c r="N236">
        <v>10442</v>
      </c>
      <c r="O236">
        <v>32.200000000000003</v>
      </c>
      <c r="P236">
        <v>-0.15</v>
      </c>
      <c r="Q236">
        <v>16904</v>
      </c>
      <c r="R236">
        <v>12010273</v>
      </c>
      <c r="S236" t="s">
        <v>49</v>
      </c>
      <c r="T236">
        <v>2250.84</v>
      </c>
      <c r="U236">
        <f t="shared" si="3"/>
        <v>620606.92000000027</v>
      </c>
    </row>
    <row r="237" spans="1:21" x14ac:dyDescent="0.3">
      <c r="A237">
        <v>236</v>
      </c>
      <c r="B237" t="s">
        <v>463</v>
      </c>
      <c r="C237">
        <v>5</v>
      </c>
      <c r="D237">
        <v>640</v>
      </c>
      <c r="E237" t="s">
        <v>512</v>
      </c>
      <c r="F237">
        <v>51996</v>
      </c>
      <c r="G237">
        <v>147555</v>
      </c>
      <c r="H237">
        <v>10633525</v>
      </c>
      <c r="I237">
        <v>10584297</v>
      </c>
      <c r="J237">
        <v>116842104</v>
      </c>
      <c r="K237">
        <v>1256829800</v>
      </c>
      <c r="L237">
        <v>347759</v>
      </c>
      <c r="M237">
        <v>330365</v>
      </c>
      <c r="N237">
        <v>17394</v>
      </c>
      <c r="O237">
        <v>49.15</v>
      </c>
      <c r="P237">
        <v>-0.03</v>
      </c>
      <c r="Q237">
        <v>25231</v>
      </c>
      <c r="R237">
        <v>42819112</v>
      </c>
      <c r="S237" t="s">
        <v>49</v>
      </c>
      <c r="T237">
        <v>940.02</v>
      </c>
      <c r="U237">
        <f t="shared" si="3"/>
        <v>621546.94000000029</v>
      </c>
    </row>
    <row r="238" spans="1:21" x14ac:dyDescent="0.3">
      <c r="A238">
        <v>237</v>
      </c>
      <c r="B238" t="s">
        <v>463</v>
      </c>
      <c r="C238">
        <v>5</v>
      </c>
      <c r="D238">
        <v>640</v>
      </c>
      <c r="E238" t="s">
        <v>513</v>
      </c>
      <c r="F238">
        <v>569318</v>
      </c>
      <c r="G238">
        <v>1484813</v>
      </c>
      <c r="H238">
        <v>5763280</v>
      </c>
      <c r="I238">
        <v>5541879</v>
      </c>
      <c r="J238">
        <v>38119758</v>
      </c>
      <c r="K238">
        <v>3736839386</v>
      </c>
      <c r="L238">
        <v>302860</v>
      </c>
      <c r="M238">
        <v>296130</v>
      </c>
      <c r="N238">
        <v>6730</v>
      </c>
      <c r="O238">
        <v>35.69</v>
      </c>
      <c r="P238">
        <v>-0.14000000000000001</v>
      </c>
      <c r="Q238">
        <v>10910</v>
      </c>
      <c r="R238">
        <v>7410587</v>
      </c>
      <c r="S238" t="s">
        <v>49</v>
      </c>
      <c r="T238">
        <v>2085.39</v>
      </c>
      <c r="U238">
        <f t="shared" si="3"/>
        <v>623632.33000000031</v>
      </c>
    </row>
    <row r="239" spans="1:21" x14ac:dyDescent="0.3">
      <c r="A239">
        <v>238</v>
      </c>
      <c r="B239" t="s">
        <v>463</v>
      </c>
      <c r="C239">
        <v>5</v>
      </c>
      <c r="D239">
        <v>640</v>
      </c>
      <c r="E239" t="s">
        <v>514</v>
      </c>
      <c r="F239">
        <v>2200</v>
      </c>
      <c r="G239">
        <v>9086</v>
      </c>
      <c r="H239">
        <v>2832067</v>
      </c>
      <c r="I239">
        <v>2762352</v>
      </c>
      <c r="J239">
        <v>6047967</v>
      </c>
      <c r="K239">
        <v>500033421</v>
      </c>
      <c r="L239">
        <v>120266</v>
      </c>
      <c r="M239">
        <v>116742</v>
      </c>
      <c r="N239">
        <v>3524</v>
      </c>
      <c r="O239">
        <v>27.23</v>
      </c>
      <c r="P239">
        <v>-0.08</v>
      </c>
      <c r="Q239">
        <v>5773</v>
      </c>
      <c r="R239">
        <v>1137373</v>
      </c>
      <c r="S239" t="s">
        <v>37</v>
      </c>
      <c r="T239">
        <v>613.33000000000004</v>
      </c>
      <c r="U239">
        <f t="shared" si="3"/>
        <v>624245.66000000027</v>
      </c>
    </row>
    <row r="240" spans="1:21" x14ac:dyDescent="0.3">
      <c r="A240">
        <v>239</v>
      </c>
      <c r="B240" t="s">
        <v>463</v>
      </c>
      <c r="C240">
        <v>5</v>
      </c>
      <c r="D240">
        <v>640</v>
      </c>
      <c r="E240" t="s">
        <v>515</v>
      </c>
      <c r="F240">
        <v>7021</v>
      </c>
      <c r="G240">
        <v>95854</v>
      </c>
      <c r="H240">
        <v>12013110</v>
      </c>
      <c r="I240">
        <v>11877906</v>
      </c>
      <c r="J240">
        <v>20170906</v>
      </c>
      <c r="K240">
        <v>3533623480</v>
      </c>
      <c r="L240">
        <v>422302</v>
      </c>
      <c r="M240">
        <v>405311</v>
      </c>
      <c r="N240">
        <v>16991</v>
      </c>
      <c r="O240">
        <v>27.68</v>
      </c>
      <c r="P240">
        <v>-0.06</v>
      </c>
      <c r="Q240">
        <v>27023</v>
      </c>
      <c r="R240">
        <v>4603320</v>
      </c>
      <c r="S240" t="s">
        <v>40</v>
      </c>
      <c r="T240">
        <v>5000</v>
      </c>
      <c r="U240">
        <f t="shared" si="3"/>
        <v>629245.66000000027</v>
      </c>
    </row>
    <row r="241" spans="1:21" x14ac:dyDescent="0.3">
      <c r="A241">
        <v>240</v>
      </c>
      <c r="B241" t="s">
        <v>463</v>
      </c>
      <c r="C241">
        <v>5</v>
      </c>
      <c r="D241">
        <v>640</v>
      </c>
      <c r="E241" t="s">
        <v>516</v>
      </c>
      <c r="F241">
        <v>4680</v>
      </c>
      <c r="G241">
        <v>39640</v>
      </c>
      <c r="H241">
        <v>15883862</v>
      </c>
      <c r="I241">
        <v>15549535</v>
      </c>
      <c r="J241">
        <v>94878466</v>
      </c>
      <c r="K241">
        <v>4152805058</v>
      </c>
      <c r="L241">
        <v>445729</v>
      </c>
      <c r="M241">
        <v>420276</v>
      </c>
      <c r="N241">
        <v>25453</v>
      </c>
      <c r="O241">
        <v>98.71</v>
      </c>
      <c r="P241">
        <v>-0.09</v>
      </c>
      <c r="Q241">
        <v>41422</v>
      </c>
      <c r="R241">
        <v>9628385</v>
      </c>
      <c r="S241" t="s">
        <v>40</v>
      </c>
      <c r="T241">
        <v>5000</v>
      </c>
      <c r="U241">
        <f t="shared" si="3"/>
        <v>634245.66000000027</v>
      </c>
    </row>
    <row r="242" spans="1:21" x14ac:dyDescent="0.3">
      <c r="A242">
        <v>241</v>
      </c>
      <c r="B242" t="s">
        <v>463</v>
      </c>
      <c r="C242">
        <v>5</v>
      </c>
      <c r="D242">
        <v>640</v>
      </c>
      <c r="E242" t="s">
        <v>517</v>
      </c>
      <c r="F242">
        <v>81119</v>
      </c>
      <c r="G242">
        <v>804926</v>
      </c>
      <c r="H242">
        <v>6914687</v>
      </c>
      <c r="I242">
        <v>4817558</v>
      </c>
      <c r="J242">
        <v>327024059</v>
      </c>
      <c r="K242">
        <v>9830302311</v>
      </c>
      <c r="L242">
        <v>198254</v>
      </c>
      <c r="M242">
        <v>192963</v>
      </c>
      <c r="N242">
        <v>5291</v>
      </c>
      <c r="O242">
        <v>491.38</v>
      </c>
      <c r="P242">
        <v>-0.18</v>
      </c>
      <c r="Q242">
        <v>9405</v>
      </c>
      <c r="R242">
        <v>35208368</v>
      </c>
      <c r="S242" t="s">
        <v>40</v>
      </c>
      <c r="T242">
        <v>5000</v>
      </c>
      <c r="U242">
        <f t="shared" si="3"/>
        <v>639245.66000000027</v>
      </c>
    </row>
    <row r="243" spans="1:21" x14ac:dyDescent="0.3">
      <c r="A243">
        <v>242</v>
      </c>
      <c r="B243" t="s">
        <v>463</v>
      </c>
      <c r="C243">
        <v>5</v>
      </c>
      <c r="D243">
        <v>640</v>
      </c>
      <c r="E243" t="s">
        <v>518</v>
      </c>
      <c r="F243">
        <v>126152</v>
      </c>
      <c r="G243">
        <v>1297025</v>
      </c>
      <c r="H243">
        <v>6340357</v>
      </c>
      <c r="I243">
        <v>4162831</v>
      </c>
      <c r="J243">
        <v>352814414</v>
      </c>
      <c r="K243">
        <v>11398562358</v>
      </c>
      <c r="L243">
        <v>156649</v>
      </c>
      <c r="M243">
        <v>151547</v>
      </c>
      <c r="N243">
        <v>5102</v>
      </c>
      <c r="O243">
        <v>529.04</v>
      </c>
      <c r="P243">
        <v>-0.18</v>
      </c>
      <c r="Q243">
        <v>9167</v>
      </c>
      <c r="R243">
        <v>40661348</v>
      </c>
      <c r="S243" t="s">
        <v>40</v>
      </c>
      <c r="T243">
        <v>5000</v>
      </c>
      <c r="U243">
        <f t="shared" si="3"/>
        <v>644245.66000000027</v>
      </c>
    </row>
    <row r="244" spans="1:21" x14ac:dyDescent="0.3">
      <c r="A244">
        <v>243</v>
      </c>
      <c r="B244" t="s">
        <v>463</v>
      </c>
      <c r="C244">
        <v>5</v>
      </c>
      <c r="D244">
        <v>640</v>
      </c>
      <c r="E244" t="s">
        <v>519</v>
      </c>
      <c r="F244">
        <v>189446</v>
      </c>
      <c r="G244">
        <v>2004246</v>
      </c>
      <c r="H244">
        <v>6235358</v>
      </c>
      <c r="I244">
        <v>3735691</v>
      </c>
      <c r="J244">
        <v>377384041</v>
      </c>
      <c r="K244">
        <v>12619438614</v>
      </c>
      <c r="L244">
        <v>132356</v>
      </c>
      <c r="M244">
        <v>127706</v>
      </c>
      <c r="N244">
        <v>4650</v>
      </c>
      <c r="O244">
        <v>539.36</v>
      </c>
      <c r="P244">
        <v>-0.17</v>
      </c>
      <c r="Q244">
        <v>8631</v>
      </c>
      <c r="R244">
        <v>46320973</v>
      </c>
      <c r="S244" t="s">
        <v>40</v>
      </c>
      <c r="T244">
        <v>5000</v>
      </c>
      <c r="U244">
        <f t="shared" si="3"/>
        <v>649245.66000000027</v>
      </c>
    </row>
    <row r="245" spans="1:21" x14ac:dyDescent="0.3">
      <c r="A245">
        <v>244</v>
      </c>
      <c r="B245" t="s">
        <v>463</v>
      </c>
      <c r="C245">
        <v>5</v>
      </c>
      <c r="D245">
        <v>640</v>
      </c>
      <c r="E245" t="s">
        <v>520</v>
      </c>
      <c r="F245">
        <v>6300</v>
      </c>
      <c r="G245">
        <v>114816</v>
      </c>
      <c r="H245">
        <v>34099602</v>
      </c>
      <c r="I245">
        <v>33823036</v>
      </c>
      <c r="J245">
        <v>38520679</v>
      </c>
      <c r="K245">
        <v>2328002881</v>
      </c>
      <c r="L245">
        <v>1180487</v>
      </c>
      <c r="M245">
        <v>1144868</v>
      </c>
      <c r="N245">
        <v>35619</v>
      </c>
      <c r="O245">
        <v>52.72</v>
      </c>
      <c r="P245">
        <v>-0.03</v>
      </c>
      <c r="Q245">
        <v>54310</v>
      </c>
      <c r="R245">
        <v>19381918</v>
      </c>
      <c r="S245" t="s">
        <v>40</v>
      </c>
      <c r="T245">
        <v>5000</v>
      </c>
      <c r="U245">
        <f t="shared" si="3"/>
        <v>654245.66000000027</v>
      </c>
    </row>
    <row r="246" spans="1:21" x14ac:dyDescent="0.3">
      <c r="A246">
        <v>245</v>
      </c>
      <c r="B246" t="s">
        <v>463</v>
      </c>
      <c r="C246">
        <v>5</v>
      </c>
      <c r="D246">
        <v>640</v>
      </c>
      <c r="E246" t="s">
        <v>521</v>
      </c>
      <c r="F246">
        <v>28147</v>
      </c>
      <c r="G246">
        <v>108399</v>
      </c>
      <c r="H246">
        <v>8851503</v>
      </c>
      <c r="I246">
        <v>8445789</v>
      </c>
      <c r="J246">
        <v>118617513</v>
      </c>
      <c r="K246">
        <v>6511164946</v>
      </c>
      <c r="L246">
        <v>517671</v>
      </c>
      <c r="M246">
        <v>510703</v>
      </c>
      <c r="N246">
        <v>6968</v>
      </c>
      <c r="O246">
        <v>173.39</v>
      </c>
      <c r="P246">
        <v>-0.16</v>
      </c>
      <c r="Q246">
        <v>12174</v>
      </c>
      <c r="R246">
        <v>6773790</v>
      </c>
      <c r="S246" t="s">
        <v>40</v>
      </c>
      <c r="T246">
        <v>5000</v>
      </c>
      <c r="U246">
        <f t="shared" si="3"/>
        <v>659245.66000000027</v>
      </c>
    </row>
    <row r="247" spans="1:21" x14ac:dyDescent="0.3">
      <c r="A247">
        <v>246</v>
      </c>
      <c r="B247" t="s">
        <v>463</v>
      </c>
      <c r="C247">
        <v>5</v>
      </c>
      <c r="D247">
        <v>640</v>
      </c>
      <c r="E247" t="s">
        <v>522</v>
      </c>
      <c r="F247">
        <v>36809</v>
      </c>
      <c r="G247">
        <v>142448</v>
      </c>
      <c r="H247">
        <v>7701700</v>
      </c>
      <c r="I247">
        <v>7251700</v>
      </c>
      <c r="J247">
        <v>254809913</v>
      </c>
      <c r="K247">
        <v>7918087320</v>
      </c>
      <c r="L247">
        <v>460990</v>
      </c>
      <c r="M247">
        <v>455409</v>
      </c>
      <c r="N247">
        <v>5581</v>
      </c>
      <c r="O247">
        <v>236.3</v>
      </c>
      <c r="P247">
        <v>-0.19</v>
      </c>
      <c r="Q247">
        <v>9773</v>
      </c>
      <c r="R247">
        <v>12534694</v>
      </c>
      <c r="S247" t="s">
        <v>40</v>
      </c>
      <c r="T247">
        <v>5000</v>
      </c>
      <c r="U247">
        <f t="shared" si="3"/>
        <v>664245.66000000027</v>
      </c>
    </row>
    <row r="248" spans="1:21" x14ac:dyDescent="0.3">
      <c r="A248">
        <v>247</v>
      </c>
      <c r="B248" t="s">
        <v>463</v>
      </c>
      <c r="C248">
        <v>5</v>
      </c>
      <c r="D248">
        <v>640</v>
      </c>
      <c r="E248" t="s">
        <v>523</v>
      </c>
      <c r="F248">
        <v>6634</v>
      </c>
      <c r="G248">
        <v>23392</v>
      </c>
      <c r="H248">
        <v>5178953</v>
      </c>
      <c r="I248">
        <v>5081017</v>
      </c>
      <c r="J248">
        <v>10356311</v>
      </c>
      <c r="K248">
        <v>1461173057</v>
      </c>
      <c r="L248">
        <v>160660</v>
      </c>
      <c r="M248">
        <v>153575</v>
      </c>
      <c r="N248">
        <v>7085</v>
      </c>
      <c r="O248">
        <v>65.2</v>
      </c>
      <c r="P248">
        <v>-0.05</v>
      </c>
      <c r="Q248">
        <v>11259</v>
      </c>
      <c r="R248">
        <v>2085890</v>
      </c>
      <c r="S248" t="s">
        <v>37</v>
      </c>
      <c r="T248">
        <v>1131.81</v>
      </c>
      <c r="U248">
        <f t="shared" si="3"/>
        <v>665377.47000000032</v>
      </c>
    </row>
    <row r="249" spans="1:21" x14ac:dyDescent="0.3">
      <c r="A249">
        <v>248</v>
      </c>
      <c r="B249" t="s">
        <v>463</v>
      </c>
      <c r="C249">
        <v>5</v>
      </c>
      <c r="D249">
        <v>640</v>
      </c>
      <c r="E249" t="s">
        <v>524</v>
      </c>
      <c r="F249">
        <v>10675</v>
      </c>
      <c r="G249">
        <v>84849</v>
      </c>
      <c r="H249">
        <v>5006873</v>
      </c>
      <c r="I249">
        <v>4914874</v>
      </c>
      <c r="J249">
        <v>7506625</v>
      </c>
      <c r="K249">
        <v>1195252163</v>
      </c>
      <c r="L249">
        <v>138298</v>
      </c>
      <c r="M249">
        <v>131631</v>
      </c>
      <c r="N249">
        <v>6667</v>
      </c>
      <c r="O249">
        <v>30.05</v>
      </c>
      <c r="P249">
        <v>-0.04</v>
      </c>
      <c r="Q249">
        <v>10841</v>
      </c>
      <c r="R249">
        <v>2237394</v>
      </c>
      <c r="S249" t="s">
        <v>49</v>
      </c>
      <c r="T249">
        <v>1450.45</v>
      </c>
      <c r="U249">
        <f t="shared" si="3"/>
        <v>666827.92000000027</v>
      </c>
    </row>
    <row r="250" spans="1:21" x14ac:dyDescent="0.3">
      <c r="A250">
        <v>249</v>
      </c>
      <c r="B250" t="s">
        <v>463</v>
      </c>
      <c r="C250">
        <v>5</v>
      </c>
      <c r="D250">
        <v>640</v>
      </c>
      <c r="E250" t="s">
        <v>525</v>
      </c>
      <c r="F250">
        <v>13240</v>
      </c>
      <c r="G250">
        <v>39135</v>
      </c>
      <c r="H250">
        <v>409454</v>
      </c>
      <c r="I250">
        <v>396227</v>
      </c>
      <c r="J250">
        <v>1474451</v>
      </c>
      <c r="K250">
        <v>63425224</v>
      </c>
      <c r="L250">
        <v>25445</v>
      </c>
      <c r="M250">
        <v>25056</v>
      </c>
      <c r="N250">
        <v>389</v>
      </c>
      <c r="O250">
        <v>34.51</v>
      </c>
      <c r="P250">
        <v>-0.14000000000000001</v>
      </c>
      <c r="Q250">
        <v>653</v>
      </c>
      <c r="R250">
        <v>255810</v>
      </c>
      <c r="S250" t="s">
        <v>49</v>
      </c>
      <c r="T250">
        <v>34.979999999999997</v>
      </c>
      <c r="U250">
        <f t="shared" si="3"/>
        <v>666862.90000000026</v>
      </c>
    </row>
    <row r="251" spans="1:21" x14ac:dyDescent="0.3">
      <c r="A251">
        <v>250</v>
      </c>
      <c r="B251" t="s">
        <v>463</v>
      </c>
      <c r="C251">
        <v>5</v>
      </c>
      <c r="D251">
        <v>640</v>
      </c>
      <c r="E251" t="s">
        <v>526</v>
      </c>
      <c r="F251">
        <v>153834</v>
      </c>
      <c r="G251">
        <v>459957</v>
      </c>
      <c r="H251">
        <v>5656994</v>
      </c>
      <c r="I251">
        <v>5448676</v>
      </c>
      <c r="J251">
        <v>48375700</v>
      </c>
      <c r="K251">
        <v>821660505</v>
      </c>
      <c r="L251">
        <v>180269</v>
      </c>
      <c r="M251">
        <v>172670</v>
      </c>
      <c r="N251">
        <v>7599</v>
      </c>
      <c r="O251">
        <v>109.88</v>
      </c>
      <c r="P251">
        <v>-7.0000000000000007E-2</v>
      </c>
      <c r="Q251">
        <v>11753</v>
      </c>
      <c r="R251">
        <v>17110604</v>
      </c>
      <c r="S251" t="s">
        <v>49</v>
      </c>
      <c r="T251">
        <v>1125.3</v>
      </c>
      <c r="U251">
        <f t="shared" si="3"/>
        <v>667988.2000000003</v>
      </c>
    </row>
    <row r="252" spans="1:21" x14ac:dyDescent="0.3">
      <c r="A252">
        <v>251</v>
      </c>
      <c r="B252" t="s">
        <v>463</v>
      </c>
      <c r="C252">
        <v>5</v>
      </c>
      <c r="D252">
        <v>640</v>
      </c>
      <c r="E252" t="s">
        <v>527</v>
      </c>
      <c r="F252">
        <v>140</v>
      </c>
      <c r="G252">
        <v>560</v>
      </c>
      <c r="H252">
        <v>46690669</v>
      </c>
      <c r="I252">
        <v>46677238</v>
      </c>
      <c r="J252">
        <v>59432229</v>
      </c>
      <c r="K252">
        <v>336317934</v>
      </c>
      <c r="L252">
        <v>1451377</v>
      </c>
      <c r="M252">
        <v>1385079</v>
      </c>
      <c r="N252">
        <v>66298</v>
      </c>
      <c r="O252">
        <v>16.95</v>
      </c>
      <c r="P252">
        <v>-0.03</v>
      </c>
      <c r="Q252">
        <v>104374</v>
      </c>
      <c r="R252">
        <v>21219669</v>
      </c>
      <c r="S252" t="s">
        <v>49</v>
      </c>
      <c r="T252">
        <v>3009.11</v>
      </c>
      <c r="U252">
        <f t="shared" si="3"/>
        <v>670997.31000000029</v>
      </c>
    </row>
    <row r="253" spans="1:21" x14ac:dyDescent="0.3">
      <c r="A253">
        <v>252</v>
      </c>
      <c r="B253" t="s">
        <v>463</v>
      </c>
      <c r="C253">
        <v>5</v>
      </c>
      <c r="D253">
        <v>640</v>
      </c>
      <c r="E253" t="s">
        <v>528</v>
      </c>
      <c r="F253">
        <v>140</v>
      </c>
      <c r="G253">
        <v>560</v>
      </c>
      <c r="H253">
        <v>27420381</v>
      </c>
      <c r="I253">
        <v>27412256</v>
      </c>
      <c r="J253">
        <v>36427380</v>
      </c>
      <c r="K253">
        <v>208612492</v>
      </c>
      <c r="L253">
        <v>975382</v>
      </c>
      <c r="M253">
        <v>946189</v>
      </c>
      <c r="N253">
        <v>29193</v>
      </c>
      <c r="O253">
        <v>17.559999999999999</v>
      </c>
      <c r="P253">
        <v>-0.03</v>
      </c>
      <c r="Q253">
        <v>45936</v>
      </c>
      <c r="R253">
        <v>17163765</v>
      </c>
      <c r="S253" t="s">
        <v>49</v>
      </c>
      <c r="T253">
        <v>1001.64</v>
      </c>
      <c r="U253">
        <f t="shared" si="3"/>
        <v>671998.9500000003</v>
      </c>
    </row>
    <row r="254" spans="1:21" x14ac:dyDescent="0.3">
      <c r="A254">
        <v>253</v>
      </c>
      <c r="B254" t="s">
        <v>463</v>
      </c>
      <c r="C254">
        <v>5</v>
      </c>
      <c r="D254">
        <v>640</v>
      </c>
      <c r="E254" t="s">
        <v>529</v>
      </c>
      <c r="F254">
        <v>479</v>
      </c>
      <c r="G254">
        <v>123439</v>
      </c>
      <c r="H254">
        <v>2150845</v>
      </c>
      <c r="I254">
        <v>2110107</v>
      </c>
      <c r="J254">
        <v>8507070</v>
      </c>
      <c r="K254">
        <v>62161149</v>
      </c>
      <c r="L254">
        <v>166416</v>
      </c>
      <c r="M254">
        <v>164609</v>
      </c>
      <c r="N254">
        <v>1807</v>
      </c>
      <c r="O254">
        <v>23.22</v>
      </c>
      <c r="P254">
        <v>-0.14000000000000001</v>
      </c>
      <c r="Q254">
        <v>3016</v>
      </c>
      <c r="R254">
        <v>1062625</v>
      </c>
      <c r="S254" t="s">
        <v>37</v>
      </c>
      <c r="T254">
        <v>314.55</v>
      </c>
      <c r="U254">
        <f t="shared" si="3"/>
        <v>672313.50000000035</v>
      </c>
    </row>
    <row r="255" spans="1:21" x14ac:dyDescent="0.3">
      <c r="A255">
        <v>254</v>
      </c>
      <c r="B255" t="s">
        <v>463</v>
      </c>
      <c r="C255">
        <v>5</v>
      </c>
      <c r="D255">
        <v>640</v>
      </c>
      <c r="E255" t="s">
        <v>530</v>
      </c>
      <c r="F255">
        <v>12197</v>
      </c>
      <c r="G255">
        <v>78363</v>
      </c>
      <c r="H255">
        <v>133934</v>
      </c>
      <c r="I255">
        <v>128235</v>
      </c>
      <c r="J255">
        <v>2560969</v>
      </c>
      <c r="K255">
        <v>16783521</v>
      </c>
      <c r="L255">
        <v>11162</v>
      </c>
      <c r="M255">
        <v>11116</v>
      </c>
      <c r="N255">
        <v>46</v>
      </c>
      <c r="O255">
        <v>9.34</v>
      </c>
      <c r="P255">
        <v>-0.3</v>
      </c>
      <c r="Q255">
        <v>124</v>
      </c>
      <c r="R255">
        <v>464515</v>
      </c>
      <c r="S255" t="s">
        <v>37</v>
      </c>
      <c r="T255">
        <v>7.69</v>
      </c>
      <c r="U255">
        <f t="shared" si="3"/>
        <v>672321.19000000029</v>
      </c>
    </row>
    <row r="256" spans="1:21" x14ac:dyDescent="0.3">
      <c r="A256">
        <v>255</v>
      </c>
      <c r="B256" t="s">
        <v>463</v>
      </c>
      <c r="C256">
        <v>5</v>
      </c>
      <c r="D256">
        <v>640</v>
      </c>
      <c r="E256" t="s">
        <v>531</v>
      </c>
      <c r="F256">
        <v>22022</v>
      </c>
      <c r="G256">
        <v>172772</v>
      </c>
      <c r="H256">
        <v>2595270</v>
      </c>
      <c r="I256">
        <v>2503236</v>
      </c>
      <c r="J256">
        <v>29165943</v>
      </c>
      <c r="K256">
        <v>293956869</v>
      </c>
      <c r="L256">
        <v>137754</v>
      </c>
      <c r="M256">
        <v>135466</v>
      </c>
      <c r="N256">
        <v>2288</v>
      </c>
      <c r="O256">
        <v>20.059999999999999</v>
      </c>
      <c r="P256">
        <v>-0.21</v>
      </c>
      <c r="Q256">
        <v>4184</v>
      </c>
      <c r="R256">
        <v>5731676</v>
      </c>
      <c r="S256" t="s">
        <v>37</v>
      </c>
      <c r="T256">
        <v>250.98</v>
      </c>
      <c r="U256">
        <f t="shared" si="3"/>
        <v>672572.17000000027</v>
      </c>
    </row>
    <row r="257" spans="1:21" x14ac:dyDescent="0.3">
      <c r="A257">
        <v>256</v>
      </c>
      <c r="B257" t="s">
        <v>463</v>
      </c>
      <c r="C257">
        <v>5</v>
      </c>
      <c r="D257">
        <v>640</v>
      </c>
      <c r="E257" t="s">
        <v>532</v>
      </c>
      <c r="F257">
        <v>4656</v>
      </c>
      <c r="G257">
        <v>13868</v>
      </c>
      <c r="H257">
        <v>10826685</v>
      </c>
      <c r="I257">
        <v>10673750</v>
      </c>
      <c r="J257">
        <v>20655933</v>
      </c>
      <c r="K257">
        <v>2278032212</v>
      </c>
      <c r="L257">
        <v>456762</v>
      </c>
      <c r="M257">
        <v>443562</v>
      </c>
      <c r="N257">
        <v>13200</v>
      </c>
      <c r="O257">
        <v>40.770000000000003</v>
      </c>
      <c r="P257">
        <v>-0.06</v>
      </c>
      <c r="Q257">
        <v>21424</v>
      </c>
      <c r="R257">
        <v>4376109</v>
      </c>
      <c r="S257" t="s">
        <v>40</v>
      </c>
      <c r="T257">
        <v>5000</v>
      </c>
      <c r="U257">
        <f t="shared" si="3"/>
        <v>677572.17000000027</v>
      </c>
    </row>
    <row r="258" spans="1:21" x14ac:dyDescent="0.3">
      <c r="A258">
        <v>257</v>
      </c>
      <c r="B258" t="s">
        <v>463</v>
      </c>
      <c r="C258">
        <v>5</v>
      </c>
      <c r="D258">
        <v>640</v>
      </c>
      <c r="E258" t="s">
        <v>533</v>
      </c>
      <c r="F258">
        <v>3366</v>
      </c>
      <c r="G258">
        <v>362797</v>
      </c>
      <c r="H258">
        <v>30095244</v>
      </c>
      <c r="I258">
        <v>29595764</v>
      </c>
      <c r="J258">
        <v>40058012</v>
      </c>
      <c r="K258">
        <v>2566741558</v>
      </c>
      <c r="L258">
        <v>990334</v>
      </c>
      <c r="M258">
        <v>959487</v>
      </c>
      <c r="N258">
        <v>30847</v>
      </c>
      <c r="O258">
        <v>73.709999999999994</v>
      </c>
      <c r="P258">
        <v>-0.03</v>
      </c>
      <c r="Q258">
        <v>47503</v>
      </c>
      <c r="R258">
        <v>17751314</v>
      </c>
      <c r="S258" t="s">
        <v>40</v>
      </c>
      <c r="T258">
        <v>5000</v>
      </c>
      <c r="U258">
        <f t="shared" si="3"/>
        <v>682572.17000000027</v>
      </c>
    </row>
    <row r="259" spans="1:21" x14ac:dyDescent="0.3">
      <c r="A259">
        <v>258</v>
      </c>
      <c r="B259" t="s">
        <v>463</v>
      </c>
      <c r="C259">
        <v>5</v>
      </c>
      <c r="D259">
        <v>640</v>
      </c>
      <c r="E259" t="s">
        <v>534</v>
      </c>
      <c r="F259">
        <v>4020</v>
      </c>
      <c r="G259">
        <v>466486</v>
      </c>
      <c r="H259">
        <v>76241</v>
      </c>
      <c r="I259">
        <v>74931</v>
      </c>
      <c r="J259">
        <v>113030</v>
      </c>
      <c r="K259">
        <v>16397008</v>
      </c>
      <c r="L259">
        <v>2002</v>
      </c>
      <c r="M259">
        <v>1863</v>
      </c>
      <c r="N259">
        <v>139</v>
      </c>
      <c r="O259">
        <v>91.94</v>
      </c>
      <c r="P259">
        <v>-0.04</v>
      </c>
      <c r="Q259">
        <v>205</v>
      </c>
      <c r="R259">
        <v>33069</v>
      </c>
      <c r="S259" t="s">
        <v>37</v>
      </c>
      <c r="T259">
        <v>17.59</v>
      </c>
      <c r="U259">
        <f t="shared" si="3"/>
        <v>682589.76000000024</v>
      </c>
    </row>
    <row r="260" spans="1:21" x14ac:dyDescent="0.3">
      <c r="A260">
        <v>259</v>
      </c>
      <c r="B260" t="s">
        <v>463</v>
      </c>
      <c r="C260">
        <v>5</v>
      </c>
      <c r="D260">
        <v>640</v>
      </c>
      <c r="E260" t="s">
        <v>535</v>
      </c>
      <c r="F260">
        <v>302737</v>
      </c>
      <c r="G260">
        <v>1309727</v>
      </c>
      <c r="H260">
        <v>1433198</v>
      </c>
      <c r="I260">
        <v>1404641</v>
      </c>
      <c r="J260">
        <v>2166592</v>
      </c>
      <c r="K260">
        <v>15490044967</v>
      </c>
      <c r="L260">
        <v>72965</v>
      </c>
      <c r="M260">
        <v>71266</v>
      </c>
      <c r="N260">
        <v>1699</v>
      </c>
      <c r="O260">
        <v>50.7</v>
      </c>
      <c r="P260">
        <v>-0.04</v>
      </c>
      <c r="Q260">
        <v>2746</v>
      </c>
      <c r="R260">
        <v>693746</v>
      </c>
      <c r="S260" t="s">
        <v>40</v>
      </c>
      <c r="T260">
        <v>5000</v>
      </c>
      <c r="U260">
        <f t="shared" ref="U260:U323" si="4">U259+T260</f>
        <v>687589.76000000024</v>
      </c>
    </row>
    <row r="261" spans="1:21" x14ac:dyDescent="0.3">
      <c r="A261">
        <v>260</v>
      </c>
      <c r="B261" t="s">
        <v>463</v>
      </c>
      <c r="C261">
        <v>5</v>
      </c>
      <c r="D261">
        <v>640</v>
      </c>
      <c r="E261" t="s">
        <v>536</v>
      </c>
      <c r="F261">
        <v>1315</v>
      </c>
      <c r="G261">
        <v>5254</v>
      </c>
      <c r="H261">
        <v>23170326</v>
      </c>
      <c r="I261">
        <v>22979709</v>
      </c>
      <c r="J261">
        <v>35983253</v>
      </c>
      <c r="K261">
        <v>1831384001</v>
      </c>
      <c r="L261">
        <v>1033933</v>
      </c>
      <c r="M261">
        <v>1007661</v>
      </c>
      <c r="N261">
        <v>26272</v>
      </c>
      <c r="O261">
        <v>23.28</v>
      </c>
      <c r="P261">
        <v>-0.05</v>
      </c>
      <c r="Q261">
        <v>43017</v>
      </c>
      <c r="R261">
        <v>9397526</v>
      </c>
      <c r="S261" t="s">
        <v>40</v>
      </c>
      <c r="T261">
        <v>5000</v>
      </c>
      <c r="U261">
        <f t="shared" si="4"/>
        <v>692589.76000000024</v>
      </c>
    </row>
    <row r="262" spans="1:21" x14ac:dyDescent="0.3">
      <c r="A262">
        <v>261</v>
      </c>
      <c r="B262" t="s">
        <v>463</v>
      </c>
      <c r="C262">
        <v>5</v>
      </c>
      <c r="D262">
        <v>640</v>
      </c>
      <c r="E262" t="s">
        <v>537</v>
      </c>
      <c r="F262">
        <v>189456</v>
      </c>
      <c r="G262">
        <v>835275</v>
      </c>
      <c r="H262">
        <v>695302</v>
      </c>
      <c r="I262">
        <v>632450</v>
      </c>
      <c r="J262">
        <v>6722146</v>
      </c>
      <c r="K262">
        <v>1333351839</v>
      </c>
      <c r="L262">
        <v>22232</v>
      </c>
      <c r="M262">
        <v>21243</v>
      </c>
      <c r="N262">
        <v>989</v>
      </c>
      <c r="O262">
        <v>446.65</v>
      </c>
      <c r="P262">
        <v>-0.1</v>
      </c>
      <c r="Q262">
        <v>1530</v>
      </c>
      <c r="R262">
        <v>499888</v>
      </c>
      <c r="S262" t="s">
        <v>37</v>
      </c>
      <c r="T262">
        <v>538.23</v>
      </c>
      <c r="U262">
        <f t="shared" si="4"/>
        <v>693127.99000000022</v>
      </c>
    </row>
    <row r="263" spans="1:21" x14ac:dyDescent="0.3">
      <c r="A263">
        <v>262</v>
      </c>
      <c r="B263" t="s">
        <v>463</v>
      </c>
      <c r="C263">
        <v>5</v>
      </c>
      <c r="D263">
        <v>640</v>
      </c>
      <c r="E263" t="s">
        <v>538</v>
      </c>
      <c r="F263">
        <v>188962</v>
      </c>
      <c r="G263">
        <v>825894</v>
      </c>
      <c r="H263">
        <v>7138671</v>
      </c>
      <c r="I263">
        <v>6763220</v>
      </c>
      <c r="J263">
        <v>54920912</v>
      </c>
      <c r="K263">
        <v>8044137255</v>
      </c>
      <c r="L263">
        <v>266514</v>
      </c>
      <c r="M263">
        <v>259332</v>
      </c>
      <c r="N263">
        <v>7182</v>
      </c>
      <c r="O263">
        <v>284.81</v>
      </c>
      <c r="P263">
        <v>-0.09</v>
      </c>
      <c r="Q263">
        <v>11346</v>
      </c>
      <c r="R263">
        <v>4900893</v>
      </c>
      <c r="S263" t="s">
        <v>40</v>
      </c>
      <c r="T263">
        <v>5000</v>
      </c>
      <c r="U263">
        <f t="shared" si="4"/>
        <v>698127.99000000022</v>
      </c>
    </row>
    <row r="264" spans="1:21" x14ac:dyDescent="0.3">
      <c r="A264">
        <v>263</v>
      </c>
      <c r="B264" t="s">
        <v>463</v>
      </c>
      <c r="C264">
        <v>5</v>
      </c>
      <c r="D264">
        <v>640</v>
      </c>
      <c r="E264" t="s">
        <v>539</v>
      </c>
      <c r="F264">
        <v>164158</v>
      </c>
      <c r="G264">
        <v>717440</v>
      </c>
      <c r="H264">
        <v>11193357</v>
      </c>
      <c r="I264">
        <v>10758436</v>
      </c>
      <c r="J264">
        <v>64543805</v>
      </c>
      <c r="K264">
        <v>7052520562</v>
      </c>
      <c r="L264">
        <v>378512</v>
      </c>
      <c r="M264">
        <v>363356</v>
      </c>
      <c r="N264">
        <v>15156</v>
      </c>
      <c r="O264">
        <v>160.87</v>
      </c>
      <c r="P264">
        <v>-7.0000000000000007E-2</v>
      </c>
      <c r="Q264">
        <v>23897</v>
      </c>
      <c r="R264">
        <v>5034008</v>
      </c>
      <c r="S264" t="s">
        <v>40</v>
      </c>
      <c r="T264">
        <v>5000</v>
      </c>
      <c r="U264">
        <f t="shared" si="4"/>
        <v>703127.99000000022</v>
      </c>
    </row>
    <row r="265" spans="1:21" x14ac:dyDescent="0.3">
      <c r="A265">
        <v>264</v>
      </c>
      <c r="B265" t="s">
        <v>463</v>
      </c>
      <c r="C265">
        <v>5</v>
      </c>
      <c r="D265">
        <v>640</v>
      </c>
      <c r="E265" t="s">
        <v>540</v>
      </c>
      <c r="F265">
        <v>252328</v>
      </c>
      <c r="G265">
        <v>1169843</v>
      </c>
      <c r="H265">
        <v>6802577</v>
      </c>
      <c r="I265">
        <v>6470445</v>
      </c>
      <c r="J265">
        <v>71000251</v>
      </c>
      <c r="K265">
        <v>9687930064</v>
      </c>
      <c r="L265">
        <v>285287</v>
      </c>
      <c r="M265">
        <v>278295</v>
      </c>
      <c r="N265">
        <v>6992</v>
      </c>
      <c r="O265">
        <v>236.15</v>
      </c>
      <c r="P265">
        <v>-0.1</v>
      </c>
      <c r="Q265">
        <v>11162</v>
      </c>
      <c r="R265">
        <v>5363398</v>
      </c>
      <c r="S265" t="s">
        <v>40</v>
      </c>
      <c r="T265">
        <v>5000</v>
      </c>
      <c r="U265">
        <f t="shared" si="4"/>
        <v>708127.99000000022</v>
      </c>
    </row>
    <row r="266" spans="1:21" x14ac:dyDescent="0.3">
      <c r="A266">
        <v>265</v>
      </c>
      <c r="B266" t="s">
        <v>463</v>
      </c>
      <c r="C266">
        <v>5</v>
      </c>
      <c r="D266">
        <v>640</v>
      </c>
      <c r="E266" t="s">
        <v>541</v>
      </c>
      <c r="F266">
        <v>262368</v>
      </c>
      <c r="G266">
        <v>1226585</v>
      </c>
      <c r="H266">
        <v>5726276</v>
      </c>
      <c r="I266">
        <v>5448736</v>
      </c>
      <c r="J266">
        <v>71795823</v>
      </c>
      <c r="K266">
        <v>9033093681</v>
      </c>
      <c r="L266">
        <v>236277</v>
      </c>
      <c r="M266">
        <v>229171</v>
      </c>
      <c r="N266">
        <v>7106</v>
      </c>
      <c r="O266">
        <v>303.20999999999998</v>
      </c>
      <c r="P266">
        <v>-0.1</v>
      </c>
      <c r="Q266">
        <v>11276</v>
      </c>
      <c r="R266">
        <v>4139185</v>
      </c>
      <c r="S266" t="s">
        <v>40</v>
      </c>
      <c r="T266">
        <v>5000</v>
      </c>
      <c r="U266">
        <f t="shared" si="4"/>
        <v>713127.99000000022</v>
      </c>
    </row>
    <row r="267" spans="1:21" x14ac:dyDescent="0.3">
      <c r="A267">
        <v>266</v>
      </c>
      <c r="B267" t="s">
        <v>463</v>
      </c>
      <c r="C267">
        <v>5</v>
      </c>
      <c r="D267">
        <v>640</v>
      </c>
      <c r="E267" t="s">
        <v>542</v>
      </c>
      <c r="F267">
        <v>139915</v>
      </c>
      <c r="G267">
        <v>590682</v>
      </c>
      <c r="H267">
        <v>417690</v>
      </c>
      <c r="I267">
        <v>395131</v>
      </c>
      <c r="J267">
        <v>1852470</v>
      </c>
      <c r="K267">
        <v>276989601</v>
      </c>
      <c r="L267">
        <v>20938</v>
      </c>
      <c r="M267">
        <v>20576</v>
      </c>
      <c r="N267">
        <v>362</v>
      </c>
      <c r="O267">
        <v>36.89</v>
      </c>
      <c r="P267">
        <v>-0.17</v>
      </c>
      <c r="Q267">
        <v>626</v>
      </c>
      <c r="R267">
        <v>356905</v>
      </c>
      <c r="S267" t="s">
        <v>49</v>
      </c>
      <c r="T267">
        <v>134.91999999999999</v>
      </c>
      <c r="U267">
        <f t="shared" si="4"/>
        <v>713262.91000000027</v>
      </c>
    </row>
    <row r="268" spans="1:21" x14ac:dyDescent="0.3">
      <c r="A268">
        <v>267</v>
      </c>
      <c r="B268" t="s">
        <v>463</v>
      </c>
      <c r="C268">
        <v>5</v>
      </c>
      <c r="D268">
        <v>640</v>
      </c>
      <c r="E268" t="s">
        <v>543</v>
      </c>
      <c r="F268">
        <v>5000</v>
      </c>
      <c r="G268">
        <v>21250</v>
      </c>
      <c r="H268">
        <v>18894169</v>
      </c>
      <c r="I268">
        <v>18441898</v>
      </c>
      <c r="J268">
        <v>43308617</v>
      </c>
      <c r="K268">
        <v>3562373217</v>
      </c>
      <c r="L268">
        <v>578652</v>
      </c>
      <c r="M268">
        <v>552585</v>
      </c>
      <c r="N268">
        <v>26067</v>
      </c>
      <c r="O268">
        <v>34.74</v>
      </c>
      <c r="P268">
        <v>-0.06</v>
      </c>
      <c r="Q268">
        <v>42805</v>
      </c>
      <c r="R268">
        <v>6891154</v>
      </c>
      <c r="S268" t="s">
        <v>40</v>
      </c>
      <c r="T268">
        <v>5000</v>
      </c>
      <c r="U268">
        <f t="shared" si="4"/>
        <v>718262.91000000027</v>
      </c>
    </row>
    <row r="269" spans="1:21" x14ac:dyDescent="0.3">
      <c r="A269">
        <v>268</v>
      </c>
      <c r="B269" t="s">
        <v>463</v>
      </c>
      <c r="C269">
        <v>5</v>
      </c>
      <c r="D269">
        <v>640</v>
      </c>
      <c r="E269" t="s">
        <v>544</v>
      </c>
      <c r="F269">
        <v>5000</v>
      </c>
      <c r="G269">
        <v>21250</v>
      </c>
      <c r="H269">
        <v>10064174</v>
      </c>
      <c r="I269">
        <v>9846440</v>
      </c>
      <c r="J269">
        <v>17272732</v>
      </c>
      <c r="K269">
        <v>1694399472</v>
      </c>
      <c r="L269">
        <v>400522</v>
      </c>
      <c r="M269">
        <v>389611</v>
      </c>
      <c r="N269">
        <v>10911</v>
      </c>
      <c r="O269">
        <v>20.03</v>
      </c>
      <c r="P269">
        <v>-0.06</v>
      </c>
      <c r="Q269">
        <v>17971</v>
      </c>
      <c r="R269">
        <v>4665163</v>
      </c>
      <c r="S269" t="s">
        <v>49</v>
      </c>
      <c r="T269">
        <v>1731.23</v>
      </c>
      <c r="U269">
        <f t="shared" si="4"/>
        <v>719994.14000000025</v>
      </c>
    </row>
    <row r="270" spans="1:21" x14ac:dyDescent="0.3">
      <c r="A270">
        <v>269</v>
      </c>
      <c r="B270" t="s">
        <v>463</v>
      </c>
      <c r="C270">
        <v>5</v>
      </c>
      <c r="D270">
        <v>640</v>
      </c>
      <c r="E270" t="s">
        <v>545</v>
      </c>
      <c r="F270">
        <v>1740</v>
      </c>
      <c r="G270">
        <v>104640</v>
      </c>
      <c r="H270">
        <v>19478247</v>
      </c>
      <c r="I270">
        <v>19191904</v>
      </c>
      <c r="J270">
        <v>41202166</v>
      </c>
      <c r="K270">
        <v>1428293420</v>
      </c>
      <c r="L270">
        <v>730444</v>
      </c>
      <c r="M270">
        <v>702916</v>
      </c>
      <c r="N270">
        <v>27528</v>
      </c>
      <c r="O270">
        <v>31.21</v>
      </c>
      <c r="P270">
        <v>-7.0000000000000007E-2</v>
      </c>
      <c r="Q270">
        <v>44244</v>
      </c>
      <c r="R270">
        <v>7060286</v>
      </c>
      <c r="S270" t="s">
        <v>40</v>
      </c>
      <c r="T270">
        <v>5000</v>
      </c>
      <c r="U270">
        <f t="shared" si="4"/>
        <v>724994.14000000025</v>
      </c>
    </row>
    <row r="271" spans="1:21" x14ac:dyDescent="0.3">
      <c r="A271">
        <v>270</v>
      </c>
      <c r="B271" t="s">
        <v>463</v>
      </c>
      <c r="C271">
        <v>5</v>
      </c>
      <c r="D271">
        <v>640</v>
      </c>
      <c r="E271" t="s">
        <v>546</v>
      </c>
      <c r="F271">
        <v>2058</v>
      </c>
      <c r="G271">
        <v>133055</v>
      </c>
      <c r="H271">
        <v>20837600</v>
      </c>
      <c r="I271">
        <v>20549183</v>
      </c>
      <c r="J271">
        <v>48494350</v>
      </c>
      <c r="K271">
        <v>1702380143</v>
      </c>
      <c r="L271">
        <v>794970</v>
      </c>
      <c r="M271">
        <v>767244</v>
      </c>
      <c r="N271">
        <v>27726</v>
      </c>
      <c r="O271">
        <v>38.57</v>
      </c>
      <c r="P271">
        <v>-7.0000000000000007E-2</v>
      </c>
      <c r="Q271">
        <v>44441</v>
      </c>
      <c r="R271">
        <v>8339946</v>
      </c>
      <c r="S271" t="s">
        <v>40</v>
      </c>
      <c r="T271">
        <v>5000</v>
      </c>
      <c r="U271">
        <f t="shared" si="4"/>
        <v>729994.14000000025</v>
      </c>
    </row>
    <row r="272" spans="1:21" x14ac:dyDescent="0.3">
      <c r="A272">
        <v>271</v>
      </c>
      <c r="B272" t="s">
        <v>463</v>
      </c>
      <c r="C272">
        <v>5</v>
      </c>
      <c r="D272">
        <v>640</v>
      </c>
      <c r="E272" t="s">
        <v>547</v>
      </c>
      <c r="F272">
        <v>2100</v>
      </c>
      <c r="G272">
        <v>215164</v>
      </c>
      <c r="H272">
        <v>19401571</v>
      </c>
      <c r="I272">
        <v>18918382</v>
      </c>
      <c r="J272">
        <v>33609531</v>
      </c>
      <c r="K272">
        <v>2847854954</v>
      </c>
      <c r="L272">
        <v>427731</v>
      </c>
      <c r="M272">
        <v>400314</v>
      </c>
      <c r="N272">
        <v>27417</v>
      </c>
      <c r="O272">
        <v>97.79</v>
      </c>
      <c r="P272">
        <v>-0.05</v>
      </c>
      <c r="Q272">
        <v>44121</v>
      </c>
      <c r="R272">
        <v>8806976</v>
      </c>
      <c r="S272" t="s">
        <v>40</v>
      </c>
      <c r="T272">
        <v>5000</v>
      </c>
      <c r="U272">
        <f t="shared" si="4"/>
        <v>734994.14000000025</v>
      </c>
    </row>
    <row r="273" spans="1:21" x14ac:dyDescent="0.3">
      <c r="A273">
        <v>272</v>
      </c>
      <c r="B273" t="s">
        <v>463</v>
      </c>
      <c r="C273">
        <v>5</v>
      </c>
      <c r="D273">
        <v>640</v>
      </c>
      <c r="E273" t="s">
        <v>548</v>
      </c>
      <c r="F273">
        <v>2400</v>
      </c>
      <c r="G273">
        <v>266431</v>
      </c>
      <c r="H273">
        <v>21073872</v>
      </c>
      <c r="I273">
        <v>20528069</v>
      </c>
      <c r="J273">
        <v>37434556</v>
      </c>
      <c r="K273">
        <v>2871923841</v>
      </c>
      <c r="L273">
        <v>419438</v>
      </c>
      <c r="M273">
        <v>391751</v>
      </c>
      <c r="N273">
        <v>27687</v>
      </c>
      <c r="O273">
        <v>126.97</v>
      </c>
      <c r="P273">
        <v>-0.05</v>
      </c>
      <c r="Q273">
        <v>44392</v>
      </c>
      <c r="R273">
        <v>10873618</v>
      </c>
      <c r="S273" t="s">
        <v>40</v>
      </c>
      <c r="T273">
        <v>5000</v>
      </c>
      <c r="U273">
        <f t="shared" si="4"/>
        <v>739994.14000000025</v>
      </c>
    </row>
    <row r="274" spans="1:21" x14ac:dyDescent="0.3">
      <c r="A274">
        <v>273</v>
      </c>
      <c r="B274" t="s">
        <v>463</v>
      </c>
      <c r="C274">
        <v>5</v>
      </c>
      <c r="D274">
        <v>640</v>
      </c>
      <c r="E274" t="s">
        <v>549</v>
      </c>
      <c r="F274">
        <v>945</v>
      </c>
      <c r="G274">
        <v>61409</v>
      </c>
      <c r="H274">
        <v>883018</v>
      </c>
      <c r="I274">
        <v>863481</v>
      </c>
      <c r="J274">
        <v>1233090</v>
      </c>
      <c r="K274">
        <v>84073481</v>
      </c>
      <c r="L274">
        <v>20642</v>
      </c>
      <c r="M274">
        <v>19239</v>
      </c>
      <c r="N274">
        <v>1403</v>
      </c>
      <c r="O274">
        <v>55.06</v>
      </c>
      <c r="P274">
        <v>-0.05</v>
      </c>
      <c r="Q274">
        <v>2234</v>
      </c>
      <c r="R274">
        <v>334027</v>
      </c>
      <c r="S274" t="s">
        <v>37</v>
      </c>
      <c r="T274">
        <v>106.72</v>
      </c>
      <c r="U274">
        <f t="shared" si="4"/>
        <v>740100.86000000022</v>
      </c>
    </row>
    <row r="275" spans="1:21" x14ac:dyDescent="0.3">
      <c r="A275">
        <v>274</v>
      </c>
      <c r="B275" t="s">
        <v>463</v>
      </c>
      <c r="C275">
        <v>5</v>
      </c>
      <c r="D275">
        <v>640</v>
      </c>
      <c r="E275" t="s">
        <v>550</v>
      </c>
      <c r="F275">
        <v>1000</v>
      </c>
      <c r="G275">
        <v>21405</v>
      </c>
      <c r="H275">
        <v>79916783</v>
      </c>
      <c r="I275">
        <v>59119022</v>
      </c>
      <c r="J275">
        <v>824746293</v>
      </c>
      <c r="K275">
        <v>9475974574</v>
      </c>
      <c r="L275">
        <v>480986</v>
      </c>
      <c r="M275">
        <v>294292</v>
      </c>
      <c r="N275">
        <v>186694</v>
      </c>
      <c r="O275">
        <v>42.44</v>
      </c>
      <c r="P275">
        <v>-0.04</v>
      </c>
      <c r="Q275">
        <v>248610</v>
      </c>
      <c r="R275">
        <v>187639520</v>
      </c>
      <c r="S275" t="s">
        <v>40</v>
      </c>
      <c r="T275">
        <v>5000</v>
      </c>
      <c r="U275">
        <f t="shared" si="4"/>
        <v>745100.86000000022</v>
      </c>
    </row>
    <row r="276" spans="1:21" x14ac:dyDescent="0.3">
      <c r="A276">
        <v>275</v>
      </c>
      <c r="B276" t="s">
        <v>463</v>
      </c>
      <c r="C276">
        <v>5</v>
      </c>
      <c r="D276">
        <v>640</v>
      </c>
      <c r="E276" t="s">
        <v>551</v>
      </c>
      <c r="F276">
        <v>1740</v>
      </c>
      <c r="G276">
        <v>114011</v>
      </c>
      <c r="H276">
        <v>20499970</v>
      </c>
      <c r="I276">
        <v>20229681</v>
      </c>
      <c r="J276">
        <v>38032680</v>
      </c>
      <c r="K276">
        <v>1321729203</v>
      </c>
      <c r="L276">
        <v>769376</v>
      </c>
      <c r="M276">
        <v>741703</v>
      </c>
      <c r="N276">
        <v>27673</v>
      </c>
      <c r="O276">
        <v>29.06</v>
      </c>
      <c r="P276">
        <v>-0.06</v>
      </c>
      <c r="Q276">
        <v>44391</v>
      </c>
      <c r="R276">
        <v>7965106</v>
      </c>
      <c r="S276" t="s">
        <v>40</v>
      </c>
      <c r="T276">
        <v>5000</v>
      </c>
      <c r="U276">
        <f t="shared" si="4"/>
        <v>750100.86000000022</v>
      </c>
    </row>
    <row r="277" spans="1:21" x14ac:dyDescent="0.3">
      <c r="A277">
        <v>276</v>
      </c>
      <c r="B277" t="s">
        <v>463</v>
      </c>
      <c r="C277">
        <v>5</v>
      </c>
      <c r="D277">
        <v>640</v>
      </c>
      <c r="E277" t="s">
        <v>552</v>
      </c>
      <c r="F277">
        <v>1898</v>
      </c>
      <c r="G277">
        <v>128735</v>
      </c>
      <c r="H277">
        <v>20137686</v>
      </c>
      <c r="I277">
        <v>19870811</v>
      </c>
      <c r="J277">
        <v>38026147</v>
      </c>
      <c r="K277">
        <v>1375583619</v>
      </c>
      <c r="L277">
        <v>672548</v>
      </c>
      <c r="M277">
        <v>644725</v>
      </c>
      <c r="N277">
        <v>27823</v>
      </c>
      <c r="O277">
        <v>31.73</v>
      </c>
      <c r="P277">
        <v>-0.06</v>
      </c>
      <c r="Q277">
        <v>44541</v>
      </c>
      <c r="R277">
        <v>7952764</v>
      </c>
      <c r="S277" t="s">
        <v>40</v>
      </c>
      <c r="T277">
        <v>5000</v>
      </c>
      <c r="U277">
        <f t="shared" si="4"/>
        <v>755100.86000000022</v>
      </c>
    </row>
    <row r="278" spans="1:21" x14ac:dyDescent="0.3">
      <c r="A278">
        <v>277</v>
      </c>
      <c r="B278" t="s">
        <v>463</v>
      </c>
      <c r="C278">
        <v>5</v>
      </c>
      <c r="D278">
        <v>640</v>
      </c>
      <c r="E278" t="s">
        <v>553</v>
      </c>
      <c r="F278">
        <v>3066</v>
      </c>
      <c r="G278">
        <v>59739</v>
      </c>
      <c r="H278">
        <v>6554152</v>
      </c>
      <c r="I278">
        <v>6475430</v>
      </c>
      <c r="J278">
        <v>10414767</v>
      </c>
      <c r="K278">
        <v>1255211930</v>
      </c>
      <c r="L278">
        <v>294054</v>
      </c>
      <c r="M278">
        <v>287485</v>
      </c>
      <c r="N278">
        <v>6569</v>
      </c>
      <c r="O278">
        <v>20.34</v>
      </c>
      <c r="P278">
        <v>-0.06</v>
      </c>
      <c r="Q278">
        <v>10755</v>
      </c>
      <c r="R278">
        <v>3048117</v>
      </c>
      <c r="S278" t="s">
        <v>49</v>
      </c>
      <c r="T278">
        <v>2274.25</v>
      </c>
      <c r="U278">
        <f t="shared" si="4"/>
        <v>757375.11000000022</v>
      </c>
    </row>
    <row r="279" spans="1:21" x14ac:dyDescent="0.3">
      <c r="A279">
        <v>278</v>
      </c>
      <c r="B279" t="s">
        <v>463</v>
      </c>
      <c r="C279">
        <v>5</v>
      </c>
      <c r="D279">
        <v>640</v>
      </c>
      <c r="E279" t="s">
        <v>554</v>
      </c>
      <c r="F279">
        <v>3090</v>
      </c>
      <c r="G279">
        <v>59825</v>
      </c>
      <c r="H279">
        <v>7598115</v>
      </c>
      <c r="I279">
        <v>7523066</v>
      </c>
      <c r="J279">
        <v>15856089</v>
      </c>
      <c r="K279">
        <v>1138893264</v>
      </c>
      <c r="L279">
        <v>420541</v>
      </c>
      <c r="M279">
        <v>414000</v>
      </c>
      <c r="N279">
        <v>6541</v>
      </c>
      <c r="O279">
        <v>25.71</v>
      </c>
      <c r="P279">
        <v>-0.08</v>
      </c>
      <c r="Q279">
        <v>10728</v>
      </c>
      <c r="R279">
        <v>3691394</v>
      </c>
      <c r="S279" t="s">
        <v>40</v>
      </c>
      <c r="T279">
        <v>5000</v>
      </c>
      <c r="U279">
        <f t="shared" si="4"/>
        <v>762375.11000000022</v>
      </c>
    </row>
    <row r="280" spans="1:21" x14ac:dyDescent="0.3">
      <c r="A280">
        <v>279</v>
      </c>
      <c r="B280" t="s">
        <v>463</v>
      </c>
      <c r="C280">
        <v>5</v>
      </c>
      <c r="D280">
        <v>640</v>
      </c>
      <c r="E280" t="s">
        <v>555</v>
      </c>
      <c r="F280">
        <v>130928</v>
      </c>
      <c r="G280">
        <v>437704</v>
      </c>
      <c r="H280">
        <v>29693909</v>
      </c>
      <c r="I280">
        <v>29338738</v>
      </c>
      <c r="J280">
        <v>116678518</v>
      </c>
      <c r="K280">
        <v>4059971732</v>
      </c>
      <c r="L280">
        <v>1715296</v>
      </c>
      <c r="M280">
        <v>1687213</v>
      </c>
      <c r="N280">
        <v>28083</v>
      </c>
      <c r="O280">
        <v>50.66</v>
      </c>
      <c r="P280">
        <v>-0.09</v>
      </c>
      <c r="Q280">
        <v>44792</v>
      </c>
      <c r="R280">
        <v>14931124</v>
      </c>
      <c r="S280" t="s">
        <v>40</v>
      </c>
      <c r="T280">
        <v>5000</v>
      </c>
      <c r="U280">
        <f t="shared" si="4"/>
        <v>767375.11000000022</v>
      </c>
    </row>
    <row r="281" spans="1:21" x14ac:dyDescent="0.3">
      <c r="A281">
        <v>280</v>
      </c>
      <c r="B281" t="s">
        <v>463</v>
      </c>
      <c r="C281">
        <v>5</v>
      </c>
      <c r="D281">
        <v>640</v>
      </c>
      <c r="E281" t="s">
        <v>556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2.09</v>
      </c>
      <c r="U281">
        <f t="shared" si="4"/>
        <v>767377.20000000019</v>
      </c>
    </row>
    <row r="282" spans="1:21" x14ac:dyDescent="0.3">
      <c r="A282">
        <v>281</v>
      </c>
      <c r="B282" t="s">
        <v>463</v>
      </c>
      <c r="C282">
        <v>5</v>
      </c>
      <c r="D282">
        <v>640</v>
      </c>
      <c r="E282" t="s">
        <v>557</v>
      </c>
      <c r="F282">
        <v>180</v>
      </c>
      <c r="G282">
        <v>432</v>
      </c>
      <c r="H282">
        <v>19446592</v>
      </c>
      <c r="I282">
        <v>19147185</v>
      </c>
      <c r="J282">
        <v>28022226</v>
      </c>
      <c r="K282">
        <v>447002262</v>
      </c>
      <c r="L282">
        <v>600715</v>
      </c>
      <c r="M282">
        <v>573928</v>
      </c>
      <c r="N282">
        <v>26787</v>
      </c>
      <c r="O282">
        <v>23.23</v>
      </c>
      <c r="P282">
        <v>-0.05</v>
      </c>
      <c r="Q282">
        <v>43520</v>
      </c>
      <c r="R282">
        <v>7028746</v>
      </c>
      <c r="S282" t="s">
        <v>40</v>
      </c>
      <c r="T282">
        <v>5000</v>
      </c>
      <c r="U282">
        <f t="shared" si="4"/>
        <v>772377.20000000019</v>
      </c>
    </row>
    <row r="283" spans="1:21" x14ac:dyDescent="0.3">
      <c r="A283">
        <v>282</v>
      </c>
      <c r="B283" t="s">
        <v>463</v>
      </c>
      <c r="C283">
        <v>5</v>
      </c>
      <c r="D283">
        <v>640</v>
      </c>
      <c r="E283" t="s">
        <v>820</v>
      </c>
      <c r="F283">
        <v>109</v>
      </c>
      <c r="G283">
        <v>228</v>
      </c>
      <c r="H283">
        <v>34448147</v>
      </c>
      <c r="I283">
        <v>34176215</v>
      </c>
      <c r="J283">
        <v>45813728</v>
      </c>
      <c r="K283">
        <v>520290521</v>
      </c>
      <c r="L283">
        <v>1930631</v>
      </c>
      <c r="M283">
        <v>1899461</v>
      </c>
      <c r="N283">
        <v>31170</v>
      </c>
      <c r="O283">
        <v>20.47</v>
      </c>
      <c r="P283">
        <v>-0.04</v>
      </c>
      <c r="Q283">
        <v>50484</v>
      </c>
      <c r="R283">
        <v>16712381</v>
      </c>
      <c r="S283" t="s">
        <v>40</v>
      </c>
      <c r="T283">
        <v>5000</v>
      </c>
      <c r="U283">
        <f t="shared" si="4"/>
        <v>777377.20000000019</v>
      </c>
    </row>
    <row r="284" spans="1:21" x14ac:dyDescent="0.3">
      <c r="A284">
        <v>283</v>
      </c>
      <c r="B284" t="s">
        <v>463</v>
      </c>
      <c r="C284">
        <v>5</v>
      </c>
      <c r="D284">
        <v>640</v>
      </c>
      <c r="E284" t="s">
        <v>821</v>
      </c>
      <c r="F284">
        <v>3831</v>
      </c>
      <c r="G284">
        <v>15062</v>
      </c>
      <c r="H284">
        <v>5009374</v>
      </c>
      <c r="I284">
        <v>4940773</v>
      </c>
      <c r="J284">
        <v>9278196</v>
      </c>
      <c r="K284">
        <v>587658217</v>
      </c>
      <c r="L284">
        <v>217902</v>
      </c>
      <c r="M284">
        <v>211481</v>
      </c>
      <c r="N284">
        <v>6421</v>
      </c>
      <c r="O284">
        <v>37.840000000000003</v>
      </c>
      <c r="P284">
        <v>-7.0000000000000007E-2</v>
      </c>
      <c r="Q284">
        <v>10610</v>
      </c>
      <c r="R284">
        <v>1797459</v>
      </c>
      <c r="S284" t="s">
        <v>37</v>
      </c>
      <c r="T284">
        <v>1916.28</v>
      </c>
      <c r="U284">
        <f t="shared" si="4"/>
        <v>779293.48000000021</v>
      </c>
    </row>
    <row r="285" spans="1:21" x14ac:dyDescent="0.3">
      <c r="A285">
        <v>284</v>
      </c>
      <c r="B285" t="s">
        <v>463</v>
      </c>
      <c r="C285">
        <v>5</v>
      </c>
      <c r="D285">
        <v>640</v>
      </c>
      <c r="E285" t="s">
        <v>822</v>
      </c>
      <c r="F285">
        <v>2715</v>
      </c>
      <c r="G285">
        <v>11371</v>
      </c>
      <c r="H285">
        <v>4971762</v>
      </c>
      <c r="I285">
        <v>4903238</v>
      </c>
      <c r="J285">
        <v>9397606</v>
      </c>
      <c r="K285">
        <v>611620986</v>
      </c>
      <c r="L285">
        <v>214090</v>
      </c>
      <c r="M285">
        <v>207615</v>
      </c>
      <c r="N285">
        <v>6475</v>
      </c>
      <c r="O285">
        <v>38.5</v>
      </c>
      <c r="P285">
        <v>-7.0000000000000007E-2</v>
      </c>
      <c r="Q285">
        <v>10664</v>
      </c>
      <c r="R285">
        <v>1776993</v>
      </c>
      <c r="S285" t="s">
        <v>37</v>
      </c>
      <c r="T285">
        <v>1797.83</v>
      </c>
      <c r="U285">
        <f t="shared" si="4"/>
        <v>781091.31000000017</v>
      </c>
    </row>
    <row r="286" spans="1:21" x14ac:dyDescent="0.3">
      <c r="A286">
        <v>285</v>
      </c>
      <c r="B286" t="s">
        <v>463</v>
      </c>
      <c r="C286">
        <v>5</v>
      </c>
      <c r="D286">
        <v>640</v>
      </c>
      <c r="E286" t="s">
        <v>823</v>
      </c>
      <c r="F286">
        <v>3835</v>
      </c>
      <c r="G286">
        <v>15069</v>
      </c>
      <c r="H286">
        <v>1122764</v>
      </c>
      <c r="I286">
        <v>1104318</v>
      </c>
      <c r="J286">
        <v>2326940</v>
      </c>
      <c r="K286">
        <v>134040544</v>
      </c>
      <c r="L286">
        <v>47197</v>
      </c>
      <c r="M286">
        <v>45602</v>
      </c>
      <c r="N286">
        <v>1595</v>
      </c>
      <c r="O286">
        <v>37.33</v>
      </c>
      <c r="P286">
        <v>-0.08</v>
      </c>
      <c r="Q286">
        <v>2644</v>
      </c>
      <c r="R286">
        <v>355879</v>
      </c>
      <c r="S286" t="s">
        <v>37</v>
      </c>
      <c r="T286">
        <v>165.14</v>
      </c>
      <c r="U286">
        <f t="shared" si="4"/>
        <v>781256.45000000019</v>
      </c>
    </row>
    <row r="287" spans="1:21" x14ac:dyDescent="0.3">
      <c r="A287">
        <v>286</v>
      </c>
      <c r="B287" t="s">
        <v>463</v>
      </c>
      <c r="C287">
        <v>5</v>
      </c>
      <c r="D287">
        <v>640</v>
      </c>
      <c r="E287" t="s">
        <v>824</v>
      </c>
      <c r="F287">
        <v>2719</v>
      </c>
      <c r="G287">
        <v>11388</v>
      </c>
      <c r="H287">
        <v>6121454</v>
      </c>
      <c r="I287">
        <v>6034024</v>
      </c>
      <c r="J287">
        <v>11982797</v>
      </c>
      <c r="K287">
        <v>735385796</v>
      </c>
      <c r="L287">
        <v>312087</v>
      </c>
      <c r="M287">
        <v>305598</v>
      </c>
      <c r="N287">
        <v>6489</v>
      </c>
      <c r="O287">
        <v>38.68</v>
      </c>
      <c r="P287">
        <v>-0.08</v>
      </c>
      <c r="Q287">
        <v>10679</v>
      </c>
      <c r="R287">
        <v>2679878</v>
      </c>
      <c r="S287" t="s">
        <v>37</v>
      </c>
      <c r="T287">
        <v>2682.49</v>
      </c>
      <c r="U287">
        <f t="shared" si="4"/>
        <v>783938.94000000018</v>
      </c>
    </row>
    <row r="288" spans="1:21" x14ac:dyDescent="0.3">
      <c r="A288">
        <v>287</v>
      </c>
      <c r="B288" t="s">
        <v>463</v>
      </c>
      <c r="C288">
        <v>5</v>
      </c>
      <c r="D288">
        <v>640</v>
      </c>
      <c r="E288" t="s">
        <v>825</v>
      </c>
      <c r="F288">
        <v>3836</v>
      </c>
      <c r="G288">
        <v>15071</v>
      </c>
      <c r="H288">
        <v>7311205</v>
      </c>
      <c r="I288">
        <v>7203226</v>
      </c>
      <c r="J288">
        <v>14834678</v>
      </c>
      <c r="K288">
        <v>873656303</v>
      </c>
      <c r="L288">
        <v>422493</v>
      </c>
      <c r="M288">
        <v>416131</v>
      </c>
      <c r="N288">
        <v>6362</v>
      </c>
      <c r="O288">
        <v>38.43</v>
      </c>
      <c r="P288">
        <v>-0.08</v>
      </c>
      <c r="Q288">
        <v>10552</v>
      </c>
      <c r="R288">
        <v>3584711</v>
      </c>
      <c r="S288" t="s">
        <v>37</v>
      </c>
      <c r="T288">
        <v>3491.64</v>
      </c>
      <c r="U288">
        <f t="shared" si="4"/>
        <v>787430.58000000019</v>
      </c>
    </row>
    <row r="289" spans="1:21" x14ac:dyDescent="0.3">
      <c r="A289">
        <v>288</v>
      </c>
      <c r="B289" t="s">
        <v>463</v>
      </c>
      <c r="C289">
        <v>5</v>
      </c>
      <c r="D289">
        <v>640</v>
      </c>
      <c r="E289" t="s">
        <v>826</v>
      </c>
      <c r="F289">
        <v>2720</v>
      </c>
      <c r="G289">
        <v>11392</v>
      </c>
      <c r="H289">
        <v>2107590</v>
      </c>
      <c r="I289">
        <v>2070595</v>
      </c>
      <c r="J289">
        <v>4977947</v>
      </c>
      <c r="K289">
        <v>248586882</v>
      </c>
      <c r="L289">
        <v>128859</v>
      </c>
      <c r="M289">
        <v>127099</v>
      </c>
      <c r="N289">
        <v>1760</v>
      </c>
      <c r="O289">
        <v>37.15</v>
      </c>
      <c r="P289">
        <v>-0.1</v>
      </c>
      <c r="Q289">
        <v>2902</v>
      </c>
      <c r="R289">
        <v>1096514</v>
      </c>
      <c r="S289" t="s">
        <v>37</v>
      </c>
      <c r="T289">
        <v>451.28</v>
      </c>
      <c r="U289">
        <f t="shared" si="4"/>
        <v>787881.86000000022</v>
      </c>
    </row>
    <row r="290" spans="1:21" x14ac:dyDescent="0.3">
      <c r="A290">
        <v>289</v>
      </c>
      <c r="B290" t="s">
        <v>463</v>
      </c>
      <c r="C290">
        <v>5</v>
      </c>
      <c r="D290">
        <v>640</v>
      </c>
      <c r="E290" t="s">
        <v>827</v>
      </c>
      <c r="F290">
        <v>3837</v>
      </c>
      <c r="G290">
        <v>15085</v>
      </c>
      <c r="H290">
        <v>3164957</v>
      </c>
      <c r="I290">
        <v>3118650</v>
      </c>
      <c r="J290">
        <v>6094401</v>
      </c>
      <c r="K290">
        <v>368806665</v>
      </c>
      <c r="L290">
        <v>133269</v>
      </c>
      <c r="M290">
        <v>129067</v>
      </c>
      <c r="N290">
        <v>4202</v>
      </c>
      <c r="O290">
        <v>39.18</v>
      </c>
      <c r="P290">
        <v>-7.0000000000000007E-2</v>
      </c>
      <c r="Q290">
        <v>6965</v>
      </c>
      <c r="R290">
        <v>1089431</v>
      </c>
      <c r="S290" t="s">
        <v>37</v>
      </c>
      <c r="T290">
        <v>879.08</v>
      </c>
      <c r="U290">
        <f t="shared" si="4"/>
        <v>788760.94000000018</v>
      </c>
    </row>
    <row r="291" spans="1:21" x14ac:dyDescent="0.3">
      <c r="A291">
        <v>290</v>
      </c>
      <c r="B291" t="s">
        <v>463</v>
      </c>
      <c r="C291">
        <v>5</v>
      </c>
      <c r="D291">
        <v>640</v>
      </c>
      <c r="E291" t="s">
        <v>828</v>
      </c>
      <c r="F291">
        <v>2721</v>
      </c>
      <c r="G291">
        <v>11396</v>
      </c>
      <c r="H291">
        <v>8973491</v>
      </c>
      <c r="I291">
        <v>8848011</v>
      </c>
      <c r="J291">
        <v>17437766</v>
      </c>
      <c r="K291">
        <v>1049244139</v>
      </c>
      <c r="L291">
        <v>503660</v>
      </c>
      <c r="M291">
        <v>495550</v>
      </c>
      <c r="N291">
        <v>8110</v>
      </c>
      <c r="O291">
        <v>37.880000000000003</v>
      </c>
      <c r="P291">
        <v>-0.08</v>
      </c>
      <c r="Q291">
        <v>13502</v>
      </c>
      <c r="R291">
        <v>4255949</v>
      </c>
      <c r="S291" t="s">
        <v>40</v>
      </c>
      <c r="T291">
        <v>5000</v>
      </c>
      <c r="U291">
        <f t="shared" si="4"/>
        <v>793760.94000000018</v>
      </c>
    </row>
    <row r="292" spans="1:21" x14ac:dyDescent="0.3">
      <c r="A292">
        <v>291</v>
      </c>
      <c r="B292" t="s">
        <v>463</v>
      </c>
      <c r="C292">
        <v>5</v>
      </c>
      <c r="D292">
        <v>640</v>
      </c>
      <c r="E292" t="s">
        <v>829</v>
      </c>
      <c r="F292">
        <v>3838</v>
      </c>
      <c r="G292">
        <v>15113</v>
      </c>
      <c r="H292">
        <v>2833780</v>
      </c>
      <c r="I292">
        <v>2789565</v>
      </c>
      <c r="J292">
        <v>5823352</v>
      </c>
      <c r="K292">
        <v>337715034</v>
      </c>
      <c r="L292">
        <v>132265</v>
      </c>
      <c r="M292">
        <v>128935</v>
      </c>
      <c r="N292">
        <v>3330</v>
      </c>
      <c r="O292">
        <v>38.36</v>
      </c>
      <c r="P292">
        <v>-0.08</v>
      </c>
      <c r="Q292">
        <v>5588</v>
      </c>
      <c r="R292">
        <v>1090547</v>
      </c>
      <c r="S292" t="s">
        <v>37</v>
      </c>
      <c r="T292">
        <v>746.03</v>
      </c>
      <c r="U292">
        <f t="shared" si="4"/>
        <v>794506.9700000002</v>
      </c>
    </row>
    <row r="293" spans="1:21" x14ac:dyDescent="0.3">
      <c r="A293">
        <v>292</v>
      </c>
      <c r="B293" t="s">
        <v>463</v>
      </c>
      <c r="C293">
        <v>5</v>
      </c>
      <c r="D293">
        <v>640</v>
      </c>
      <c r="E293" t="s">
        <v>830</v>
      </c>
      <c r="F293">
        <v>2722</v>
      </c>
      <c r="G293">
        <v>11400</v>
      </c>
      <c r="H293">
        <v>3234035</v>
      </c>
      <c r="I293">
        <v>3187792</v>
      </c>
      <c r="J293">
        <v>6125820</v>
      </c>
      <c r="K293">
        <v>367922498</v>
      </c>
      <c r="L293">
        <v>130108</v>
      </c>
      <c r="M293">
        <v>125801</v>
      </c>
      <c r="N293">
        <v>4307</v>
      </c>
      <c r="O293">
        <v>38.19</v>
      </c>
      <c r="P293">
        <v>-7.0000000000000007E-2</v>
      </c>
      <c r="Q293">
        <v>7177</v>
      </c>
      <c r="R293">
        <v>1101429</v>
      </c>
      <c r="S293" t="s">
        <v>37</v>
      </c>
      <c r="T293">
        <v>916.63</v>
      </c>
      <c r="U293">
        <f t="shared" si="4"/>
        <v>795423.60000000021</v>
      </c>
    </row>
    <row r="294" spans="1:21" x14ac:dyDescent="0.3">
      <c r="A294">
        <v>293</v>
      </c>
      <c r="B294" t="s">
        <v>463</v>
      </c>
      <c r="C294">
        <v>5</v>
      </c>
      <c r="D294">
        <v>640</v>
      </c>
      <c r="E294" t="s">
        <v>831</v>
      </c>
      <c r="F294">
        <v>3559</v>
      </c>
      <c r="G294">
        <v>14096</v>
      </c>
      <c r="H294">
        <v>1404604</v>
      </c>
      <c r="I294">
        <v>1383483</v>
      </c>
      <c r="J294">
        <v>2823754</v>
      </c>
      <c r="K294">
        <v>154083600</v>
      </c>
      <c r="L294">
        <v>66884</v>
      </c>
      <c r="M294">
        <v>65154</v>
      </c>
      <c r="N294">
        <v>1730</v>
      </c>
      <c r="O294">
        <v>33.1</v>
      </c>
      <c r="P294">
        <v>-0.08</v>
      </c>
      <c r="Q294">
        <v>2779</v>
      </c>
      <c r="R294">
        <v>588716</v>
      </c>
      <c r="S294" t="s">
        <v>37</v>
      </c>
      <c r="T294">
        <v>185.67</v>
      </c>
      <c r="U294">
        <f t="shared" si="4"/>
        <v>795609.27000000025</v>
      </c>
    </row>
    <row r="295" spans="1:21" x14ac:dyDescent="0.3">
      <c r="A295">
        <v>294</v>
      </c>
      <c r="B295" t="s">
        <v>463</v>
      </c>
      <c r="C295">
        <v>5</v>
      </c>
      <c r="D295">
        <v>640</v>
      </c>
      <c r="E295" t="s">
        <v>832</v>
      </c>
      <c r="F295">
        <v>2470</v>
      </c>
      <c r="G295">
        <v>10585</v>
      </c>
      <c r="H295">
        <v>1685889</v>
      </c>
      <c r="I295">
        <v>1660296</v>
      </c>
      <c r="J295">
        <v>3534997</v>
      </c>
      <c r="K295">
        <v>176121429</v>
      </c>
      <c r="L295">
        <v>93892</v>
      </c>
      <c r="M295">
        <v>92244</v>
      </c>
      <c r="N295">
        <v>1648</v>
      </c>
      <c r="O295">
        <v>33.26</v>
      </c>
      <c r="P295">
        <v>-0.09</v>
      </c>
      <c r="Q295">
        <v>2697</v>
      </c>
      <c r="R295">
        <v>797965</v>
      </c>
      <c r="S295" t="s">
        <v>37</v>
      </c>
      <c r="T295">
        <v>248.05</v>
      </c>
      <c r="U295">
        <f t="shared" si="4"/>
        <v>795857.3200000003</v>
      </c>
    </row>
    <row r="296" spans="1:21" x14ac:dyDescent="0.3">
      <c r="A296">
        <v>295</v>
      </c>
      <c r="B296" t="s">
        <v>463</v>
      </c>
      <c r="C296">
        <v>5</v>
      </c>
      <c r="D296">
        <v>640</v>
      </c>
      <c r="E296" t="s">
        <v>833</v>
      </c>
      <c r="F296">
        <v>3566</v>
      </c>
      <c r="G296">
        <v>14138</v>
      </c>
      <c r="H296">
        <v>985022</v>
      </c>
      <c r="I296">
        <v>971292</v>
      </c>
      <c r="J296">
        <v>1821127</v>
      </c>
      <c r="K296">
        <v>114149421</v>
      </c>
      <c r="L296">
        <v>34956</v>
      </c>
      <c r="M296">
        <v>33337</v>
      </c>
      <c r="N296">
        <v>1619</v>
      </c>
      <c r="O296">
        <v>32.86</v>
      </c>
      <c r="P296">
        <v>-7.0000000000000007E-2</v>
      </c>
      <c r="Q296">
        <v>2609</v>
      </c>
      <c r="R296">
        <v>276338</v>
      </c>
      <c r="S296" t="s">
        <v>37</v>
      </c>
      <c r="T296">
        <v>118.94</v>
      </c>
      <c r="U296">
        <f t="shared" si="4"/>
        <v>795976.26000000024</v>
      </c>
    </row>
    <row r="297" spans="1:21" x14ac:dyDescent="0.3">
      <c r="A297">
        <v>296</v>
      </c>
      <c r="B297" t="s">
        <v>463</v>
      </c>
      <c r="C297">
        <v>5</v>
      </c>
      <c r="D297">
        <v>640</v>
      </c>
      <c r="E297" t="s">
        <v>834</v>
      </c>
      <c r="F297">
        <v>2477</v>
      </c>
      <c r="G297">
        <v>10608</v>
      </c>
      <c r="H297">
        <v>3191166</v>
      </c>
      <c r="I297">
        <v>3156055</v>
      </c>
      <c r="J297">
        <v>5413398</v>
      </c>
      <c r="K297">
        <v>329007632</v>
      </c>
      <c r="L297">
        <v>126484</v>
      </c>
      <c r="M297">
        <v>121910</v>
      </c>
      <c r="N297">
        <v>4574</v>
      </c>
      <c r="O297">
        <v>33.659999999999997</v>
      </c>
      <c r="P297">
        <v>-0.06</v>
      </c>
      <c r="Q297">
        <v>7377</v>
      </c>
      <c r="R297">
        <v>1084142</v>
      </c>
      <c r="S297" t="s">
        <v>37</v>
      </c>
      <c r="T297">
        <v>643.05999999999995</v>
      </c>
      <c r="U297">
        <f t="shared" si="4"/>
        <v>796619.3200000003</v>
      </c>
    </row>
    <row r="298" spans="1:21" x14ac:dyDescent="0.3">
      <c r="A298">
        <v>297</v>
      </c>
      <c r="B298" t="s">
        <v>463</v>
      </c>
      <c r="C298">
        <v>5</v>
      </c>
      <c r="D298">
        <v>640</v>
      </c>
      <c r="E298" t="s">
        <v>835</v>
      </c>
      <c r="F298">
        <v>3573</v>
      </c>
      <c r="G298">
        <v>14128</v>
      </c>
      <c r="H298">
        <v>3343023</v>
      </c>
      <c r="I298">
        <v>3298373</v>
      </c>
      <c r="J298">
        <v>5870690</v>
      </c>
      <c r="K298">
        <v>308463980</v>
      </c>
      <c r="L298">
        <v>127595</v>
      </c>
      <c r="M298">
        <v>122967</v>
      </c>
      <c r="N298">
        <v>4628</v>
      </c>
      <c r="O298">
        <v>35.92</v>
      </c>
      <c r="P298">
        <v>-0.06</v>
      </c>
      <c r="Q298">
        <v>7666</v>
      </c>
      <c r="R298">
        <v>1077618</v>
      </c>
      <c r="S298" t="s">
        <v>37</v>
      </c>
      <c r="T298">
        <v>555.19000000000005</v>
      </c>
      <c r="U298">
        <f t="shared" si="4"/>
        <v>797174.51000000024</v>
      </c>
    </row>
    <row r="299" spans="1:21" x14ac:dyDescent="0.3">
      <c r="A299">
        <v>298</v>
      </c>
      <c r="B299" t="s">
        <v>463</v>
      </c>
      <c r="C299">
        <v>5</v>
      </c>
      <c r="D299">
        <v>640</v>
      </c>
      <c r="E299" t="s">
        <v>836</v>
      </c>
      <c r="F299">
        <v>2484</v>
      </c>
      <c r="G299">
        <v>10627</v>
      </c>
      <c r="H299">
        <v>3344538</v>
      </c>
      <c r="I299">
        <v>3308808</v>
      </c>
      <c r="J299">
        <v>5597699</v>
      </c>
      <c r="K299">
        <v>336926066</v>
      </c>
      <c r="L299">
        <v>128346</v>
      </c>
      <c r="M299">
        <v>123355</v>
      </c>
      <c r="N299">
        <v>4991</v>
      </c>
      <c r="O299">
        <v>33.85</v>
      </c>
      <c r="P299">
        <v>-0.06</v>
      </c>
      <c r="Q299">
        <v>8027</v>
      </c>
      <c r="R299">
        <v>1078651</v>
      </c>
      <c r="S299" t="s">
        <v>37</v>
      </c>
      <c r="T299">
        <v>701.58</v>
      </c>
      <c r="U299">
        <f t="shared" si="4"/>
        <v>797876.0900000002</v>
      </c>
    </row>
    <row r="300" spans="1:21" x14ac:dyDescent="0.3">
      <c r="A300">
        <v>299</v>
      </c>
      <c r="B300" t="s">
        <v>463</v>
      </c>
      <c r="C300">
        <v>5</v>
      </c>
      <c r="D300">
        <v>640</v>
      </c>
      <c r="E300" t="s">
        <v>837</v>
      </c>
      <c r="F300">
        <v>3593</v>
      </c>
      <c r="G300">
        <v>14282</v>
      </c>
      <c r="H300">
        <v>1434628</v>
      </c>
      <c r="I300">
        <v>1411267</v>
      </c>
      <c r="J300">
        <v>2919701</v>
      </c>
      <c r="K300">
        <v>159224814</v>
      </c>
      <c r="L300">
        <v>67904</v>
      </c>
      <c r="M300">
        <v>66244</v>
      </c>
      <c r="N300">
        <v>1660</v>
      </c>
      <c r="O300">
        <v>34.14</v>
      </c>
      <c r="P300">
        <v>-0.08</v>
      </c>
      <c r="Q300">
        <v>2708</v>
      </c>
      <c r="R300">
        <v>616723</v>
      </c>
      <c r="S300" t="s">
        <v>37</v>
      </c>
      <c r="T300">
        <v>182.7</v>
      </c>
      <c r="U300">
        <f t="shared" si="4"/>
        <v>798058.79000000015</v>
      </c>
    </row>
    <row r="301" spans="1:21" x14ac:dyDescent="0.3">
      <c r="A301">
        <v>300</v>
      </c>
      <c r="B301" t="s">
        <v>463</v>
      </c>
      <c r="C301">
        <v>5</v>
      </c>
      <c r="D301">
        <v>640</v>
      </c>
      <c r="E301" t="s">
        <v>838</v>
      </c>
      <c r="F301">
        <v>2504</v>
      </c>
      <c r="G301">
        <v>10705</v>
      </c>
      <c r="H301">
        <v>2051197</v>
      </c>
      <c r="I301">
        <v>2016885</v>
      </c>
      <c r="J301">
        <v>4536389</v>
      </c>
      <c r="K301">
        <v>197441192</v>
      </c>
      <c r="L301">
        <v>126034</v>
      </c>
      <c r="M301">
        <v>124422</v>
      </c>
      <c r="N301">
        <v>1612</v>
      </c>
      <c r="O301">
        <v>34.6</v>
      </c>
      <c r="P301">
        <v>-0.09</v>
      </c>
      <c r="Q301">
        <v>2669</v>
      </c>
      <c r="R301">
        <v>1075728</v>
      </c>
      <c r="S301" t="s">
        <v>37</v>
      </c>
      <c r="T301">
        <v>308.64</v>
      </c>
      <c r="U301">
        <f t="shared" si="4"/>
        <v>798367.43000000017</v>
      </c>
    </row>
    <row r="302" spans="1:21" x14ac:dyDescent="0.3">
      <c r="A302">
        <v>301</v>
      </c>
      <c r="B302" t="s">
        <v>463</v>
      </c>
      <c r="C302">
        <v>5</v>
      </c>
      <c r="D302">
        <v>640</v>
      </c>
      <c r="E302" t="s">
        <v>839</v>
      </c>
      <c r="F302">
        <v>3603</v>
      </c>
      <c r="G302">
        <v>14304</v>
      </c>
      <c r="H302">
        <v>1855943</v>
      </c>
      <c r="I302">
        <v>1827087</v>
      </c>
      <c r="J302">
        <v>3793417</v>
      </c>
      <c r="K302">
        <v>200517318</v>
      </c>
      <c r="L302">
        <v>104657</v>
      </c>
      <c r="M302">
        <v>103024</v>
      </c>
      <c r="N302">
        <v>1633</v>
      </c>
      <c r="O302">
        <v>33.590000000000003</v>
      </c>
      <c r="P302">
        <v>-0.08</v>
      </c>
      <c r="Q302">
        <v>2682</v>
      </c>
      <c r="R302">
        <v>947289</v>
      </c>
      <c r="S302" t="s">
        <v>37</v>
      </c>
      <c r="T302">
        <v>287.19</v>
      </c>
      <c r="U302">
        <f t="shared" si="4"/>
        <v>798654.62000000011</v>
      </c>
    </row>
    <row r="303" spans="1:21" x14ac:dyDescent="0.3">
      <c r="A303">
        <v>302</v>
      </c>
      <c r="B303" t="s">
        <v>463</v>
      </c>
      <c r="C303">
        <v>5</v>
      </c>
      <c r="D303">
        <v>640</v>
      </c>
      <c r="E303" t="s">
        <v>840</v>
      </c>
      <c r="F303">
        <v>2514</v>
      </c>
      <c r="G303">
        <v>10733</v>
      </c>
      <c r="H303">
        <v>2694773</v>
      </c>
      <c r="I303">
        <v>2661817</v>
      </c>
      <c r="J303">
        <v>4862062</v>
      </c>
      <c r="K303">
        <v>268273441</v>
      </c>
      <c r="L303">
        <v>123261</v>
      </c>
      <c r="M303">
        <v>119924</v>
      </c>
      <c r="N303">
        <v>3337</v>
      </c>
      <c r="O303">
        <v>34.19</v>
      </c>
      <c r="P303">
        <v>-7.0000000000000007E-2</v>
      </c>
      <c r="Q303">
        <v>5378</v>
      </c>
      <c r="R303">
        <v>1093067</v>
      </c>
      <c r="S303" t="s">
        <v>37</v>
      </c>
      <c r="T303">
        <v>496.64</v>
      </c>
      <c r="U303">
        <f t="shared" si="4"/>
        <v>799151.26000000013</v>
      </c>
    </row>
    <row r="304" spans="1:21" x14ac:dyDescent="0.3">
      <c r="A304">
        <v>303</v>
      </c>
      <c r="B304" t="s">
        <v>463</v>
      </c>
      <c r="C304">
        <v>5</v>
      </c>
      <c r="D304">
        <v>640</v>
      </c>
      <c r="E304" t="s">
        <v>841</v>
      </c>
      <c r="F304">
        <v>61377</v>
      </c>
      <c r="G304">
        <v>235249</v>
      </c>
      <c r="H304">
        <v>4082542</v>
      </c>
      <c r="I304">
        <v>4016324</v>
      </c>
      <c r="J304">
        <v>13438086</v>
      </c>
      <c r="K304">
        <v>6453948599</v>
      </c>
      <c r="L304">
        <v>88950</v>
      </c>
      <c r="M304">
        <v>81111</v>
      </c>
      <c r="N304">
        <v>7839</v>
      </c>
      <c r="O304">
        <v>419.02</v>
      </c>
      <c r="P304">
        <v>-0.04</v>
      </c>
      <c r="Q304">
        <v>11986</v>
      </c>
      <c r="R304">
        <v>1956777</v>
      </c>
      <c r="S304" t="s">
        <v>40</v>
      </c>
      <c r="T304">
        <v>5000</v>
      </c>
      <c r="U304">
        <f t="shared" si="4"/>
        <v>804151.26000000013</v>
      </c>
    </row>
    <row r="305" spans="1:21" x14ac:dyDescent="0.3">
      <c r="A305">
        <v>304</v>
      </c>
      <c r="B305" t="s">
        <v>463</v>
      </c>
      <c r="C305">
        <v>5</v>
      </c>
      <c r="D305">
        <v>640</v>
      </c>
      <c r="E305" t="s">
        <v>842</v>
      </c>
      <c r="F305">
        <v>7916927</v>
      </c>
      <c r="G305">
        <v>32591905</v>
      </c>
      <c r="H305">
        <v>2640364</v>
      </c>
      <c r="I305">
        <v>2555813</v>
      </c>
      <c r="J305">
        <v>15532953</v>
      </c>
      <c r="K305">
        <v>2745060872</v>
      </c>
      <c r="L305">
        <v>124328</v>
      </c>
      <c r="M305">
        <v>121811</v>
      </c>
      <c r="N305">
        <v>2517</v>
      </c>
      <c r="O305">
        <v>25.41</v>
      </c>
      <c r="P305">
        <v>-0.16</v>
      </c>
      <c r="Q305">
        <v>4480</v>
      </c>
      <c r="R305">
        <v>2828656</v>
      </c>
      <c r="S305" t="s">
        <v>40</v>
      </c>
      <c r="T305">
        <v>5000</v>
      </c>
      <c r="U305">
        <f t="shared" si="4"/>
        <v>809151.26000000013</v>
      </c>
    </row>
    <row r="306" spans="1:21" x14ac:dyDescent="0.3">
      <c r="A306">
        <v>305</v>
      </c>
      <c r="B306" t="s">
        <v>463</v>
      </c>
      <c r="C306">
        <v>5</v>
      </c>
      <c r="D306">
        <v>640</v>
      </c>
      <c r="E306" t="s">
        <v>843</v>
      </c>
      <c r="F306">
        <v>1140</v>
      </c>
      <c r="G306">
        <v>4253</v>
      </c>
      <c r="H306">
        <v>2246490</v>
      </c>
      <c r="I306">
        <v>2218475</v>
      </c>
      <c r="J306">
        <v>3715590</v>
      </c>
      <c r="K306">
        <v>94246455</v>
      </c>
      <c r="L306">
        <v>108216</v>
      </c>
      <c r="M306">
        <v>106024</v>
      </c>
      <c r="N306">
        <v>2192</v>
      </c>
      <c r="O306">
        <v>18.510000000000002</v>
      </c>
      <c r="P306">
        <v>-7.0000000000000007E-2</v>
      </c>
      <c r="Q306">
        <v>3547</v>
      </c>
      <c r="R306">
        <v>1126042</v>
      </c>
      <c r="S306" t="s">
        <v>49</v>
      </c>
      <c r="T306">
        <v>202.36</v>
      </c>
      <c r="U306">
        <f t="shared" si="4"/>
        <v>809353.62000000011</v>
      </c>
    </row>
    <row r="307" spans="1:21" x14ac:dyDescent="0.3">
      <c r="A307">
        <v>306</v>
      </c>
      <c r="B307" t="s">
        <v>463</v>
      </c>
      <c r="C307">
        <v>5</v>
      </c>
      <c r="D307">
        <v>640</v>
      </c>
      <c r="E307" t="s">
        <v>844</v>
      </c>
      <c r="F307">
        <v>1140</v>
      </c>
      <c r="G307">
        <v>4253</v>
      </c>
      <c r="H307">
        <v>4399774</v>
      </c>
      <c r="I307">
        <v>4353283</v>
      </c>
      <c r="J307">
        <v>6378384</v>
      </c>
      <c r="K307">
        <v>188054249</v>
      </c>
      <c r="L307">
        <v>132843</v>
      </c>
      <c r="M307">
        <v>126181</v>
      </c>
      <c r="N307">
        <v>6662</v>
      </c>
      <c r="O307">
        <v>20.56</v>
      </c>
      <c r="P307">
        <v>-0.05</v>
      </c>
      <c r="Q307">
        <v>10851</v>
      </c>
      <c r="R307">
        <v>1381937</v>
      </c>
      <c r="S307" t="s">
        <v>49</v>
      </c>
      <c r="T307">
        <v>525.33000000000004</v>
      </c>
      <c r="U307">
        <f t="shared" si="4"/>
        <v>809878.95000000007</v>
      </c>
    </row>
    <row r="308" spans="1:21" x14ac:dyDescent="0.3">
      <c r="A308">
        <v>307</v>
      </c>
      <c r="B308" t="s">
        <v>463</v>
      </c>
      <c r="C308">
        <v>5</v>
      </c>
      <c r="D308">
        <v>640</v>
      </c>
      <c r="E308" t="s">
        <v>845</v>
      </c>
      <c r="F308">
        <v>1140</v>
      </c>
      <c r="G308">
        <v>4253</v>
      </c>
      <c r="H308">
        <v>3057991</v>
      </c>
      <c r="I308">
        <v>3022863</v>
      </c>
      <c r="J308">
        <v>4807748</v>
      </c>
      <c r="K308">
        <v>140787180</v>
      </c>
      <c r="L308">
        <v>114137</v>
      </c>
      <c r="M308">
        <v>110048</v>
      </c>
      <c r="N308">
        <v>4089</v>
      </c>
      <c r="O308">
        <v>20.74</v>
      </c>
      <c r="P308">
        <v>-0.06</v>
      </c>
      <c r="Q308">
        <v>6689</v>
      </c>
      <c r="R308">
        <v>1106556</v>
      </c>
      <c r="S308" t="s">
        <v>49</v>
      </c>
      <c r="T308">
        <v>350.97</v>
      </c>
      <c r="U308">
        <f t="shared" si="4"/>
        <v>810229.92</v>
      </c>
    </row>
    <row r="309" spans="1:21" x14ac:dyDescent="0.3">
      <c r="A309">
        <v>308</v>
      </c>
      <c r="B309" t="s">
        <v>463</v>
      </c>
      <c r="C309">
        <v>5</v>
      </c>
      <c r="D309">
        <v>640</v>
      </c>
      <c r="E309" t="s">
        <v>846</v>
      </c>
      <c r="F309">
        <v>1140</v>
      </c>
      <c r="G309">
        <v>4253</v>
      </c>
      <c r="H309">
        <v>2829729</v>
      </c>
      <c r="I309">
        <v>2796305</v>
      </c>
      <c r="J309">
        <v>4536806</v>
      </c>
      <c r="K309">
        <v>124499794</v>
      </c>
      <c r="L309">
        <v>111756</v>
      </c>
      <c r="M309">
        <v>108233</v>
      </c>
      <c r="N309">
        <v>3523</v>
      </c>
      <c r="O309">
        <v>19.600000000000001</v>
      </c>
      <c r="P309">
        <v>-0.06</v>
      </c>
      <c r="Q309">
        <v>5771</v>
      </c>
      <c r="R309">
        <v>1112439</v>
      </c>
      <c r="S309" t="s">
        <v>49</v>
      </c>
      <c r="T309">
        <v>299.52999999999997</v>
      </c>
      <c r="U309">
        <f t="shared" si="4"/>
        <v>810529.45000000007</v>
      </c>
    </row>
    <row r="310" spans="1:21" x14ac:dyDescent="0.3">
      <c r="A310">
        <v>309</v>
      </c>
      <c r="B310" t="s">
        <v>463</v>
      </c>
      <c r="C310">
        <v>5</v>
      </c>
      <c r="D310">
        <v>640</v>
      </c>
      <c r="E310" t="s">
        <v>847</v>
      </c>
      <c r="F310">
        <v>1140</v>
      </c>
      <c r="G310">
        <v>4253</v>
      </c>
      <c r="H310">
        <v>2569694</v>
      </c>
      <c r="I310">
        <v>2538568</v>
      </c>
      <c r="J310">
        <v>4272179</v>
      </c>
      <c r="K310">
        <v>111582269</v>
      </c>
      <c r="L310">
        <v>116049</v>
      </c>
      <c r="M310">
        <v>113144</v>
      </c>
      <c r="N310">
        <v>2905</v>
      </c>
      <c r="O310">
        <v>19.649999999999999</v>
      </c>
      <c r="P310">
        <v>-7.0000000000000007E-2</v>
      </c>
      <c r="Q310">
        <v>4755</v>
      </c>
      <c r="R310">
        <v>1096737</v>
      </c>
      <c r="S310" t="s">
        <v>49</v>
      </c>
      <c r="T310">
        <v>253.66</v>
      </c>
      <c r="U310">
        <f t="shared" si="4"/>
        <v>810783.1100000001</v>
      </c>
    </row>
    <row r="311" spans="1:21" x14ac:dyDescent="0.3">
      <c r="A311">
        <v>310</v>
      </c>
      <c r="B311" t="s">
        <v>463</v>
      </c>
      <c r="C311">
        <v>5</v>
      </c>
      <c r="D311">
        <v>640</v>
      </c>
      <c r="E311" t="s">
        <v>848</v>
      </c>
      <c r="F311">
        <v>1140</v>
      </c>
      <c r="G311">
        <v>4253</v>
      </c>
      <c r="H311">
        <v>2123062</v>
      </c>
      <c r="I311">
        <v>2096504</v>
      </c>
      <c r="J311">
        <v>3683480</v>
      </c>
      <c r="K311">
        <v>95047038</v>
      </c>
      <c r="L311">
        <v>108253</v>
      </c>
      <c r="M311">
        <v>106370</v>
      </c>
      <c r="N311">
        <v>1883</v>
      </c>
      <c r="O311">
        <v>19.5</v>
      </c>
      <c r="P311">
        <v>-0.08</v>
      </c>
      <c r="Q311">
        <v>3047</v>
      </c>
      <c r="R311">
        <v>1119359</v>
      </c>
      <c r="S311" t="s">
        <v>49</v>
      </c>
      <c r="T311">
        <v>198.61</v>
      </c>
      <c r="U311">
        <f t="shared" si="4"/>
        <v>810981.72000000009</v>
      </c>
    </row>
    <row r="312" spans="1:21" x14ac:dyDescent="0.3">
      <c r="A312">
        <v>311</v>
      </c>
      <c r="B312" t="s">
        <v>463</v>
      </c>
      <c r="C312">
        <v>5</v>
      </c>
      <c r="D312">
        <v>640</v>
      </c>
      <c r="E312" t="s">
        <v>849</v>
      </c>
      <c r="F312">
        <v>1140</v>
      </c>
      <c r="G312">
        <v>4253</v>
      </c>
      <c r="H312">
        <v>2670948</v>
      </c>
      <c r="I312">
        <v>2638582</v>
      </c>
      <c r="J312">
        <v>4414692</v>
      </c>
      <c r="K312">
        <v>113571684</v>
      </c>
      <c r="L312">
        <v>115554</v>
      </c>
      <c r="M312">
        <v>112385</v>
      </c>
      <c r="N312">
        <v>3169</v>
      </c>
      <c r="O312">
        <v>19.77</v>
      </c>
      <c r="P312">
        <v>-7.0000000000000007E-2</v>
      </c>
      <c r="Q312">
        <v>5174</v>
      </c>
      <c r="R312">
        <v>1103038</v>
      </c>
      <c r="S312" t="s">
        <v>49</v>
      </c>
      <c r="T312">
        <v>266.19</v>
      </c>
      <c r="U312">
        <f t="shared" si="4"/>
        <v>811247.91</v>
      </c>
    </row>
    <row r="313" spans="1:21" x14ac:dyDescent="0.3">
      <c r="A313">
        <v>312</v>
      </c>
      <c r="B313" t="s">
        <v>463</v>
      </c>
      <c r="C313">
        <v>5</v>
      </c>
      <c r="D313">
        <v>640</v>
      </c>
      <c r="E313" t="s">
        <v>850</v>
      </c>
      <c r="F313">
        <v>1140</v>
      </c>
      <c r="G313">
        <v>4253</v>
      </c>
      <c r="H313">
        <v>3610747</v>
      </c>
      <c r="I313">
        <v>3572021</v>
      </c>
      <c r="J313">
        <v>5384527</v>
      </c>
      <c r="K313">
        <v>154099067</v>
      </c>
      <c r="L313">
        <v>117023</v>
      </c>
      <c r="M313">
        <v>111609</v>
      </c>
      <c r="N313">
        <v>5414</v>
      </c>
      <c r="O313">
        <v>19.68</v>
      </c>
      <c r="P313">
        <v>-0.05</v>
      </c>
      <c r="Q313">
        <v>8861</v>
      </c>
      <c r="R313">
        <v>1104324</v>
      </c>
      <c r="S313" t="s">
        <v>49</v>
      </c>
      <c r="T313">
        <v>374.19</v>
      </c>
      <c r="U313">
        <f t="shared" si="4"/>
        <v>811622.1</v>
      </c>
    </row>
    <row r="314" spans="1:21" x14ac:dyDescent="0.3">
      <c r="A314">
        <v>313</v>
      </c>
      <c r="B314" t="s">
        <v>463</v>
      </c>
      <c r="C314">
        <v>5</v>
      </c>
      <c r="D314">
        <v>640</v>
      </c>
      <c r="E314" t="s">
        <v>851</v>
      </c>
      <c r="F314">
        <v>3220</v>
      </c>
      <c r="G314">
        <v>12314</v>
      </c>
      <c r="H314">
        <v>3294004</v>
      </c>
      <c r="I314">
        <v>3244850</v>
      </c>
      <c r="J314">
        <v>9115191</v>
      </c>
      <c r="K314">
        <v>229544565</v>
      </c>
      <c r="L314">
        <v>135578</v>
      </c>
      <c r="M314">
        <v>130841</v>
      </c>
      <c r="N314">
        <v>4737</v>
      </c>
      <c r="O314">
        <v>34.659999999999997</v>
      </c>
      <c r="P314">
        <v>-0.09</v>
      </c>
      <c r="Q314">
        <v>7697</v>
      </c>
      <c r="R314">
        <v>1198611</v>
      </c>
      <c r="S314" t="s">
        <v>37</v>
      </c>
      <c r="T314">
        <v>315.44</v>
      </c>
      <c r="U314">
        <f t="shared" si="4"/>
        <v>811937.53999999992</v>
      </c>
    </row>
    <row r="315" spans="1:21" x14ac:dyDescent="0.3">
      <c r="A315">
        <v>314</v>
      </c>
      <c r="B315" t="s">
        <v>463</v>
      </c>
      <c r="C315">
        <v>5</v>
      </c>
      <c r="D315">
        <v>640</v>
      </c>
      <c r="E315" t="s">
        <v>852</v>
      </c>
      <c r="F315">
        <v>3220</v>
      </c>
      <c r="G315">
        <v>12314</v>
      </c>
      <c r="H315">
        <v>3447015</v>
      </c>
      <c r="I315">
        <v>3395819</v>
      </c>
      <c r="J315">
        <v>9045706</v>
      </c>
      <c r="K315">
        <v>236959451</v>
      </c>
      <c r="L315">
        <v>131499</v>
      </c>
      <c r="M315">
        <v>126364</v>
      </c>
      <c r="N315">
        <v>5135</v>
      </c>
      <c r="O315">
        <v>35.799999999999997</v>
      </c>
      <c r="P315">
        <v>-0.09</v>
      </c>
      <c r="Q315">
        <v>8328</v>
      </c>
      <c r="R315">
        <v>1215731</v>
      </c>
      <c r="S315" t="s">
        <v>37</v>
      </c>
      <c r="T315">
        <v>332.62</v>
      </c>
      <c r="U315">
        <f t="shared" si="4"/>
        <v>812270.15999999992</v>
      </c>
    </row>
    <row r="316" spans="1:21" x14ac:dyDescent="0.3">
      <c r="A316">
        <v>315</v>
      </c>
      <c r="B316" t="s">
        <v>463</v>
      </c>
      <c r="C316">
        <v>5</v>
      </c>
      <c r="D316">
        <v>640</v>
      </c>
      <c r="E316" t="s">
        <v>853</v>
      </c>
      <c r="F316">
        <v>3220</v>
      </c>
      <c r="G316">
        <v>12314</v>
      </c>
      <c r="H316">
        <v>2456212</v>
      </c>
      <c r="I316">
        <v>2416285</v>
      </c>
      <c r="J316">
        <v>8095337</v>
      </c>
      <c r="K316">
        <v>168177219</v>
      </c>
      <c r="L316">
        <v>128879</v>
      </c>
      <c r="M316">
        <v>126247</v>
      </c>
      <c r="N316">
        <v>2632</v>
      </c>
      <c r="O316">
        <v>32.83</v>
      </c>
      <c r="P316">
        <v>-0.11</v>
      </c>
      <c r="Q316">
        <v>4309</v>
      </c>
      <c r="R316">
        <v>1222328</v>
      </c>
      <c r="S316" t="s">
        <v>37</v>
      </c>
      <c r="T316">
        <v>240.97</v>
      </c>
      <c r="U316">
        <f t="shared" si="4"/>
        <v>812511.12999999989</v>
      </c>
    </row>
    <row r="317" spans="1:21" x14ac:dyDescent="0.3">
      <c r="A317">
        <v>316</v>
      </c>
      <c r="B317" t="s">
        <v>463</v>
      </c>
      <c r="C317">
        <v>5</v>
      </c>
      <c r="D317">
        <v>640</v>
      </c>
      <c r="E317" t="s">
        <v>854</v>
      </c>
      <c r="F317">
        <v>3220</v>
      </c>
      <c r="G317">
        <v>12314</v>
      </c>
      <c r="H317">
        <v>3199629</v>
      </c>
      <c r="I317">
        <v>3151855</v>
      </c>
      <c r="J317">
        <v>8698909</v>
      </c>
      <c r="K317">
        <v>238603224</v>
      </c>
      <c r="L317">
        <v>128147</v>
      </c>
      <c r="M317">
        <v>123693</v>
      </c>
      <c r="N317">
        <v>4454</v>
      </c>
      <c r="O317">
        <v>35.840000000000003</v>
      </c>
      <c r="P317">
        <v>-0.09</v>
      </c>
      <c r="Q317">
        <v>7269</v>
      </c>
      <c r="R317">
        <v>1218693</v>
      </c>
      <c r="S317" t="s">
        <v>37</v>
      </c>
      <c r="T317">
        <v>322.89</v>
      </c>
      <c r="U317">
        <f t="shared" si="4"/>
        <v>812834.0199999999</v>
      </c>
    </row>
    <row r="318" spans="1:21" x14ac:dyDescent="0.3">
      <c r="A318">
        <v>317</v>
      </c>
      <c r="B318" t="s">
        <v>463</v>
      </c>
      <c r="C318">
        <v>5</v>
      </c>
      <c r="D318">
        <v>640</v>
      </c>
      <c r="E318" t="s">
        <v>855</v>
      </c>
      <c r="F318">
        <v>3220</v>
      </c>
      <c r="G318">
        <v>12314</v>
      </c>
      <c r="H318">
        <v>2229723</v>
      </c>
      <c r="I318">
        <v>2194360</v>
      </c>
      <c r="J318">
        <v>6911617</v>
      </c>
      <c r="K318">
        <v>153915353</v>
      </c>
      <c r="L318">
        <v>126097</v>
      </c>
      <c r="M318">
        <v>123997</v>
      </c>
      <c r="N318">
        <v>2100</v>
      </c>
      <c r="O318">
        <v>30.21</v>
      </c>
      <c r="P318">
        <v>-0.1</v>
      </c>
      <c r="Q318">
        <v>3429</v>
      </c>
      <c r="R318">
        <v>1163612</v>
      </c>
      <c r="S318" t="s">
        <v>37</v>
      </c>
      <c r="T318">
        <v>203.42</v>
      </c>
      <c r="U318">
        <f t="shared" si="4"/>
        <v>813037.44</v>
      </c>
    </row>
    <row r="319" spans="1:21" x14ac:dyDescent="0.3">
      <c r="A319">
        <v>318</v>
      </c>
      <c r="B319" t="s">
        <v>463</v>
      </c>
      <c r="C319">
        <v>5</v>
      </c>
      <c r="D319">
        <v>640</v>
      </c>
      <c r="E319" t="s">
        <v>856</v>
      </c>
      <c r="F319">
        <v>3220</v>
      </c>
      <c r="G319">
        <v>12314</v>
      </c>
      <c r="H319">
        <v>10513478</v>
      </c>
      <c r="I319">
        <v>10356694</v>
      </c>
      <c r="J319">
        <v>29265073</v>
      </c>
      <c r="K319">
        <v>782982179</v>
      </c>
      <c r="L319">
        <v>477603</v>
      </c>
      <c r="M319">
        <v>465222</v>
      </c>
      <c r="N319">
        <v>12381</v>
      </c>
      <c r="O319">
        <v>34.28</v>
      </c>
      <c r="P319">
        <v>-0.09</v>
      </c>
      <c r="Q319">
        <v>20127</v>
      </c>
      <c r="R319">
        <v>4841553</v>
      </c>
      <c r="S319" t="s">
        <v>37</v>
      </c>
      <c r="T319">
        <v>1719.97</v>
      </c>
      <c r="U319">
        <f t="shared" si="4"/>
        <v>814757.40999999992</v>
      </c>
    </row>
    <row r="320" spans="1:21" x14ac:dyDescent="0.3">
      <c r="A320">
        <v>319</v>
      </c>
      <c r="B320" t="s">
        <v>463</v>
      </c>
      <c r="C320">
        <v>5</v>
      </c>
      <c r="D320">
        <v>640</v>
      </c>
      <c r="E320" t="s">
        <v>857</v>
      </c>
      <c r="F320">
        <v>3220</v>
      </c>
      <c r="G320">
        <v>12314</v>
      </c>
      <c r="H320">
        <v>3794883</v>
      </c>
      <c r="I320">
        <v>3742457</v>
      </c>
      <c r="J320">
        <v>9039402</v>
      </c>
      <c r="K320">
        <v>269652353</v>
      </c>
      <c r="L320">
        <v>133885</v>
      </c>
      <c r="M320">
        <v>127938</v>
      </c>
      <c r="N320">
        <v>5947</v>
      </c>
      <c r="O320">
        <v>35.4</v>
      </c>
      <c r="P320">
        <v>-0.08</v>
      </c>
      <c r="Q320">
        <v>9674</v>
      </c>
      <c r="R320">
        <v>1188055</v>
      </c>
      <c r="S320" t="s">
        <v>37</v>
      </c>
      <c r="T320">
        <v>392.36</v>
      </c>
      <c r="U320">
        <f t="shared" si="4"/>
        <v>815149.7699999999</v>
      </c>
    </row>
    <row r="321" spans="1:21" x14ac:dyDescent="0.3">
      <c r="A321">
        <v>320</v>
      </c>
      <c r="B321" t="s">
        <v>463</v>
      </c>
      <c r="C321">
        <v>5</v>
      </c>
      <c r="D321">
        <v>640</v>
      </c>
      <c r="E321" t="s">
        <v>858</v>
      </c>
      <c r="F321">
        <v>3220</v>
      </c>
      <c r="G321">
        <v>12314</v>
      </c>
      <c r="H321">
        <v>934988</v>
      </c>
      <c r="I321">
        <v>920689</v>
      </c>
      <c r="J321">
        <v>2652541</v>
      </c>
      <c r="K321">
        <v>72003710</v>
      </c>
      <c r="L321">
        <v>39098</v>
      </c>
      <c r="M321">
        <v>37686</v>
      </c>
      <c r="N321">
        <v>1412</v>
      </c>
      <c r="O321">
        <v>35.590000000000003</v>
      </c>
      <c r="P321">
        <v>-0.09</v>
      </c>
      <c r="Q321">
        <v>2326</v>
      </c>
      <c r="R321">
        <v>282545</v>
      </c>
      <c r="S321" t="s">
        <v>37</v>
      </c>
      <c r="T321">
        <v>66.3</v>
      </c>
      <c r="U321">
        <f t="shared" si="4"/>
        <v>815216.07</v>
      </c>
    </row>
    <row r="322" spans="1:21" x14ac:dyDescent="0.3">
      <c r="A322">
        <v>321</v>
      </c>
      <c r="B322" t="s">
        <v>463</v>
      </c>
      <c r="C322">
        <v>5</v>
      </c>
      <c r="D322">
        <v>640</v>
      </c>
      <c r="E322" t="s">
        <v>859</v>
      </c>
      <c r="F322">
        <v>3220</v>
      </c>
      <c r="G322">
        <v>12314</v>
      </c>
      <c r="H322">
        <v>2993058</v>
      </c>
      <c r="I322">
        <v>2947756</v>
      </c>
      <c r="J322">
        <v>8642594</v>
      </c>
      <c r="K322">
        <v>216320161</v>
      </c>
      <c r="L322">
        <v>134121</v>
      </c>
      <c r="M322">
        <v>130087</v>
      </c>
      <c r="N322">
        <v>4034</v>
      </c>
      <c r="O322">
        <v>34.64</v>
      </c>
      <c r="P322">
        <v>-0.09</v>
      </c>
      <c r="Q322">
        <v>6532</v>
      </c>
      <c r="R322">
        <v>1206962</v>
      </c>
      <c r="S322" t="s">
        <v>37</v>
      </c>
      <c r="T322">
        <v>308.3</v>
      </c>
      <c r="U322">
        <f t="shared" si="4"/>
        <v>815524.37</v>
      </c>
    </row>
    <row r="323" spans="1:21" x14ac:dyDescent="0.3">
      <c r="A323">
        <v>322</v>
      </c>
      <c r="B323" t="s">
        <v>463</v>
      </c>
      <c r="C323">
        <v>5</v>
      </c>
      <c r="D323">
        <v>640</v>
      </c>
      <c r="E323" t="s">
        <v>860</v>
      </c>
      <c r="F323">
        <v>3220</v>
      </c>
      <c r="G323">
        <v>12314</v>
      </c>
      <c r="H323">
        <v>4032221</v>
      </c>
      <c r="I323">
        <v>3975947</v>
      </c>
      <c r="J323">
        <v>9187907</v>
      </c>
      <c r="K323">
        <v>275218191</v>
      </c>
      <c r="L323">
        <v>130345</v>
      </c>
      <c r="M323">
        <v>123931</v>
      </c>
      <c r="N323">
        <v>6414</v>
      </c>
      <c r="O323">
        <v>36.72</v>
      </c>
      <c r="P323">
        <v>-7.0000000000000007E-2</v>
      </c>
      <c r="Q323">
        <v>10507</v>
      </c>
      <c r="R323">
        <v>1168266</v>
      </c>
      <c r="S323" t="s">
        <v>37</v>
      </c>
      <c r="T323">
        <v>382.84</v>
      </c>
      <c r="U323">
        <f t="shared" si="4"/>
        <v>815907.21</v>
      </c>
    </row>
    <row r="324" spans="1:21" x14ac:dyDescent="0.3">
      <c r="A324">
        <v>323</v>
      </c>
      <c r="B324" t="s">
        <v>463</v>
      </c>
      <c r="C324">
        <v>5</v>
      </c>
      <c r="D324">
        <v>640</v>
      </c>
      <c r="E324" t="s">
        <v>861</v>
      </c>
      <c r="F324">
        <v>3220</v>
      </c>
      <c r="G324">
        <v>12314</v>
      </c>
      <c r="H324">
        <v>10592337</v>
      </c>
      <c r="I324">
        <v>10436261</v>
      </c>
      <c r="J324">
        <v>29250444</v>
      </c>
      <c r="K324">
        <v>736504655</v>
      </c>
      <c r="L324">
        <v>491574</v>
      </c>
      <c r="M324">
        <v>479076</v>
      </c>
      <c r="N324">
        <v>12498</v>
      </c>
      <c r="O324">
        <v>33.6</v>
      </c>
      <c r="P324">
        <v>-0.09</v>
      </c>
      <c r="Q324">
        <v>20366</v>
      </c>
      <c r="R324">
        <v>4786701</v>
      </c>
      <c r="S324" t="s">
        <v>37</v>
      </c>
      <c r="T324">
        <v>1665.45</v>
      </c>
      <c r="U324">
        <f t="shared" ref="U324:U387" si="5">U323+T324</f>
        <v>817572.65999999992</v>
      </c>
    </row>
    <row r="325" spans="1:21" x14ac:dyDescent="0.3">
      <c r="A325">
        <v>324</v>
      </c>
      <c r="B325" t="s">
        <v>463</v>
      </c>
      <c r="C325">
        <v>5</v>
      </c>
      <c r="D325">
        <v>640</v>
      </c>
      <c r="E325" t="s">
        <v>862</v>
      </c>
      <c r="F325">
        <v>3220</v>
      </c>
      <c r="G325">
        <v>12314</v>
      </c>
      <c r="H325">
        <v>3025770</v>
      </c>
      <c r="I325">
        <v>2979013</v>
      </c>
      <c r="J325">
        <v>8871703</v>
      </c>
      <c r="K325">
        <v>224889754</v>
      </c>
      <c r="L325">
        <v>135841</v>
      </c>
      <c r="M325">
        <v>131832</v>
      </c>
      <c r="N325">
        <v>4009</v>
      </c>
      <c r="O325">
        <v>34.43</v>
      </c>
      <c r="P325">
        <v>-0.09</v>
      </c>
      <c r="Q325">
        <v>6559</v>
      </c>
      <c r="R325">
        <v>1164455</v>
      </c>
      <c r="S325" t="s">
        <v>37</v>
      </c>
      <c r="T325">
        <v>315.27</v>
      </c>
      <c r="U325">
        <f t="shared" si="5"/>
        <v>817887.92999999993</v>
      </c>
    </row>
    <row r="326" spans="1:21" x14ac:dyDescent="0.3">
      <c r="A326">
        <v>325</v>
      </c>
      <c r="B326" t="s">
        <v>463</v>
      </c>
      <c r="C326">
        <v>5</v>
      </c>
      <c r="D326">
        <v>640</v>
      </c>
      <c r="E326" t="s">
        <v>863</v>
      </c>
      <c r="F326">
        <v>19995</v>
      </c>
      <c r="G326">
        <v>62866</v>
      </c>
      <c r="H326">
        <v>427301</v>
      </c>
      <c r="I326">
        <v>416707</v>
      </c>
      <c r="J326">
        <v>986647</v>
      </c>
      <c r="K326">
        <v>96117176</v>
      </c>
      <c r="L326">
        <v>21212</v>
      </c>
      <c r="M326">
        <v>20783</v>
      </c>
      <c r="N326">
        <v>429</v>
      </c>
      <c r="O326">
        <v>28.3</v>
      </c>
      <c r="P326">
        <v>-0.09</v>
      </c>
      <c r="Q326">
        <v>691</v>
      </c>
      <c r="R326">
        <v>217653</v>
      </c>
      <c r="S326" t="s">
        <v>49</v>
      </c>
      <c r="T326">
        <v>49.22</v>
      </c>
      <c r="U326">
        <f t="shared" si="5"/>
        <v>817937.14999999991</v>
      </c>
    </row>
    <row r="327" spans="1:21" x14ac:dyDescent="0.3">
      <c r="A327">
        <v>326</v>
      </c>
      <c r="B327" t="s">
        <v>463</v>
      </c>
      <c r="C327">
        <v>5</v>
      </c>
      <c r="D327">
        <v>640</v>
      </c>
      <c r="E327" t="s">
        <v>864</v>
      </c>
      <c r="F327">
        <v>36410</v>
      </c>
      <c r="G327">
        <v>115054</v>
      </c>
      <c r="H327">
        <v>16405236</v>
      </c>
      <c r="I327">
        <v>16101823</v>
      </c>
      <c r="J327">
        <v>35778320</v>
      </c>
      <c r="K327">
        <v>4196205996</v>
      </c>
      <c r="L327">
        <v>472777</v>
      </c>
      <c r="M327">
        <v>445860</v>
      </c>
      <c r="N327">
        <v>26917</v>
      </c>
      <c r="O327">
        <v>55.34</v>
      </c>
      <c r="P327">
        <v>-0.06</v>
      </c>
      <c r="Q327">
        <v>43633</v>
      </c>
      <c r="R327">
        <v>4685177</v>
      </c>
      <c r="S327" t="s">
        <v>40</v>
      </c>
      <c r="T327">
        <v>5000</v>
      </c>
      <c r="U327">
        <f t="shared" si="5"/>
        <v>822937.14999999991</v>
      </c>
    </row>
    <row r="328" spans="1:21" x14ac:dyDescent="0.3">
      <c r="A328">
        <v>327</v>
      </c>
      <c r="B328" t="s">
        <v>463</v>
      </c>
      <c r="C328">
        <v>5</v>
      </c>
      <c r="D328">
        <v>640</v>
      </c>
      <c r="E328" t="s">
        <v>865</v>
      </c>
      <c r="F328">
        <v>53118</v>
      </c>
      <c r="G328">
        <v>168346</v>
      </c>
      <c r="H328">
        <v>14882411</v>
      </c>
      <c r="I328">
        <v>14578037</v>
      </c>
      <c r="J328">
        <v>46712548</v>
      </c>
      <c r="K328">
        <v>5800899845</v>
      </c>
      <c r="L328">
        <v>495172</v>
      </c>
      <c r="M328">
        <v>471894</v>
      </c>
      <c r="N328">
        <v>23278</v>
      </c>
      <c r="O328">
        <v>74.19</v>
      </c>
      <c r="P328">
        <v>-0.08</v>
      </c>
      <c r="Q328">
        <v>37696</v>
      </c>
      <c r="R328">
        <v>4872895</v>
      </c>
      <c r="S328" t="s">
        <v>40</v>
      </c>
      <c r="T328">
        <v>5000</v>
      </c>
      <c r="U328">
        <f t="shared" si="5"/>
        <v>827937.14999999991</v>
      </c>
    </row>
    <row r="329" spans="1:21" x14ac:dyDescent="0.3">
      <c r="A329">
        <v>328</v>
      </c>
      <c r="B329" t="s">
        <v>463</v>
      </c>
      <c r="C329">
        <v>5</v>
      </c>
      <c r="D329">
        <v>640</v>
      </c>
      <c r="E329" t="s">
        <v>866</v>
      </c>
      <c r="F329">
        <v>73074</v>
      </c>
      <c r="G329">
        <v>231921</v>
      </c>
      <c r="H329">
        <v>14177523</v>
      </c>
      <c r="I329">
        <v>13869811</v>
      </c>
      <c r="J329">
        <v>52435693</v>
      </c>
      <c r="K329">
        <v>6917280998</v>
      </c>
      <c r="L329">
        <v>497352</v>
      </c>
      <c r="M329">
        <v>476361</v>
      </c>
      <c r="N329">
        <v>20991</v>
      </c>
      <c r="O329">
        <v>82.67</v>
      </c>
      <c r="P329">
        <v>-0.09</v>
      </c>
      <c r="Q329">
        <v>34340</v>
      </c>
      <c r="R329">
        <v>5080255</v>
      </c>
      <c r="S329" t="s">
        <v>40</v>
      </c>
      <c r="T329">
        <v>5000</v>
      </c>
      <c r="U329">
        <f t="shared" si="5"/>
        <v>832937.14999999991</v>
      </c>
    </row>
    <row r="330" spans="1:21" x14ac:dyDescent="0.3">
      <c r="A330">
        <v>329</v>
      </c>
      <c r="B330" t="s">
        <v>463</v>
      </c>
      <c r="C330">
        <v>5</v>
      </c>
      <c r="D330">
        <v>640</v>
      </c>
      <c r="E330" t="s">
        <v>867</v>
      </c>
      <c r="F330">
        <v>51138</v>
      </c>
      <c r="G330">
        <v>153348</v>
      </c>
      <c r="H330">
        <v>21172758</v>
      </c>
      <c r="I330">
        <v>20865095</v>
      </c>
      <c r="J330">
        <v>34361013</v>
      </c>
      <c r="K330">
        <v>2448369889</v>
      </c>
      <c r="L330">
        <v>758981</v>
      </c>
      <c r="M330">
        <v>732757</v>
      </c>
      <c r="N330">
        <v>26224</v>
      </c>
      <c r="O330">
        <v>25.5</v>
      </c>
      <c r="P330">
        <v>-0.06</v>
      </c>
      <c r="Q330">
        <v>42959</v>
      </c>
      <c r="R330">
        <v>8865174</v>
      </c>
      <c r="S330" t="s">
        <v>49</v>
      </c>
      <c r="T330">
        <v>4771.8100000000004</v>
      </c>
      <c r="U330">
        <f t="shared" si="5"/>
        <v>837708.96</v>
      </c>
    </row>
    <row r="331" spans="1:21" x14ac:dyDescent="0.3">
      <c r="A331">
        <v>330</v>
      </c>
      <c r="B331" t="s">
        <v>463</v>
      </c>
      <c r="C331">
        <v>5</v>
      </c>
      <c r="D331">
        <v>640</v>
      </c>
      <c r="E331" t="s">
        <v>868</v>
      </c>
      <c r="F331">
        <v>76943</v>
      </c>
      <c r="G331">
        <v>231299</v>
      </c>
      <c r="H331">
        <v>763249</v>
      </c>
      <c r="I331">
        <v>746911</v>
      </c>
      <c r="J331">
        <v>3023213</v>
      </c>
      <c r="K331">
        <v>382523048</v>
      </c>
      <c r="L331">
        <v>42733</v>
      </c>
      <c r="M331">
        <v>41718</v>
      </c>
      <c r="N331">
        <v>1015</v>
      </c>
      <c r="O331">
        <v>43.79</v>
      </c>
      <c r="P331">
        <v>-0.14000000000000001</v>
      </c>
      <c r="Q331">
        <v>1664</v>
      </c>
      <c r="R331">
        <v>380402</v>
      </c>
      <c r="S331" t="s">
        <v>37</v>
      </c>
      <c r="T331">
        <v>137.36000000000001</v>
      </c>
      <c r="U331">
        <f t="shared" si="5"/>
        <v>837846.32</v>
      </c>
    </row>
    <row r="332" spans="1:21" x14ac:dyDescent="0.3">
      <c r="A332">
        <v>331</v>
      </c>
      <c r="B332" t="s">
        <v>463</v>
      </c>
      <c r="C332">
        <v>5</v>
      </c>
      <c r="D332">
        <v>640</v>
      </c>
      <c r="E332" t="s">
        <v>869</v>
      </c>
      <c r="F332">
        <v>95810</v>
      </c>
      <c r="G332">
        <v>287043</v>
      </c>
      <c r="H332">
        <v>5646945</v>
      </c>
      <c r="I332">
        <v>5537271</v>
      </c>
      <c r="J332">
        <v>15556692</v>
      </c>
      <c r="K332">
        <v>2084028858</v>
      </c>
      <c r="L332">
        <v>240010</v>
      </c>
      <c r="M332">
        <v>233595</v>
      </c>
      <c r="N332">
        <v>6415</v>
      </c>
      <c r="O332">
        <v>73.760000000000005</v>
      </c>
      <c r="P332">
        <v>-0.1</v>
      </c>
      <c r="Q332">
        <v>10603</v>
      </c>
      <c r="R332">
        <v>2943612</v>
      </c>
      <c r="S332" t="s">
        <v>49</v>
      </c>
      <c r="T332">
        <v>1187.6199999999999</v>
      </c>
      <c r="U332">
        <f t="shared" si="5"/>
        <v>839033.94</v>
      </c>
    </row>
    <row r="333" spans="1:21" x14ac:dyDescent="0.3">
      <c r="A333">
        <v>332</v>
      </c>
      <c r="B333" t="s">
        <v>463</v>
      </c>
      <c r="C333">
        <v>5</v>
      </c>
      <c r="D333">
        <v>640</v>
      </c>
      <c r="E333" t="s">
        <v>870</v>
      </c>
      <c r="F333">
        <v>11785</v>
      </c>
      <c r="G333">
        <v>35160</v>
      </c>
      <c r="H333">
        <v>1448476</v>
      </c>
      <c r="I333">
        <v>1419202</v>
      </c>
      <c r="J333">
        <v>3429354</v>
      </c>
      <c r="K333">
        <v>261213626</v>
      </c>
      <c r="L333">
        <v>74571</v>
      </c>
      <c r="M333">
        <v>72850</v>
      </c>
      <c r="N333">
        <v>1721</v>
      </c>
      <c r="O333">
        <v>26.34</v>
      </c>
      <c r="P333">
        <v>-0.11</v>
      </c>
      <c r="Q333">
        <v>2768</v>
      </c>
      <c r="R333">
        <v>681415</v>
      </c>
      <c r="S333" t="s">
        <v>49</v>
      </c>
      <c r="T333">
        <v>182.75</v>
      </c>
      <c r="U333">
        <f t="shared" si="5"/>
        <v>839216.69</v>
      </c>
    </row>
    <row r="334" spans="1:21" x14ac:dyDescent="0.3">
      <c r="A334">
        <v>333</v>
      </c>
      <c r="B334" t="s">
        <v>463</v>
      </c>
      <c r="C334">
        <v>5</v>
      </c>
      <c r="D334">
        <v>640</v>
      </c>
      <c r="E334" t="s">
        <v>871</v>
      </c>
      <c r="F334">
        <v>20446</v>
      </c>
      <c r="G334">
        <v>689272</v>
      </c>
      <c r="H334">
        <v>2080446</v>
      </c>
      <c r="I334">
        <v>2030269</v>
      </c>
      <c r="J334">
        <v>3642927</v>
      </c>
      <c r="K334">
        <v>4046259030</v>
      </c>
      <c r="L334">
        <v>93186</v>
      </c>
      <c r="M334">
        <v>91479</v>
      </c>
      <c r="N334">
        <v>1707</v>
      </c>
      <c r="O334">
        <v>26.26</v>
      </c>
      <c r="P334">
        <v>-0.08</v>
      </c>
      <c r="Q334">
        <v>2807</v>
      </c>
      <c r="R334">
        <v>1292103</v>
      </c>
      <c r="S334" t="s">
        <v>49</v>
      </c>
      <c r="T334">
        <v>1826.91</v>
      </c>
      <c r="U334">
        <f t="shared" si="5"/>
        <v>841043.6</v>
      </c>
    </row>
    <row r="335" spans="1:21" x14ac:dyDescent="0.3">
      <c r="A335">
        <v>334</v>
      </c>
      <c r="B335" t="s">
        <v>463</v>
      </c>
      <c r="C335">
        <v>5</v>
      </c>
      <c r="D335">
        <v>640</v>
      </c>
      <c r="E335" t="s">
        <v>872</v>
      </c>
      <c r="F335">
        <v>103136</v>
      </c>
      <c r="G335">
        <v>4673415</v>
      </c>
      <c r="H335">
        <v>1322501</v>
      </c>
      <c r="I335">
        <v>1284104</v>
      </c>
      <c r="J335">
        <v>2421183</v>
      </c>
      <c r="K335">
        <v>6542895130</v>
      </c>
      <c r="L335">
        <v>42340</v>
      </c>
      <c r="M335">
        <v>40755</v>
      </c>
      <c r="N335">
        <v>1585</v>
      </c>
      <c r="O335">
        <v>27.01</v>
      </c>
      <c r="P335">
        <v>-0.08</v>
      </c>
      <c r="Q335">
        <v>2634</v>
      </c>
      <c r="R335">
        <v>727853</v>
      </c>
      <c r="S335" t="s">
        <v>49</v>
      </c>
      <c r="T335">
        <v>3475</v>
      </c>
      <c r="U335">
        <f t="shared" si="5"/>
        <v>844518.6</v>
      </c>
    </row>
    <row r="336" spans="1:21" x14ac:dyDescent="0.3">
      <c r="A336">
        <v>335</v>
      </c>
      <c r="B336" t="s">
        <v>463</v>
      </c>
      <c r="C336">
        <v>5</v>
      </c>
      <c r="D336">
        <v>640</v>
      </c>
      <c r="E336" t="s">
        <v>873</v>
      </c>
      <c r="F336">
        <v>76006</v>
      </c>
      <c r="G336">
        <v>3192315</v>
      </c>
      <c r="H336">
        <v>1187250</v>
      </c>
      <c r="I336">
        <v>1155817</v>
      </c>
      <c r="J336">
        <v>2034316</v>
      </c>
      <c r="K336">
        <v>5830692452</v>
      </c>
      <c r="L336">
        <v>32957</v>
      </c>
      <c r="M336">
        <v>31294</v>
      </c>
      <c r="N336">
        <v>1663</v>
      </c>
      <c r="O336">
        <v>26.38</v>
      </c>
      <c r="P336">
        <v>-7.0000000000000007E-2</v>
      </c>
      <c r="Q336">
        <v>2710</v>
      </c>
      <c r="R336">
        <v>559797</v>
      </c>
      <c r="S336" t="s">
        <v>49</v>
      </c>
      <c r="T336">
        <v>3121.76</v>
      </c>
      <c r="U336">
        <f t="shared" si="5"/>
        <v>847640.36</v>
      </c>
    </row>
    <row r="337" spans="1:21" x14ac:dyDescent="0.3">
      <c r="A337">
        <v>336</v>
      </c>
      <c r="B337" t="s">
        <v>463</v>
      </c>
      <c r="C337">
        <v>5</v>
      </c>
      <c r="D337">
        <v>640</v>
      </c>
      <c r="E337" t="s">
        <v>874</v>
      </c>
      <c r="F337">
        <v>2343808</v>
      </c>
      <c r="G337">
        <v>5010575</v>
      </c>
      <c r="H337">
        <v>1259137</v>
      </c>
      <c r="I337">
        <v>1137572</v>
      </c>
      <c r="J337">
        <v>10439956</v>
      </c>
      <c r="K337">
        <v>1390405224</v>
      </c>
      <c r="L337">
        <v>25213</v>
      </c>
      <c r="M337">
        <v>23403</v>
      </c>
      <c r="N337">
        <v>1810</v>
      </c>
      <c r="O337">
        <v>370.14</v>
      </c>
      <c r="P337">
        <v>-7.0000000000000007E-2</v>
      </c>
      <c r="Q337">
        <v>2848</v>
      </c>
      <c r="R337">
        <v>1568605</v>
      </c>
      <c r="S337" t="s">
        <v>49</v>
      </c>
      <c r="T337">
        <v>1378.3</v>
      </c>
      <c r="U337">
        <f t="shared" si="5"/>
        <v>849018.66</v>
      </c>
    </row>
    <row r="338" spans="1:21" x14ac:dyDescent="0.3">
      <c r="A338">
        <v>337</v>
      </c>
      <c r="B338" t="s">
        <v>463</v>
      </c>
      <c r="C338">
        <v>5</v>
      </c>
      <c r="D338">
        <v>640</v>
      </c>
      <c r="E338" t="s">
        <v>875</v>
      </c>
      <c r="F338">
        <v>2929760</v>
      </c>
      <c r="G338">
        <v>6277585</v>
      </c>
      <c r="H338">
        <v>3375175</v>
      </c>
      <c r="I338">
        <v>3049269</v>
      </c>
      <c r="J338">
        <v>32965234</v>
      </c>
      <c r="K338">
        <v>4125851389</v>
      </c>
      <c r="L338">
        <v>57285</v>
      </c>
      <c r="M338">
        <v>51713</v>
      </c>
      <c r="N338">
        <v>5572</v>
      </c>
      <c r="O338">
        <v>583.39</v>
      </c>
      <c r="P338">
        <v>-7.0000000000000007E-2</v>
      </c>
      <c r="Q338">
        <v>8618</v>
      </c>
      <c r="R338">
        <v>4016305</v>
      </c>
      <c r="S338" t="s">
        <v>40</v>
      </c>
      <c r="T338">
        <v>5000</v>
      </c>
      <c r="U338">
        <f t="shared" si="5"/>
        <v>854018.66</v>
      </c>
    </row>
    <row r="339" spans="1:21" x14ac:dyDescent="0.3">
      <c r="A339">
        <v>338</v>
      </c>
      <c r="B339" t="s">
        <v>463</v>
      </c>
      <c r="C339">
        <v>5</v>
      </c>
      <c r="D339">
        <v>640</v>
      </c>
      <c r="E339" t="s">
        <v>876</v>
      </c>
      <c r="F339">
        <v>3222736</v>
      </c>
      <c r="G339">
        <v>6910393</v>
      </c>
      <c r="H339">
        <v>3296257</v>
      </c>
      <c r="I339">
        <v>2953237</v>
      </c>
      <c r="J339">
        <v>38518240</v>
      </c>
      <c r="K339">
        <v>4231887747</v>
      </c>
      <c r="L339">
        <v>58857</v>
      </c>
      <c r="M339">
        <v>53303</v>
      </c>
      <c r="N339">
        <v>5554</v>
      </c>
      <c r="O339">
        <v>612.78</v>
      </c>
      <c r="P339">
        <v>-0.08</v>
      </c>
      <c r="Q339">
        <v>8473</v>
      </c>
      <c r="R339">
        <v>4558942</v>
      </c>
      <c r="S339" t="s">
        <v>40</v>
      </c>
      <c r="T339">
        <v>5000</v>
      </c>
      <c r="U339">
        <f t="shared" si="5"/>
        <v>859018.66</v>
      </c>
    </row>
    <row r="340" spans="1:21" x14ac:dyDescent="0.3">
      <c r="A340">
        <v>339</v>
      </c>
      <c r="B340" t="s">
        <v>463</v>
      </c>
      <c r="C340">
        <v>5</v>
      </c>
      <c r="D340">
        <v>640</v>
      </c>
      <c r="E340" t="s">
        <v>877</v>
      </c>
      <c r="F340">
        <v>3515712</v>
      </c>
      <c r="G340">
        <v>7543854</v>
      </c>
      <c r="H340">
        <v>3377922</v>
      </c>
      <c r="I340">
        <v>3008158</v>
      </c>
      <c r="J340">
        <v>43366463</v>
      </c>
      <c r="K340">
        <v>4170264887</v>
      </c>
      <c r="L340">
        <v>59655</v>
      </c>
      <c r="M340">
        <v>53858</v>
      </c>
      <c r="N340">
        <v>5797</v>
      </c>
      <c r="O340">
        <v>626.34</v>
      </c>
      <c r="P340">
        <v>-0.08</v>
      </c>
      <c r="Q340">
        <v>8834</v>
      </c>
      <c r="R340">
        <v>5100900</v>
      </c>
      <c r="S340" t="s">
        <v>40</v>
      </c>
      <c r="T340">
        <v>5000</v>
      </c>
      <c r="U340">
        <f t="shared" si="5"/>
        <v>864018.66</v>
      </c>
    </row>
    <row r="341" spans="1:21" x14ac:dyDescent="0.3">
      <c r="A341">
        <v>340</v>
      </c>
      <c r="B341" t="s">
        <v>463</v>
      </c>
      <c r="C341">
        <v>5</v>
      </c>
      <c r="D341">
        <v>640</v>
      </c>
      <c r="E341" t="s">
        <v>878</v>
      </c>
      <c r="F341">
        <v>172512</v>
      </c>
      <c r="G341">
        <v>1477968</v>
      </c>
      <c r="H341">
        <v>3019480</v>
      </c>
      <c r="I341">
        <v>2629206</v>
      </c>
      <c r="J341">
        <v>33215489</v>
      </c>
      <c r="K341">
        <v>8713015427</v>
      </c>
      <c r="L341">
        <v>53864</v>
      </c>
      <c r="M341">
        <v>49326</v>
      </c>
      <c r="N341">
        <v>4538</v>
      </c>
      <c r="O341">
        <v>715.19</v>
      </c>
      <c r="P341">
        <v>-0.08</v>
      </c>
      <c r="Q341">
        <v>7042</v>
      </c>
      <c r="R341">
        <v>3433221</v>
      </c>
      <c r="S341" t="s">
        <v>40</v>
      </c>
      <c r="T341">
        <v>5000</v>
      </c>
      <c r="U341">
        <f t="shared" si="5"/>
        <v>869018.66</v>
      </c>
    </row>
    <row r="342" spans="1:21" x14ac:dyDescent="0.3">
      <c r="A342">
        <v>341</v>
      </c>
      <c r="B342" t="s">
        <v>463</v>
      </c>
      <c r="C342">
        <v>5</v>
      </c>
      <c r="D342">
        <v>640</v>
      </c>
      <c r="E342" t="s">
        <v>879</v>
      </c>
      <c r="F342">
        <v>2430976</v>
      </c>
      <c r="G342">
        <v>5169846</v>
      </c>
      <c r="H342">
        <v>3316976</v>
      </c>
      <c r="I342">
        <v>2984235</v>
      </c>
      <c r="J342">
        <v>36213328</v>
      </c>
      <c r="K342">
        <v>3910792639</v>
      </c>
      <c r="L342">
        <v>58126</v>
      </c>
      <c r="M342">
        <v>52449</v>
      </c>
      <c r="N342">
        <v>5677</v>
      </c>
      <c r="O342">
        <v>566.91999999999996</v>
      </c>
      <c r="P342">
        <v>-7.0000000000000007E-2</v>
      </c>
      <c r="Q342">
        <v>8629</v>
      </c>
      <c r="R342">
        <v>4244210</v>
      </c>
      <c r="S342" t="s">
        <v>40</v>
      </c>
      <c r="T342">
        <v>5000</v>
      </c>
      <c r="U342">
        <f t="shared" si="5"/>
        <v>874018.66</v>
      </c>
    </row>
    <row r="343" spans="1:21" x14ac:dyDescent="0.3">
      <c r="A343">
        <v>342</v>
      </c>
      <c r="B343" t="s">
        <v>463</v>
      </c>
      <c r="C343">
        <v>5</v>
      </c>
      <c r="D343">
        <v>640</v>
      </c>
      <c r="E343" t="s">
        <v>880</v>
      </c>
      <c r="F343">
        <v>2734848</v>
      </c>
      <c r="G343">
        <v>5821656</v>
      </c>
      <c r="H343">
        <v>3536941</v>
      </c>
      <c r="I343">
        <v>3163582</v>
      </c>
      <c r="J343">
        <v>43170486</v>
      </c>
      <c r="K343">
        <v>4263077714</v>
      </c>
      <c r="L343">
        <v>60244</v>
      </c>
      <c r="M343">
        <v>53897</v>
      </c>
      <c r="N343">
        <v>6347</v>
      </c>
      <c r="O343">
        <v>599.29999999999995</v>
      </c>
      <c r="P343">
        <v>-7.0000000000000007E-2</v>
      </c>
      <c r="Q343">
        <v>9628</v>
      </c>
      <c r="R343">
        <v>4809374</v>
      </c>
      <c r="S343" t="s">
        <v>40</v>
      </c>
      <c r="T343">
        <v>5000</v>
      </c>
      <c r="U343">
        <f t="shared" si="5"/>
        <v>879018.66</v>
      </c>
    </row>
    <row r="344" spans="1:21" x14ac:dyDescent="0.3">
      <c r="A344">
        <v>343</v>
      </c>
      <c r="B344" t="s">
        <v>463</v>
      </c>
      <c r="C344">
        <v>5</v>
      </c>
      <c r="D344">
        <v>640</v>
      </c>
      <c r="E344" t="s">
        <v>881</v>
      </c>
      <c r="F344">
        <v>3646464</v>
      </c>
      <c r="G344">
        <v>7777501</v>
      </c>
      <c r="H344">
        <v>3581633</v>
      </c>
      <c r="I344">
        <v>3168870</v>
      </c>
      <c r="J344">
        <v>53898894</v>
      </c>
      <c r="K344">
        <v>4155623092</v>
      </c>
      <c r="L344">
        <v>61432</v>
      </c>
      <c r="M344">
        <v>55092</v>
      </c>
      <c r="N344">
        <v>6340</v>
      </c>
      <c r="O344">
        <v>537.08000000000004</v>
      </c>
      <c r="P344">
        <v>-0.08</v>
      </c>
      <c r="Q344">
        <v>9680</v>
      </c>
      <c r="R344">
        <v>6757563</v>
      </c>
      <c r="S344" t="s">
        <v>40</v>
      </c>
      <c r="T344">
        <v>5000</v>
      </c>
      <c r="U344">
        <f t="shared" si="5"/>
        <v>884018.66</v>
      </c>
    </row>
    <row r="345" spans="1:21" x14ac:dyDescent="0.3">
      <c r="A345">
        <v>344</v>
      </c>
      <c r="B345" t="s">
        <v>463</v>
      </c>
      <c r="C345">
        <v>5</v>
      </c>
      <c r="D345">
        <v>640</v>
      </c>
      <c r="E345" t="s">
        <v>882</v>
      </c>
      <c r="F345">
        <v>1672</v>
      </c>
      <c r="G345">
        <v>5262</v>
      </c>
      <c r="H345">
        <v>981065</v>
      </c>
      <c r="I345">
        <v>964464</v>
      </c>
      <c r="J345">
        <v>2031072</v>
      </c>
      <c r="K345">
        <v>68756022</v>
      </c>
      <c r="L345">
        <v>37479</v>
      </c>
      <c r="M345">
        <v>35923</v>
      </c>
      <c r="N345">
        <v>1556</v>
      </c>
      <c r="O345">
        <v>25.48</v>
      </c>
      <c r="P345">
        <v>-0.08</v>
      </c>
      <c r="Q345">
        <v>2540</v>
      </c>
      <c r="R345">
        <v>267737</v>
      </c>
      <c r="S345" t="s">
        <v>37</v>
      </c>
      <c r="T345">
        <v>71.89</v>
      </c>
      <c r="U345">
        <f t="shared" si="5"/>
        <v>884090.55</v>
      </c>
    </row>
    <row r="346" spans="1:21" x14ac:dyDescent="0.3">
      <c r="A346">
        <v>345</v>
      </c>
      <c r="B346" t="s">
        <v>463</v>
      </c>
      <c r="C346">
        <v>5</v>
      </c>
      <c r="D346">
        <v>640</v>
      </c>
      <c r="E346" t="s">
        <v>883</v>
      </c>
      <c r="F346">
        <v>851</v>
      </c>
      <c r="G346">
        <v>2702</v>
      </c>
      <c r="H346">
        <v>8110320</v>
      </c>
      <c r="I346">
        <v>8003579</v>
      </c>
      <c r="J346">
        <v>11639836</v>
      </c>
      <c r="K346">
        <v>278691064</v>
      </c>
      <c r="L346">
        <v>409750</v>
      </c>
      <c r="M346">
        <v>403189</v>
      </c>
      <c r="N346">
        <v>6561</v>
      </c>
      <c r="O346">
        <v>17.39</v>
      </c>
      <c r="P346">
        <v>-0.06</v>
      </c>
      <c r="Q346">
        <v>10748</v>
      </c>
      <c r="R346">
        <v>4347365</v>
      </c>
      <c r="S346" t="s">
        <v>49</v>
      </c>
      <c r="T346">
        <v>1444.36</v>
      </c>
      <c r="U346">
        <f t="shared" si="5"/>
        <v>885534.91</v>
      </c>
    </row>
    <row r="347" spans="1:21" x14ac:dyDescent="0.3">
      <c r="A347">
        <v>346</v>
      </c>
      <c r="B347" t="s">
        <v>463</v>
      </c>
      <c r="C347">
        <v>5</v>
      </c>
      <c r="D347">
        <v>640</v>
      </c>
      <c r="E347" t="s">
        <v>884</v>
      </c>
      <c r="F347">
        <v>3651</v>
      </c>
      <c r="G347">
        <v>926696</v>
      </c>
      <c r="H347">
        <v>14612478</v>
      </c>
      <c r="I347">
        <v>14364573</v>
      </c>
      <c r="J347">
        <v>17604256</v>
      </c>
      <c r="K347">
        <v>1865345005</v>
      </c>
      <c r="L347">
        <v>289358</v>
      </c>
      <c r="M347">
        <v>262300</v>
      </c>
      <c r="N347">
        <v>27058</v>
      </c>
      <c r="O347">
        <v>207.06</v>
      </c>
      <c r="P347">
        <v>-0.02</v>
      </c>
      <c r="Q347">
        <v>40995</v>
      </c>
      <c r="R347">
        <v>5363025</v>
      </c>
      <c r="S347" t="s">
        <v>40</v>
      </c>
      <c r="T347">
        <v>5000</v>
      </c>
      <c r="U347">
        <f t="shared" si="5"/>
        <v>890534.91</v>
      </c>
    </row>
    <row r="348" spans="1:21" x14ac:dyDescent="0.3">
      <c r="A348">
        <v>347</v>
      </c>
      <c r="B348" t="s">
        <v>463</v>
      </c>
      <c r="C348">
        <v>5</v>
      </c>
      <c r="D348">
        <v>640</v>
      </c>
      <c r="E348" t="s">
        <v>885</v>
      </c>
      <c r="F348">
        <v>400</v>
      </c>
      <c r="G348">
        <v>30664</v>
      </c>
      <c r="H348">
        <v>16826296</v>
      </c>
      <c r="I348">
        <v>16372636</v>
      </c>
      <c r="J348">
        <v>20945466</v>
      </c>
      <c r="K348">
        <v>445141305</v>
      </c>
      <c r="L348">
        <v>297534</v>
      </c>
      <c r="M348">
        <v>268993</v>
      </c>
      <c r="N348">
        <v>28541</v>
      </c>
      <c r="O348">
        <v>79.42</v>
      </c>
      <c r="P348">
        <v>-0.04</v>
      </c>
      <c r="Q348">
        <v>45207</v>
      </c>
      <c r="R348">
        <v>5869299</v>
      </c>
      <c r="S348" t="s">
        <v>40</v>
      </c>
      <c r="T348">
        <v>5000</v>
      </c>
      <c r="U348">
        <f t="shared" si="5"/>
        <v>895534.91</v>
      </c>
    </row>
    <row r="349" spans="1:21" x14ac:dyDescent="0.3">
      <c r="A349">
        <v>348</v>
      </c>
      <c r="B349" t="s">
        <v>463</v>
      </c>
      <c r="C349">
        <v>5</v>
      </c>
      <c r="D349">
        <v>640</v>
      </c>
      <c r="E349" t="s">
        <v>886</v>
      </c>
      <c r="F349">
        <v>13431</v>
      </c>
      <c r="G349">
        <v>335655</v>
      </c>
      <c r="H349">
        <v>8145644</v>
      </c>
      <c r="I349">
        <v>7890089</v>
      </c>
      <c r="J349">
        <v>30595376</v>
      </c>
      <c r="K349">
        <v>3206227640</v>
      </c>
      <c r="L349">
        <v>429113</v>
      </c>
      <c r="M349">
        <v>422439</v>
      </c>
      <c r="N349">
        <v>6674</v>
      </c>
      <c r="O349">
        <v>54.38</v>
      </c>
      <c r="P349">
        <v>-0.11</v>
      </c>
      <c r="Q349">
        <v>10857</v>
      </c>
      <c r="R349">
        <v>4734639</v>
      </c>
      <c r="S349" t="s">
        <v>40</v>
      </c>
      <c r="T349">
        <v>5000</v>
      </c>
      <c r="U349">
        <f t="shared" si="5"/>
        <v>900534.91</v>
      </c>
    </row>
    <row r="350" spans="1:21" x14ac:dyDescent="0.3">
      <c r="A350">
        <v>349</v>
      </c>
      <c r="B350" t="s">
        <v>463</v>
      </c>
      <c r="C350">
        <v>5</v>
      </c>
      <c r="D350">
        <v>640</v>
      </c>
      <c r="E350" t="s">
        <v>887</v>
      </c>
      <c r="F350">
        <v>3906</v>
      </c>
      <c r="G350">
        <v>13611728</v>
      </c>
      <c r="H350">
        <v>14028612</v>
      </c>
      <c r="I350">
        <v>13828174</v>
      </c>
      <c r="J350">
        <v>205322292</v>
      </c>
      <c r="K350">
        <v>443455699</v>
      </c>
      <c r="L350">
        <v>209232</v>
      </c>
      <c r="M350">
        <v>172625</v>
      </c>
      <c r="N350">
        <v>36607</v>
      </c>
      <c r="O350">
        <v>69.17</v>
      </c>
      <c r="P350">
        <v>-0.02</v>
      </c>
      <c r="Q350">
        <v>49348</v>
      </c>
      <c r="R350">
        <v>78779197</v>
      </c>
      <c r="S350" t="s">
        <v>40</v>
      </c>
      <c r="T350">
        <v>5000</v>
      </c>
      <c r="U350">
        <f t="shared" si="5"/>
        <v>905534.91</v>
      </c>
    </row>
    <row r="351" spans="1:21" x14ac:dyDescent="0.3">
      <c r="A351">
        <v>350</v>
      </c>
      <c r="B351" t="s">
        <v>463</v>
      </c>
      <c r="C351">
        <v>5</v>
      </c>
      <c r="D351">
        <v>640</v>
      </c>
      <c r="E351" t="s">
        <v>888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2</v>
      </c>
      <c r="R351">
        <v>3992</v>
      </c>
      <c r="S351" t="s">
        <v>37</v>
      </c>
      <c r="T351">
        <v>55.98</v>
      </c>
      <c r="U351">
        <f t="shared" si="5"/>
        <v>905590.89</v>
      </c>
    </row>
    <row r="352" spans="1:21" x14ac:dyDescent="0.3">
      <c r="A352">
        <v>351</v>
      </c>
      <c r="B352" t="s">
        <v>463</v>
      </c>
      <c r="C352">
        <v>5</v>
      </c>
      <c r="D352">
        <v>640</v>
      </c>
      <c r="E352" t="s">
        <v>889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3</v>
      </c>
      <c r="R352">
        <v>9823</v>
      </c>
      <c r="S352" t="s">
        <v>37</v>
      </c>
      <c r="T352">
        <v>47.14</v>
      </c>
      <c r="U352">
        <f t="shared" si="5"/>
        <v>905638.03</v>
      </c>
    </row>
    <row r="353" spans="1:21" x14ac:dyDescent="0.3">
      <c r="A353">
        <v>352</v>
      </c>
      <c r="B353" t="s">
        <v>463</v>
      </c>
      <c r="C353">
        <v>5</v>
      </c>
      <c r="D353">
        <v>640</v>
      </c>
      <c r="E353" t="s">
        <v>890</v>
      </c>
      <c r="F353">
        <v>9582411</v>
      </c>
      <c r="G353">
        <v>46593859</v>
      </c>
      <c r="H353">
        <v>134301</v>
      </c>
      <c r="I353">
        <v>121892</v>
      </c>
      <c r="J353">
        <v>2576125585</v>
      </c>
      <c r="K353">
        <v>6873228626</v>
      </c>
      <c r="L353">
        <v>7008</v>
      </c>
      <c r="M353">
        <v>6973</v>
      </c>
      <c r="N353">
        <v>35</v>
      </c>
      <c r="O353">
        <v>164.84</v>
      </c>
      <c r="P353">
        <v>-0.28999999999999998</v>
      </c>
      <c r="Q353">
        <v>108</v>
      </c>
      <c r="R353">
        <v>2554629800</v>
      </c>
      <c r="S353" t="s">
        <v>37</v>
      </c>
      <c r="T353">
        <v>4297.38</v>
      </c>
      <c r="U353">
        <f t="shared" si="5"/>
        <v>909935.41</v>
      </c>
    </row>
    <row r="354" spans="1:21" x14ac:dyDescent="0.3">
      <c r="A354">
        <v>353</v>
      </c>
      <c r="B354" t="s">
        <v>463</v>
      </c>
      <c r="C354">
        <v>5</v>
      </c>
      <c r="D354">
        <v>640</v>
      </c>
      <c r="E354" t="s">
        <v>891</v>
      </c>
      <c r="F354">
        <v>33721</v>
      </c>
      <c r="G354">
        <v>157681</v>
      </c>
      <c r="H354">
        <v>2060252</v>
      </c>
      <c r="I354">
        <v>1972110</v>
      </c>
      <c r="J354">
        <v>8676672</v>
      </c>
      <c r="K354">
        <v>539745456</v>
      </c>
      <c r="L354">
        <v>72526</v>
      </c>
      <c r="M354">
        <v>70861</v>
      </c>
      <c r="N354">
        <v>1665</v>
      </c>
      <c r="O354">
        <v>69.92</v>
      </c>
      <c r="P354">
        <v>-0.1</v>
      </c>
      <c r="Q354">
        <v>2732</v>
      </c>
      <c r="R354">
        <v>1764199</v>
      </c>
      <c r="S354" t="s">
        <v>37</v>
      </c>
      <c r="T354">
        <v>377.44</v>
      </c>
      <c r="U354">
        <f t="shared" si="5"/>
        <v>910312.85</v>
      </c>
    </row>
    <row r="355" spans="1:21" x14ac:dyDescent="0.3">
      <c r="A355">
        <v>354</v>
      </c>
      <c r="B355" t="s">
        <v>463</v>
      </c>
      <c r="C355">
        <v>5</v>
      </c>
      <c r="D355">
        <v>640</v>
      </c>
      <c r="E355" t="s">
        <v>892</v>
      </c>
      <c r="F355">
        <v>110108</v>
      </c>
      <c r="G355">
        <v>506714</v>
      </c>
      <c r="H355">
        <v>330370</v>
      </c>
      <c r="I355">
        <v>321728</v>
      </c>
      <c r="J355">
        <v>604262</v>
      </c>
      <c r="K355">
        <v>1567284106</v>
      </c>
      <c r="L355">
        <v>14769</v>
      </c>
      <c r="M355">
        <v>14326</v>
      </c>
      <c r="N355">
        <v>443</v>
      </c>
      <c r="O355">
        <v>95.23</v>
      </c>
      <c r="P355">
        <v>-0.06</v>
      </c>
      <c r="Q355">
        <v>706</v>
      </c>
      <c r="R355">
        <v>169379</v>
      </c>
      <c r="S355" t="s">
        <v>49</v>
      </c>
      <c r="T355">
        <v>445.16</v>
      </c>
      <c r="U355">
        <f t="shared" si="5"/>
        <v>910758.01</v>
      </c>
    </row>
    <row r="356" spans="1:21" x14ac:dyDescent="0.3">
      <c r="A356">
        <v>355</v>
      </c>
      <c r="B356" t="s">
        <v>463</v>
      </c>
      <c r="C356">
        <v>5</v>
      </c>
      <c r="D356">
        <v>640</v>
      </c>
      <c r="E356" t="s">
        <v>893</v>
      </c>
      <c r="F356">
        <v>110108</v>
      </c>
      <c r="G356">
        <v>506718</v>
      </c>
      <c r="H356">
        <v>256566</v>
      </c>
      <c r="I356">
        <v>248054</v>
      </c>
      <c r="J356">
        <v>573549</v>
      </c>
      <c r="K356">
        <v>877149296</v>
      </c>
      <c r="L356">
        <v>5631</v>
      </c>
      <c r="M356">
        <v>5172</v>
      </c>
      <c r="N356">
        <v>459</v>
      </c>
      <c r="O356">
        <v>71.22</v>
      </c>
      <c r="P356">
        <v>-0.08</v>
      </c>
      <c r="Q356">
        <v>721</v>
      </c>
      <c r="R356">
        <v>116503</v>
      </c>
      <c r="S356" t="s">
        <v>49</v>
      </c>
      <c r="T356">
        <v>255.02</v>
      </c>
      <c r="U356">
        <f t="shared" si="5"/>
        <v>911013.03</v>
      </c>
    </row>
    <row r="357" spans="1:21" x14ac:dyDescent="0.3">
      <c r="A357">
        <v>356</v>
      </c>
      <c r="B357" t="s">
        <v>463</v>
      </c>
      <c r="C357">
        <v>5</v>
      </c>
      <c r="D357">
        <v>640</v>
      </c>
      <c r="E357" t="s">
        <v>894</v>
      </c>
      <c r="F357">
        <v>110108</v>
      </c>
      <c r="G357">
        <v>506714</v>
      </c>
      <c r="H357">
        <v>262662</v>
      </c>
      <c r="I357">
        <v>253137</v>
      </c>
      <c r="J357">
        <v>576089</v>
      </c>
      <c r="K357">
        <v>1033482409</v>
      </c>
      <c r="L357">
        <v>5253</v>
      </c>
      <c r="M357">
        <v>4787</v>
      </c>
      <c r="N357">
        <v>466</v>
      </c>
      <c r="O357">
        <v>72.989999999999995</v>
      </c>
      <c r="P357">
        <v>-0.08</v>
      </c>
      <c r="Q357">
        <v>728</v>
      </c>
      <c r="R357">
        <v>127806</v>
      </c>
      <c r="S357" t="s">
        <v>49</v>
      </c>
      <c r="T357">
        <v>290.97000000000003</v>
      </c>
      <c r="U357">
        <f t="shared" si="5"/>
        <v>911304</v>
      </c>
    </row>
    <row r="358" spans="1:21" x14ac:dyDescent="0.3">
      <c r="A358">
        <v>357</v>
      </c>
      <c r="B358" t="s">
        <v>463</v>
      </c>
      <c r="C358">
        <v>5</v>
      </c>
      <c r="D358">
        <v>640</v>
      </c>
      <c r="E358" t="s">
        <v>895</v>
      </c>
      <c r="F358">
        <v>110108</v>
      </c>
      <c r="G358">
        <v>506718</v>
      </c>
      <c r="H358">
        <v>125939</v>
      </c>
      <c r="I358">
        <v>119574</v>
      </c>
      <c r="J358">
        <v>406547</v>
      </c>
      <c r="K358">
        <v>350824087</v>
      </c>
      <c r="L358">
        <v>5320</v>
      </c>
      <c r="M358">
        <v>5207</v>
      </c>
      <c r="N358">
        <v>113</v>
      </c>
      <c r="O358">
        <v>90.71</v>
      </c>
      <c r="P358">
        <v>-0.13</v>
      </c>
      <c r="Q358">
        <v>178</v>
      </c>
      <c r="R358">
        <v>119336</v>
      </c>
      <c r="S358" t="s">
        <v>37</v>
      </c>
      <c r="T358">
        <v>115.16</v>
      </c>
      <c r="U358">
        <f t="shared" si="5"/>
        <v>911419.16</v>
      </c>
    </row>
    <row r="359" spans="1:21" x14ac:dyDescent="0.3">
      <c r="A359">
        <v>358</v>
      </c>
      <c r="B359" t="s">
        <v>463</v>
      </c>
      <c r="C359">
        <v>5</v>
      </c>
      <c r="D359">
        <v>640</v>
      </c>
      <c r="E359" t="s">
        <v>896</v>
      </c>
      <c r="F359">
        <v>110079</v>
      </c>
      <c r="G359">
        <v>506624</v>
      </c>
      <c r="H359">
        <v>57744</v>
      </c>
      <c r="I359">
        <v>54213</v>
      </c>
      <c r="J359">
        <v>198729</v>
      </c>
      <c r="K359">
        <v>132810945</v>
      </c>
      <c r="L359">
        <v>1742</v>
      </c>
      <c r="M359">
        <v>1649</v>
      </c>
      <c r="N359">
        <v>93</v>
      </c>
      <c r="O359">
        <v>83.59</v>
      </c>
      <c r="P359">
        <v>-0.11</v>
      </c>
      <c r="Q359">
        <v>151</v>
      </c>
      <c r="R359">
        <v>31364</v>
      </c>
      <c r="S359" t="s">
        <v>37</v>
      </c>
      <c r="T359">
        <v>49.3</v>
      </c>
      <c r="U359">
        <f t="shared" si="5"/>
        <v>911468.46000000008</v>
      </c>
    </row>
    <row r="360" spans="1:21" x14ac:dyDescent="0.3">
      <c r="A360">
        <v>359</v>
      </c>
      <c r="B360" t="s">
        <v>463</v>
      </c>
      <c r="C360">
        <v>5</v>
      </c>
      <c r="D360">
        <v>640</v>
      </c>
      <c r="E360" t="s">
        <v>897</v>
      </c>
      <c r="F360">
        <v>164916</v>
      </c>
      <c r="G360">
        <v>759313</v>
      </c>
      <c r="H360">
        <v>137767</v>
      </c>
      <c r="I360">
        <v>131294</v>
      </c>
      <c r="J360">
        <v>506867</v>
      </c>
      <c r="K360">
        <v>431264303</v>
      </c>
      <c r="L360">
        <v>6016</v>
      </c>
      <c r="M360">
        <v>5889</v>
      </c>
      <c r="N360">
        <v>127</v>
      </c>
      <c r="O360">
        <v>79.569999999999993</v>
      </c>
      <c r="P360">
        <v>-0.14000000000000001</v>
      </c>
      <c r="Q360">
        <v>210</v>
      </c>
      <c r="R360">
        <v>131781</v>
      </c>
      <c r="S360" t="s">
        <v>37</v>
      </c>
      <c r="T360">
        <v>141.88999999999999</v>
      </c>
      <c r="U360">
        <f t="shared" si="5"/>
        <v>911610.35000000009</v>
      </c>
    </row>
    <row r="361" spans="1:21" x14ac:dyDescent="0.3">
      <c r="A361">
        <v>360</v>
      </c>
      <c r="B361" t="s">
        <v>463</v>
      </c>
      <c r="C361">
        <v>5</v>
      </c>
      <c r="D361">
        <v>640</v>
      </c>
      <c r="E361" t="s">
        <v>898</v>
      </c>
      <c r="F361">
        <v>164915</v>
      </c>
      <c r="G361">
        <v>759314</v>
      </c>
      <c r="H361">
        <v>126326</v>
      </c>
      <c r="I361">
        <v>120529</v>
      </c>
      <c r="J361">
        <v>432882</v>
      </c>
      <c r="K361">
        <v>274094047</v>
      </c>
      <c r="L361">
        <v>5492</v>
      </c>
      <c r="M361">
        <v>5387</v>
      </c>
      <c r="N361">
        <v>105</v>
      </c>
      <c r="O361">
        <v>68.44</v>
      </c>
      <c r="P361">
        <v>-0.13</v>
      </c>
      <c r="Q361">
        <v>171</v>
      </c>
      <c r="R361">
        <v>128861</v>
      </c>
      <c r="S361" t="s">
        <v>37</v>
      </c>
      <c r="T361">
        <v>107.91</v>
      </c>
      <c r="U361">
        <f t="shared" si="5"/>
        <v>911718.26000000013</v>
      </c>
    </row>
    <row r="362" spans="1:21" x14ac:dyDescent="0.3">
      <c r="A362">
        <v>361</v>
      </c>
      <c r="B362" t="s">
        <v>463</v>
      </c>
      <c r="C362">
        <v>5</v>
      </c>
      <c r="D362">
        <v>640</v>
      </c>
      <c r="E362" t="s">
        <v>899</v>
      </c>
      <c r="F362">
        <v>164887</v>
      </c>
      <c r="G362">
        <v>759228</v>
      </c>
      <c r="H362">
        <v>221526</v>
      </c>
      <c r="I362">
        <v>212971</v>
      </c>
      <c r="J362">
        <v>540390</v>
      </c>
      <c r="K362">
        <v>1309108791</v>
      </c>
      <c r="L362">
        <v>7942</v>
      </c>
      <c r="M362">
        <v>7591</v>
      </c>
      <c r="N362">
        <v>351</v>
      </c>
      <c r="O362">
        <v>106.83</v>
      </c>
      <c r="P362">
        <v>-7.0000000000000007E-2</v>
      </c>
      <c r="Q362">
        <v>562</v>
      </c>
      <c r="R362">
        <v>107231</v>
      </c>
      <c r="S362" t="s">
        <v>37</v>
      </c>
      <c r="T362">
        <v>399.36</v>
      </c>
      <c r="U362">
        <f t="shared" si="5"/>
        <v>912117.62000000011</v>
      </c>
    </row>
    <row r="363" spans="1:21" x14ac:dyDescent="0.3">
      <c r="A363">
        <v>362</v>
      </c>
      <c r="B363" t="s">
        <v>463</v>
      </c>
      <c r="C363">
        <v>5</v>
      </c>
      <c r="D363">
        <v>640</v>
      </c>
      <c r="E363" t="s">
        <v>900</v>
      </c>
      <c r="F363">
        <v>8043699</v>
      </c>
      <c r="G363">
        <v>39376148</v>
      </c>
      <c r="H363">
        <v>12772</v>
      </c>
      <c r="I363">
        <v>12280</v>
      </c>
      <c r="J363">
        <v>1870519</v>
      </c>
      <c r="K363">
        <v>92024014</v>
      </c>
      <c r="L363">
        <v>291</v>
      </c>
      <c r="M363">
        <v>285</v>
      </c>
      <c r="N363">
        <v>6</v>
      </c>
      <c r="O363">
        <v>46.05</v>
      </c>
      <c r="P363">
        <v>-0.2</v>
      </c>
      <c r="Q363">
        <v>18</v>
      </c>
      <c r="R363">
        <v>18521</v>
      </c>
      <c r="S363" t="s">
        <v>37</v>
      </c>
      <c r="T363">
        <v>829.51</v>
      </c>
      <c r="U363">
        <f t="shared" si="5"/>
        <v>912947.13000000012</v>
      </c>
    </row>
    <row r="364" spans="1:21" x14ac:dyDescent="0.3">
      <c r="A364">
        <v>363</v>
      </c>
      <c r="B364" t="s">
        <v>463</v>
      </c>
      <c r="C364">
        <v>5</v>
      </c>
      <c r="D364">
        <v>640</v>
      </c>
      <c r="E364" t="s">
        <v>901</v>
      </c>
      <c r="F364">
        <v>693001</v>
      </c>
      <c r="G364">
        <v>3661576</v>
      </c>
      <c r="H364">
        <v>12503</v>
      </c>
      <c r="I364">
        <v>11629</v>
      </c>
      <c r="J364">
        <v>1055048</v>
      </c>
      <c r="K364">
        <v>29974439</v>
      </c>
      <c r="L364">
        <v>344</v>
      </c>
      <c r="M364">
        <v>338</v>
      </c>
      <c r="N364">
        <v>6</v>
      </c>
      <c r="O364">
        <v>28.22</v>
      </c>
      <c r="P364">
        <v>-0.18</v>
      </c>
      <c r="Q364">
        <v>19</v>
      </c>
      <c r="R364">
        <v>806129</v>
      </c>
      <c r="S364" t="s">
        <v>37</v>
      </c>
      <c r="T364">
        <v>54.42</v>
      </c>
      <c r="U364">
        <f t="shared" si="5"/>
        <v>913001.55000000016</v>
      </c>
    </row>
    <row r="365" spans="1:21" x14ac:dyDescent="0.3">
      <c r="A365">
        <v>364</v>
      </c>
      <c r="B365" t="s">
        <v>463</v>
      </c>
      <c r="C365">
        <v>5</v>
      </c>
      <c r="D365">
        <v>640</v>
      </c>
      <c r="E365" t="s">
        <v>902</v>
      </c>
      <c r="F365">
        <v>1094922</v>
      </c>
      <c r="G365">
        <v>5009021</v>
      </c>
      <c r="H365">
        <v>134632</v>
      </c>
      <c r="I365">
        <v>126837</v>
      </c>
      <c r="J365">
        <v>4266255</v>
      </c>
      <c r="K365">
        <v>538859919</v>
      </c>
      <c r="L365">
        <v>10014</v>
      </c>
      <c r="M365">
        <v>9978</v>
      </c>
      <c r="N365">
        <v>36</v>
      </c>
      <c r="O365">
        <v>47.11</v>
      </c>
      <c r="P365">
        <v>-0.31</v>
      </c>
      <c r="Q365">
        <v>114</v>
      </c>
      <c r="R365">
        <v>555685</v>
      </c>
      <c r="S365" t="s">
        <v>37</v>
      </c>
      <c r="T365">
        <v>266.51</v>
      </c>
      <c r="U365">
        <f t="shared" si="5"/>
        <v>913268.06000000017</v>
      </c>
    </row>
    <row r="366" spans="1:21" x14ac:dyDescent="0.3">
      <c r="A366">
        <v>365</v>
      </c>
      <c r="B366" t="s">
        <v>463</v>
      </c>
      <c r="C366">
        <v>5</v>
      </c>
      <c r="D366">
        <v>640</v>
      </c>
      <c r="E366" t="s">
        <v>903</v>
      </c>
      <c r="F366">
        <v>26421</v>
      </c>
      <c r="G366">
        <v>122125</v>
      </c>
      <c r="H366">
        <v>30000</v>
      </c>
      <c r="I366">
        <v>29231</v>
      </c>
      <c r="J366">
        <v>58672</v>
      </c>
      <c r="K366">
        <v>111892529</v>
      </c>
      <c r="L366">
        <v>2407</v>
      </c>
      <c r="M366">
        <v>2382</v>
      </c>
      <c r="N366">
        <v>25</v>
      </c>
      <c r="O366">
        <v>93.65</v>
      </c>
      <c r="P366">
        <v>-7.0000000000000007E-2</v>
      </c>
      <c r="Q366">
        <v>42</v>
      </c>
      <c r="R366">
        <v>18122</v>
      </c>
      <c r="S366" t="s">
        <v>49</v>
      </c>
      <c r="T366">
        <v>30.34</v>
      </c>
      <c r="U366">
        <f t="shared" si="5"/>
        <v>913298.40000000014</v>
      </c>
    </row>
    <row r="367" spans="1:21" x14ac:dyDescent="0.3">
      <c r="A367">
        <v>366</v>
      </c>
      <c r="B367" t="s">
        <v>463</v>
      </c>
      <c r="C367">
        <v>5</v>
      </c>
      <c r="D367">
        <v>640</v>
      </c>
      <c r="E367" t="s">
        <v>904</v>
      </c>
      <c r="F367">
        <v>26275</v>
      </c>
      <c r="G367">
        <v>121056</v>
      </c>
      <c r="H367">
        <v>141140</v>
      </c>
      <c r="I367">
        <v>138995</v>
      </c>
      <c r="J367">
        <v>172921</v>
      </c>
      <c r="K367">
        <v>571197494</v>
      </c>
      <c r="L367">
        <v>3345</v>
      </c>
      <c r="M367">
        <v>3174</v>
      </c>
      <c r="N367">
        <v>171</v>
      </c>
      <c r="O367">
        <v>30.35</v>
      </c>
      <c r="P367">
        <v>-0.02</v>
      </c>
      <c r="Q367">
        <v>259</v>
      </c>
      <c r="R367">
        <v>83298</v>
      </c>
      <c r="S367" t="s">
        <v>49</v>
      </c>
      <c r="T367">
        <v>143.84</v>
      </c>
      <c r="U367">
        <f t="shared" si="5"/>
        <v>913442.24000000011</v>
      </c>
    </row>
    <row r="368" spans="1:21" x14ac:dyDescent="0.3">
      <c r="A368">
        <v>367</v>
      </c>
      <c r="B368" t="s">
        <v>463</v>
      </c>
      <c r="C368">
        <v>5</v>
      </c>
      <c r="D368">
        <v>640</v>
      </c>
      <c r="E368" t="s">
        <v>905</v>
      </c>
      <c r="F368">
        <v>20965</v>
      </c>
      <c r="G368">
        <v>93387</v>
      </c>
      <c r="H368">
        <v>16012535</v>
      </c>
      <c r="I368">
        <v>15338755</v>
      </c>
      <c r="J368">
        <v>48743259</v>
      </c>
      <c r="K368">
        <v>2723372156</v>
      </c>
      <c r="L368">
        <v>317600</v>
      </c>
      <c r="M368">
        <v>290695</v>
      </c>
      <c r="N368">
        <v>26905</v>
      </c>
      <c r="O368">
        <v>70.09</v>
      </c>
      <c r="P368">
        <v>-7.0000000000000007E-2</v>
      </c>
      <c r="Q368">
        <v>43050</v>
      </c>
      <c r="R368">
        <v>9066056</v>
      </c>
      <c r="S368" t="s">
        <v>37</v>
      </c>
      <c r="T368">
        <v>3110.2</v>
      </c>
      <c r="U368">
        <f t="shared" si="5"/>
        <v>916552.44000000006</v>
      </c>
    </row>
    <row r="369" spans="1:21" x14ac:dyDescent="0.3">
      <c r="A369">
        <v>368</v>
      </c>
      <c r="B369" t="s">
        <v>463</v>
      </c>
      <c r="C369">
        <v>5</v>
      </c>
      <c r="D369">
        <v>640</v>
      </c>
      <c r="E369" t="s">
        <v>906</v>
      </c>
      <c r="F369">
        <v>314295</v>
      </c>
      <c r="G369">
        <v>1258522</v>
      </c>
      <c r="H369">
        <v>5986499</v>
      </c>
      <c r="I369">
        <v>5815837</v>
      </c>
      <c r="J369">
        <v>21566049</v>
      </c>
      <c r="K369">
        <v>10248619359</v>
      </c>
      <c r="L369">
        <v>299270</v>
      </c>
      <c r="M369">
        <v>293128</v>
      </c>
      <c r="N369">
        <v>6142</v>
      </c>
      <c r="O369">
        <v>58.5</v>
      </c>
      <c r="P369">
        <v>-0.15</v>
      </c>
      <c r="Q369">
        <v>10333</v>
      </c>
      <c r="R369">
        <v>4312961</v>
      </c>
      <c r="S369" t="s">
        <v>40</v>
      </c>
      <c r="T369">
        <v>5000</v>
      </c>
      <c r="U369">
        <f t="shared" si="5"/>
        <v>921552.44000000006</v>
      </c>
    </row>
    <row r="370" spans="1:21" x14ac:dyDescent="0.3">
      <c r="A370">
        <v>369</v>
      </c>
      <c r="B370" t="s">
        <v>463</v>
      </c>
      <c r="C370">
        <v>5</v>
      </c>
      <c r="D370">
        <v>640</v>
      </c>
      <c r="E370" t="s">
        <v>907</v>
      </c>
      <c r="F370">
        <v>270120</v>
      </c>
      <c r="G370">
        <v>1227441</v>
      </c>
      <c r="H370">
        <v>9907</v>
      </c>
      <c r="I370">
        <v>7559</v>
      </c>
      <c r="J370">
        <v>51680</v>
      </c>
      <c r="K370">
        <v>54250086</v>
      </c>
      <c r="L370">
        <v>213</v>
      </c>
      <c r="M370">
        <v>198</v>
      </c>
      <c r="N370">
        <v>15</v>
      </c>
      <c r="O370">
        <v>186.85</v>
      </c>
      <c r="P370">
        <v>-0.1</v>
      </c>
      <c r="Q370">
        <v>24</v>
      </c>
      <c r="R370">
        <v>12263</v>
      </c>
      <c r="S370" t="s">
        <v>37</v>
      </c>
      <c r="T370">
        <v>15.91</v>
      </c>
      <c r="U370">
        <f t="shared" si="5"/>
        <v>921568.35000000009</v>
      </c>
    </row>
    <row r="371" spans="1:21" x14ac:dyDescent="0.3">
      <c r="A371">
        <v>370</v>
      </c>
      <c r="B371" t="s">
        <v>463</v>
      </c>
      <c r="C371">
        <v>5</v>
      </c>
      <c r="D371">
        <v>640</v>
      </c>
      <c r="E371" t="s">
        <v>908</v>
      </c>
      <c r="F371">
        <v>269416</v>
      </c>
      <c r="G371">
        <v>1214079</v>
      </c>
      <c r="H371">
        <v>21617602</v>
      </c>
      <c r="I371">
        <v>21196816</v>
      </c>
      <c r="J371">
        <v>41110595</v>
      </c>
      <c r="K371">
        <v>6042102239</v>
      </c>
      <c r="L371">
        <v>725979</v>
      </c>
      <c r="M371">
        <v>698781</v>
      </c>
      <c r="N371">
        <v>27198</v>
      </c>
      <c r="O371">
        <v>46.23</v>
      </c>
      <c r="P371">
        <v>-0.06</v>
      </c>
      <c r="Q371">
        <v>43904</v>
      </c>
      <c r="R371">
        <v>9226201</v>
      </c>
      <c r="S371" t="s">
        <v>40</v>
      </c>
      <c r="T371">
        <v>5000</v>
      </c>
      <c r="U371">
        <f t="shared" si="5"/>
        <v>926568.35000000009</v>
      </c>
    </row>
    <row r="372" spans="1:21" x14ac:dyDescent="0.3">
      <c r="A372">
        <v>371</v>
      </c>
      <c r="B372" t="s">
        <v>463</v>
      </c>
      <c r="C372">
        <v>5</v>
      </c>
      <c r="D372">
        <v>640</v>
      </c>
      <c r="E372" t="s">
        <v>909</v>
      </c>
      <c r="F372">
        <v>600</v>
      </c>
      <c r="G372">
        <v>16790</v>
      </c>
      <c r="H372">
        <v>519623</v>
      </c>
      <c r="I372">
        <v>515320</v>
      </c>
      <c r="J372">
        <v>900955</v>
      </c>
      <c r="K372">
        <v>40353974</v>
      </c>
      <c r="L372">
        <v>38316</v>
      </c>
      <c r="M372">
        <v>37830</v>
      </c>
      <c r="N372">
        <v>486</v>
      </c>
      <c r="O372">
        <v>22.16</v>
      </c>
      <c r="P372">
        <v>-0.08</v>
      </c>
      <c r="Q372">
        <v>762</v>
      </c>
      <c r="R372">
        <v>250963</v>
      </c>
      <c r="S372" t="s">
        <v>37</v>
      </c>
      <c r="T372">
        <v>80.98</v>
      </c>
      <c r="U372">
        <f t="shared" si="5"/>
        <v>926649.33000000007</v>
      </c>
    </row>
    <row r="373" spans="1:21" x14ac:dyDescent="0.3">
      <c r="A373">
        <v>372</v>
      </c>
      <c r="B373" t="s">
        <v>463</v>
      </c>
      <c r="C373">
        <v>5</v>
      </c>
      <c r="D373">
        <v>640</v>
      </c>
      <c r="E373" t="s">
        <v>910</v>
      </c>
      <c r="F373">
        <v>600</v>
      </c>
      <c r="G373">
        <v>16668</v>
      </c>
      <c r="H373">
        <v>245390</v>
      </c>
      <c r="I373">
        <v>243555</v>
      </c>
      <c r="J373">
        <v>376491</v>
      </c>
      <c r="K373">
        <v>20746452</v>
      </c>
      <c r="L373">
        <v>10259</v>
      </c>
      <c r="M373">
        <v>9821</v>
      </c>
      <c r="N373">
        <v>438</v>
      </c>
      <c r="O373">
        <v>19.77</v>
      </c>
      <c r="P373">
        <v>-0.06</v>
      </c>
      <c r="Q373">
        <v>686</v>
      </c>
      <c r="R373">
        <v>63240</v>
      </c>
      <c r="S373" t="s">
        <v>37</v>
      </c>
      <c r="T373">
        <v>30.44</v>
      </c>
      <c r="U373">
        <f t="shared" si="5"/>
        <v>926679.77</v>
      </c>
    </row>
    <row r="374" spans="1:21" x14ac:dyDescent="0.3">
      <c r="A374">
        <v>373</v>
      </c>
      <c r="B374" t="s">
        <v>463</v>
      </c>
      <c r="C374">
        <v>5</v>
      </c>
      <c r="D374">
        <v>640</v>
      </c>
      <c r="E374" t="s">
        <v>911</v>
      </c>
      <c r="F374">
        <v>679</v>
      </c>
      <c r="G374">
        <v>18374</v>
      </c>
      <c r="H374">
        <v>522420</v>
      </c>
      <c r="I374">
        <v>517129</v>
      </c>
      <c r="J374">
        <v>970250</v>
      </c>
      <c r="K374">
        <v>45140438</v>
      </c>
      <c r="L374">
        <v>34899</v>
      </c>
      <c r="M374">
        <v>34419</v>
      </c>
      <c r="N374">
        <v>480</v>
      </c>
      <c r="O374">
        <v>21</v>
      </c>
      <c r="P374">
        <v>-0.09</v>
      </c>
      <c r="Q374">
        <v>761</v>
      </c>
      <c r="R374">
        <v>262315</v>
      </c>
      <c r="S374" t="s">
        <v>37</v>
      </c>
      <c r="T374">
        <v>84.44</v>
      </c>
      <c r="U374">
        <f t="shared" si="5"/>
        <v>926764.21</v>
      </c>
    </row>
    <row r="375" spans="1:21" x14ac:dyDescent="0.3">
      <c r="A375">
        <v>374</v>
      </c>
      <c r="B375" t="s">
        <v>463</v>
      </c>
      <c r="C375">
        <v>5</v>
      </c>
      <c r="D375">
        <v>640</v>
      </c>
      <c r="E375" t="s">
        <v>912</v>
      </c>
      <c r="F375">
        <v>679</v>
      </c>
      <c r="G375">
        <v>18401</v>
      </c>
      <c r="H375">
        <v>538543</v>
      </c>
      <c r="I375">
        <v>533298</v>
      </c>
      <c r="J375">
        <v>984971</v>
      </c>
      <c r="K375">
        <v>42400354</v>
      </c>
      <c r="L375">
        <v>35236</v>
      </c>
      <c r="M375">
        <v>34717</v>
      </c>
      <c r="N375">
        <v>519</v>
      </c>
      <c r="O375">
        <v>20.84</v>
      </c>
      <c r="P375">
        <v>-0.08</v>
      </c>
      <c r="Q375">
        <v>825</v>
      </c>
      <c r="R375">
        <v>263471</v>
      </c>
      <c r="S375" t="s">
        <v>37</v>
      </c>
      <c r="T375">
        <v>77.14</v>
      </c>
      <c r="U375">
        <f t="shared" si="5"/>
        <v>926841.35</v>
      </c>
    </row>
    <row r="376" spans="1:21" x14ac:dyDescent="0.3">
      <c r="A376">
        <v>375</v>
      </c>
      <c r="B376" t="s">
        <v>463</v>
      </c>
      <c r="C376">
        <v>5</v>
      </c>
      <c r="D376">
        <v>640</v>
      </c>
      <c r="E376" t="s">
        <v>913</v>
      </c>
      <c r="F376">
        <v>679</v>
      </c>
      <c r="G376">
        <v>18422</v>
      </c>
      <c r="H376">
        <v>1142015</v>
      </c>
      <c r="I376">
        <v>1134501</v>
      </c>
      <c r="J376">
        <v>1659337</v>
      </c>
      <c r="K376">
        <v>113431152</v>
      </c>
      <c r="L376">
        <v>45163</v>
      </c>
      <c r="M376">
        <v>43432</v>
      </c>
      <c r="N376">
        <v>1731</v>
      </c>
      <c r="O376">
        <v>21.65</v>
      </c>
      <c r="P376">
        <v>-0.05</v>
      </c>
      <c r="Q376">
        <v>2779</v>
      </c>
      <c r="R376">
        <v>361224</v>
      </c>
      <c r="S376" t="s">
        <v>37</v>
      </c>
      <c r="T376">
        <v>250.91</v>
      </c>
      <c r="U376">
        <f t="shared" si="5"/>
        <v>927092.26</v>
      </c>
    </row>
    <row r="377" spans="1:21" x14ac:dyDescent="0.3">
      <c r="A377">
        <v>376</v>
      </c>
      <c r="B377" t="s">
        <v>463</v>
      </c>
      <c r="C377">
        <v>5</v>
      </c>
      <c r="D377">
        <v>640</v>
      </c>
      <c r="E377" t="s">
        <v>914</v>
      </c>
      <c r="F377">
        <v>679</v>
      </c>
      <c r="G377">
        <v>18292</v>
      </c>
      <c r="H377">
        <v>780292</v>
      </c>
      <c r="I377">
        <v>774151</v>
      </c>
      <c r="J377">
        <v>1227755</v>
      </c>
      <c r="K377">
        <v>69059389</v>
      </c>
      <c r="L377">
        <v>36819</v>
      </c>
      <c r="M377">
        <v>35674</v>
      </c>
      <c r="N377">
        <v>1145</v>
      </c>
      <c r="O377">
        <v>21.51</v>
      </c>
      <c r="P377">
        <v>-0.06</v>
      </c>
      <c r="Q377">
        <v>1820</v>
      </c>
      <c r="R377">
        <v>262285</v>
      </c>
      <c r="S377" t="s">
        <v>37</v>
      </c>
      <c r="T377">
        <v>132.5</v>
      </c>
      <c r="U377">
        <f t="shared" si="5"/>
        <v>927224.76</v>
      </c>
    </row>
    <row r="378" spans="1:21" x14ac:dyDescent="0.3">
      <c r="A378">
        <v>377</v>
      </c>
      <c r="B378" t="s">
        <v>463</v>
      </c>
      <c r="C378">
        <v>5</v>
      </c>
      <c r="D378">
        <v>640</v>
      </c>
      <c r="E378" t="s">
        <v>915</v>
      </c>
      <c r="F378">
        <v>686</v>
      </c>
      <c r="G378">
        <v>19093</v>
      </c>
      <c r="H378">
        <v>785437</v>
      </c>
      <c r="I378">
        <v>779736</v>
      </c>
      <c r="J378">
        <v>1256541</v>
      </c>
      <c r="K378">
        <v>74346830</v>
      </c>
      <c r="L378">
        <v>36343</v>
      </c>
      <c r="M378">
        <v>35157</v>
      </c>
      <c r="N378">
        <v>1186</v>
      </c>
      <c r="O378">
        <v>21.21</v>
      </c>
      <c r="P378">
        <v>-0.06</v>
      </c>
      <c r="Q378">
        <v>1869</v>
      </c>
      <c r="R378">
        <v>260522</v>
      </c>
      <c r="S378" t="s">
        <v>37</v>
      </c>
      <c r="T378">
        <v>142.44</v>
      </c>
      <c r="U378">
        <f t="shared" si="5"/>
        <v>927367.2</v>
      </c>
    </row>
    <row r="379" spans="1:21" x14ac:dyDescent="0.3">
      <c r="A379">
        <v>378</v>
      </c>
      <c r="B379" t="s">
        <v>463</v>
      </c>
      <c r="C379">
        <v>5</v>
      </c>
      <c r="D379">
        <v>640</v>
      </c>
      <c r="E379" t="s">
        <v>916</v>
      </c>
      <c r="F379">
        <v>687</v>
      </c>
      <c r="G379">
        <v>19618</v>
      </c>
      <c r="H379">
        <v>1273600</v>
      </c>
      <c r="I379">
        <v>1265345</v>
      </c>
      <c r="J379">
        <v>1884431</v>
      </c>
      <c r="K379">
        <v>128115248</v>
      </c>
      <c r="L379">
        <v>58320</v>
      </c>
      <c r="M379">
        <v>56574</v>
      </c>
      <c r="N379">
        <v>1746</v>
      </c>
      <c r="O379">
        <v>22.17</v>
      </c>
      <c r="P379">
        <v>-0.05</v>
      </c>
      <c r="Q379">
        <v>2794</v>
      </c>
      <c r="R379">
        <v>460399</v>
      </c>
      <c r="S379" t="s">
        <v>37</v>
      </c>
      <c r="T379">
        <v>319.27999999999997</v>
      </c>
      <c r="U379">
        <f t="shared" si="5"/>
        <v>927686.48</v>
      </c>
    </row>
    <row r="380" spans="1:21" x14ac:dyDescent="0.3">
      <c r="A380">
        <v>379</v>
      </c>
      <c r="B380" t="s">
        <v>463</v>
      </c>
      <c r="C380">
        <v>5</v>
      </c>
      <c r="D380">
        <v>640</v>
      </c>
      <c r="E380" t="s">
        <v>917</v>
      </c>
      <c r="F380">
        <v>686</v>
      </c>
      <c r="G380">
        <v>19096</v>
      </c>
      <c r="H380">
        <v>985282</v>
      </c>
      <c r="I380">
        <v>979187</v>
      </c>
      <c r="J380">
        <v>1400956</v>
      </c>
      <c r="K380">
        <v>102827740</v>
      </c>
      <c r="L380">
        <v>34105</v>
      </c>
      <c r="M380">
        <v>32478</v>
      </c>
      <c r="N380">
        <v>1627</v>
      </c>
      <c r="O380">
        <v>20.78</v>
      </c>
      <c r="P380">
        <v>-0.04</v>
      </c>
      <c r="Q380">
        <v>2616</v>
      </c>
      <c r="R380">
        <v>267745</v>
      </c>
      <c r="S380" t="s">
        <v>37</v>
      </c>
      <c r="T380">
        <v>200.84</v>
      </c>
      <c r="U380">
        <f t="shared" si="5"/>
        <v>927887.32</v>
      </c>
    </row>
    <row r="381" spans="1:21" x14ac:dyDescent="0.3">
      <c r="A381">
        <v>380</v>
      </c>
      <c r="B381" t="s">
        <v>463</v>
      </c>
      <c r="C381">
        <v>5</v>
      </c>
      <c r="D381">
        <v>640</v>
      </c>
      <c r="E381" t="s">
        <v>918</v>
      </c>
      <c r="F381">
        <v>687</v>
      </c>
      <c r="G381">
        <v>19681</v>
      </c>
      <c r="H381">
        <v>871670</v>
      </c>
      <c r="I381">
        <v>866261</v>
      </c>
      <c r="J381">
        <v>1334813</v>
      </c>
      <c r="K381">
        <v>85406947</v>
      </c>
      <c r="L381">
        <v>36300</v>
      </c>
      <c r="M381">
        <v>34953</v>
      </c>
      <c r="N381">
        <v>1347</v>
      </c>
      <c r="O381">
        <v>22.66</v>
      </c>
      <c r="P381">
        <v>-0.05</v>
      </c>
      <c r="Q381">
        <v>2162</v>
      </c>
      <c r="R381">
        <v>261666</v>
      </c>
      <c r="S381" t="s">
        <v>37</v>
      </c>
      <c r="T381">
        <v>186.76</v>
      </c>
      <c r="U381">
        <f t="shared" si="5"/>
        <v>928074.08</v>
      </c>
    </row>
    <row r="382" spans="1:21" x14ac:dyDescent="0.3">
      <c r="A382">
        <v>381</v>
      </c>
      <c r="B382" t="s">
        <v>463</v>
      </c>
      <c r="C382">
        <v>5</v>
      </c>
      <c r="D382">
        <v>640</v>
      </c>
      <c r="E382" t="s">
        <v>919</v>
      </c>
      <c r="F382">
        <v>827</v>
      </c>
      <c r="G382">
        <v>20662</v>
      </c>
      <c r="H382">
        <v>1744143</v>
      </c>
      <c r="I382">
        <v>1728755</v>
      </c>
      <c r="J382">
        <v>3201022</v>
      </c>
      <c r="K382">
        <v>181560858</v>
      </c>
      <c r="L382">
        <v>111813</v>
      </c>
      <c r="M382">
        <v>110013</v>
      </c>
      <c r="N382">
        <v>1800</v>
      </c>
      <c r="O382">
        <v>22.56</v>
      </c>
      <c r="P382">
        <v>-0.08</v>
      </c>
      <c r="Q382">
        <v>2846</v>
      </c>
      <c r="R382">
        <v>797080</v>
      </c>
      <c r="S382" t="s">
        <v>37</v>
      </c>
      <c r="T382">
        <v>504.56</v>
      </c>
      <c r="U382">
        <f t="shared" si="5"/>
        <v>928578.64</v>
      </c>
    </row>
    <row r="383" spans="1:21" x14ac:dyDescent="0.3">
      <c r="A383">
        <v>382</v>
      </c>
      <c r="B383" t="s">
        <v>463</v>
      </c>
      <c r="C383">
        <v>5</v>
      </c>
      <c r="D383">
        <v>640</v>
      </c>
      <c r="E383" t="s">
        <v>920</v>
      </c>
      <c r="F383">
        <v>827</v>
      </c>
      <c r="G383">
        <v>20629</v>
      </c>
      <c r="H383">
        <v>2158122</v>
      </c>
      <c r="I383">
        <v>2141500</v>
      </c>
      <c r="J383">
        <v>3929135</v>
      </c>
      <c r="K383">
        <v>236615323</v>
      </c>
      <c r="L383">
        <v>152489</v>
      </c>
      <c r="M383">
        <v>150386</v>
      </c>
      <c r="N383">
        <v>2103</v>
      </c>
      <c r="O383">
        <v>24.2</v>
      </c>
      <c r="P383">
        <v>-0.08</v>
      </c>
      <c r="Q383">
        <v>3321</v>
      </c>
      <c r="R383">
        <v>989223</v>
      </c>
      <c r="S383" t="s">
        <v>37</v>
      </c>
      <c r="T383">
        <v>702.92</v>
      </c>
      <c r="U383">
        <f t="shared" si="5"/>
        <v>929281.56</v>
      </c>
    </row>
    <row r="384" spans="1:21" x14ac:dyDescent="0.3">
      <c r="A384">
        <v>383</v>
      </c>
      <c r="B384" t="s">
        <v>463</v>
      </c>
      <c r="C384">
        <v>5</v>
      </c>
      <c r="D384">
        <v>640</v>
      </c>
      <c r="E384" t="s">
        <v>921</v>
      </c>
      <c r="F384">
        <v>827</v>
      </c>
      <c r="G384">
        <v>20669</v>
      </c>
      <c r="H384">
        <v>1756062</v>
      </c>
      <c r="I384">
        <v>1739745</v>
      </c>
      <c r="J384">
        <v>3289857</v>
      </c>
      <c r="K384">
        <v>180417565</v>
      </c>
      <c r="L384">
        <v>116272</v>
      </c>
      <c r="M384">
        <v>114482</v>
      </c>
      <c r="N384">
        <v>1790</v>
      </c>
      <c r="O384">
        <v>23.23</v>
      </c>
      <c r="P384">
        <v>-0.08</v>
      </c>
      <c r="Q384">
        <v>2838</v>
      </c>
      <c r="R384">
        <v>796815</v>
      </c>
      <c r="S384" t="s">
        <v>37</v>
      </c>
      <c r="T384">
        <v>499.61</v>
      </c>
      <c r="U384">
        <f t="shared" si="5"/>
        <v>929781.17</v>
      </c>
    </row>
    <row r="385" spans="1:21" x14ac:dyDescent="0.3">
      <c r="A385">
        <v>384</v>
      </c>
      <c r="B385" t="s">
        <v>463</v>
      </c>
      <c r="C385">
        <v>5</v>
      </c>
      <c r="D385">
        <v>640</v>
      </c>
      <c r="E385" t="s">
        <v>922</v>
      </c>
      <c r="F385">
        <v>827</v>
      </c>
      <c r="G385">
        <v>20730</v>
      </c>
      <c r="H385">
        <v>213651</v>
      </c>
      <c r="I385">
        <v>211629</v>
      </c>
      <c r="J385">
        <v>360502</v>
      </c>
      <c r="K385">
        <v>19112533</v>
      </c>
      <c r="L385">
        <v>9298</v>
      </c>
      <c r="M385">
        <v>8957</v>
      </c>
      <c r="N385">
        <v>341</v>
      </c>
      <c r="O385">
        <v>22.28</v>
      </c>
      <c r="P385">
        <v>-7.0000000000000007E-2</v>
      </c>
      <c r="Q385">
        <v>541</v>
      </c>
      <c r="R385">
        <v>68089</v>
      </c>
      <c r="S385" t="s">
        <v>37</v>
      </c>
      <c r="T385">
        <v>22.08</v>
      </c>
      <c r="U385">
        <f t="shared" si="5"/>
        <v>929803.25</v>
      </c>
    </row>
    <row r="386" spans="1:21" x14ac:dyDescent="0.3">
      <c r="A386">
        <v>385</v>
      </c>
      <c r="B386" t="s">
        <v>463</v>
      </c>
      <c r="C386">
        <v>5</v>
      </c>
      <c r="D386">
        <v>640</v>
      </c>
      <c r="E386" t="s">
        <v>923</v>
      </c>
      <c r="F386">
        <v>895</v>
      </c>
      <c r="G386">
        <v>20751</v>
      </c>
      <c r="H386">
        <v>2429129</v>
      </c>
      <c r="I386">
        <v>2410731</v>
      </c>
      <c r="J386">
        <v>3974683</v>
      </c>
      <c r="K386">
        <v>268479120</v>
      </c>
      <c r="L386">
        <v>134676</v>
      </c>
      <c r="M386">
        <v>131796</v>
      </c>
      <c r="N386">
        <v>2880</v>
      </c>
      <c r="O386">
        <v>25.65</v>
      </c>
      <c r="P386">
        <v>-0.06</v>
      </c>
      <c r="Q386">
        <v>4512</v>
      </c>
      <c r="R386">
        <v>1051015</v>
      </c>
      <c r="S386" t="s">
        <v>37</v>
      </c>
      <c r="T386">
        <v>727.61</v>
      </c>
      <c r="U386">
        <f t="shared" si="5"/>
        <v>930530.86</v>
      </c>
    </row>
    <row r="387" spans="1:21" x14ac:dyDescent="0.3">
      <c r="A387">
        <v>386</v>
      </c>
      <c r="B387" t="s">
        <v>463</v>
      </c>
      <c r="C387">
        <v>5</v>
      </c>
      <c r="D387">
        <v>640</v>
      </c>
      <c r="E387" t="s">
        <v>924</v>
      </c>
      <c r="F387">
        <v>895</v>
      </c>
      <c r="G387">
        <v>20847</v>
      </c>
      <c r="H387">
        <v>1706465</v>
      </c>
      <c r="I387">
        <v>1691344</v>
      </c>
      <c r="J387">
        <v>2917232</v>
      </c>
      <c r="K387">
        <v>171794740</v>
      </c>
      <c r="L387">
        <v>102742</v>
      </c>
      <c r="M387">
        <v>100916</v>
      </c>
      <c r="N387">
        <v>1826</v>
      </c>
      <c r="O387">
        <v>25.59</v>
      </c>
      <c r="P387">
        <v>-7.0000000000000007E-2</v>
      </c>
      <c r="Q387">
        <v>2873</v>
      </c>
      <c r="R387">
        <v>786593</v>
      </c>
      <c r="S387" t="s">
        <v>37</v>
      </c>
      <c r="T387">
        <v>405.12</v>
      </c>
      <c r="U387">
        <f t="shared" si="5"/>
        <v>930935.98</v>
      </c>
    </row>
    <row r="388" spans="1:21" x14ac:dyDescent="0.3">
      <c r="A388">
        <v>387</v>
      </c>
      <c r="B388" t="s">
        <v>463</v>
      </c>
      <c r="C388">
        <v>5</v>
      </c>
      <c r="D388">
        <v>640</v>
      </c>
      <c r="E388" t="s">
        <v>925</v>
      </c>
      <c r="F388">
        <v>895</v>
      </c>
      <c r="G388">
        <v>20756</v>
      </c>
      <c r="H388">
        <v>2892349</v>
      </c>
      <c r="I388">
        <v>2872334</v>
      </c>
      <c r="J388">
        <v>4456450</v>
      </c>
      <c r="K388">
        <v>351335783</v>
      </c>
      <c r="L388">
        <v>138287</v>
      </c>
      <c r="M388">
        <v>134198</v>
      </c>
      <c r="N388">
        <v>4089</v>
      </c>
      <c r="O388">
        <v>25.36</v>
      </c>
      <c r="P388">
        <v>-0.05</v>
      </c>
      <c r="Q388">
        <v>6430</v>
      </c>
      <c r="R388">
        <v>1046067</v>
      </c>
      <c r="S388" t="s">
        <v>37</v>
      </c>
      <c r="T388">
        <v>932.73</v>
      </c>
      <c r="U388">
        <f t="shared" ref="U388:U401" si="6">U387+T388</f>
        <v>931868.71</v>
      </c>
    </row>
    <row r="389" spans="1:21" x14ac:dyDescent="0.3">
      <c r="A389">
        <v>388</v>
      </c>
      <c r="B389" t="s">
        <v>463</v>
      </c>
      <c r="C389">
        <v>5</v>
      </c>
      <c r="D389">
        <v>640</v>
      </c>
      <c r="E389" t="s">
        <v>926</v>
      </c>
      <c r="F389">
        <v>895</v>
      </c>
      <c r="G389">
        <v>20818</v>
      </c>
      <c r="H389">
        <v>1707539</v>
      </c>
      <c r="I389">
        <v>1692196</v>
      </c>
      <c r="J389">
        <v>3087515</v>
      </c>
      <c r="K389">
        <v>187378820</v>
      </c>
      <c r="L389">
        <v>102634</v>
      </c>
      <c r="M389">
        <v>100840</v>
      </c>
      <c r="N389">
        <v>1794</v>
      </c>
      <c r="O389">
        <v>24.32</v>
      </c>
      <c r="P389">
        <v>-7.0000000000000007E-2</v>
      </c>
      <c r="Q389">
        <v>2841</v>
      </c>
      <c r="R389">
        <v>786349</v>
      </c>
      <c r="S389" t="s">
        <v>37</v>
      </c>
      <c r="T389">
        <v>465.09</v>
      </c>
      <c r="U389">
        <f t="shared" si="6"/>
        <v>932333.79999999993</v>
      </c>
    </row>
    <row r="390" spans="1:21" x14ac:dyDescent="0.3">
      <c r="A390">
        <v>389</v>
      </c>
      <c r="B390" t="s">
        <v>463</v>
      </c>
      <c r="C390">
        <v>5</v>
      </c>
      <c r="D390">
        <v>640</v>
      </c>
      <c r="E390" t="s">
        <v>927</v>
      </c>
      <c r="F390">
        <v>984</v>
      </c>
      <c r="G390">
        <v>22937</v>
      </c>
      <c r="H390">
        <v>5407907</v>
      </c>
      <c r="I390">
        <v>5366981</v>
      </c>
      <c r="J390">
        <v>9001266</v>
      </c>
      <c r="K390">
        <v>927473790</v>
      </c>
      <c r="L390">
        <v>265286</v>
      </c>
      <c r="M390">
        <v>258239</v>
      </c>
      <c r="N390">
        <v>7047</v>
      </c>
      <c r="O390">
        <v>26.49</v>
      </c>
      <c r="P390">
        <v>-0.06</v>
      </c>
      <c r="Q390">
        <v>11232</v>
      </c>
      <c r="R390">
        <v>2070365</v>
      </c>
      <c r="S390" t="s">
        <v>37</v>
      </c>
      <c r="T390">
        <v>3083.73</v>
      </c>
      <c r="U390">
        <f t="shared" si="6"/>
        <v>935417.52999999991</v>
      </c>
    </row>
    <row r="391" spans="1:21" x14ac:dyDescent="0.3">
      <c r="A391">
        <v>390</v>
      </c>
      <c r="B391" t="s">
        <v>463</v>
      </c>
      <c r="C391">
        <v>5</v>
      </c>
      <c r="D391">
        <v>640</v>
      </c>
      <c r="E391" t="s">
        <v>928</v>
      </c>
      <c r="F391">
        <v>1046</v>
      </c>
      <c r="G391">
        <v>22804</v>
      </c>
      <c r="H391">
        <v>1291705</v>
      </c>
      <c r="I391">
        <v>1281594</v>
      </c>
      <c r="J391">
        <v>2178003</v>
      </c>
      <c r="K391">
        <v>139852052</v>
      </c>
      <c r="L391">
        <v>61726</v>
      </c>
      <c r="M391">
        <v>59933</v>
      </c>
      <c r="N391">
        <v>1793</v>
      </c>
      <c r="O391">
        <v>28.56</v>
      </c>
      <c r="P391">
        <v>-0.06</v>
      </c>
      <c r="Q391">
        <v>2840</v>
      </c>
      <c r="R391">
        <v>475350</v>
      </c>
      <c r="S391" t="s">
        <v>37</v>
      </c>
      <c r="T391">
        <v>258.27999999999997</v>
      </c>
      <c r="U391">
        <f t="shared" si="6"/>
        <v>935675.80999999994</v>
      </c>
    </row>
    <row r="392" spans="1:21" x14ac:dyDescent="0.3">
      <c r="A392">
        <v>391</v>
      </c>
      <c r="B392" t="s">
        <v>463</v>
      </c>
      <c r="C392">
        <v>5</v>
      </c>
      <c r="D392">
        <v>640</v>
      </c>
      <c r="E392" t="s">
        <v>929</v>
      </c>
      <c r="F392">
        <v>1085</v>
      </c>
      <c r="G392">
        <v>25464</v>
      </c>
      <c r="H392">
        <v>8863932</v>
      </c>
      <c r="I392">
        <v>8790665</v>
      </c>
      <c r="J392">
        <v>18377847</v>
      </c>
      <c r="K392">
        <v>1173006551</v>
      </c>
      <c r="L392">
        <v>479550</v>
      </c>
      <c r="M392">
        <v>470526</v>
      </c>
      <c r="N392">
        <v>9024</v>
      </c>
      <c r="O392">
        <v>31.37</v>
      </c>
      <c r="P392">
        <v>-7.0000000000000007E-2</v>
      </c>
      <c r="Q392">
        <v>14236</v>
      </c>
      <c r="R392">
        <v>4380947</v>
      </c>
      <c r="S392" t="s">
        <v>40</v>
      </c>
      <c r="T392">
        <v>5000</v>
      </c>
      <c r="U392">
        <f t="shared" si="6"/>
        <v>940675.80999999994</v>
      </c>
    </row>
    <row r="393" spans="1:21" x14ac:dyDescent="0.3">
      <c r="A393">
        <v>392</v>
      </c>
      <c r="B393" t="s">
        <v>463</v>
      </c>
      <c r="C393">
        <v>5</v>
      </c>
      <c r="D393">
        <v>640</v>
      </c>
      <c r="E393" t="s">
        <v>930</v>
      </c>
      <c r="F393">
        <v>1110</v>
      </c>
      <c r="G393">
        <v>27596</v>
      </c>
      <c r="H393">
        <v>9650973</v>
      </c>
      <c r="I393">
        <v>9571207</v>
      </c>
      <c r="J393">
        <v>20070162</v>
      </c>
      <c r="K393">
        <v>1058841908</v>
      </c>
      <c r="L393">
        <v>503157</v>
      </c>
      <c r="M393">
        <v>491819</v>
      </c>
      <c r="N393">
        <v>11338</v>
      </c>
      <c r="O393">
        <v>31.88</v>
      </c>
      <c r="P393">
        <v>-7.0000000000000007E-2</v>
      </c>
      <c r="Q393">
        <v>17754</v>
      </c>
      <c r="R393">
        <v>4325107</v>
      </c>
      <c r="S393" t="s">
        <v>40</v>
      </c>
      <c r="T393">
        <v>5000</v>
      </c>
      <c r="U393">
        <f t="shared" si="6"/>
        <v>945675.80999999994</v>
      </c>
    </row>
    <row r="394" spans="1:21" x14ac:dyDescent="0.3">
      <c r="A394">
        <v>393</v>
      </c>
      <c r="B394" t="s">
        <v>463</v>
      </c>
      <c r="C394">
        <v>5</v>
      </c>
      <c r="D394">
        <v>640</v>
      </c>
      <c r="E394" t="s">
        <v>931</v>
      </c>
      <c r="F394">
        <v>2240</v>
      </c>
      <c r="G394">
        <v>8960</v>
      </c>
      <c r="H394">
        <v>125135492</v>
      </c>
      <c r="I394">
        <v>125097461</v>
      </c>
      <c r="J394">
        <v>743173936</v>
      </c>
      <c r="K394">
        <v>1730168683</v>
      </c>
      <c r="L394">
        <v>6278019</v>
      </c>
      <c r="M394">
        <v>6149517</v>
      </c>
      <c r="N394">
        <v>128502</v>
      </c>
      <c r="O394">
        <v>20.48</v>
      </c>
      <c r="P394">
        <v>-0.04</v>
      </c>
      <c r="Q394">
        <v>195310</v>
      </c>
      <c r="R394">
        <v>145453729</v>
      </c>
      <c r="S394" t="s">
        <v>40</v>
      </c>
      <c r="T394">
        <v>5000</v>
      </c>
      <c r="U394">
        <f t="shared" si="6"/>
        <v>950675.80999999994</v>
      </c>
    </row>
    <row r="395" spans="1:21" x14ac:dyDescent="0.3">
      <c r="A395">
        <v>394</v>
      </c>
      <c r="B395" t="s">
        <v>463</v>
      </c>
      <c r="C395">
        <v>5</v>
      </c>
      <c r="D395">
        <v>640</v>
      </c>
      <c r="E395" t="s">
        <v>932</v>
      </c>
      <c r="F395">
        <v>17349</v>
      </c>
      <c r="G395">
        <v>51071</v>
      </c>
      <c r="H395">
        <v>17838851</v>
      </c>
      <c r="I395">
        <v>17682065</v>
      </c>
      <c r="J395">
        <v>45333686</v>
      </c>
      <c r="K395">
        <v>3150373258</v>
      </c>
      <c r="L395">
        <v>607528</v>
      </c>
      <c r="M395">
        <v>579428</v>
      </c>
      <c r="N395">
        <v>28100</v>
      </c>
      <c r="O395">
        <v>45.36</v>
      </c>
      <c r="P395">
        <v>-0.06</v>
      </c>
      <c r="Q395">
        <v>44843</v>
      </c>
      <c r="R395">
        <v>6758280</v>
      </c>
      <c r="S395" t="s">
        <v>40</v>
      </c>
      <c r="T395">
        <v>5000</v>
      </c>
      <c r="U395">
        <f t="shared" si="6"/>
        <v>955675.80999999994</v>
      </c>
    </row>
    <row r="396" spans="1:21" x14ac:dyDescent="0.3">
      <c r="A396">
        <v>395</v>
      </c>
      <c r="B396" t="s">
        <v>463</v>
      </c>
      <c r="C396">
        <v>5</v>
      </c>
      <c r="D396">
        <v>640</v>
      </c>
      <c r="E396" t="s">
        <v>933</v>
      </c>
      <c r="F396">
        <v>730</v>
      </c>
      <c r="G396">
        <v>43124</v>
      </c>
      <c r="H396">
        <v>90494040</v>
      </c>
      <c r="I396">
        <v>70888606</v>
      </c>
      <c r="J396">
        <v>276115576</v>
      </c>
      <c r="K396">
        <v>2517657223</v>
      </c>
      <c r="L396">
        <v>789066</v>
      </c>
      <c r="M396">
        <v>675439</v>
      </c>
      <c r="N396">
        <v>113627</v>
      </c>
      <c r="O396">
        <v>52.38</v>
      </c>
      <c r="P396">
        <v>-0.05</v>
      </c>
      <c r="Q396">
        <v>180359</v>
      </c>
      <c r="R396">
        <v>159460227</v>
      </c>
      <c r="S396" t="s">
        <v>40</v>
      </c>
      <c r="T396">
        <v>5000</v>
      </c>
      <c r="U396">
        <f t="shared" si="6"/>
        <v>960675.80999999994</v>
      </c>
    </row>
    <row r="397" spans="1:21" x14ac:dyDescent="0.3">
      <c r="A397">
        <v>396</v>
      </c>
      <c r="B397" t="s">
        <v>463</v>
      </c>
      <c r="C397">
        <v>5</v>
      </c>
      <c r="D397">
        <v>640</v>
      </c>
      <c r="E397" t="s">
        <v>934</v>
      </c>
      <c r="F397">
        <v>900</v>
      </c>
      <c r="G397">
        <v>133080</v>
      </c>
      <c r="H397">
        <v>555370</v>
      </c>
      <c r="I397">
        <v>537280</v>
      </c>
      <c r="J397">
        <v>1223377</v>
      </c>
      <c r="K397">
        <v>70578036</v>
      </c>
      <c r="L397">
        <v>19469</v>
      </c>
      <c r="M397">
        <v>18900</v>
      </c>
      <c r="N397">
        <v>569</v>
      </c>
      <c r="O397">
        <v>37.71</v>
      </c>
      <c r="P397">
        <v>-7.0000000000000007E-2</v>
      </c>
      <c r="Q397">
        <v>899</v>
      </c>
      <c r="R397">
        <v>535346</v>
      </c>
      <c r="S397" t="s">
        <v>37</v>
      </c>
      <c r="T397">
        <v>62.16</v>
      </c>
      <c r="U397">
        <f t="shared" si="6"/>
        <v>960737.97</v>
      </c>
    </row>
    <row r="398" spans="1:21" x14ac:dyDescent="0.3">
      <c r="A398">
        <v>397</v>
      </c>
      <c r="B398" t="s">
        <v>463</v>
      </c>
      <c r="C398">
        <v>5</v>
      </c>
      <c r="D398">
        <v>640</v>
      </c>
      <c r="E398" t="s">
        <v>935</v>
      </c>
      <c r="F398">
        <v>961</v>
      </c>
      <c r="G398">
        <v>146909</v>
      </c>
      <c r="H398">
        <v>12014137</v>
      </c>
      <c r="I398">
        <v>11614682</v>
      </c>
      <c r="J398">
        <v>24025033</v>
      </c>
      <c r="K398">
        <v>1423556033</v>
      </c>
      <c r="L398">
        <v>310644</v>
      </c>
      <c r="M398">
        <v>292412</v>
      </c>
      <c r="N398">
        <v>18232</v>
      </c>
      <c r="O398">
        <v>53.23</v>
      </c>
      <c r="P398">
        <v>-0.05</v>
      </c>
      <c r="Q398">
        <v>28202</v>
      </c>
      <c r="R398">
        <v>8143405</v>
      </c>
      <c r="S398" t="s">
        <v>40</v>
      </c>
      <c r="T398">
        <v>5000</v>
      </c>
      <c r="U398">
        <f t="shared" si="6"/>
        <v>965737.97</v>
      </c>
    </row>
    <row r="399" spans="1:21" x14ac:dyDescent="0.3">
      <c r="A399">
        <v>398</v>
      </c>
      <c r="B399" t="s">
        <v>463</v>
      </c>
      <c r="C399">
        <v>5</v>
      </c>
      <c r="D399">
        <v>640</v>
      </c>
      <c r="E399" t="s">
        <v>936</v>
      </c>
      <c r="F399">
        <v>1156</v>
      </c>
      <c r="G399">
        <v>194072</v>
      </c>
      <c r="H399">
        <v>13530458</v>
      </c>
      <c r="I399">
        <v>13063979</v>
      </c>
      <c r="J399">
        <v>28787281</v>
      </c>
      <c r="K399">
        <v>1776967433</v>
      </c>
      <c r="L399">
        <v>307660</v>
      </c>
      <c r="M399">
        <v>284872</v>
      </c>
      <c r="N399">
        <v>22788</v>
      </c>
      <c r="O399">
        <v>60.36</v>
      </c>
      <c r="P399">
        <v>-0.06</v>
      </c>
      <c r="Q399">
        <v>35060</v>
      </c>
      <c r="R399">
        <v>8854999</v>
      </c>
      <c r="S399" t="s">
        <v>40</v>
      </c>
      <c r="T399">
        <v>5000</v>
      </c>
      <c r="U399">
        <f t="shared" si="6"/>
        <v>970737.97</v>
      </c>
    </row>
    <row r="400" spans="1:21" x14ac:dyDescent="0.3">
      <c r="A400">
        <v>399</v>
      </c>
      <c r="B400" t="s">
        <v>463</v>
      </c>
      <c r="C400">
        <v>5</v>
      </c>
      <c r="D400">
        <v>640</v>
      </c>
      <c r="E400" t="s">
        <v>937</v>
      </c>
      <c r="F400">
        <v>1296</v>
      </c>
      <c r="G400">
        <v>230544</v>
      </c>
      <c r="H400">
        <v>13519825</v>
      </c>
      <c r="I400">
        <v>13051907</v>
      </c>
      <c r="J400">
        <v>29742354</v>
      </c>
      <c r="K400">
        <v>1972909378</v>
      </c>
      <c r="L400">
        <v>306686</v>
      </c>
      <c r="M400">
        <v>284006</v>
      </c>
      <c r="N400">
        <v>22680</v>
      </c>
      <c r="O400">
        <v>63.99</v>
      </c>
      <c r="P400">
        <v>-0.06</v>
      </c>
      <c r="Q400">
        <v>34940</v>
      </c>
      <c r="R400">
        <v>9211373</v>
      </c>
      <c r="S400" t="s">
        <v>40</v>
      </c>
      <c r="T400">
        <v>5000</v>
      </c>
      <c r="U400">
        <f t="shared" si="6"/>
        <v>975737.97</v>
      </c>
    </row>
    <row r="401" spans="1:21" x14ac:dyDescent="0.3">
      <c r="A401">
        <v>400</v>
      </c>
      <c r="B401" t="s">
        <v>463</v>
      </c>
      <c r="C401">
        <v>5</v>
      </c>
      <c r="D401">
        <v>640</v>
      </c>
      <c r="E401" t="s">
        <v>938</v>
      </c>
      <c r="F401">
        <v>382</v>
      </c>
      <c r="G401">
        <v>1018</v>
      </c>
      <c r="H401">
        <v>82191201</v>
      </c>
      <c r="I401">
        <v>82170901</v>
      </c>
      <c r="J401">
        <v>143220091</v>
      </c>
      <c r="K401">
        <v>740943702</v>
      </c>
      <c r="L401">
        <v>2388253</v>
      </c>
      <c r="M401">
        <v>2267579</v>
      </c>
      <c r="N401">
        <v>120674</v>
      </c>
      <c r="O401">
        <v>36.4</v>
      </c>
      <c r="P401">
        <v>-0.04</v>
      </c>
      <c r="Q401">
        <v>187589</v>
      </c>
      <c r="R401">
        <v>41887430</v>
      </c>
      <c r="S401" t="s">
        <v>40</v>
      </c>
      <c r="T401">
        <v>5000</v>
      </c>
      <c r="U401">
        <f t="shared" si="6"/>
        <v>980737.97</v>
      </c>
    </row>
  </sheetData>
  <autoFilter ref="A1:T394" xr:uid="{064492DB-D920-4A19-A799-A8DBAD477B2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901E3-60B6-4EBF-A992-573A926D19F7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5</v>
      </c>
      <c r="D2">
        <v>1280</v>
      </c>
      <c r="E2" t="s">
        <v>36</v>
      </c>
      <c r="F2">
        <v>13408</v>
      </c>
      <c r="G2">
        <v>309430</v>
      </c>
      <c r="H2">
        <v>3318401</v>
      </c>
      <c r="I2">
        <v>3235512</v>
      </c>
      <c r="J2">
        <v>48079462</v>
      </c>
      <c r="K2">
        <v>849014213</v>
      </c>
      <c r="L2">
        <v>112220</v>
      </c>
      <c r="M2">
        <v>109876</v>
      </c>
      <c r="N2">
        <v>2344</v>
      </c>
      <c r="O2">
        <v>97.38</v>
      </c>
      <c r="P2">
        <v>-0.17</v>
      </c>
      <c r="Q2">
        <v>3858</v>
      </c>
      <c r="R2">
        <v>10432733</v>
      </c>
      <c r="S2" t="s">
        <v>37</v>
      </c>
      <c r="T2">
        <v>859.09</v>
      </c>
      <c r="U2">
        <f>T2</f>
        <v>859.09</v>
      </c>
    </row>
    <row r="3" spans="1:21" x14ac:dyDescent="0.3">
      <c r="A3">
        <v>2</v>
      </c>
      <c r="B3" t="s">
        <v>463</v>
      </c>
      <c r="C3">
        <v>5</v>
      </c>
      <c r="D3">
        <v>1280</v>
      </c>
      <c r="E3" t="s">
        <v>38</v>
      </c>
      <c r="F3">
        <v>13408</v>
      </c>
      <c r="G3">
        <v>309437</v>
      </c>
      <c r="H3">
        <v>3190643</v>
      </c>
      <c r="I3">
        <v>3108398</v>
      </c>
      <c r="J3">
        <v>60294517</v>
      </c>
      <c r="K3">
        <v>776225711</v>
      </c>
      <c r="L3">
        <v>133217</v>
      </c>
      <c r="M3">
        <v>131070</v>
      </c>
      <c r="N3">
        <v>2147</v>
      </c>
      <c r="O3">
        <v>89.89</v>
      </c>
      <c r="P3">
        <v>-0.2</v>
      </c>
      <c r="Q3">
        <v>3562</v>
      </c>
      <c r="R3">
        <v>10071207</v>
      </c>
      <c r="S3" t="s">
        <v>37</v>
      </c>
      <c r="T3">
        <v>692.19</v>
      </c>
      <c r="U3">
        <f>U2+T3</f>
        <v>1551.2800000000002</v>
      </c>
    </row>
    <row r="4" spans="1:21" x14ac:dyDescent="0.3">
      <c r="A4">
        <v>3</v>
      </c>
      <c r="B4" t="s">
        <v>463</v>
      </c>
      <c r="C4">
        <v>5</v>
      </c>
      <c r="D4">
        <v>1280</v>
      </c>
      <c r="E4" t="s">
        <v>39</v>
      </c>
      <c r="F4">
        <v>4128</v>
      </c>
      <c r="G4">
        <v>72562</v>
      </c>
      <c r="H4">
        <v>12388330</v>
      </c>
      <c r="I4">
        <v>12071784</v>
      </c>
      <c r="J4">
        <v>133799444</v>
      </c>
      <c r="K4">
        <v>1610240187</v>
      </c>
      <c r="L4">
        <v>427218</v>
      </c>
      <c r="M4">
        <v>417634</v>
      </c>
      <c r="N4">
        <v>9584</v>
      </c>
      <c r="O4">
        <v>96.76</v>
      </c>
      <c r="P4">
        <v>-0.15</v>
      </c>
      <c r="Q4">
        <v>14940</v>
      </c>
      <c r="R4">
        <v>18204354</v>
      </c>
      <c r="S4" t="s">
        <v>37</v>
      </c>
      <c r="T4">
        <v>2978.58</v>
      </c>
      <c r="U4">
        <f t="shared" ref="U4:U67" si="0">U3+T4</f>
        <v>4529.8600000000006</v>
      </c>
    </row>
    <row r="5" spans="1:21" x14ac:dyDescent="0.3">
      <c r="A5">
        <v>4</v>
      </c>
      <c r="B5" t="s">
        <v>463</v>
      </c>
      <c r="C5">
        <v>5</v>
      </c>
      <c r="D5">
        <v>1280</v>
      </c>
      <c r="E5" t="s">
        <v>41</v>
      </c>
      <c r="F5">
        <v>4288</v>
      </c>
      <c r="G5">
        <v>76700</v>
      </c>
      <c r="H5">
        <v>9305548</v>
      </c>
      <c r="I5">
        <v>9017976</v>
      </c>
      <c r="J5">
        <v>147752126</v>
      </c>
      <c r="K5">
        <v>1330278249</v>
      </c>
      <c r="L5">
        <v>421114</v>
      </c>
      <c r="M5">
        <v>415979</v>
      </c>
      <c r="N5">
        <v>5135</v>
      </c>
      <c r="O5">
        <v>79.09</v>
      </c>
      <c r="P5">
        <v>-0.21</v>
      </c>
      <c r="Q5">
        <v>8111</v>
      </c>
      <c r="R5">
        <v>22160022</v>
      </c>
      <c r="S5" t="s">
        <v>37</v>
      </c>
      <c r="T5">
        <v>2292.25</v>
      </c>
      <c r="U5">
        <f t="shared" si="0"/>
        <v>6822.1100000000006</v>
      </c>
    </row>
    <row r="6" spans="1:21" x14ac:dyDescent="0.3">
      <c r="A6">
        <v>5</v>
      </c>
      <c r="B6" t="s">
        <v>463</v>
      </c>
      <c r="C6">
        <v>5</v>
      </c>
      <c r="D6">
        <v>1280</v>
      </c>
      <c r="E6" t="s">
        <v>42</v>
      </c>
      <c r="F6">
        <v>4128</v>
      </c>
      <c r="G6">
        <v>72564</v>
      </c>
      <c r="H6">
        <v>2783334</v>
      </c>
      <c r="I6">
        <v>2706332</v>
      </c>
      <c r="J6">
        <v>40748059</v>
      </c>
      <c r="K6">
        <v>384606680</v>
      </c>
      <c r="L6">
        <v>143670</v>
      </c>
      <c r="M6">
        <v>141894</v>
      </c>
      <c r="N6">
        <v>1776</v>
      </c>
      <c r="O6">
        <v>77.91</v>
      </c>
      <c r="P6">
        <v>-0.19</v>
      </c>
      <c r="Q6">
        <v>2876</v>
      </c>
      <c r="R6">
        <v>4563026</v>
      </c>
      <c r="S6" t="s">
        <v>37</v>
      </c>
      <c r="T6">
        <v>444.17</v>
      </c>
      <c r="U6">
        <f t="shared" si="0"/>
        <v>7266.2800000000007</v>
      </c>
    </row>
    <row r="7" spans="1:21" x14ac:dyDescent="0.3">
      <c r="A7">
        <v>6</v>
      </c>
      <c r="B7" t="s">
        <v>463</v>
      </c>
      <c r="C7">
        <v>5</v>
      </c>
      <c r="D7">
        <v>1280</v>
      </c>
      <c r="E7" t="s">
        <v>43</v>
      </c>
      <c r="F7">
        <v>13408</v>
      </c>
      <c r="G7">
        <v>309439</v>
      </c>
      <c r="H7">
        <v>3153673</v>
      </c>
      <c r="I7">
        <v>3076740</v>
      </c>
      <c r="J7">
        <v>53316302</v>
      </c>
      <c r="K7">
        <v>663212559</v>
      </c>
      <c r="L7">
        <v>126925</v>
      </c>
      <c r="M7">
        <v>124762</v>
      </c>
      <c r="N7">
        <v>2163</v>
      </c>
      <c r="O7">
        <v>77.239999999999995</v>
      </c>
      <c r="P7">
        <v>-0.18</v>
      </c>
      <c r="Q7">
        <v>3549</v>
      </c>
      <c r="R7">
        <v>10115261</v>
      </c>
      <c r="S7" t="s">
        <v>37</v>
      </c>
      <c r="T7">
        <v>598.70000000000005</v>
      </c>
      <c r="U7">
        <f t="shared" si="0"/>
        <v>7864.9800000000005</v>
      </c>
    </row>
    <row r="8" spans="1:21" x14ac:dyDescent="0.3">
      <c r="A8">
        <v>7</v>
      </c>
      <c r="B8" t="s">
        <v>463</v>
      </c>
      <c r="C8">
        <v>5</v>
      </c>
      <c r="D8">
        <v>1280</v>
      </c>
      <c r="E8" t="s">
        <v>44</v>
      </c>
      <c r="F8">
        <v>4128</v>
      </c>
      <c r="G8">
        <v>72571</v>
      </c>
      <c r="H8">
        <v>9184760</v>
      </c>
      <c r="I8">
        <v>8899981</v>
      </c>
      <c r="J8">
        <v>141600971</v>
      </c>
      <c r="K8">
        <v>1316025966</v>
      </c>
      <c r="L8">
        <v>429240</v>
      </c>
      <c r="M8">
        <v>424127</v>
      </c>
      <c r="N8">
        <v>5113</v>
      </c>
      <c r="O8">
        <v>78.55</v>
      </c>
      <c r="P8">
        <v>-0.2</v>
      </c>
      <c r="Q8">
        <v>7994</v>
      </c>
      <c r="R8">
        <v>20270145</v>
      </c>
      <c r="S8" t="s">
        <v>37</v>
      </c>
      <c r="T8">
        <v>2390.67</v>
      </c>
      <c r="U8">
        <f t="shared" si="0"/>
        <v>10255.650000000001</v>
      </c>
    </row>
    <row r="9" spans="1:21" x14ac:dyDescent="0.3">
      <c r="A9">
        <v>8</v>
      </c>
      <c r="B9" t="s">
        <v>463</v>
      </c>
      <c r="C9">
        <v>5</v>
      </c>
      <c r="D9">
        <v>1280</v>
      </c>
      <c r="E9" t="s">
        <v>45</v>
      </c>
      <c r="F9">
        <v>4288</v>
      </c>
      <c r="G9">
        <v>76698</v>
      </c>
      <c r="H9">
        <v>18891030</v>
      </c>
      <c r="I9">
        <v>18406338</v>
      </c>
      <c r="J9">
        <v>218322424</v>
      </c>
      <c r="K9">
        <v>2531085829</v>
      </c>
      <c r="L9">
        <v>597821</v>
      </c>
      <c r="M9">
        <v>583190</v>
      </c>
      <c r="N9">
        <v>14631</v>
      </c>
      <c r="O9">
        <v>101.94</v>
      </c>
      <c r="P9">
        <v>-0.15</v>
      </c>
      <c r="Q9">
        <v>23077</v>
      </c>
      <c r="R9">
        <v>32301226</v>
      </c>
      <c r="S9" t="s">
        <v>40</v>
      </c>
      <c r="T9">
        <v>5000</v>
      </c>
      <c r="U9">
        <f t="shared" si="0"/>
        <v>15255.650000000001</v>
      </c>
    </row>
    <row r="10" spans="1:21" x14ac:dyDescent="0.3">
      <c r="A10">
        <v>9</v>
      </c>
      <c r="B10" t="s">
        <v>463</v>
      </c>
      <c r="C10">
        <v>5</v>
      </c>
      <c r="D10">
        <v>1280</v>
      </c>
      <c r="E10" t="s">
        <v>46</v>
      </c>
      <c r="F10">
        <v>4128</v>
      </c>
      <c r="G10">
        <v>72567</v>
      </c>
      <c r="H10">
        <v>18399893</v>
      </c>
      <c r="I10">
        <v>17944984</v>
      </c>
      <c r="J10">
        <v>190964065</v>
      </c>
      <c r="K10">
        <v>2420572124</v>
      </c>
      <c r="L10">
        <v>573440</v>
      </c>
      <c r="M10">
        <v>558304</v>
      </c>
      <c r="N10">
        <v>15136</v>
      </c>
      <c r="O10">
        <v>103.5</v>
      </c>
      <c r="P10">
        <v>-0.14000000000000001</v>
      </c>
      <c r="Q10">
        <v>23580</v>
      </c>
      <c r="R10">
        <v>26124555</v>
      </c>
      <c r="S10" t="s">
        <v>40</v>
      </c>
      <c r="T10">
        <v>5000</v>
      </c>
      <c r="U10">
        <f t="shared" si="0"/>
        <v>20255.650000000001</v>
      </c>
    </row>
    <row r="11" spans="1:21" x14ac:dyDescent="0.3">
      <c r="A11">
        <v>10</v>
      </c>
      <c r="B11" t="s">
        <v>463</v>
      </c>
      <c r="C11">
        <v>5</v>
      </c>
      <c r="D11">
        <v>1280</v>
      </c>
      <c r="E11" t="s">
        <v>47</v>
      </c>
      <c r="F11">
        <v>13408</v>
      </c>
      <c r="G11">
        <v>309438</v>
      </c>
      <c r="H11">
        <v>2108288</v>
      </c>
      <c r="I11">
        <v>2046157</v>
      </c>
      <c r="J11">
        <v>57784651</v>
      </c>
      <c r="K11">
        <v>302586628</v>
      </c>
      <c r="L11">
        <v>133193</v>
      </c>
      <c r="M11">
        <v>132429</v>
      </c>
      <c r="N11">
        <v>764</v>
      </c>
      <c r="O11">
        <v>33.69</v>
      </c>
      <c r="P11">
        <v>-0.28000000000000003</v>
      </c>
      <c r="Q11">
        <v>1343</v>
      </c>
      <c r="R11">
        <v>9898798</v>
      </c>
      <c r="S11" t="s">
        <v>37</v>
      </c>
      <c r="T11">
        <v>247.38</v>
      </c>
      <c r="U11">
        <f t="shared" si="0"/>
        <v>20503.030000000002</v>
      </c>
    </row>
    <row r="12" spans="1:21" x14ac:dyDescent="0.3">
      <c r="A12">
        <v>11</v>
      </c>
      <c r="B12" t="s">
        <v>463</v>
      </c>
      <c r="C12">
        <v>5</v>
      </c>
      <c r="D12">
        <v>1280</v>
      </c>
      <c r="E12" t="s">
        <v>48</v>
      </c>
      <c r="F12">
        <v>88289</v>
      </c>
      <c r="G12">
        <v>4187682</v>
      </c>
      <c r="H12">
        <v>4450491</v>
      </c>
      <c r="I12">
        <v>4281160</v>
      </c>
      <c r="J12">
        <v>36390549</v>
      </c>
      <c r="K12">
        <v>7276976055</v>
      </c>
      <c r="L12">
        <v>111312</v>
      </c>
      <c r="M12">
        <v>107775</v>
      </c>
      <c r="N12">
        <v>3537</v>
      </c>
      <c r="O12">
        <v>165.18</v>
      </c>
      <c r="P12">
        <v>-0.09</v>
      </c>
      <c r="Q12">
        <v>5649</v>
      </c>
      <c r="R12">
        <v>10003894</v>
      </c>
      <c r="S12" t="s">
        <v>49</v>
      </c>
      <c r="T12">
        <v>1989.47</v>
      </c>
      <c r="U12">
        <f t="shared" si="0"/>
        <v>22492.500000000004</v>
      </c>
    </row>
    <row r="13" spans="1:21" x14ac:dyDescent="0.3">
      <c r="A13">
        <v>12</v>
      </c>
      <c r="B13" t="s">
        <v>463</v>
      </c>
      <c r="C13">
        <v>5</v>
      </c>
      <c r="D13">
        <v>1280</v>
      </c>
      <c r="E13" t="s">
        <v>50</v>
      </c>
      <c r="F13">
        <v>320</v>
      </c>
      <c r="G13">
        <v>1120</v>
      </c>
      <c r="H13">
        <v>2211135</v>
      </c>
      <c r="I13">
        <v>2156719</v>
      </c>
      <c r="J13">
        <v>4671479</v>
      </c>
      <c r="K13">
        <v>97280246</v>
      </c>
      <c r="L13">
        <v>79311</v>
      </c>
      <c r="M13">
        <v>78283</v>
      </c>
      <c r="N13">
        <v>1028</v>
      </c>
      <c r="O13">
        <v>24.77</v>
      </c>
      <c r="P13">
        <v>-7.0000000000000007E-2</v>
      </c>
      <c r="Q13">
        <v>1686</v>
      </c>
      <c r="R13">
        <v>1183966</v>
      </c>
      <c r="S13" t="s">
        <v>37</v>
      </c>
      <c r="T13">
        <v>351.14</v>
      </c>
      <c r="U13">
        <f t="shared" si="0"/>
        <v>22843.640000000003</v>
      </c>
    </row>
    <row r="14" spans="1:21" x14ac:dyDescent="0.3">
      <c r="A14">
        <v>13</v>
      </c>
      <c r="B14" t="s">
        <v>463</v>
      </c>
      <c r="C14">
        <v>5</v>
      </c>
      <c r="D14">
        <v>1280</v>
      </c>
      <c r="E14" t="s">
        <v>51</v>
      </c>
      <c r="F14">
        <v>320</v>
      </c>
      <c r="G14">
        <v>1120</v>
      </c>
      <c r="H14">
        <v>2211131</v>
      </c>
      <c r="I14">
        <v>2156670</v>
      </c>
      <c r="J14">
        <v>4764733</v>
      </c>
      <c r="K14">
        <v>96590280</v>
      </c>
      <c r="L14">
        <v>83292</v>
      </c>
      <c r="M14">
        <v>82181</v>
      </c>
      <c r="N14">
        <v>1111</v>
      </c>
      <c r="O14">
        <v>24.55</v>
      </c>
      <c r="P14">
        <v>-7.0000000000000007E-2</v>
      </c>
      <c r="Q14">
        <v>1767</v>
      </c>
      <c r="R14">
        <v>1170082</v>
      </c>
      <c r="S14" t="s">
        <v>37</v>
      </c>
      <c r="T14">
        <v>350.86</v>
      </c>
      <c r="U14">
        <f t="shared" si="0"/>
        <v>23194.500000000004</v>
      </c>
    </row>
    <row r="15" spans="1:21" x14ac:dyDescent="0.3">
      <c r="A15">
        <v>14</v>
      </c>
      <c r="B15" t="s">
        <v>463</v>
      </c>
      <c r="C15">
        <v>5</v>
      </c>
      <c r="D15">
        <v>1280</v>
      </c>
      <c r="E15" t="s">
        <v>52</v>
      </c>
      <c r="F15">
        <v>4448</v>
      </c>
      <c r="G15">
        <v>80690</v>
      </c>
      <c r="H15">
        <v>19100699</v>
      </c>
      <c r="I15">
        <v>18619805</v>
      </c>
      <c r="J15">
        <v>189213476</v>
      </c>
      <c r="K15">
        <v>2403793815</v>
      </c>
      <c r="L15">
        <v>596060</v>
      </c>
      <c r="M15">
        <v>582197</v>
      </c>
      <c r="N15">
        <v>13863</v>
      </c>
      <c r="O15">
        <v>93.56</v>
      </c>
      <c r="P15">
        <v>-0.15</v>
      </c>
      <c r="Q15">
        <v>22313</v>
      </c>
      <c r="R15">
        <v>27202531</v>
      </c>
      <c r="S15" t="s">
        <v>40</v>
      </c>
      <c r="T15">
        <v>5000</v>
      </c>
      <c r="U15">
        <f t="shared" si="0"/>
        <v>28194.500000000004</v>
      </c>
    </row>
    <row r="16" spans="1:21" x14ac:dyDescent="0.3">
      <c r="A16">
        <v>15</v>
      </c>
      <c r="B16" t="s">
        <v>463</v>
      </c>
      <c r="C16">
        <v>5</v>
      </c>
      <c r="D16">
        <v>1280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138.58000000000001</v>
      </c>
      <c r="U16">
        <f t="shared" si="0"/>
        <v>28333.080000000005</v>
      </c>
    </row>
    <row r="17" spans="1:21" x14ac:dyDescent="0.3">
      <c r="A17">
        <v>16</v>
      </c>
      <c r="B17" t="s">
        <v>463</v>
      </c>
      <c r="C17">
        <v>5</v>
      </c>
      <c r="D17">
        <v>1280</v>
      </c>
      <c r="E17" t="s">
        <v>54</v>
      </c>
      <c r="F17">
        <v>1176</v>
      </c>
      <c r="G17">
        <v>78498</v>
      </c>
      <c r="H17">
        <v>46331023</v>
      </c>
      <c r="I17">
        <v>45146225</v>
      </c>
      <c r="J17">
        <v>199045771</v>
      </c>
      <c r="K17">
        <v>1348797516</v>
      </c>
      <c r="L17">
        <v>943313</v>
      </c>
      <c r="M17">
        <v>915327</v>
      </c>
      <c r="N17">
        <v>27986</v>
      </c>
      <c r="O17">
        <v>68.31</v>
      </c>
      <c r="P17">
        <v>-0.08</v>
      </c>
      <c r="Q17">
        <v>46939</v>
      </c>
      <c r="R17">
        <v>24852422</v>
      </c>
      <c r="S17" t="s">
        <v>40</v>
      </c>
      <c r="T17">
        <v>5000</v>
      </c>
      <c r="U17">
        <f t="shared" si="0"/>
        <v>33333.08</v>
      </c>
    </row>
    <row r="18" spans="1:21" x14ac:dyDescent="0.3">
      <c r="A18">
        <v>17</v>
      </c>
      <c r="B18" t="s">
        <v>463</v>
      </c>
      <c r="C18">
        <v>5</v>
      </c>
      <c r="D18">
        <v>1280</v>
      </c>
      <c r="E18" t="s">
        <v>55</v>
      </c>
      <c r="F18">
        <v>1097</v>
      </c>
      <c r="G18">
        <v>23771</v>
      </c>
      <c r="H18">
        <v>8637068</v>
      </c>
      <c r="I18">
        <v>8569796</v>
      </c>
      <c r="J18">
        <v>16356609</v>
      </c>
      <c r="K18">
        <v>1150627770</v>
      </c>
      <c r="L18">
        <v>505835</v>
      </c>
      <c r="M18">
        <v>501525</v>
      </c>
      <c r="N18">
        <v>4310</v>
      </c>
      <c r="O18">
        <v>31.91</v>
      </c>
      <c r="P18">
        <v>-7.0000000000000007E-2</v>
      </c>
      <c r="Q18">
        <v>6768</v>
      </c>
      <c r="R18">
        <v>4279640</v>
      </c>
      <c r="S18" t="s">
        <v>40</v>
      </c>
      <c r="T18">
        <v>5000</v>
      </c>
      <c r="U18">
        <f t="shared" si="0"/>
        <v>38333.08</v>
      </c>
    </row>
    <row r="19" spans="1:21" x14ac:dyDescent="0.3">
      <c r="A19">
        <v>18</v>
      </c>
      <c r="B19" t="s">
        <v>463</v>
      </c>
      <c r="C19">
        <v>5</v>
      </c>
      <c r="D19">
        <v>1280</v>
      </c>
      <c r="E19" t="s">
        <v>56</v>
      </c>
      <c r="F19">
        <v>15320</v>
      </c>
      <c r="G19">
        <v>245163</v>
      </c>
      <c r="H19">
        <v>9389619</v>
      </c>
      <c r="I19">
        <v>9228871</v>
      </c>
      <c r="J19">
        <v>33210662</v>
      </c>
      <c r="K19">
        <v>3398854757</v>
      </c>
      <c r="L19">
        <v>488744</v>
      </c>
      <c r="M19">
        <v>483720</v>
      </c>
      <c r="N19">
        <v>5024</v>
      </c>
      <c r="O19">
        <v>58.81</v>
      </c>
      <c r="P19">
        <v>-0.1</v>
      </c>
      <c r="Q19">
        <v>8065</v>
      </c>
      <c r="R19">
        <v>5138441</v>
      </c>
      <c r="S19" t="s">
        <v>40</v>
      </c>
      <c r="T19">
        <v>5000</v>
      </c>
      <c r="U19">
        <f t="shared" si="0"/>
        <v>43333.08</v>
      </c>
    </row>
    <row r="20" spans="1:21" x14ac:dyDescent="0.3">
      <c r="A20">
        <v>19</v>
      </c>
      <c r="B20" t="s">
        <v>463</v>
      </c>
      <c r="C20">
        <v>5</v>
      </c>
      <c r="D20">
        <v>1280</v>
      </c>
      <c r="E20" t="s">
        <v>57</v>
      </c>
      <c r="F20">
        <v>1164</v>
      </c>
      <c r="G20">
        <v>28980</v>
      </c>
      <c r="H20">
        <v>10289276</v>
      </c>
      <c r="I20">
        <v>10203078</v>
      </c>
      <c r="J20">
        <v>21359184</v>
      </c>
      <c r="K20">
        <v>1159778345</v>
      </c>
      <c r="L20">
        <v>482474</v>
      </c>
      <c r="M20">
        <v>475970</v>
      </c>
      <c r="N20">
        <v>6504</v>
      </c>
      <c r="O20">
        <v>34.04</v>
      </c>
      <c r="P20">
        <v>-7.0000000000000007E-2</v>
      </c>
      <c r="Q20">
        <v>10241</v>
      </c>
      <c r="R20">
        <v>4395183</v>
      </c>
      <c r="S20" t="s">
        <v>40</v>
      </c>
      <c r="T20">
        <v>5000</v>
      </c>
      <c r="U20">
        <f t="shared" si="0"/>
        <v>48333.08</v>
      </c>
    </row>
    <row r="21" spans="1:21" x14ac:dyDescent="0.3">
      <c r="A21">
        <v>20</v>
      </c>
      <c r="B21" t="s">
        <v>463</v>
      </c>
      <c r="C21">
        <v>5</v>
      </c>
      <c r="D21">
        <v>1280</v>
      </c>
      <c r="E21" t="s">
        <v>58</v>
      </c>
      <c r="F21">
        <v>578891</v>
      </c>
      <c r="G21">
        <v>1735495</v>
      </c>
      <c r="H21">
        <v>2546831</v>
      </c>
      <c r="I21">
        <v>2451322</v>
      </c>
      <c r="J21">
        <v>26799202</v>
      </c>
      <c r="K21">
        <v>1253700958</v>
      </c>
      <c r="L21">
        <v>123031</v>
      </c>
      <c r="M21">
        <v>121604</v>
      </c>
      <c r="N21">
        <v>1427</v>
      </c>
      <c r="O21">
        <v>59.19</v>
      </c>
      <c r="P21">
        <v>-0.17</v>
      </c>
      <c r="Q21">
        <v>2345</v>
      </c>
      <c r="R21">
        <v>5442242</v>
      </c>
      <c r="S21" t="s">
        <v>49</v>
      </c>
      <c r="T21">
        <v>583.79999999999995</v>
      </c>
      <c r="U21">
        <f t="shared" si="0"/>
        <v>48916.880000000005</v>
      </c>
    </row>
    <row r="22" spans="1:21" x14ac:dyDescent="0.3">
      <c r="A22">
        <v>21</v>
      </c>
      <c r="B22" t="s">
        <v>463</v>
      </c>
      <c r="C22">
        <v>5</v>
      </c>
      <c r="D22">
        <v>1280</v>
      </c>
      <c r="E22" t="s">
        <v>59</v>
      </c>
      <c r="F22">
        <v>48258</v>
      </c>
      <c r="G22">
        <v>140967</v>
      </c>
      <c r="H22">
        <v>2111015</v>
      </c>
      <c r="I22">
        <v>2080918</v>
      </c>
      <c r="J22">
        <v>11045996</v>
      </c>
      <c r="K22">
        <v>384904815</v>
      </c>
      <c r="L22">
        <v>145607</v>
      </c>
      <c r="M22">
        <v>144682</v>
      </c>
      <c r="N22">
        <v>925</v>
      </c>
      <c r="O22">
        <v>22.19</v>
      </c>
      <c r="P22">
        <v>-0.12</v>
      </c>
      <c r="Q22">
        <v>1504</v>
      </c>
      <c r="R22">
        <v>1959013</v>
      </c>
      <c r="S22" t="s">
        <v>49</v>
      </c>
      <c r="T22">
        <v>273.26</v>
      </c>
      <c r="U22">
        <f t="shared" si="0"/>
        <v>49190.140000000007</v>
      </c>
    </row>
    <row r="23" spans="1:21" x14ac:dyDescent="0.3">
      <c r="A23">
        <v>22</v>
      </c>
      <c r="B23" t="s">
        <v>463</v>
      </c>
      <c r="C23">
        <v>5</v>
      </c>
      <c r="D23">
        <v>1280</v>
      </c>
      <c r="E23" t="s">
        <v>60</v>
      </c>
      <c r="F23">
        <v>508510</v>
      </c>
      <c r="G23">
        <v>1464738</v>
      </c>
      <c r="H23">
        <v>1758126</v>
      </c>
      <c r="I23">
        <v>1736232</v>
      </c>
      <c r="J23">
        <v>466731431</v>
      </c>
      <c r="K23">
        <v>4366265740</v>
      </c>
      <c r="L23">
        <v>75627</v>
      </c>
      <c r="M23">
        <v>75141</v>
      </c>
      <c r="N23">
        <v>486</v>
      </c>
      <c r="O23">
        <v>27.33</v>
      </c>
      <c r="P23">
        <v>-0.16</v>
      </c>
      <c r="Q23">
        <v>1018</v>
      </c>
      <c r="R23">
        <v>292469634</v>
      </c>
      <c r="S23" t="s">
        <v>49</v>
      </c>
      <c r="T23">
        <v>1403.23</v>
      </c>
      <c r="U23">
        <f t="shared" si="0"/>
        <v>50593.37000000001</v>
      </c>
    </row>
    <row r="24" spans="1:21" x14ac:dyDescent="0.3">
      <c r="A24">
        <v>23</v>
      </c>
      <c r="B24" t="s">
        <v>463</v>
      </c>
      <c r="C24">
        <v>5</v>
      </c>
      <c r="D24">
        <v>1280</v>
      </c>
      <c r="E24" t="s">
        <v>61</v>
      </c>
      <c r="F24">
        <v>5448</v>
      </c>
      <c r="G24">
        <v>15992</v>
      </c>
      <c r="H24">
        <v>1362736</v>
      </c>
      <c r="I24">
        <v>1343937</v>
      </c>
      <c r="J24">
        <v>2801159</v>
      </c>
      <c r="K24">
        <v>142815943</v>
      </c>
      <c r="L24">
        <v>43879</v>
      </c>
      <c r="M24">
        <v>42996</v>
      </c>
      <c r="N24">
        <v>883</v>
      </c>
      <c r="O24">
        <v>35.25</v>
      </c>
      <c r="P24">
        <v>-0.06</v>
      </c>
      <c r="Q24">
        <v>1413</v>
      </c>
      <c r="R24">
        <v>621269</v>
      </c>
      <c r="S24" t="s">
        <v>49</v>
      </c>
      <c r="T24">
        <v>128.41</v>
      </c>
      <c r="U24">
        <f t="shared" si="0"/>
        <v>50721.780000000013</v>
      </c>
    </row>
    <row r="25" spans="1:21" x14ac:dyDescent="0.3">
      <c r="A25">
        <v>24</v>
      </c>
      <c r="B25" t="s">
        <v>463</v>
      </c>
      <c r="C25">
        <v>5</v>
      </c>
      <c r="D25">
        <v>1280</v>
      </c>
      <c r="E25" t="s">
        <v>62</v>
      </c>
      <c r="F25">
        <v>6061</v>
      </c>
      <c r="G25">
        <v>17574</v>
      </c>
      <c r="H25">
        <v>363037</v>
      </c>
      <c r="I25">
        <v>358469</v>
      </c>
      <c r="J25">
        <v>935083</v>
      </c>
      <c r="K25">
        <v>32591236</v>
      </c>
      <c r="L25">
        <v>17849</v>
      </c>
      <c r="M25">
        <v>17622</v>
      </c>
      <c r="N25">
        <v>227</v>
      </c>
      <c r="O25">
        <v>21.46</v>
      </c>
      <c r="P25">
        <v>-0.09</v>
      </c>
      <c r="Q25">
        <v>360</v>
      </c>
      <c r="R25">
        <v>180909</v>
      </c>
      <c r="S25" t="s">
        <v>49</v>
      </c>
      <c r="T25">
        <v>19.97</v>
      </c>
      <c r="U25">
        <f t="shared" si="0"/>
        <v>50741.750000000015</v>
      </c>
    </row>
    <row r="26" spans="1:21" x14ac:dyDescent="0.3">
      <c r="A26">
        <v>25</v>
      </c>
      <c r="B26" t="s">
        <v>463</v>
      </c>
      <c r="C26">
        <v>5</v>
      </c>
      <c r="D26">
        <v>1280</v>
      </c>
      <c r="E26" t="s">
        <v>63</v>
      </c>
      <c r="F26">
        <v>58614</v>
      </c>
      <c r="G26">
        <v>175092</v>
      </c>
      <c r="H26">
        <v>2866420</v>
      </c>
      <c r="I26">
        <v>2804307</v>
      </c>
      <c r="J26">
        <v>7738011</v>
      </c>
      <c r="K26">
        <v>1632318677</v>
      </c>
      <c r="L26">
        <v>120730</v>
      </c>
      <c r="M26">
        <v>118905</v>
      </c>
      <c r="N26">
        <v>1825</v>
      </c>
      <c r="O26">
        <v>34.340000000000003</v>
      </c>
      <c r="P26">
        <v>-0.1</v>
      </c>
      <c r="Q26">
        <v>2988</v>
      </c>
      <c r="R26">
        <v>1501087</v>
      </c>
      <c r="S26" t="s">
        <v>49</v>
      </c>
      <c r="T26">
        <v>659.61</v>
      </c>
      <c r="U26">
        <f t="shared" si="0"/>
        <v>51401.360000000015</v>
      </c>
    </row>
    <row r="27" spans="1:21" x14ac:dyDescent="0.3">
      <c r="A27">
        <v>26</v>
      </c>
      <c r="B27" t="s">
        <v>463</v>
      </c>
      <c r="C27">
        <v>5</v>
      </c>
      <c r="D27">
        <v>1280</v>
      </c>
      <c r="E27" t="s">
        <v>64</v>
      </c>
      <c r="F27">
        <v>1458</v>
      </c>
      <c r="G27">
        <v>30499</v>
      </c>
      <c r="H27">
        <v>4407600</v>
      </c>
      <c r="I27">
        <v>4333829</v>
      </c>
      <c r="J27">
        <v>8352612</v>
      </c>
      <c r="K27">
        <v>240646493</v>
      </c>
      <c r="L27">
        <v>132123</v>
      </c>
      <c r="M27">
        <v>128733</v>
      </c>
      <c r="N27">
        <v>3390</v>
      </c>
      <c r="O27">
        <v>43.48</v>
      </c>
      <c r="P27">
        <v>-0.06</v>
      </c>
      <c r="Q27">
        <v>5503</v>
      </c>
      <c r="R27">
        <v>1457180</v>
      </c>
      <c r="S27" t="s">
        <v>37</v>
      </c>
      <c r="T27">
        <v>644.09</v>
      </c>
      <c r="U27">
        <f t="shared" si="0"/>
        <v>52045.450000000012</v>
      </c>
    </row>
    <row r="28" spans="1:21" x14ac:dyDescent="0.3">
      <c r="A28">
        <v>27</v>
      </c>
      <c r="B28" t="s">
        <v>463</v>
      </c>
      <c r="C28">
        <v>5</v>
      </c>
      <c r="D28">
        <v>1280</v>
      </c>
      <c r="E28" t="s">
        <v>65</v>
      </c>
      <c r="F28">
        <v>371419</v>
      </c>
      <c r="G28">
        <v>7170905</v>
      </c>
      <c r="H28">
        <v>1106137</v>
      </c>
      <c r="I28">
        <v>1073509</v>
      </c>
      <c r="J28">
        <v>26533207</v>
      </c>
      <c r="K28">
        <v>2494916296</v>
      </c>
      <c r="L28">
        <v>37110</v>
      </c>
      <c r="M28">
        <v>36227</v>
      </c>
      <c r="N28">
        <v>883</v>
      </c>
      <c r="O28">
        <v>89.88</v>
      </c>
      <c r="P28">
        <v>-0.09</v>
      </c>
      <c r="Q28">
        <v>1412</v>
      </c>
      <c r="R28">
        <v>4050902</v>
      </c>
      <c r="S28" t="s">
        <v>49</v>
      </c>
      <c r="T28">
        <v>1037.77</v>
      </c>
      <c r="U28">
        <f t="shared" si="0"/>
        <v>53083.220000000008</v>
      </c>
    </row>
    <row r="29" spans="1:21" x14ac:dyDescent="0.3">
      <c r="A29">
        <v>28</v>
      </c>
      <c r="B29" t="s">
        <v>463</v>
      </c>
      <c r="C29">
        <v>5</v>
      </c>
      <c r="D29">
        <v>1280</v>
      </c>
      <c r="E29" t="s">
        <v>66</v>
      </c>
      <c r="F29">
        <v>49112</v>
      </c>
      <c r="G29">
        <v>2317836</v>
      </c>
      <c r="H29">
        <v>330444</v>
      </c>
      <c r="I29">
        <v>320592</v>
      </c>
      <c r="J29">
        <v>2335734</v>
      </c>
      <c r="K29">
        <v>361184148</v>
      </c>
      <c r="L29">
        <v>7806</v>
      </c>
      <c r="M29">
        <v>7576</v>
      </c>
      <c r="N29">
        <v>230</v>
      </c>
      <c r="O29">
        <v>205.44</v>
      </c>
      <c r="P29">
        <v>-0.08</v>
      </c>
      <c r="Q29">
        <v>363</v>
      </c>
      <c r="R29">
        <v>760300</v>
      </c>
      <c r="S29" t="s">
        <v>49</v>
      </c>
      <c r="T29">
        <v>185.84</v>
      </c>
      <c r="U29">
        <f t="shared" si="0"/>
        <v>53269.060000000005</v>
      </c>
    </row>
    <row r="30" spans="1:21" x14ac:dyDescent="0.3">
      <c r="A30">
        <v>29</v>
      </c>
      <c r="B30" t="s">
        <v>463</v>
      </c>
      <c r="C30">
        <v>5</v>
      </c>
      <c r="D30">
        <v>1280</v>
      </c>
      <c r="E30" t="s">
        <v>67</v>
      </c>
      <c r="F30">
        <v>381708</v>
      </c>
      <c r="G30">
        <v>1619095</v>
      </c>
      <c r="H30">
        <v>601497</v>
      </c>
      <c r="I30">
        <v>499488</v>
      </c>
      <c r="J30">
        <v>4718357</v>
      </c>
      <c r="K30">
        <v>4939501444</v>
      </c>
      <c r="L30">
        <v>19990</v>
      </c>
      <c r="M30">
        <v>19666</v>
      </c>
      <c r="N30">
        <v>324</v>
      </c>
      <c r="O30">
        <v>219.79</v>
      </c>
      <c r="P30">
        <v>-0.11</v>
      </c>
      <c r="Q30">
        <v>527</v>
      </c>
      <c r="R30">
        <v>666985</v>
      </c>
      <c r="S30" t="s">
        <v>37</v>
      </c>
      <c r="T30">
        <v>1185.92</v>
      </c>
      <c r="U30">
        <f t="shared" si="0"/>
        <v>54454.98</v>
      </c>
    </row>
    <row r="31" spans="1:21" x14ac:dyDescent="0.3">
      <c r="A31">
        <v>30</v>
      </c>
      <c r="B31" t="s">
        <v>463</v>
      </c>
      <c r="C31">
        <v>5</v>
      </c>
      <c r="D31">
        <v>1280</v>
      </c>
      <c r="E31" t="s">
        <v>68</v>
      </c>
      <c r="F31">
        <v>21734</v>
      </c>
      <c r="G31">
        <v>78990</v>
      </c>
      <c r="H31">
        <v>19973544</v>
      </c>
      <c r="I31">
        <v>19693861</v>
      </c>
      <c r="J31">
        <v>71133071</v>
      </c>
      <c r="K31">
        <v>3569408417</v>
      </c>
      <c r="L31">
        <v>765956</v>
      </c>
      <c r="M31">
        <v>751641</v>
      </c>
      <c r="N31">
        <v>14315</v>
      </c>
      <c r="O31">
        <v>57.35</v>
      </c>
      <c r="P31">
        <v>-0.09</v>
      </c>
      <c r="Q31">
        <v>22762</v>
      </c>
      <c r="R31">
        <v>10101847</v>
      </c>
      <c r="S31" t="s">
        <v>40</v>
      </c>
      <c r="T31">
        <v>5000</v>
      </c>
      <c r="U31">
        <f t="shared" si="0"/>
        <v>59454.98</v>
      </c>
    </row>
    <row r="32" spans="1:21" x14ac:dyDescent="0.3">
      <c r="A32">
        <v>31</v>
      </c>
      <c r="B32" t="s">
        <v>463</v>
      </c>
      <c r="C32">
        <v>5</v>
      </c>
      <c r="D32">
        <v>1280</v>
      </c>
      <c r="E32" t="s">
        <v>69</v>
      </c>
      <c r="F32">
        <v>3426</v>
      </c>
      <c r="G32">
        <v>15230</v>
      </c>
      <c r="H32">
        <v>1823008</v>
      </c>
      <c r="I32">
        <v>1822943</v>
      </c>
      <c r="J32">
        <v>1828447</v>
      </c>
      <c r="K32">
        <v>764172281</v>
      </c>
      <c r="L32">
        <v>61415</v>
      </c>
      <c r="M32">
        <v>60515</v>
      </c>
      <c r="N32">
        <v>900</v>
      </c>
      <c r="O32">
        <v>19.25</v>
      </c>
      <c r="P32">
        <v>0</v>
      </c>
      <c r="Q32">
        <v>1430</v>
      </c>
      <c r="R32">
        <v>980636</v>
      </c>
      <c r="S32" t="s">
        <v>37</v>
      </c>
      <c r="T32">
        <v>286.7</v>
      </c>
      <c r="U32">
        <f t="shared" si="0"/>
        <v>59741.68</v>
      </c>
    </row>
    <row r="33" spans="1:21" x14ac:dyDescent="0.3">
      <c r="A33">
        <v>32</v>
      </c>
      <c r="B33" t="s">
        <v>463</v>
      </c>
      <c r="C33">
        <v>5</v>
      </c>
      <c r="D33">
        <v>1280</v>
      </c>
      <c r="E33" t="s">
        <v>70</v>
      </c>
      <c r="F33">
        <v>3426</v>
      </c>
      <c r="G33">
        <v>15230</v>
      </c>
      <c r="H33">
        <v>6311280</v>
      </c>
      <c r="I33">
        <v>6311117</v>
      </c>
      <c r="J33">
        <v>6322538</v>
      </c>
      <c r="K33">
        <v>2169280637</v>
      </c>
      <c r="L33">
        <v>198559</v>
      </c>
      <c r="M33">
        <v>194985</v>
      </c>
      <c r="N33">
        <v>3574</v>
      </c>
      <c r="O33">
        <v>18.690000000000001</v>
      </c>
      <c r="P33">
        <v>0</v>
      </c>
      <c r="Q33">
        <v>5690</v>
      </c>
      <c r="R33">
        <v>3061574</v>
      </c>
      <c r="S33" t="s">
        <v>37</v>
      </c>
      <c r="T33">
        <v>941.72</v>
      </c>
      <c r="U33">
        <f t="shared" si="0"/>
        <v>60683.4</v>
      </c>
    </row>
    <row r="34" spans="1:21" x14ac:dyDescent="0.3">
      <c r="A34">
        <v>33</v>
      </c>
      <c r="B34" t="s">
        <v>463</v>
      </c>
      <c r="C34">
        <v>5</v>
      </c>
      <c r="D34">
        <v>1280</v>
      </c>
      <c r="E34" t="s">
        <v>71</v>
      </c>
      <c r="F34">
        <v>6658</v>
      </c>
      <c r="G34">
        <v>31911</v>
      </c>
      <c r="H34">
        <v>1356829</v>
      </c>
      <c r="I34">
        <v>1356387</v>
      </c>
      <c r="J34">
        <v>1367151</v>
      </c>
      <c r="K34">
        <v>1159050986</v>
      </c>
      <c r="L34">
        <v>58291</v>
      </c>
      <c r="M34">
        <v>57316</v>
      </c>
      <c r="N34">
        <v>975</v>
      </c>
      <c r="O34">
        <v>20.079999999999998</v>
      </c>
      <c r="P34">
        <v>0</v>
      </c>
      <c r="Q34">
        <v>1505</v>
      </c>
      <c r="R34">
        <v>519985</v>
      </c>
      <c r="S34" t="s">
        <v>37</v>
      </c>
      <c r="T34">
        <v>414.05</v>
      </c>
      <c r="U34">
        <f t="shared" si="0"/>
        <v>61097.450000000004</v>
      </c>
    </row>
    <row r="35" spans="1:21" x14ac:dyDescent="0.3">
      <c r="A35">
        <v>34</v>
      </c>
      <c r="B35" t="s">
        <v>463</v>
      </c>
      <c r="C35">
        <v>5</v>
      </c>
      <c r="D35">
        <v>1280</v>
      </c>
      <c r="E35" t="s">
        <v>72</v>
      </c>
      <c r="F35">
        <v>6658</v>
      </c>
      <c r="G35">
        <v>31911</v>
      </c>
      <c r="H35">
        <v>1356829</v>
      </c>
      <c r="I35">
        <v>1356387</v>
      </c>
      <c r="J35">
        <v>1367151</v>
      </c>
      <c r="K35">
        <v>1159050986</v>
      </c>
      <c r="L35">
        <v>58291</v>
      </c>
      <c r="M35">
        <v>57316</v>
      </c>
      <c r="N35">
        <v>975</v>
      </c>
      <c r="O35">
        <v>20.079999999999998</v>
      </c>
      <c r="P35">
        <v>0</v>
      </c>
      <c r="Q35">
        <v>1505</v>
      </c>
      <c r="R35">
        <v>519985</v>
      </c>
      <c r="S35" t="s">
        <v>37</v>
      </c>
      <c r="T35">
        <v>411.95</v>
      </c>
      <c r="U35">
        <f t="shared" si="0"/>
        <v>61509.4</v>
      </c>
    </row>
    <row r="36" spans="1:21" x14ac:dyDescent="0.3">
      <c r="A36">
        <v>35</v>
      </c>
      <c r="B36" t="s">
        <v>463</v>
      </c>
      <c r="C36">
        <v>5</v>
      </c>
      <c r="D36">
        <v>1280</v>
      </c>
      <c r="E36" t="s">
        <v>73</v>
      </c>
      <c r="F36">
        <v>6658</v>
      </c>
      <c r="G36">
        <v>31909</v>
      </c>
      <c r="H36">
        <v>410072</v>
      </c>
      <c r="I36">
        <v>409742</v>
      </c>
      <c r="J36">
        <v>420768</v>
      </c>
      <c r="K36">
        <v>501245705</v>
      </c>
      <c r="L36">
        <v>26334</v>
      </c>
      <c r="M36">
        <v>26068</v>
      </c>
      <c r="N36">
        <v>266</v>
      </c>
      <c r="O36">
        <v>22.13</v>
      </c>
      <c r="P36">
        <v>0</v>
      </c>
      <c r="Q36">
        <v>399</v>
      </c>
      <c r="R36">
        <v>165170</v>
      </c>
      <c r="S36" t="s">
        <v>37</v>
      </c>
      <c r="T36">
        <v>131.84</v>
      </c>
      <c r="U36">
        <f t="shared" si="0"/>
        <v>61641.24</v>
      </c>
    </row>
    <row r="37" spans="1:21" x14ac:dyDescent="0.3">
      <c r="A37">
        <v>36</v>
      </c>
      <c r="B37" t="s">
        <v>463</v>
      </c>
      <c r="C37">
        <v>5</v>
      </c>
      <c r="D37">
        <v>1280</v>
      </c>
      <c r="E37" t="s">
        <v>74</v>
      </c>
      <c r="F37">
        <v>6658</v>
      </c>
      <c r="G37">
        <v>31909</v>
      </c>
      <c r="H37">
        <v>1910223</v>
      </c>
      <c r="I37">
        <v>1909539</v>
      </c>
      <c r="J37">
        <v>1922321</v>
      </c>
      <c r="K37">
        <v>1689288772</v>
      </c>
      <c r="L37">
        <v>70605</v>
      </c>
      <c r="M37">
        <v>69751</v>
      </c>
      <c r="N37">
        <v>854</v>
      </c>
      <c r="O37">
        <v>17.54</v>
      </c>
      <c r="P37">
        <v>0</v>
      </c>
      <c r="Q37">
        <v>1385</v>
      </c>
      <c r="R37">
        <v>1033960</v>
      </c>
      <c r="S37" t="s">
        <v>49</v>
      </c>
      <c r="T37">
        <v>628.91999999999996</v>
      </c>
      <c r="U37">
        <f t="shared" si="0"/>
        <v>62270.159999999996</v>
      </c>
    </row>
    <row r="38" spans="1:21" x14ac:dyDescent="0.3">
      <c r="A38">
        <v>37</v>
      </c>
      <c r="B38" t="s">
        <v>463</v>
      </c>
      <c r="C38">
        <v>5</v>
      </c>
      <c r="D38">
        <v>1280</v>
      </c>
      <c r="E38" t="s">
        <v>75</v>
      </c>
      <c r="F38">
        <v>32852</v>
      </c>
      <c r="G38">
        <v>170331</v>
      </c>
      <c r="H38">
        <v>12592</v>
      </c>
      <c r="I38">
        <v>12077</v>
      </c>
      <c r="J38">
        <v>71808</v>
      </c>
      <c r="K38">
        <v>4839378</v>
      </c>
      <c r="L38">
        <v>776</v>
      </c>
      <c r="M38">
        <v>769</v>
      </c>
      <c r="N38">
        <v>7</v>
      </c>
      <c r="O38">
        <v>18.100000000000001</v>
      </c>
      <c r="P38">
        <v>-0.2</v>
      </c>
      <c r="Q38">
        <v>14</v>
      </c>
      <c r="R38">
        <v>20364</v>
      </c>
      <c r="S38" t="s">
        <v>37</v>
      </c>
      <c r="T38">
        <v>2.8</v>
      </c>
      <c r="U38">
        <f t="shared" si="0"/>
        <v>62272.959999999999</v>
      </c>
    </row>
    <row r="39" spans="1:21" x14ac:dyDescent="0.3">
      <c r="A39">
        <v>38</v>
      </c>
      <c r="B39" t="s">
        <v>463</v>
      </c>
      <c r="C39">
        <v>5</v>
      </c>
      <c r="D39">
        <v>1280</v>
      </c>
      <c r="E39" t="s">
        <v>76</v>
      </c>
      <c r="F39">
        <v>66201</v>
      </c>
      <c r="G39">
        <v>915628</v>
      </c>
      <c r="H39">
        <v>151881</v>
      </c>
      <c r="I39">
        <v>147146</v>
      </c>
      <c r="J39">
        <v>2084606</v>
      </c>
      <c r="K39">
        <v>54550629</v>
      </c>
      <c r="L39">
        <v>6928</v>
      </c>
      <c r="M39">
        <v>6856</v>
      </c>
      <c r="N39">
        <v>72</v>
      </c>
      <c r="O39">
        <v>15.49</v>
      </c>
      <c r="P39">
        <v>-0.22</v>
      </c>
      <c r="Q39">
        <v>126</v>
      </c>
      <c r="R39">
        <v>671941</v>
      </c>
      <c r="S39" t="s">
        <v>37</v>
      </c>
      <c r="T39">
        <v>49.73</v>
      </c>
      <c r="U39">
        <f t="shared" si="0"/>
        <v>62322.69</v>
      </c>
    </row>
    <row r="40" spans="1:21" x14ac:dyDescent="0.3">
      <c r="A40">
        <v>39</v>
      </c>
      <c r="B40" t="s">
        <v>463</v>
      </c>
      <c r="C40">
        <v>5</v>
      </c>
      <c r="D40">
        <v>1280</v>
      </c>
      <c r="E40" t="s">
        <v>77</v>
      </c>
      <c r="F40">
        <v>48941</v>
      </c>
      <c r="G40">
        <v>552747</v>
      </c>
      <c r="H40">
        <v>130244</v>
      </c>
      <c r="I40">
        <v>125392</v>
      </c>
      <c r="J40">
        <v>3407000</v>
      </c>
      <c r="K40">
        <v>92201941</v>
      </c>
      <c r="L40">
        <v>10752</v>
      </c>
      <c r="M40">
        <v>10713</v>
      </c>
      <c r="N40">
        <v>39</v>
      </c>
      <c r="O40">
        <v>13.67</v>
      </c>
      <c r="P40">
        <v>-0.3</v>
      </c>
      <c r="Q40">
        <v>76</v>
      </c>
      <c r="R40">
        <v>584671</v>
      </c>
      <c r="S40" t="s">
        <v>37</v>
      </c>
      <c r="T40">
        <v>34.81</v>
      </c>
      <c r="U40">
        <f t="shared" si="0"/>
        <v>62357.5</v>
      </c>
    </row>
    <row r="41" spans="1:21" x14ac:dyDescent="0.3">
      <c r="A41">
        <v>40</v>
      </c>
      <c r="B41" t="s">
        <v>463</v>
      </c>
      <c r="C41">
        <v>5</v>
      </c>
      <c r="D41">
        <v>1280</v>
      </c>
      <c r="E41" t="s">
        <v>78</v>
      </c>
      <c r="F41">
        <v>708290</v>
      </c>
      <c r="G41">
        <v>5425469</v>
      </c>
      <c r="H41">
        <v>5051676</v>
      </c>
      <c r="I41">
        <v>4830761</v>
      </c>
      <c r="J41">
        <v>66070218</v>
      </c>
      <c r="K41">
        <v>7360808907</v>
      </c>
      <c r="L41">
        <v>154752</v>
      </c>
      <c r="M41">
        <v>151567</v>
      </c>
      <c r="N41">
        <v>3185</v>
      </c>
      <c r="O41">
        <v>244.15</v>
      </c>
      <c r="P41">
        <v>-0.18</v>
      </c>
      <c r="Q41">
        <v>5299</v>
      </c>
      <c r="R41">
        <v>10949146</v>
      </c>
      <c r="S41" t="s">
        <v>40</v>
      </c>
      <c r="T41">
        <v>5000</v>
      </c>
      <c r="U41">
        <f t="shared" si="0"/>
        <v>67357.5</v>
      </c>
    </row>
    <row r="42" spans="1:21" x14ac:dyDescent="0.3">
      <c r="A42">
        <v>41</v>
      </c>
      <c r="B42" t="s">
        <v>463</v>
      </c>
      <c r="C42">
        <v>5</v>
      </c>
      <c r="D42">
        <v>1280</v>
      </c>
      <c r="E42" t="s">
        <v>79</v>
      </c>
      <c r="F42">
        <v>3298</v>
      </c>
      <c r="G42">
        <v>142629</v>
      </c>
      <c r="H42">
        <v>260072</v>
      </c>
      <c r="I42">
        <v>251862</v>
      </c>
      <c r="J42">
        <v>659016</v>
      </c>
      <c r="K42">
        <v>33348524</v>
      </c>
      <c r="L42">
        <v>9697</v>
      </c>
      <c r="M42">
        <v>9496</v>
      </c>
      <c r="N42">
        <v>201</v>
      </c>
      <c r="O42">
        <v>67.94</v>
      </c>
      <c r="P42">
        <v>-0.09</v>
      </c>
      <c r="Q42">
        <v>334</v>
      </c>
      <c r="R42">
        <v>105348</v>
      </c>
      <c r="S42" t="s">
        <v>37</v>
      </c>
      <c r="T42">
        <v>30.22</v>
      </c>
      <c r="U42">
        <f t="shared" si="0"/>
        <v>67387.72</v>
      </c>
    </row>
    <row r="43" spans="1:21" x14ac:dyDescent="0.3">
      <c r="A43">
        <v>42</v>
      </c>
      <c r="B43" t="s">
        <v>463</v>
      </c>
      <c r="C43">
        <v>5</v>
      </c>
      <c r="D43">
        <v>1280</v>
      </c>
      <c r="E43" t="s">
        <v>80</v>
      </c>
      <c r="F43">
        <v>4660</v>
      </c>
      <c r="G43">
        <v>243504</v>
      </c>
      <c r="H43">
        <v>8552032</v>
      </c>
      <c r="I43">
        <v>8333379</v>
      </c>
      <c r="J43">
        <v>18119092</v>
      </c>
      <c r="K43">
        <v>1744962910</v>
      </c>
      <c r="L43">
        <v>281778</v>
      </c>
      <c r="M43">
        <v>277919</v>
      </c>
      <c r="N43">
        <v>3859</v>
      </c>
      <c r="O43">
        <v>148.04</v>
      </c>
      <c r="P43">
        <v>-0.06</v>
      </c>
      <c r="Q43">
        <v>6250</v>
      </c>
      <c r="R43">
        <v>5531649</v>
      </c>
      <c r="S43" t="s">
        <v>37</v>
      </c>
      <c r="T43">
        <v>4846.78</v>
      </c>
      <c r="U43">
        <f t="shared" si="0"/>
        <v>72234.5</v>
      </c>
    </row>
    <row r="44" spans="1:21" x14ac:dyDescent="0.3">
      <c r="A44">
        <v>43</v>
      </c>
      <c r="B44" t="s">
        <v>463</v>
      </c>
      <c r="C44">
        <v>5</v>
      </c>
      <c r="D44">
        <v>1280</v>
      </c>
      <c r="E44" t="s">
        <v>81</v>
      </c>
      <c r="F44">
        <v>2692</v>
      </c>
      <c r="G44">
        <v>79064</v>
      </c>
      <c r="H44">
        <v>2027016</v>
      </c>
      <c r="I44">
        <v>1981359</v>
      </c>
      <c r="J44">
        <v>5735775</v>
      </c>
      <c r="K44">
        <v>250612997</v>
      </c>
      <c r="L44">
        <v>87522</v>
      </c>
      <c r="M44">
        <v>86700</v>
      </c>
      <c r="N44">
        <v>822</v>
      </c>
      <c r="O44">
        <v>61.63</v>
      </c>
      <c r="P44">
        <v>-0.11</v>
      </c>
      <c r="Q44">
        <v>1351</v>
      </c>
      <c r="R44">
        <v>1631271</v>
      </c>
      <c r="S44" t="s">
        <v>37</v>
      </c>
      <c r="T44">
        <v>340.03</v>
      </c>
      <c r="U44">
        <f t="shared" si="0"/>
        <v>72574.53</v>
      </c>
    </row>
    <row r="45" spans="1:21" x14ac:dyDescent="0.3">
      <c r="A45">
        <v>44</v>
      </c>
      <c r="B45" t="s">
        <v>463</v>
      </c>
      <c r="C45">
        <v>5</v>
      </c>
      <c r="D45">
        <v>1280</v>
      </c>
      <c r="E45" t="s">
        <v>82</v>
      </c>
      <c r="F45">
        <v>1385</v>
      </c>
      <c r="G45">
        <v>27650</v>
      </c>
      <c r="H45">
        <v>530156</v>
      </c>
      <c r="I45">
        <v>519397</v>
      </c>
      <c r="J45">
        <v>1219508</v>
      </c>
      <c r="K45">
        <v>65903762</v>
      </c>
      <c r="L45">
        <v>25520</v>
      </c>
      <c r="M45">
        <v>25290</v>
      </c>
      <c r="N45">
        <v>230</v>
      </c>
      <c r="O45">
        <v>41.17</v>
      </c>
      <c r="P45">
        <v>-0.1</v>
      </c>
      <c r="Q45">
        <v>378</v>
      </c>
      <c r="R45">
        <v>344824</v>
      </c>
      <c r="S45" t="s">
        <v>37</v>
      </c>
      <c r="T45">
        <v>64.23</v>
      </c>
      <c r="U45">
        <f t="shared" si="0"/>
        <v>72638.759999999995</v>
      </c>
    </row>
    <row r="46" spans="1:21" x14ac:dyDescent="0.3">
      <c r="A46">
        <v>45</v>
      </c>
      <c r="B46" t="s">
        <v>463</v>
      </c>
      <c r="C46">
        <v>5</v>
      </c>
      <c r="D46">
        <v>1280</v>
      </c>
      <c r="E46" t="s">
        <v>83</v>
      </c>
      <c r="F46">
        <v>2425</v>
      </c>
      <c r="G46">
        <v>23118</v>
      </c>
      <c r="H46">
        <v>11051886</v>
      </c>
      <c r="I46">
        <v>11033150</v>
      </c>
      <c r="J46">
        <v>12690547</v>
      </c>
      <c r="K46">
        <v>1009590141</v>
      </c>
      <c r="L46">
        <v>420025</v>
      </c>
      <c r="M46">
        <v>412536</v>
      </c>
      <c r="N46">
        <v>7489</v>
      </c>
      <c r="O46">
        <v>20.88</v>
      </c>
      <c r="P46">
        <v>-0.02</v>
      </c>
      <c r="Q46">
        <v>11816</v>
      </c>
      <c r="R46">
        <v>4378998</v>
      </c>
      <c r="S46" t="s">
        <v>37</v>
      </c>
      <c r="T46">
        <v>1427.94</v>
      </c>
      <c r="U46">
        <f t="shared" si="0"/>
        <v>74066.7</v>
      </c>
    </row>
    <row r="47" spans="1:21" x14ac:dyDescent="0.3">
      <c r="A47">
        <v>46</v>
      </c>
      <c r="B47" t="s">
        <v>463</v>
      </c>
      <c r="C47">
        <v>5</v>
      </c>
      <c r="D47">
        <v>1280</v>
      </c>
      <c r="E47" t="s">
        <v>84</v>
      </c>
      <c r="F47">
        <v>2425</v>
      </c>
      <c r="G47">
        <v>23064</v>
      </c>
      <c r="H47">
        <v>15612740</v>
      </c>
      <c r="I47">
        <v>15597454</v>
      </c>
      <c r="J47">
        <v>16434503</v>
      </c>
      <c r="K47">
        <v>1610604981</v>
      </c>
      <c r="L47">
        <v>386160</v>
      </c>
      <c r="M47">
        <v>372637</v>
      </c>
      <c r="N47">
        <v>13523</v>
      </c>
      <c r="O47">
        <v>18.77</v>
      </c>
      <c r="P47">
        <v>-0.01</v>
      </c>
      <c r="Q47">
        <v>21380</v>
      </c>
      <c r="R47">
        <v>4473694</v>
      </c>
      <c r="S47" t="s">
        <v>49</v>
      </c>
      <c r="T47">
        <v>2360.42</v>
      </c>
      <c r="U47">
        <f t="shared" si="0"/>
        <v>76427.12</v>
      </c>
    </row>
    <row r="48" spans="1:21" x14ac:dyDescent="0.3">
      <c r="A48">
        <v>47</v>
      </c>
      <c r="B48" t="s">
        <v>463</v>
      </c>
      <c r="C48">
        <v>5</v>
      </c>
      <c r="D48">
        <v>1280</v>
      </c>
      <c r="E48" t="s">
        <v>85</v>
      </c>
      <c r="F48">
        <v>2425</v>
      </c>
      <c r="G48">
        <v>23032</v>
      </c>
      <c r="H48">
        <v>4366461</v>
      </c>
      <c r="I48">
        <v>4359717</v>
      </c>
      <c r="J48">
        <v>4792706</v>
      </c>
      <c r="K48">
        <v>410448755</v>
      </c>
      <c r="L48">
        <v>96597</v>
      </c>
      <c r="M48">
        <v>92922</v>
      </c>
      <c r="N48">
        <v>3675</v>
      </c>
      <c r="O48">
        <v>20.14</v>
      </c>
      <c r="P48">
        <v>-0.01</v>
      </c>
      <c r="Q48">
        <v>5789</v>
      </c>
      <c r="R48">
        <v>1397081</v>
      </c>
      <c r="S48" t="s">
        <v>37</v>
      </c>
      <c r="T48">
        <v>458.78</v>
      </c>
      <c r="U48">
        <f t="shared" si="0"/>
        <v>76885.899999999994</v>
      </c>
    </row>
    <row r="49" spans="1:21" x14ac:dyDescent="0.3">
      <c r="A49">
        <v>48</v>
      </c>
      <c r="B49" t="s">
        <v>463</v>
      </c>
      <c r="C49">
        <v>5</v>
      </c>
      <c r="D49">
        <v>1280</v>
      </c>
      <c r="E49" t="s">
        <v>86</v>
      </c>
      <c r="F49">
        <v>2425</v>
      </c>
      <c r="G49">
        <v>23034</v>
      </c>
      <c r="H49">
        <v>5208654</v>
      </c>
      <c r="I49">
        <v>5199113</v>
      </c>
      <c r="J49">
        <v>5712302</v>
      </c>
      <c r="K49">
        <v>482132597</v>
      </c>
      <c r="L49">
        <v>172120</v>
      </c>
      <c r="M49">
        <v>168466</v>
      </c>
      <c r="N49">
        <v>3654</v>
      </c>
      <c r="O49">
        <v>18.18</v>
      </c>
      <c r="P49">
        <v>-0.01</v>
      </c>
      <c r="Q49">
        <v>5767</v>
      </c>
      <c r="R49">
        <v>2037155</v>
      </c>
      <c r="S49" t="s">
        <v>49</v>
      </c>
      <c r="T49">
        <v>576.61</v>
      </c>
      <c r="U49">
        <f t="shared" si="0"/>
        <v>77462.509999999995</v>
      </c>
    </row>
    <row r="50" spans="1:21" x14ac:dyDescent="0.3">
      <c r="A50">
        <v>49</v>
      </c>
      <c r="B50" t="s">
        <v>463</v>
      </c>
      <c r="C50">
        <v>5</v>
      </c>
      <c r="D50">
        <v>1280</v>
      </c>
      <c r="E50" t="s">
        <v>87</v>
      </c>
      <c r="F50">
        <v>1728</v>
      </c>
      <c r="G50">
        <v>19526</v>
      </c>
      <c r="H50">
        <v>4704967</v>
      </c>
      <c r="I50">
        <v>4684115</v>
      </c>
      <c r="J50">
        <v>5183843</v>
      </c>
      <c r="K50">
        <v>54902572</v>
      </c>
      <c r="L50">
        <v>131115</v>
      </c>
      <c r="M50">
        <v>126764</v>
      </c>
      <c r="N50">
        <v>4351</v>
      </c>
      <c r="O50">
        <v>43.41</v>
      </c>
      <c r="P50">
        <v>-0.02</v>
      </c>
      <c r="Q50">
        <v>6459</v>
      </c>
      <c r="R50">
        <v>1663028</v>
      </c>
      <c r="S50" t="s">
        <v>49</v>
      </c>
      <c r="T50">
        <v>329</v>
      </c>
      <c r="U50">
        <f t="shared" si="0"/>
        <v>77791.509999999995</v>
      </c>
    </row>
    <row r="51" spans="1:21" x14ac:dyDescent="0.3">
      <c r="A51">
        <v>50</v>
      </c>
      <c r="B51" t="s">
        <v>463</v>
      </c>
      <c r="C51">
        <v>5</v>
      </c>
      <c r="D51">
        <v>1280</v>
      </c>
      <c r="E51" t="s">
        <v>88</v>
      </c>
      <c r="F51">
        <v>2197</v>
      </c>
      <c r="G51">
        <v>26977</v>
      </c>
      <c r="H51">
        <v>40882326</v>
      </c>
      <c r="I51">
        <v>40662880</v>
      </c>
      <c r="J51">
        <v>44394471</v>
      </c>
      <c r="K51">
        <v>481971745</v>
      </c>
      <c r="L51">
        <v>1370252</v>
      </c>
      <c r="M51">
        <v>1340501</v>
      </c>
      <c r="N51">
        <v>29751</v>
      </c>
      <c r="O51">
        <v>50.2</v>
      </c>
      <c r="P51">
        <v>-0.02</v>
      </c>
      <c r="Q51">
        <v>44443</v>
      </c>
      <c r="R51">
        <v>18497915</v>
      </c>
      <c r="S51" t="s">
        <v>40</v>
      </c>
      <c r="T51">
        <v>5000</v>
      </c>
      <c r="U51">
        <f t="shared" si="0"/>
        <v>82791.509999999995</v>
      </c>
    </row>
    <row r="52" spans="1:21" x14ac:dyDescent="0.3">
      <c r="A52">
        <v>51</v>
      </c>
      <c r="B52" t="s">
        <v>463</v>
      </c>
      <c r="C52">
        <v>5</v>
      </c>
      <c r="D52">
        <v>1280</v>
      </c>
      <c r="E52" t="s">
        <v>89</v>
      </c>
      <c r="F52">
        <v>141985</v>
      </c>
      <c r="G52">
        <v>634173</v>
      </c>
      <c r="H52">
        <v>12886444</v>
      </c>
      <c r="I52">
        <v>12624560</v>
      </c>
      <c r="J52">
        <v>50513328</v>
      </c>
      <c r="K52">
        <v>7409966195</v>
      </c>
      <c r="L52">
        <v>482786</v>
      </c>
      <c r="M52">
        <v>473607</v>
      </c>
      <c r="N52">
        <v>9179</v>
      </c>
      <c r="O52">
        <v>67.400000000000006</v>
      </c>
      <c r="P52">
        <v>-0.1</v>
      </c>
      <c r="Q52">
        <v>14923</v>
      </c>
      <c r="R52">
        <v>7148088</v>
      </c>
      <c r="S52" t="s">
        <v>40</v>
      </c>
      <c r="T52">
        <v>5000</v>
      </c>
      <c r="U52">
        <f t="shared" si="0"/>
        <v>87791.51</v>
      </c>
    </row>
    <row r="53" spans="1:21" x14ac:dyDescent="0.3">
      <c r="A53">
        <v>52</v>
      </c>
      <c r="B53" t="s">
        <v>463</v>
      </c>
      <c r="C53">
        <v>5</v>
      </c>
      <c r="D53">
        <v>1280</v>
      </c>
      <c r="E53" t="s">
        <v>90</v>
      </c>
      <c r="F53">
        <v>59794</v>
      </c>
      <c r="G53">
        <v>243931</v>
      </c>
      <c r="H53">
        <v>11742048</v>
      </c>
      <c r="I53">
        <v>11551282</v>
      </c>
      <c r="J53">
        <v>33421072</v>
      </c>
      <c r="K53">
        <v>3356059918</v>
      </c>
      <c r="L53">
        <v>492301</v>
      </c>
      <c r="M53">
        <v>484487</v>
      </c>
      <c r="N53">
        <v>7814</v>
      </c>
      <c r="O53">
        <v>58.44</v>
      </c>
      <c r="P53">
        <v>-0.09</v>
      </c>
      <c r="Q53">
        <v>12674</v>
      </c>
      <c r="R53">
        <v>4885170</v>
      </c>
      <c r="S53" t="s">
        <v>40</v>
      </c>
      <c r="T53">
        <v>5000</v>
      </c>
      <c r="U53">
        <f t="shared" si="0"/>
        <v>92791.51</v>
      </c>
    </row>
    <row r="54" spans="1:21" x14ac:dyDescent="0.3">
      <c r="A54">
        <v>53</v>
      </c>
      <c r="B54" t="s">
        <v>463</v>
      </c>
      <c r="C54">
        <v>5</v>
      </c>
      <c r="D54">
        <v>1280</v>
      </c>
      <c r="E54" t="s">
        <v>91</v>
      </c>
      <c r="F54">
        <v>152376</v>
      </c>
      <c r="G54">
        <v>308482</v>
      </c>
      <c r="H54">
        <v>4704186</v>
      </c>
      <c r="I54">
        <v>4649238</v>
      </c>
      <c r="J54">
        <v>14663868</v>
      </c>
      <c r="K54">
        <v>15615166629</v>
      </c>
      <c r="L54">
        <v>172653</v>
      </c>
      <c r="M54">
        <v>169118</v>
      </c>
      <c r="N54">
        <v>3535</v>
      </c>
      <c r="O54">
        <v>47.03</v>
      </c>
      <c r="P54">
        <v>-0.06</v>
      </c>
      <c r="Q54">
        <v>5649</v>
      </c>
      <c r="R54">
        <v>1765604</v>
      </c>
      <c r="S54" t="s">
        <v>40</v>
      </c>
      <c r="T54">
        <v>5000</v>
      </c>
      <c r="U54">
        <f t="shared" si="0"/>
        <v>97791.51</v>
      </c>
    </row>
    <row r="55" spans="1:21" x14ac:dyDescent="0.3">
      <c r="A55">
        <v>54</v>
      </c>
      <c r="B55" t="s">
        <v>463</v>
      </c>
      <c r="C55">
        <v>5</v>
      </c>
      <c r="D55">
        <v>1280</v>
      </c>
      <c r="E55" t="s">
        <v>92</v>
      </c>
      <c r="F55">
        <v>189982</v>
      </c>
      <c r="G55">
        <v>384580</v>
      </c>
      <c r="H55">
        <v>2001791</v>
      </c>
      <c r="I55">
        <v>1961977</v>
      </c>
      <c r="J55">
        <v>4153290</v>
      </c>
      <c r="K55">
        <v>7523334826</v>
      </c>
      <c r="L55">
        <v>89092</v>
      </c>
      <c r="M55">
        <v>88259</v>
      </c>
      <c r="N55">
        <v>833</v>
      </c>
      <c r="O55">
        <v>30.41</v>
      </c>
      <c r="P55">
        <v>-0.08</v>
      </c>
      <c r="Q55">
        <v>1363</v>
      </c>
      <c r="R55">
        <v>1319268</v>
      </c>
      <c r="S55" t="s">
        <v>49</v>
      </c>
      <c r="T55">
        <v>2434.92</v>
      </c>
      <c r="U55">
        <f t="shared" si="0"/>
        <v>100226.43</v>
      </c>
    </row>
    <row r="56" spans="1:21" x14ac:dyDescent="0.3">
      <c r="A56">
        <v>55</v>
      </c>
      <c r="B56" t="s">
        <v>463</v>
      </c>
      <c r="C56">
        <v>5</v>
      </c>
      <c r="D56">
        <v>1280</v>
      </c>
      <c r="E56" t="s">
        <v>93</v>
      </c>
      <c r="F56">
        <v>335424</v>
      </c>
      <c r="G56">
        <v>950345</v>
      </c>
      <c r="H56">
        <v>51402</v>
      </c>
      <c r="I56">
        <v>50630</v>
      </c>
      <c r="J56">
        <v>217554</v>
      </c>
      <c r="K56">
        <v>537495485</v>
      </c>
      <c r="L56">
        <v>1810</v>
      </c>
      <c r="M56">
        <v>1775</v>
      </c>
      <c r="N56">
        <v>35</v>
      </c>
      <c r="O56">
        <v>58.64</v>
      </c>
      <c r="P56">
        <v>-7.0000000000000007E-2</v>
      </c>
      <c r="Q56">
        <v>60</v>
      </c>
      <c r="R56">
        <v>24056</v>
      </c>
      <c r="S56" t="s">
        <v>37</v>
      </c>
      <c r="T56">
        <v>156.05000000000001</v>
      </c>
      <c r="U56">
        <f t="shared" si="0"/>
        <v>100382.48</v>
      </c>
    </row>
    <row r="57" spans="1:21" x14ac:dyDescent="0.3">
      <c r="A57">
        <v>56</v>
      </c>
      <c r="B57" t="s">
        <v>463</v>
      </c>
      <c r="C57">
        <v>5</v>
      </c>
      <c r="D57">
        <v>1280</v>
      </c>
      <c r="E57" t="s">
        <v>94</v>
      </c>
      <c r="F57">
        <v>351053</v>
      </c>
      <c r="G57">
        <v>1039313</v>
      </c>
      <c r="H57">
        <v>44349</v>
      </c>
      <c r="I57">
        <v>43678</v>
      </c>
      <c r="J57">
        <v>274189</v>
      </c>
      <c r="K57">
        <v>553853518</v>
      </c>
      <c r="L57">
        <v>2600</v>
      </c>
      <c r="M57">
        <v>2567</v>
      </c>
      <c r="N57">
        <v>33</v>
      </c>
      <c r="O57">
        <v>56.91</v>
      </c>
      <c r="P57">
        <v>-0.11</v>
      </c>
      <c r="Q57">
        <v>53</v>
      </c>
      <c r="R57">
        <v>21628</v>
      </c>
      <c r="S57" t="s">
        <v>37</v>
      </c>
      <c r="T57">
        <v>159.5</v>
      </c>
      <c r="U57">
        <f t="shared" si="0"/>
        <v>100541.98</v>
      </c>
    </row>
    <row r="58" spans="1:21" x14ac:dyDescent="0.3">
      <c r="A58">
        <v>57</v>
      </c>
      <c r="B58" t="s">
        <v>463</v>
      </c>
      <c r="C58">
        <v>5</v>
      </c>
      <c r="D58">
        <v>1280</v>
      </c>
      <c r="E58" t="s">
        <v>95</v>
      </c>
      <c r="F58">
        <v>3426</v>
      </c>
      <c r="G58">
        <v>20454</v>
      </c>
      <c r="H58">
        <v>17754383</v>
      </c>
      <c r="I58">
        <v>17754370</v>
      </c>
      <c r="J58">
        <v>17760276</v>
      </c>
      <c r="K58">
        <v>11759333606</v>
      </c>
      <c r="L58">
        <v>345394</v>
      </c>
      <c r="M58">
        <v>331609</v>
      </c>
      <c r="N58">
        <v>13785</v>
      </c>
      <c r="O58">
        <v>14.41</v>
      </c>
      <c r="P58">
        <v>0</v>
      </c>
      <c r="Q58">
        <v>22244</v>
      </c>
      <c r="R58">
        <v>5869025</v>
      </c>
      <c r="S58" t="s">
        <v>37</v>
      </c>
      <c r="T58">
        <v>3084.94</v>
      </c>
      <c r="U58">
        <f t="shared" si="0"/>
        <v>103626.92</v>
      </c>
    </row>
    <row r="59" spans="1:21" x14ac:dyDescent="0.3">
      <c r="A59">
        <v>58</v>
      </c>
      <c r="B59" t="s">
        <v>463</v>
      </c>
      <c r="C59">
        <v>5</v>
      </c>
      <c r="D59">
        <v>1280</v>
      </c>
      <c r="E59" t="s">
        <v>96</v>
      </c>
      <c r="F59">
        <v>3426</v>
      </c>
      <c r="G59">
        <v>20302</v>
      </c>
      <c r="H59">
        <v>19954016</v>
      </c>
      <c r="I59">
        <v>19953395</v>
      </c>
      <c r="J59">
        <v>19971750</v>
      </c>
      <c r="K59">
        <v>16480481715</v>
      </c>
      <c r="L59">
        <v>431149</v>
      </c>
      <c r="M59">
        <v>416903</v>
      </c>
      <c r="N59">
        <v>14246</v>
      </c>
      <c r="O59">
        <v>16.95</v>
      </c>
      <c r="P59">
        <v>0</v>
      </c>
      <c r="Q59">
        <v>22703</v>
      </c>
      <c r="R59">
        <v>7830644</v>
      </c>
      <c r="S59" t="s">
        <v>40</v>
      </c>
      <c r="T59">
        <v>5000</v>
      </c>
      <c r="U59">
        <f t="shared" si="0"/>
        <v>108626.92</v>
      </c>
    </row>
    <row r="60" spans="1:21" x14ac:dyDescent="0.3">
      <c r="A60">
        <v>59</v>
      </c>
      <c r="B60" t="s">
        <v>463</v>
      </c>
      <c r="C60">
        <v>5</v>
      </c>
      <c r="D60">
        <v>1280</v>
      </c>
      <c r="E60" t="s">
        <v>97</v>
      </c>
      <c r="F60">
        <v>8590</v>
      </c>
      <c r="G60">
        <v>65144</v>
      </c>
      <c r="H60">
        <v>16520447</v>
      </c>
      <c r="I60">
        <v>16105083</v>
      </c>
      <c r="J60">
        <v>170968313</v>
      </c>
      <c r="K60">
        <v>2947648726</v>
      </c>
      <c r="L60">
        <v>394141</v>
      </c>
      <c r="M60">
        <v>380700</v>
      </c>
      <c r="N60">
        <v>13441</v>
      </c>
      <c r="O60">
        <v>137.13</v>
      </c>
      <c r="P60">
        <v>-0.14000000000000001</v>
      </c>
      <c r="Q60">
        <v>21891</v>
      </c>
      <c r="R60">
        <v>23082461</v>
      </c>
      <c r="S60" t="s">
        <v>40</v>
      </c>
      <c r="T60">
        <v>5000</v>
      </c>
      <c r="U60">
        <f t="shared" si="0"/>
        <v>113626.92</v>
      </c>
    </row>
    <row r="61" spans="1:21" x14ac:dyDescent="0.3">
      <c r="A61">
        <v>60</v>
      </c>
      <c r="B61" t="s">
        <v>463</v>
      </c>
      <c r="C61">
        <v>5</v>
      </c>
      <c r="D61">
        <v>1280</v>
      </c>
      <c r="E61" t="s">
        <v>98</v>
      </c>
      <c r="F61">
        <v>8591</v>
      </c>
      <c r="G61">
        <v>65154</v>
      </c>
      <c r="H61">
        <v>16630802</v>
      </c>
      <c r="I61">
        <v>16209413</v>
      </c>
      <c r="J61">
        <v>174452900</v>
      </c>
      <c r="K61">
        <v>2961624559</v>
      </c>
      <c r="L61">
        <v>402616</v>
      </c>
      <c r="M61">
        <v>389196</v>
      </c>
      <c r="N61">
        <v>13420</v>
      </c>
      <c r="O61">
        <v>135.02000000000001</v>
      </c>
      <c r="P61">
        <v>-0.14000000000000001</v>
      </c>
      <c r="Q61">
        <v>21870</v>
      </c>
      <c r="R61">
        <v>23400508</v>
      </c>
      <c r="S61" t="s">
        <v>40</v>
      </c>
      <c r="T61">
        <v>5000</v>
      </c>
      <c r="U61">
        <f t="shared" si="0"/>
        <v>118626.92</v>
      </c>
    </row>
    <row r="62" spans="1:21" x14ac:dyDescent="0.3">
      <c r="A62">
        <v>61</v>
      </c>
      <c r="B62" t="s">
        <v>463</v>
      </c>
      <c r="C62">
        <v>5</v>
      </c>
      <c r="D62">
        <v>1280</v>
      </c>
      <c r="E62" t="s">
        <v>99</v>
      </c>
      <c r="F62">
        <v>24975</v>
      </c>
      <c r="G62">
        <v>111780</v>
      </c>
      <c r="H62">
        <v>27583689</v>
      </c>
      <c r="I62">
        <v>26958314</v>
      </c>
      <c r="J62">
        <v>358182772</v>
      </c>
      <c r="K62">
        <v>6953638166</v>
      </c>
      <c r="L62">
        <v>1635013</v>
      </c>
      <c r="M62">
        <v>1622530</v>
      </c>
      <c r="N62">
        <v>12483</v>
      </c>
      <c r="O62">
        <v>70.94</v>
      </c>
      <c r="P62">
        <v>-0.15</v>
      </c>
      <c r="Q62">
        <v>20941</v>
      </c>
      <c r="R62">
        <v>26593777</v>
      </c>
      <c r="S62" t="s">
        <v>40</v>
      </c>
      <c r="T62">
        <v>5000</v>
      </c>
      <c r="U62">
        <f t="shared" si="0"/>
        <v>123626.92</v>
      </c>
    </row>
    <row r="63" spans="1:21" x14ac:dyDescent="0.3">
      <c r="A63">
        <v>62</v>
      </c>
      <c r="B63" t="s">
        <v>463</v>
      </c>
      <c r="C63">
        <v>5</v>
      </c>
      <c r="D63">
        <v>1280</v>
      </c>
      <c r="E63" t="s">
        <v>100</v>
      </c>
      <c r="F63">
        <v>26541</v>
      </c>
      <c r="G63">
        <v>117126</v>
      </c>
      <c r="H63">
        <v>25142354</v>
      </c>
      <c r="I63">
        <v>24715968</v>
      </c>
      <c r="J63">
        <v>229378855</v>
      </c>
      <c r="K63">
        <v>4867695763</v>
      </c>
      <c r="L63">
        <v>1116954</v>
      </c>
      <c r="M63">
        <v>1103144</v>
      </c>
      <c r="N63">
        <v>13810</v>
      </c>
      <c r="O63">
        <v>67.709999999999994</v>
      </c>
      <c r="P63">
        <v>-0.13</v>
      </c>
      <c r="Q63">
        <v>22262</v>
      </c>
      <c r="R63">
        <v>24072424</v>
      </c>
      <c r="S63" t="s">
        <v>40</v>
      </c>
      <c r="T63">
        <v>5000</v>
      </c>
      <c r="U63">
        <f t="shared" si="0"/>
        <v>128626.92</v>
      </c>
    </row>
    <row r="64" spans="1:21" x14ac:dyDescent="0.3">
      <c r="A64">
        <v>63</v>
      </c>
      <c r="B64" t="s">
        <v>463</v>
      </c>
      <c r="C64">
        <v>5</v>
      </c>
      <c r="D64">
        <v>1280</v>
      </c>
      <c r="E64" t="s">
        <v>101</v>
      </c>
      <c r="F64">
        <v>26541</v>
      </c>
      <c r="G64">
        <v>117126</v>
      </c>
      <c r="H64">
        <v>26788798</v>
      </c>
      <c r="I64">
        <v>26309046</v>
      </c>
      <c r="J64">
        <v>260900791</v>
      </c>
      <c r="K64">
        <v>5409246791</v>
      </c>
      <c r="L64">
        <v>1256143</v>
      </c>
      <c r="M64">
        <v>1242567</v>
      </c>
      <c r="N64">
        <v>13576</v>
      </c>
      <c r="O64">
        <v>66.349999999999994</v>
      </c>
      <c r="P64">
        <v>-0.13</v>
      </c>
      <c r="Q64">
        <v>22029</v>
      </c>
      <c r="R64">
        <v>28250272</v>
      </c>
      <c r="S64" t="s">
        <v>40</v>
      </c>
      <c r="T64">
        <v>5000</v>
      </c>
      <c r="U64">
        <f t="shared" si="0"/>
        <v>133626.91999999998</v>
      </c>
    </row>
    <row r="65" spans="1:21" x14ac:dyDescent="0.3">
      <c r="A65">
        <v>64</v>
      </c>
      <c r="B65" t="s">
        <v>463</v>
      </c>
      <c r="C65">
        <v>5</v>
      </c>
      <c r="D65">
        <v>1280</v>
      </c>
      <c r="E65" t="s">
        <v>102</v>
      </c>
      <c r="F65">
        <v>26541</v>
      </c>
      <c r="G65">
        <v>117126</v>
      </c>
      <c r="H65">
        <v>24309454</v>
      </c>
      <c r="I65">
        <v>23893740</v>
      </c>
      <c r="J65">
        <v>222288109</v>
      </c>
      <c r="K65">
        <v>4773205483</v>
      </c>
      <c r="L65">
        <v>1066246</v>
      </c>
      <c r="M65">
        <v>1052451</v>
      </c>
      <c r="N65">
        <v>13795</v>
      </c>
      <c r="O65">
        <v>69.87</v>
      </c>
      <c r="P65">
        <v>-0.13</v>
      </c>
      <c r="Q65">
        <v>22246</v>
      </c>
      <c r="R65">
        <v>23413106</v>
      </c>
      <c r="S65" t="s">
        <v>40</v>
      </c>
      <c r="T65">
        <v>5000</v>
      </c>
      <c r="U65">
        <f t="shared" si="0"/>
        <v>138626.91999999998</v>
      </c>
    </row>
    <row r="66" spans="1:21" x14ac:dyDescent="0.3">
      <c r="A66">
        <v>65</v>
      </c>
      <c r="B66" t="s">
        <v>463</v>
      </c>
      <c r="C66">
        <v>5</v>
      </c>
      <c r="D66">
        <v>1280</v>
      </c>
      <c r="E66" t="s">
        <v>103</v>
      </c>
      <c r="F66">
        <v>26541</v>
      </c>
      <c r="G66">
        <v>117126</v>
      </c>
      <c r="H66">
        <v>24447558</v>
      </c>
      <c r="I66">
        <v>24027404</v>
      </c>
      <c r="J66">
        <v>214359864</v>
      </c>
      <c r="K66">
        <v>4781682313</v>
      </c>
      <c r="L66">
        <v>1004060</v>
      </c>
      <c r="M66">
        <v>990346</v>
      </c>
      <c r="N66">
        <v>13714</v>
      </c>
      <c r="O66">
        <v>70.8</v>
      </c>
      <c r="P66">
        <v>-0.12</v>
      </c>
      <c r="Q66">
        <v>22165</v>
      </c>
      <c r="R66">
        <v>23873824</v>
      </c>
      <c r="S66" t="s">
        <v>40</v>
      </c>
      <c r="T66">
        <v>5000</v>
      </c>
      <c r="U66">
        <f t="shared" si="0"/>
        <v>143626.91999999998</v>
      </c>
    </row>
    <row r="67" spans="1:21" x14ac:dyDescent="0.3">
      <c r="A67">
        <v>66</v>
      </c>
      <c r="B67" t="s">
        <v>463</v>
      </c>
      <c r="C67">
        <v>5</v>
      </c>
      <c r="D67">
        <v>1280</v>
      </c>
      <c r="E67" t="s">
        <v>104</v>
      </c>
      <c r="F67">
        <v>26541</v>
      </c>
      <c r="G67">
        <v>117126</v>
      </c>
      <c r="H67">
        <v>24910677</v>
      </c>
      <c r="I67">
        <v>24482105</v>
      </c>
      <c r="J67">
        <v>219569203</v>
      </c>
      <c r="K67">
        <v>4858181309</v>
      </c>
      <c r="L67">
        <v>1028849</v>
      </c>
      <c r="M67">
        <v>1015358</v>
      </c>
      <c r="N67">
        <v>13491</v>
      </c>
      <c r="O67">
        <v>69.81</v>
      </c>
      <c r="P67">
        <v>-0.12</v>
      </c>
      <c r="Q67">
        <v>21944</v>
      </c>
      <c r="R67">
        <v>24827326</v>
      </c>
      <c r="S67" t="s">
        <v>40</v>
      </c>
      <c r="T67">
        <v>5000</v>
      </c>
      <c r="U67">
        <f t="shared" si="0"/>
        <v>148626.91999999998</v>
      </c>
    </row>
    <row r="68" spans="1:21" x14ac:dyDescent="0.3">
      <c r="A68">
        <v>67</v>
      </c>
      <c r="B68" t="s">
        <v>463</v>
      </c>
      <c r="C68">
        <v>5</v>
      </c>
      <c r="D68">
        <v>1280</v>
      </c>
      <c r="E68" t="s">
        <v>105</v>
      </c>
      <c r="F68">
        <v>26541</v>
      </c>
      <c r="G68">
        <v>117126</v>
      </c>
      <c r="H68">
        <v>24320076</v>
      </c>
      <c r="I68">
        <v>23900163</v>
      </c>
      <c r="J68">
        <v>218937829</v>
      </c>
      <c r="K68">
        <v>4790443629</v>
      </c>
      <c r="L68">
        <v>1034561</v>
      </c>
      <c r="M68">
        <v>1020969</v>
      </c>
      <c r="N68">
        <v>13592</v>
      </c>
      <c r="O68">
        <v>70.33</v>
      </c>
      <c r="P68">
        <v>-0.13</v>
      </c>
      <c r="Q68">
        <v>22046</v>
      </c>
      <c r="R68">
        <v>23179236</v>
      </c>
      <c r="S68" t="s">
        <v>40</v>
      </c>
      <c r="T68">
        <v>5000</v>
      </c>
      <c r="U68">
        <f t="shared" ref="U68:U131" si="1">U67+T68</f>
        <v>153626.91999999998</v>
      </c>
    </row>
    <row r="69" spans="1:21" x14ac:dyDescent="0.3">
      <c r="A69">
        <v>68</v>
      </c>
      <c r="B69" t="s">
        <v>463</v>
      </c>
      <c r="C69">
        <v>5</v>
      </c>
      <c r="D69">
        <v>1280</v>
      </c>
      <c r="E69" t="s">
        <v>106</v>
      </c>
      <c r="F69">
        <v>26541</v>
      </c>
      <c r="G69">
        <v>117126</v>
      </c>
      <c r="H69">
        <v>22623614</v>
      </c>
      <c r="I69">
        <v>22258047</v>
      </c>
      <c r="J69">
        <v>190912057</v>
      </c>
      <c r="K69">
        <v>4338678139</v>
      </c>
      <c r="L69">
        <v>940954</v>
      </c>
      <c r="M69">
        <v>927182</v>
      </c>
      <c r="N69">
        <v>13772</v>
      </c>
      <c r="O69">
        <v>72.569999999999993</v>
      </c>
      <c r="P69">
        <v>-0.12</v>
      </c>
      <c r="Q69">
        <v>22224</v>
      </c>
      <c r="R69">
        <v>18990292</v>
      </c>
      <c r="S69" t="s">
        <v>40</v>
      </c>
      <c r="T69">
        <v>5000</v>
      </c>
      <c r="U69">
        <f t="shared" si="1"/>
        <v>158626.91999999998</v>
      </c>
    </row>
    <row r="70" spans="1:21" x14ac:dyDescent="0.3">
      <c r="A70">
        <v>69</v>
      </c>
      <c r="B70" t="s">
        <v>463</v>
      </c>
      <c r="C70">
        <v>5</v>
      </c>
      <c r="D70">
        <v>1280</v>
      </c>
      <c r="E70" t="s">
        <v>107</v>
      </c>
      <c r="F70">
        <v>26541</v>
      </c>
      <c r="G70">
        <v>117126</v>
      </c>
      <c r="H70">
        <v>22571763</v>
      </c>
      <c r="I70">
        <v>22207164</v>
      </c>
      <c r="J70">
        <v>187334622</v>
      </c>
      <c r="K70">
        <v>4193374846</v>
      </c>
      <c r="L70">
        <v>894920</v>
      </c>
      <c r="M70">
        <v>881267</v>
      </c>
      <c r="N70">
        <v>13653</v>
      </c>
      <c r="O70">
        <v>70.760000000000005</v>
      </c>
      <c r="P70">
        <v>-0.12</v>
      </c>
      <c r="Q70">
        <v>22106</v>
      </c>
      <c r="R70">
        <v>19566427</v>
      </c>
      <c r="S70" t="s">
        <v>40</v>
      </c>
      <c r="T70">
        <v>5000</v>
      </c>
      <c r="U70">
        <f t="shared" si="1"/>
        <v>163626.91999999998</v>
      </c>
    </row>
    <row r="71" spans="1:21" x14ac:dyDescent="0.3">
      <c r="A71">
        <v>70</v>
      </c>
      <c r="B71" t="s">
        <v>463</v>
      </c>
      <c r="C71">
        <v>5</v>
      </c>
      <c r="D71">
        <v>1280</v>
      </c>
      <c r="E71" t="s">
        <v>108</v>
      </c>
      <c r="F71">
        <v>26541</v>
      </c>
      <c r="G71">
        <v>117126</v>
      </c>
      <c r="H71">
        <v>22918841</v>
      </c>
      <c r="I71">
        <v>22541020</v>
      </c>
      <c r="J71">
        <v>195188534</v>
      </c>
      <c r="K71">
        <v>4374799278</v>
      </c>
      <c r="L71">
        <v>936485</v>
      </c>
      <c r="M71">
        <v>922974</v>
      </c>
      <c r="N71">
        <v>13511</v>
      </c>
      <c r="O71">
        <v>71.599999999999994</v>
      </c>
      <c r="P71">
        <v>-0.12</v>
      </c>
      <c r="Q71">
        <v>21964</v>
      </c>
      <c r="R71">
        <v>20178764</v>
      </c>
      <c r="S71" t="s">
        <v>40</v>
      </c>
      <c r="T71">
        <v>5000</v>
      </c>
      <c r="U71">
        <f t="shared" si="1"/>
        <v>168626.91999999998</v>
      </c>
    </row>
    <row r="72" spans="1:21" x14ac:dyDescent="0.3">
      <c r="A72">
        <v>71</v>
      </c>
      <c r="B72" t="s">
        <v>463</v>
      </c>
      <c r="C72">
        <v>5</v>
      </c>
      <c r="D72">
        <v>1280</v>
      </c>
      <c r="E72" t="s">
        <v>109</v>
      </c>
      <c r="F72">
        <v>26541</v>
      </c>
      <c r="G72">
        <v>117126</v>
      </c>
      <c r="H72">
        <v>23410448</v>
      </c>
      <c r="I72">
        <v>23009727</v>
      </c>
      <c r="J72">
        <v>197060776</v>
      </c>
      <c r="K72">
        <v>4504674255</v>
      </c>
      <c r="L72">
        <v>914935</v>
      </c>
      <c r="M72">
        <v>901350</v>
      </c>
      <c r="N72">
        <v>13585</v>
      </c>
      <c r="O72">
        <v>72.19</v>
      </c>
      <c r="P72">
        <v>-0.12</v>
      </c>
      <c r="Q72">
        <v>22037</v>
      </c>
      <c r="R72">
        <v>21781853</v>
      </c>
      <c r="S72" t="s">
        <v>40</v>
      </c>
      <c r="T72">
        <v>5000</v>
      </c>
      <c r="U72">
        <f t="shared" si="1"/>
        <v>173626.91999999998</v>
      </c>
    </row>
    <row r="73" spans="1:21" x14ac:dyDescent="0.3">
      <c r="A73">
        <v>72</v>
      </c>
      <c r="B73" t="s">
        <v>463</v>
      </c>
      <c r="C73">
        <v>5</v>
      </c>
      <c r="D73">
        <v>1280</v>
      </c>
      <c r="E73" t="s">
        <v>110</v>
      </c>
      <c r="F73">
        <v>26541</v>
      </c>
      <c r="G73">
        <v>117126</v>
      </c>
      <c r="H73">
        <v>21440771</v>
      </c>
      <c r="I73">
        <v>21083092</v>
      </c>
      <c r="J73">
        <v>175935075</v>
      </c>
      <c r="K73">
        <v>3989362139</v>
      </c>
      <c r="L73">
        <v>834209</v>
      </c>
      <c r="M73">
        <v>820416</v>
      </c>
      <c r="N73">
        <v>13793</v>
      </c>
      <c r="O73">
        <v>75.75</v>
      </c>
      <c r="P73">
        <v>-0.11</v>
      </c>
      <c r="Q73">
        <v>22245</v>
      </c>
      <c r="R73">
        <v>17663993</v>
      </c>
      <c r="S73" t="s">
        <v>40</v>
      </c>
      <c r="T73">
        <v>5000</v>
      </c>
      <c r="U73">
        <f t="shared" si="1"/>
        <v>178626.91999999998</v>
      </c>
    </row>
    <row r="74" spans="1:21" x14ac:dyDescent="0.3">
      <c r="A74">
        <v>73</v>
      </c>
      <c r="B74" t="s">
        <v>463</v>
      </c>
      <c r="C74">
        <v>5</v>
      </c>
      <c r="D74">
        <v>1280</v>
      </c>
      <c r="E74" t="s">
        <v>111</v>
      </c>
      <c r="F74">
        <v>26541</v>
      </c>
      <c r="G74">
        <v>117126</v>
      </c>
      <c r="H74">
        <v>23509794</v>
      </c>
      <c r="I74">
        <v>23105604</v>
      </c>
      <c r="J74">
        <v>211705042</v>
      </c>
      <c r="K74">
        <v>4611545728</v>
      </c>
      <c r="L74">
        <v>1017734</v>
      </c>
      <c r="M74">
        <v>1004043</v>
      </c>
      <c r="N74">
        <v>13691</v>
      </c>
      <c r="O74">
        <v>72.19</v>
      </c>
      <c r="P74">
        <v>-0.12</v>
      </c>
      <c r="Q74">
        <v>22142</v>
      </c>
      <c r="R74">
        <v>21418950</v>
      </c>
      <c r="S74" t="s">
        <v>40</v>
      </c>
      <c r="T74">
        <v>5000</v>
      </c>
      <c r="U74">
        <f t="shared" si="1"/>
        <v>183626.91999999998</v>
      </c>
    </row>
    <row r="75" spans="1:21" x14ac:dyDescent="0.3">
      <c r="A75">
        <v>74</v>
      </c>
      <c r="B75" t="s">
        <v>463</v>
      </c>
      <c r="C75">
        <v>5</v>
      </c>
      <c r="D75">
        <v>1280</v>
      </c>
      <c r="E75" t="s">
        <v>112</v>
      </c>
      <c r="F75">
        <v>26541</v>
      </c>
      <c r="G75">
        <v>117126</v>
      </c>
      <c r="H75">
        <v>24883620</v>
      </c>
      <c r="I75">
        <v>24444715</v>
      </c>
      <c r="J75">
        <v>236548224</v>
      </c>
      <c r="K75">
        <v>5024259559</v>
      </c>
      <c r="L75">
        <v>1137769</v>
      </c>
      <c r="M75">
        <v>1124169</v>
      </c>
      <c r="N75">
        <v>13600</v>
      </c>
      <c r="O75">
        <v>70.03</v>
      </c>
      <c r="P75">
        <v>-0.13</v>
      </c>
      <c r="Q75">
        <v>22052</v>
      </c>
      <c r="R75">
        <v>23788308</v>
      </c>
      <c r="S75" t="s">
        <v>40</v>
      </c>
      <c r="T75">
        <v>5000</v>
      </c>
      <c r="U75">
        <f t="shared" si="1"/>
        <v>188626.91999999998</v>
      </c>
    </row>
    <row r="76" spans="1:21" x14ac:dyDescent="0.3">
      <c r="A76">
        <v>75</v>
      </c>
      <c r="B76" t="s">
        <v>463</v>
      </c>
      <c r="C76">
        <v>5</v>
      </c>
      <c r="D76">
        <v>1280</v>
      </c>
      <c r="E76" t="s">
        <v>113</v>
      </c>
      <c r="F76">
        <v>26541</v>
      </c>
      <c r="G76">
        <v>117126</v>
      </c>
      <c r="H76">
        <v>25519458</v>
      </c>
      <c r="I76">
        <v>25069527</v>
      </c>
      <c r="J76">
        <v>245280126</v>
      </c>
      <c r="K76">
        <v>5130890690</v>
      </c>
      <c r="L76">
        <v>1185717</v>
      </c>
      <c r="M76">
        <v>1172301</v>
      </c>
      <c r="N76">
        <v>13416</v>
      </c>
      <c r="O76">
        <v>68.459999999999994</v>
      </c>
      <c r="P76">
        <v>-0.13</v>
      </c>
      <c r="Q76">
        <v>21870</v>
      </c>
      <c r="R76">
        <v>25184566</v>
      </c>
      <c r="S76" t="s">
        <v>40</v>
      </c>
      <c r="T76">
        <v>5000</v>
      </c>
      <c r="U76">
        <f t="shared" si="1"/>
        <v>193626.91999999998</v>
      </c>
    </row>
    <row r="77" spans="1:21" x14ac:dyDescent="0.3">
      <c r="A77">
        <v>76</v>
      </c>
      <c r="B77" t="s">
        <v>463</v>
      </c>
      <c r="C77">
        <v>5</v>
      </c>
      <c r="D77">
        <v>1280</v>
      </c>
      <c r="E77" t="s">
        <v>114</v>
      </c>
      <c r="F77">
        <v>26541</v>
      </c>
      <c r="G77">
        <v>117126</v>
      </c>
      <c r="H77">
        <v>25990194</v>
      </c>
      <c r="I77">
        <v>25527691</v>
      </c>
      <c r="J77">
        <v>235580382</v>
      </c>
      <c r="K77">
        <v>5096871330</v>
      </c>
      <c r="L77">
        <v>1105648</v>
      </c>
      <c r="M77">
        <v>1092072</v>
      </c>
      <c r="N77">
        <v>13576</v>
      </c>
      <c r="O77">
        <v>68.680000000000007</v>
      </c>
      <c r="P77">
        <v>-0.13</v>
      </c>
      <c r="Q77">
        <v>22029</v>
      </c>
      <c r="R77">
        <v>26927303</v>
      </c>
      <c r="S77" t="s">
        <v>40</v>
      </c>
      <c r="T77">
        <v>5000</v>
      </c>
      <c r="U77">
        <f t="shared" si="1"/>
        <v>198626.91999999998</v>
      </c>
    </row>
    <row r="78" spans="1:21" x14ac:dyDescent="0.3">
      <c r="A78">
        <v>77</v>
      </c>
      <c r="B78" t="s">
        <v>463</v>
      </c>
      <c r="C78">
        <v>5</v>
      </c>
      <c r="D78">
        <v>1280</v>
      </c>
      <c r="E78" t="s">
        <v>115</v>
      </c>
      <c r="F78">
        <v>26541</v>
      </c>
      <c r="G78">
        <v>117126</v>
      </c>
      <c r="H78">
        <v>23831683</v>
      </c>
      <c r="I78">
        <v>23424456</v>
      </c>
      <c r="J78">
        <v>208330660</v>
      </c>
      <c r="K78">
        <v>4577120525</v>
      </c>
      <c r="L78">
        <v>978049</v>
      </c>
      <c r="M78">
        <v>964393</v>
      </c>
      <c r="N78">
        <v>13656</v>
      </c>
      <c r="O78">
        <v>71.61</v>
      </c>
      <c r="P78">
        <v>-0.12</v>
      </c>
      <c r="Q78">
        <v>22108</v>
      </c>
      <c r="R78">
        <v>22494682</v>
      </c>
      <c r="S78" t="s">
        <v>40</v>
      </c>
      <c r="T78">
        <v>5000</v>
      </c>
      <c r="U78">
        <f t="shared" si="1"/>
        <v>203626.91999999998</v>
      </c>
    </row>
    <row r="79" spans="1:21" x14ac:dyDescent="0.3">
      <c r="A79">
        <v>78</v>
      </c>
      <c r="B79" t="s">
        <v>463</v>
      </c>
      <c r="C79">
        <v>5</v>
      </c>
      <c r="D79">
        <v>1280</v>
      </c>
      <c r="E79" t="s">
        <v>116</v>
      </c>
      <c r="F79">
        <v>26541</v>
      </c>
      <c r="G79">
        <v>117126</v>
      </c>
      <c r="H79">
        <v>25767513</v>
      </c>
      <c r="I79">
        <v>25309573</v>
      </c>
      <c r="J79">
        <v>245654701</v>
      </c>
      <c r="K79">
        <v>5184794084</v>
      </c>
      <c r="L79">
        <v>1176976</v>
      </c>
      <c r="M79">
        <v>1163392</v>
      </c>
      <c r="N79">
        <v>13584</v>
      </c>
      <c r="O79">
        <v>68.66</v>
      </c>
      <c r="P79">
        <v>-0.13</v>
      </c>
      <c r="Q79">
        <v>22037</v>
      </c>
      <c r="R79">
        <v>25851313</v>
      </c>
      <c r="S79" t="s">
        <v>40</v>
      </c>
      <c r="T79">
        <v>5000</v>
      </c>
      <c r="U79">
        <f t="shared" si="1"/>
        <v>208626.91999999998</v>
      </c>
    </row>
    <row r="80" spans="1:21" x14ac:dyDescent="0.3">
      <c r="A80">
        <v>79</v>
      </c>
      <c r="B80" t="s">
        <v>463</v>
      </c>
      <c r="C80">
        <v>5</v>
      </c>
      <c r="D80">
        <v>1280</v>
      </c>
      <c r="E80" t="s">
        <v>117</v>
      </c>
      <c r="F80">
        <v>26541</v>
      </c>
      <c r="G80">
        <v>117126</v>
      </c>
      <c r="H80">
        <v>21355331</v>
      </c>
      <c r="I80">
        <v>21027160</v>
      </c>
      <c r="J80">
        <v>160300612</v>
      </c>
      <c r="K80">
        <v>3819217184</v>
      </c>
      <c r="L80">
        <v>788801</v>
      </c>
      <c r="M80">
        <v>774936</v>
      </c>
      <c r="N80">
        <v>13865</v>
      </c>
      <c r="O80">
        <v>74.260000000000005</v>
      </c>
      <c r="P80">
        <v>-0.11</v>
      </c>
      <c r="Q80">
        <v>22317</v>
      </c>
      <c r="R80">
        <v>16347571</v>
      </c>
      <c r="S80" t="s">
        <v>40</v>
      </c>
      <c r="T80">
        <v>5000</v>
      </c>
      <c r="U80">
        <f t="shared" si="1"/>
        <v>213626.91999999998</v>
      </c>
    </row>
    <row r="81" spans="1:21" x14ac:dyDescent="0.3">
      <c r="A81">
        <v>80</v>
      </c>
      <c r="B81" t="s">
        <v>463</v>
      </c>
      <c r="C81">
        <v>5</v>
      </c>
      <c r="D81">
        <v>1280</v>
      </c>
      <c r="E81" t="s">
        <v>118</v>
      </c>
      <c r="F81">
        <v>26541</v>
      </c>
      <c r="G81">
        <v>117126</v>
      </c>
      <c r="H81">
        <v>21794757</v>
      </c>
      <c r="I81">
        <v>21428076</v>
      </c>
      <c r="J81">
        <v>187353813</v>
      </c>
      <c r="K81">
        <v>4213961233</v>
      </c>
      <c r="L81">
        <v>894434</v>
      </c>
      <c r="M81">
        <v>880870</v>
      </c>
      <c r="N81">
        <v>13564</v>
      </c>
      <c r="O81">
        <v>75.959999999999994</v>
      </c>
      <c r="P81">
        <v>-0.12</v>
      </c>
      <c r="Q81">
        <v>22017</v>
      </c>
      <c r="R81">
        <v>17725793</v>
      </c>
      <c r="S81" t="s">
        <v>40</v>
      </c>
      <c r="T81">
        <v>5000</v>
      </c>
      <c r="U81">
        <f t="shared" si="1"/>
        <v>218626.91999999998</v>
      </c>
    </row>
    <row r="82" spans="1:21" x14ac:dyDescent="0.3">
      <c r="A82">
        <v>81</v>
      </c>
      <c r="B82" t="s">
        <v>463</v>
      </c>
      <c r="C82">
        <v>5</v>
      </c>
      <c r="D82">
        <v>1280</v>
      </c>
      <c r="E82" t="s">
        <v>119</v>
      </c>
      <c r="F82">
        <v>26541</v>
      </c>
      <c r="G82">
        <v>117126</v>
      </c>
      <c r="H82">
        <v>22406154</v>
      </c>
      <c r="I82">
        <v>22019351</v>
      </c>
      <c r="J82">
        <v>196408132</v>
      </c>
      <c r="K82">
        <v>4477609525</v>
      </c>
      <c r="L82">
        <v>936821</v>
      </c>
      <c r="M82">
        <v>923058</v>
      </c>
      <c r="N82">
        <v>13763</v>
      </c>
      <c r="O82">
        <v>77.16</v>
      </c>
      <c r="P82">
        <v>-0.12</v>
      </c>
      <c r="Q82">
        <v>22215</v>
      </c>
      <c r="R82">
        <v>18995859</v>
      </c>
      <c r="S82" t="s">
        <v>40</v>
      </c>
      <c r="T82">
        <v>5000</v>
      </c>
      <c r="U82">
        <f t="shared" si="1"/>
        <v>223626.91999999998</v>
      </c>
    </row>
    <row r="83" spans="1:21" x14ac:dyDescent="0.3">
      <c r="A83">
        <v>82</v>
      </c>
      <c r="B83" t="s">
        <v>463</v>
      </c>
      <c r="C83">
        <v>5</v>
      </c>
      <c r="D83">
        <v>1280</v>
      </c>
      <c r="E83" t="s">
        <v>120</v>
      </c>
      <c r="F83">
        <v>26541</v>
      </c>
      <c r="G83">
        <v>117153</v>
      </c>
      <c r="H83">
        <v>25820293</v>
      </c>
      <c r="I83">
        <v>25235560</v>
      </c>
      <c r="J83">
        <v>365203245</v>
      </c>
      <c r="K83">
        <v>7376003267</v>
      </c>
      <c r="L83">
        <v>1600379</v>
      </c>
      <c r="M83">
        <v>1587791</v>
      </c>
      <c r="N83">
        <v>12588</v>
      </c>
      <c r="O83">
        <v>74.239999999999995</v>
      </c>
      <c r="P83">
        <v>-0.15</v>
      </c>
      <c r="Q83">
        <v>21045</v>
      </c>
      <c r="R83">
        <v>22405171</v>
      </c>
      <c r="S83" t="s">
        <v>40</v>
      </c>
      <c r="T83">
        <v>5000</v>
      </c>
      <c r="U83">
        <f t="shared" si="1"/>
        <v>228626.91999999998</v>
      </c>
    </row>
    <row r="84" spans="1:21" x14ac:dyDescent="0.3">
      <c r="A84">
        <v>83</v>
      </c>
      <c r="B84" t="s">
        <v>463</v>
      </c>
      <c r="C84">
        <v>5</v>
      </c>
      <c r="D84">
        <v>1280</v>
      </c>
      <c r="E84" t="s">
        <v>121</v>
      </c>
      <c r="F84">
        <v>310</v>
      </c>
      <c r="G84">
        <v>1081</v>
      </c>
      <c r="H84">
        <v>9322131</v>
      </c>
      <c r="I84">
        <v>9157338</v>
      </c>
      <c r="J84">
        <v>14845971</v>
      </c>
      <c r="K84">
        <v>329824609</v>
      </c>
      <c r="L84">
        <v>405125</v>
      </c>
      <c r="M84">
        <v>400524</v>
      </c>
      <c r="N84">
        <v>4601</v>
      </c>
      <c r="O84">
        <v>18.059999999999999</v>
      </c>
      <c r="P84">
        <v>-0.06</v>
      </c>
      <c r="Q84">
        <v>7593</v>
      </c>
      <c r="R84">
        <v>4427647</v>
      </c>
      <c r="S84" t="s">
        <v>49</v>
      </c>
      <c r="T84">
        <v>2492.98</v>
      </c>
      <c r="U84">
        <f t="shared" si="1"/>
        <v>231119.9</v>
      </c>
    </row>
    <row r="85" spans="1:21" x14ac:dyDescent="0.3">
      <c r="A85">
        <v>84</v>
      </c>
      <c r="B85" t="s">
        <v>463</v>
      </c>
      <c r="C85">
        <v>5</v>
      </c>
      <c r="D85">
        <v>1280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2.81</v>
      </c>
      <c r="U85">
        <f t="shared" si="1"/>
        <v>231122.71</v>
      </c>
    </row>
    <row r="86" spans="1:21" x14ac:dyDescent="0.3">
      <c r="A86">
        <v>85</v>
      </c>
      <c r="B86" t="s">
        <v>463</v>
      </c>
      <c r="C86">
        <v>5</v>
      </c>
      <c r="D86">
        <v>1280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2.77</v>
      </c>
      <c r="U86">
        <f t="shared" si="1"/>
        <v>231125.47999999998</v>
      </c>
    </row>
    <row r="87" spans="1:21" x14ac:dyDescent="0.3">
      <c r="A87">
        <v>86</v>
      </c>
      <c r="B87" t="s">
        <v>463</v>
      </c>
      <c r="C87">
        <v>5</v>
      </c>
      <c r="D87">
        <v>1280</v>
      </c>
      <c r="E87" t="s">
        <v>124</v>
      </c>
      <c r="F87">
        <v>72078</v>
      </c>
      <c r="G87">
        <v>517702</v>
      </c>
      <c r="H87">
        <v>140919</v>
      </c>
      <c r="I87">
        <v>138114</v>
      </c>
      <c r="J87">
        <v>908199</v>
      </c>
      <c r="K87">
        <v>56102484</v>
      </c>
      <c r="L87">
        <v>7523</v>
      </c>
      <c r="M87">
        <v>7452</v>
      </c>
      <c r="N87">
        <v>71</v>
      </c>
      <c r="O87">
        <v>39.450000000000003</v>
      </c>
      <c r="P87">
        <v>-0.16</v>
      </c>
      <c r="Q87">
        <v>116</v>
      </c>
      <c r="R87">
        <v>203020</v>
      </c>
      <c r="S87" t="s">
        <v>37</v>
      </c>
      <c r="T87">
        <v>34.75</v>
      </c>
      <c r="U87">
        <f t="shared" si="1"/>
        <v>231160.22999999998</v>
      </c>
    </row>
    <row r="88" spans="1:21" x14ac:dyDescent="0.3">
      <c r="A88">
        <v>87</v>
      </c>
      <c r="B88" t="s">
        <v>463</v>
      </c>
      <c r="C88">
        <v>5</v>
      </c>
      <c r="D88">
        <v>1280</v>
      </c>
      <c r="E88" t="s">
        <v>125</v>
      </c>
      <c r="F88">
        <v>72078</v>
      </c>
      <c r="G88">
        <v>517705</v>
      </c>
      <c r="H88">
        <v>2391761</v>
      </c>
      <c r="I88">
        <v>2351875</v>
      </c>
      <c r="J88">
        <v>14480764</v>
      </c>
      <c r="K88">
        <v>878296776</v>
      </c>
      <c r="L88">
        <v>119198</v>
      </c>
      <c r="M88">
        <v>117817</v>
      </c>
      <c r="N88">
        <v>1381</v>
      </c>
      <c r="O88">
        <v>29.64</v>
      </c>
      <c r="P88">
        <v>-0.13</v>
      </c>
      <c r="Q88">
        <v>2179</v>
      </c>
      <c r="R88">
        <v>2485781</v>
      </c>
      <c r="S88" t="s">
        <v>49</v>
      </c>
      <c r="T88">
        <v>655</v>
      </c>
      <c r="U88">
        <f t="shared" si="1"/>
        <v>231815.22999999998</v>
      </c>
    </row>
    <row r="89" spans="1:21" x14ac:dyDescent="0.3">
      <c r="A89">
        <v>88</v>
      </c>
      <c r="B89" t="s">
        <v>463</v>
      </c>
      <c r="C89">
        <v>5</v>
      </c>
      <c r="D89">
        <v>1280</v>
      </c>
      <c r="E89" t="s">
        <v>126</v>
      </c>
      <c r="F89">
        <v>72078</v>
      </c>
      <c r="G89">
        <v>517728</v>
      </c>
      <c r="H89">
        <v>2164648</v>
      </c>
      <c r="I89">
        <v>2126316</v>
      </c>
      <c r="J89">
        <v>14566422</v>
      </c>
      <c r="K89">
        <v>820467238</v>
      </c>
      <c r="L89">
        <v>121918</v>
      </c>
      <c r="M89">
        <v>120817</v>
      </c>
      <c r="N89">
        <v>1101</v>
      </c>
      <c r="O89">
        <v>29.23</v>
      </c>
      <c r="P89">
        <v>-0.15</v>
      </c>
      <c r="Q89">
        <v>1722</v>
      </c>
      <c r="R89">
        <v>2572103</v>
      </c>
      <c r="S89" t="s">
        <v>37</v>
      </c>
      <c r="T89">
        <v>572.62</v>
      </c>
      <c r="U89">
        <f t="shared" si="1"/>
        <v>232387.84999999998</v>
      </c>
    </row>
    <row r="90" spans="1:21" x14ac:dyDescent="0.3">
      <c r="A90">
        <v>89</v>
      </c>
      <c r="B90" t="s">
        <v>463</v>
      </c>
      <c r="C90">
        <v>5</v>
      </c>
      <c r="D90">
        <v>1280</v>
      </c>
      <c r="E90" t="s">
        <v>127</v>
      </c>
      <c r="F90">
        <v>72078</v>
      </c>
      <c r="G90">
        <v>517728</v>
      </c>
      <c r="H90">
        <v>2700644</v>
      </c>
      <c r="I90">
        <v>2659811</v>
      </c>
      <c r="J90">
        <v>15034483</v>
      </c>
      <c r="K90">
        <v>1080323321</v>
      </c>
      <c r="L90">
        <v>122343</v>
      </c>
      <c r="M90">
        <v>120502</v>
      </c>
      <c r="N90">
        <v>1841</v>
      </c>
      <c r="O90">
        <v>27.44</v>
      </c>
      <c r="P90">
        <v>-0.12</v>
      </c>
      <c r="Q90">
        <v>2876</v>
      </c>
      <c r="R90">
        <v>2536515</v>
      </c>
      <c r="S90" t="s">
        <v>49</v>
      </c>
      <c r="T90">
        <v>735.64</v>
      </c>
      <c r="U90">
        <f t="shared" si="1"/>
        <v>233123.49</v>
      </c>
    </row>
    <row r="91" spans="1:21" x14ac:dyDescent="0.3">
      <c r="A91">
        <v>90</v>
      </c>
      <c r="B91" t="s">
        <v>463</v>
      </c>
      <c r="C91">
        <v>5</v>
      </c>
      <c r="D91">
        <v>1280</v>
      </c>
      <c r="E91" t="s">
        <v>128</v>
      </c>
      <c r="F91">
        <v>2365527</v>
      </c>
      <c r="G91">
        <v>10508040</v>
      </c>
      <c r="H91">
        <v>965506</v>
      </c>
      <c r="I91">
        <v>954402</v>
      </c>
      <c r="J91">
        <v>1604856</v>
      </c>
      <c r="K91">
        <v>3684798637</v>
      </c>
      <c r="L91">
        <v>26183</v>
      </c>
      <c r="M91">
        <v>25391</v>
      </c>
      <c r="N91">
        <v>792</v>
      </c>
      <c r="O91">
        <v>15.93</v>
      </c>
      <c r="P91">
        <v>-0.06</v>
      </c>
      <c r="Q91">
        <v>1277</v>
      </c>
      <c r="R91">
        <v>304569</v>
      </c>
      <c r="S91" t="s">
        <v>49</v>
      </c>
      <c r="T91">
        <v>3091.56</v>
      </c>
      <c r="U91">
        <f t="shared" si="1"/>
        <v>236215.05</v>
      </c>
    </row>
    <row r="92" spans="1:21" x14ac:dyDescent="0.3">
      <c r="A92">
        <v>91</v>
      </c>
      <c r="B92" t="s">
        <v>463</v>
      </c>
      <c r="C92">
        <v>5</v>
      </c>
      <c r="D92">
        <v>1280</v>
      </c>
      <c r="E92" t="s">
        <v>129</v>
      </c>
      <c r="F92">
        <v>55333</v>
      </c>
      <c r="G92">
        <v>219128</v>
      </c>
      <c r="H92">
        <v>174984</v>
      </c>
      <c r="I92">
        <v>172133</v>
      </c>
      <c r="J92">
        <v>2625967</v>
      </c>
      <c r="K92">
        <v>69747920</v>
      </c>
      <c r="L92">
        <v>6096</v>
      </c>
      <c r="M92">
        <v>5967</v>
      </c>
      <c r="N92">
        <v>129</v>
      </c>
      <c r="O92">
        <v>98.43</v>
      </c>
      <c r="P92">
        <v>-0.11</v>
      </c>
      <c r="Q92">
        <v>201</v>
      </c>
      <c r="R92">
        <v>250572</v>
      </c>
      <c r="S92" t="s">
        <v>37</v>
      </c>
      <c r="T92">
        <v>33.450000000000003</v>
      </c>
      <c r="U92">
        <f t="shared" si="1"/>
        <v>236248.5</v>
      </c>
    </row>
    <row r="93" spans="1:21" x14ac:dyDescent="0.3">
      <c r="A93">
        <v>92</v>
      </c>
      <c r="B93" t="s">
        <v>463</v>
      </c>
      <c r="C93">
        <v>5</v>
      </c>
      <c r="D93">
        <v>1280</v>
      </c>
      <c r="E93" t="s">
        <v>130</v>
      </c>
      <c r="F93">
        <v>480</v>
      </c>
      <c r="G93">
        <v>3632</v>
      </c>
      <c r="H93">
        <v>31915089</v>
      </c>
      <c r="I93">
        <v>31701966</v>
      </c>
      <c r="J93">
        <v>36556370</v>
      </c>
      <c r="K93">
        <v>528506386</v>
      </c>
      <c r="L93">
        <v>1240808</v>
      </c>
      <c r="M93">
        <v>1223875</v>
      </c>
      <c r="N93">
        <v>16933</v>
      </c>
      <c r="O93">
        <v>68.37</v>
      </c>
      <c r="P93">
        <v>-0.03</v>
      </c>
      <c r="Q93">
        <v>25357</v>
      </c>
      <c r="R93">
        <v>17636237</v>
      </c>
      <c r="S93" t="s">
        <v>40</v>
      </c>
      <c r="T93">
        <v>5000</v>
      </c>
      <c r="U93">
        <f t="shared" si="1"/>
        <v>241248.5</v>
      </c>
    </row>
    <row r="94" spans="1:21" x14ac:dyDescent="0.3">
      <c r="A94">
        <v>93</v>
      </c>
      <c r="B94" t="s">
        <v>463</v>
      </c>
      <c r="C94">
        <v>5</v>
      </c>
      <c r="D94">
        <v>1280</v>
      </c>
      <c r="E94" t="s">
        <v>131</v>
      </c>
      <c r="F94">
        <v>840</v>
      </c>
      <c r="G94">
        <v>8442</v>
      </c>
      <c r="H94">
        <v>28429935</v>
      </c>
      <c r="I94">
        <v>28222015</v>
      </c>
      <c r="J94">
        <v>31855843</v>
      </c>
      <c r="K94">
        <v>656390625</v>
      </c>
      <c r="L94">
        <v>806560</v>
      </c>
      <c r="M94">
        <v>789305</v>
      </c>
      <c r="N94">
        <v>17255</v>
      </c>
      <c r="O94">
        <v>120.47</v>
      </c>
      <c r="P94">
        <v>-0.02</v>
      </c>
      <c r="Q94">
        <v>25678</v>
      </c>
      <c r="R94">
        <v>15676606</v>
      </c>
      <c r="S94" t="s">
        <v>40</v>
      </c>
      <c r="T94">
        <v>5000</v>
      </c>
      <c r="U94">
        <f t="shared" si="1"/>
        <v>246248.5</v>
      </c>
    </row>
    <row r="95" spans="1:21" x14ac:dyDescent="0.3">
      <c r="A95">
        <v>94</v>
      </c>
      <c r="B95" t="s">
        <v>463</v>
      </c>
      <c r="C95">
        <v>5</v>
      </c>
      <c r="D95">
        <v>1280</v>
      </c>
      <c r="E95" t="s">
        <v>132</v>
      </c>
      <c r="F95">
        <v>2441</v>
      </c>
      <c r="G95">
        <v>15733</v>
      </c>
      <c r="H95">
        <v>787112</v>
      </c>
      <c r="I95">
        <v>773889</v>
      </c>
      <c r="J95">
        <v>1234908</v>
      </c>
      <c r="K95">
        <v>54676861</v>
      </c>
      <c r="L95">
        <v>24226</v>
      </c>
      <c r="M95">
        <v>23645</v>
      </c>
      <c r="N95">
        <v>581</v>
      </c>
      <c r="O95">
        <v>26.22</v>
      </c>
      <c r="P95">
        <v>-0.06</v>
      </c>
      <c r="Q95">
        <v>929</v>
      </c>
      <c r="R95">
        <v>318232</v>
      </c>
      <c r="S95" t="s">
        <v>49</v>
      </c>
      <c r="T95">
        <v>90.14</v>
      </c>
      <c r="U95">
        <f t="shared" si="1"/>
        <v>246338.64</v>
      </c>
    </row>
    <row r="96" spans="1:21" x14ac:dyDescent="0.3">
      <c r="A96">
        <v>95</v>
      </c>
      <c r="B96" t="s">
        <v>463</v>
      </c>
      <c r="C96">
        <v>5</v>
      </c>
      <c r="D96">
        <v>1280</v>
      </c>
      <c r="E96" t="s">
        <v>133</v>
      </c>
      <c r="F96">
        <v>2935</v>
      </c>
      <c r="G96">
        <v>18371</v>
      </c>
      <c r="H96">
        <v>2214193</v>
      </c>
      <c r="I96">
        <v>2195282</v>
      </c>
      <c r="J96">
        <v>3252864</v>
      </c>
      <c r="K96">
        <v>151829589</v>
      </c>
      <c r="L96">
        <v>84297</v>
      </c>
      <c r="M96">
        <v>83239</v>
      </c>
      <c r="N96">
        <v>1058</v>
      </c>
      <c r="O96">
        <v>36.6</v>
      </c>
      <c r="P96">
        <v>-0.05</v>
      </c>
      <c r="Q96">
        <v>1717</v>
      </c>
      <c r="R96">
        <v>1182844</v>
      </c>
      <c r="S96" t="s">
        <v>49</v>
      </c>
      <c r="T96">
        <v>687.12</v>
      </c>
      <c r="U96">
        <f t="shared" si="1"/>
        <v>247025.76</v>
      </c>
    </row>
    <row r="97" spans="1:21" x14ac:dyDescent="0.3">
      <c r="A97">
        <v>96</v>
      </c>
      <c r="B97" t="s">
        <v>463</v>
      </c>
      <c r="C97">
        <v>5</v>
      </c>
      <c r="D97">
        <v>1280</v>
      </c>
      <c r="E97" t="s">
        <v>134</v>
      </c>
      <c r="F97">
        <v>3220</v>
      </c>
      <c r="G97">
        <v>59525</v>
      </c>
      <c r="H97">
        <v>9040545</v>
      </c>
      <c r="I97">
        <v>8914011</v>
      </c>
      <c r="J97">
        <v>16141795</v>
      </c>
      <c r="K97">
        <v>2369868891</v>
      </c>
      <c r="L97">
        <v>310041</v>
      </c>
      <c r="M97">
        <v>305391</v>
      </c>
      <c r="N97">
        <v>4650</v>
      </c>
      <c r="O97">
        <v>56.46</v>
      </c>
      <c r="P97">
        <v>-0.05</v>
      </c>
      <c r="Q97">
        <v>7421</v>
      </c>
      <c r="R97">
        <v>4765544</v>
      </c>
      <c r="S97" t="s">
        <v>40</v>
      </c>
      <c r="T97">
        <v>5000</v>
      </c>
      <c r="U97">
        <f t="shared" si="1"/>
        <v>252025.76</v>
      </c>
    </row>
    <row r="98" spans="1:21" x14ac:dyDescent="0.3">
      <c r="A98">
        <v>97</v>
      </c>
      <c r="B98" t="s">
        <v>463</v>
      </c>
      <c r="C98">
        <v>5</v>
      </c>
      <c r="D98">
        <v>1280</v>
      </c>
      <c r="E98" t="s">
        <v>135</v>
      </c>
      <c r="F98">
        <v>5244</v>
      </c>
      <c r="G98">
        <v>118126</v>
      </c>
      <c r="H98">
        <v>1263107</v>
      </c>
      <c r="I98">
        <v>1233395</v>
      </c>
      <c r="J98">
        <v>5881628</v>
      </c>
      <c r="K98">
        <v>525183286</v>
      </c>
      <c r="L98">
        <v>77560</v>
      </c>
      <c r="M98">
        <v>76736</v>
      </c>
      <c r="N98">
        <v>824</v>
      </c>
      <c r="O98">
        <v>81.33</v>
      </c>
      <c r="P98">
        <v>-0.13</v>
      </c>
      <c r="Q98">
        <v>1355</v>
      </c>
      <c r="R98">
        <v>562680</v>
      </c>
      <c r="S98" t="s">
        <v>37</v>
      </c>
      <c r="T98">
        <v>450.25</v>
      </c>
      <c r="U98">
        <f t="shared" si="1"/>
        <v>252476.01</v>
      </c>
    </row>
    <row r="99" spans="1:21" x14ac:dyDescent="0.3">
      <c r="A99">
        <v>98</v>
      </c>
      <c r="B99" t="s">
        <v>463</v>
      </c>
      <c r="C99">
        <v>5</v>
      </c>
      <c r="D99">
        <v>1280</v>
      </c>
      <c r="E99" t="s">
        <v>136</v>
      </c>
      <c r="F99">
        <v>349350</v>
      </c>
      <c r="G99">
        <v>1419267</v>
      </c>
      <c r="H99">
        <v>1202274</v>
      </c>
      <c r="I99">
        <v>1172100</v>
      </c>
      <c r="J99">
        <v>3760816</v>
      </c>
      <c r="K99">
        <v>737634392</v>
      </c>
      <c r="L99">
        <v>58167</v>
      </c>
      <c r="M99">
        <v>57366</v>
      </c>
      <c r="N99">
        <v>801</v>
      </c>
      <c r="O99">
        <v>33.07</v>
      </c>
      <c r="P99">
        <v>-0.14000000000000001</v>
      </c>
      <c r="Q99">
        <v>1331</v>
      </c>
      <c r="R99">
        <v>703213</v>
      </c>
      <c r="S99" t="s">
        <v>49</v>
      </c>
      <c r="T99">
        <v>374.09</v>
      </c>
      <c r="U99">
        <f t="shared" si="1"/>
        <v>252850.1</v>
      </c>
    </row>
    <row r="100" spans="1:21" x14ac:dyDescent="0.3">
      <c r="A100">
        <v>99</v>
      </c>
      <c r="B100" t="s">
        <v>463</v>
      </c>
      <c r="C100">
        <v>5</v>
      </c>
      <c r="D100">
        <v>1280</v>
      </c>
      <c r="E100" t="s">
        <v>137</v>
      </c>
      <c r="F100">
        <v>1376707</v>
      </c>
      <c r="G100">
        <v>5351985</v>
      </c>
      <c r="H100">
        <v>1471690</v>
      </c>
      <c r="I100">
        <v>1430483</v>
      </c>
      <c r="J100">
        <v>6020194</v>
      </c>
      <c r="K100">
        <v>4945708301</v>
      </c>
      <c r="L100">
        <v>92892</v>
      </c>
      <c r="M100">
        <v>92079</v>
      </c>
      <c r="N100">
        <v>813</v>
      </c>
      <c r="O100">
        <v>44.67</v>
      </c>
      <c r="P100">
        <v>-0.15</v>
      </c>
      <c r="Q100">
        <v>1343</v>
      </c>
      <c r="R100">
        <v>1133912</v>
      </c>
      <c r="S100" t="s">
        <v>49</v>
      </c>
      <c r="T100">
        <v>1687.52</v>
      </c>
      <c r="U100">
        <f t="shared" si="1"/>
        <v>254537.62</v>
      </c>
    </row>
    <row r="101" spans="1:21" x14ac:dyDescent="0.3">
      <c r="A101">
        <v>100</v>
      </c>
      <c r="B101" t="s">
        <v>463</v>
      </c>
      <c r="C101">
        <v>5</v>
      </c>
      <c r="D101">
        <v>1280</v>
      </c>
      <c r="E101" t="s">
        <v>138</v>
      </c>
      <c r="F101">
        <v>720</v>
      </c>
      <c r="G101">
        <v>58758</v>
      </c>
      <c r="H101">
        <v>4698423</v>
      </c>
      <c r="I101">
        <v>4615158</v>
      </c>
      <c r="J101">
        <v>6150087</v>
      </c>
      <c r="K101">
        <v>251752859</v>
      </c>
      <c r="L101">
        <v>139701</v>
      </c>
      <c r="M101">
        <v>135800</v>
      </c>
      <c r="N101">
        <v>3901</v>
      </c>
      <c r="O101">
        <v>110.62</v>
      </c>
      <c r="P101">
        <v>-0.03</v>
      </c>
      <c r="Q101">
        <v>6009</v>
      </c>
      <c r="R101">
        <v>1828199</v>
      </c>
      <c r="S101" t="s">
        <v>49</v>
      </c>
      <c r="T101">
        <v>1883.37</v>
      </c>
      <c r="U101">
        <f t="shared" si="1"/>
        <v>256420.99</v>
      </c>
    </row>
    <row r="102" spans="1:21" x14ac:dyDescent="0.3">
      <c r="A102">
        <v>101</v>
      </c>
      <c r="B102" t="s">
        <v>463</v>
      </c>
      <c r="C102">
        <v>5</v>
      </c>
      <c r="D102">
        <v>1280</v>
      </c>
      <c r="E102" t="s">
        <v>139</v>
      </c>
      <c r="F102">
        <v>840</v>
      </c>
      <c r="G102">
        <v>71206</v>
      </c>
      <c r="H102">
        <v>10605196</v>
      </c>
      <c r="I102">
        <v>10398113</v>
      </c>
      <c r="J102">
        <v>13813107</v>
      </c>
      <c r="K102">
        <v>643580717</v>
      </c>
      <c r="L102">
        <v>340008</v>
      </c>
      <c r="M102">
        <v>332742</v>
      </c>
      <c r="N102">
        <v>7266</v>
      </c>
      <c r="O102">
        <v>127.05</v>
      </c>
      <c r="P102">
        <v>-0.03</v>
      </c>
      <c r="Q102">
        <v>11239</v>
      </c>
      <c r="R102">
        <v>5267151</v>
      </c>
      <c r="S102" t="s">
        <v>40</v>
      </c>
      <c r="T102">
        <v>5000</v>
      </c>
      <c r="U102">
        <f t="shared" si="1"/>
        <v>261420.99</v>
      </c>
    </row>
    <row r="103" spans="1:21" x14ac:dyDescent="0.3">
      <c r="A103">
        <v>102</v>
      </c>
      <c r="B103" t="s">
        <v>463</v>
      </c>
      <c r="C103">
        <v>5</v>
      </c>
      <c r="D103">
        <v>1280</v>
      </c>
      <c r="E103" t="s">
        <v>140</v>
      </c>
      <c r="F103">
        <v>752</v>
      </c>
      <c r="G103">
        <v>27325</v>
      </c>
      <c r="H103">
        <v>19239251</v>
      </c>
      <c r="I103">
        <v>18749572</v>
      </c>
      <c r="J103">
        <v>33566820</v>
      </c>
      <c r="K103">
        <v>982491287</v>
      </c>
      <c r="L103">
        <v>547384</v>
      </c>
      <c r="M103">
        <v>533446</v>
      </c>
      <c r="N103">
        <v>13938</v>
      </c>
      <c r="O103">
        <v>44.1</v>
      </c>
      <c r="P103">
        <v>-7.0000000000000007E-2</v>
      </c>
      <c r="Q103">
        <v>22383</v>
      </c>
      <c r="R103">
        <v>7624261</v>
      </c>
      <c r="S103" t="s">
        <v>37</v>
      </c>
      <c r="T103">
        <v>3115.97</v>
      </c>
      <c r="U103">
        <f t="shared" si="1"/>
        <v>264536.95999999996</v>
      </c>
    </row>
    <row r="104" spans="1:21" x14ac:dyDescent="0.3">
      <c r="A104">
        <v>103</v>
      </c>
      <c r="B104" t="s">
        <v>463</v>
      </c>
      <c r="C104">
        <v>5</v>
      </c>
      <c r="D104">
        <v>1280</v>
      </c>
      <c r="E104" t="s">
        <v>141</v>
      </c>
      <c r="F104">
        <v>773</v>
      </c>
      <c r="G104">
        <v>29353</v>
      </c>
      <c r="H104">
        <v>25968693</v>
      </c>
      <c r="I104">
        <v>25383011</v>
      </c>
      <c r="J104">
        <v>49856451</v>
      </c>
      <c r="K104">
        <v>1374361238</v>
      </c>
      <c r="L104">
        <v>945867</v>
      </c>
      <c r="M104">
        <v>932238</v>
      </c>
      <c r="N104">
        <v>13629</v>
      </c>
      <c r="O104">
        <v>41.84</v>
      </c>
      <c r="P104">
        <v>-7.0000000000000007E-2</v>
      </c>
      <c r="Q104">
        <v>22077</v>
      </c>
      <c r="R104">
        <v>13114952</v>
      </c>
      <c r="S104" t="s">
        <v>40</v>
      </c>
      <c r="T104">
        <v>5000</v>
      </c>
      <c r="U104">
        <f t="shared" si="1"/>
        <v>269536.95999999996</v>
      </c>
    </row>
    <row r="105" spans="1:21" x14ac:dyDescent="0.3">
      <c r="A105">
        <v>104</v>
      </c>
      <c r="B105" t="s">
        <v>463</v>
      </c>
      <c r="C105">
        <v>5</v>
      </c>
      <c r="D105">
        <v>1280</v>
      </c>
      <c r="E105" t="s">
        <v>142</v>
      </c>
      <c r="F105">
        <v>9188</v>
      </c>
      <c r="G105">
        <v>81017</v>
      </c>
      <c r="H105">
        <v>10478965</v>
      </c>
      <c r="I105">
        <v>10341121</v>
      </c>
      <c r="J105">
        <v>24868994</v>
      </c>
      <c r="K105">
        <v>1899170096</v>
      </c>
      <c r="L105">
        <v>389758</v>
      </c>
      <c r="M105">
        <v>383659</v>
      </c>
      <c r="N105">
        <v>6099</v>
      </c>
      <c r="O105">
        <v>31.23</v>
      </c>
      <c r="P105">
        <v>-7.0000000000000007E-2</v>
      </c>
      <c r="Q105">
        <v>9985</v>
      </c>
      <c r="R105">
        <v>5087951</v>
      </c>
      <c r="S105" t="s">
        <v>40</v>
      </c>
      <c r="T105">
        <v>5000</v>
      </c>
      <c r="U105">
        <f t="shared" si="1"/>
        <v>274536.95999999996</v>
      </c>
    </row>
    <row r="106" spans="1:21" x14ac:dyDescent="0.3">
      <c r="A106">
        <v>105</v>
      </c>
      <c r="B106" t="s">
        <v>463</v>
      </c>
      <c r="C106">
        <v>5</v>
      </c>
      <c r="D106">
        <v>1280</v>
      </c>
      <c r="E106" t="s">
        <v>143</v>
      </c>
      <c r="F106">
        <v>11244</v>
      </c>
      <c r="G106">
        <v>99730</v>
      </c>
      <c r="H106">
        <v>17859871</v>
      </c>
      <c r="I106">
        <v>17677023</v>
      </c>
      <c r="J106">
        <v>30696287</v>
      </c>
      <c r="K106">
        <v>837895862</v>
      </c>
      <c r="L106">
        <v>540776</v>
      </c>
      <c r="M106">
        <v>527337</v>
      </c>
      <c r="N106">
        <v>13439</v>
      </c>
      <c r="O106">
        <v>28.85</v>
      </c>
      <c r="P106">
        <v>-0.06</v>
      </c>
      <c r="Q106">
        <v>21888</v>
      </c>
      <c r="R106">
        <v>6345671</v>
      </c>
      <c r="S106" t="s">
        <v>40</v>
      </c>
      <c r="T106">
        <v>5000</v>
      </c>
      <c r="U106">
        <f t="shared" si="1"/>
        <v>279536.95999999996</v>
      </c>
    </row>
    <row r="107" spans="1:21" x14ac:dyDescent="0.3">
      <c r="A107">
        <v>106</v>
      </c>
      <c r="B107" t="s">
        <v>463</v>
      </c>
      <c r="C107">
        <v>5</v>
      </c>
      <c r="D107">
        <v>1280</v>
      </c>
      <c r="E107" t="s">
        <v>144</v>
      </c>
      <c r="F107">
        <v>2309</v>
      </c>
      <c r="G107">
        <v>88734</v>
      </c>
      <c r="H107">
        <v>13537362</v>
      </c>
      <c r="I107">
        <v>13293080</v>
      </c>
      <c r="J107">
        <v>18291737</v>
      </c>
      <c r="K107">
        <v>1067457217</v>
      </c>
      <c r="L107">
        <v>332351</v>
      </c>
      <c r="M107">
        <v>320536</v>
      </c>
      <c r="N107">
        <v>11815</v>
      </c>
      <c r="O107">
        <v>135.84</v>
      </c>
      <c r="P107">
        <v>-0.03</v>
      </c>
      <c r="Q107">
        <v>18042</v>
      </c>
      <c r="R107">
        <v>5459769</v>
      </c>
      <c r="S107" t="s">
        <v>49</v>
      </c>
      <c r="T107">
        <v>3841.88</v>
      </c>
      <c r="U107">
        <f t="shared" si="1"/>
        <v>283378.83999999997</v>
      </c>
    </row>
    <row r="108" spans="1:21" x14ac:dyDescent="0.3">
      <c r="A108">
        <v>107</v>
      </c>
      <c r="B108" t="s">
        <v>463</v>
      </c>
      <c r="C108">
        <v>5</v>
      </c>
      <c r="D108">
        <v>1280</v>
      </c>
      <c r="E108" t="s">
        <v>145</v>
      </c>
      <c r="F108">
        <v>3191</v>
      </c>
      <c r="G108">
        <v>73950</v>
      </c>
      <c r="H108">
        <v>516269</v>
      </c>
      <c r="I108">
        <v>496558</v>
      </c>
      <c r="J108">
        <v>1063411</v>
      </c>
      <c r="K108">
        <v>79204752</v>
      </c>
      <c r="L108">
        <v>16412</v>
      </c>
      <c r="M108">
        <v>16150</v>
      </c>
      <c r="N108">
        <v>262</v>
      </c>
      <c r="O108">
        <v>119.61</v>
      </c>
      <c r="P108">
        <v>-0.06</v>
      </c>
      <c r="Q108">
        <v>400</v>
      </c>
      <c r="R108">
        <v>446281</v>
      </c>
      <c r="S108" t="s">
        <v>37</v>
      </c>
      <c r="T108">
        <v>71.58</v>
      </c>
      <c r="U108">
        <f t="shared" si="1"/>
        <v>283450.42</v>
      </c>
    </row>
    <row r="109" spans="1:21" x14ac:dyDescent="0.3">
      <c r="A109">
        <v>108</v>
      </c>
      <c r="B109" t="s">
        <v>463</v>
      </c>
      <c r="C109">
        <v>5</v>
      </c>
      <c r="D109">
        <v>1280</v>
      </c>
      <c r="E109" t="s">
        <v>146</v>
      </c>
      <c r="F109">
        <v>2943830</v>
      </c>
      <c r="G109">
        <v>10335595</v>
      </c>
      <c r="H109">
        <v>621814</v>
      </c>
      <c r="I109">
        <v>594754</v>
      </c>
      <c r="J109">
        <v>7358629</v>
      </c>
      <c r="K109">
        <v>3796460343</v>
      </c>
      <c r="L109">
        <v>27036</v>
      </c>
      <c r="M109">
        <v>26758</v>
      </c>
      <c r="N109">
        <v>278</v>
      </c>
      <c r="O109">
        <v>32.36</v>
      </c>
      <c r="P109">
        <v>-0.16</v>
      </c>
      <c r="Q109">
        <v>498</v>
      </c>
      <c r="R109">
        <v>1242577</v>
      </c>
      <c r="S109" t="s">
        <v>49</v>
      </c>
      <c r="T109">
        <v>1732.59</v>
      </c>
      <c r="U109">
        <f t="shared" si="1"/>
        <v>285183.01</v>
      </c>
    </row>
    <row r="110" spans="1:21" x14ac:dyDescent="0.3">
      <c r="A110">
        <v>109</v>
      </c>
      <c r="B110" t="s">
        <v>463</v>
      </c>
      <c r="C110">
        <v>5</v>
      </c>
      <c r="D110">
        <v>1280</v>
      </c>
      <c r="E110" t="s">
        <v>147</v>
      </c>
      <c r="F110">
        <v>1579557</v>
      </c>
      <c r="G110">
        <v>5889425</v>
      </c>
      <c r="H110">
        <v>155887</v>
      </c>
      <c r="I110">
        <v>151990</v>
      </c>
      <c r="J110">
        <v>40349283</v>
      </c>
      <c r="K110">
        <v>464737389</v>
      </c>
      <c r="L110">
        <v>7812</v>
      </c>
      <c r="M110">
        <v>7754</v>
      </c>
      <c r="N110">
        <v>58</v>
      </c>
      <c r="O110">
        <v>13.61</v>
      </c>
      <c r="P110">
        <v>-0.19</v>
      </c>
      <c r="Q110">
        <v>115</v>
      </c>
      <c r="R110">
        <v>16599608</v>
      </c>
      <c r="S110" t="s">
        <v>37</v>
      </c>
      <c r="T110">
        <v>397.76</v>
      </c>
      <c r="U110">
        <f t="shared" si="1"/>
        <v>285580.77</v>
      </c>
    </row>
    <row r="111" spans="1:21" x14ac:dyDescent="0.3">
      <c r="A111">
        <v>110</v>
      </c>
      <c r="B111" t="s">
        <v>463</v>
      </c>
      <c r="C111">
        <v>5</v>
      </c>
      <c r="D111">
        <v>1280</v>
      </c>
      <c r="E111" t="s">
        <v>148</v>
      </c>
      <c r="F111">
        <v>76668</v>
      </c>
      <c r="G111">
        <v>639201</v>
      </c>
      <c r="H111">
        <v>55204</v>
      </c>
      <c r="I111">
        <v>21401</v>
      </c>
      <c r="J111">
        <v>427212</v>
      </c>
      <c r="K111">
        <v>93013536</v>
      </c>
      <c r="L111">
        <v>405</v>
      </c>
      <c r="M111">
        <v>372</v>
      </c>
      <c r="N111">
        <v>33</v>
      </c>
      <c r="O111">
        <v>1402.69</v>
      </c>
      <c r="P111">
        <v>-0.08</v>
      </c>
      <c r="Q111">
        <v>53</v>
      </c>
      <c r="R111">
        <v>69100</v>
      </c>
      <c r="S111" t="s">
        <v>37</v>
      </c>
      <c r="T111">
        <v>29.56</v>
      </c>
      <c r="U111">
        <f t="shared" si="1"/>
        <v>285610.33</v>
      </c>
    </row>
    <row r="112" spans="1:21" x14ac:dyDescent="0.3">
      <c r="A112">
        <v>111</v>
      </c>
      <c r="B112" t="s">
        <v>463</v>
      </c>
      <c r="C112">
        <v>5</v>
      </c>
      <c r="D112">
        <v>1280</v>
      </c>
      <c r="E112" t="s">
        <v>149</v>
      </c>
      <c r="F112">
        <v>97675</v>
      </c>
      <c r="G112">
        <v>809532</v>
      </c>
      <c r="H112">
        <v>223154</v>
      </c>
      <c r="I112">
        <v>99884</v>
      </c>
      <c r="J112">
        <v>1826008</v>
      </c>
      <c r="K112">
        <v>311837498</v>
      </c>
      <c r="L112">
        <v>1505</v>
      </c>
      <c r="M112">
        <v>1294</v>
      </c>
      <c r="N112">
        <v>211</v>
      </c>
      <c r="O112">
        <v>1359.54</v>
      </c>
      <c r="P112">
        <v>-0.06</v>
      </c>
      <c r="Q112">
        <v>306</v>
      </c>
      <c r="R112">
        <v>227103</v>
      </c>
      <c r="S112" t="s">
        <v>37</v>
      </c>
      <c r="T112">
        <v>126.23</v>
      </c>
      <c r="U112">
        <f t="shared" si="1"/>
        <v>285736.56</v>
      </c>
    </row>
    <row r="113" spans="1:21" x14ac:dyDescent="0.3">
      <c r="A113">
        <v>112</v>
      </c>
      <c r="B113" t="s">
        <v>463</v>
      </c>
      <c r="C113">
        <v>5</v>
      </c>
      <c r="D113">
        <v>1280</v>
      </c>
      <c r="E113" t="s">
        <v>150</v>
      </c>
      <c r="F113">
        <v>302576</v>
      </c>
      <c r="G113">
        <v>1702428</v>
      </c>
      <c r="H113">
        <v>19110494</v>
      </c>
      <c r="I113">
        <v>18612556</v>
      </c>
      <c r="J113">
        <v>1007638255</v>
      </c>
      <c r="K113">
        <v>11787143319</v>
      </c>
      <c r="L113">
        <v>358355</v>
      </c>
      <c r="M113">
        <v>344626</v>
      </c>
      <c r="N113">
        <v>13729</v>
      </c>
      <c r="O113">
        <v>117.81</v>
      </c>
      <c r="P113">
        <v>-0.08</v>
      </c>
      <c r="Q113">
        <v>22167</v>
      </c>
      <c r="R113">
        <v>131936761</v>
      </c>
      <c r="S113" t="s">
        <v>40</v>
      </c>
      <c r="T113">
        <v>5000</v>
      </c>
      <c r="U113">
        <f t="shared" si="1"/>
        <v>290736.56</v>
      </c>
    </row>
    <row r="114" spans="1:21" x14ac:dyDescent="0.3">
      <c r="A114">
        <v>113</v>
      </c>
      <c r="B114" t="s">
        <v>463</v>
      </c>
      <c r="C114">
        <v>5</v>
      </c>
      <c r="D114">
        <v>1280</v>
      </c>
      <c r="E114" t="s">
        <v>151</v>
      </c>
      <c r="F114">
        <v>2187</v>
      </c>
      <c r="G114">
        <v>21358</v>
      </c>
      <c r="H114">
        <v>14535400</v>
      </c>
      <c r="I114">
        <v>14493143</v>
      </c>
      <c r="J114">
        <v>17563107</v>
      </c>
      <c r="K114">
        <v>903446998</v>
      </c>
      <c r="L114">
        <v>454014</v>
      </c>
      <c r="M114">
        <v>441862</v>
      </c>
      <c r="N114">
        <v>12152</v>
      </c>
      <c r="O114">
        <v>23.05</v>
      </c>
      <c r="P114">
        <v>-0.02</v>
      </c>
      <c r="Q114">
        <v>19172</v>
      </c>
      <c r="R114">
        <v>4294299</v>
      </c>
      <c r="S114" t="s">
        <v>37</v>
      </c>
      <c r="T114">
        <v>3183.65</v>
      </c>
      <c r="U114">
        <f t="shared" si="1"/>
        <v>293920.21000000002</v>
      </c>
    </row>
    <row r="115" spans="1:21" x14ac:dyDescent="0.3">
      <c r="A115">
        <v>114</v>
      </c>
      <c r="B115" t="s">
        <v>463</v>
      </c>
      <c r="C115">
        <v>5</v>
      </c>
      <c r="D115">
        <v>1280</v>
      </c>
      <c r="E115" t="s">
        <v>152</v>
      </c>
      <c r="F115">
        <v>2187</v>
      </c>
      <c r="G115">
        <v>21364</v>
      </c>
      <c r="H115">
        <v>14037852</v>
      </c>
      <c r="I115">
        <v>13995803</v>
      </c>
      <c r="J115">
        <v>16774757</v>
      </c>
      <c r="K115">
        <v>896818052</v>
      </c>
      <c r="L115">
        <v>450482</v>
      </c>
      <c r="M115">
        <v>439125</v>
      </c>
      <c r="N115">
        <v>11357</v>
      </c>
      <c r="O115">
        <v>23.05</v>
      </c>
      <c r="P115">
        <v>-0.02</v>
      </c>
      <c r="Q115">
        <v>17993</v>
      </c>
      <c r="R115">
        <v>4300757</v>
      </c>
      <c r="S115" t="s">
        <v>49</v>
      </c>
      <c r="T115">
        <v>2945.97</v>
      </c>
      <c r="U115">
        <f t="shared" si="1"/>
        <v>296866.18</v>
      </c>
    </row>
    <row r="116" spans="1:21" x14ac:dyDescent="0.3">
      <c r="A116">
        <v>115</v>
      </c>
      <c r="B116" t="s">
        <v>463</v>
      </c>
      <c r="C116">
        <v>5</v>
      </c>
      <c r="D116">
        <v>1280</v>
      </c>
      <c r="E116" t="s">
        <v>153</v>
      </c>
      <c r="F116">
        <v>2187</v>
      </c>
      <c r="G116">
        <v>21286</v>
      </c>
      <c r="H116">
        <v>6776438</v>
      </c>
      <c r="I116">
        <v>6753046</v>
      </c>
      <c r="J116">
        <v>8900367</v>
      </c>
      <c r="K116">
        <v>425581518</v>
      </c>
      <c r="L116">
        <v>336015</v>
      </c>
      <c r="M116">
        <v>332271</v>
      </c>
      <c r="N116">
        <v>3744</v>
      </c>
      <c r="O116">
        <v>23.05</v>
      </c>
      <c r="P116">
        <v>-0.03</v>
      </c>
      <c r="Q116">
        <v>5857</v>
      </c>
      <c r="R116">
        <v>3170614</v>
      </c>
      <c r="S116" t="s">
        <v>37</v>
      </c>
      <c r="T116">
        <v>1240.97</v>
      </c>
      <c r="U116">
        <f t="shared" si="1"/>
        <v>298107.14999999997</v>
      </c>
    </row>
    <row r="117" spans="1:21" x14ac:dyDescent="0.3">
      <c r="A117">
        <v>116</v>
      </c>
      <c r="B117" t="s">
        <v>463</v>
      </c>
      <c r="C117">
        <v>5</v>
      </c>
      <c r="D117">
        <v>1280</v>
      </c>
      <c r="E117" t="s">
        <v>154</v>
      </c>
      <c r="F117">
        <v>2187</v>
      </c>
      <c r="G117">
        <v>21286</v>
      </c>
      <c r="H117">
        <v>8750690</v>
      </c>
      <c r="I117">
        <v>8723116</v>
      </c>
      <c r="J117">
        <v>11067515</v>
      </c>
      <c r="K117">
        <v>557126544</v>
      </c>
      <c r="L117">
        <v>448734</v>
      </c>
      <c r="M117">
        <v>444345</v>
      </c>
      <c r="N117">
        <v>4389</v>
      </c>
      <c r="O117">
        <v>22.32</v>
      </c>
      <c r="P117">
        <v>-0.03</v>
      </c>
      <c r="Q117">
        <v>6935</v>
      </c>
      <c r="R117">
        <v>4285342</v>
      </c>
      <c r="S117" t="s">
        <v>49</v>
      </c>
      <c r="T117">
        <v>1679.84</v>
      </c>
      <c r="U117">
        <f t="shared" si="1"/>
        <v>299786.99</v>
      </c>
    </row>
    <row r="118" spans="1:21" x14ac:dyDescent="0.3">
      <c r="A118">
        <v>117</v>
      </c>
      <c r="B118" t="s">
        <v>463</v>
      </c>
      <c r="C118">
        <v>5</v>
      </c>
      <c r="D118">
        <v>1280</v>
      </c>
      <c r="E118" t="s">
        <v>155</v>
      </c>
      <c r="F118">
        <v>259258</v>
      </c>
      <c r="G118">
        <v>1374203</v>
      </c>
      <c r="H118">
        <v>659477</v>
      </c>
      <c r="I118">
        <v>537307</v>
      </c>
      <c r="J118">
        <v>5276166</v>
      </c>
      <c r="K118">
        <v>2631172540</v>
      </c>
      <c r="L118">
        <v>19625</v>
      </c>
      <c r="M118">
        <v>19179</v>
      </c>
      <c r="N118">
        <v>446</v>
      </c>
      <c r="O118">
        <v>269.35000000000002</v>
      </c>
      <c r="P118">
        <v>-0.09</v>
      </c>
      <c r="Q118">
        <v>693</v>
      </c>
      <c r="R118">
        <v>608341</v>
      </c>
      <c r="S118" t="s">
        <v>37</v>
      </c>
      <c r="T118">
        <v>738.03</v>
      </c>
      <c r="U118">
        <f t="shared" si="1"/>
        <v>300525.02</v>
      </c>
    </row>
    <row r="119" spans="1:21" x14ac:dyDescent="0.3">
      <c r="A119">
        <v>118</v>
      </c>
      <c r="B119" t="s">
        <v>463</v>
      </c>
      <c r="C119">
        <v>5</v>
      </c>
      <c r="D119">
        <v>1280</v>
      </c>
      <c r="E119" t="s">
        <v>156</v>
      </c>
      <c r="F119">
        <v>224962</v>
      </c>
      <c r="G119">
        <v>1192377</v>
      </c>
      <c r="H119">
        <v>643151</v>
      </c>
      <c r="I119">
        <v>546446</v>
      </c>
      <c r="J119">
        <v>5385061</v>
      </c>
      <c r="K119">
        <v>1636516775</v>
      </c>
      <c r="L119">
        <v>26443</v>
      </c>
      <c r="M119">
        <v>26049</v>
      </c>
      <c r="N119">
        <v>394</v>
      </c>
      <c r="O119">
        <v>213.38</v>
      </c>
      <c r="P119">
        <v>-0.13</v>
      </c>
      <c r="Q119">
        <v>629</v>
      </c>
      <c r="R119">
        <v>549573</v>
      </c>
      <c r="S119" t="s">
        <v>37</v>
      </c>
      <c r="T119">
        <v>527.23</v>
      </c>
      <c r="U119">
        <f t="shared" si="1"/>
        <v>301052.25</v>
      </c>
    </row>
    <row r="120" spans="1:21" x14ac:dyDescent="0.3">
      <c r="A120">
        <v>119</v>
      </c>
      <c r="B120" t="s">
        <v>463</v>
      </c>
      <c r="C120">
        <v>5</v>
      </c>
      <c r="D120">
        <v>1280</v>
      </c>
      <c r="E120" t="s">
        <v>157</v>
      </c>
      <c r="F120">
        <v>259616</v>
      </c>
      <c r="G120">
        <v>1360766</v>
      </c>
      <c r="H120">
        <v>1461432</v>
      </c>
      <c r="I120">
        <v>1324694</v>
      </c>
      <c r="J120">
        <v>8609736</v>
      </c>
      <c r="K120">
        <v>2192318747</v>
      </c>
      <c r="L120">
        <v>46861</v>
      </c>
      <c r="M120">
        <v>45928</v>
      </c>
      <c r="N120">
        <v>933</v>
      </c>
      <c r="O120">
        <v>216.59</v>
      </c>
      <c r="P120">
        <v>-0.09</v>
      </c>
      <c r="Q120">
        <v>1461</v>
      </c>
      <c r="R120">
        <v>1197641</v>
      </c>
      <c r="S120" t="s">
        <v>49</v>
      </c>
      <c r="T120">
        <v>833.75</v>
      </c>
      <c r="U120">
        <f t="shared" si="1"/>
        <v>301886</v>
      </c>
    </row>
    <row r="121" spans="1:21" x14ac:dyDescent="0.3">
      <c r="A121">
        <v>120</v>
      </c>
      <c r="B121" t="s">
        <v>463</v>
      </c>
      <c r="C121">
        <v>5</v>
      </c>
      <c r="D121">
        <v>1280</v>
      </c>
      <c r="E121" t="s">
        <v>158</v>
      </c>
      <c r="F121">
        <v>260342</v>
      </c>
      <c r="G121">
        <v>1377484</v>
      </c>
      <c r="H121">
        <v>1944675</v>
      </c>
      <c r="I121">
        <v>1751494</v>
      </c>
      <c r="J121">
        <v>12152855</v>
      </c>
      <c r="K121">
        <v>3236126595</v>
      </c>
      <c r="L121">
        <v>71489</v>
      </c>
      <c r="M121">
        <v>70574</v>
      </c>
      <c r="N121">
        <v>915</v>
      </c>
      <c r="O121">
        <v>217.34</v>
      </c>
      <c r="P121">
        <v>-0.1</v>
      </c>
      <c r="Q121">
        <v>1443</v>
      </c>
      <c r="R121">
        <v>1867749</v>
      </c>
      <c r="S121" t="s">
        <v>37</v>
      </c>
      <c r="T121">
        <v>1236.76</v>
      </c>
      <c r="U121">
        <f t="shared" si="1"/>
        <v>303122.76</v>
      </c>
    </row>
    <row r="122" spans="1:21" x14ac:dyDescent="0.3">
      <c r="A122">
        <v>121</v>
      </c>
      <c r="B122" t="s">
        <v>463</v>
      </c>
      <c r="C122">
        <v>5</v>
      </c>
      <c r="D122">
        <v>1280</v>
      </c>
      <c r="E122" t="s">
        <v>159</v>
      </c>
      <c r="F122">
        <v>225296</v>
      </c>
      <c r="G122">
        <v>1180795</v>
      </c>
      <c r="H122">
        <v>1479078</v>
      </c>
      <c r="I122">
        <v>1364777</v>
      </c>
      <c r="J122">
        <v>7676690</v>
      </c>
      <c r="K122">
        <v>1580199019</v>
      </c>
      <c r="L122">
        <v>50027</v>
      </c>
      <c r="M122">
        <v>49151</v>
      </c>
      <c r="N122">
        <v>876</v>
      </c>
      <c r="O122">
        <v>149.85</v>
      </c>
      <c r="P122">
        <v>-0.09</v>
      </c>
      <c r="Q122">
        <v>1404</v>
      </c>
      <c r="R122">
        <v>1063467</v>
      </c>
      <c r="S122" t="s">
        <v>49</v>
      </c>
      <c r="T122">
        <v>607.66</v>
      </c>
      <c r="U122">
        <f t="shared" si="1"/>
        <v>303730.42</v>
      </c>
    </row>
    <row r="123" spans="1:21" x14ac:dyDescent="0.3">
      <c r="A123">
        <v>122</v>
      </c>
      <c r="B123" t="s">
        <v>463</v>
      </c>
      <c r="C123">
        <v>5</v>
      </c>
      <c r="D123">
        <v>1280</v>
      </c>
      <c r="E123" t="s">
        <v>160</v>
      </c>
      <c r="F123">
        <v>99736</v>
      </c>
      <c r="G123">
        <v>783852</v>
      </c>
      <c r="H123">
        <v>539297</v>
      </c>
      <c r="I123">
        <v>511847</v>
      </c>
      <c r="J123">
        <v>1595033</v>
      </c>
      <c r="K123">
        <v>1888673895</v>
      </c>
      <c r="L123">
        <v>18141</v>
      </c>
      <c r="M123">
        <v>17911</v>
      </c>
      <c r="N123">
        <v>230</v>
      </c>
      <c r="O123">
        <v>98.43</v>
      </c>
      <c r="P123">
        <v>-0.08</v>
      </c>
      <c r="Q123">
        <v>385</v>
      </c>
      <c r="R123">
        <v>400599</v>
      </c>
      <c r="S123" t="s">
        <v>49</v>
      </c>
      <c r="T123">
        <v>346.05</v>
      </c>
      <c r="U123">
        <f t="shared" si="1"/>
        <v>304076.46999999997</v>
      </c>
    </row>
    <row r="124" spans="1:21" x14ac:dyDescent="0.3">
      <c r="A124">
        <v>123</v>
      </c>
      <c r="B124" t="s">
        <v>463</v>
      </c>
      <c r="C124">
        <v>5</v>
      </c>
      <c r="D124">
        <v>1280</v>
      </c>
      <c r="E124" t="s">
        <v>161</v>
      </c>
      <c r="F124">
        <v>53919</v>
      </c>
      <c r="G124">
        <v>307816</v>
      </c>
      <c r="H124">
        <v>244611</v>
      </c>
      <c r="I124">
        <v>236141</v>
      </c>
      <c r="J124">
        <v>1081643</v>
      </c>
      <c r="K124">
        <v>289501241</v>
      </c>
      <c r="L124">
        <v>7097</v>
      </c>
      <c r="M124">
        <v>6909</v>
      </c>
      <c r="N124">
        <v>188</v>
      </c>
      <c r="O124">
        <v>175.27</v>
      </c>
      <c r="P124">
        <v>-7.0000000000000007E-2</v>
      </c>
      <c r="Q124">
        <v>313</v>
      </c>
      <c r="R124">
        <v>88358</v>
      </c>
      <c r="S124" t="s">
        <v>37</v>
      </c>
      <c r="T124">
        <v>76.25</v>
      </c>
      <c r="U124">
        <f t="shared" si="1"/>
        <v>304152.71999999997</v>
      </c>
    </row>
    <row r="125" spans="1:21" x14ac:dyDescent="0.3">
      <c r="A125">
        <v>124</v>
      </c>
      <c r="B125" t="s">
        <v>463</v>
      </c>
      <c r="C125">
        <v>5</v>
      </c>
      <c r="D125">
        <v>1280</v>
      </c>
      <c r="E125" t="s">
        <v>162</v>
      </c>
      <c r="F125">
        <v>2958</v>
      </c>
      <c r="G125">
        <v>8708</v>
      </c>
      <c r="H125">
        <v>1048646</v>
      </c>
      <c r="I125">
        <v>1046009</v>
      </c>
      <c r="J125">
        <v>1111093</v>
      </c>
      <c r="K125">
        <v>209607768</v>
      </c>
      <c r="L125">
        <v>22992</v>
      </c>
      <c r="M125">
        <v>22006</v>
      </c>
      <c r="N125">
        <v>986</v>
      </c>
      <c r="O125">
        <v>46.23</v>
      </c>
      <c r="P125">
        <v>-0.01</v>
      </c>
      <c r="Q125">
        <v>1515</v>
      </c>
      <c r="R125">
        <v>307085</v>
      </c>
      <c r="S125" t="s">
        <v>49</v>
      </c>
      <c r="T125">
        <v>133.58000000000001</v>
      </c>
      <c r="U125">
        <f t="shared" si="1"/>
        <v>304286.3</v>
      </c>
    </row>
    <row r="126" spans="1:21" x14ac:dyDescent="0.3">
      <c r="A126">
        <v>125</v>
      </c>
      <c r="B126" t="s">
        <v>463</v>
      </c>
      <c r="C126">
        <v>5</v>
      </c>
      <c r="D126">
        <v>1280</v>
      </c>
      <c r="E126" t="s">
        <v>163</v>
      </c>
      <c r="F126">
        <v>5241</v>
      </c>
      <c r="G126">
        <v>15431</v>
      </c>
      <c r="H126">
        <v>3702521</v>
      </c>
      <c r="I126">
        <v>3626145</v>
      </c>
      <c r="J126">
        <v>7324183</v>
      </c>
      <c r="K126">
        <v>268462342</v>
      </c>
      <c r="L126">
        <v>104052</v>
      </c>
      <c r="M126">
        <v>101202</v>
      </c>
      <c r="N126">
        <v>2850</v>
      </c>
      <c r="O126">
        <v>23.9</v>
      </c>
      <c r="P126">
        <v>-0.06</v>
      </c>
      <c r="Q126">
        <v>4662</v>
      </c>
      <c r="R126">
        <v>1399599</v>
      </c>
      <c r="S126" t="s">
        <v>49</v>
      </c>
      <c r="T126">
        <v>278.64</v>
      </c>
      <c r="U126">
        <f t="shared" si="1"/>
        <v>304564.94</v>
      </c>
    </row>
    <row r="127" spans="1:21" x14ac:dyDescent="0.3">
      <c r="A127">
        <v>126</v>
      </c>
      <c r="B127" t="s">
        <v>463</v>
      </c>
      <c r="C127">
        <v>5</v>
      </c>
      <c r="D127">
        <v>1280</v>
      </c>
      <c r="E127" t="s">
        <v>164</v>
      </c>
      <c r="F127">
        <v>14665</v>
      </c>
      <c r="G127">
        <v>34976</v>
      </c>
      <c r="H127">
        <v>58667147</v>
      </c>
      <c r="I127">
        <v>51692827</v>
      </c>
      <c r="J127">
        <v>405344534</v>
      </c>
      <c r="K127">
        <v>3252620833</v>
      </c>
      <c r="L127">
        <v>513949</v>
      </c>
      <c r="M127">
        <v>441962</v>
      </c>
      <c r="N127">
        <v>71987</v>
      </c>
      <c r="O127">
        <v>40.04</v>
      </c>
      <c r="P127">
        <v>-0.04</v>
      </c>
      <c r="Q127">
        <v>100124</v>
      </c>
      <c r="R127">
        <v>41884480</v>
      </c>
      <c r="S127" t="s">
        <v>40</v>
      </c>
      <c r="T127">
        <v>5000</v>
      </c>
      <c r="U127">
        <f t="shared" si="1"/>
        <v>309564.94</v>
      </c>
    </row>
    <row r="128" spans="1:21" x14ac:dyDescent="0.3">
      <c r="A128">
        <v>127</v>
      </c>
      <c r="B128" t="s">
        <v>463</v>
      </c>
      <c r="C128">
        <v>5</v>
      </c>
      <c r="D128">
        <v>1280</v>
      </c>
      <c r="E128" t="s">
        <v>165</v>
      </c>
      <c r="F128">
        <v>520</v>
      </c>
      <c r="G128">
        <v>5763</v>
      </c>
      <c r="H128">
        <v>3575216</v>
      </c>
      <c r="I128">
        <v>3563851</v>
      </c>
      <c r="J128">
        <v>4682295</v>
      </c>
      <c r="K128">
        <v>135249919</v>
      </c>
      <c r="L128">
        <v>133384</v>
      </c>
      <c r="M128">
        <v>130528</v>
      </c>
      <c r="N128">
        <v>2856</v>
      </c>
      <c r="O128">
        <v>25.37</v>
      </c>
      <c r="P128">
        <v>-0.03</v>
      </c>
      <c r="Q128">
        <v>4569</v>
      </c>
      <c r="R128">
        <v>1016355</v>
      </c>
      <c r="S128" t="s">
        <v>37</v>
      </c>
      <c r="T128">
        <v>861.75</v>
      </c>
      <c r="U128">
        <f t="shared" si="1"/>
        <v>310426.69</v>
      </c>
    </row>
    <row r="129" spans="1:21" x14ac:dyDescent="0.3">
      <c r="A129">
        <v>128</v>
      </c>
      <c r="B129" t="s">
        <v>463</v>
      </c>
      <c r="C129">
        <v>5</v>
      </c>
      <c r="D129">
        <v>1280</v>
      </c>
      <c r="E129" t="s">
        <v>166</v>
      </c>
      <c r="F129">
        <v>520</v>
      </c>
      <c r="G129">
        <v>5761</v>
      </c>
      <c r="H129">
        <v>13887758</v>
      </c>
      <c r="I129">
        <v>13862773</v>
      </c>
      <c r="J129">
        <v>16515682</v>
      </c>
      <c r="K129">
        <v>479235233</v>
      </c>
      <c r="L129">
        <v>483091</v>
      </c>
      <c r="M129">
        <v>472095</v>
      </c>
      <c r="N129">
        <v>10996</v>
      </c>
      <c r="O129">
        <v>25.58</v>
      </c>
      <c r="P129">
        <v>-0.02</v>
      </c>
      <c r="Q129">
        <v>17518</v>
      </c>
      <c r="R129">
        <v>4197733</v>
      </c>
      <c r="S129" t="s">
        <v>40</v>
      </c>
      <c r="T129">
        <v>5000</v>
      </c>
      <c r="U129">
        <f t="shared" si="1"/>
        <v>315426.69</v>
      </c>
    </row>
    <row r="130" spans="1:21" x14ac:dyDescent="0.3">
      <c r="A130">
        <v>129</v>
      </c>
      <c r="B130" t="s">
        <v>463</v>
      </c>
      <c r="C130">
        <v>5</v>
      </c>
      <c r="D130">
        <v>1280</v>
      </c>
      <c r="E130" t="s">
        <v>167</v>
      </c>
      <c r="F130">
        <v>708</v>
      </c>
      <c r="G130">
        <v>2539</v>
      </c>
      <c r="H130">
        <v>18140263</v>
      </c>
      <c r="I130">
        <v>18079747</v>
      </c>
      <c r="J130">
        <v>22728346</v>
      </c>
      <c r="K130">
        <v>896489799</v>
      </c>
      <c r="L130">
        <v>607014</v>
      </c>
      <c r="M130">
        <v>593284</v>
      </c>
      <c r="N130">
        <v>13730</v>
      </c>
      <c r="O130">
        <v>21</v>
      </c>
      <c r="P130">
        <v>-0.03</v>
      </c>
      <c r="Q130">
        <v>22183</v>
      </c>
      <c r="R130">
        <v>5675394</v>
      </c>
      <c r="S130" t="s">
        <v>37</v>
      </c>
      <c r="T130">
        <v>4021.83</v>
      </c>
      <c r="U130">
        <f t="shared" si="1"/>
        <v>319448.52</v>
      </c>
    </row>
    <row r="131" spans="1:21" x14ac:dyDescent="0.3">
      <c r="A131">
        <v>130</v>
      </c>
      <c r="B131" t="s">
        <v>463</v>
      </c>
      <c r="C131">
        <v>5</v>
      </c>
      <c r="D131">
        <v>1280</v>
      </c>
      <c r="E131" t="s">
        <v>168</v>
      </c>
      <c r="F131">
        <v>501284</v>
      </c>
      <c r="G131">
        <v>2745938</v>
      </c>
      <c r="H131">
        <v>1908999</v>
      </c>
      <c r="I131">
        <v>1900467</v>
      </c>
      <c r="J131">
        <v>13853915</v>
      </c>
      <c r="K131">
        <v>133281060</v>
      </c>
      <c r="L131">
        <v>95203</v>
      </c>
      <c r="M131">
        <v>94033</v>
      </c>
      <c r="N131">
        <v>1170</v>
      </c>
      <c r="O131">
        <v>16.399999999999999</v>
      </c>
      <c r="P131">
        <v>-7.0000000000000007E-2</v>
      </c>
      <c r="Q131">
        <v>1699</v>
      </c>
      <c r="R131">
        <v>1978935</v>
      </c>
      <c r="S131" t="s">
        <v>49</v>
      </c>
      <c r="T131">
        <v>315.67</v>
      </c>
      <c r="U131">
        <f t="shared" si="1"/>
        <v>319764.19</v>
      </c>
    </row>
    <row r="132" spans="1:21" x14ac:dyDescent="0.3">
      <c r="A132">
        <v>131</v>
      </c>
      <c r="B132" t="s">
        <v>463</v>
      </c>
      <c r="C132">
        <v>5</v>
      </c>
      <c r="D132">
        <v>1280</v>
      </c>
      <c r="E132" t="s">
        <v>169</v>
      </c>
      <c r="F132">
        <v>422649</v>
      </c>
      <c r="G132">
        <v>1265651</v>
      </c>
      <c r="H132">
        <v>3510147</v>
      </c>
      <c r="I132">
        <v>3393236</v>
      </c>
      <c r="J132">
        <v>17297100</v>
      </c>
      <c r="K132">
        <v>12995225875</v>
      </c>
      <c r="L132">
        <v>106056</v>
      </c>
      <c r="M132">
        <v>103052</v>
      </c>
      <c r="N132">
        <v>3004</v>
      </c>
      <c r="O132">
        <v>116.59</v>
      </c>
      <c r="P132">
        <v>-0.12</v>
      </c>
      <c r="Q132">
        <v>4662</v>
      </c>
      <c r="R132">
        <v>3925007</v>
      </c>
      <c r="S132" t="s">
        <v>40</v>
      </c>
      <c r="T132">
        <v>5000</v>
      </c>
      <c r="U132">
        <f t="shared" ref="U132:U195" si="2">U131+T132</f>
        <v>324764.19</v>
      </c>
    </row>
    <row r="133" spans="1:21" x14ac:dyDescent="0.3">
      <c r="A133">
        <v>132</v>
      </c>
      <c r="B133" t="s">
        <v>463</v>
      </c>
      <c r="C133">
        <v>5</v>
      </c>
      <c r="D133">
        <v>1280</v>
      </c>
      <c r="E133" t="s">
        <v>170</v>
      </c>
      <c r="F133">
        <v>293123</v>
      </c>
      <c r="G133">
        <v>943087</v>
      </c>
      <c r="H133">
        <v>7552387</v>
      </c>
      <c r="I133">
        <v>7337509</v>
      </c>
      <c r="J133">
        <v>46722154</v>
      </c>
      <c r="K133">
        <v>12570537729</v>
      </c>
      <c r="L133">
        <v>324687</v>
      </c>
      <c r="M133">
        <v>320914</v>
      </c>
      <c r="N133">
        <v>3773</v>
      </c>
      <c r="O133">
        <v>68.36</v>
      </c>
      <c r="P133">
        <v>-0.17</v>
      </c>
      <c r="Q133">
        <v>5883</v>
      </c>
      <c r="R133">
        <v>12515226</v>
      </c>
      <c r="S133" t="s">
        <v>37</v>
      </c>
      <c r="T133">
        <v>4934.78</v>
      </c>
      <c r="U133">
        <f t="shared" si="2"/>
        <v>329698.97000000003</v>
      </c>
    </row>
    <row r="134" spans="1:21" x14ac:dyDescent="0.3">
      <c r="A134">
        <v>133</v>
      </c>
      <c r="B134" t="s">
        <v>463</v>
      </c>
      <c r="C134">
        <v>5</v>
      </c>
      <c r="D134">
        <v>1280</v>
      </c>
      <c r="E134" t="s">
        <v>171</v>
      </c>
      <c r="F134">
        <v>137472</v>
      </c>
      <c r="G134">
        <v>810768</v>
      </c>
      <c r="H134">
        <v>7006220</v>
      </c>
      <c r="I134">
        <v>6959409</v>
      </c>
      <c r="J134">
        <v>10678157</v>
      </c>
      <c r="K134">
        <v>334174118</v>
      </c>
      <c r="L134">
        <v>189320</v>
      </c>
      <c r="M134">
        <v>186257</v>
      </c>
      <c r="N134">
        <v>3063</v>
      </c>
      <c r="O134">
        <v>22.11</v>
      </c>
      <c r="P134">
        <v>-0.06</v>
      </c>
      <c r="Q134">
        <v>5180</v>
      </c>
      <c r="R134">
        <v>4254710</v>
      </c>
      <c r="S134" t="s">
        <v>37</v>
      </c>
      <c r="T134">
        <v>1128.6099999999999</v>
      </c>
      <c r="U134">
        <f t="shared" si="2"/>
        <v>330827.58</v>
      </c>
    </row>
    <row r="135" spans="1:21" x14ac:dyDescent="0.3">
      <c r="A135">
        <v>134</v>
      </c>
      <c r="B135" t="s">
        <v>463</v>
      </c>
      <c r="C135">
        <v>5</v>
      </c>
      <c r="D135">
        <v>1280</v>
      </c>
      <c r="E135" t="s">
        <v>172</v>
      </c>
      <c r="F135">
        <v>57220</v>
      </c>
      <c r="G135">
        <v>568572</v>
      </c>
      <c r="H135">
        <v>164598</v>
      </c>
      <c r="I135">
        <v>159539</v>
      </c>
      <c r="J135">
        <v>1375481</v>
      </c>
      <c r="K135">
        <v>179439155</v>
      </c>
      <c r="L135">
        <v>16194</v>
      </c>
      <c r="M135">
        <v>16110</v>
      </c>
      <c r="N135">
        <v>84</v>
      </c>
      <c r="O135">
        <v>25.11</v>
      </c>
      <c r="P135">
        <v>-0.22</v>
      </c>
      <c r="Q135">
        <v>148</v>
      </c>
      <c r="R135">
        <v>116366</v>
      </c>
      <c r="S135" t="s">
        <v>37</v>
      </c>
      <c r="T135">
        <v>78.08</v>
      </c>
      <c r="U135">
        <f t="shared" si="2"/>
        <v>330905.66000000003</v>
      </c>
    </row>
    <row r="136" spans="1:21" x14ac:dyDescent="0.3">
      <c r="A136">
        <v>135</v>
      </c>
      <c r="B136" t="s">
        <v>463</v>
      </c>
      <c r="C136">
        <v>5</v>
      </c>
      <c r="D136">
        <v>1280</v>
      </c>
      <c r="E136" t="s">
        <v>173</v>
      </c>
      <c r="F136">
        <v>9643</v>
      </c>
      <c r="G136">
        <v>145203</v>
      </c>
      <c r="H136">
        <v>2405796</v>
      </c>
      <c r="I136">
        <v>2367363</v>
      </c>
      <c r="J136">
        <v>4648226</v>
      </c>
      <c r="K136">
        <v>419816111</v>
      </c>
      <c r="L136">
        <v>121053</v>
      </c>
      <c r="M136">
        <v>119810</v>
      </c>
      <c r="N136">
        <v>1243</v>
      </c>
      <c r="O136">
        <v>23.44</v>
      </c>
      <c r="P136">
        <v>-0.08</v>
      </c>
      <c r="Q136">
        <v>2052</v>
      </c>
      <c r="R136">
        <v>1115352</v>
      </c>
      <c r="S136" t="s">
        <v>37</v>
      </c>
      <c r="T136">
        <v>328.67</v>
      </c>
      <c r="U136">
        <f t="shared" si="2"/>
        <v>331234.33</v>
      </c>
    </row>
    <row r="137" spans="1:21" x14ac:dyDescent="0.3">
      <c r="A137">
        <v>136</v>
      </c>
      <c r="B137" t="s">
        <v>463</v>
      </c>
      <c r="C137">
        <v>5</v>
      </c>
      <c r="D137">
        <v>1280</v>
      </c>
      <c r="E137" t="s">
        <v>174</v>
      </c>
      <c r="F137">
        <v>171148</v>
      </c>
      <c r="G137">
        <v>6591010</v>
      </c>
      <c r="H137">
        <v>2982726</v>
      </c>
      <c r="I137">
        <v>2951961</v>
      </c>
      <c r="J137">
        <v>4964279</v>
      </c>
      <c r="K137">
        <v>1735322722</v>
      </c>
      <c r="L137">
        <v>111144</v>
      </c>
      <c r="M137">
        <v>109121</v>
      </c>
      <c r="N137">
        <v>2023</v>
      </c>
      <c r="O137">
        <v>26.34</v>
      </c>
      <c r="P137">
        <v>-0.06</v>
      </c>
      <c r="Q137">
        <v>3276</v>
      </c>
      <c r="R137">
        <v>1101039</v>
      </c>
      <c r="S137" t="s">
        <v>49</v>
      </c>
      <c r="T137">
        <v>1792.75</v>
      </c>
      <c r="U137">
        <f t="shared" si="2"/>
        <v>333027.08</v>
      </c>
    </row>
    <row r="138" spans="1:21" x14ac:dyDescent="0.3">
      <c r="A138">
        <v>137</v>
      </c>
      <c r="B138" t="s">
        <v>463</v>
      </c>
      <c r="C138">
        <v>5</v>
      </c>
      <c r="D138">
        <v>1280</v>
      </c>
      <c r="E138" t="s">
        <v>175</v>
      </c>
      <c r="F138">
        <v>14912</v>
      </c>
      <c r="G138">
        <v>381544</v>
      </c>
      <c r="H138">
        <v>716351</v>
      </c>
      <c r="I138">
        <v>697683</v>
      </c>
      <c r="J138">
        <v>2730915</v>
      </c>
      <c r="K138">
        <v>265985671</v>
      </c>
      <c r="L138">
        <v>38058</v>
      </c>
      <c r="M138">
        <v>37588</v>
      </c>
      <c r="N138">
        <v>470</v>
      </c>
      <c r="O138">
        <v>42.89</v>
      </c>
      <c r="P138">
        <v>-0.13</v>
      </c>
      <c r="Q138">
        <v>762</v>
      </c>
      <c r="R138">
        <v>389919</v>
      </c>
      <c r="S138" t="s">
        <v>37</v>
      </c>
      <c r="T138">
        <v>180.92</v>
      </c>
      <c r="U138">
        <f t="shared" si="2"/>
        <v>333208</v>
      </c>
    </row>
    <row r="139" spans="1:21" x14ac:dyDescent="0.3">
      <c r="A139">
        <v>138</v>
      </c>
      <c r="B139" t="s">
        <v>463</v>
      </c>
      <c r="C139">
        <v>5</v>
      </c>
      <c r="D139">
        <v>1280</v>
      </c>
      <c r="E139" t="s">
        <v>176</v>
      </c>
      <c r="F139">
        <v>9824</v>
      </c>
      <c r="G139">
        <v>153979</v>
      </c>
      <c r="H139">
        <v>732700</v>
      </c>
      <c r="I139">
        <v>719989</v>
      </c>
      <c r="J139">
        <v>1484331</v>
      </c>
      <c r="K139">
        <v>138708837</v>
      </c>
      <c r="L139">
        <v>30373</v>
      </c>
      <c r="M139">
        <v>29911</v>
      </c>
      <c r="N139">
        <v>462</v>
      </c>
      <c r="O139">
        <v>26.6</v>
      </c>
      <c r="P139">
        <v>-0.08</v>
      </c>
      <c r="Q139">
        <v>768</v>
      </c>
      <c r="R139">
        <v>293657</v>
      </c>
      <c r="S139" t="s">
        <v>37</v>
      </c>
      <c r="T139">
        <v>82.5</v>
      </c>
      <c r="U139">
        <f t="shared" si="2"/>
        <v>333290.5</v>
      </c>
    </row>
    <row r="140" spans="1:21" x14ac:dyDescent="0.3">
      <c r="A140">
        <v>139</v>
      </c>
      <c r="B140" t="s">
        <v>463</v>
      </c>
      <c r="C140">
        <v>5</v>
      </c>
      <c r="D140">
        <v>1280</v>
      </c>
      <c r="E140" t="s">
        <v>177</v>
      </c>
      <c r="F140">
        <v>1236271</v>
      </c>
      <c r="G140">
        <v>4906536</v>
      </c>
      <c r="H140">
        <v>237363</v>
      </c>
      <c r="I140">
        <v>231993</v>
      </c>
      <c r="J140">
        <v>457343</v>
      </c>
      <c r="K140">
        <v>3574259918</v>
      </c>
      <c r="L140">
        <v>5062</v>
      </c>
      <c r="M140">
        <v>4884</v>
      </c>
      <c r="N140">
        <v>178</v>
      </c>
      <c r="O140">
        <v>23.97</v>
      </c>
      <c r="P140">
        <v>-0.06</v>
      </c>
      <c r="Q140">
        <v>298</v>
      </c>
      <c r="R140">
        <v>112024</v>
      </c>
      <c r="S140" t="s">
        <v>49</v>
      </c>
      <c r="T140">
        <v>1203.2</v>
      </c>
      <c r="U140">
        <f t="shared" si="2"/>
        <v>334493.7</v>
      </c>
    </row>
    <row r="141" spans="1:21" x14ac:dyDescent="0.3">
      <c r="A141">
        <v>140</v>
      </c>
      <c r="B141" t="s">
        <v>463</v>
      </c>
      <c r="C141">
        <v>5</v>
      </c>
      <c r="D141">
        <v>1280</v>
      </c>
      <c r="E141" t="s">
        <v>178</v>
      </c>
      <c r="F141">
        <v>123133</v>
      </c>
      <c r="G141">
        <v>796517</v>
      </c>
      <c r="H141">
        <v>960508</v>
      </c>
      <c r="I141">
        <v>926329</v>
      </c>
      <c r="J141">
        <v>2988059</v>
      </c>
      <c r="K141">
        <v>1996279593</v>
      </c>
      <c r="L141">
        <v>25593</v>
      </c>
      <c r="M141">
        <v>24861</v>
      </c>
      <c r="N141">
        <v>732</v>
      </c>
      <c r="O141">
        <v>100.16</v>
      </c>
      <c r="P141">
        <v>-0.11</v>
      </c>
      <c r="Q141">
        <v>1214</v>
      </c>
      <c r="R141">
        <v>506122</v>
      </c>
      <c r="S141" t="s">
        <v>37</v>
      </c>
      <c r="T141">
        <v>776.62</v>
      </c>
      <c r="U141">
        <f t="shared" si="2"/>
        <v>335270.32</v>
      </c>
    </row>
    <row r="142" spans="1:21" x14ac:dyDescent="0.3">
      <c r="A142">
        <v>141</v>
      </c>
      <c r="B142" t="s">
        <v>463</v>
      </c>
      <c r="C142">
        <v>5</v>
      </c>
      <c r="D142">
        <v>1280</v>
      </c>
      <c r="E142" t="s">
        <v>179</v>
      </c>
      <c r="F142">
        <v>290693</v>
      </c>
      <c r="G142">
        <v>1262210</v>
      </c>
      <c r="H142">
        <v>200685</v>
      </c>
      <c r="I142">
        <v>191943</v>
      </c>
      <c r="J142">
        <v>1444077</v>
      </c>
      <c r="K142">
        <v>464725994</v>
      </c>
      <c r="L142">
        <v>8949</v>
      </c>
      <c r="M142">
        <v>8837</v>
      </c>
      <c r="N142">
        <v>112</v>
      </c>
      <c r="O142">
        <v>45.82</v>
      </c>
      <c r="P142">
        <v>-0.19</v>
      </c>
      <c r="Q142">
        <v>204</v>
      </c>
      <c r="R142">
        <v>236282</v>
      </c>
      <c r="S142" t="s">
        <v>37</v>
      </c>
      <c r="T142">
        <v>203.15</v>
      </c>
      <c r="U142">
        <f t="shared" si="2"/>
        <v>335473.47000000003</v>
      </c>
    </row>
    <row r="143" spans="1:21" x14ac:dyDescent="0.3">
      <c r="A143">
        <v>142</v>
      </c>
      <c r="B143" t="s">
        <v>463</v>
      </c>
      <c r="C143">
        <v>5</v>
      </c>
      <c r="D143">
        <v>1280</v>
      </c>
      <c r="E143" t="s">
        <v>180</v>
      </c>
      <c r="F143">
        <v>63268</v>
      </c>
      <c r="G143">
        <v>396114</v>
      </c>
      <c r="H143">
        <v>12443155</v>
      </c>
      <c r="I143">
        <v>12176145</v>
      </c>
      <c r="J143">
        <v>45924114</v>
      </c>
      <c r="K143">
        <v>3426963128</v>
      </c>
      <c r="L143">
        <v>539805</v>
      </c>
      <c r="M143">
        <v>530812</v>
      </c>
      <c r="N143">
        <v>8993</v>
      </c>
      <c r="O143">
        <v>66.87</v>
      </c>
      <c r="P143">
        <v>-0.11</v>
      </c>
      <c r="Q143">
        <v>14392</v>
      </c>
      <c r="R143">
        <v>6328794</v>
      </c>
      <c r="S143" t="s">
        <v>37</v>
      </c>
      <c r="T143">
        <v>3734.12</v>
      </c>
      <c r="U143">
        <f t="shared" si="2"/>
        <v>339207.59</v>
      </c>
    </row>
    <row r="144" spans="1:21" x14ac:dyDescent="0.3">
      <c r="A144">
        <v>143</v>
      </c>
      <c r="B144" t="s">
        <v>463</v>
      </c>
      <c r="C144">
        <v>5</v>
      </c>
      <c r="D144">
        <v>1280</v>
      </c>
      <c r="E144" t="s">
        <v>181</v>
      </c>
      <c r="F144">
        <v>63268</v>
      </c>
      <c r="G144">
        <v>374457</v>
      </c>
      <c r="H144">
        <v>4024325</v>
      </c>
      <c r="I144">
        <v>3932604</v>
      </c>
      <c r="J144">
        <v>11869653</v>
      </c>
      <c r="K144">
        <v>1601754628</v>
      </c>
      <c r="L144">
        <v>142480</v>
      </c>
      <c r="M144">
        <v>138988</v>
      </c>
      <c r="N144">
        <v>3492</v>
      </c>
      <c r="O144">
        <v>72.16</v>
      </c>
      <c r="P144">
        <v>-0.09</v>
      </c>
      <c r="Q144">
        <v>5550</v>
      </c>
      <c r="R144">
        <v>1492371</v>
      </c>
      <c r="S144" t="s">
        <v>37</v>
      </c>
      <c r="T144">
        <v>1051.3399999999999</v>
      </c>
      <c r="U144">
        <f t="shared" si="2"/>
        <v>340258.93000000005</v>
      </c>
    </row>
    <row r="145" spans="1:21" x14ac:dyDescent="0.3">
      <c r="A145">
        <v>144</v>
      </c>
      <c r="B145" t="s">
        <v>463</v>
      </c>
      <c r="C145">
        <v>5</v>
      </c>
      <c r="D145">
        <v>1280</v>
      </c>
      <c r="E145" t="s">
        <v>182</v>
      </c>
      <c r="F145">
        <v>68940</v>
      </c>
      <c r="G145">
        <v>327952</v>
      </c>
      <c r="H145">
        <v>14035647</v>
      </c>
      <c r="I145">
        <v>13744397</v>
      </c>
      <c r="J145">
        <v>32679324</v>
      </c>
      <c r="K145">
        <v>4649893814</v>
      </c>
      <c r="L145">
        <v>434738</v>
      </c>
      <c r="M145">
        <v>423402</v>
      </c>
      <c r="N145">
        <v>11336</v>
      </c>
      <c r="O145">
        <v>70.569999999999993</v>
      </c>
      <c r="P145">
        <v>-0.08</v>
      </c>
      <c r="Q145">
        <v>17963</v>
      </c>
      <c r="R145">
        <v>6047590</v>
      </c>
      <c r="S145" t="s">
        <v>40</v>
      </c>
      <c r="T145">
        <v>5000</v>
      </c>
      <c r="U145">
        <f t="shared" si="2"/>
        <v>345258.93000000005</v>
      </c>
    </row>
    <row r="146" spans="1:21" x14ac:dyDescent="0.3">
      <c r="A146">
        <v>145</v>
      </c>
      <c r="B146" t="s">
        <v>463</v>
      </c>
      <c r="C146">
        <v>5</v>
      </c>
      <c r="D146">
        <v>1280</v>
      </c>
      <c r="E146" t="s">
        <v>183</v>
      </c>
      <c r="F146">
        <v>68940</v>
      </c>
      <c r="G146">
        <v>310541</v>
      </c>
      <c r="H146">
        <v>8985703</v>
      </c>
      <c r="I146">
        <v>8783655</v>
      </c>
      <c r="J146">
        <v>20691615</v>
      </c>
      <c r="K146">
        <v>5115075946</v>
      </c>
      <c r="L146">
        <v>393358</v>
      </c>
      <c r="M146">
        <v>389002</v>
      </c>
      <c r="N146">
        <v>4356</v>
      </c>
      <c r="O146">
        <v>56.77</v>
      </c>
      <c r="P146">
        <v>-0.09</v>
      </c>
      <c r="Q146">
        <v>7083</v>
      </c>
      <c r="R146">
        <v>5103190</v>
      </c>
      <c r="S146" t="s">
        <v>49</v>
      </c>
      <c r="T146">
        <v>4817.53</v>
      </c>
      <c r="U146">
        <f t="shared" si="2"/>
        <v>350076.46000000008</v>
      </c>
    </row>
    <row r="147" spans="1:21" x14ac:dyDescent="0.3">
      <c r="A147">
        <v>146</v>
      </c>
      <c r="B147" t="s">
        <v>463</v>
      </c>
      <c r="C147">
        <v>5</v>
      </c>
      <c r="D147">
        <v>1280</v>
      </c>
      <c r="E147" t="s">
        <v>184</v>
      </c>
      <c r="F147">
        <v>69644</v>
      </c>
      <c r="G147">
        <v>368587</v>
      </c>
      <c r="H147">
        <v>13981121</v>
      </c>
      <c r="I147">
        <v>13677571</v>
      </c>
      <c r="J147">
        <v>32229387</v>
      </c>
      <c r="K147">
        <v>4144824456</v>
      </c>
      <c r="L147">
        <v>400844</v>
      </c>
      <c r="M147">
        <v>389266</v>
      </c>
      <c r="N147">
        <v>11578</v>
      </c>
      <c r="O147">
        <v>90.77</v>
      </c>
      <c r="P147">
        <v>-0.08</v>
      </c>
      <c r="Q147">
        <v>18161</v>
      </c>
      <c r="R147">
        <v>6359634</v>
      </c>
      <c r="S147" t="s">
        <v>40</v>
      </c>
      <c r="T147">
        <v>5000</v>
      </c>
      <c r="U147">
        <f t="shared" si="2"/>
        <v>355076.46000000008</v>
      </c>
    </row>
    <row r="148" spans="1:21" x14ac:dyDescent="0.3">
      <c r="A148">
        <v>147</v>
      </c>
      <c r="B148" t="s">
        <v>463</v>
      </c>
      <c r="C148">
        <v>5</v>
      </c>
      <c r="D148">
        <v>1280</v>
      </c>
      <c r="E148" t="s">
        <v>185</v>
      </c>
      <c r="F148">
        <v>69644</v>
      </c>
      <c r="G148">
        <v>305432</v>
      </c>
      <c r="H148">
        <v>3675114</v>
      </c>
      <c r="I148">
        <v>3592536</v>
      </c>
      <c r="J148">
        <v>8180718</v>
      </c>
      <c r="K148">
        <v>1667658374</v>
      </c>
      <c r="L148">
        <v>108366</v>
      </c>
      <c r="M148">
        <v>105455</v>
      </c>
      <c r="N148">
        <v>2911</v>
      </c>
      <c r="O148">
        <v>63.23</v>
      </c>
      <c r="P148">
        <v>-0.08</v>
      </c>
      <c r="Q148">
        <v>4699</v>
      </c>
      <c r="R148">
        <v>1435835</v>
      </c>
      <c r="S148" t="s">
        <v>37</v>
      </c>
      <c r="T148">
        <v>1137.3599999999999</v>
      </c>
      <c r="U148">
        <f t="shared" si="2"/>
        <v>356213.82000000007</v>
      </c>
    </row>
    <row r="149" spans="1:21" x14ac:dyDescent="0.3">
      <c r="A149">
        <v>148</v>
      </c>
      <c r="B149" t="s">
        <v>463</v>
      </c>
      <c r="C149">
        <v>5</v>
      </c>
      <c r="D149">
        <v>1280</v>
      </c>
      <c r="E149" t="s">
        <v>186</v>
      </c>
      <c r="F149">
        <v>69644</v>
      </c>
      <c r="G149">
        <v>306029</v>
      </c>
      <c r="H149">
        <v>2499851</v>
      </c>
      <c r="I149">
        <v>2439197</v>
      </c>
      <c r="J149">
        <v>5949672</v>
      </c>
      <c r="K149">
        <v>1237701631</v>
      </c>
      <c r="L149">
        <v>104192</v>
      </c>
      <c r="M149">
        <v>102793</v>
      </c>
      <c r="N149">
        <v>1399</v>
      </c>
      <c r="O149">
        <v>59.28</v>
      </c>
      <c r="P149">
        <v>-0.09</v>
      </c>
      <c r="Q149">
        <v>2278</v>
      </c>
      <c r="R149">
        <v>1337130</v>
      </c>
      <c r="S149" t="s">
        <v>49</v>
      </c>
      <c r="T149">
        <v>780.53</v>
      </c>
      <c r="U149">
        <f t="shared" si="2"/>
        <v>356994.35000000009</v>
      </c>
    </row>
    <row r="150" spans="1:21" x14ac:dyDescent="0.3">
      <c r="A150">
        <v>149</v>
      </c>
      <c r="B150" t="s">
        <v>463</v>
      </c>
      <c r="C150">
        <v>5</v>
      </c>
      <c r="D150">
        <v>1280</v>
      </c>
      <c r="E150" t="s">
        <v>187</v>
      </c>
      <c r="F150">
        <v>113407</v>
      </c>
      <c r="G150">
        <v>1010625</v>
      </c>
      <c r="H150">
        <v>1321883</v>
      </c>
      <c r="I150">
        <v>1303828</v>
      </c>
      <c r="J150">
        <v>2116566</v>
      </c>
      <c r="K150">
        <v>2434682552</v>
      </c>
      <c r="L150">
        <v>50440</v>
      </c>
      <c r="M150">
        <v>49581</v>
      </c>
      <c r="N150">
        <v>859</v>
      </c>
      <c r="O150">
        <v>57.76</v>
      </c>
      <c r="P150">
        <v>-7.0000000000000007E-2</v>
      </c>
      <c r="Q150">
        <v>1388</v>
      </c>
      <c r="R150">
        <v>526861</v>
      </c>
      <c r="S150" t="s">
        <v>49</v>
      </c>
      <c r="T150">
        <v>1166.3900000000001</v>
      </c>
      <c r="U150">
        <f t="shared" si="2"/>
        <v>358160.74000000011</v>
      </c>
    </row>
    <row r="151" spans="1:21" x14ac:dyDescent="0.3">
      <c r="A151">
        <v>150</v>
      </c>
      <c r="B151" t="s">
        <v>463</v>
      </c>
      <c r="C151">
        <v>5</v>
      </c>
      <c r="D151">
        <v>1280</v>
      </c>
      <c r="E151" t="s">
        <v>188</v>
      </c>
      <c r="F151">
        <v>2750</v>
      </c>
      <c r="G151">
        <v>286160</v>
      </c>
      <c r="H151">
        <v>8242539</v>
      </c>
      <c r="I151">
        <v>8036114</v>
      </c>
      <c r="J151">
        <v>17926164</v>
      </c>
      <c r="K151">
        <v>359547078</v>
      </c>
      <c r="L151">
        <v>374431</v>
      </c>
      <c r="M151">
        <v>370422</v>
      </c>
      <c r="N151">
        <v>4009</v>
      </c>
      <c r="O151">
        <v>104.02</v>
      </c>
      <c r="P151">
        <v>-0.05</v>
      </c>
      <c r="Q151">
        <v>6156</v>
      </c>
      <c r="R151">
        <v>6942278</v>
      </c>
      <c r="S151" t="s">
        <v>49</v>
      </c>
      <c r="T151">
        <v>1388.28</v>
      </c>
      <c r="U151">
        <f t="shared" si="2"/>
        <v>359549.02000000014</v>
      </c>
    </row>
    <row r="152" spans="1:21" x14ac:dyDescent="0.3">
      <c r="A152">
        <v>151</v>
      </c>
      <c r="B152" t="s">
        <v>463</v>
      </c>
      <c r="C152">
        <v>5</v>
      </c>
      <c r="D152">
        <v>1280</v>
      </c>
      <c r="E152" t="s">
        <v>189</v>
      </c>
      <c r="F152">
        <v>489685</v>
      </c>
      <c r="G152">
        <v>8702447</v>
      </c>
      <c r="H152">
        <v>1910852</v>
      </c>
      <c r="I152">
        <v>1484780</v>
      </c>
      <c r="J152">
        <v>18559954</v>
      </c>
      <c r="K152">
        <v>11424787914</v>
      </c>
      <c r="L152">
        <v>35780</v>
      </c>
      <c r="M152">
        <v>34895</v>
      </c>
      <c r="N152">
        <v>885</v>
      </c>
      <c r="O152">
        <v>1200.96</v>
      </c>
      <c r="P152">
        <v>-7.0000000000000007E-2</v>
      </c>
      <c r="Q152">
        <v>1406</v>
      </c>
      <c r="R152">
        <v>3589658</v>
      </c>
      <c r="S152" t="s">
        <v>40</v>
      </c>
      <c r="T152">
        <v>5000</v>
      </c>
      <c r="U152">
        <f t="shared" si="2"/>
        <v>364549.02000000014</v>
      </c>
    </row>
    <row r="153" spans="1:21" x14ac:dyDescent="0.3">
      <c r="A153">
        <v>152</v>
      </c>
      <c r="B153" t="s">
        <v>463</v>
      </c>
      <c r="C153">
        <v>5</v>
      </c>
      <c r="D153">
        <v>1280</v>
      </c>
      <c r="E153" t="s">
        <v>190</v>
      </c>
      <c r="F153">
        <v>559571</v>
      </c>
      <c r="G153">
        <v>10144966</v>
      </c>
      <c r="H153">
        <v>1553104</v>
      </c>
      <c r="I153">
        <v>1164731</v>
      </c>
      <c r="J153">
        <v>15184047</v>
      </c>
      <c r="K153">
        <v>10856307904</v>
      </c>
      <c r="L153">
        <v>20054</v>
      </c>
      <c r="M153">
        <v>19089</v>
      </c>
      <c r="N153">
        <v>965</v>
      </c>
      <c r="O153">
        <v>1507.82</v>
      </c>
      <c r="P153">
        <v>-0.06</v>
      </c>
      <c r="Q153">
        <v>1480</v>
      </c>
      <c r="R153">
        <v>3231434</v>
      </c>
      <c r="S153" t="s">
        <v>49</v>
      </c>
      <c r="T153">
        <v>4901.87</v>
      </c>
      <c r="U153">
        <f t="shared" si="2"/>
        <v>369450.89000000013</v>
      </c>
    </row>
    <row r="154" spans="1:21" x14ac:dyDescent="0.3">
      <c r="A154">
        <v>153</v>
      </c>
      <c r="B154" t="s">
        <v>463</v>
      </c>
      <c r="C154">
        <v>5</v>
      </c>
      <c r="D154">
        <v>1280</v>
      </c>
      <c r="E154" t="s">
        <v>191</v>
      </c>
      <c r="F154">
        <v>482548</v>
      </c>
      <c r="G154">
        <v>1368963</v>
      </c>
      <c r="H154">
        <v>4755447</v>
      </c>
      <c r="I154">
        <v>4708302</v>
      </c>
      <c r="J154">
        <v>177750660</v>
      </c>
      <c r="K154">
        <v>3277024157</v>
      </c>
      <c r="L154">
        <v>207887</v>
      </c>
      <c r="M154">
        <v>204272</v>
      </c>
      <c r="N154">
        <v>3615</v>
      </c>
      <c r="O154">
        <v>27.16</v>
      </c>
      <c r="P154">
        <v>-0.08</v>
      </c>
      <c r="Q154">
        <v>5729</v>
      </c>
      <c r="R154">
        <v>55527509</v>
      </c>
      <c r="S154" t="s">
        <v>49</v>
      </c>
      <c r="T154">
        <v>1338.27</v>
      </c>
      <c r="U154">
        <f t="shared" si="2"/>
        <v>370789.16000000015</v>
      </c>
    </row>
    <row r="155" spans="1:21" x14ac:dyDescent="0.3">
      <c r="A155">
        <v>154</v>
      </c>
      <c r="B155" t="s">
        <v>463</v>
      </c>
      <c r="C155">
        <v>5</v>
      </c>
      <c r="D155">
        <v>1280</v>
      </c>
      <c r="E155" t="s">
        <v>192</v>
      </c>
      <c r="F155">
        <v>9540</v>
      </c>
      <c r="G155">
        <v>61421</v>
      </c>
      <c r="H155">
        <v>4924238</v>
      </c>
      <c r="I155">
        <v>4843368</v>
      </c>
      <c r="J155">
        <v>16056765</v>
      </c>
      <c r="K155">
        <v>1045056866</v>
      </c>
      <c r="L155">
        <v>205206</v>
      </c>
      <c r="M155">
        <v>201679</v>
      </c>
      <c r="N155">
        <v>3527</v>
      </c>
      <c r="O155">
        <v>41.06</v>
      </c>
      <c r="P155">
        <v>-0.1</v>
      </c>
      <c r="Q155">
        <v>5640</v>
      </c>
      <c r="R155">
        <v>2230385</v>
      </c>
      <c r="S155" t="s">
        <v>49</v>
      </c>
      <c r="T155">
        <v>1042.81</v>
      </c>
      <c r="U155">
        <f t="shared" si="2"/>
        <v>371831.97000000015</v>
      </c>
    </row>
    <row r="156" spans="1:21" x14ac:dyDescent="0.3">
      <c r="A156">
        <v>155</v>
      </c>
      <c r="B156" t="s">
        <v>463</v>
      </c>
      <c r="C156">
        <v>5</v>
      </c>
      <c r="D156">
        <v>1280</v>
      </c>
      <c r="E156" t="s">
        <v>193</v>
      </c>
      <c r="F156">
        <v>39547</v>
      </c>
      <c r="G156">
        <v>130954</v>
      </c>
      <c r="H156">
        <v>11600934</v>
      </c>
      <c r="I156">
        <v>11385109</v>
      </c>
      <c r="J156">
        <v>160263406</v>
      </c>
      <c r="K156">
        <v>1411705658</v>
      </c>
      <c r="L156">
        <v>425196</v>
      </c>
      <c r="M156">
        <v>418058</v>
      </c>
      <c r="N156">
        <v>7138</v>
      </c>
      <c r="O156">
        <v>32.29</v>
      </c>
      <c r="P156">
        <v>-0.16</v>
      </c>
      <c r="Q156">
        <v>11894</v>
      </c>
      <c r="R156">
        <v>25704735</v>
      </c>
      <c r="S156" t="s">
        <v>37</v>
      </c>
      <c r="T156">
        <v>1998.59</v>
      </c>
      <c r="U156">
        <f t="shared" si="2"/>
        <v>373830.56000000017</v>
      </c>
    </row>
    <row r="157" spans="1:21" x14ac:dyDescent="0.3">
      <c r="A157">
        <v>156</v>
      </c>
      <c r="B157" t="s">
        <v>463</v>
      </c>
      <c r="C157">
        <v>5</v>
      </c>
      <c r="D157">
        <v>1280</v>
      </c>
      <c r="E157" t="s">
        <v>194</v>
      </c>
      <c r="F157">
        <v>772</v>
      </c>
      <c r="G157">
        <v>9601</v>
      </c>
      <c r="H157">
        <v>13632323</v>
      </c>
      <c r="I157">
        <v>13599627</v>
      </c>
      <c r="J157">
        <v>15541998</v>
      </c>
      <c r="K157">
        <v>1490480024</v>
      </c>
      <c r="L157">
        <v>345719</v>
      </c>
      <c r="M157">
        <v>334751</v>
      </c>
      <c r="N157">
        <v>10968</v>
      </c>
      <c r="O157">
        <v>25.72</v>
      </c>
      <c r="P157">
        <v>-0.02</v>
      </c>
      <c r="Q157">
        <v>17288</v>
      </c>
      <c r="R157">
        <v>4568216</v>
      </c>
      <c r="S157" t="s">
        <v>49</v>
      </c>
      <c r="T157">
        <v>4769.8100000000004</v>
      </c>
      <c r="U157">
        <f t="shared" si="2"/>
        <v>378600.37000000017</v>
      </c>
    </row>
    <row r="158" spans="1:21" x14ac:dyDescent="0.3">
      <c r="A158">
        <v>157</v>
      </c>
      <c r="B158" t="s">
        <v>463</v>
      </c>
      <c r="C158">
        <v>5</v>
      </c>
      <c r="D158">
        <v>1280</v>
      </c>
      <c r="E158" t="s">
        <v>196</v>
      </c>
      <c r="F158">
        <v>8527</v>
      </c>
      <c r="G158">
        <v>25482</v>
      </c>
      <c r="H158">
        <v>13041315</v>
      </c>
      <c r="I158">
        <v>13041282</v>
      </c>
      <c r="J158">
        <v>13048110</v>
      </c>
      <c r="K158">
        <v>12001546374</v>
      </c>
      <c r="L158">
        <v>135946</v>
      </c>
      <c r="M158">
        <v>125517</v>
      </c>
      <c r="N158">
        <v>10429</v>
      </c>
      <c r="O158">
        <v>22.34</v>
      </c>
      <c r="P158">
        <v>0</v>
      </c>
      <c r="Q158">
        <v>16297</v>
      </c>
      <c r="R158">
        <v>5098630</v>
      </c>
      <c r="S158" t="s">
        <v>40</v>
      </c>
      <c r="T158">
        <v>5000</v>
      </c>
      <c r="U158">
        <f t="shared" si="2"/>
        <v>383600.37000000017</v>
      </c>
    </row>
    <row r="159" spans="1:21" x14ac:dyDescent="0.3">
      <c r="A159">
        <v>158</v>
      </c>
      <c r="B159" t="s">
        <v>463</v>
      </c>
      <c r="C159">
        <v>5</v>
      </c>
      <c r="D159">
        <v>1280</v>
      </c>
      <c r="E159" t="s">
        <v>197</v>
      </c>
      <c r="F159">
        <v>18607</v>
      </c>
      <c r="G159">
        <v>55720</v>
      </c>
      <c r="H159">
        <v>373204</v>
      </c>
      <c r="I159">
        <v>366736</v>
      </c>
      <c r="J159">
        <v>848839</v>
      </c>
      <c r="K159">
        <v>161704113</v>
      </c>
      <c r="L159">
        <v>18884</v>
      </c>
      <c r="M159">
        <v>18654</v>
      </c>
      <c r="N159">
        <v>230</v>
      </c>
      <c r="O159">
        <v>33.44</v>
      </c>
      <c r="P159">
        <v>-0.09</v>
      </c>
      <c r="Q159">
        <v>363</v>
      </c>
      <c r="R159">
        <v>170593</v>
      </c>
      <c r="S159" t="s">
        <v>49</v>
      </c>
      <c r="T159">
        <v>75.08</v>
      </c>
      <c r="U159">
        <f t="shared" si="2"/>
        <v>383675.45000000019</v>
      </c>
    </row>
    <row r="160" spans="1:21" x14ac:dyDescent="0.3">
      <c r="A160">
        <v>159</v>
      </c>
      <c r="B160" t="s">
        <v>463</v>
      </c>
      <c r="C160">
        <v>5</v>
      </c>
      <c r="D160">
        <v>1280</v>
      </c>
      <c r="E160" t="s">
        <v>198</v>
      </c>
      <c r="F160">
        <v>98048</v>
      </c>
      <c r="G160">
        <v>293756</v>
      </c>
      <c r="H160">
        <v>5687833</v>
      </c>
      <c r="I160">
        <v>5578605</v>
      </c>
      <c r="J160">
        <v>15429042</v>
      </c>
      <c r="K160">
        <v>2099817506</v>
      </c>
      <c r="L160">
        <v>239777</v>
      </c>
      <c r="M160">
        <v>236478</v>
      </c>
      <c r="N160">
        <v>3299</v>
      </c>
      <c r="O160">
        <v>77.61</v>
      </c>
      <c r="P160">
        <v>-0.1</v>
      </c>
      <c r="Q160">
        <v>5415</v>
      </c>
      <c r="R160">
        <v>2987710</v>
      </c>
      <c r="S160" t="s">
        <v>49</v>
      </c>
      <c r="T160">
        <v>1197.47</v>
      </c>
      <c r="U160">
        <f t="shared" si="2"/>
        <v>384872.92000000016</v>
      </c>
    </row>
    <row r="161" spans="1:21" x14ac:dyDescent="0.3">
      <c r="A161">
        <v>160</v>
      </c>
      <c r="B161" t="s">
        <v>463</v>
      </c>
      <c r="C161">
        <v>5</v>
      </c>
      <c r="D161">
        <v>1280</v>
      </c>
      <c r="E161" t="s">
        <v>199</v>
      </c>
      <c r="F161">
        <v>1314940</v>
      </c>
      <c r="G161">
        <v>2548425</v>
      </c>
      <c r="H161">
        <v>798000</v>
      </c>
      <c r="I161">
        <v>771538</v>
      </c>
      <c r="J161">
        <v>6433840</v>
      </c>
      <c r="K161">
        <v>2443234442</v>
      </c>
      <c r="L161">
        <v>33393</v>
      </c>
      <c r="M161">
        <v>32904</v>
      </c>
      <c r="N161">
        <v>489</v>
      </c>
      <c r="O161">
        <v>36.89</v>
      </c>
      <c r="P161">
        <v>-0.16</v>
      </c>
      <c r="Q161">
        <v>846</v>
      </c>
      <c r="R161">
        <v>678421</v>
      </c>
      <c r="S161" t="s">
        <v>37</v>
      </c>
      <c r="T161">
        <v>855.86</v>
      </c>
      <c r="U161">
        <f t="shared" si="2"/>
        <v>385728.78000000014</v>
      </c>
    </row>
    <row r="162" spans="1:21" x14ac:dyDescent="0.3">
      <c r="A162">
        <v>161</v>
      </c>
      <c r="B162" t="s">
        <v>463</v>
      </c>
      <c r="C162">
        <v>5</v>
      </c>
      <c r="D162">
        <v>1280</v>
      </c>
      <c r="E162" t="s">
        <v>200</v>
      </c>
      <c r="F162">
        <v>36208</v>
      </c>
      <c r="G162">
        <v>7010872</v>
      </c>
      <c r="H162">
        <v>252502</v>
      </c>
      <c r="I162">
        <v>244601</v>
      </c>
      <c r="J162">
        <v>574161</v>
      </c>
      <c r="K162">
        <v>195879213</v>
      </c>
      <c r="L162">
        <v>1374</v>
      </c>
      <c r="M162">
        <v>1102</v>
      </c>
      <c r="N162">
        <v>272</v>
      </c>
      <c r="O162">
        <v>337.83</v>
      </c>
      <c r="P162">
        <v>-0.04</v>
      </c>
      <c r="Q162">
        <v>402</v>
      </c>
      <c r="R162">
        <v>162784</v>
      </c>
      <c r="S162" t="s">
        <v>49</v>
      </c>
      <c r="T162">
        <v>252.8</v>
      </c>
      <c r="U162">
        <f t="shared" si="2"/>
        <v>385981.58000000013</v>
      </c>
    </row>
    <row r="163" spans="1:21" x14ac:dyDescent="0.3">
      <c r="A163">
        <v>162</v>
      </c>
      <c r="B163" t="s">
        <v>463</v>
      </c>
      <c r="C163">
        <v>5</v>
      </c>
      <c r="D163">
        <v>1280</v>
      </c>
      <c r="E163" t="s">
        <v>201</v>
      </c>
      <c r="F163">
        <v>506</v>
      </c>
      <c r="G163">
        <v>1406</v>
      </c>
      <c r="H163">
        <v>3925975</v>
      </c>
      <c r="I163">
        <v>3906575</v>
      </c>
      <c r="J163">
        <v>5161202</v>
      </c>
      <c r="K163">
        <v>96057444</v>
      </c>
      <c r="L163">
        <v>110244</v>
      </c>
      <c r="M163">
        <v>107099</v>
      </c>
      <c r="N163">
        <v>3145</v>
      </c>
      <c r="O163">
        <v>19.420000000000002</v>
      </c>
      <c r="P163">
        <v>-0.04</v>
      </c>
      <c r="Q163">
        <v>5129</v>
      </c>
      <c r="R163">
        <v>1126555</v>
      </c>
      <c r="S163" t="s">
        <v>49</v>
      </c>
      <c r="T163">
        <v>331.91</v>
      </c>
      <c r="U163">
        <f t="shared" si="2"/>
        <v>386313.49000000011</v>
      </c>
    </row>
    <row r="164" spans="1:21" x14ac:dyDescent="0.3">
      <c r="A164">
        <v>163</v>
      </c>
      <c r="B164" t="s">
        <v>463</v>
      </c>
      <c r="C164">
        <v>5</v>
      </c>
      <c r="D164">
        <v>1280</v>
      </c>
      <c r="E164" t="s">
        <v>202</v>
      </c>
      <c r="F164">
        <v>511</v>
      </c>
      <c r="G164">
        <v>1418</v>
      </c>
      <c r="H164">
        <v>14169709</v>
      </c>
      <c r="I164">
        <v>14100857</v>
      </c>
      <c r="J164">
        <v>18032129</v>
      </c>
      <c r="K164">
        <v>322280961</v>
      </c>
      <c r="L164">
        <v>432176</v>
      </c>
      <c r="M164">
        <v>421343</v>
      </c>
      <c r="N164">
        <v>10833</v>
      </c>
      <c r="O164">
        <v>20.5</v>
      </c>
      <c r="P164">
        <v>-0.03</v>
      </c>
      <c r="Q164">
        <v>17574</v>
      </c>
      <c r="R164">
        <v>4562064</v>
      </c>
      <c r="S164" t="s">
        <v>49</v>
      </c>
      <c r="T164">
        <v>1597.42</v>
      </c>
      <c r="U164">
        <f t="shared" si="2"/>
        <v>387910.91000000009</v>
      </c>
    </row>
    <row r="165" spans="1:21" x14ac:dyDescent="0.3">
      <c r="A165">
        <v>164</v>
      </c>
      <c r="B165" t="s">
        <v>463</v>
      </c>
      <c r="C165">
        <v>5</v>
      </c>
      <c r="D165">
        <v>1280</v>
      </c>
      <c r="E165" t="s">
        <v>203</v>
      </c>
      <c r="F165">
        <v>513</v>
      </c>
      <c r="G165">
        <v>1424</v>
      </c>
      <c r="H165">
        <v>33772945</v>
      </c>
      <c r="I165">
        <v>33594091</v>
      </c>
      <c r="J165">
        <v>38765627</v>
      </c>
      <c r="K165">
        <v>850414266</v>
      </c>
      <c r="L165">
        <v>1505944</v>
      </c>
      <c r="M165">
        <v>1491000</v>
      </c>
      <c r="N165">
        <v>14944</v>
      </c>
      <c r="O165">
        <v>21.02</v>
      </c>
      <c r="P165">
        <v>-0.03</v>
      </c>
      <c r="Q165">
        <v>24177</v>
      </c>
      <c r="R165">
        <v>18325977</v>
      </c>
      <c r="S165" t="s">
        <v>40</v>
      </c>
      <c r="T165">
        <v>5000</v>
      </c>
      <c r="U165">
        <f t="shared" si="2"/>
        <v>392910.91000000009</v>
      </c>
    </row>
    <row r="166" spans="1:21" x14ac:dyDescent="0.3">
      <c r="A166">
        <v>165</v>
      </c>
      <c r="B166" t="s">
        <v>463</v>
      </c>
      <c r="C166">
        <v>5</v>
      </c>
      <c r="D166">
        <v>1280</v>
      </c>
      <c r="E166" t="s">
        <v>204</v>
      </c>
      <c r="F166">
        <v>621</v>
      </c>
      <c r="G166">
        <v>1733</v>
      </c>
      <c r="H166">
        <v>28850324</v>
      </c>
      <c r="I166">
        <v>28702175</v>
      </c>
      <c r="J166">
        <v>38889779</v>
      </c>
      <c r="K166">
        <v>705206623</v>
      </c>
      <c r="L166">
        <v>1296900</v>
      </c>
      <c r="M166">
        <v>1283414</v>
      </c>
      <c r="N166">
        <v>13486</v>
      </c>
      <c r="O166">
        <v>24.28</v>
      </c>
      <c r="P166">
        <v>-0.04</v>
      </c>
      <c r="Q166">
        <v>21941</v>
      </c>
      <c r="R166">
        <v>14882910</v>
      </c>
      <c r="S166" t="s">
        <v>40</v>
      </c>
      <c r="T166">
        <v>5000</v>
      </c>
      <c r="U166">
        <f t="shared" si="2"/>
        <v>397910.91000000009</v>
      </c>
    </row>
    <row r="167" spans="1:21" x14ac:dyDescent="0.3">
      <c r="A167">
        <v>166</v>
      </c>
      <c r="B167" t="s">
        <v>463</v>
      </c>
      <c r="C167">
        <v>5</v>
      </c>
      <c r="D167">
        <v>1280</v>
      </c>
      <c r="E167" t="s">
        <v>205</v>
      </c>
      <c r="F167">
        <v>17850</v>
      </c>
      <c r="G167">
        <v>149132</v>
      </c>
      <c r="H167">
        <v>7654469</v>
      </c>
      <c r="I167">
        <v>7548835</v>
      </c>
      <c r="J167">
        <v>10792721</v>
      </c>
      <c r="K167">
        <v>3654696073</v>
      </c>
      <c r="L167">
        <v>341397</v>
      </c>
      <c r="M167">
        <v>337986</v>
      </c>
      <c r="N167">
        <v>3411</v>
      </c>
      <c r="O167">
        <v>17.489999999999998</v>
      </c>
      <c r="P167">
        <v>-7.0000000000000007E-2</v>
      </c>
      <c r="Q167">
        <v>5524</v>
      </c>
      <c r="R167">
        <v>4133130</v>
      </c>
      <c r="S167" t="s">
        <v>49</v>
      </c>
      <c r="T167">
        <v>1968.33</v>
      </c>
      <c r="U167">
        <f t="shared" si="2"/>
        <v>399879.24000000011</v>
      </c>
    </row>
    <row r="168" spans="1:21" x14ac:dyDescent="0.3">
      <c r="A168">
        <v>167</v>
      </c>
      <c r="B168" t="s">
        <v>463</v>
      </c>
      <c r="C168">
        <v>5</v>
      </c>
      <c r="D168">
        <v>1280</v>
      </c>
      <c r="E168" t="s">
        <v>206</v>
      </c>
      <c r="F168">
        <v>15232</v>
      </c>
      <c r="G168">
        <v>147245</v>
      </c>
      <c r="H168">
        <v>7833472</v>
      </c>
      <c r="I168">
        <v>7724387</v>
      </c>
      <c r="J168">
        <v>11046613</v>
      </c>
      <c r="K168">
        <v>3652209765</v>
      </c>
      <c r="L168">
        <v>348379</v>
      </c>
      <c r="M168">
        <v>344814</v>
      </c>
      <c r="N168">
        <v>3565</v>
      </c>
      <c r="O168">
        <v>17.28</v>
      </c>
      <c r="P168">
        <v>-7.0000000000000007E-2</v>
      </c>
      <c r="Q168">
        <v>5678</v>
      </c>
      <c r="R168">
        <v>4300500</v>
      </c>
      <c r="S168" t="s">
        <v>49</v>
      </c>
      <c r="T168">
        <v>1962.84</v>
      </c>
      <c r="U168">
        <f t="shared" si="2"/>
        <v>401842.08000000013</v>
      </c>
    </row>
    <row r="169" spans="1:21" x14ac:dyDescent="0.3">
      <c r="A169">
        <v>168</v>
      </c>
      <c r="B169" t="s">
        <v>463</v>
      </c>
      <c r="C169">
        <v>5</v>
      </c>
      <c r="D169">
        <v>1280</v>
      </c>
      <c r="E169" t="s">
        <v>207</v>
      </c>
      <c r="F169">
        <v>15232</v>
      </c>
      <c r="G169">
        <v>134756</v>
      </c>
      <c r="H169">
        <v>16352259</v>
      </c>
      <c r="I169">
        <v>16179681</v>
      </c>
      <c r="J169">
        <v>20565661</v>
      </c>
      <c r="K169">
        <v>8548467385</v>
      </c>
      <c r="L169">
        <v>421409</v>
      </c>
      <c r="M169">
        <v>406741</v>
      </c>
      <c r="N169">
        <v>14668</v>
      </c>
      <c r="O169">
        <v>17.559999999999999</v>
      </c>
      <c r="P169">
        <v>-0.04</v>
      </c>
      <c r="Q169">
        <v>23090</v>
      </c>
      <c r="R169">
        <v>4441957</v>
      </c>
      <c r="S169" t="s">
        <v>40</v>
      </c>
      <c r="T169">
        <v>5000</v>
      </c>
      <c r="U169">
        <f t="shared" si="2"/>
        <v>406842.08000000013</v>
      </c>
    </row>
    <row r="170" spans="1:21" x14ac:dyDescent="0.3">
      <c r="A170">
        <v>169</v>
      </c>
      <c r="B170" t="s">
        <v>463</v>
      </c>
      <c r="C170">
        <v>5</v>
      </c>
      <c r="D170">
        <v>1280</v>
      </c>
      <c r="E170" t="s">
        <v>208</v>
      </c>
      <c r="F170">
        <v>4660</v>
      </c>
      <c r="G170">
        <v>13676</v>
      </c>
      <c r="H170">
        <v>18239308</v>
      </c>
      <c r="I170">
        <v>18238369</v>
      </c>
      <c r="J170">
        <v>18269576</v>
      </c>
      <c r="K170">
        <v>3780290459</v>
      </c>
      <c r="L170">
        <v>219708</v>
      </c>
      <c r="M170">
        <v>203545</v>
      </c>
      <c r="N170">
        <v>16163</v>
      </c>
      <c r="O170">
        <v>68.03</v>
      </c>
      <c r="P170">
        <v>0</v>
      </c>
      <c r="Q170">
        <v>24611</v>
      </c>
      <c r="R170">
        <v>6730411</v>
      </c>
      <c r="S170" t="s">
        <v>40</v>
      </c>
      <c r="T170">
        <v>5000</v>
      </c>
      <c r="U170">
        <f t="shared" si="2"/>
        <v>411842.08000000013</v>
      </c>
    </row>
    <row r="171" spans="1:21" x14ac:dyDescent="0.3">
      <c r="A171">
        <v>170</v>
      </c>
      <c r="B171" t="s">
        <v>463</v>
      </c>
      <c r="C171">
        <v>5</v>
      </c>
      <c r="D171">
        <v>1280</v>
      </c>
      <c r="E171" t="s">
        <v>209</v>
      </c>
      <c r="F171">
        <v>3633</v>
      </c>
      <c r="G171">
        <v>10625</v>
      </c>
      <c r="H171">
        <v>14742516</v>
      </c>
      <c r="I171">
        <v>14541190</v>
      </c>
      <c r="J171">
        <v>20189474</v>
      </c>
      <c r="K171">
        <v>3134608285</v>
      </c>
      <c r="L171">
        <v>507838</v>
      </c>
      <c r="M171">
        <v>495501</v>
      </c>
      <c r="N171">
        <v>12337</v>
      </c>
      <c r="O171">
        <v>44.51</v>
      </c>
      <c r="P171">
        <v>-0.02</v>
      </c>
      <c r="Q171">
        <v>19517</v>
      </c>
      <c r="R171">
        <v>4203328</v>
      </c>
      <c r="S171" t="s">
        <v>40</v>
      </c>
      <c r="T171">
        <v>5000</v>
      </c>
      <c r="U171">
        <f t="shared" si="2"/>
        <v>416842.08000000013</v>
      </c>
    </row>
    <row r="172" spans="1:21" x14ac:dyDescent="0.3">
      <c r="A172">
        <v>171</v>
      </c>
      <c r="B172" t="s">
        <v>463</v>
      </c>
      <c r="C172">
        <v>5</v>
      </c>
      <c r="D172">
        <v>1280</v>
      </c>
      <c r="E172" t="s">
        <v>210</v>
      </c>
      <c r="F172">
        <v>15254</v>
      </c>
      <c r="G172">
        <v>68087</v>
      </c>
      <c r="H172">
        <v>831154</v>
      </c>
      <c r="I172">
        <v>823726</v>
      </c>
      <c r="J172">
        <v>1159867</v>
      </c>
      <c r="K172">
        <v>136379200</v>
      </c>
      <c r="L172">
        <v>30516</v>
      </c>
      <c r="M172">
        <v>29848</v>
      </c>
      <c r="N172">
        <v>668</v>
      </c>
      <c r="O172">
        <v>25.46</v>
      </c>
      <c r="P172">
        <v>-0.04</v>
      </c>
      <c r="Q172">
        <v>1049</v>
      </c>
      <c r="R172">
        <v>265254</v>
      </c>
      <c r="S172" t="s">
        <v>49</v>
      </c>
      <c r="T172">
        <v>94.2</v>
      </c>
      <c r="U172">
        <f t="shared" si="2"/>
        <v>416936.28000000014</v>
      </c>
    </row>
    <row r="173" spans="1:21" x14ac:dyDescent="0.3">
      <c r="A173">
        <v>172</v>
      </c>
      <c r="B173" t="s">
        <v>463</v>
      </c>
      <c r="C173">
        <v>5</v>
      </c>
      <c r="D173">
        <v>1280</v>
      </c>
      <c r="E173" t="s">
        <v>211</v>
      </c>
      <c r="F173">
        <v>11137</v>
      </c>
      <c r="G173">
        <v>29956</v>
      </c>
      <c r="H173">
        <v>1756504</v>
      </c>
      <c r="I173">
        <v>1730602</v>
      </c>
      <c r="J173">
        <v>2758384</v>
      </c>
      <c r="K173">
        <v>188350660</v>
      </c>
      <c r="L173">
        <v>71095</v>
      </c>
      <c r="M173">
        <v>70258</v>
      </c>
      <c r="N173">
        <v>837</v>
      </c>
      <c r="O173">
        <v>19.399999999999999</v>
      </c>
      <c r="P173">
        <v>-0.06</v>
      </c>
      <c r="Q173">
        <v>1367</v>
      </c>
      <c r="R173">
        <v>929665</v>
      </c>
      <c r="S173" t="s">
        <v>49</v>
      </c>
      <c r="T173">
        <v>177.8</v>
      </c>
      <c r="U173">
        <f t="shared" si="2"/>
        <v>417114.08000000013</v>
      </c>
    </row>
    <row r="174" spans="1:21" x14ac:dyDescent="0.3">
      <c r="A174">
        <v>173</v>
      </c>
      <c r="B174" t="s">
        <v>463</v>
      </c>
      <c r="C174">
        <v>5</v>
      </c>
      <c r="D174">
        <v>1280</v>
      </c>
      <c r="E174" t="s">
        <v>212</v>
      </c>
      <c r="F174">
        <v>2960</v>
      </c>
      <c r="G174">
        <v>5555</v>
      </c>
      <c r="H174">
        <v>21590083</v>
      </c>
      <c r="I174">
        <v>17139995</v>
      </c>
      <c r="J174">
        <v>84945233</v>
      </c>
      <c r="K174">
        <v>630552441</v>
      </c>
      <c r="L174">
        <v>339985</v>
      </c>
      <c r="M174">
        <v>323071</v>
      </c>
      <c r="N174">
        <v>16914</v>
      </c>
      <c r="O174">
        <v>24.81</v>
      </c>
      <c r="P174">
        <v>-0.06</v>
      </c>
      <c r="Q174">
        <v>25335</v>
      </c>
      <c r="R174">
        <v>29916338</v>
      </c>
      <c r="S174" t="s">
        <v>49</v>
      </c>
      <c r="T174">
        <v>1022.72</v>
      </c>
      <c r="U174">
        <f t="shared" si="2"/>
        <v>418136.8000000001</v>
      </c>
    </row>
    <row r="175" spans="1:21" x14ac:dyDescent="0.3">
      <c r="A175">
        <v>174</v>
      </c>
      <c r="B175" t="s">
        <v>463</v>
      </c>
      <c r="C175">
        <v>5</v>
      </c>
      <c r="D175">
        <v>1280</v>
      </c>
      <c r="E175" t="s">
        <v>213</v>
      </c>
      <c r="F175">
        <v>42271</v>
      </c>
      <c r="G175">
        <v>247381</v>
      </c>
      <c r="H175">
        <v>8009198</v>
      </c>
      <c r="I175">
        <v>7848571</v>
      </c>
      <c r="J175">
        <v>19970804</v>
      </c>
      <c r="K175">
        <v>1062635447</v>
      </c>
      <c r="L175">
        <v>443878</v>
      </c>
      <c r="M175">
        <v>440196</v>
      </c>
      <c r="N175">
        <v>3682</v>
      </c>
      <c r="O175">
        <v>27.51</v>
      </c>
      <c r="P175">
        <v>-0.13</v>
      </c>
      <c r="Q175">
        <v>5794</v>
      </c>
      <c r="R175">
        <v>6240479</v>
      </c>
      <c r="S175" t="s">
        <v>37</v>
      </c>
      <c r="T175">
        <v>2461.31</v>
      </c>
      <c r="U175">
        <f t="shared" si="2"/>
        <v>420598.1100000001</v>
      </c>
    </row>
    <row r="176" spans="1:21" x14ac:dyDescent="0.3">
      <c r="A176">
        <v>175</v>
      </c>
      <c r="B176" t="s">
        <v>463</v>
      </c>
      <c r="C176">
        <v>5</v>
      </c>
      <c r="D176">
        <v>1280</v>
      </c>
      <c r="E176" t="s">
        <v>214</v>
      </c>
      <c r="F176">
        <v>97</v>
      </c>
      <c r="G176">
        <v>204</v>
      </c>
      <c r="H176">
        <v>31969239</v>
      </c>
      <c r="I176">
        <v>31740644</v>
      </c>
      <c r="J176">
        <v>37876433</v>
      </c>
      <c r="K176">
        <v>451766613</v>
      </c>
      <c r="L176">
        <v>1789179</v>
      </c>
      <c r="M176">
        <v>1775471</v>
      </c>
      <c r="N176">
        <v>13708</v>
      </c>
      <c r="O176">
        <v>18.440000000000001</v>
      </c>
      <c r="P176">
        <v>-0.03</v>
      </c>
      <c r="Q176">
        <v>22161</v>
      </c>
      <c r="R176">
        <v>16347477</v>
      </c>
      <c r="S176" t="s">
        <v>40</v>
      </c>
      <c r="T176">
        <v>5000</v>
      </c>
      <c r="U176">
        <f t="shared" si="2"/>
        <v>425598.1100000001</v>
      </c>
    </row>
    <row r="177" spans="1:21" x14ac:dyDescent="0.3">
      <c r="A177">
        <v>176</v>
      </c>
      <c r="B177" t="s">
        <v>463</v>
      </c>
      <c r="C177">
        <v>5</v>
      </c>
      <c r="D177">
        <v>1280</v>
      </c>
      <c r="E177" t="s">
        <v>215</v>
      </c>
      <c r="F177">
        <v>6154</v>
      </c>
      <c r="G177">
        <v>18364</v>
      </c>
      <c r="H177">
        <v>12939372</v>
      </c>
      <c r="I177">
        <v>12822610</v>
      </c>
      <c r="J177">
        <v>16302115</v>
      </c>
      <c r="K177">
        <v>2722684053</v>
      </c>
      <c r="L177">
        <v>521909</v>
      </c>
      <c r="M177">
        <v>512011</v>
      </c>
      <c r="N177">
        <v>9898</v>
      </c>
      <c r="O177">
        <v>54.23</v>
      </c>
      <c r="P177">
        <v>-0.02</v>
      </c>
      <c r="Q177">
        <v>15683</v>
      </c>
      <c r="R177">
        <v>4062265</v>
      </c>
      <c r="S177" t="s">
        <v>40</v>
      </c>
      <c r="T177">
        <v>5000</v>
      </c>
      <c r="U177">
        <f t="shared" si="2"/>
        <v>430598.1100000001</v>
      </c>
    </row>
    <row r="178" spans="1:21" x14ac:dyDescent="0.3">
      <c r="A178">
        <v>177</v>
      </c>
      <c r="B178" t="s">
        <v>463</v>
      </c>
      <c r="C178">
        <v>5</v>
      </c>
      <c r="D178">
        <v>1280</v>
      </c>
      <c r="E178" t="s">
        <v>216</v>
      </c>
      <c r="F178">
        <v>3018</v>
      </c>
      <c r="G178">
        <v>8982</v>
      </c>
      <c r="H178">
        <v>15040466</v>
      </c>
      <c r="I178">
        <v>14907794</v>
      </c>
      <c r="J178">
        <v>18838218</v>
      </c>
      <c r="K178">
        <v>1683981635</v>
      </c>
      <c r="L178">
        <v>491780</v>
      </c>
      <c r="M178">
        <v>479327</v>
      </c>
      <c r="N178">
        <v>12453</v>
      </c>
      <c r="O178">
        <v>33.31</v>
      </c>
      <c r="P178">
        <v>-0.03</v>
      </c>
      <c r="Q178">
        <v>19864</v>
      </c>
      <c r="R178">
        <v>4166357</v>
      </c>
      <c r="S178" t="s">
        <v>40</v>
      </c>
      <c r="T178">
        <v>5000</v>
      </c>
      <c r="U178">
        <f t="shared" si="2"/>
        <v>435598.1100000001</v>
      </c>
    </row>
    <row r="179" spans="1:21" x14ac:dyDescent="0.3">
      <c r="A179">
        <v>178</v>
      </c>
      <c r="B179" t="s">
        <v>463</v>
      </c>
      <c r="C179">
        <v>5</v>
      </c>
      <c r="D179">
        <v>1280</v>
      </c>
      <c r="E179" t="s">
        <v>217</v>
      </c>
      <c r="F179">
        <v>4838</v>
      </c>
      <c r="G179">
        <v>14428</v>
      </c>
      <c r="H179">
        <v>14674607</v>
      </c>
      <c r="I179">
        <v>14553395</v>
      </c>
      <c r="J179">
        <v>18986125</v>
      </c>
      <c r="K179">
        <v>2148337335</v>
      </c>
      <c r="L179">
        <v>510824</v>
      </c>
      <c r="M179">
        <v>498394</v>
      </c>
      <c r="N179">
        <v>12430</v>
      </c>
      <c r="O179">
        <v>48.94</v>
      </c>
      <c r="P179">
        <v>-0.03</v>
      </c>
      <c r="Q179">
        <v>19556</v>
      </c>
      <c r="R179">
        <v>4099021</v>
      </c>
      <c r="S179" t="s">
        <v>40</v>
      </c>
      <c r="T179">
        <v>5000</v>
      </c>
      <c r="U179">
        <f t="shared" si="2"/>
        <v>440598.1100000001</v>
      </c>
    </row>
    <row r="180" spans="1:21" x14ac:dyDescent="0.3">
      <c r="A180">
        <v>179</v>
      </c>
      <c r="B180" t="s">
        <v>463</v>
      </c>
      <c r="C180">
        <v>5</v>
      </c>
      <c r="D180">
        <v>1280</v>
      </c>
      <c r="E180" t="s">
        <v>218</v>
      </c>
      <c r="F180">
        <v>7193</v>
      </c>
      <c r="G180">
        <v>21469</v>
      </c>
      <c r="H180">
        <v>14401218</v>
      </c>
      <c r="I180">
        <v>14255236</v>
      </c>
      <c r="J180">
        <v>18980334</v>
      </c>
      <c r="K180">
        <v>2544406633</v>
      </c>
      <c r="L180">
        <v>509756</v>
      </c>
      <c r="M180">
        <v>497694</v>
      </c>
      <c r="N180">
        <v>12062</v>
      </c>
      <c r="O180">
        <v>71.349999999999994</v>
      </c>
      <c r="P180">
        <v>-0.03</v>
      </c>
      <c r="Q180">
        <v>18975</v>
      </c>
      <c r="R180">
        <v>4092290</v>
      </c>
      <c r="S180" t="s">
        <v>40</v>
      </c>
      <c r="T180">
        <v>5000</v>
      </c>
      <c r="U180">
        <f t="shared" si="2"/>
        <v>445598.1100000001</v>
      </c>
    </row>
    <row r="181" spans="1:21" x14ac:dyDescent="0.3">
      <c r="A181">
        <v>180</v>
      </c>
      <c r="B181" t="s">
        <v>463</v>
      </c>
      <c r="C181">
        <v>5</v>
      </c>
      <c r="D181">
        <v>1280</v>
      </c>
      <c r="E181" t="s">
        <v>219</v>
      </c>
      <c r="F181">
        <v>3105</v>
      </c>
      <c r="G181">
        <v>9242</v>
      </c>
      <c r="H181">
        <v>6984448</v>
      </c>
      <c r="I181">
        <v>6915413</v>
      </c>
      <c r="J181">
        <v>10516834</v>
      </c>
      <c r="K181">
        <v>671909860</v>
      </c>
      <c r="L181">
        <v>379167</v>
      </c>
      <c r="M181">
        <v>375431</v>
      </c>
      <c r="N181">
        <v>3736</v>
      </c>
      <c r="O181">
        <v>31.81</v>
      </c>
      <c r="P181">
        <v>-0.05</v>
      </c>
      <c r="Q181">
        <v>5849</v>
      </c>
      <c r="R181">
        <v>3307208</v>
      </c>
      <c r="S181" t="s">
        <v>49</v>
      </c>
      <c r="T181">
        <v>1823.06</v>
      </c>
      <c r="U181">
        <f t="shared" si="2"/>
        <v>447421.1700000001</v>
      </c>
    </row>
    <row r="182" spans="1:21" x14ac:dyDescent="0.3">
      <c r="A182">
        <v>181</v>
      </c>
      <c r="B182" t="s">
        <v>463</v>
      </c>
      <c r="C182">
        <v>5</v>
      </c>
      <c r="D182">
        <v>1280</v>
      </c>
      <c r="E182" t="s">
        <v>220</v>
      </c>
      <c r="F182">
        <v>4719</v>
      </c>
      <c r="G182">
        <v>14071</v>
      </c>
      <c r="H182">
        <v>7108065</v>
      </c>
      <c r="I182">
        <v>7033719</v>
      </c>
      <c r="J182">
        <v>11241421</v>
      </c>
      <c r="K182">
        <v>853289792</v>
      </c>
      <c r="L182">
        <v>376623</v>
      </c>
      <c r="M182">
        <v>372939</v>
      </c>
      <c r="N182">
        <v>3684</v>
      </c>
      <c r="O182">
        <v>40.340000000000003</v>
      </c>
      <c r="P182">
        <v>-0.05</v>
      </c>
      <c r="Q182">
        <v>5797</v>
      </c>
      <c r="R182">
        <v>3433988</v>
      </c>
      <c r="S182" t="s">
        <v>49</v>
      </c>
      <c r="T182">
        <v>1997.05</v>
      </c>
      <c r="U182">
        <f t="shared" si="2"/>
        <v>449418.22000000009</v>
      </c>
    </row>
    <row r="183" spans="1:21" x14ac:dyDescent="0.3">
      <c r="A183">
        <v>182</v>
      </c>
      <c r="B183" t="s">
        <v>463</v>
      </c>
      <c r="C183">
        <v>5</v>
      </c>
      <c r="D183">
        <v>1280</v>
      </c>
      <c r="E183" t="s">
        <v>221</v>
      </c>
      <c r="F183">
        <v>4000</v>
      </c>
      <c r="G183">
        <v>11914</v>
      </c>
      <c r="H183">
        <v>14524442</v>
      </c>
      <c r="I183">
        <v>14404084</v>
      </c>
      <c r="J183">
        <v>18817767</v>
      </c>
      <c r="K183">
        <v>1715482819</v>
      </c>
      <c r="L183">
        <v>484116</v>
      </c>
      <c r="M183">
        <v>472003</v>
      </c>
      <c r="N183">
        <v>12113</v>
      </c>
      <c r="O183">
        <v>43.09</v>
      </c>
      <c r="P183">
        <v>-0.03</v>
      </c>
      <c r="Q183">
        <v>19122</v>
      </c>
      <c r="R183">
        <v>4196926</v>
      </c>
      <c r="S183" t="s">
        <v>40</v>
      </c>
      <c r="T183">
        <v>5000</v>
      </c>
      <c r="U183">
        <f t="shared" si="2"/>
        <v>454418.22000000009</v>
      </c>
    </row>
    <row r="184" spans="1:21" x14ac:dyDescent="0.3">
      <c r="A184">
        <v>183</v>
      </c>
      <c r="B184" t="s">
        <v>463</v>
      </c>
      <c r="C184">
        <v>5</v>
      </c>
      <c r="D184">
        <v>1280</v>
      </c>
      <c r="E184" t="s">
        <v>222</v>
      </c>
      <c r="F184">
        <v>4249</v>
      </c>
      <c r="G184">
        <v>12662</v>
      </c>
      <c r="H184">
        <v>14805986</v>
      </c>
      <c r="I184">
        <v>14686923</v>
      </c>
      <c r="J184">
        <v>18761462</v>
      </c>
      <c r="K184">
        <v>1738882640</v>
      </c>
      <c r="L184">
        <v>514177</v>
      </c>
      <c r="M184">
        <v>501572</v>
      </c>
      <c r="N184">
        <v>12605</v>
      </c>
      <c r="O184">
        <v>48.96</v>
      </c>
      <c r="P184">
        <v>-0.03</v>
      </c>
      <c r="Q184">
        <v>19831</v>
      </c>
      <c r="R184">
        <v>4084545</v>
      </c>
      <c r="S184" t="s">
        <v>40</v>
      </c>
      <c r="T184">
        <v>5000</v>
      </c>
      <c r="U184">
        <f t="shared" si="2"/>
        <v>459418.22000000009</v>
      </c>
    </row>
    <row r="185" spans="1:21" x14ac:dyDescent="0.3">
      <c r="A185">
        <v>184</v>
      </c>
      <c r="B185" t="s">
        <v>463</v>
      </c>
      <c r="C185">
        <v>5</v>
      </c>
      <c r="D185">
        <v>1280</v>
      </c>
      <c r="E185" t="s">
        <v>223</v>
      </c>
      <c r="F185">
        <v>5550</v>
      </c>
      <c r="G185">
        <v>16552</v>
      </c>
      <c r="H185">
        <v>14742547</v>
      </c>
      <c r="I185">
        <v>14595456</v>
      </c>
      <c r="J185">
        <v>20025623</v>
      </c>
      <c r="K185">
        <v>2071731644</v>
      </c>
      <c r="L185">
        <v>493929</v>
      </c>
      <c r="M185">
        <v>481604</v>
      </c>
      <c r="N185">
        <v>12325</v>
      </c>
      <c r="O185">
        <v>56.14</v>
      </c>
      <c r="P185">
        <v>-0.03</v>
      </c>
      <c r="Q185">
        <v>19502</v>
      </c>
      <c r="R185">
        <v>4158586</v>
      </c>
      <c r="S185" t="s">
        <v>40</v>
      </c>
      <c r="T185">
        <v>5000</v>
      </c>
      <c r="U185">
        <f t="shared" si="2"/>
        <v>464418.22000000009</v>
      </c>
    </row>
    <row r="186" spans="1:21" x14ac:dyDescent="0.3">
      <c r="A186">
        <v>185</v>
      </c>
      <c r="B186" t="s">
        <v>463</v>
      </c>
      <c r="C186">
        <v>5</v>
      </c>
      <c r="D186">
        <v>1280</v>
      </c>
      <c r="E186" t="s">
        <v>224</v>
      </c>
      <c r="F186">
        <v>7282</v>
      </c>
      <c r="G186">
        <v>21738</v>
      </c>
      <c r="H186">
        <v>15708167</v>
      </c>
      <c r="I186">
        <v>15578020</v>
      </c>
      <c r="J186">
        <v>19800373</v>
      </c>
      <c r="K186">
        <v>3313696024</v>
      </c>
      <c r="L186">
        <v>508335</v>
      </c>
      <c r="M186">
        <v>494475</v>
      </c>
      <c r="N186">
        <v>13860</v>
      </c>
      <c r="O186">
        <v>58.26</v>
      </c>
      <c r="P186">
        <v>-0.02</v>
      </c>
      <c r="Q186">
        <v>21784</v>
      </c>
      <c r="R186">
        <v>4128132</v>
      </c>
      <c r="S186" t="s">
        <v>40</v>
      </c>
      <c r="T186">
        <v>5000</v>
      </c>
      <c r="U186">
        <f t="shared" si="2"/>
        <v>469418.22000000009</v>
      </c>
    </row>
    <row r="187" spans="1:21" x14ac:dyDescent="0.3">
      <c r="A187">
        <v>186</v>
      </c>
      <c r="B187" t="s">
        <v>463</v>
      </c>
      <c r="C187">
        <v>5</v>
      </c>
      <c r="D187">
        <v>1280</v>
      </c>
      <c r="E187" t="s">
        <v>225</v>
      </c>
      <c r="F187">
        <v>2616</v>
      </c>
      <c r="G187">
        <v>7788</v>
      </c>
      <c r="H187">
        <v>2637982</v>
      </c>
      <c r="I187">
        <v>2618044</v>
      </c>
      <c r="J187">
        <v>3385743</v>
      </c>
      <c r="K187">
        <v>294815346</v>
      </c>
      <c r="L187">
        <v>120672</v>
      </c>
      <c r="M187">
        <v>118944</v>
      </c>
      <c r="N187">
        <v>1728</v>
      </c>
      <c r="O187">
        <v>28.31</v>
      </c>
      <c r="P187">
        <v>-0.03</v>
      </c>
      <c r="Q187">
        <v>2714</v>
      </c>
      <c r="R187">
        <v>1070088</v>
      </c>
      <c r="S187" t="s">
        <v>49</v>
      </c>
      <c r="T187">
        <v>451.39</v>
      </c>
      <c r="U187">
        <f t="shared" si="2"/>
        <v>469869.6100000001</v>
      </c>
    </row>
    <row r="188" spans="1:21" x14ac:dyDescent="0.3">
      <c r="A188">
        <v>187</v>
      </c>
      <c r="B188" t="s">
        <v>463</v>
      </c>
      <c r="C188">
        <v>5</v>
      </c>
      <c r="D188">
        <v>1280</v>
      </c>
      <c r="E188" t="s">
        <v>226</v>
      </c>
      <c r="F188">
        <v>2205</v>
      </c>
      <c r="G188">
        <v>6555</v>
      </c>
      <c r="H188">
        <v>2545210</v>
      </c>
      <c r="I188">
        <v>2524025</v>
      </c>
      <c r="J188">
        <v>3373210</v>
      </c>
      <c r="K188">
        <v>217791500</v>
      </c>
      <c r="L188">
        <v>115699</v>
      </c>
      <c r="M188">
        <v>114090</v>
      </c>
      <c r="N188">
        <v>1609</v>
      </c>
      <c r="O188">
        <v>27.56</v>
      </c>
      <c r="P188">
        <v>-0.04</v>
      </c>
      <c r="Q188">
        <v>2524</v>
      </c>
      <c r="R188">
        <v>1082029</v>
      </c>
      <c r="S188" t="s">
        <v>49</v>
      </c>
      <c r="T188">
        <v>396.66</v>
      </c>
      <c r="U188">
        <f t="shared" si="2"/>
        <v>470266.27000000008</v>
      </c>
    </row>
    <row r="189" spans="1:21" x14ac:dyDescent="0.3">
      <c r="A189">
        <v>188</v>
      </c>
      <c r="B189" t="s">
        <v>463</v>
      </c>
      <c r="C189">
        <v>5</v>
      </c>
      <c r="D189">
        <v>1280</v>
      </c>
      <c r="E189" t="s">
        <v>227</v>
      </c>
      <c r="F189">
        <v>2089</v>
      </c>
      <c r="G189">
        <v>6206</v>
      </c>
      <c r="H189">
        <v>2308102</v>
      </c>
      <c r="I189">
        <v>2289876</v>
      </c>
      <c r="J189">
        <v>2830365</v>
      </c>
      <c r="K189">
        <v>249802757</v>
      </c>
      <c r="L189">
        <v>106014</v>
      </c>
      <c r="M189">
        <v>104759</v>
      </c>
      <c r="N189">
        <v>1255</v>
      </c>
      <c r="O189">
        <v>27.75</v>
      </c>
      <c r="P189">
        <v>-0.03</v>
      </c>
      <c r="Q189">
        <v>1987</v>
      </c>
      <c r="R189">
        <v>1100606</v>
      </c>
      <c r="S189" t="s">
        <v>49</v>
      </c>
      <c r="T189">
        <v>363.22</v>
      </c>
      <c r="U189">
        <f t="shared" si="2"/>
        <v>470629.49000000005</v>
      </c>
    </row>
    <row r="190" spans="1:21" x14ac:dyDescent="0.3">
      <c r="A190">
        <v>189</v>
      </c>
      <c r="B190" t="s">
        <v>463</v>
      </c>
      <c r="C190">
        <v>5</v>
      </c>
      <c r="D190">
        <v>1280</v>
      </c>
      <c r="E190" t="s">
        <v>228</v>
      </c>
      <c r="F190">
        <v>2275</v>
      </c>
      <c r="G190">
        <v>6764</v>
      </c>
      <c r="H190">
        <v>2134661</v>
      </c>
      <c r="I190">
        <v>2111692</v>
      </c>
      <c r="J190">
        <v>2936960</v>
      </c>
      <c r="K190">
        <v>224781699</v>
      </c>
      <c r="L190">
        <v>110288</v>
      </c>
      <c r="M190">
        <v>109261</v>
      </c>
      <c r="N190">
        <v>1027</v>
      </c>
      <c r="O190">
        <v>25.68</v>
      </c>
      <c r="P190">
        <v>-0.04</v>
      </c>
      <c r="Q190">
        <v>1625</v>
      </c>
      <c r="R190">
        <v>1106336</v>
      </c>
      <c r="S190" t="s">
        <v>49</v>
      </c>
      <c r="T190">
        <v>298.48</v>
      </c>
      <c r="U190">
        <f t="shared" si="2"/>
        <v>470927.97000000003</v>
      </c>
    </row>
    <row r="191" spans="1:21" x14ac:dyDescent="0.3">
      <c r="A191">
        <v>190</v>
      </c>
      <c r="B191" t="s">
        <v>463</v>
      </c>
      <c r="C191">
        <v>5</v>
      </c>
      <c r="D191">
        <v>1280</v>
      </c>
      <c r="E191" t="s">
        <v>229</v>
      </c>
      <c r="F191">
        <v>3278</v>
      </c>
      <c r="G191">
        <v>9760</v>
      </c>
      <c r="H191">
        <v>16710892</v>
      </c>
      <c r="I191">
        <v>16580796</v>
      </c>
      <c r="J191">
        <v>20891228</v>
      </c>
      <c r="K191">
        <v>2108497276</v>
      </c>
      <c r="L191">
        <v>568628</v>
      </c>
      <c r="M191">
        <v>553991</v>
      </c>
      <c r="N191">
        <v>14637</v>
      </c>
      <c r="O191">
        <v>30.38</v>
      </c>
      <c r="P191">
        <v>-0.03</v>
      </c>
      <c r="Q191">
        <v>23084</v>
      </c>
      <c r="R191">
        <v>4300196</v>
      </c>
      <c r="S191" t="s">
        <v>40</v>
      </c>
      <c r="T191">
        <v>5000</v>
      </c>
      <c r="U191">
        <f t="shared" si="2"/>
        <v>475927.97000000003</v>
      </c>
    </row>
    <row r="192" spans="1:21" x14ac:dyDescent="0.3">
      <c r="A192">
        <v>191</v>
      </c>
      <c r="B192" t="s">
        <v>463</v>
      </c>
      <c r="C192">
        <v>5</v>
      </c>
      <c r="D192">
        <v>1280</v>
      </c>
      <c r="E192" t="s">
        <v>230</v>
      </c>
      <c r="F192">
        <v>3096</v>
      </c>
      <c r="G192">
        <v>9215</v>
      </c>
      <c r="H192">
        <v>15759708</v>
      </c>
      <c r="I192">
        <v>15627877</v>
      </c>
      <c r="J192">
        <v>19512839</v>
      </c>
      <c r="K192">
        <v>1847602839</v>
      </c>
      <c r="L192">
        <v>537761</v>
      </c>
      <c r="M192">
        <v>524319</v>
      </c>
      <c r="N192">
        <v>13442</v>
      </c>
      <c r="O192">
        <v>33.35</v>
      </c>
      <c r="P192">
        <v>-0.03</v>
      </c>
      <c r="Q192">
        <v>21409</v>
      </c>
      <c r="R192">
        <v>4013447</v>
      </c>
      <c r="S192" t="s">
        <v>40</v>
      </c>
      <c r="T192">
        <v>5000</v>
      </c>
      <c r="U192">
        <f t="shared" si="2"/>
        <v>480927.97000000003</v>
      </c>
    </row>
    <row r="193" spans="1:21" x14ac:dyDescent="0.3">
      <c r="A193">
        <v>192</v>
      </c>
      <c r="B193" t="s">
        <v>463</v>
      </c>
      <c r="C193">
        <v>5</v>
      </c>
      <c r="D193">
        <v>1280</v>
      </c>
      <c r="E193" t="s">
        <v>231</v>
      </c>
      <c r="F193">
        <v>4136</v>
      </c>
      <c r="G193">
        <v>12323</v>
      </c>
      <c r="H193">
        <v>16073101</v>
      </c>
      <c r="I193">
        <v>15935927</v>
      </c>
      <c r="J193">
        <v>21053118</v>
      </c>
      <c r="K193">
        <v>1973096490</v>
      </c>
      <c r="L193">
        <v>502604</v>
      </c>
      <c r="M193">
        <v>488939</v>
      </c>
      <c r="N193">
        <v>13665</v>
      </c>
      <c r="O193">
        <v>36.130000000000003</v>
      </c>
      <c r="P193">
        <v>-0.03</v>
      </c>
      <c r="Q193">
        <v>21874</v>
      </c>
      <c r="R193">
        <v>4145641</v>
      </c>
      <c r="S193" t="s">
        <v>40</v>
      </c>
      <c r="T193">
        <v>5000</v>
      </c>
      <c r="U193">
        <f t="shared" si="2"/>
        <v>485927.97000000003</v>
      </c>
    </row>
    <row r="194" spans="1:21" x14ac:dyDescent="0.3">
      <c r="A194">
        <v>193</v>
      </c>
      <c r="B194" t="s">
        <v>463</v>
      </c>
      <c r="C194">
        <v>5</v>
      </c>
      <c r="D194">
        <v>1280</v>
      </c>
      <c r="E194" t="s">
        <v>232</v>
      </c>
      <c r="F194">
        <v>6576</v>
      </c>
      <c r="G194">
        <v>19630</v>
      </c>
      <c r="H194">
        <v>14730379</v>
      </c>
      <c r="I194">
        <v>14579954</v>
      </c>
      <c r="J194">
        <v>19908942</v>
      </c>
      <c r="K194">
        <v>2782951714</v>
      </c>
      <c r="L194">
        <v>513488</v>
      </c>
      <c r="M194">
        <v>501624</v>
      </c>
      <c r="N194">
        <v>11864</v>
      </c>
      <c r="O194">
        <v>46.91</v>
      </c>
      <c r="P194">
        <v>-0.03</v>
      </c>
      <c r="Q194">
        <v>19034</v>
      </c>
      <c r="R194">
        <v>4118666</v>
      </c>
      <c r="S194" t="s">
        <v>40</v>
      </c>
      <c r="T194">
        <v>5000</v>
      </c>
      <c r="U194">
        <f t="shared" si="2"/>
        <v>490927.97000000003</v>
      </c>
    </row>
    <row r="195" spans="1:21" x14ac:dyDescent="0.3">
      <c r="A195">
        <v>194</v>
      </c>
      <c r="B195" t="s">
        <v>463</v>
      </c>
      <c r="C195">
        <v>5</v>
      </c>
      <c r="D195">
        <v>1280</v>
      </c>
      <c r="E195" t="s">
        <v>233</v>
      </c>
      <c r="F195">
        <v>3001</v>
      </c>
      <c r="G195">
        <v>8931</v>
      </c>
      <c r="H195">
        <v>14836740</v>
      </c>
      <c r="I195">
        <v>14729990</v>
      </c>
      <c r="J195">
        <v>18144091</v>
      </c>
      <c r="K195">
        <v>1711409029</v>
      </c>
      <c r="L195">
        <v>487287</v>
      </c>
      <c r="M195">
        <v>474641</v>
      </c>
      <c r="N195">
        <v>12646</v>
      </c>
      <c r="O195">
        <v>34.82</v>
      </c>
      <c r="P195">
        <v>-0.03</v>
      </c>
      <c r="Q195">
        <v>19898</v>
      </c>
      <c r="R195">
        <v>4189036</v>
      </c>
      <c r="S195" t="s">
        <v>40</v>
      </c>
      <c r="T195">
        <v>5000</v>
      </c>
      <c r="U195">
        <f t="shared" si="2"/>
        <v>495927.97000000003</v>
      </c>
    </row>
    <row r="196" spans="1:21" x14ac:dyDescent="0.3">
      <c r="A196">
        <v>195</v>
      </c>
      <c r="B196" t="s">
        <v>463</v>
      </c>
      <c r="C196">
        <v>5</v>
      </c>
      <c r="D196">
        <v>1280</v>
      </c>
      <c r="E196" t="s">
        <v>234</v>
      </c>
      <c r="F196">
        <v>4344</v>
      </c>
      <c r="G196">
        <v>12948</v>
      </c>
      <c r="H196">
        <v>15426743</v>
      </c>
      <c r="I196">
        <v>15295884</v>
      </c>
      <c r="J196">
        <v>19554373</v>
      </c>
      <c r="K196">
        <v>2146276718</v>
      </c>
      <c r="L196">
        <v>511525</v>
      </c>
      <c r="M196">
        <v>498564</v>
      </c>
      <c r="N196">
        <v>12961</v>
      </c>
      <c r="O196">
        <v>37.01</v>
      </c>
      <c r="P196">
        <v>-0.02</v>
      </c>
      <c r="Q196">
        <v>20670</v>
      </c>
      <c r="R196">
        <v>4117784</v>
      </c>
      <c r="S196" t="s">
        <v>40</v>
      </c>
      <c r="T196">
        <v>5000</v>
      </c>
      <c r="U196">
        <f t="shared" ref="U196:U259" si="3">U195+T196</f>
        <v>500927.97000000003</v>
      </c>
    </row>
    <row r="197" spans="1:21" x14ac:dyDescent="0.3">
      <c r="A197">
        <v>196</v>
      </c>
      <c r="B197" t="s">
        <v>463</v>
      </c>
      <c r="C197">
        <v>5</v>
      </c>
      <c r="D197">
        <v>1280</v>
      </c>
      <c r="E197" t="s">
        <v>235</v>
      </c>
      <c r="F197">
        <v>4699</v>
      </c>
      <c r="G197">
        <v>14013</v>
      </c>
      <c r="H197">
        <v>13567597</v>
      </c>
      <c r="I197">
        <v>13446163</v>
      </c>
      <c r="J197">
        <v>19667565</v>
      </c>
      <c r="K197">
        <v>1703396874</v>
      </c>
      <c r="L197">
        <v>476521</v>
      </c>
      <c r="M197">
        <v>465790</v>
      </c>
      <c r="N197">
        <v>10731</v>
      </c>
      <c r="O197">
        <v>44.09</v>
      </c>
      <c r="P197">
        <v>-0.04</v>
      </c>
      <c r="Q197">
        <v>17000</v>
      </c>
      <c r="R197">
        <v>4213547</v>
      </c>
      <c r="S197" t="s">
        <v>40</v>
      </c>
      <c r="T197">
        <v>5000</v>
      </c>
      <c r="U197">
        <f t="shared" si="3"/>
        <v>505927.97000000003</v>
      </c>
    </row>
    <row r="198" spans="1:21" x14ac:dyDescent="0.3">
      <c r="A198">
        <v>197</v>
      </c>
      <c r="B198" t="s">
        <v>463</v>
      </c>
      <c r="C198">
        <v>5</v>
      </c>
      <c r="D198">
        <v>1280</v>
      </c>
      <c r="E198" t="s">
        <v>236</v>
      </c>
      <c r="F198">
        <v>4292</v>
      </c>
      <c r="G198">
        <v>12790</v>
      </c>
      <c r="H198">
        <v>14682243</v>
      </c>
      <c r="I198">
        <v>14567114</v>
      </c>
      <c r="J198">
        <v>18924299</v>
      </c>
      <c r="K198">
        <v>1756924356</v>
      </c>
      <c r="L198">
        <v>523480</v>
      </c>
      <c r="M198">
        <v>510815</v>
      </c>
      <c r="N198">
        <v>12665</v>
      </c>
      <c r="O198">
        <v>45.92</v>
      </c>
      <c r="P198">
        <v>-0.03</v>
      </c>
      <c r="Q198">
        <v>19795</v>
      </c>
      <c r="R198">
        <v>4071088</v>
      </c>
      <c r="S198" t="s">
        <v>40</v>
      </c>
      <c r="T198">
        <v>5000</v>
      </c>
      <c r="U198">
        <f t="shared" si="3"/>
        <v>510927.97000000003</v>
      </c>
    </row>
    <row r="199" spans="1:21" x14ac:dyDescent="0.3">
      <c r="A199">
        <v>198</v>
      </c>
      <c r="B199" t="s">
        <v>463</v>
      </c>
      <c r="C199">
        <v>5</v>
      </c>
      <c r="D199">
        <v>1280</v>
      </c>
      <c r="E199" t="s">
        <v>237</v>
      </c>
      <c r="F199">
        <v>5418</v>
      </c>
      <c r="G199">
        <v>16168</v>
      </c>
      <c r="H199">
        <v>12758439</v>
      </c>
      <c r="I199">
        <v>12658758</v>
      </c>
      <c r="J199">
        <v>16819275</v>
      </c>
      <c r="K199">
        <v>2092090757</v>
      </c>
      <c r="L199">
        <v>508425</v>
      </c>
      <c r="M199">
        <v>498509</v>
      </c>
      <c r="N199">
        <v>9916</v>
      </c>
      <c r="O199">
        <v>48.21</v>
      </c>
      <c r="P199">
        <v>-0.03</v>
      </c>
      <c r="Q199">
        <v>15561</v>
      </c>
      <c r="R199">
        <v>4106396</v>
      </c>
      <c r="S199" t="s">
        <v>40</v>
      </c>
      <c r="T199">
        <v>5000</v>
      </c>
      <c r="U199">
        <f t="shared" si="3"/>
        <v>515927.97000000003</v>
      </c>
    </row>
    <row r="200" spans="1:21" x14ac:dyDescent="0.3">
      <c r="A200">
        <v>199</v>
      </c>
      <c r="B200" t="s">
        <v>463</v>
      </c>
      <c r="C200">
        <v>5</v>
      </c>
      <c r="D200">
        <v>1280</v>
      </c>
      <c r="E200" t="s">
        <v>238</v>
      </c>
      <c r="F200">
        <v>5702</v>
      </c>
      <c r="G200">
        <v>17010</v>
      </c>
      <c r="H200">
        <v>14330346</v>
      </c>
      <c r="I200">
        <v>14206258</v>
      </c>
      <c r="J200">
        <v>17985310</v>
      </c>
      <c r="K200">
        <v>2332097051</v>
      </c>
      <c r="L200">
        <v>501059</v>
      </c>
      <c r="M200">
        <v>488957</v>
      </c>
      <c r="N200">
        <v>12102</v>
      </c>
      <c r="O200">
        <v>63.1</v>
      </c>
      <c r="P200">
        <v>-0.02</v>
      </c>
      <c r="Q200">
        <v>18959</v>
      </c>
      <c r="R200">
        <v>4095621</v>
      </c>
      <c r="S200" t="s">
        <v>40</v>
      </c>
      <c r="T200">
        <v>5000</v>
      </c>
      <c r="U200">
        <f t="shared" si="3"/>
        <v>520927.97000000003</v>
      </c>
    </row>
    <row r="201" spans="1:21" x14ac:dyDescent="0.3">
      <c r="A201">
        <v>200</v>
      </c>
      <c r="B201" t="s">
        <v>463</v>
      </c>
      <c r="C201">
        <v>5</v>
      </c>
      <c r="D201">
        <v>1280</v>
      </c>
      <c r="E201" t="s">
        <v>239</v>
      </c>
      <c r="F201">
        <v>51315</v>
      </c>
      <c r="G201">
        <v>485537</v>
      </c>
      <c r="H201">
        <v>7700486</v>
      </c>
      <c r="I201">
        <v>7473115</v>
      </c>
      <c r="J201">
        <v>19374365</v>
      </c>
      <c r="K201">
        <v>1767353611</v>
      </c>
      <c r="L201">
        <v>359924</v>
      </c>
      <c r="M201">
        <v>356546</v>
      </c>
      <c r="N201">
        <v>3378</v>
      </c>
      <c r="O201">
        <v>25.86</v>
      </c>
      <c r="P201">
        <v>-0.11</v>
      </c>
      <c r="Q201">
        <v>5491</v>
      </c>
      <c r="R201">
        <v>5820796</v>
      </c>
      <c r="S201" t="s">
        <v>49</v>
      </c>
      <c r="T201">
        <v>2316.7800000000002</v>
      </c>
      <c r="U201">
        <f t="shared" si="3"/>
        <v>523244.75000000006</v>
      </c>
    </row>
    <row r="202" spans="1:21" x14ac:dyDescent="0.3">
      <c r="A202">
        <v>201</v>
      </c>
      <c r="B202" t="s">
        <v>463</v>
      </c>
      <c r="C202">
        <v>5</v>
      </c>
      <c r="D202">
        <v>1280</v>
      </c>
      <c r="E202" t="s">
        <v>240</v>
      </c>
      <c r="F202">
        <v>39544</v>
      </c>
      <c r="G202">
        <v>294276</v>
      </c>
      <c r="H202">
        <v>19131542</v>
      </c>
      <c r="I202">
        <v>18667143</v>
      </c>
      <c r="J202">
        <v>50886563</v>
      </c>
      <c r="K202">
        <v>3723238825</v>
      </c>
      <c r="L202">
        <v>656980</v>
      </c>
      <c r="M202">
        <v>642975</v>
      </c>
      <c r="N202">
        <v>14005</v>
      </c>
      <c r="O202">
        <v>26.23</v>
      </c>
      <c r="P202">
        <v>-0.09</v>
      </c>
      <c r="Q202">
        <v>22453</v>
      </c>
      <c r="R202">
        <v>10520717</v>
      </c>
      <c r="S202" t="s">
        <v>40</v>
      </c>
      <c r="T202">
        <v>5000</v>
      </c>
      <c r="U202">
        <f t="shared" si="3"/>
        <v>528244.75</v>
      </c>
    </row>
    <row r="203" spans="1:21" x14ac:dyDescent="0.3">
      <c r="A203">
        <v>202</v>
      </c>
      <c r="B203" t="s">
        <v>463</v>
      </c>
      <c r="C203">
        <v>5</v>
      </c>
      <c r="D203">
        <v>1280</v>
      </c>
      <c r="E203" t="s">
        <v>241</v>
      </c>
      <c r="F203">
        <v>895721</v>
      </c>
      <c r="G203">
        <v>17688050</v>
      </c>
      <c r="H203">
        <v>5842712</v>
      </c>
      <c r="I203">
        <v>5681097</v>
      </c>
      <c r="J203">
        <v>16049836</v>
      </c>
      <c r="K203">
        <v>7525294549</v>
      </c>
      <c r="L203">
        <v>227332</v>
      </c>
      <c r="M203">
        <v>223896</v>
      </c>
      <c r="N203">
        <v>3436</v>
      </c>
      <c r="O203">
        <v>26.64</v>
      </c>
      <c r="P203">
        <v>-0.1</v>
      </c>
      <c r="Q203">
        <v>5550</v>
      </c>
      <c r="R203">
        <v>3999703</v>
      </c>
      <c r="S203" t="s">
        <v>40</v>
      </c>
      <c r="T203">
        <v>5000</v>
      </c>
      <c r="U203">
        <f t="shared" si="3"/>
        <v>533244.75</v>
      </c>
    </row>
    <row r="204" spans="1:21" x14ac:dyDescent="0.3">
      <c r="A204">
        <v>203</v>
      </c>
      <c r="B204" t="s">
        <v>463</v>
      </c>
      <c r="C204">
        <v>5</v>
      </c>
      <c r="D204">
        <v>1280</v>
      </c>
      <c r="E204" t="s">
        <v>242</v>
      </c>
      <c r="F204">
        <v>895721</v>
      </c>
      <c r="G204">
        <v>17648874</v>
      </c>
      <c r="H204">
        <v>3541765</v>
      </c>
      <c r="I204">
        <v>3448793</v>
      </c>
      <c r="J204">
        <v>9873181</v>
      </c>
      <c r="K204">
        <v>5737049625</v>
      </c>
      <c r="L204">
        <v>105065</v>
      </c>
      <c r="M204">
        <v>102363</v>
      </c>
      <c r="N204">
        <v>2702</v>
      </c>
      <c r="O204">
        <v>28.08</v>
      </c>
      <c r="P204">
        <v>-0.09</v>
      </c>
      <c r="Q204">
        <v>4388</v>
      </c>
      <c r="R204">
        <v>1952676</v>
      </c>
      <c r="S204" t="s">
        <v>37</v>
      </c>
      <c r="T204">
        <v>3241.62</v>
      </c>
      <c r="U204">
        <f t="shared" si="3"/>
        <v>536486.37</v>
      </c>
    </row>
    <row r="205" spans="1:21" x14ac:dyDescent="0.3">
      <c r="A205">
        <v>204</v>
      </c>
      <c r="B205" t="s">
        <v>463</v>
      </c>
      <c r="C205">
        <v>5</v>
      </c>
      <c r="D205">
        <v>1280</v>
      </c>
      <c r="E205" t="s">
        <v>243</v>
      </c>
      <c r="F205">
        <v>3073</v>
      </c>
      <c r="G205">
        <v>19610</v>
      </c>
      <c r="H205">
        <v>242814</v>
      </c>
      <c r="I205">
        <v>240545</v>
      </c>
      <c r="J205">
        <v>347892</v>
      </c>
      <c r="K205">
        <v>79748008</v>
      </c>
      <c r="L205">
        <v>4886</v>
      </c>
      <c r="M205">
        <v>4664</v>
      </c>
      <c r="N205">
        <v>222</v>
      </c>
      <c r="O205">
        <v>32.11</v>
      </c>
      <c r="P205">
        <v>-0.04</v>
      </c>
      <c r="Q205">
        <v>346</v>
      </c>
      <c r="R205">
        <v>80933</v>
      </c>
      <c r="S205" t="s">
        <v>37</v>
      </c>
      <c r="T205">
        <v>34.450000000000003</v>
      </c>
      <c r="U205">
        <f t="shared" si="3"/>
        <v>536520.81999999995</v>
      </c>
    </row>
    <row r="206" spans="1:21" x14ac:dyDescent="0.3">
      <c r="A206">
        <v>205</v>
      </c>
      <c r="B206" t="s">
        <v>463</v>
      </c>
      <c r="C206">
        <v>5</v>
      </c>
      <c r="D206">
        <v>1280</v>
      </c>
      <c r="E206" t="s">
        <v>244</v>
      </c>
      <c r="F206">
        <v>3073</v>
      </c>
      <c r="G206">
        <v>19636</v>
      </c>
      <c r="H206">
        <v>842496</v>
      </c>
      <c r="I206">
        <v>835466</v>
      </c>
      <c r="J206">
        <v>1219681</v>
      </c>
      <c r="K206">
        <v>233480318</v>
      </c>
      <c r="L206">
        <v>26562</v>
      </c>
      <c r="M206">
        <v>25891</v>
      </c>
      <c r="N206">
        <v>671</v>
      </c>
      <c r="O206">
        <v>26.09</v>
      </c>
      <c r="P206">
        <v>-0.05</v>
      </c>
      <c r="Q206">
        <v>1061</v>
      </c>
      <c r="R206">
        <v>291105</v>
      </c>
      <c r="S206" t="s">
        <v>37</v>
      </c>
      <c r="T206">
        <v>146.12</v>
      </c>
      <c r="U206">
        <f t="shared" si="3"/>
        <v>536666.93999999994</v>
      </c>
    </row>
    <row r="207" spans="1:21" x14ac:dyDescent="0.3">
      <c r="A207">
        <v>206</v>
      </c>
      <c r="B207" t="s">
        <v>463</v>
      </c>
      <c r="C207">
        <v>5</v>
      </c>
      <c r="D207">
        <v>1280</v>
      </c>
      <c r="E207" t="s">
        <v>245</v>
      </c>
      <c r="F207">
        <v>824210</v>
      </c>
      <c r="G207">
        <v>2459565</v>
      </c>
      <c r="H207">
        <v>1215769</v>
      </c>
      <c r="I207">
        <v>1181700</v>
      </c>
      <c r="J207">
        <v>11105586</v>
      </c>
      <c r="K207">
        <v>713799373</v>
      </c>
      <c r="L207">
        <v>49280</v>
      </c>
      <c r="M207">
        <v>48500</v>
      </c>
      <c r="N207">
        <v>780</v>
      </c>
      <c r="O207">
        <v>36.840000000000003</v>
      </c>
      <c r="P207">
        <v>-0.14000000000000001</v>
      </c>
      <c r="Q207">
        <v>1310</v>
      </c>
      <c r="R207">
        <v>2389187</v>
      </c>
      <c r="S207" t="s">
        <v>49</v>
      </c>
      <c r="T207">
        <v>383.12</v>
      </c>
      <c r="U207">
        <f t="shared" si="3"/>
        <v>537050.05999999994</v>
      </c>
    </row>
    <row r="208" spans="1:21" x14ac:dyDescent="0.3">
      <c r="A208">
        <v>207</v>
      </c>
      <c r="B208" t="s">
        <v>463</v>
      </c>
      <c r="C208">
        <v>5</v>
      </c>
      <c r="D208">
        <v>1280</v>
      </c>
      <c r="E208" t="s">
        <v>246</v>
      </c>
      <c r="F208">
        <v>190399</v>
      </c>
      <c r="G208">
        <v>564772</v>
      </c>
      <c r="H208">
        <v>53268</v>
      </c>
      <c r="I208">
        <v>51946</v>
      </c>
      <c r="J208">
        <v>334250</v>
      </c>
      <c r="K208">
        <v>14788073</v>
      </c>
      <c r="L208">
        <v>2652</v>
      </c>
      <c r="M208">
        <v>2611</v>
      </c>
      <c r="N208">
        <v>41</v>
      </c>
      <c r="O208">
        <v>16.309999999999999</v>
      </c>
      <c r="P208">
        <v>-0.11</v>
      </c>
      <c r="Q208">
        <v>68</v>
      </c>
      <c r="R208">
        <v>61589</v>
      </c>
      <c r="S208" t="s">
        <v>49</v>
      </c>
      <c r="T208">
        <v>12.67</v>
      </c>
      <c r="U208">
        <f t="shared" si="3"/>
        <v>537062.73</v>
      </c>
    </row>
    <row r="209" spans="1:21" x14ac:dyDescent="0.3">
      <c r="A209">
        <v>208</v>
      </c>
      <c r="B209" t="s">
        <v>463</v>
      </c>
      <c r="C209">
        <v>5</v>
      </c>
      <c r="D209">
        <v>1280</v>
      </c>
      <c r="E209" t="s">
        <v>247</v>
      </c>
      <c r="F209">
        <v>760</v>
      </c>
      <c r="G209">
        <v>37548</v>
      </c>
      <c r="H209">
        <v>59383</v>
      </c>
      <c r="I209">
        <v>57859</v>
      </c>
      <c r="J209">
        <v>90621</v>
      </c>
      <c r="K209">
        <v>5466878</v>
      </c>
      <c r="L209">
        <v>1227</v>
      </c>
      <c r="M209">
        <v>1174</v>
      </c>
      <c r="N209">
        <v>53</v>
      </c>
      <c r="O209">
        <v>47.5</v>
      </c>
      <c r="P209">
        <v>-0.05</v>
      </c>
      <c r="Q209">
        <v>84</v>
      </c>
      <c r="R209">
        <v>22511</v>
      </c>
      <c r="S209" t="s">
        <v>37</v>
      </c>
      <c r="T209">
        <v>4.76</v>
      </c>
      <c r="U209">
        <f t="shared" si="3"/>
        <v>537067.49</v>
      </c>
    </row>
    <row r="210" spans="1:21" x14ac:dyDescent="0.3">
      <c r="A210">
        <v>209</v>
      </c>
      <c r="B210" t="s">
        <v>463</v>
      </c>
      <c r="C210">
        <v>5</v>
      </c>
      <c r="D210">
        <v>1280</v>
      </c>
      <c r="E210" t="s">
        <v>248</v>
      </c>
      <c r="F210">
        <v>1534</v>
      </c>
      <c r="G210">
        <v>132295</v>
      </c>
      <c r="H210">
        <v>18607745</v>
      </c>
      <c r="I210">
        <v>18182131</v>
      </c>
      <c r="J210">
        <v>28458067</v>
      </c>
      <c r="K210">
        <v>2205304039</v>
      </c>
      <c r="L210">
        <v>394072</v>
      </c>
      <c r="M210">
        <v>380355</v>
      </c>
      <c r="N210">
        <v>13717</v>
      </c>
      <c r="O210">
        <v>77.97</v>
      </c>
      <c r="P210">
        <v>-0.05</v>
      </c>
      <c r="Q210">
        <v>22160</v>
      </c>
      <c r="R210">
        <v>7771948</v>
      </c>
      <c r="S210" t="s">
        <v>40</v>
      </c>
      <c r="T210">
        <v>5000</v>
      </c>
      <c r="U210">
        <f t="shared" si="3"/>
        <v>542067.49</v>
      </c>
    </row>
    <row r="211" spans="1:21" x14ac:dyDescent="0.3">
      <c r="A211">
        <v>210</v>
      </c>
      <c r="B211" t="s">
        <v>463</v>
      </c>
      <c r="C211">
        <v>5</v>
      </c>
      <c r="D211">
        <v>1280</v>
      </c>
      <c r="E211" t="s">
        <v>249</v>
      </c>
      <c r="F211">
        <v>2703</v>
      </c>
      <c r="G211">
        <v>17985</v>
      </c>
      <c r="H211">
        <v>1713950</v>
      </c>
      <c r="I211">
        <v>1689789</v>
      </c>
      <c r="J211">
        <v>2522201</v>
      </c>
      <c r="K211">
        <v>120460303</v>
      </c>
      <c r="L211">
        <v>61374</v>
      </c>
      <c r="M211">
        <v>60529</v>
      </c>
      <c r="N211">
        <v>845</v>
      </c>
      <c r="O211">
        <v>28.12</v>
      </c>
      <c r="P211">
        <v>-0.05</v>
      </c>
      <c r="Q211">
        <v>1374</v>
      </c>
      <c r="R211">
        <v>925605</v>
      </c>
      <c r="S211" t="s">
        <v>49</v>
      </c>
      <c r="T211">
        <v>365.97</v>
      </c>
      <c r="U211">
        <f t="shared" si="3"/>
        <v>542433.46</v>
      </c>
    </row>
    <row r="212" spans="1:21" x14ac:dyDescent="0.3">
      <c r="A212">
        <v>211</v>
      </c>
      <c r="B212" t="s">
        <v>463</v>
      </c>
      <c r="C212">
        <v>5</v>
      </c>
      <c r="D212">
        <v>1280</v>
      </c>
      <c r="E212" t="s">
        <v>250</v>
      </c>
      <c r="F212">
        <v>31503</v>
      </c>
      <c r="G212">
        <v>94548</v>
      </c>
      <c r="H212">
        <v>494164</v>
      </c>
      <c r="I212">
        <v>494015</v>
      </c>
      <c r="J212">
        <v>501195</v>
      </c>
      <c r="K212">
        <v>2027610070</v>
      </c>
      <c r="L212">
        <v>15083</v>
      </c>
      <c r="M212">
        <v>14833</v>
      </c>
      <c r="N212">
        <v>250</v>
      </c>
      <c r="O212">
        <v>31.08</v>
      </c>
      <c r="P212">
        <v>0</v>
      </c>
      <c r="Q212">
        <v>383</v>
      </c>
      <c r="R212">
        <v>283348</v>
      </c>
      <c r="S212" t="s">
        <v>37</v>
      </c>
      <c r="T212">
        <v>545.52</v>
      </c>
      <c r="U212">
        <f t="shared" si="3"/>
        <v>542978.98</v>
      </c>
    </row>
    <row r="213" spans="1:21" x14ac:dyDescent="0.3">
      <c r="A213">
        <v>212</v>
      </c>
      <c r="B213" t="s">
        <v>463</v>
      </c>
      <c r="C213">
        <v>5</v>
      </c>
      <c r="D213">
        <v>1280</v>
      </c>
      <c r="E213" t="s">
        <v>251</v>
      </c>
      <c r="F213">
        <v>32402</v>
      </c>
      <c r="G213">
        <v>97364</v>
      </c>
      <c r="H213">
        <v>5486103</v>
      </c>
      <c r="I213">
        <v>5469479</v>
      </c>
      <c r="J213">
        <v>6114207</v>
      </c>
      <c r="K213">
        <v>9387070948</v>
      </c>
      <c r="L213">
        <v>174259</v>
      </c>
      <c r="M213">
        <v>170341</v>
      </c>
      <c r="N213">
        <v>3918</v>
      </c>
      <c r="O213">
        <v>54.17</v>
      </c>
      <c r="P213">
        <v>-0.01</v>
      </c>
      <c r="Q213">
        <v>6032</v>
      </c>
      <c r="R213">
        <v>2304677</v>
      </c>
      <c r="S213" t="s">
        <v>40</v>
      </c>
      <c r="T213">
        <v>5000</v>
      </c>
      <c r="U213">
        <f t="shared" si="3"/>
        <v>547978.98</v>
      </c>
    </row>
    <row r="214" spans="1:21" x14ac:dyDescent="0.3">
      <c r="A214">
        <v>213</v>
      </c>
      <c r="B214" t="s">
        <v>463</v>
      </c>
      <c r="C214">
        <v>5</v>
      </c>
      <c r="D214">
        <v>1280</v>
      </c>
      <c r="E214" t="s">
        <v>252</v>
      </c>
      <c r="F214">
        <v>1043</v>
      </c>
      <c r="G214">
        <v>2829</v>
      </c>
      <c r="H214">
        <v>5127796</v>
      </c>
      <c r="I214">
        <v>5074251</v>
      </c>
      <c r="J214">
        <v>5877168</v>
      </c>
      <c r="K214">
        <v>79192454</v>
      </c>
      <c r="L214">
        <v>149322</v>
      </c>
      <c r="M214">
        <v>145814</v>
      </c>
      <c r="N214">
        <v>3508</v>
      </c>
      <c r="O214">
        <v>23.13</v>
      </c>
      <c r="P214">
        <v>-0.03</v>
      </c>
      <c r="Q214">
        <v>5621</v>
      </c>
      <c r="R214">
        <v>2029771</v>
      </c>
      <c r="S214" t="s">
        <v>49</v>
      </c>
      <c r="T214">
        <v>333.5</v>
      </c>
      <c r="U214">
        <f t="shared" si="3"/>
        <v>548312.48</v>
      </c>
    </row>
    <row r="215" spans="1:21" x14ac:dyDescent="0.3">
      <c r="A215">
        <v>214</v>
      </c>
      <c r="B215" t="s">
        <v>463</v>
      </c>
      <c r="C215">
        <v>5</v>
      </c>
      <c r="D215">
        <v>1280</v>
      </c>
      <c r="E215" t="s">
        <v>253</v>
      </c>
      <c r="F215">
        <v>69641</v>
      </c>
      <c r="G215">
        <v>226367</v>
      </c>
      <c r="H215">
        <v>2401887</v>
      </c>
      <c r="I215">
        <v>2377880</v>
      </c>
      <c r="J215">
        <v>5636302</v>
      </c>
      <c r="K215">
        <v>9831021143</v>
      </c>
      <c r="L215">
        <v>90184</v>
      </c>
      <c r="M215">
        <v>88558</v>
      </c>
      <c r="N215">
        <v>1626</v>
      </c>
      <c r="O215">
        <v>114.17</v>
      </c>
      <c r="P215">
        <v>-0.05</v>
      </c>
      <c r="Q215">
        <v>2429</v>
      </c>
      <c r="R215">
        <v>1299760</v>
      </c>
      <c r="S215" t="s">
        <v>40</v>
      </c>
      <c r="T215">
        <v>5000</v>
      </c>
      <c r="U215">
        <f t="shared" si="3"/>
        <v>553312.48</v>
      </c>
    </row>
    <row r="216" spans="1:21" x14ac:dyDescent="0.3">
      <c r="A216">
        <v>215</v>
      </c>
      <c r="B216" t="s">
        <v>463</v>
      </c>
      <c r="C216">
        <v>5</v>
      </c>
      <c r="D216">
        <v>1280</v>
      </c>
      <c r="E216" t="s">
        <v>254</v>
      </c>
      <c r="F216">
        <v>47040</v>
      </c>
      <c r="G216">
        <v>178880</v>
      </c>
      <c r="H216">
        <v>9760794</v>
      </c>
      <c r="I216">
        <v>9542709</v>
      </c>
      <c r="J216">
        <v>91577716</v>
      </c>
      <c r="K216">
        <v>21556814565</v>
      </c>
      <c r="L216">
        <v>321984</v>
      </c>
      <c r="M216">
        <v>316473</v>
      </c>
      <c r="N216">
        <v>5511</v>
      </c>
      <c r="O216">
        <v>102.3</v>
      </c>
      <c r="P216">
        <v>-0.09</v>
      </c>
      <c r="Q216">
        <v>8838</v>
      </c>
      <c r="R216">
        <v>8954141</v>
      </c>
      <c r="S216" t="s">
        <v>40</v>
      </c>
      <c r="T216">
        <v>5000</v>
      </c>
      <c r="U216">
        <f t="shared" si="3"/>
        <v>558312.48</v>
      </c>
    </row>
    <row r="217" spans="1:21" x14ac:dyDescent="0.3">
      <c r="A217">
        <v>216</v>
      </c>
      <c r="B217" t="s">
        <v>463</v>
      </c>
      <c r="C217">
        <v>5</v>
      </c>
      <c r="D217">
        <v>1280</v>
      </c>
      <c r="E217" t="s">
        <v>255</v>
      </c>
      <c r="F217">
        <v>77824</v>
      </c>
      <c r="G217">
        <v>282013</v>
      </c>
      <c r="H217">
        <v>2331533</v>
      </c>
      <c r="I217">
        <v>2272912</v>
      </c>
      <c r="J217">
        <v>32587162</v>
      </c>
      <c r="K217">
        <v>7120680502</v>
      </c>
      <c r="L217">
        <v>93987</v>
      </c>
      <c r="M217">
        <v>92880</v>
      </c>
      <c r="N217">
        <v>1107</v>
      </c>
      <c r="O217">
        <v>72.98</v>
      </c>
      <c r="P217">
        <v>-0.1</v>
      </c>
      <c r="Q217">
        <v>1859</v>
      </c>
      <c r="R217">
        <v>2836732</v>
      </c>
      <c r="S217" t="s">
        <v>37</v>
      </c>
      <c r="T217">
        <v>1032.52</v>
      </c>
      <c r="U217">
        <f t="shared" si="3"/>
        <v>559345</v>
      </c>
    </row>
    <row r="218" spans="1:21" x14ac:dyDescent="0.3">
      <c r="A218">
        <v>217</v>
      </c>
      <c r="B218" t="s">
        <v>463</v>
      </c>
      <c r="C218">
        <v>5</v>
      </c>
      <c r="D218">
        <v>1280</v>
      </c>
      <c r="E218" t="s">
        <v>256</v>
      </c>
      <c r="F218">
        <v>122472</v>
      </c>
      <c r="G218">
        <v>440385</v>
      </c>
      <c r="H218">
        <v>3578204</v>
      </c>
      <c r="I218">
        <v>3499498</v>
      </c>
      <c r="J218">
        <v>44964450</v>
      </c>
      <c r="K218">
        <v>12991049204</v>
      </c>
      <c r="L218">
        <v>103179</v>
      </c>
      <c r="M218">
        <v>100546</v>
      </c>
      <c r="N218">
        <v>2633</v>
      </c>
      <c r="O218">
        <v>90.29</v>
      </c>
      <c r="P218">
        <v>-0.08</v>
      </c>
      <c r="Q218">
        <v>4346</v>
      </c>
      <c r="R218">
        <v>3326277</v>
      </c>
      <c r="S218" t="s">
        <v>37</v>
      </c>
      <c r="T218">
        <v>1796.06</v>
      </c>
      <c r="U218">
        <f t="shared" si="3"/>
        <v>561141.06000000006</v>
      </c>
    </row>
    <row r="219" spans="1:21" x14ac:dyDescent="0.3">
      <c r="A219">
        <v>218</v>
      </c>
      <c r="B219" t="s">
        <v>463</v>
      </c>
      <c r="C219">
        <v>5</v>
      </c>
      <c r="D219">
        <v>1280</v>
      </c>
      <c r="E219" t="s">
        <v>257</v>
      </c>
      <c r="F219">
        <v>183200</v>
      </c>
      <c r="G219">
        <v>637206</v>
      </c>
      <c r="H219">
        <v>2353873</v>
      </c>
      <c r="I219">
        <v>2293082</v>
      </c>
      <c r="J219">
        <v>52283229</v>
      </c>
      <c r="K219">
        <v>13055055411</v>
      </c>
      <c r="L219">
        <v>104530</v>
      </c>
      <c r="M219">
        <v>103398</v>
      </c>
      <c r="N219">
        <v>1132</v>
      </c>
      <c r="O219">
        <v>70.11</v>
      </c>
      <c r="P219">
        <v>-0.11</v>
      </c>
      <c r="Q219">
        <v>1900</v>
      </c>
      <c r="R219">
        <v>3876820</v>
      </c>
      <c r="S219" t="s">
        <v>37</v>
      </c>
      <c r="T219">
        <v>1720.44</v>
      </c>
      <c r="U219">
        <f t="shared" si="3"/>
        <v>562861.5</v>
      </c>
    </row>
    <row r="220" spans="1:21" x14ac:dyDescent="0.3">
      <c r="A220">
        <v>219</v>
      </c>
      <c r="B220" t="s">
        <v>463</v>
      </c>
      <c r="C220">
        <v>5</v>
      </c>
      <c r="D220">
        <v>1280</v>
      </c>
      <c r="E220" t="s">
        <v>258</v>
      </c>
      <c r="F220">
        <v>264264</v>
      </c>
      <c r="G220">
        <v>895141</v>
      </c>
      <c r="H220">
        <v>5596805</v>
      </c>
      <c r="I220">
        <v>5463090</v>
      </c>
      <c r="J220">
        <v>126204994</v>
      </c>
      <c r="K220">
        <v>36748123272</v>
      </c>
      <c r="L220">
        <v>212192</v>
      </c>
      <c r="M220">
        <v>209117</v>
      </c>
      <c r="N220">
        <v>3075</v>
      </c>
      <c r="O220">
        <v>76.92</v>
      </c>
      <c r="P220">
        <v>-0.1</v>
      </c>
      <c r="Q220">
        <v>5190</v>
      </c>
      <c r="R220">
        <v>8754876</v>
      </c>
      <c r="S220" t="s">
        <v>40</v>
      </c>
      <c r="T220">
        <v>5000</v>
      </c>
      <c r="U220">
        <f t="shared" si="3"/>
        <v>567861.5</v>
      </c>
    </row>
    <row r="221" spans="1:21" x14ac:dyDescent="0.3">
      <c r="A221">
        <v>220</v>
      </c>
      <c r="B221" t="s">
        <v>463</v>
      </c>
      <c r="C221">
        <v>5</v>
      </c>
      <c r="D221">
        <v>1280</v>
      </c>
      <c r="E221" t="s">
        <v>259</v>
      </c>
      <c r="F221">
        <v>370944</v>
      </c>
      <c r="G221">
        <v>1254550</v>
      </c>
      <c r="H221">
        <v>4667845</v>
      </c>
      <c r="I221">
        <v>4559816</v>
      </c>
      <c r="J221">
        <v>108240889</v>
      </c>
      <c r="K221">
        <v>36271674647</v>
      </c>
      <c r="L221">
        <v>151347</v>
      </c>
      <c r="M221">
        <v>148359</v>
      </c>
      <c r="N221">
        <v>2988</v>
      </c>
      <c r="O221">
        <v>79.44</v>
      </c>
      <c r="P221">
        <v>-0.09</v>
      </c>
      <c r="Q221">
        <v>5104</v>
      </c>
      <c r="R221">
        <v>7116070</v>
      </c>
      <c r="S221" t="s">
        <v>40</v>
      </c>
      <c r="T221">
        <v>5000</v>
      </c>
      <c r="U221">
        <f t="shared" si="3"/>
        <v>572861.5</v>
      </c>
    </row>
    <row r="222" spans="1:21" x14ac:dyDescent="0.3">
      <c r="A222">
        <v>221</v>
      </c>
      <c r="B222" t="s">
        <v>463</v>
      </c>
      <c r="C222">
        <v>5</v>
      </c>
      <c r="D222">
        <v>1280</v>
      </c>
      <c r="E222" t="s">
        <v>260</v>
      </c>
      <c r="F222">
        <v>505648</v>
      </c>
      <c r="G222">
        <v>1677281</v>
      </c>
      <c r="H222">
        <v>3900030</v>
      </c>
      <c r="I222">
        <v>3812459</v>
      </c>
      <c r="J222">
        <v>95268136</v>
      </c>
      <c r="K222">
        <v>35717234425</v>
      </c>
      <c r="L222">
        <v>110625</v>
      </c>
      <c r="M222">
        <v>107776</v>
      </c>
      <c r="N222">
        <v>2849</v>
      </c>
      <c r="O222">
        <v>84.08</v>
      </c>
      <c r="P222">
        <v>-0.08</v>
      </c>
      <c r="Q222">
        <v>4814</v>
      </c>
      <c r="R222">
        <v>5865639</v>
      </c>
      <c r="S222" t="s">
        <v>40</v>
      </c>
      <c r="T222">
        <v>5000</v>
      </c>
      <c r="U222">
        <f t="shared" si="3"/>
        <v>577861.5</v>
      </c>
    </row>
    <row r="223" spans="1:21" x14ac:dyDescent="0.3">
      <c r="A223">
        <v>222</v>
      </c>
      <c r="B223" t="s">
        <v>463</v>
      </c>
      <c r="C223">
        <v>5</v>
      </c>
      <c r="D223">
        <v>1280</v>
      </c>
      <c r="E223" t="s">
        <v>261</v>
      </c>
      <c r="F223">
        <v>81920</v>
      </c>
      <c r="G223">
        <v>16496017</v>
      </c>
      <c r="H223">
        <v>7353168</v>
      </c>
      <c r="I223">
        <v>6660125</v>
      </c>
      <c r="J223">
        <v>272186718</v>
      </c>
      <c r="K223">
        <v>4198613205</v>
      </c>
      <c r="L223">
        <v>235775</v>
      </c>
      <c r="M223">
        <v>230672</v>
      </c>
      <c r="N223">
        <v>5103</v>
      </c>
      <c r="O223">
        <v>360.48</v>
      </c>
      <c r="P223">
        <v>-7.0000000000000007E-2</v>
      </c>
      <c r="Q223">
        <v>7164</v>
      </c>
      <c r="R223">
        <v>59529332</v>
      </c>
      <c r="S223" t="s">
        <v>40</v>
      </c>
      <c r="T223">
        <v>5000</v>
      </c>
      <c r="U223">
        <f t="shared" si="3"/>
        <v>582861.5</v>
      </c>
    </row>
    <row r="224" spans="1:21" x14ac:dyDescent="0.3">
      <c r="A224">
        <v>223</v>
      </c>
      <c r="B224" t="s">
        <v>463</v>
      </c>
      <c r="C224">
        <v>5</v>
      </c>
      <c r="D224">
        <v>1280</v>
      </c>
      <c r="E224" t="s">
        <v>262</v>
      </c>
      <c r="F224">
        <v>23345</v>
      </c>
      <c r="G224">
        <v>49263</v>
      </c>
      <c r="H224">
        <v>38674</v>
      </c>
      <c r="I224">
        <v>37412</v>
      </c>
      <c r="J224">
        <v>508102</v>
      </c>
      <c r="K224">
        <v>10608666</v>
      </c>
      <c r="L224">
        <v>3808</v>
      </c>
      <c r="M224">
        <v>3792</v>
      </c>
      <c r="N224">
        <v>16</v>
      </c>
      <c r="O224">
        <v>54.42</v>
      </c>
      <c r="P224">
        <v>-0.23</v>
      </c>
      <c r="Q224">
        <v>31</v>
      </c>
      <c r="R224">
        <v>30298</v>
      </c>
      <c r="S224" t="s">
        <v>37</v>
      </c>
      <c r="T224">
        <v>4.84</v>
      </c>
      <c r="U224">
        <f t="shared" si="3"/>
        <v>582866.34</v>
      </c>
    </row>
    <row r="225" spans="1:21" x14ac:dyDescent="0.3">
      <c r="A225">
        <v>224</v>
      </c>
      <c r="B225" t="s">
        <v>463</v>
      </c>
      <c r="C225">
        <v>5</v>
      </c>
      <c r="D225">
        <v>1280</v>
      </c>
      <c r="E225" t="s">
        <v>263</v>
      </c>
      <c r="F225">
        <v>41961</v>
      </c>
      <c r="G225">
        <v>70118</v>
      </c>
      <c r="H225">
        <v>2272626</v>
      </c>
      <c r="I225">
        <v>2213597</v>
      </c>
      <c r="J225">
        <v>20521676</v>
      </c>
      <c r="K225">
        <v>449389848</v>
      </c>
      <c r="L225">
        <v>104593</v>
      </c>
      <c r="M225">
        <v>103471</v>
      </c>
      <c r="N225">
        <v>1122</v>
      </c>
      <c r="O225">
        <v>76.069999999999993</v>
      </c>
      <c r="P225">
        <v>-0.13</v>
      </c>
      <c r="Q225">
        <v>1827</v>
      </c>
      <c r="R225">
        <v>2457994</v>
      </c>
      <c r="S225" t="s">
        <v>37</v>
      </c>
      <c r="T225">
        <v>432.73</v>
      </c>
      <c r="U225">
        <f t="shared" si="3"/>
        <v>583299.06999999995</v>
      </c>
    </row>
    <row r="226" spans="1:21" x14ac:dyDescent="0.3">
      <c r="A226">
        <v>225</v>
      </c>
      <c r="B226" t="s">
        <v>463</v>
      </c>
      <c r="C226">
        <v>5</v>
      </c>
      <c r="D226">
        <v>1280</v>
      </c>
      <c r="E226" t="s">
        <v>264</v>
      </c>
      <c r="F226">
        <v>70675</v>
      </c>
      <c r="G226">
        <v>106388</v>
      </c>
      <c r="H226">
        <v>17882251</v>
      </c>
      <c r="I226">
        <v>17494581</v>
      </c>
      <c r="J226">
        <v>128029445</v>
      </c>
      <c r="K226">
        <v>2843257290</v>
      </c>
      <c r="L226">
        <v>479960</v>
      </c>
      <c r="M226">
        <v>466704</v>
      </c>
      <c r="N226">
        <v>13256</v>
      </c>
      <c r="O226">
        <v>85.08</v>
      </c>
      <c r="P226">
        <v>-0.09</v>
      </c>
      <c r="Q226">
        <v>21706</v>
      </c>
      <c r="R226">
        <v>15639616</v>
      </c>
      <c r="S226" t="s">
        <v>40</v>
      </c>
      <c r="T226">
        <v>5000</v>
      </c>
      <c r="U226">
        <f t="shared" si="3"/>
        <v>588299.06999999995</v>
      </c>
    </row>
    <row r="227" spans="1:21" x14ac:dyDescent="0.3">
      <c r="A227">
        <v>226</v>
      </c>
      <c r="B227" t="s">
        <v>463</v>
      </c>
      <c r="C227">
        <v>5</v>
      </c>
      <c r="D227">
        <v>1280</v>
      </c>
      <c r="E227" t="s">
        <v>265</v>
      </c>
      <c r="F227">
        <v>111475</v>
      </c>
      <c r="G227">
        <v>138053</v>
      </c>
      <c r="H227">
        <v>18511688</v>
      </c>
      <c r="I227">
        <v>18089265</v>
      </c>
      <c r="J227">
        <v>167750054</v>
      </c>
      <c r="K227">
        <v>3280902066</v>
      </c>
      <c r="L227">
        <v>534805</v>
      </c>
      <c r="M227">
        <v>521984</v>
      </c>
      <c r="N227">
        <v>12821</v>
      </c>
      <c r="O227">
        <v>80.510000000000005</v>
      </c>
      <c r="P227">
        <v>-0.1</v>
      </c>
      <c r="Q227">
        <v>21274</v>
      </c>
      <c r="R227">
        <v>22134844</v>
      </c>
      <c r="S227" t="s">
        <v>40</v>
      </c>
      <c r="T227">
        <v>5000</v>
      </c>
      <c r="U227">
        <f t="shared" si="3"/>
        <v>593299.06999999995</v>
      </c>
    </row>
    <row r="228" spans="1:21" x14ac:dyDescent="0.3">
      <c r="A228">
        <v>227</v>
      </c>
      <c r="B228" t="s">
        <v>463</v>
      </c>
      <c r="C228">
        <v>5</v>
      </c>
      <c r="D228">
        <v>1280</v>
      </c>
      <c r="E228" t="s">
        <v>266</v>
      </c>
      <c r="F228">
        <v>168019</v>
      </c>
      <c r="G228">
        <v>173814</v>
      </c>
      <c r="H228">
        <v>18834982</v>
      </c>
      <c r="I228">
        <v>18388931</v>
      </c>
      <c r="J228">
        <v>210217317</v>
      </c>
      <c r="K228">
        <v>3766122076</v>
      </c>
      <c r="L228">
        <v>583884</v>
      </c>
      <c r="M228">
        <v>571518</v>
      </c>
      <c r="N228">
        <v>12366</v>
      </c>
      <c r="O228">
        <v>79.53</v>
      </c>
      <c r="P228">
        <v>-0.11</v>
      </c>
      <c r="Q228">
        <v>20823</v>
      </c>
      <c r="R228">
        <v>29126897</v>
      </c>
      <c r="S228" t="s">
        <v>40</v>
      </c>
      <c r="T228">
        <v>5000</v>
      </c>
      <c r="U228">
        <f t="shared" si="3"/>
        <v>598299.06999999995</v>
      </c>
    </row>
    <row r="229" spans="1:21" x14ac:dyDescent="0.3">
      <c r="A229">
        <v>228</v>
      </c>
      <c r="B229" t="s">
        <v>463</v>
      </c>
      <c r="C229">
        <v>5</v>
      </c>
      <c r="D229">
        <v>1280</v>
      </c>
      <c r="E229" t="s">
        <v>267</v>
      </c>
      <c r="F229">
        <v>243955</v>
      </c>
      <c r="G229">
        <v>213707</v>
      </c>
      <c r="H229">
        <v>19283315</v>
      </c>
      <c r="I229">
        <v>18809574</v>
      </c>
      <c r="J229">
        <v>262985745</v>
      </c>
      <c r="K229">
        <v>4288886105</v>
      </c>
      <c r="L229">
        <v>640626</v>
      </c>
      <c r="M229">
        <v>628672</v>
      </c>
      <c r="N229">
        <v>11954</v>
      </c>
      <c r="O229">
        <v>78.45</v>
      </c>
      <c r="P229">
        <v>-0.12</v>
      </c>
      <c r="Q229">
        <v>20413</v>
      </c>
      <c r="R229">
        <v>38092102</v>
      </c>
      <c r="S229" t="s">
        <v>40</v>
      </c>
      <c r="T229">
        <v>5000</v>
      </c>
      <c r="U229">
        <f t="shared" si="3"/>
        <v>603299.06999999995</v>
      </c>
    </row>
    <row r="230" spans="1:21" x14ac:dyDescent="0.3">
      <c r="A230">
        <v>229</v>
      </c>
      <c r="B230" t="s">
        <v>463</v>
      </c>
      <c r="C230">
        <v>5</v>
      </c>
      <c r="D230">
        <v>1280</v>
      </c>
      <c r="E230" t="s">
        <v>505</v>
      </c>
      <c r="F230">
        <v>344469</v>
      </c>
      <c r="G230">
        <v>286016</v>
      </c>
      <c r="H230">
        <v>19618152</v>
      </c>
      <c r="I230">
        <v>19122803</v>
      </c>
      <c r="J230">
        <v>311222021</v>
      </c>
      <c r="K230">
        <v>4974689349</v>
      </c>
      <c r="L230">
        <v>678412</v>
      </c>
      <c r="M230">
        <v>666713</v>
      </c>
      <c r="N230">
        <v>11699</v>
      </c>
      <c r="O230">
        <v>76.569999999999993</v>
      </c>
      <c r="P230">
        <v>-0.13</v>
      </c>
      <c r="Q230">
        <v>20159</v>
      </c>
      <c r="R230">
        <v>48056628</v>
      </c>
      <c r="S230" t="s">
        <v>40</v>
      </c>
      <c r="T230">
        <v>5000</v>
      </c>
      <c r="U230">
        <f t="shared" si="3"/>
        <v>608299.06999999995</v>
      </c>
    </row>
    <row r="231" spans="1:21" x14ac:dyDescent="0.3">
      <c r="A231">
        <v>230</v>
      </c>
      <c r="B231" t="s">
        <v>463</v>
      </c>
      <c r="C231">
        <v>5</v>
      </c>
      <c r="D231">
        <v>1280</v>
      </c>
      <c r="E231" t="s">
        <v>506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26.11</v>
      </c>
      <c r="U231">
        <f t="shared" si="3"/>
        <v>608325.17999999993</v>
      </c>
    </row>
    <row r="232" spans="1:21" x14ac:dyDescent="0.3">
      <c r="A232">
        <v>231</v>
      </c>
      <c r="B232" t="s">
        <v>463</v>
      </c>
      <c r="C232">
        <v>5</v>
      </c>
      <c r="D232">
        <v>1280</v>
      </c>
      <c r="E232" t="s">
        <v>507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130.38999999999999</v>
      </c>
      <c r="U232">
        <f t="shared" si="3"/>
        <v>608455.56999999995</v>
      </c>
    </row>
    <row r="233" spans="1:21" x14ac:dyDescent="0.3">
      <c r="A233">
        <v>232</v>
      </c>
      <c r="B233" t="s">
        <v>463</v>
      </c>
      <c r="C233">
        <v>5</v>
      </c>
      <c r="D233">
        <v>1280</v>
      </c>
      <c r="E233" t="s">
        <v>508</v>
      </c>
      <c r="F233">
        <v>2316</v>
      </c>
      <c r="G233">
        <v>30945</v>
      </c>
      <c r="H233">
        <v>14349784</v>
      </c>
      <c r="I233">
        <v>14281028</v>
      </c>
      <c r="J233">
        <v>18312413</v>
      </c>
      <c r="K233">
        <v>769395767</v>
      </c>
      <c r="L233">
        <v>426202</v>
      </c>
      <c r="M233">
        <v>415147</v>
      </c>
      <c r="N233">
        <v>11055</v>
      </c>
      <c r="O233">
        <v>22.5</v>
      </c>
      <c r="P233">
        <v>-0.03</v>
      </c>
      <c r="Q233">
        <v>17934</v>
      </c>
      <c r="R233">
        <v>4301225</v>
      </c>
      <c r="S233" t="s">
        <v>37</v>
      </c>
      <c r="T233">
        <v>4205.01</v>
      </c>
      <c r="U233">
        <f t="shared" si="3"/>
        <v>612660.57999999996</v>
      </c>
    </row>
    <row r="234" spans="1:21" x14ac:dyDescent="0.3">
      <c r="A234">
        <v>233</v>
      </c>
      <c r="B234" t="s">
        <v>463</v>
      </c>
      <c r="C234">
        <v>5</v>
      </c>
      <c r="D234">
        <v>1280</v>
      </c>
      <c r="E234" t="s">
        <v>509</v>
      </c>
      <c r="F234">
        <v>172</v>
      </c>
      <c r="G234">
        <v>832</v>
      </c>
      <c r="H234">
        <v>10114067</v>
      </c>
      <c r="I234">
        <v>10053153</v>
      </c>
      <c r="J234">
        <v>12732294</v>
      </c>
      <c r="K234">
        <v>218256723</v>
      </c>
      <c r="L234">
        <v>412093</v>
      </c>
      <c r="M234">
        <v>406343</v>
      </c>
      <c r="N234">
        <v>5750</v>
      </c>
      <c r="O234">
        <v>18.96</v>
      </c>
      <c r="P234">
        <v>-0.03</v>
      </c>
      <c r="Q234">
        <v>9354</v>
      </c>
      <c r="R234">
        <v>4421338</v>
      </c>
      <c r="S234" t="s">
        <v>49</v>
      </c>
      <c r="T234">
        <v>1217.17</v>
      </c>
      <c r="U234">
        <f t="shared" si="3"/>
        <v>613877.75</v>
      </c>
    </row>
    <row r="235" spans="1:21" x14ac:dyDescent="0.3">
      <c r="A235">
        <v>234</v>
      </c>
      <c r="B235" t="s">
        <v>463</v>
      </c>
      <c r="C235">
        <v>5</v>
      </c>
      <c r="D235">
        <v>1280</v>
      </c>
      <c r="E235" t="s">
        <v>510</v>
      </c>
      <c r="F235">
        <v>172</v>
      </c>
      <c r="G235">
        <v>832</v>
      </c>
      <c r="H235">
        <v>11837950</v>
      </c>
      <c r="I235">
        <v>11759642</v>
      </c>
      <c r="J235">
        <v>15552198</v>
      </c>
      <c r="K235">
        <v>272049430</v>
      </c>
      <c r="L235">
        <v>446326</v>
      </c>
      <c r="M235">
        <v>438431</v>
      </c>
      <c r="N235">
        <v>7895</v>
      </c>
      <c r="O235">
        <v>18.95</v>
      </c>
      <c r="P235">
        <v>-0.04</v>
      </c>
      <c r="Q235">
        <v>12832</v>
      </c>
      <c r="R235">
        <v>4328145</v>
      </c>
      <c r="S235" t="s">
        <v>49</v>
      </c>
      <c r="T235">
        <v>1622.09</v>
      </c>
      <c r="U235">
        <f t="shared" si="3"/>
        <v>615499.84</v>
      </c>
    </row>
    <row r="236" spans="1:21" x14ac:dyDescent="0.3">
      <c r="A236">
        <v>235</v>
      </c>
      <c r="B236" t="s">
        <v>463</v>
      </c>
      <c r="C236">
        <v>5</v>
      </c>
      <c r="D236">
        <v>1280</v>
      </c>
      <c r="E236" t="s">
        <v>511</v>
      </c>
      <c r="F236">
        <v>89190</v>
      </c>
      <c r="G236">
        <v>265715</v>
      </c>
      <c r="H236">
        <v>10047737</v>
      </c>
      <c r="I236">
        <v>9841028</v>
      </c>
      <c r="J236">
        <v>88867979</v>
      </c>
      <c r="K236">
        <v>1601182631</v>
      </c>
      <c r="L236">
        <v>559618</v>
      </c>
      <c r="M236">
        <v>553813</v>
      </c>
      <c r="N236">
        <v>5805</v>
      </c>
      <c r="O236">
        <v>33.29</v>
      </c>
      <c r="P236">
        <v>-0.15</v>
      </c>
      <c r="Q236">
        <v>9356</v>
      </c>
      <c r="R236">
        <v>12624622</v>
      </c>
      <c r="S236" t="s">
        <v>49</v>
      </c>
      <c r="T236">
        <v>2200.2399999999998</v>
      </c>
      <c r="U236">
        <f t="shared" si="3"/>
        <v>617700.07999999996</v>
      </c>
    </row>
    <row r="237" spans="1:21" x14ac:dyDescent="0.3">
      <c r="A237">
        <v>236</v>
      </c>
      <c r="B237" t="s">
        <v>463</v>
      </c>
      <c r="C237">
        <v>5</v>
      </c>
      <c r="D237">
        <v>1280</v>
      </c>
      <c r="E237" t="s">
        <v>512</v>
      </c>
      <c r="F237">
        <v>51996</v>
      </c>
      <c r="G237">
        <v>147555</v>
      </c>
      <c r="H237">
        <v>11535224</v>
      </c>
      <c r="I237">
        <v>11486072</v>
      </c>
      <c r="J237">
        <v>127019635</v>
      </c>
      <c r="K237">
        <v>1368372578</v>
      </c>
      <c r="L237">
        <v>315595</v>
      </c>
      <c r="M237">
        <v>305331</v>
      </c>
      <c r="N237">
        <v>10264</v>
      </c>
      <c r="O237">
        <v>50.67</v>
      </c>
      <c r="P237">
        <v>-0.03</v>
      </c>
      <c r="Q237">
        <v>14937</v>
      </c>
      <c r="R237">
        <v>46255664</v>
      </c>
      <c r="S237" t="s">
        <v>49</v>
      </c>
      <c r="T237">
        <v>965.42</v>
      </c>
      <c r="U237">
        <f t="shared" si="3"/>
        <v>618665.5</v>
      </c>
    </row>
    <row r="238" spans="1:21" x14ac:dyDescent="0.3">
      <c r="A238">
        <v>237</v>
      </c>
      <c r="B238" t="s">
        <v>463</v>
      </c>
      <c r="C238">
        <v>5</v>
      </c>
      <c r="D238">
        <v>1280</v>
      </c>
      <c r="E238" t="s">
        <v>513</v>
      </c>
      <c r="F238">
        <v>569318</v>
      </c>
      <c r="G238">
        <v>1484813</v>
      </c>
      <c r="H238">
        <v>5644983</v>
      </c>
      <c r="I238">
        <v>5438264</v>
      </c>
      <c r="J238">
        <v>36422846</v>
      </c>
      <c r="K238">
        <v>4141798100</v>
      </c>
      <c r="L238">
        <v>287778</v>
      </c>
      <c r="M238">
        <v>284344</v>
      </c>
      <c r="N238">
        <v>3434</v>
      </c>
      <c r="O238">
        <v>38.92</v>
      </c>
      <c r="P238">
        <v>-0.13</v>
      </c>
      <c r="Q238">
        <v>5547</v>
      </c>
      <c r="R238">
        <v>6798708</v>
      </c>
      <c r="S238" t="s">
        <v>49</v>
      </c>
      <c r="T238">
        <v>2176.64</v>
      </c>
      <c r="U238">
        <f t="shared" si="3"/>
        <v>620842.14</v>
      </c>
    </row>
    <row r="239" spans="1:21" x14ac:dyDescent="0.3">
      <c r="A239">
        <v>238</v>
      </c>
      <c r="B239" t="s">
        <v>463</v>
      </c>
      <c r="C239">
        <v>5</v>
      </c>
      <c r="D239">
        <v>1280</v>
      </c>
      <c r="E239" t="s">
        <v>514</v>
      </c>
      <c r="F239">
        <v>2200</v>
      </c>
      <c r="G239">
        <v>9086</v>
      </c>
      <c r="H239">
        <v>703087</v>
      </c>
      <c r="I239">
        <v>683534</v>
      </c>
      <c r="J239">
        <v>1952144</v>
      </c>
      <c r="K239">
        <v>133601257</v>
      </c>
      <c r="L239">
        <v>40028</v>
      </c>
      <c r="M239">
        <v>39554</v>
      </c>
      <c r="N239">
        <v>474</v>
      </c>
      <c r="O239">
        <v>26.77</v>
      </c>
      <c r="P239">
        <v>-0.11</v>
      </c>
      <c r="Q239">
        <v>756</v>
      </c>
      <c r="R239">
        <v>265269</v>
      </c>
      <c r="S239" t="s">
        <v>37</v>
      </c>
      <c r="T239">
        <v>93.03</v>
      </c>
      <c r="U239">
        <f t="shared" si="3"/>
        <v>620935.17000000004</v>
      </c>
    </row>
    <row r="240" spans="1:21" x14ac:dyDescent="0.3">
      <c r="A240">
        <v>239</v>
      </c>
      <c r="B240" t="s">
        <v>463</v>
      </c>
      <c r="C240">
        <v>5</v>
      </c>
      <c r="D240">
        <v>1280</v>
      </c>
      <c r="E240" t="s">
        <v>515</v>
      </c>
      <c r="F240">
        <v>7021</v>
      </c>
      <c r="G240">
        <v>95854</v>
      </c>
      <c r="H240">
        <v>12195948</v>
      </c>
      <c r="I240">
        <v>12059140</v>
      </c>
      <c r="J240">
        <v>20308956</v>
      </c>
      <c r="K240">
        <v>3594234055</v>
      </c>
      <c r="L240">
        <v>420124</v>
      </c>
      <c r="M240">
        <v>411197</v>
      </c>
      <c r="N240">
        <v>8927</v>
      </c>
      <c r="O240">
        <v>27.85</v>
      </c>
      <c r="P240">
        <v>-0.06</v>
      </c>
      <c r="Q240">
        <v>14137</v>
      </c>
      <c r="R240">
        <v>4582166</v>
      </c>
      <c r="S240" t="s">
        <v>40</v>
      </c>
      <c r="T240">
        <v>5000</v>
      </c>
      <c r="U240">
        <f t="shared" si="3"/>
        <v>625935.17000000004</v>
      </c>
    </row>
    <row r="241" spans="1:21" x14ac:dyDescent="0.3">
      <c r="A241">
        <v>240</v>
      </c>
      <c r="B241" t="s">
        <v>463</v>
      </c>
      <c r="C241">
        <v>5</v>
      </c>
      <c r="D241">
        <v>1280</v>
      </c>
      <c r="E241" t="s">
        <v>516</v>
      </c>
      <c r="F241">
        <v>4680</v>
      </c>
      <c r="G241">
        <v>39640</v>
      </c>
      <c r="H241">
        <v>16434155</v>
      </c>
      <c r="I241">
        <v>16100762</v>
      </c>
      <c r="J241">
        <v>92739860</v>
      </c>
      <c r="K241">
        <v>4156020063</v>
      </c>
      <c r="L241">
        <v>425691</v>
      </c>
      <c r="M241">
        <v>412131</v>
      </c>
      <c r="N241">
        <v>13560</v>
      </c>
      <c r="O241">
        <v>101.02</v>
      </c>
      <c r="P241">
        <v>-0.08</v>
      </c>
      <c r="Q241">
        <v>22010</v>
      </c>
      <c r="R241">
        <v>9705198</v>
      </c>
      <c r="S241" t="s">
        <v>40</v>
      </c>
      <c r="T241">
        <v>5000</v>
      </c>
      <c r="U241">
        <f t="shared" si="3"/>
        <v>630935.17000000004</v>
      </c>
    </row>
    <row r="242" spans="1:21" x14ac:dyDescent="0.3">
      <c r="A242">
        <v>241</v>
      </c>
      <c r="B242" t="s">
        <v>463</v>
      </c>
      <c r="C242">
        <v>5</v>
      </c>
      <c r="D242">
        <v>1280</v>
      </c>
      <c r="E242" t="s">
        <v>517</v>
      </c>
      <c r="F242">
        <v>81119</v>
      </c>
      <c r="G242">
        <v>804926</v>
      </c>
      <c r="H242">
        <v>6754842</v>
      </c>
      <c r="I242">
        <v>4778492</v>
      </c>
      <c r="J242">
        <v>295463281</v>
      </c>
      <c r="K242">
        <v>9586688298</v>
      </c>
      <c r="L242">
        <v>183709</v>
      </c>
      <c r="M242">
        <v>180770</v>
      </c>
      <c r="N242">
        <v>2939</v>
      </c>
      <c r="O242">
        <v>521.82000000000005</v>
      </c>
      <c r="P242">
        <v>-0.18</v>
      </c>
      <c r="Q242">
        <v>5033</v>
      </c>
      <c r="R242">
        <v>36586222</v>
      </c>
      <c r="S242" t="s">
        <v>37</v>
      </c>
      <c r="T242">
        <v>4896.5200000000004</v>
      </c>
      <c r="U242">
        <f t="shared" si="3"/>
        <v>635831.69000000006</v>
      </c>
    </row>
    <row r="243" spans="1:21" x14ac:dyDescent="0.3">
      <c r="A243">
        <v>242</v>
      </c>
      <c r="B243" t="s">
        <v>463</v>
      </c>
      <c r="C243">
        <v>5</v>
      </c>
      <c r="D243">
        <v>1280</v>
      </c>
      <c r="E243" t="s">
        <v>518</v>
      </c>
      <c r="F243">
        <v>126152</v>
      </c>
      <c r="G243">
        <v>1297025</v>
      </c>
      <c r="H243">
        <v>6331728</v>
      </c>
      <c r="I243">
        <v>4162149</v>
      </c>
      <c r="J243">
        <v>342304805</v>
      </c>
      <c r="K243">
        <v>11275852679</v>
      </c>
      <c r="L243">
        <v>152294</v>
      </c>
      <c r="M243">
        <v>149348</v>
      </c>
      <c r="N243">
        <v>2946</v>
      </c>
      <c r="O243">
        <v>585.79999999999995</v>
      </c>
      <c r="P243">
        <v>-0.17</v>
      </c>
      <c r="Q243">
        <v>5024</v>
      </c>
      <c r="R243">
        <v>40148425</v>
      </c>
      <c r="S243" t="s">
        <v>40</v>
      </c>
      <c r="T243">
        <v>5000</v>
      </c>
      <c r="U243">
        <f t="shared" si="3"/>
        <v>640831.69000000006</v>
      </c>
    </row>
    <row r="244" spans="1:21" x14ac:dyDescent="0.3">
      <c r="A244">
        <v>243</v>
      </c>
      <c r="B244" t="s">
        <v>463</v>
      </c>
      <c r="C244">
        <v>5</v>
      </c>
      <c r="D244">
        <v>1280</v>
      </c>
      <c r="E244" t="s">
        <v>519</v>
      </c>
      <c r="F244">
        <v>189446</v>
      </c>
      <c r="G244">
        <v>2004246</v>
      </c>
      <c r="H244">
        <v>6043174</v>
      </c>
      <c r="I244">
        <v>3674244</v>
      </c>
      <c r="J244">
        <v>349219154</v>
      </c>
      <c r="K244">
        <v>12357001124</v>
      </c>
      <c r="L244">
        <v>122592</v>
      </c>
      <c r="M244">
        <v>119819</v>
      </c>
      <c r="N244">
        <v>2773</v>
      </c>
      <c r="O244">
        <v>612.01</v>
      </c>
      <c r="P244">
        <v>-0.16</v>
      </c>
      <c r="Q244">
        <v>4833</v>
      </c>
      <c r="R244">
        <v>44485863</v>
      </c>
      <c r="S244" t="s">
        <v>40</v>
      </c>
      <c r="T244">
        <v>5000</v>
      </c>
      <c r="U244">
        <f t="shared" si="3"/>
        <v>645831.69000000006</v>
      </c>
    </row>
    <row r="245" spans="1:21" x14ac:dyDescent="0.3">
      <c r="A245">
        <v>244</v>
      </c>
      <c r="B245" t="s">
        <v>463</v>
      </c>
      <c r="C245">
        <v>5</v>
      </c>
      <c r="D245">
        <v>1280</v>
      </c>
      <c r="E245" t="s">
        <v>520</v>
      </c>
      <c r="F245">
        <v>6300</v>
      </c>
      <c r="G245">
        <v>114816</v>
      </c>
      <c r="H245">
        <v>34220190</v>
      </c>
      <c r="I245">
        <v>33942769</v>
      </c>
      <c r="J245">
        <v>38554023</v>
      </c>
      <c r="K245">
        <v>2333055645</v>
      </c>
      <c r="L245">
        <v>1180834</v>
      </c>
      <c r="M245">
        <v>1162907</v>
      </c>
      <c r="N245">
        <v>17927</v>
      </c>
      <c r="O245">
        <v>54.2</v>
      </c>
      <c r="P245">
        <v>-0.03</v>
      </c>
      <c r="Q245">
        <v>27483</v>
      </c>
      <c r="R245">
        <v>19314631</v>
      </c>
      <c r="S245" t="s">
        <v>40</v>
      </c>
      <c r="T245">
        <v>5000</v>
      </c>
      <c r="U245">
        <f t="shared" si="3"/>
        <v>650831.69000000006</v>
      </c>
    </row>
    <row r="246" spans="1:21" x14ac:dyDescent="0.3">
      <c r="A246">
        <v>245</v>
      </c>
      <c r="B246" t="s">
        <v>463</v>
      </c>
      <c r="C246">
        <v>5</v>
      </c>
      <c r="D246">
        <v>1280</v>
      </c>
      <c r="E246" t="s">
        <v>521</v>
      </c>
      <c r="F246">
        <v>28147</v>
      </c>
      <c r="G246">
        <v>108399</v>
      </c>
      <c r="H246">
        <v>8411043</v>
      </c>
      <c r="I246">
        <v>8018515</v>
      </c>
      <c r="J246">
        <v>119288514</v>
      </c>
      <c r="K246">
        <v>6476152284</v>
      </c>
      <c r="L246">
        <v>524514</v>
      </c>
      <c r="M246">
        <v>521312</v>
      </c>
      <c r="N246">
        <v>3202</v>
      </c>
      <c r="O246">
        <v>178.1</v>
      </c>
      <c r="P246">
        <v>-0.17</v>
      </c>
      <c r="Q246">
        <v>5488</v>
      </c>
      <c r="R246">
        <v>6798423</v>
      </c>
      <c r="S246" t="s">
        <v>40</v>
      </c>
      <c r="T246">
        <v>5000</v>
      </c>
      <c r="U246">
        <f t="shared" si="3"/>
        <v>655831.69000000006</v>
      </c>
    </row>
    <row r="247" spans="1:21" x14ac:dyDescent="0.3">
      <c r="A247">
        <v>246</v>
      </c>
      <c r="B247" t="s">
        <v>463</v>
      </c>
      <c r="C247">
        <v>5</v>
      </c>
      <c r="D247">
        <v>1280</v>
      </c>
      <c r="E247" t="s">
        <v>522</v>
      </c>
      <c r="F247">
        <v>36809</v>
      </c>
      <c r="G247">
        <v>142448</v>
      </c>
      <c r="H247">
        <v>7633512</v>
      </c>
      <c r="I247">
        <v>7192638</v>
      </c>
      <c r="J247">
        <v>246013897</v>
      </c>
      <c r="K247">
        <v>7561810266</v>
      </c>
      <c r="L247">
        <v>445828</v>
      </c>
      <c r="M247">
        <v>443011</v>
      </c>
      <c r="N247">
        <v>2817</v>
      </c>
      <c r="O247">
        <v>284.27999999999997</v>
      </c>
      <c r="P247">
        <v>-0.19</v>
      </c>
      <c r="Q247">
        <v>4934</v>
      </c>
      <c r="R247">
        <v>12336311</v>
      </c>
      <c r="S247" t="s">
        <v>40</v>
      </c>
      <c r="T247">
        <v>5000</v>
      </c>
      <c r="U247">
        <f t="shared" si="3"/>
        <v>660831.69000000006</v>
      </c>
    </row>
    <row r="248" spans="1:21" x14ac:dyDescent="0.3">
      <c r="A248">
        <v>247</v>
      </c>
      <c r="B248" t="s">
        <v>463</v>
      </c>
      <c r="C248">
        <v>5</v>
      </c>
      <c r="D248">
        <v>1280</v>
      </c>
      <c r="E248" t="s">
        <v>523</v>
      </c>
      <c r="F248">
        <v>6634</v>
      </c>
      <c r="G248">
        <v>23392</v>
      </c>
      <c r="H248">
        <v>1449226</v>
      </c>
      <c r="I248">
        <v>1418388</v>
      </c>
      <c r="J248">
        <v>3185559</v>
      </c>
      <c r="K248">
        <v>481102493</v>
      </c>
      <c r="L248">
        <v>46924</v>
      </c>
      <c r="M248">
        <v>45969</v>
      </c>
      <c r="N248">
        <v>955</v>
      </c>
      <c r="O248">
        <v>73.12</v>
      </c>
      <c r="P248">
        <v>-0.06</v>
      </c>
      <c r="Q248">
        <v>1484</v>
      </c>
      <c r="R248">
        <v>673612</v>
      </c>
      <c r="S248" t="s">
        <v>37</v>
      </c>
      <c r="T248">
        <v>267.44</v>
      </c>
      <c r="U248">
        <f t="shared" si="3"/>
        <v>661099.13</v>
      </c>
    </row>
    <row r="249" spans="1:21" x14ac:dyDescent="0.3">
      <c r="A249">
        <v>248</v>
      </c>
      <c r="B249" t="s">
        <v>463</v>
      </c>
      <c r="C249">
        <v>5</v>
      </c>
      <c r="D249">
        <v>1280</v>
      </c>
      <c r="E249" t="s">
        <v>524</v>
      </c>
      <c r="F249">
        <v>10675</v>
      </c>
      <c r="G249">
        <v>84849</v>
      </c>
      <c r="H249">
        <v>4605574</v>
      </c>
      <c r="I249">
        <v>4520531</v>
      </c>
      <c r="J249">
        <v>6921398</v>
      </c>
      <c r="K249">
        <v>1077067725</v>
      </c>
      <c r="L249">
        <v>111845</v>
      </c>
      <c r="M249">
        <v>108428</v>
      </c>
      <c r="N249">
        <v>3417</v>
      </c>
      <c r="O249">
        <v>32.520000000000003</v>
      </c>
      <c r="P249">
        <v>-0.04</v>
      </c>
      <c r="Q249">
        <v>5529</v>
      </c>
      <c r="R249">
        <v>1874306</v>
      </c>
      <c r="S249" t="s">
        <v>49</v>
      </c>
      <c r="T249">
        <v>1323.91</v>
      </c>
      <c r="U249">
        <f t="shared" si="3"/>
        <v>662423.04000000004</v>
      </c>
    </row>
    <row r="250" spans="1:21" x14ac:dyDescent="0.3">
      <c r="A250">
        <v>249</v>
      </c>
      <c r="B250" t="s">
        <v>463</v>
      </c>
      <c r="C250">
        <v>5</v>
      </c>
      <c r="D250">
        <v>1280</v>
      </c>
      <c r="E250" t="s">
        <v>525</v>
      </c>
      <c r="F250">
        <v>13240</v>
      </c>
      <c r="G250">
        <v>39135</v>
      </c>
      <c r="H250">
        <v>436429</v>
      </c>
      <c r="I250">
        <v>423012</v>
      </c>
      <c r="J250">
        <v>1577210</v>
      </c>
      <c r="K250">
        <v>68946038</v>
      </c>
      <c r="L250">
        <v>28356</v>
      </c>
      <c r="M250">
        <v>28162</v>
      </c>
      <c r="N250">
        <v>194</v>
      </c>
      <c r="O250">
        <v>35.549999999999997</v>
      </c>
      <c r="P250">
        <v>-0.14000000000000001</v>
      </c>
      <c r="Q250">
        <v>327</v>
      </c>
      <c r="R250">
        <v>282597</v>
      </c>
      <c r="S250" t="s">
        <v>49</v>
      </c>
      <c r="T250">
        <v>38.86</v>
      </c>
      <c r="U250">
        <f t="shared" si="3"/>
        <v>662461.9</v>
      </c>
    </row>
    <row r="251" spans="1:21" x14ac:dyDescent="0.3">
      <c r="A251">
        <v>250</v>
      </c>
      <c r="B251" t="s">
        <v>463</v>
      </c>
      <c r="C251">
        <v>5</v>
      </c>
      <c r="D251">
        <v>1280</v>
      </c>
      <c r="E251" t="s">
        <v>526</v>
      </c>
      <c r="F251">
        <v>153834</v>
      </c>
      <c r="G251">
        <v>459957</v>
      </c>
      <c r="H251">
        <v>5797455</v>
      </c>
      <c r="I251">
        <v>5575180</v>
      </c>
      <c r="J251">
        <v>49178099</v>
      </c>
      <c r="K251">
        <v>881977099</v>
      </c>
      <c r="L251">
        <v>174133</v>
      </c>
      <c r="M251">
        <v>170186</v>
      </c>
      <c r="N251">
        <v>3947</v>
      </c>
      <c r="O251">
        <v>129.26</v>
      </c>
      <c r="P251">
        <v>-7.0000000000000007E-2</v>
      </c>
      <c r="Q251">
        <v>6052</v>
      </c>
      <c r="R251">
        <v>16701590</v>
      </c>
      <c r="S251" t="s">
        <v>49</v>
      </c>
      <c r="T251">
        <v>1376.19</v>
      </c>
      <c r="U251">
        <f t="shared" si="3"/>
        <v>663838.09</v>
      </c>
    </row>
    <row r="252" spans="1:21" x14ac:dyDescent="0.3">
      <c r="A252">
        <v>251</v>
      </c>
      <c r="B252" t="s">
        <v>463</v>
      </c>
      <c r="C252">
        <v>5</v>
      </c>
      <c r="D252">
        <v>1280</v>
      </c>
      <c r="E252" t="s">
        <v>527</v>
      </c>
      <c r="F252">
        <v>140</v>
      </c>
      <c r="G252">
        <v>560</v>
      </c>
      <c r="H252">
        <v>67174946</v>
      </c>
      <c r="I252">
        <v>67151951</v>
      </c>
      <c r="J252">
        <v>85364578</v>
      </c>
      <c r="K252">
        <v>484440679</v>
      </c>
      <c r="L252">
        <v>1183195</v>
      </c>
      <c r="M252">
        <v>1122493</v>
      </c>
      <c r="N252">
        <v>60702</v>
      </c>
      <c r="O252">
        <v>19.489999999999998</v>
      </c>
      <c r="P252">
        <v>-0.02</v>
      </c>
      <c r="Q252">
        <v>94503</v>
      </c>
      <c r="R252">
        <v>23529048</v>
      </c>
      <c r="S252" t="s">
        <v>49</v>
      </c>
      <c r="T252">
        <v>4498.3</v>
      </c>
      <c r="U252">
        <f t="shared" si="3"/>
        <v>668336.39</v>
      </c>
    </row>
    <row r="253" spans="1:21" x14ac:dyDescent="0.3">
      <c r="A253">
        <v>252</v>
      </c>
      <c r="B253" t="s">
        <v>463</v>
      </c>
      <c r="C253">
        <v>5</v>
      </c>
      <c r="D253">
        <v>1280</v>
      </c>
      <c r="E253" t="s">
        <v>528</v>
      </c>
      <c r="F253">
        <v>140</v>
      </c>
      <c r="G253">
        <v>560</v>
      </c>
      <c r="H253">
        <v>24630585</v>
      </c>
      <c r="I253">
        <v>24621474</v>
      </c>
      <c r="J253">
        <v>32402986</v>
      </c>
      <c r="K253">
        <v>162924818</v>
      </c>
      <c r="L253">
        <v>857023</v>
      </c>
      <c r="M253">
        <v>842223</v>
      </c>
      <c r="N253">
        <v>14800</v>
      </c>
      <c r="O253">
        <v>17.14</v>
      </c>
      <c r="P253">
        <v>-0.03</v>
      </c>
      <c r="Q253">
        <v>23253</v>
      </c>
      <c r="R253">
        <v>13987013</v>
      </c>
      <c r="S253" t="s">
        <v>49</v>
      </c>
      <c r="T253">
        <v>865.91</v>
      </c>
      <c r="U253">
        <f t="shared" si="3"/>
        <v>669202.30000000005</v>
      </c>
    </row>
    <row r="254" spans="1:21" x14ac:dyDescent="0.3">
      <c r="A254">
        <v>253</v>
      </c>
      <c r="B254" t="s">
        <v>463</v>
      </c>
      <c r="C254">
        <v>5</v>
      </c>
      <c r="D254">
        <v>1280</v>
      </c>
      <c r="E254" t="s">
        <v>529</v>
      </c>
      <c r="F254">
        <v>479</v>
      </c>
      <c r="G254">
        <v>123439</v>
      </c>
      <c r="H254">
        <v>8254091</v>
      </c>
      <c r="I254">
        <v>8102739</v>
      </c>
      <c r="J254">
        <v>29749962</v>
      </c>
      <c r="K254">
        <v>247314723</v>
      </c>
      <c r="L254">
        <v>594685</v>
      </c>
      <c r="M254">
        <v>591408</v>
      </c>
      <c r="N254">
        <v>3277</v>
      </c>
      <c r="O254">
        <v>25.53</v>
      </c>
      <c r="P254">
        <v>-0.12</v>
      </c>
      <c r="Q254">
        <v>5442</v>
      </c>
      <c r="R254">
        <v>4174611</v>
      </c>
      <c r="S254" t="s">
        <v>37</v>
      </c>
      <c r="T254">
        <v>2749.89</v>
      </c>
      <c r="U254">
        <f t="shared" si="3"/>
        <v>671952.19000000006</v>
      </c>
    </row>
    <row r="255" spans="1:21" x14ac:dyDescent="0.3">
      <c r="A255">
        <v>254</v>
      </c>
      <c r="B255" t="s">
        <v>463</v>
      </c>
      <c r="C255">
        <v>5</v>
      </c>
      <c r="D255">
        <v>1280</v>
      </c>
      <c r="E255" t="s">
        <v>530</v>
      </c>
      <c r="F255">
        <v>12197</v>
      </c>
      <c r="G255">
        <v>78363</v>
      </c>
      <c r="H255">
        <v>132117</v>
      </c>
      <c r="I255">
        <v>126526</v>
      </c>
      <c r="J255">
        <v>2532976</v>
      </c>
      <c r="K255">
        <v>16421707</v>
      </c>
      <c r="L255">
        <v>11491</v>
      </c>
      <c r="M255">
        <v>11461</v>
      </c>
      <c r="N255">
        <v>30</v>
      </c>
      <c r="O255">
        <v>9.73</v>
      </c>
      <c r="P255">
        <v>-0.31</v>
      </c>
      <c r="Q255">
        <v>68</v>
      </c>
      <c r="R255">
        <v>444645</v>
      </c>
      <c r="S255" t="s">
        <v>37</v>
      </c>
      <c r="T255">
        <v>7.84</v>
      </c>
      <c r="U255">
        <f t="shared" si="3"/>
        <v>671960.03</v>
      </c>
    </row>
    <row r="256" spans="1:21" x14ac:dyDescent="0.3">
      <c r="A256">
        <v>255</v>
      </c>
      <c r="B256" t="s">
        <v>463</v>
      </c>
      <c r="C256">
        <v>5</v>
      </c>
      <c r="D256">
        <v>1280</v>
      </c>
      <c r="E256" t="s">
        <v>531</v>
      </c>
      <c r="F256">
        <v>22022</v>
      </c>
      <c r="G256">
        <v>172772</v>
      </c>
      <c r="H256">
        <v>2365382</v>
      </c>
      <c r="I256">
        <v>2280401</v>
      </c>
      <c r="J256">
        <v>28777499</v>
      </c>
      <c r="K256">
        <v>276149539</v>
      </c>
      <c r="L256">
        <v>135738</v>
      </c>
      <c r="M256">
        <v>134762</v>
      </c>
      <c r="N256">
        <v>976</v>
      </c>
      <c r="O256">
        <v>20</v>
      </c>
      <c r="P256">
        <v>-0.22</v>
      </c>
      <c r="Q256">
        <v>1754</v>
      </c>
      <c r="R256">
        <v>6108110</v>
      </c>
      <c r="S256" t="s">
        <v>37</v>
      </c>
      <c r="T256">
        <v>222.91</v>
      </c>
      <c r="U256">
        <f t="shared" si="3"/>
        <v>672182.94000000006</v>
      </c>
    </row>
    <row r="257" spans="1:21" x14ac:dyDescent="0.3">
      <c r="A257">
        <v>256</v>
      </c>
      <c r="B257" t="s">
        <v>463</v>
      </c>
      <c r="C257">
        <v>5</v>
      </c>
      <c r="D257">
        <v>1280</v>
      </c>
      <c r="E257" t="s">
        <v>532</v>
      </c>
      <c r="F257">
        <v>4656</v>
      </c>
      <c r="G257">
        <v>13868</v>
      </c>
      <c r="H257">
        <v>11043816</v>
      </c>
      <c r="I257">
        <v>10893633</v>
      </c>
      <c r="J257">
        <v>20917013</v>
      </c>
      <c r="K257">
        <v>2244396587</v>
      </c>
      <c r="L257">
        <v>454609</v>
      </c>
      <c r="M257">
        <v>447643</v>
      </c>
      <c r="N257">
        <v>6966</v>
      </c>
      <c r="O257">
        <v>40.520000000000003</v>
      </c>
      <c r="P257">
        <v>-0.05</v>
      </c>
      <c r="Q257">
        <v>11288</v>
      </c>
      <c r="R257">
        <v>4369873</v>
      </c>
      <c r="S257" t="s">
        <v>40</v>
      </c>
      <c r="T257">
        <v>5000</v>
      </c>
      <c r="U257">
        <f t="shared" si="3"/>
        <v>677182.94000000006</v>
      </c>
    </row>
    <row r="258" spans="1:21" x14ac:dyDescent="0.3">
      <c r="A258">
        <v>257</v>
      </c>
      <c r="B258" t="s">
        <v>463</v>
      </c>
      <c r="C258">
        <v>5</v>
      </c>
      <c r="D258">
        <v>1280</v>
      </c>
      <c r="E258" t="s">
        <v>533</v>
      </c>
      <c r="F258">
        <v>3366</v>
      </c>
      <c r="G258">
        <v>362797</v>
      </c>
      <c r="H258">
        <v>30777020</v>
      </c>
      <c r="I258">
        <v>30270833</v>
      </c>
      <c r="J258">
        <v>42168418</v>
      </c>
      <c r="K258">
        <v>2745066556</v>
      </c>
      <c r="L258">
        <v>1019086</v>
      </c>
      <c r="M258">
        <v>1003772</v>
      </c>
      <c r="N258">
        <v>15314</v>
      </c>
      <c r="O258">
        <v>74.5</v>
      </c>
      <c r="P258">
        <v>-0.04</v>
      </c>
      <c r="Q258">
        <v>23748</v>
      </c>
      <c r="R258">
        <v>18353478</v>
      </c>
      <c r="S258" t="s">
        <v>40</v>
      </c>
      <c r="T258">
        <v>5000</v>
      </c>
      <c r="U258">
        <f t="shared" si="3"/>
        <v>682182.94000000006</v>
      </c>
    </row>
    <row r="259" spans="1:21" x14ac:dyDescent="0.3">
      <c r="A259">
        <v>258</v>
      </c>
      <c r="B259" t="s">
        <v>463</v>
      </c>
      <c r="C259">
        <v>5</v>
      </c>
      <c r="D259">
        <v>1280</v>
      </c>
      <c r="E259" t="s">
        <v>534</v>
      </c>
      <c r="F259">
        <v>4020</v>
      </c>
      <c r="G259">
        <v>466486</v>
      </c>
      <c r="H259">
        <v>250162</v>
      </c>
      <c r="I259">
        <v>246451</v>
      </c>
      <c r="J259">
        <v>316503</v>
      </c>
      <c r="K259">
        <v>38489740</v>
      </c>
      <c r="L259">
        <v>3033</v>
      </c>
      <c r="M259">
        <v>2801</v>
      </c>
      <c r="N259">
        <v>232</v>
      </c>
      <c r="O259">
        <v>88.76</v>
      </c>
      <c r="P259">
        <v>-0.02</v>
      </c>
      <c r="Q259">
        <v>362</v>
      </c>
      <c r="R259">
        <v>86228</v>
      </c>
      <c r="S259" t="s">
        <v>37</v>
      </c>
      <c r="T259">
        <v>43.55</v>
      </c>
      <c r="U259">
        <f t="shared" si="3"/>
        <v>682226.49000000011</v>
      </c>
    </row>
    <row r="260" spans="1:21" x14ac:dyDescent="0.3">
      <c r="A260">
        <v>259</v>
      </c>
      <c r="B260" t="s">
        <v>463</v>
      </c>
      <c r="C260">
        <v>5</v>
      </c>
      <c r="D260">
        <v>1280</v>
      </c>
      <c r="E260" t="s">
        <v>535</v>
      </c>
      <c r="F260">
        <v>302737</v>
      </c>
      <c r="G260">
        <v>1309727</v>
      </c>
      <c r="H260">
        <v>1515724</v>
      </c>
      <c r="I260">
        <v>1489867</v>
      </c>
      <c r="J260">
        <v>2111088</v>
      </c>
      <c r="K260">
        <v>18637285935</v>
      </c>
      <c r="L260">
        <v>85047</v>
      </c>
      <c r="M260">
        <v>84157</v>
      </c>
      <c r="N260">
        <v>890</v>
      </c>
      <c r="O260">
        <v>57.57</v>
      </c>
      <c r="P260">
        <v>-0.03</v>
      </c>
      <c r="Q260">
        <v>1419</v>
      </c>
      <c r="R260">
        <v>736234</v>
      </c>
      <c r="S260" t="s">
        <v>40</v>
      </c>
      <c r="T260">
        <v>5000</v>
      </c>
      <c r="U260">
        <f t="shared" ref="U260:U323" si="4">U259+T260</f>
        <v>687226.49000000011</v>
      </c>
    </row>
    <row r="261" spans="1:21" x14ac:dyDescent="0.3">
      <c r="A261">
        <v>260</v>
      </c>
      <c r="B261" t="s">
        <v>463</v>
      </c>
      <c r="C261">
        <v>5</v>
      </c>
      <c r="D261">
        <v>1280</v>
      </c>
      <c r="E261" t="s">
        <v>536</v>
      </c>
      <c r="F261">
        <v>1315</v>
      </c>
      <c r="G261">
        <v>5254</v>
      </c>
      <c r="H261">
        <v>23830982</v>
      </c>
      <c r="I261">
        <v>23654637</v>
      </c>
      <c r="J261">
        <v>35833558</v>
      </c>
      <c r="K261">
        <v>1785634025</v>
      </c>
      <c r="L261">
        <v>1020847</v>
      </c>
      <c r="M261">
        <v>1007639</v>
      </c>
      <c r="N261">
        <v>13208</v>
      </c>
      <c r="O261">
        <v>22.99</v>
      </c>
      <c r="P261">
        <v>-0.04</v>
      </c>
      <c r="Q261">
        <v>21662</v>
      </c>
      <c r="R261">
        <v>10071420</v>
      </c>
      <c r="S261" t="s">
        <v>40</v>
      </c>
      <c r="T261">
        <v>5000</v>
      </c>
      <c r="U261">
        <f t="shared" si="4"/>
        <v>692226.49000000011</v>
      </c>
    </row>
    <row r="262" spans="1:21" x14ac:dyDescent="0.3">
      <c r="A262">
        <v>261</v>
      </c>
      <c r="B262" t="s">
        <v>463</v>
      </c>
      <c r="C262">
        <v>5</v>
      </c>
      <c r="D262">
        <v>1280</v>
      </c>
      <c r="E262" t="s">
        <v>537</v>
      </c>
      <c r="F262">
        <v>189456</v>
      </c>
      <c r="G262">
        <v>835275</v>
      </c>
      <c r="H262">
        <v>6755082</v>
      </c>
      <c r="I262">
        <v>6412970</v>
      </c>
      <c r="J262">
        <v>52110321</v>
      </c>
      <c r="K262">
        <v>7763597672</v>
      </c>
      <c r="L262">
        <v>244541</v>
      </c>
      <c r="M262">
        <v>240825</v>
      </c>
      <c r="N262">
        <v>3716</v>
      </c>
      <c r="O262">
        <v>295.83</v>
      </c>
      <c r="P262">
        <v>-0.09</v>
      </c>
      <c r="Q262">
        <v>5824</v>
      </c>
      <c r="R262">
        <v>4654068</v>
      </c>
      <c r="S262" t="s">
        <v>37</v>
      </c>
      <c r="T262">
        <v>4447.62</v>
      </c>
      <c r="U262">
        <f t="shared" si="4"/>
        <v>696674.1100000001</v>
      </c>
    </row>
    <row r="263" spans="1:21" x14ac:dyDescent="0.3">
      <c r="A263">
        <v>262</v>
      </c>
      <c r="B263" t="s">
        <v>463</v>
      </c>
      <c r="C263">
        <v>5</v>
      </c>
      <c r="D263">
        <v>1280</v>
      </c>
      <c r="E263" t="s">
        <v>538</v>
      </c>
      <c r="F263">
        <v>188962</v>
      </c>
      <c r="G263">
        <v>825894</v>
      </c>
      <c r="H263">
        <v>6856731</v>
      </c>
      <c r="I263">
        <v>6503755</v>
      </c>
      <c r="J263">
        <v>54202976</v>
      </c>
      <c r="K263">
        <v>8432406775</v>
      </c>
      <c r="L263">
        <v>251746</v>
      </c>
      <c r="M263">
        <v>248104</v>
      </c>
      <c r="N263">
        <v>3642</v>
      </c>
      <c r="O263">
        <v>312.92</v>
      </c>
      <c r="P263">
        <v>-0.09</v>
      </c>
      <c r="Q263">
        <v>5750</v>
      </c>
      <c r="R263">
        <v>4432986</v>
      </c>
      <c r="S263" t="s">
        <v>40</v>
      </c>
      <c r="T263">
        <v>5000</v>
      </c>
      <c r="U263">
        <f t="shared" si="4"/>
        <v>701674.1100000001</v>
      </c>
    </row>
    <row r="264" spans="1:21" x14ac:dyDescent="0.3">
      <c r="A264">
        <v>263</v>
      </c>
      <c r="B264" t="s">
        <v>463</v>
      </c>
      <c r="C264">
        <v>5</v>
      </c>
      <c r="D264">
        <v>1280</v>
      </c>
      <c r="E264" t="s">
        <v>539</v>
      </c>
      <c r="F264">
        <v>164158</v>
      </c>
      <c r="G264">
        <v>717440</v>
      </c>
      <c r="H264">
        <v>11552397</v>
      </c>
      <c r="I264">
        <v>11112435</v>
      </c>
      <c r="J264">
        <v>65394097</v>
      </c>
      <c r="K264">
        <v>7286563749</v>
      </c>
      <c r="L264">
        <v>370276</v>
      </c>
      <c r="M264">
        <v>362063</v>
      </c>
      <c r="N264">
        <v>8213</v>
      </c>
      <c r="O264">
        <v>158.1</v>
      </c>
      <c r="P264">
        <v>-7.0000000000000007E-2</v>
      </c>
      <c r="Q264">
        <v>12916</v>
      </c>
      <c r="R264">
        <v>5052312</v>
      </c>
      <c r="S264" t="s">
        <v>40</v>
      </c>
      <c r="T264">
        <v>5000</v>
      </c>
      <c r="U264">
        <f t="shared" si="4"/>
        <v>706674.1100000001</v>
      </c>
    </row>
    <row r="265" spans="1:21" x14ac:dyDescent="0.3">
      <c r="A265">
        <v>264</v>
      </c>
      <c r="B265" t="s">
        <v>463</v>
      </c>
      <c r="C265">
        <v>5</v>
      </c>
      <c r="D265">
        <v>1280</v>
      </c>
      <c r="E265" t="s">
        <v>540</v>
      </c>
      <c r="F265">
        <v>252328</v>
      </c>
      <c r="G265">
        <v>1169843</v>
      </c>
      <c r="H265">
        <v>6903378</v>
      </c>
      <c r="I265">
        <v>6581146</v>
      </c>
      <c r="J265">
        <v>69532910</v>
      </c>
      <c r="K265">
        <v>10170899919</v>
      </c>
      <c r="L265">
        <v>285790</v>
      </c>
      <c r="M265">
        <v>282240</v>
      </c>
      <c r="N265">
        <v>3550</v>
      </c>
      <c r="O265">
        <v>239.39</v>
      </c>
      <c r="P265">
        <v>-0.1</v>
      </c>
      <c r="Q265">
        <v>5661</v>
      </c>
      <c r="R265">
        <v>5345638</v>
      </c>
      <c r="S265" t="s">
        <v>37</v>
      </c>
      <c r="T265">
        <v>4817.75</v>
      </c>
      <c r="U265">
        <f t="shared" si="4"/>
        <v>711491.8600000001</v>
      </c>
    </row>
    <row r="266" spans="1:21" x14ac:dyDescent="0.3">
      <c r="A266">
        <v>265</v>
      </c>
      <c r="B266" t="s">
        <v>463</v>
      </c>
      <c r="C266">
        <v>5</v>
      </c>
      <c r="D266">
        <v>1280</v>
      </c>
      <c r="E266" t="s">
        <v>541</v>
      </c>
      <c r="F266">
        <v>262368</v>
      </c>
      <c r="G266">
        <v>1226585</v>
      </c>
      <c r="H266">
        <v>6447247</v>
      </c>
      <c r="I266">
        <v>6119536</v>
      </c>
      <c r="J266">
        <v>81700003</v>
      </c>
      <c r="K266">
        <v>9827123540</v>
      </c>
      <c r="L266">
        <v>283767</v>
      </c>
      <c r="M266">
        <v>280300</v>
      </c>
      <c r="N266">
        <v>3467</v>
      </c>
      <c r="O266">
        <v>301.89</v>
      </c>
      <c r="P266">
        <v>-0.11</v>
      </c>
      <c r="Q266">
        <v>5577</v>
      </c>
      <c r="R266">
        <v>5356101</v>
      </c>
      <c r="S266" t="s">
        <v>40</v>
      </c>
      <c r="T266">
        <v>5000</v>
      </c>
      <c r="U266">
        <f t="shared" si="4"/>
        <v>716491.8600000001</v>
      </c>
    </row>
    <row r="267" spans="1:21" x14ac:dyDescent="0.3">
      <c r="A267">
        <v>266</v>
      </c>
      <c r="B267" t="s">
        <v>463</v>
      </c>
      <c r="C267">
        <v>5</v>
      </c>
      <c r="D267">
        <v>1280</v>
      </c>
      <c r="E267" t="s">
        <v>542</v>
      </c>
      <c r="F267">
        <v>139915</v>
      </c>
      <c r="G267">
        <v>590682</v>
      </c>
      <c r="H267">
        <v>429902</v>
      </c>
      <c r="I267">
        <v>406155</v>
      </c>
      <c r="J267">
        <v>1743665</v>
      </c>
      <c r="K267">
        <v>271002130</v>
      </c>
      <c r="L267">
        <v>19100</v>
      </c>
      <c r="M267">
        <v>18919</v>
      </c>
      <c r="N267">
        <v>181</v>
      </c>
      <c r="O267">
        <v>37.92</v>
      </c>
      <c r="P267">
        <v>-0.16</v>
      </c>
      <c r="Q267">
        <v>315</v>
      </c>
      <c r="R267">
        <v>388198</v>
      </c>
      <c r="S267" t="s">
        <v>49</v>
      </c>
      <c r="T267">
        <v>119.41</v>
      </c>
      <c r="U267">
        <f t="shared" si="4"/>
        <v>716611.27000000014</v>
      </c>
    </row>
    <row r="268" spans="1:21" x14ac:dyDescent="0.3">
      <c r="A268">
        <v>267</v>
      </c>
      <c r="B268" t="s">
        <v>463</v>
      </c>
      <c r="C268">
        <v>5</v>
      </c>
      <c r="D268">
        <v>1280</v>
      </c>
      <c r="E268" t="s">
        <v>543</v>
      </c>
      <c r="F268">
        <v>5000</v>
      </c>
      <c r="G268">
        <v>21250</v>
      </c>
      <c r="H268">
        <v>20012183</v>
      </c>
      <c r="I268">
        <v>19520716</v>
      </c>
      <c r="J268">
        <v>48112536</v>
      </c>
      <c r="K268">
        <v>3797849020</v>
      </c>
      <c r="L268">
        <v>660163</v>
      </c>
      <c r="M268">
        <v>646982</v>
      </c>
      <c r="N268">
        <v>13181</v>
      </c>
      <c r="O268">
        <v>35.07</v>
      </c>
      <c r="P268">
        <v>-0.06</v>
      </c>
      <c r="Q268">
        <v>21633</v>
      </c>
      <c r="R268">
        <v>7783833</v>
      </c>
      <c r="S268" t="s">
        <v>40</v>
      </c>
      <c r="T268">
        <v>5000</v>
      </c>
      <c r="U268">
        <f t="shared" si="4"/>
        <v>721611.27000000014</v>
      </c>
    </row>
    <row r="269" spans="1:21" x14ac:dyDescent="0.3">
      <c r="A269">
        <v>268</v>
      </c>
      <c r="B269" t="s">
        <v>463</v>
      </c>
      <c r="C269">
        <v>5</v>
      </c>
      <c r="D269">
        <v>1280</v>
      </c>
      <c r="E269" t="s">
        <v>544</v>
      </c>
      <c r="F269">
        <v>5000</v>
      </c>
      <c r="G269">
        <v>21250</v>
      </c>
      <c r="H269">
        <v>10106434</v>
      </c>
      <c r="I269">
        <v>9886678</v>
      </c>
      <c r="J269">
        <v>17454008</v>
      </c>
      <c r="K269">
        <v>1704237482</v>
      </c>
      <c r="L269">
        <v>405983</v>
      </c>
      <c r="M269">
        <v>400422</v>
      </c>
      <c r="N269">
        <v>5561</v>
      </c>
      <c r="O269">
        <v>20.100000000000001</v>
      </c>
      <c r="P269">
        <v>-0.06</v>
      </c>
      <c r="Q269">
        <v>9160</v>
      </c>
      <c r="R269">
        <v>4631027</v>
      </c>
      <c r="S269" t="s">
        <v>49</v>
      </c>
      <c r="T269">
        <v>1608.03</v>
      </c>
      <c r="U269">
        <f t="shared" si="4"/>
        <v>723219.30000000016</v>
      </c>
    </row>
    <row r="270" spans="1:21" x14ac:dyDescent="0.3">
      <c r="A270">
        <v>269</v>
      </c>
      <c r="B270" t="s">
        <v>463</v>
      </c>
      <c r="C270">
        <v>5</v>
      </c>
      <c r="D270">
        <v>1280</v>
      </c>
      <c r="E270" t="s">
        <v>545</v>
      </c>
      <c r="F270">
        <v>1740</v>
      </c>
      <c r="G270">
        <v>104640</v>
      </c>
      <c r="H270">
        <v>19440496</v>
      </c>
      <c r="I270">
        <v>19154735</v>
      </c>
      <c r="J270">
        <v>40284443</v>
      </c>
      <c r="K270">
        <v>1441599909</v>
      </c>
      <c r="L270">
        <v>699675</v>
      </c>
      <c r="M270">
        <v>685690</v>
      </c>
      <c r="N270">
        <v>13985</v>
      </c>
      <c r="O270">
        <v>32.69</v>
      </c>
      <c r="P270">
        <v>-0.06</v>
      </c>
      <c r="Q270">
        <v>22432</v>
      </c>
      <c r="R270">
        <v>7097857</v>
      </c>
      <c r="S270" t="s">
        <v>40</v>
      </c>
      <c r="T270">
        <v>5000</v>
      </c>
      <c r="U270">
        <f t="shared" si="4"/>
        <v>728219.30000000016</v>
      </c>
    </row>
    <row r="271" spans="1:21" x14ac:dyDescent="0.3">
      <c r="A271">
        <v>270</v>
      </c>
      <c r="B271" t="s">
        <v>463</v>
      </c>
      <c r="C271">
        <v>5</v>
      </c>
      <c r="D271">
        <v>1280</v>
      </c>
      <c r="E271" t="s">
        <v>546</v>
      </c>
      <c r="F271">
        <v>2058</v>
      </c>
      <c r="G271">
        <v>133055</v>
      </c>
      <c r="H271">
        <v>20859802</v>
      </c>
      <c r="I271">
        <v>20571849</v>
      </c>
      <c r="J271">
        <v>47632760</v>
      </c>
      <c r="K271">
        <v>1649054044</v>
      </c>
      <c r="L271">
        <v>765501</v>
      </c>
      <c r="M271">
        <v>751259</v>
      </c>
      <c r="N271">
        <v>14242</v>
      </c>
      <c r="O271">
        <v>38.770000000000003</v>
      </c>
      <c r="P271">
        <v>-7.0000000000000007E-2</v>
      </c>
      <c r="Q271">
        <v>22687</v>
      </c>
      <c r="R271">
        <v>8420538</v>
      </c>
      <c r="S271" t="s">
        <v>40</v>
      </c>
      <c r="T271">
        <v>5000</v>
      </c>
      <c r="U271">
        <f t="shared" si="4"/>
        <v>733219.30000000016</v>
      </c>
    </row>
    <row r="272" spans="1:21" x14ac:dyDescent="0.3">
      <c r="A272">
        <v>271</v>
      </c>
      <c r="B272" t="s">
        <v>463</v>
      </c>
      <c r="C272">
        <v>5</v>
      </c>
      <c r="D272">
        <v>1280</v>
      </c>
      <c r="E272" t="s">
        <v>547</v>
      </c>
      <c r="F272">
        <v>2100</v>
      </c>
      <c r="G272">
        <v>215164</v>
      </c>
      <c r="H272">
        <v>18400052</v>
      </c>
      <c r="I272">
        <v>17950501</v>
      </c>
      <c r="J272">
        <v>31322038</v>
      </c>
      <c r="K272">
        <v>2699153757</v>
      </c>
      <c r="L272">
        <v>369778</v>
      </c>
      <c r="M272">
        <v>355871</v>
      </c>
      <c r="N272">
        <v>13907</v>
      </c>
      <c r="O272">
        <v>98.66</v>
      </c>
      <c r="P272">
        <v>-0.05</v>
      </c>
      <c r="Q272">
        <v>22350</v>
      </c>
      <c r="R272">
        <v>7777860</v>
      </c>
      <c r="S272" t="s">
        <v>40</v>
      </c>
      <c r="T272">
        <v>5000</v>
      </c>
      <c r="U272">
        <f t="shared" si="4"/>
        <v>738219.30000000016</v>
      </c>
    </row>
    <row r="273" spans="1:21" x14ac:dyDescent="0.3">
      <c r="A273">
        <v>272</v>
      </c>
      <c r="B273" t="s">
        <v>463</v>
      </c>
      <c r="C273">
        <v>5</v>
      </c>
      <c r="D273">
        <v>1280</v>
      </c>
      <c r="E273" t="s">
        <v>548</v>
      </c>
      <c r="F273">
        <v>2400</v>
      </c>
      <c r="G273">
        <v>266431</v>
      </c>
      <c r="H273">
        <v>19101217</v>
      </c>
      <c r="I273">
        <v>18622008</v>
      </c>
      <c r="J273">
        <v>32608607</v>
      </c>
      <c r="K273">
        <v>2583349806</v>
      </c>
      <c r="L273">
        <v>329798</v>
      </c>
      <c r="M273">
        <v>315804</v>
      </c>
      <c r="N273">
        <v>13994</v>
      </c>
      <c r="O273">
        <v>125.99</v>
      </c>
      <c r="P273">
        <v>-0.05</v>
      </c>
      <c r="Q273">
        <v>22437</v>
      </c>
      <c r="R273">
        <v>8774989</v>
      </c>
      <c r="S273" t="s">
        <v>40</v>
      </c>
      <c r="T273">
        <v>5000</v>
      </c>
      <c r="U273">
        <f t="shared" si="4"/>
        <v>743219.30000000016</v>
      </c>
    </row>
    <row r="274" spans="1:21" x14ac:dyDescent="0.3">
      <c r="A274">
        <v>273</v>
      </c>
      <c r="B274" t="s">
        <v>463</v>
      </c>
      <c r="C274">
        <v>5</v>
      </c>
      <c r="D274">
        <v>1280</v>
      </c>
      <c r="E274" t="s">
        <v>549</v>
      </c>
      <c r="F274">
        <v>945</v>
      </c>
      <c r="G274">
        <v>61409</v>
      </c>
      <c r="H274">
        <v>13804</v>
      </c>
      <c r="I274">
        <v>13397</v>
      </c>
      <c r="J274">
        <v>24216</v>
      </c>
      <c r="K274">
        <v>1253861</v>
      </c>
      <c r="L274">
        <v>211</v>
      </c>
      <c r="M274">
        <v>199</v>
      </c>
      <c r="N274">
        <v>12</v>
      </c>
      <c r="O274">
        <v>88.44</v>
      </c>
      <c r="P274">
        <v>-0.05</v>
      </c>
      <c r="Q274">
        <v>20</v>
      </c>
      <c r="R274">
        <v>6356</v>
      </c>
      <c r="S274" t="s">
        <v>37</v>
      </c>
      <c r="T274">
        <v>1.45</v>
      </c>
      <c r="U274">
        <f t="shared" si="4"/>
        <v>743220.75000000012</v>
      </c>
    </row>
    <row r="275" spans="1:21" x14ac:dyDescent="0.3">
      <c r="A275">
        <v>274</v>
      </c>
      <c r="B275" t="s">
        <v>463</v>
      </c>
      <c r="C275">
        <v>5</v>
      </c>
      <c r="D275">
        <v>1280</v>
      </c>
      <c r="E275" t="s">
        <v>550</v>
      </c>
      <c r="F275">
        <v>1000</v>
      </c>
      <c r="G275">
        <v>21405</v>
      </c>
      <c r="H275">
        <v>72590706</v>
      </c>
      <c r="I275">
        <v>54645590</v>
      </c>
      <c r="J275">
        <v>778042817</v>
      </c>
      <c r="K275">
        <v>8448915447</v>
      </c>
      <c r="L275">
        <v>325656</v>
      </c>
      <c r="M275">
        <v>226073</v>
      </c>
      <c r="N275">
        <v>99583</v>
      </c>
      <c r="O275">
        <v>38.01</v>
      </c>
      <c r="P275">
        <v>-0.04</v>
      </c>
      <c r="Q275">
        <v>131881</v>
      </c>
      <c r="R275">
        <v>153506060</v>
      </c>
      <c r="S275" t="s">
        <v>40</v>
      </c>
      <c r="T275">
        <v>5000</v>
      </c>
      <c r="U275">
        <f t="shared" si="4"/>
        <v>748220.75000000012</v>
      </c>
    </row>
    <row r="276" spans="1:21" x14ac:dyDescent="0.3">
      <c r="A276">
        <v>275</v>
      </c>
      <c r="B276" t="s">
        <v>463</v>
      </c>
      <c r="C276">
        <v>5</v>
      </c>
      <c r="D276">
        <v>1280</v>
      </c>
      <c r="E276" t="s">
        <v>551</v>
      </c>
      <c r="F276">
        <v>1740</v>
      </c>
      <c r="G276">
        <v>114011</v>
      </c>
      <c r="H276">
        <v>19898578</v>
      </c>
      <c r="I276">
        <v>19636570</v>
      </c>
      <c r="J276">
        <v>35966287</v>
      </c>
      <c r="K276">
        <v>1332406808</v>
      </c>
      <c r="L276">
        <v>693136</v>
      </c>
      <c r="M276">
        <v>679009</v>
      </c>
      <c r="N276">
        <v>14127</v>
      </c>
      <c r="O276">
        <v>30.19</v>
      </c>
      <c r="P276">
        <v>-0.06</v>
      </c>
      <c r="Q276">
        <v>22573</v>
      </c>
      <c r="R276">
        <v>7519700</v>
      </c>
      <c r="S276" t="s">
        <v>40</v>
      </c>
      <c r="T276">
        <v>5000</v>
      </c>
      <c r="U276">
        <f t="shared" si="4"/>
        <v>753220.75000000012</v>
      </c>
    </row>
    <row r="277" spans="1:21" x14ac:dyDescent="0.3">
      <c r="A277">
        <v>276</v>
      </c>
      <c r="B277" t="s">
        <v>463</v>
      </c>
      <c r="C277">
        <v>5</v>
      </c>
      <c r="D277">
        <v>1280</v>
      </c>
      <c r="E277" t="s">
        <v>552</v>
      </c>
      <c r="F277">
        <v>1898</v>
      </c>
      <c r="G277">
        <v>128735</v>
      </c>
      <c r="H277">
        <v>20367530</v>
      </c>
      <c r="I277">
        <v>20105691</v>
      </c>
      <c r="J277">
        <v>37584548</v>
      </c>
      <c r="K277">
        <v>1393852766</v>
      </c>
      <c r="L277">
        <v>687828</v>
      </c>
      <c r="M277">
        <v>673824</v>
      </c>
      <c r="N277">
        <v>14004</v>
      </c>
      <c r="O277">
        <v>32.5</v>
      </c>
      <c r="P277">
        <v>-0.06</v>
      </c>
      <c r="Q277">
        <v>22451</v>
      </c>
      <c r="R277">
        <v>8091022</v>
      </c>
      <c r="S277" t="s">
        <v>40</v>
      </c>
      <c r="T277">
        <v>5000</v>
      </c>
      <c r="U277">
        <f t="shared" si="4"/>
        <v>758220.75000000012</v>
      </c>
    </row>
    <row r="278" spans="1:21" x14ac:dyDescent="0.3">
      <c r="A278">
        <v>277</v>
      </c>
      <c r="B278" t="s">
        <v>463</v>
      </c>
      <c r="C278">
        <v>5</v>
      </c>
      <c r="D278">
        <v>1280</v>
      </c>
      <c r="E278" t="s">
        <v>553</v>
      </c>
      <c r="F278">
        <v>3066</v>
      </c>
      <c r="G278">
        <v>59739</v>
      </c>
      <c r="H278">
        <v>6575898</v>
      </c>
      <c r="I278">
        <v>6498131</v>
      </c>
      <c r="J278">
        <v>10549143</v>
      </c>
      <c r="K278">
        <v>1246645938</v>
      </c>
      <c r="L278">
        <v>290973</v>
      </c>
      <c r="M278">
        <v>287615</v>
      </c>
      <c r="N278">
        <v>3358</v>
      </c>
      <c r="O278">
        <v>20.43</v>
      </c>
      <c r="P278">
        <v>-0.06</v>
      </c>
      <c r="Q278">
        <v>5472</v>
      </c>
      <c r="R278">
        <v>3070479</v>
      </c>
      <c r="S278" t="s">
        <v>49</v>
      </c>
      <c r="T278">
        <v>2533.39</v>
      </c>
      <c r="U278">
        <f t="shared" si="4"/>
        <v>760754.14000000013</v>
      </c>
    </row>
    <row r="279" spans="1:21" x14ac:dyDescent="0.3">
      <c r="A279">
        <v>278</v>
      </c>
      <c r="B279" t="s">
        <v>463</v>
      </c>
      <c r="C279">
        <v>5</v>
      </c>
      <c r="D279">
        <v>1280</v>
      </c>
      <c r="E279" t="s">
        <v>554</v>
      </c>
      <c r="F279">
        <v>3090</v>
      </c>
      <c r="G279">
        <v>59825</v>
      </c>
      <c r="H279">
        <v>7302014</v>
      </c>
      <c r="I279">
        <v>7228827</v>
      </c>
      <c r="J279">
        <v>15057256</v>
      </c>
      <c r="K279">
        <v>1128070656</v>
      </c>
      <c r="L279">
        <v>392912</v>
      </c>
      <c r="M279">
        <v>389619</v>
      </c>
      <c r="N279">
        <v>3293</v>
      </c>
      <c r="O279">
        <v>25.3</v>
      </c>
      <c r="P279">
        <v>-0.08</v>
      </c>
      <c r="Q279">
        <v>5408</v>
      </c>
      <c r="R279">
        <v>3466989</v>
      </c>
      <c r="S279" t="s">
        <v>40</v>
      </c>
      <c r="T279">
        <v>5000</v>
      </c>
      <c r="U279">
        <f t="shared" si="4"/>
        <v>765754.14000000013</v>
      </c>
    </row>
    <row r="280" spans="1:21" x14ac:dyDescent="0.3">
      <c r="A280">
        <v>279</v>
      </c>
      <c r="B280" t="s">
        <v>463</v>
      </c>
      <c r="C280">
        <v>5</v>
      </c>
      <c r="D280">
        <v>1280</v>
      </c>
      <c r="E280" t="s">
        <v>555</v>
      </c>
      <c r="F280">
        <v>130928</v>
      </c>
      <c r="G280">
        <v>437704</v>
      </c>
      <c r="H280">
        <v>29264902</v>
      </c>
      <c r="I280">
        <v>28942188</v>
      </c>
      <c r="J280">
        <v>113136487</v>
      </c>
      <c r="K280">
        <v>4118436660</v>
      </c>
      <c r="L280">
        <v>1724324</v>
      </c>
      <c r="M280">
        <v>1709936</v>
      </c>
      <c r="N280">
        <v>14388</v>
      </c>
      <c r="O280">
        <v>55.02</v>
      </c>
      <c r="P280">
        <v>-0.09</v>
      </c>
      <c r="Q280">
        <v>22832</v>
      </c>
      <c r="R280">
        <v>14326743</v>
      </c>
      <c r="S280" t="s">
        <v>40</v>
      </c>
      <c r="T280">
        <v>5000</v>
      </c>
      <c r="U280">
        <f t="shared" si="4"/>
        <v>770754.14000000013</v>
      </c>
    </row>
    <row r="281" spans="1:21" x14ac:dyDescent="0.3">
      <c r="A281">
        <v>280</v>
      </c>
      <c r="B281" t="s">
        <v>463</v>
      </c>
      <c r="C281">
        <v>5</v>
      </c>
      <c r="D281">
        <v>1280</v>
      </c>
      <c r="E281" t="s">
        <v>556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2.2599999999999998</v>
      </c>
      <c r="U281">
        <f t="shared" si="4"/>
        <v>770756.40000000014</v>
      </c>
    </row>
    <row r="282" spans="1:21" x14ac:dyDescent="0.3">
      <c r="A282">
        <v>281</v>
      </c>
      <c r="B282" t="s">
        <v>463</v>
      </c>
      <c r="C282">
        <v>5</v>
      </c>
      <c r="D282">
        <v>1280</v>
      </c>
      <c r="E282" t="s">
        <v>557</v>
      </c>
      <c r="F282">
        <v>180</v>
      </c>
      <c r="G282">
        <v>432</v>
      </c>
      <c r="H282">
        <v>19123104</v>
      </c>
      <c r="I282">
        <v>18829361</v>
      </c>
      <c r="J282">
        <v>27360957</v>
      </c>
      <c r="K282">
        <v>437225174</v>
      </c>
      <c r="L282">
        <v>561889</v>
      </c>
      <c r="M282">
        <v>548268</v>
      </c>
      <c r="N282">
        <v>13621</v>
      </c>
      <c r="O282">
        <v>23.6</v>
      </c>
      <c r="P282">
        <v>-0.05</v>
      </c>
      <c r="Q282">
        <v>22072</v>
      </c>
      <c r="R282">
        <v>6772772</v>
      </c>
      <c r="S282" t="s">
        <v>40</v>
      </c>
      <c r="T282">
        <v>5000</v>
      </c>
      <c r="U282">
        <f t="shared" si="4"/>
        <v>775756.40000000014</v>
      </c>
    </row>
    <row r="283" spans="1:21" x14ac:dyDescent="0.3">
      <c r="A283">
        <v>282</v>
      </c>
      <c r="B283" t="s">
        <v>463</v>
      </c>
      <c r="C283">
        <v>5</v>
      </c>
      <c r="D283">
        <v>1280</v>
      </c>
      <c r="E283" t="s">
        <v>820</v>
      </c>
      <c r="F283">
        <v>109</v>
      </c>
      <c r="G283">
        <v>228</v>
      </c>
      <c r="H283">
        <v>34183734</v>
      </c>
      <c r="I283">
        <v>33907470</v>
      </c>
      <c r="J283">
        <v>45826000</v>
      </c>
      <c r="K283">
        <v>514131667</v>
      </c>
      <c r="L283">
        <v>1864132</v>
      </c>
      <c r="M283">
        <v>1848779</v>
      </c>
      <c r="N283">
        <v>15353</v>
      </c>
      <c r="O283">
        <v>20.5</v>
      </c>
      <c r="P283">
        <v>-0.04</v>
      </c>
      <c r="Q283">
        <v>24902</v>
      </c>
      <c r="R283">
        <v>16880135</v>
      </c>
      <c r="S283" t="s">
        <v>40</v>
      </c>
      <c r="T283">
        <v>5000</v>
      </c>
      <c r="U283">
        <f t="shared" si="4"/>
        <v>780756.40000000014</v>
      </c>
    </row>
    <row r="284" spans="1:21" x14ac:dyDescent="0.3">
      <c r="A284">
        <v>283</v>
      </c>
      <c r="B284" t="s">
        <v>463</v>
      </c>
      <c r="C284">
        <v>5</v>
      </c>
      <c r="D284">
        <v>1280</v>
      </c>
      <c r="E284" t="s">
        <v>821</v>
      </c>
      <c r="F284">
        <v>3831</v>
      </c>
      <c r="G284">
        <v>15062</v>
      </c>
      <c r="H284">
        <v>8788524</v>
      </c>
      <c r="I284">
        <v>8664388</v>
      </c>
      <c r="J284">
        <v>17193794</v>
      </c>
      <c r="K284">
        <v>1062533342</v>
      </c>
      <c r="L284">
        <v>496547</v>
      </c>
      <c r="M284">
        <v>492528</v>
      </c>
      <c r="N284">
        <v>4019</v>
      </c>
      <c r="O284">
        <v>37.75</v>
      </c>
      <c r="P284">
        <v>-0.08</v>
      </c>
      <c r="Q284">
        <v>6598</v>
      </c>
      <c r="R284">
        <v>4273044</v>
      </c>
      <c r="S284" t="s">
        <v>37</v>
      </c>
      <c r="T284">
        <v>4598.45</v>
      </c>
      <c r="U284">
        <f t="shared" si="4"/>
        <v>785354.85000000009</v>
      </c>
    </row>
    <row r="285" spans="1:21" x14ac:dyDescent="0.3">
      <c r="A285">
        <v>284</v>
      </c>
      <c r="B285" t="s">
        <v>463</v>
      </c>
      <c r="C285">
        <v>5</v>
      </c>
      <c r="D285">
        <v>1280</v>
      </c>
      <c r="E285" t="s">
        <v>822</v>
      </c>
      <c r="F285">
        <v>2715</v>
      </c>
      <c r="G285">
        <v>11371</v>
      </c>
      <c r="H285">
        <v>3320033</v>
      </c>
      <c r="I285">
        <v>3273362</v>
      </c>
      <c r="J285">
        <v>6243832</v>
      </c>
      <c r="K285">
        <v>385702531</v>
      </c>
      <c r="L285">
        <v>131135</v>
      </c>
      <c r="M285">
        <v>128810</v>
      </c>
      <c r="N285">
        <v>2325</v>
      </c>
      <c r="O285">
        <v>38.04</v>
      </c>
      <c r="P285">
        <v>-7.0000000000000007E-2</v>
      </c>
      <c r="Q285">
        <v>3842</v>
      </c>
      <c r="R285">
        <v>1088261</v>
      </c>
      <c r="S285" t="s">
        <v>37</v>
      </c>
      <c r="T285">
        <v>918.95</v>
      </c>
      <c r="U285">
        <f t="shared" si="4"/>
        <v>786273.8</v>
      </c>
    </row>
    <row r="286" spans="1:21" x14ac:dyDescent="0.3">
      <c r="A286">
        <v>285</v>
      </c>
      <c r="B286" t="s">
        <v>463</v>
      </c>
      <c r="C286">
        <v>5</v>
      </c>
      <c r="D286">
        <v>1280</v>
      </c>
      <c r="E286" t="s">
        <v>823</v>
      </c>
      <c r="F286">
        <v>3835</v>
      </c>
      <c r="G286">
        <v>15069</v>
      </c>
      <c r="H286">
        <v>962962</v>
      </c>
      <c r="I286">
        <v>947149</v>
      </c>
      <c r="J286">
        <v>1927586</v>
      </c>
      <c r="K286">
        <v>118625999</v>
      </c>
      <c r="L286">
        <v>35782</v>
      </c>
      <c r="M286">
        <v>35050</v>
      </c>
      <c r="N286">
        <v>732</v>
      </c>
      <c r="O286">
        <v>37.56</v>
      </c>
      <c r="P286">
        <v>-0.08</v>
      </c>
      <c r="Q286">
        <v>1215</v>
      </c>
      <c r="R286">
        <v>278535</v>
      </c>
      <c r="S286" t="s">
        <v>37</v>
      </c>
      <c r="T286">
        <v>127.2</v>
      </c>
      <c r="U286">
        <f t="shared" si="4"/>
        <v>786401</v>
      </c>
    </row>
    <row r="287" spans="1:21" x14ac:dyDescent="0.3">
      <c r="A287">
        <v>286</v>
      </c>
      <c r="B287" t="s">
        <v>463</v>
      </c>
      <c r="C287">
        <v>5</v>
      </c>
      <c r="D287">
        <v>1280</v>
      </c>
      <c r="E287" t="s">
        <v>824</v>
      </c>
      <c r="F287">
        <v>2719</v>
      </c>
      <c r="G287">
        <v>11388</v>
      </c>
      <c r="H287">
        <v>3500273</v>
      </c>
      <c r="I287">
        <v>3452730</v>
      </c>
      <c r="J287">
        <v>6390330</v>
      </c>
      <c r="K287">
        <v>400071125</v>
      </c>
      <c r="L287">
        <v>130357</v>
      </c>
      <c r="M287">
        <v>127825</v>
      </c>
      <c r="N287">
        <v>2532</v>
      </c>
      <c r="O287">
        <v>38.450000000000003</v>
      </c>
      <c r="P287">
        <v>-7.0000000000000007E-2</v>
      </c>
      <c r="Q287">
        <v>4188</v>
      </c>
      <c r="R287">
        <v>1090822</v>
      </c>
      <c r="S287" t="s">
        <v>37</v>
      </c>
      <c r="T287">
        <v>1007.16</v>
      </c>
      <c r="U287">
        <f t="shared" si="4"/>
        <v>787408.16</v>
      </c>
    </row>
    <row r="288" spans="1:21" x14ac:dyDescent="0.3">
      <c r="A288">
        <v>287</v>
      </c>
      <c r="B288" t="s">
        <v>463</v>
      </c>
      <c r="C288">
        <v>5</v>
      </c>
      <c r="D288">
        <v>1280</v>
      </c>
      <c r="E288" t="s">
        <v>825</v>
      </c>
      <c r="F288">
        <v>3836</v>
      </c>
      <c r="G288">
        <v>15071</v>
      </c>
      <c r="H288">
        <v>2298046</v>
      </c>
      <c r="I288">
        <v>2258959</v>
      </c>
      <c r="J288">
        <v>5167294</v>
      </c>
      <c r="K288">
        <v>274189930</v>
      </c>
      <c r="L288">
        <v>129530</v>
      </c>
      <c r="M288">
        <v>128456</v>
      </c>
      <c r="N288">
        <v>1074</v>
      </c>
      <c r="O288">
        <v>37.15</v>
      </c>
      <c r="P288">
        <v>-0.1</v>
      </c>
      <c r="Q288">
        <v>1800</v>
      </c>
      <c r="R288">
        <v>1094705</v>
      </c>
      <c r="S288" t="s">
        <v>37</v>
      </c>
      <c r="T288">
        <v>509.67</v>
      </c>
      <c r="U288">
        <f t="shared" si="4"/>
        <v>787917.83000000007</v>
      </c>
    </row>
    <row r="289" spans="1:21" x14ac:dyDescent="0.3">
      <c r="A289">
        <v>288</v>
      </c>
      <c r="B289" t="s">
        <v>463</v>
      </c>
      <c r="C289">
        <v>5</v>
      </c>
      <c r="D289">
        <v>1280</v>
      </c>
      <c r="E289" t="s">
        <v>826</v>
      </c>
      <c r="F289">
        <v>2720</v>
      </c>
      <c r="G289">
        <v>11392</v>
      </c>
      <c r="H289">
        <v>7537218</v>
      </c>
      <c r="I289">
        <v>7426467</v>
      </c>
      <c r="J289">
        <v>15373600</v>
      </c>
      <c r="K289">
        <v>878004409</v>
      </c>
      <c r="L289">
        <v>449143</v>
      </c>
      <c r="M289">
        <v>445929</v>
      </c>
      <c r="N289">
        <v>3214</v>
      </c>
      <c r="O289">
        <v>37.450000000000003</v>
      </c>
      <c r="P289">
        <v>-0.09</v>
      </c>
      <c r="Q289">
        <v>5330</v>
      </c>
      <c r="R289">
        <v>3733771</v>
      </c>
      <c r="S289" t="s">
        <v>37</v>
      </c>
      <c r="T289">
        <v>3454.36</v>
      </c>
      <c r="U289">
        <f t="shared" si="4"/>
        <v>791372.19000000006</v>
      </c>
    </row>
    <row r="290" spans="1:21" x14ac:dyDescent="0.3">
      <c r="A290">
        <v>289</v>
      </c>
      <c r="B290" t="s">
        <v>463</v>
      </c>
      <c r="C290">
        <v>5</v>
      </c>
      <c r="D290">
        <v>1280</v>
      </c>
      <c r="E290" t="s">
        <v>827</v>
      </c>
      <c r="F290">
        <v>3837</v>
      </c>
      <c r="G290">
        <v>15085</v>
      </c>
      <c r="H290">
        <v>7823873</v>
      </c>
      <c r="I290">
        <v>7708309</v>
      </c>
      <c r="J290">
        <v>15751895</v>
      </c>
      <c r="K290">
        <v>922548918</v>
      </c>
      <c r="L290">
        <v>463114</v>
      </c>
      <c r="M290">
        <v>459879</v>
      </c>
      <c r="N290">
        <v>3235</v>
      </c>
      <c r="O290">
        <v>37.979999999999997</v>
      </c>
      <c r="P290">
        <v>-0.08</v>
      </c>
      <c r="Q290">
        <v>5351</v>
      </c>
      <c r="R290">
        <v>3986982</v>
      </c>
      <c r="S290" t="s">
        <v>37</v>
      </c>
      <c r="T290">
        <v>3780.08</v>
      </c>
      <c r="U290">
        <f t="shared" si="4"/>
        <v>795152.27</v>
      </c>
    </row>
    <row r="291" spans="1:21" x14ac:dyDescent="0.3">
      <c r="A291">
        <v>290</v>
      </c>
      <c r="B291" t="s">
        <v>463</v>
      </c>
      <c r="C291">
        <v>5</v>
      </c>
      <c r="D291">
        <v>1280</v>
      </c>
      <c r="E291" t="s">
        <v>828</v>
      </c>
      <c r="F291">
        <v>2721</v>
      </c>
      <c r="G291">
        <v>11396</v>
      </c>
      <c r="H291">
        <v>6389227</v>
      </c>
      <c r="I291">
        <v>6297596</v>
      </c>
      <c r="J291">
        <v>12547950</v>
      </c>
      <c r="K291">
        <v>760417170</v>
      </c>
      <c r="L291">
        <v>332366</v>
      </c>
      <c r="M291">
        <v>329098</v>
      </c>
      <c r="N291">
        <v>3268</v>
      </c>
      <c r="O291">
        <v>38.130000000000003</v>
      </c>
      <c r="P291">
        <v>-0.08</v>
      </c>
      <c r="Q291">
        <v>5384</v>
      </c>
      <c r="R291">
        <v>2891666</v>
      </c>
      <c r="S291" t="s">
        <v>37</v>
      </c>
      <c r="T291">
        <v>2652.09</v>
      </c>
      <c r="U291">
        <f t="shared" si="4"/>
        <v>797804.36</v>
      </c>
    </row>
    <row r="292" spans="1:21" x14ac:dyDescent="0.3">
      <c r="A292">
        <v>291</v>
      </c>
      <c r="B292" t="s">
        <v>463</v>
      </c>
      <c r="C292">
        <v>5</v>
      </c>
      <c r="D292">
        <v>1280</v>
      </c>
      <c r="E292" t="s">
        <v>829</v>
      </c>
      <c r="F292">
        <v>3838</v>
      </c>
      <c r="G292">
        <v>15113</v>
      </c>
      <c r="H292">
        <v>6514615</v>
      </c>
      <c r="I292">
        <v>6419661</v>
      </c>
      <c r="J292">
        <v>12961892</v>
      </c>
      <c r="K292">
        <v>759736991</v>
      </c>
      <c r="L292">
        <v>347337</v>
      </c>
      <c r="M292">
        <v>344163</v>
      </c>
      <c r="N292">
        <v>3174</v>
      </c>
      <c r="O292">
        <v>38.35</v>
      </c>
      <c r="P292">
        <v>-0.08</v>
      </c>
      <c r="Q292">
        <v>5291</v>
      </c>
      <c r="R292">
        <v>2975048</v>
      </c>
      <c r="S292" t="s">
        <v>37</v>
      </c>
      <c r="T292">
        <v>2734.55</v>
      </c>
      <c r="U292">
        <f t="shared" si="4"/>
        <v>800538.91</v>
      </c>
    </row>
    <row r="293" spans="1:21" x14ac:dyDescent="0.3">
      <c r="A293">
        <v>292</v>
      </c>
      <c r="B293" t="s">
        <v>463</v>
      </c>
      <c r="C293">
        <v>5</v>
      </c>
      <c r="D293">
        <v>1280</v>
      </c>
      <c r="E293" t="s">
        <v>830</v>
      </c>
      <c r="F293">
        <v>2722</v>
      </c>
      <c r="G293">
        <v>11400</v>
      </c>
      <c r="H293">
        <v>6310993</v>
      </c>
      <c r="I293">
        <v>6220549</v>
      </c>
      <c r="J293">
        <v>12360295</v>
      </c>
      <c r="K293">
        <v>727031998</v>
      </c>
      <c r="L293">
        <v>326494</v>
      </c>
      <c r="M293">
        <v>323293</v>
      </c>
      <c r="N293">
        <v>3201</v>
      </c>
      <c r="O293">
        <v>38.22</v>
      </c>
      <c r="P293">
        <v>-0.08</v>
      </c>
      <c r="Q293">
        <v>5317</v>
      </c>
      <c r="R293">
        <v>2822735</v>
      </c>
      <c r="S293" t="s">
        <v>37</v>
      </c>
      <c r="T293">
        <v>2661.42</v>
      </c>
      <c r="U293">
        <f t="shared" si="4"/>
        <v>803200.33000000007</v>
      </c>
    </row>
    <row r="294" spans="1:21" x14ac:dyDescent="0.3">
      <c r="A294">
        <v>293</v>
      </c>
      <c r="B294" t="s">
        <v>463</v>
      </c>
      <c r="C294">
        <v>5</v>
      </c>
      <c r="D294">
        <v>1280</v>
      </c>
      <c r="E294" t="s">
        <v>831</v>
      </c>
      <c r="F294">
        <v>3559</v>
      </c>
      <c r="G294">
        <v>14096</v>
      </c>
      <c r="H294">
        <v>868701</v>
      </c>
      <c r="I294">
        <v>854844</v>
      </c>
      <c r="J294">
        <v>1670190</v>
      </c>
      <c r="K294">
        <v>105765997</v>
      </c>
      <c r="L294">
        <v>31140</v>
      </c>
      <c r="M294">
        <v>30497</v>
      </c>
      <c r="N294">
        <v>643</v>
      </c>
      <c r="O294">
        <v>32.53</v>
      </c>
      <c r="P294">
        <v>-7.0000000000000007E-2</v>
      </c>
      <c r="Q294">
        <v>1053</v>
      </c>
      <c r="R294">
        <v>288489</v>
      </c>
      <c r="S294" t="s">
        <v>37</v>
      </c>
      <c r="T294">
        <v>96.25</v>
      </c>
      <c r="U294">
        <f t="shared" si="4"/>
        <v>803296.58000000007</v>
      </c>
    </row>
    <row r="295" spans="1:21" x14ac:dyDescent="0.3">
      <c r="A295">
        <v>294</v>
      </c>
      <c r="B295" t="s">
        <v>463</v>
      </c>
      <c r="C295">
        <v>5</v>
      </c>
      <c r="D295">
        <v>1280</v>
      </c>
      <c r="E295" t="s">
        <v>832</v>
      </c>
      <c r="F295">
        <v>2470</v>
      </c>
      <c r="G295">
        <v>10585</v>
      </c>
      <c r="H295">
        <v>1189191</v>
      </c>
      <c r="I295">
        <v>1168842</v>
      </c>
      <c r="J295">
        <v>2340936</v>
      </c>
      <c r="K295">
        <v>115523275</v>
      </c>
      <c r="L295">
        <v>48407</v>
      </c>
      <c r="M295">
        <v>47581</v>
      </c>
      <c r="N295">
        <v>826</v>
      </c>
      <c r="O295">
        <v>33.39</v>
      </c>
      <c r="P295">
        <v>-0.08</v>
      </c>
      <c r="Q295">
        <v>1357</v>
      </c>
      <c r="R295">
        <v>412027</v>
      </c>
      <c r="S295" t="s">
        <v>37</v>
      </c>
      <c r="T295">
        <v>123.58</v>
      </c>
      <c r="U295">
        <f t="shared" si="4"/>
        <v>803420.16000000003</v>
      </c>
    </row>
    <row r="296" spans="1:21" x14ac:dyDescent="0.3">
      <c r="A296">
        <v>295</v>
      </c>
      <c r="B296" t="s">
        <v>463</v>
      </c>
      <c r="C296">
        <v>5</v>
      </c>
      <c r="D296">
        <v>1280</v>
      </c>
      <c r="E296" t="s">
        <v>833</v>
      </c>
      <c r="F296">
        <v>3566</v>
      </c>
      <c r="G296">
        <v>14138</v>
      </c>
      <c r="H296">
        <v>2411493</v>
      </c>
      <c r="I296">
        <v>2379385</v>
      </c>
      <c r="J296">
        <v>4623093</v>
      </c>
      <c r="K296">
        <v>254139965</v>
      </c>
      <c r="L296">
        <v>125209</v>
      </c>
      <c r="M296">
        <v>123927</v>
      </c>
      <c r="N296">
        <v>1282</v>
      </c>
      <c r="O296">
        <v>34.11</v>
      </c>
      <c r="P296">
        <v>-7.0000000000000007E-2</v>
      </c>
      <c r="Q296">
        <v>2095</v>
      </c>
      <c r="R296">
        <v>1075900</v>
      </c>
      <c r="S296" t="s">
        <v>37</v>
      </c>
      <c r="T296">
        <v>415.25</v>
      </c>
      <c r="U296">
        <f t="shared" si="4"/>
        <v>803835.41</v>
      </c>
    </row>
    <row r="297" spans="1:21" x14ac:dyDescent="0.3">
      <c r="A297">
        <v>296</v>
      </c>
      <c r="B297" t="s">
        <v>463</v>
      </c>
      <c r="C297">
        <v>5</v>
      </c>
      <c r="D297">
        <v>1280</v>
      </c>
      <c r="E297" t="s">
        <v>834</v>
      </c>
      <c r="F297">
        <v>2477</v>
      </c>
      <c r="G297">
        <v>10608</v>
      </c>
      <c r="H297">
        <v>2544409</v>
      </c>
      <c r="I297">
        <v>2510654</v>
      </c>
      <c r="J297">
        <v>4734915</v>
      </c>
      <c r="K297">
        <v>264748419</v>
      </c>
      <c r="L297">
        <v>123557</v>
      </c>
      <c r="M297">
        <v>122096</v>
      </c>
      <c r="N297">
        <v>1461</v>
      </c>
      <c r="O297">
        <v>34.11</v>
      </c>
      <c r="P297">
        <v>-7.0000000000000007E-2</v>
      </c>
      <c r="Q297">
        <v>2377</v>
      </c>
      <c r="R297">
        <v>1084589</v>
      </c>
      <c r="S297" t="s">
        <v>37</v>
      </c>
      <c r="T297">
        <v>437.12</v>
      </c>
      <c r="U297">
        <f t="shared" si="4"/>
        <v>804272.53</v>
      </c>
    </row>
    <row r="298" spans="1:21" x14ac:dyDescent="0.3">
      <c r="A298">
        <v>297</v>
      </c>
      <c r="B298" t="s">
        <v>463</v>
      </c>
      <c r="C298">
        <v>5</v>
      </c>
      <c r="D298">
        <v>1280</v>
      </c>
      <c r="E298" t="s">
        <v>835</v>
      </c>
      <c r="F298">
        <v>3573</v>
      </c>
      <c r="G298">
        <v>14128</v>
      </c>
      <c r="H298">
        <v>691809</v>
      </c>
      <c r="I298">
        <v>678940</v>
      </c>
      <c r="J298">
        <v>1508986</v>
      </c>
      <c r="K298">
        <v>86500225</v>
      </c>
      <c r="L298">
        <v>32836</v>
      </c>
      <c r="M298">
        <v>32420</v>
      </c>
      <c r="N298">
        <v>416</v>
      </c>
      <c r="O298">
        <v>34.04</v>
      </c>
      <c r="P298">
        <v>-0.09</v>
      </c>
      <c r="Q298">
        <v>690</v>
      </c>
      <c r="R298">
        <v>277695</v>
      </c>
      <c r="S298" t="s">
        <v>37</v>
      </c>
      <c r="T298">
        <v>71.41</v>
      </c>
      <c r="U298">
        <f t="shared" si="4"/>
        <v>804343.94000000006</v>
      </c>
    </row>
    <row r="299" spans="1:21" x14ac:dyDescent="0.3">
      <c r="A299">
        <v>298</v>
      </c>
      <c r="B299" t="s">
        <v>463</v>
      </c>
      <c r="C299">
        <v>5</v>
      </c>
      <c r="D299">
        <v>1280</v>
      </c>
      <c r="E299" t="s">
        <v>836</v>
      </c>
      <c r="F299">
        <v>2484</v>
      </c>
      <c r="G299">
        <v>10627</v>
      </c>
      <c r="H299">
        <v>3071597</v>
      </c>
      <c r="I299">
        <v>3037940</v>
      </c>
      <c r="J299">
        <v>5262457</v>
      </c>
      <c r="K299">
        <v>312397556</v>
      </c>
      <c r="L299">
        <v>125038</v>
      </c>
      <c r="M299">
        <v>122869</v>
      </c>
      <c r="N299">
        <v>2169</v>
      </c>
      <c r="O299">
        <v>34.22</v>
      </c>
      <c r="P299">
        <v>-0.06</v>
      </c>
      <c r="Q299">
        <v>3493</v>
      </c>
      <c r="R299">
        <v>1081657</v>
      </c>
      <c r="S299" t="s">
        <v>37</v>
      </c>
      <c r="T299">
        <v>606</v>
      </c>
      <c r="U299">
        <f t="shared" si="4"/>
        <v>804949.94000000006</v>
      </c>
    </row>
    <row r="300" spans="1:21" x14ac:dyDescent="0.3">
      <c r="A300">
        <v>299</v>
      </c>
      <c r="B300" t="s">
        <v>463</v>
      </c>
      <c r="C300">
        <v>5</v>
      </c>
      <c r="D300">
        <v>1280</v>
      </c>
      <c r="E300" t="s">
        <v>837</v>
      </c>
      <c r="F300">
        <v>3593</v>
      </c>
      <c r="G300">
        <v>14282</v>
      </c>
      <c r="H300">
        <v>544919</v>
      </c>
      <c r="I300">
        <v>534046</v>
      </c>
      <c r="J300">
        <v>1210148</v>
      </c>
      <c r="K300">
        <v>82093749</v>
      </c>
      <c r="L300">
        <v>26995</v>
      </c>
      <c r="M300">
        <v>26730</v>
      </c>
      <c r="N300">
        <v>265</v>
      </c>
      <c r="O300">
        <v>33.64</v>
      </c>
      <c r="P300">
        <v>-0.09</v>
      </c>
      <c r="Q300">
        <v>425</v>
      </c>
      <c r="R300">
        <v>293746</v>
      </c>
      <c r="S300" t="s">
        <v>37</v>
      </c>
      <c r="T300">
        <v>61.27</v>
      </c>
      <c r="U300">
        <f t="shared" si="4"/>
        <v>805011.21000000008</v>
      </c>
    </row>
    <row r="301" spans="1:21" x14ac:dyDescent="0.3">
      <c r="A301">
        <v>300</v>
      </c>
      <c r="B301" t="s">
        <v>463</v>
      </c>
      <c r="C301">
        <v>5</v>
      </c>
      <c r="D301">
        <v>1280</v>
      </c>
      <c r="E301" t="s">
        <v>838</v>
      </c>
      <c r="F301">
        <v>2504</v>
      </c>
      <c r="G301">
        <v>10705</v>
      </c>
      <c r="H301">
        <v>3279213</v>
      </c>
      <c r="I301">
        <v>3244348</v>
      </c>
      <c r="J301">
        <v>5490996</v>
      </c>
      <c r="K301">
        <v>337244044</v>
      </c>
      <c r="L301">
        <v>125817</v>
      </c>
      <c r="M301">
        <v>123319</v>
      </c>
      <c r="N301">
        <v>2498</v>
      </c>
      <c r="O301">
        <v>33.83</v>
      </c>
      <c r="P301">
        <v>-0.06</v>
      </c>
      <c r="Q301">
        <v>3981</v>
      </c>
      <c r="R301">
        <v>1081778</v>
      </c>
      <c r="S301" t="s">
        <v>37</v>
      </c>
      <c r="T301">
        <v>656.23</v>
      </c>
      <c r="U301">
        <f t="shared" si="4"/>
        <v>805667.44000000006</v>
      </c>
    </row>
    <row r="302" spans="1:21" x14ac:dyDescent="0.3">
      <c r="A302">
        <v>301</v>
      </c>
      <c r="B302" t="s">
        <v>463</v>
      </c>
      <c r="C302">
        <v>5</v>
      </c>
      <c r="D302">
        <v>1280</v>
      </c>
      <c r="E302" t="s">
        <v>839</v>
      </c>
      <c r="F302">
        <v>3603</v>
      </c>
      <c r="G302">
        <v>14304</v>
      </c>
      <c r="H302">
        <v>1360949</v>
      </c>
      <c r="I302">
        <v>1341076</v>
      </c>
      <c r="J302">
        <v>2632951</v>
      </c>
      <c r="K302">
        <v>142995953</v>
      </c>
      <c r="L302">
        <v>61228</v>
      </c>
      <c r="M302">
        <v>60408</v>
      </c>
      <c r="N302">
        <v>820</v>
      </c>
      <c r="O302">
        <v>33.29</v>
      </c>
      <c r="P302">
        <v>-7.0000000000000007E-2</v>
      </c>
      <c r="Q302">
        <v>1351</v>
      </c>
      <c r="R302">
        <v>553688</v>
      </c>
      <c r="S302" t="s">
        <v>37</v>
      </c>
      <c r="T302">
        <v>180.09</v>
      </c>
      <c r="U302">
        <f t="shared" si="4"/>
        <v>805847.53</v>
      </c>
    </row>
    <row r="303" spans="1:21" x14ac:dyDescent="0.3">
      <c r="A303">
        <v>302</v>
      </c>
      <c r="B303" t="s">
        <v>463</v>
      </c>
      <c r="C303">
        <v>5</v>
      </c>
      <c r="D303">
        <v>1280</v>
      </c>
      <c r="E303" t="s">
        <v>840</v>
      </c>
      <c r="F303">
        <v>2514</v>
      </c>
      <c r="G303">
        <v>10733</v>
      </c>
      <c r="H303">
        <v>2433348</v>
      </c>
      <c r="I303">
        <v>2396896</v>
      </c>
      <c r="J303">
        <v>4918021</v>
      </c>
      <c r="K303">
        <v>234957748</v>
      </c>
      <c r="L303">
        <v>127101</v>
      </c>
      <c r="M303">
        <v>125772</v>
      </c>
      <c r="N303">
        <v>1329</v>
      </c>
      <c r="O303">
        <v>34.630000000000003</v>
      </c>
      <c r="P303">
        <v>-0.08</v>
      </c>
      <c r="Q303">
        <v>2158</v>
      </c>
      <c r="R303">
        <v>1075980</v>
      </c>
      <c r="S303" t="s">
        <v>37</v>
      </c>
      <c r="T303">
        <v>399.5</v>
      </c>
      <c r="U303">
        <f t="shared" si="4"/>
        <v>806247.03</v>
      </c>
    </row>
    <row r="304" spans="1:21" x14ac:dyDescent="0.3">
      <c r="A304">
        <v>303</v>
      </c>
      <c r="B304" t="s">
        <v>463</v>
      </c>
      <c r="C304">
        <v>5</v>
      </c>
      <c r="D304">
        <v>1280</v>
      </c>
      <c r="E304" t="s">
        <v>841</v>
      </c>
      <c r="F304">
        <v>61377</v>
      </c>
      <c r="G304">
        <v>235249</v>
      </c>
      <c r="H304">
        <v>5244542</v>
      </c>
      <c r="I304">
        <v>5171634</v>
      </c>
      <c r="J304">
        <v>14212792</v>
      </c>
      <c r="K304">
        <v>6303555815</v>
      </c>
      <c r="L304">
        <v>74348</v>
      </c>
      <c r="M304">
        <v>70478</v>
      </c>
      <c r="N304">
        <v>3870</v>
      </c>
      <c r="O304">
        <v>333.78</v>
      </c>
      <c r="P304">
        <v>-0.04</v>
      </c>
      <c r="Q304">
        <v>5979</v>
      </c>
      <c r="R304">
        <v>3804761</v>
      </c>
      <c r="S304" t="s">
        <v>40</v>
      </c>
      <c r="T304">
        <v>5000</v>
      </c>
      <c r="U304">
        <f t="shared" si="4"/>
        <v>811247.03</v>
      </c>
    </row>
    <row r="305" spans="1:21" x14ac:dyDescent="0.3">
      <c r="A305">
        <v>304</v>
      </c>
      <c r="B305" t="s">
        <v>463</v>
      </c>
      <c r="C305">
        <v>5</v>
      </c>
      <c r="D305">
        <v>1280</v>
      </c>
      <c r="E305" t="s">
        <v>842</v>
      </c>
      <c r="F305">
        <v>7916927</v>
      </c>
      <c r="G305">
        <v>32591905</v>
      </c>
      <c r="H305">
        <v>2629088</v>
      </c>
      <c r="I305">
        <v>2549673</v>
      </c>
      <c r="J305">
        <v>13457049</v>
      </c>
      <c r="K305">
        <v>2609702498</v>
      </c>
      <c r="L305">
        <v>123629</v>
      </c>
      <c r="M305">
        <v>122215</v>
      </c>
      <c r="N305">
        <v>1414</v>
      </c>
      <c r="O305">
        <v>26.72</v>
      </c>
      <c r="P305">
        <v>-0.15</v>
      </c>
      <c r="Q305">
        <v>2396</v>
      </c>
      <c r="R305">
        <v>2420979</v>
      </c>
      <c r="S305" t="s">
        <v>40</v>
      </c>
      <c r="T305">
        <v>5000</v>
      </c>
      <c r="U305">
        <f t="shared" si="4"/>
        <v>816247.03</v>
      </c>
    </row>
    <row r="306" spans="1:21" x14ac:dyDescent="0.3">
      <c r="A306">
        <v>305</v>
      </c>
      <c r="B306" t="s">
        <v>463</v>
      </c>
      <c r="C306">
        <v>5</v>
      </c>
      <c r="D306">
        <v>1280</v>
      </c>
      <c r="E306" t="s">
        <v>843</v>
      </c>
      <c r="F306">
        <v>1140</v>
      </c>
      <c r="G306">
        <v>4253</v>
      </c>
      <c r="H306">
        <v>2811960</v>
      </c>
      <c r="I306">
        <v>2778973</v>
      </c>
      <c r="J306">
        <v>4393584</v>
      </c>
      <c r="K306">
        <v>116679881</v>
      </c>
      <c r="L306">
        <v>107242</v>
      </c>
      <c r="M306">
        <v>105439</v>
      </c>
      <c r="N306">
        <v>1803</v>
      </c>
      <c r="O306">
        <v>18.850000000000001</v>
      </c>
      <c r="P306">
        <v>-0.06</v>
      </c>
      <c r="Q306">
        <v>2925</v>
      </c>
      <c r="R306">
        <v>1129027</v>
      </c>
      <c r="S306" t="s">
        <v>49</v>
      </c>
      <c r="T306">
        <v>265.08999999999997</v>
      </c>
      <c r="U306">
        <f t="shared" si="4"/>
        <v>816512.12</v>
      </c>
    </row>
    <row r="307" spans="1:21" x14ac:dyDescent="0.3">
      <c r="A307">
        <v>306</v>
      </c>
      <c r="B307" t="s">
        <v>463</v>
      </c>
      <c r="C307">
        <v>5</v>
      </c>
      <c r="D307">
        <v>1280</v>
      </c>
      <c r="E307" t="s">
        <v>844</v>
      </c>
      <c r="F307">
        <v>1140</v>
      </c>
      <c r="G307">
        <v>4253</v>
      </c>
      <c r="H307">
        <v>4439435</v>
      </c>
      <c r="I307">
        <v>4392650</v>
      </c>
      <c r="J307">
        <v>6444147</v>
      </c>
      <c r="K307">
        <v>193956966</v>
      </c>
      <c r="L307">
        <v>129912</v>
      </c>
      <c r="M307">
        <v>126507</v>
      </c>
      <c r="N307">
        <v>3405</v>
      </c>
      <c r="O307">
        <v>20.329999999999998</v>
      </c>
      <c r="P307">
        <v>-0.05</v>
      </c>
      <c r="Q307">
        <v>5519</v>
      </c>
      <c r="R307">
        <v>1418960</v>
      </c>
      <c r="S307" t="s">
        <v>49</v>
      </c>
      <c r="T307">
        <v>518</v>
      </c>
      <c r="U307">
        <f t="shared" si="4"/>
        <v>817030.12</v>
      </c>
    </row>
    <row r="308" spans="1:21" x14ac:dyDescent="0.3">
      <c r="A308">
        <v>307</v>
      </c>
      <c r="B308" t="s">
        <v>463</v>
      </c>
      <c r="C308">
        <v>5</v>
      </c>
      <c r="D308">
        <v>1280</v>
      </c>
      <c r="E308" t="s">
        <v>845</v>
      </c>
      <c r="F308">
        <v>1140</v>
      </c>
      <c r="G308">
        <v>4253</v>
      </c>
      <c r="H308">
        <v>2999781</v>
      </c>
      <c r="I308">
        <v>2965507</v>
      </c>
      <c r="J308">
        <v>4689002</v>
      </c>
      <c r="K308">
        <v>134677527</v>
      </c>
      <c r="L308">
        <v>109545</v>
      </c>
      <c r="M308">
        <v>107547</v>
      </c>
      <c r="N308">
        <v>1998</v>
      </c>
      <c r="O308">
        <v>20.87</v>
      </c>
      <c r="P308">
        <v>-0.06</v>
      </c>
      <c r="Q308">
        <v>3267</v>
      </c>
      <c r="R308">
        <v>1113282</v>
      </c>
      <c r="S308" t="s">
        <v>49</v>
      </c>
      <c r="T308">
        <v>353.14</v>
      </c>
      <c r="U308">
        <f t="shared" si="4"/>
        <v>817383.26</v>
      </c>
    </row>
    <row r="309" spans="1:21" x14ac:dyDescent="0.3">
      <c r="A309">
        <v>308</v>
      </c>
      <c r="B309" t="s">
        <v>463</v>
      </c>
      <c r="C309">
        <v>5</v>
      </c>
      <c r="D309">
        <v>1280</v>
      </c>
      <c r="E309" t="s">
        <v>846</v>
      </c>
      <c r="F309">
        <v>1140</v>
      </c>
      <c r="G309">
        <v>4253</v>
      </c>
      <c r="H309">
        <v>4253612</v>
      </c>
      <c r="I309">
        <v>4208068</v>
      </c>
      <c r="J309">
        <v>6086892</v>
      </c>
      <c r="K309">
        <v>178289628</v>
      </c>
      <c r="L309">
        <v>120375</v>
      </c>
      <c r="M309">
        <v>117064</v>
      </c>
      <c r="N309">
        <v>3311</v>
      </c>
      <c r="O309">
        <v>19.91</v>
      </c>
      <c r="P309">
        <v>-0.05</v>
      </c>
      <c r="Q309">
        <v>5426</v>
      </c>
      <c r="R309">
        <v>1254219</v>
      </c>
      <c r="S309" t="s">
        <v>49</v>
      </c>
      <c r="T309">
        <v>484.3</v>
      </c>
      <c r="U309">
        <f t="shared" si="4"/>
        <v>817867.56</v>
      </c>
    </row>
    <row r="310" spans="1:21" x14ac:dyDescent="0.3">
      <c r="A310">
        <v>309</v>
      </c>
      <c r="B310" t="s">
        <v>463</v>
      </c>
      <c r="C310">
        <v>5</v>
      </c>
      <c r="D310">
        <v>1280</v>
      </c>
      <c r="E310" t="s">
        <v>847</v>
      </c>
      <c r="F310">
        <v>1140</v>
      </c>
      <c r="G310">
        <v>4253</v>
      </c>
      <c r="H310">
        <v>2548032</v>
      </c>
      <c r="I310">
        <v>2516968</v>
      </c>
      <c r="J310">
        <v>4191723</v>
      </c>
      <c r="K310">
        <v>110949446</v>
      </c>
      <c r="L310">
        <v>111943</v>
      </c>
      <c r="M310">
        <v>110493</v>
      </c>
      <c r="N310">
        <v>1450</v>
      </c>
      <c r="O310">
        <v>19.79</v>
      </c>
      <c r="P310">
        <v>-7.0000000000000007E-2</v>
      </c>
      <c r="Q310">
        <v>2369</v>
      </c>
      <c r="R310">
        <v>1105667</v>
      </c>
      <c r="S310" t="s">
        <v>49</v>
      </c>
      <c r="T310">
        <v>262.89</v>
      </c>
      <c r="U310">
        <f t="shared" si="4"/>
        <v>818130.45000000007</v>
      </c>
    </row>
    <row r="311" spans="1:21" x14ac:dyDescent="0.3">
      <c r="A311">
        <v>310</v>
      </c>
      <c r="B311" t="s">
        <v>463</v>
      </c>
      <c r="C311">
        <v>5</v>
      </c>
      <c r="D311">
        <v>1280</v>
      </c>
      <c r="E311" t="s">
        <v>848</v>
      </c>
      <c r="F311">
        <v>1140</v>
      </c>
      <c r="G311">
        <v>4253</v>
      </c>
      <c r="H311">
        <v>2133232</v>
      </c>
      <c r="I311">
        <v>2106784</v>
      </c>
      <c r="J311">
        <v>3645664</v>
      </c>
      <c r="K311">
        <v>93496992</v>
      </c>
      <c r="L311">
        <v>107550</v>
      </c>
      <c r="M311">
        <v>106640</v>
      </c>
      <c r="N311">
        <v>910</v>
      </c>
      <c r="O311">
        <v>19.29</v>
      </c>
      <c r="P311">
        <v>-0.08</v>
      </c>
      <c r="Q311">
        <v>1507</v>
      </c>
      <c r="R311">
        <v>1116918</v>
      </c>
      <c r="S311" t="s">
        <v>49</v>
      </c>
      <c r="T311">
        <v>199.13</v>
      </c>
      <c r="U311">
        <f t="shared" si="4"/>
        <v>818329.58000000007</v>
      </c>
    </row>
    <row r="312" spans="1:21" x14ac:dyDescent="0.3">
      <c r="A312">
        <v>311</v>
      </c>
      <c r="B312" t="s">
        <v>463</v>
      </c>
      <c r="C312">
        <v>5</v>
      </c>
      <c r="D312">
        <v>1280</v>
      </c>
      <c r="E312" t="s">
        <v>849</v>
      </c>
      <c r="F312">
        <v>1140</v>
      </c>
      <c r="G312">
        <v>4253</v>
      </c>
      <c r="H312">
        <v>2420937</v>
      </c>
      <c r="I312">
        <v>2390322</v>
      </c>
      <c r="J312">
        <v>4111334</v>
      </c>
      <c r="K312">
        <v>105653164</v>
      </c>
      <c r="L312">
        <v>109219</v>
      </c>
      <c r="M312">
        <v>107956</v>
      </c>
      <c r="N312">
        <v>1263</v>
      </c>
      <c r="O312">
        <v>20.010000000000002</v>
      </c>
      <c r="P312">
        <v>-7.0000000000000007E-2</v>
      </c>
      <c r="Q312">
        <v>2083</v>
      </c>
      <c r="R312">
        <v>1117611</v>
      </c>
      <c r="S312" t="s">
        <v>49</v>
      </c>
      <c r="T312">
        <v>241.41</v>
      </c>
      <c r="U312">
        <f t="shared" si="4"/>
        <v>818570.99000000011</v>
      </c>
    </row>
    <row r="313" spans="1:21" x14ac:dyDescent="0.3">
      <c r="A313">
        <v>312</v>
      </c>
      <c r="B313" t="s">
        <v>463</v>
      </c>
      <c r="C313">
        <v>5</v>
      </c>
      <c r="D313">
        <v>1280</v>
      </c>
      <c r="E313" t="s">
        <v>850</v>
      </c>
      <c r="F313">
        <v>1140</v>
      </c>
      <c r="G313">
        <v>4253</v>
      </c>
      <c r="H313">
        <v>3220293</v>
      </c>
      <c r="I313">
        <v>3184878</v>
      </c>
      <c r="J313">
        <v>4821187</v>
      </c>
      <c r="K313">
        <v>134666251</v>
      </c>
      <c r="L313">
        <v>106947</v>
      </c>
      <c r="M313">
        <v>104678</v>
      </c>
      <c r="N313">
        <v>2269</v>
      </c>
      <c r="O313">
        <v>20.16</v>
      </c>
      <c r="P313">
        <v>-0.06</v>
      </c>
      <c r="Q313">
        <v>3708</v>
      </c>
      <c r="R313">
        <v>1127965</v>
      </c>
      <c r="S313" t="s">
        <v>49</v>
      </c>
      <c r="T313">
        <v>362.64</v>
      </c>
      <c r="U313">
        <f t="shared" si="4"/>
        <v>818933.63000000012</v>
      </c>
    </row>
    <row r="314" spans="1:21" x14ac:dyDescent="0.3">
      <c r="A314">
        <v>313</v>
      </c>
      <c r="B314" t="s">
        <v>463</v>
      </c>
      <c r="C314">
        <v>5</v>
      </c>
      <c r="D314">
        <v>1280</v>
      </c>
      <c r="E314" t="s">
        <v>851</v>
      </c>
      <c r="F314">
        <v>3220</v>
      </c>
      <c r="G314">
        <v>12314</v>
      </c>
      <c r="H314">
        <v>972489</v>
      </c>
      <c r="I314">
        <v>958069</v>
      </c>
      <c r="J314">
        <v>2595522</v>
      </c>
      <c r="K314">
        <v>71254487</v>
      </c>
      <c r="L314">
        <v>36284</v>
      </c>
      <c r="M314">
        <v>35497</v>
      </c>
      <c r="N314">
        <v>787</v>
      </c>
      <c r="O314">
        <v>37.18</v>
      </c>
      <c r="P314">
        <v>-0.09</v>
      </c>
      <c r="Q314">
        <v>1278</v>
      </c>
      <c r="R314">
        <v>302814</v>
      </c>
      <c r="S314" t="s">
        <v>37</v>
      </c>
      <c r="T314">
        <v>68.09</v>
      </c>
      <c r="U314">
        <f t="shared" si="4"/>
        <v>819001.72000000009</v>
      </c>
    </row>
    <row r="315" spans="1:21" x14ac:dyDescent="0.3">
      <c r="A315">
        <v>314</v>
      </c>
      <c r="B315" t="s">
        <v>463</v>
      </c>
      <c r="C315">
        <v>5</v>
      </c>
      <c r="D315">
        <v>1280</v>
      </c>
      <c r="E315" t="s">
        <v>852</v>
      </c>
      <c r="F315">
        <v>3220</v>
      </c>
      <c r="G315">
        <v>12314</v>
      </c>
      <c r="H315">
        <v>8790128</v>
      </c>
      <c r="I315">
        <v>8656478</v>
      </c>
      <c r="J315">
        <v>25132710</v>
      </c>
      <c r="K315">
        <v>567866479</v>
      </c>
      <c r="L315">
        <v>452480</v>
      </c>
      <c r="M315">
        <v>448418</v>
      </c>
      <c r="N315">
        <v>4062</v>
      </c>
      <c r="O315">
        <v>31.71</v>
      </c>
      <c r="P315">
        <v>-0.1</v>
      </c>
      <c r="Q315">
        <v>6642</v>
      </c>
      <c r="R315">
        <v>4915249</v>
      </c>
      <c r="S315" t="s">
        <v>37</v>
      </c>
      <c r="T315">
        <v>1295.6099999999999</v>
      </c>
      <c r="U315">
        <f t="shared" si="4"/>
        <v>820297.33000000007</v>
      </c>
    </row>
    <row r="316" spans="1:21" x14ac:dyDescent="0.3">
      <c r="A316">
        <v>315</v>
      </c>
      <c r="B316" t="s">
        <v>463</v>
      </c>
      <c r="C316">
        <v>5</v>
      </c>
      <c r="D316">
        <v>1280</v>
      </c>
      <c r="E316" t="s">
        <v>853</v>
      </c>
      <c r="F316">
        <v>3220</v>
      </c>
      <c r="G316">
        <v>12314</v>
      </c>
      <c r="H316">
        <v>861347</v>
      </c>
      <c r="I316">
        <v>847950</v>
      </c>
      <c r="J316">
        <v>2514232</v>
      </c>
      <c r="K316">
        <v>62784216</v>
      </c>
      <c r="L316">
        <v>36195</v>
      </c>
      <c r="M316">
        <v>35559</v>
      </c>
      <c r="N316">
        <v>636</v>
      </c>
      <c r="O316">
        <v>35.4</v>
      </c>
      <c r="P316">
        <v>-0.1</v>
      </c>
      <c r="Q316">
        <v>1041</v>
      </c>
      <c r="R316">
        <v>300277</v>
      </c>
      <c r="S316" t="s">
        <v>37</v>
      </c>
      <c r="T316">
        <v>65.19</v>
      </c>
      <c r="U316">
        <f t="shared" si="4"/>
        <v>820362.52</v>
      </c>
    </row>
    <row r="317" spans="1:21" x14ac:dyDescent="0.3">
      <c r="A317">
        <v>316</v>
      </c>
      <c r="B317" t="s">
        <v>463</v>
      </c>
      <c r="C317">
        <v>5</v>
      </c>
      <c r="D317">
        <v>1280</v>
      </c>
      <c r="E317" t="s">
        <v>854</v>
      </c>
      <c r="F317">
        <v>3220</v>
      </c>
      <c r="G317">
        <v>12314</v>
      </c>
      <c r="H317">
        <v>2377004</v>
      </c>
      <c r="I317">
        <v>2338353</v>
      </c>
      <c r="J317">
        <v>7936804</v>
      </c>
      <c r="K317">
        <v>167598739</v>
      </c>
      <c r="L317">
        <v>128210</v>
      </c>
      <c r="M317">
        <v>127016</v>
      </c>
      <c r="N317">
        <v>1194</v>
      </c>
      <c r="O317">
        <v>31.63</v>
      </c>
      <c r="P317">
        <v>-0.11</v>
      </c>
      <c r="Q317">
        <v>1980</v>
      </c>
      <c r="R317">
        <v>1226521</v>
      </c>
      <c r="S317" t="s">
        <v>37</v>
      </c>
      <c r="T317">
        <v>252.66</v>
      </c>
      <c r="U317">
        <f t="shared" si="4"/>
        <v>820615.18</v>
      </c>
    </row>
    <row r="318" spans="1:21" x14ac:dyDescent="0.3">
      <c r="A318">
        <v>317</v>
      </c>
      <c r="B318" t="s">
        <v>463</v>
      </c>
      <c r="C318">
        <v>5</v>
      </c>
      <c r="D318">
        <v>1280</v>
      </c>
      <c r="E318" t="s">
        <v>855</v>
      </c>
      <c r="F318">
        <v>3220</v>
      </c>
      <c r="G318">
        <v>12314</v>
      </c>
      <c r="H318">
        <v>2493208</v>
      </c>
      <c r="I318">
        <v>2455048</v>
      </c>
      <c r="J318">
        <v>7388438</v>
      </c>
      <c r="K318">
        <v>174300842</v>
      </c>
      <c r="L318">
        <v>121338</v>
      </c>
      <c r="M318">
        <v>119969</v>
      </c>
      <c r="N318">
        <v>1369</v>
      </c>
      <c r="O318">
        <v>32.35</v>
      </c>
      <c r="P318">
        <v>-0.1</v>
      </c>
      <c r="Q318">
        <v>2246</v>
      </c>
      <c r="R318">
        <v>1180542</v>
      </c>
      <c r="S318" t="s">
        <v>37</v>
      </c>
      <c r="T318">
        <v>261.19</v>
      </c>
      <c r="U318">
        <f t="shared" si="4"/>
        <v>820876.37</v>
      </c>
    </row>
    <row r="319" spans="1:21" x14ac:dyDescent="0.3">
      <c r="A319">
        <v>318</v>
      </c>
      <c r="B319" t="s">
        <v>463</v>
      </c>
      <c r="C319">
        <v>5</v>
      </c>
      <c r="D319">
        <v>1280</v>
      </c>
      <c r="E319" t="s">
        <v>856</v>
      </c>
      <c r="F319">
        <v>3220</v>
      </c>
      <c r="G319">
        <v>12314</v>
      </c>
      <c r="H319">
        <v>3079629</v>
      </c>
      <c r="I319">
        <v>3034258</v>
      </c>
      <c r="J319">
        <v>8337714</v>
      </c>
      <c r="K319">
        <v>227169544</v>
      </c>
      <c r="L319">
        <v>127013</v>
      </c>
      <c r="M319">
        <v>124870</v>
      </c>
      <c r="N319">
        <v>2143</v>
      </c>
      <c r="O319">
        <v>35.67</v>
      </c>
      <c r="P319">
        <v>-0.09</v>
      </c>
      <c r="Q319">
        <v>3473</v>
      </c>
      <c r="R319">
        <v>1215445</v>
      </c>
      <c r="S319" t="s">
        <v>37</v>
      </c>
      <c r="T319">
        <v>348.53</v>
      </c>
      <c r="U319">
        <f t="shared" si="4"/>
        <v>821224.9</v>
      </c>
    </row>
    <row r="320" spans="1:21" x14ac:dyDescent="0.3">
      <c r="A320">
        <v>319</v>
      </c>
      <c r="B320" t="s">
        <v>463</v>
      </c>
      <c r="C320">
        <v>5</v>
      </c>
      <c r="D320">
        <v>1280</v>
      </c>
      <c r="E320" t="s">
        <v>857</v>
      </c>
      <c r="F320">
        <v>3220</v>
      </c>
      <c r="G320">
        <v>12314</v>
      </c>
      <c r="H320">
        <v>987521</v>
      </c>
      <c r="I320">
        <v>973085</v>
      </c>
      <c r="J320">
        <v>2586389</v>
      </c>
      <c r="K320">
        <v>73465416</v>
      </c>
      <c r="L320">
        <v>35758</v>
      </c>
      <c r="M320">
        <v>34943</v>
      </c>
      <c r="N320">
        <v>815</v>
      </c>
      <c r="O320">
        <v>37.25</v>
      </c>
      <c r="P320">
        <v>-0.08</v>
      </c>
      <c r="Q320">
        <v>1317</v>
      </c>
      <c r="R320">
        <v>293196</v>
      </c>
      <c r="S320" t="s">
        <v>37</v>
      </c>
      <c r="T320">
        <v>79.16</v>
      </c>
      <c r="U320">
        <f t="shared" si="4"/>
        <v>821304.06</v>
      </c>
    </row>
    <row r="321" spans="1:21" x14ac:dyDescent="0.3">
      <c r="A321">
        <v>320</v>
      </c>
      <c r="B321" t="s">
        <v>463</v>
      </c>
      <c r="C321">
        <v>5</v>
      </c>
      <c r="D321">
        <v>1280</v>
      </c>
      <c r="E321" t="s">
        <v>858</v>
      </c>
      <c r="F321">
        <v>3220</v>
      </c>
      <c r="G321">
        <v>12314</v>
      </c>
      <c r="H321">
        <v>3953827</v>
      </c>
      <c r="I321">
        <v>3896820</v>
      </c>
      <c r="J321">
        <v>10353870</v>
      </c>
      <c r="K321">
        <v>294494635</v>
      </c>
      <c r="L321">
        <v>141010</v>
      </c>
      <c r="M321">
        <v>137790</v>
      </c>
      <c r="N321">
        <v>3220</v>
      </c>
      <c r="O321">
        <v>39.32</v>
      </c>
      <c r="P321">
        <v>-0.08</v>
      </c>
      <c r="Q321">
        <v>5225</v>
      </c>
      <c r="R321">
        <v>1163440</v>
      </c>
      <c r="S321" t="s">
        <v>37</v>
      </c>
      <c r="T321">
        <v>530.66999999999996</v>
      </c>
      <c r="U321">
        <f t="shared" si="4"/>
        <v>821834.7300000001</v>
      </c>
    </row>
    <row r="322" spans="1:21" x14ac:dyDescent="0.3">
      <c r="A322">
        <v>321</v>
      </c>
      <c r="B322" t="s">
        <v>463</v>
      </c>
      <c r="C322">
        <v>5</v>
      </c>
      <c r="D322">
        <v>1280</v>
      </c>
      <c r="E322" t="s">
        <v>859</v>
      </c>
      <c r="F322">
        <v>3220</v>
      </c>
      <c r="G322">
        <v>12314</v>
      </c>
      <c r="H322">
        <v>3511081</v>
      </c>
      <c r="I322">
        <v>3459713</v>
      </c>
      <c r="J322">
        <v>9223387</v>
      </c>
      <c r="K322">
        <v>259688798</v>
      </c>
      <c r="L322">
        <v>134653</v>
      </c>
      <c r="M322">
        <v>131999</v>
      </c>
      <c r="N322">
        <v>2654</v>
      </c>
      <c r="O322">
        <v>37.5</v>
      </c>
      <c r="P322">
        <v>-0.08</v>
      </c>
      <c r="Q322">
        <v>4317</v>
      </c>
      <c r="R322">
        <v>1186598</v>
      </c>
      <c r="S322" t="s">
        <v>37</v>
      </c>
      <c r="T322">
        <v>415.23</v>
      </c>
      <c r="U322">
        <f t="shared" si="4"/>
        <v>822249.96000000008</v>
      </c>
    </row>
    <row r="323" spans="1:21" x14ac:dyDescent="0.3">
      <c r="A323">
        <v>322</v>
      </c>
      <c r="B323" t="s">
        <v>463</v>
      </c>
      <c r="C323">
        <v>5</v>
      </c>
      <c r="D323">
        <v>1280</v>
      </c>
      <c r="E323" t="s">
        <v>860</v>
      </c>
      <c r="F323">
        <v>3220</v>
      </c>
      <c r="G323">
        <v>12314</v>
      </c>
      <c r="H323">
        <v>10337879</v>
      </c>
      <c r="I323">
        <v>10184000</v>
      </c>
      <c r="J323">
        <v>29551587</v>
      </c>
      <c r="K323">
        <v>689599884</v>
      </c>
      <c r="L323">
        <v>477827</v>
      </c>
      <c r="M323">
        <v>471800</v>
      </c>
      <c r="N323">
        <v>6027</v>
      </c>
      <c r="O323">
        <v>34.17</v>
      </c>
      <c r="P323">
        <v>-0.09</v>
      </c>
      <c r="Q323">
        <v>9804</v>
      </c>
      <c r="R323">
        <v>4795673</v>
      </c>
      <c r="S323" t="s">
        <v>37</v>
      </c>
      <c r="T323">
        <v>1803.42</v>
      </c>
      <c r="U323">
        <f t="shared" si="4"/>
        <v>824053.38000000012</v>
      </c>
    </row>
    <row r="324" spans="1:21" x14ac:dyDescent="0.3">
      <c r="A324">
        <v>323</v>
      </c>
      <c r="B324" t="s">
        <v>463</v>
      </c>
      <c r="C324">
        <v>5</v>
      </c>
      <c r="D324">
        <v>1280</v>
      </c>
      <c r="E324" t="s">
        <v>861</v>
      </c>
      <c r="F324">
        <v>3220</v>
      </c>
      <c r="G324">
        <v>12314</v>
      </c>
      <c r="H324">
        <v>9778309</v>
      </c>
      <c r="I324">
        <v>9632892</v>
      </c>
      <c r="J324">
        <v>29502284</v>
      </c>
      <c r="K324">
        <v>681871493</v>
      </c>
      <c r="L324">
        <v>508473</v>
      </c>
      <c r="M324">
        <v>503092</v>
      </c>
      <c r="N324">
        <v>5381</v>
      </c>
      <c r="O324">
        <v>33.51</v>
      </c>
      <c r="P324">
        <v>-0.1</v>
      </c>
      <c r="Q324">
        <v>8725</v>
      </c>
      <c r="R324">
        <v>4619919</v>
      </c>
      <c r="S324" t="s">
        <v>37</v>
      </c>
      <c r="T324">
        <v>1764.97</v>
      </c>
      <c r="U324">
        <f t="shared" ref="U324:U387" si="5">U323+T324</f>
        <v>825818.35000000009</v>
      </c>
    </row>
    <row r="325" spans="1:21" x14ac:dyDescent="0.3">
      <c r="A325">
        <v>324</v>
      </c>
      <c r="B325" t="s">
        <v>463</v>
      </c>
      <c r="C325">
        <v>5</v>
      </c>
      <c r="D325">
        <v>1280</v>
      </c>
      <c r="E325" t="s">
        <v>862</v>
      </c>
      <c r="F325">
        <v>3220</v>
      </c>
      <c r="G325">
        <v>12314</v>
      </c>
      <c r="H325">
        <v>9018107</v>
      </c>
      <c r="I325">
        <v>8875414</v>
      </c>
      <c r="J325">
        <v>28440482</v>
      </c>
      <c r="K325">
        <v>640063194</v>
      </c>
      <c r="L325">
        <v>486352</v>
      </c>
      <c r="M325">
        <v>481855</v>
      </c>
      <c r="N325">
        <v>4497</v>
      </c>
      <c r="O325">
        <v>34.51</v>
      </c>
      <c r="P325">
        <v>-0.11</v>
      </c>
      <c r="Q325">
        <v>7252</v>
      </c>
      <c r="R325">
        <v>4856714</v>
      </c>
      <c r="S325" t="s">
        <v>37</v>
      </c>
      <c r="T325">
        <v>1660.16</v>
      </c>
      <c r="U325">
        <f t="shared" si="5"/>
        <v>827478.51000000013</v>
      </c>
    </row>
    <row r="326" spans="1:21" x14ac:dyDescent="0.3">
      <c r="A326">
        <v>325</v>
      </c>
      <c r="B326" t="s">
        <v>463</v>
      </c>
      <c r="C326">
        <v>5</v>
      </c>
      <c r="D326">
        <v>1280</v>
      </c>
      <c r="E326" t="s">
        <v>863</v>
      </c>
      <c r="F326">
        <v>19995</v>
      </c>
      <c r="G326">
        <v>62866</v>
      </c>
      <c r="H326">
        <v>334518</v>
      </c>
      <c r="I326">
        <v>326644</v>
      </c>
      <c r="J326">
        <v>708676</v>
      </c>
      <c r="K326">
        <v>80540321</v>
      </c>
      <c r="L326">
        <v>11868</v>
      </c>
      <c r="M326">
        <v>11642</v>
      </c>
      <c r="N326">
        <v>226</v>
      </c>
      <c r="O326">
        <v>33.380000000000003</v>
      </c>
      <c r="P326">
        <v>-7.0000000000000007E-2</v>
      </c>
      <c r="Q326">
        <v>359</v>
      </c>
      <c r="R326">
        <v>146168</v>
      </c>
      <c r="S326" t="s">
        <v>49</v>
      </c>
      <c r="T326">
        <v>38.22</v>
      </c>
      <c r="U326">
        <f t="shared" si="5"/>
        <v>827516.7300000001</v>
      </c>
    </row>
    <row r="327" spans="1:21" x14ac:dyDescent="0.3">
      <c r="A327">
        <v>326</v>
      </c>
      <c r="B327" t="s">
        <v>463</v>
      </c>
      <c r="C327">
        <v>5</v>
      </c>
      <c r="D327">
        <v>1280</v>
      </c>
      <c r="E327" t="s">
        <v>864</v>
      </c>
      <c r="F327">
        <v>36410</v>
      </c>
      <c r="G327">
        <v>115054</v>
      </c>
      <c r="H327">
        <v>15893145</v>
      </c>
      <c r="I327">
        <v>15600978</v>
      </c>
      <c r="J327">
        <v>35630827</v>
      </c>
      <c r="K327">
        <v>4222613676</v>
      </c>
      <c r="L327">
        <v>445753</v>
      </c>
      <c r="M327">
        <v>432792</v>
      </c>
      <c r="N327">
        <v>12961</v>
      </c>
      <c r="O327">
        <v>64.430000000000007</v>
      </c>
      <c r="P327">
        <v>-0.06</v>
      </c>
      <c r="Q327">
        <v>21029</v>
      </c>
      <c r="R327">
        <v>4667881</v>
      </c>
      <c r="S327" t="s">
        <v>40</v>
      </c>
      <c r="T327">
        <v>5000</v>
      </c>
      <c r="U327">
        <f t="shared" si="5"/>
        <v>832516.7300000001</v>
      </c>
    </row>
    <row r="328" spans="1:21" x14ac:dyDescent="0.3">
      <c r="A328">
        <v>327</v>
      </c>
      <c r="B328" t="s">
        <v>463</v>
      </c>
      <c r="C328">
        <v>5</v>
      </c>
      <c r="D328">
        <v>1280</v>
      </c>
      <c r="E328" t="s">
        <v>865</v>
      </c>
      <c r="F328">
        <v>53118</v>
      </c>
      <c r="G328">
        <v>168346</v>
      </c>
      <c r="H328">
        <v>14668440</v>
      </c>
      <c r="I328">
        <v>14370406</v>
      </c>
      <c r="J328">
        <v>45445115</v>
      </c>
      <c r="K328">
        <v>5601380043</v>
      </c>
      <c r="L328">
        <v>482326</v>
      </c>
      <c r="M328">
        <v>470864</v>
      </c>
      <c r="N328">
        <v>11462</v>
      </c>
      <c r="O328">
        <v>73.09</v>
      </c>
      <c r="P328">
        <v>-0.08</v>
      </c>
      <c r="Q328">
        <v>18584</v>
      </c>
      <c r="R328">
        <v>4878331</v>
      </c>
      <c r="S328" t="s">
        <v>40</v>
      </c>
      <c r="T328">
        <v>5000</v>
      </c>
      <c r="U328">
        <f t="shared" si="5"/>
        <v>837516.7300000001</v>
      </c>
    </row>
    <row r="329" spans="1:21" x14ac:dyDescent="0.3">
      <c r="A329">
        <v>328</v>
      </c>
      <c r="B329" t="s">
        <v>463</v>
      </c>
      <c r="C329">
        <v>5</v>
      </c>
      <c r="D329">
        <v>1280</v>
      </c>
      <c r="E329" t="s">
        <v>866</v>
      </c>
      <c r="F329">
        <v>73074</v>
      </c>
      <c r="G329">
        <v>231921</v>
      </c>
      <c r="H329">
        <v>13289972</v>
      </c>
      <c r="I329">
        <v>13002394</v>
      </c>
      <c r="J329">
        <v>49704923</v>
      </c>
      <c r="K329">
        <v>6413818492</v>
      </c>
      <c r="L329">
        <v>490533</v>
      </c>
      <c r="M329">
        <v>480895</v>
      </c>
      <c r="N329">
        <v>9638</v>
      </c>
      <c r="O329">
        <v>83.08</v>
      </c>
      <c r="P329">
        <v>-0.09</v>
      </c>
      <c r="Q329">
        <v>15695</v>
      </c>
      <c r="R329">
        <v>5078482</v>
      </c>
      <c r="S329" t="s">
        <v>40</v>
      </c>
      <c r="T329">
        <v>5000</v>
      </c>
      <c r="U329">
        <f t="shared" si="5"/>
        <v>842516.7300000001</v>
      </c>
    </row>
    <row r="330" spans="1:21" x14ac:dyDescent="0.3">
      <c r="A330">
        <v>329</v>
      </c>
      <c r="B330" t="s">
        <v>463</v>
      </c>
      <c r="C330">
        <v>5</v>
      </c>
      <c r="D330">
        <v>1280</v>
      </c>
      <c r="E330" t="s">
        <v>867</v>
      </c>
      <c r="F330">
        <v>51138</v>
      </c>
      <c r="G330">
        <v>153348</v>
      </c>
      <c r="H330">
        <v>19480095</v>
      </c>
      <c r="I330">
        <v>19201215</v>
      </c>
      <c r="J330">
        <v>30863129</v>
      </c>
      <c r="K330">
        <v>2058393102</v>
      </c>
      <c r="L330">
        <v>620432</v>
      </c>
      <c r="M330">
        <v>607173</v>
      </c>
      <c r="N330">
        <v>13259</v>
      </c>
      <c r="O330">
        <v>25.84</v>
      </c>
      <c r="P330">
        <v>-0.05</v>
      </c>
      <c r="Q330">
        <v>21711</v>
      </c>
      <c r="R330">
        <v>7445784</v>
      </c>
      <c r="S330" t="s">
        <v>40</v>
      </c>
      <c r="T330">
        <v>5000</v>
      </c>
      <c r="U330">
        <f t="shared" si="5"/>
        <v>847516.7300000001</v>
      </c>
    </row>
    <row r="331" spans="1:21" x14ac:dyDescent="0.3">
      <c r="A331">
        <v>330</v>
      </c>
      <c r="B331" t="s">
        <v>463</v>
      </c>
      <c r="C331">
        <v>5</v>
      </c>
      <c r="D331">
        <v>1280</v>
      </c>
      <c r="E331" t="s">
        <v>868</v>
      </c>
      <c r="F331">
        <v>76943</v>
      </c>
      <c r="G331">
        <v>231299</v>
      </c>
      <c r="H331">
        <v>765062</v>
      </c>
      <c r="I331">
        <v>748917</v>
      </c>
      <c r="J331">
        <v>3114672</v>
      </c>
      <c r="K331">
        <v>349255162</v>
      </c>
      <c r="L331">
        <v>44684</v>
      </c>
      <c r="M331">
        <v>44185</v>
      </c>
      <c r="N331">
        <v>499</v>
      </c>
      <c r="O331">
        <v>45.83</v>
      </c>
      <c r="P331">
        <v>-0.14000000000000001</v>
      </c>
      <c r="Q331">
        <v>830</v>
      </c>
      <c r="R331">
        <v>372779</v>
      </c>
      <c r="S331" t="s">
        <v>37</v>
      </c>
      <c r="T331">
        <v>140.44999999999999</v>
      </c>
      <c r="U331">
        <f t="shared" si="5"/>
        <v>847657.18</v>
      </c>
    </row>
    <row r="332" spans="1:21" x14ac:dyDescent="0.3">
      <c r="A332">
        <v>331</v>
      </c>
      <c r="B332" t="s">
        <v>463</v>
      </c>
      <c r="C332">
        <v>5</v>
      </c>
      <c r="D332">
        <v>1280</v>
      </c>
      <c r="E332" t="s">
        <v>869</v>
      </c>
      <c r="F332">
        <v>95810</v>
      </c>
      <c r="G332">
        <v>287043</v>
      </c>
      <c r="H332">
        <v>5827874</v>
      </c>
      <c r="I332">
        <v>5715818</v>
      </c>
      <c r="J332">
        <v>15743980</v>
      </c>
      <c r="K332">
        <v>2215574933</v>
      </c>
      <c r="L332">
        <v>251930</v>
      </c>
      <c r="M332">
        <v>248736</v>
      </c>
      <c r="N332">
        <v>3194</v>
      </c>
      <c r="O332">
        <v>77.88</v>
      </c>
      <c r="P332">
        <v>-0.1</v>
      </c>
      <c r="Q332">
        <v>5310</v>
      </c>
      <c r="R332">
        <v>3090325</v>
      </c>
      <c r="S332" t="s">
        <v>49</v>
      </c>
      <c r="T332">
        <v>1280.55</v>
      </c>
      <c r="U332">
        <f t="shared" si="5"/>
        <v>848937.7300000001</v>
      </c>
    </row>
    <row r="333" spans="1:21" x14ac:dyDescent="0.3">
      <c r="A333">
        <v>332</v>
      </c>
      <c r="B333" t="s">
        <v>463</v>
      </c>
      <c r="C333">
        <v>5</v>
      </c>
      <c r="D333">
        <v>1280</v>
      </c>
      <c r="E333" t="s">
        <v>870</v>
      </c>
      <c r="F333">
        <v>11785</v>
      </c>
      <c r="G333">
        <v>35160</v>
      </c>
      <c r="H333">
        <v>1388787</v>
      </c>
      <c r="I333">
        <v>1361580</v>
      </c>
      <c r="J333">
        <v>3225055</v>
      </c>
      <c r="K333">
        <v>270938964</v>
      </c>
      <c r="L333">
        <v>66618</v>
      </c>
      <c r="M333">
        <v>65763</v>
      </c>
      <c r="N333">
        <v>855</v>
      </c>
      <c r="O333">
        <v>27.68</v>
      </c>
      <c r="P333">
        <v>-0.1</v>
      </c>
      <c r="Q333">
        <v>1385</v>
      </c>
      <c r="R333">
        <v>631621</v>
      </c>
      <c r="S333" t="s">
        <v>49</v>
      </c>
      <c r="T333">
        <v>195.45</v>
      </c>
      <c r="U333">
        <f t="shared" si="5"/>
        <v>849133.18</v>
      </c>
    </row>
    <row r="334" spans="1:21" x14ac:dyDescent="0.3">
      <c r="A334">
        <v>333</v>
      </c>
      <c r="B334" t="s">
        <v>463</v>
      </c>
      <c r="C334">
        <v>5</v>
      </c>
      <c r="D334">
        <v>1280</v>
      </c>
      <c r="E334" t="s">
        <v>871</v>
      </c>
      <c r="F334">
        <v>20446</v>
      </c>
      <c r="G334">
        <v>689272</v>
      </c>
      <c r="H334">
        <v>2018100</v>
      </c>
      <c r="I334">
        <v>1969727</v>
      </c>
      <c r="J334">
        <v>3560003</v>
      </c>
      <c r="K334">
        <v>3945582362</v>
      </c>
      <c r="L334">
        <v>89543</v>
      </c>
      <c r="M334">
        <v>88773</v>
      </c>
      <c r="N334">
        <v>770</v>
      </c>
      <c r="O334">
        <v>26.13</v>
      </c>
      <c r="P334">
        <v>-0.08</v>
      </c>
      <c r="Q334">
        <v>1301</v>
      </c>
      <c r="R334">
        <v>1274360</v>
      </c>
      <c r="S334" t="s">
        <v>49</v>
      </c>
      <c r="T334">
        <v>1852.64</v>
      </c>
      <c r="U334">
        <f t="shared" si="5"/>
        <v>850985.82000000007</v>
      </c>
    </row>
    <row r="335" spans="1:21" x14ac:dyDescent="0.3">
      <c r="A335">
        <v>334</v>
      </c>
      <c r="B335" t="s">
        <v>463</v>
      </c>
      <c r="C335">
        <v>5</v>
      </c>
      <c r="D335">
        <v>1280</v>
      </c>
      <c r="E335" t="s">
        <v>872</v>
      </c>
      <c r="F335">
        <v>103136</v>
      </c>
      <c r="G335">
        <v>4673415</v>
      </c>
      <c r="H335">
        <v>1315186</v>
      </c>
      <c r="I335">
        <v>1277749</v>
      </c>
      <c r="J335">
        <v>2361973</v>
      </c>
      <c r="K335">
        <v>6452150346</v>
      </c>
      <c r="L335">
        <v>39936</v>
      </c>
      <c r="M335">
        <v>39089</v>
      </c>
      <c r="N335">
        <v>847</v>
      </c>
      <c r="O335">
        <v>27.39</v>
      </c>
      <c r="P335">
        <v>-7.0000000000000007E-2</v>
      </c>
      <c r="Q335">
        <v>1376</v>
      </c>
      <c r="R335">
        <v>716820</v>
      </c>
      <c r="S335" t="s">
        <v>49</v>
      </c>
      <c r="T335">
        <v>3567.8</v>
      </c>
      <c r="U335">
        <f t="shared" si="5"/>
        <v>854553.62000000011</v>
      </c>
    </row>
    <row r="336" spans="1:21" x14ac:dyDescent="0.3">
      <c r="A336">
        <v>335</v>
      </c>
      <c r="B336" t="s">
        <v>463</v>
      </c>
      <c r="C336">
        <v>5</v>
      </c>
      <c r="D336">
        <v>1280</v>
      </c>
      <c r="E336" t="s">
        <v>873</v>
      </c>
      <c r="F336">
        <v>76006</v>
      </c>
      <c r="G336">
        <v>3192315</v>
      </c>
      <c r="H336">
        <v>1112783</v>
      </c>
      <c r="I336">
        <v>1083067</v>
      </c>
      <c r="J336">
        <v>1902574</v>
      </c>
      <c r="K336">
        <v>5480437032</v>
      </c>
      <c r="L336">
        <v>28147</v>
      </c>
      <c r="M336">
        <v>27358</v>
      </c>
      <c r="N336">
        <v>789</v>
      </c>
      <c r="O336">
        <v>27.31</v>
      </c>
      <c r="P336">
        <v>-7.0000000000000007E-2</v>
      </c>
      <c r="Q336">
        <v>1319</v>
      </c>
      <c r="R336">
        <v>490409</v>
      </c>
      <c r="S336" t="s">
        <v>49</v>
      </c>
      <c r="T336">
        <v>2913.08</v>
      </c>
      <c r="U336">
        <f t="shared" si="5"/>
        <v>857466.70000000007</v>
      </c>
    </row>
    <row r="337" spans="1:21" x14ac:dyDescent="0.3">
      <c r="A337">
        <v>336</v>
      </c>
      <c r="B337" t="s">
        <v>463</v>
      </c>
      <c r="C337">
        <v>5</v>
      </c>
      <c r="D337">
        <v>1280</v>
      </c>
      <c r="E337" t="s">
        <v>874</v>
      </c>
      <c r="F337">
        <v>2343808</v>
      </c>
      <c r="G337">
        <v>5010575</v>
      </c>
      <c r="H337">
        <v>1378974</v>
      </c>
      <c r="I337">
        <v>1240548</v>
      </c>
      <c r="J337">
        <v>11329333</v>
      </c>
      <c r="K337">
        <v>1506999577</v>
      </c>
      <c r="L337">
        <v>27629</v>
      </c>
      <c r="M337">
        <v>26671</v>
      </c>
      <c r="N337">
        <v>958</v>
      </c>
      <c r="O337">
        <v>396.55</v>
      </c>
      <c r="P337">
        <v>-7.0000000000000007E-2</v>
      </c>
      <c r="Q337">
        <v>1486</v>
      </c>
      <c r="R337">
        <v>1849739</v>
      </c>
      <c r="S337" t="s">
        <v>49</v>
      </c>
      <c r="T337">
        <v>1562.47</v>
      </c>
      <c r="U337">
        <f t="shared" si="5"/>
        <v>859029.17</v>
      </c>
    </row>
    <row r="338" spans="1:21" x14ac:dyDescent="0.3">
      <c r="A338">
        <v>337</v>
      </c>
      <c r="B338" t="s">
        <v>463</v>
      </c>
      <c r="C338">
        <v>5</v>
      </c>
      <c r="D338">
        <v>1280</v>
      </c>
      <c r="E338" t="s">
        <v>875</v>
      </c>
      <c r="F338">
        <v>2929760</v>
      </c>
      <c r="G338">
        <v>6277585</v>
      </c>
      <c r="H338">
        <v>3399112</v>
      </c>
      <c r="I338">
        <v>3072670</v>
      </c>
      <c r="J338">
        <v>32074178</v>
      </c>
      <c r="K338">
        <v>4010684149</v>
      </c>
      <c r="L338">
        <v>54894</v>
      </c>
      <c r="M338">
        <v>51862</v>
      </c>
      <c r="N338">
        <v>3032</v>
      </c>
      <c r="O338">
        <v>633.34</v>
      </c>
      <c r="P338">
        <v>-7.0000000000000007E-2</v>
      </c>
      <c r="Q338">
        <v>4596</v>
      </c>
      <c r="R338">
        <v>4041800</v>
      </c>
      <c r="S338" t="s">
        <v>40</v>
      </c>
      <c r="T338">
        <v>5000</v>
      </c>
      <c r="U338">
        <f t="shared" si="5"/>
        <v>864029.17</v>
      </c>
    </row>
    <row r="339" spans="1:21" x14ac:dyDescent="0.3">
      <c r="A339">
        <v>338</v>
      </c>
      <c r="B339" t="s">
        <v>463</v>
      </c>
      <c r="C339">
        <v>5</v>
      </c>
      <c r="D339">
        <v>1280</v>
      </c>
      <c r="E339" t="s">
        <v>876</v>
      </c>
      <c r="F339">
        <v>3222736</v>
      </c>
      <c r="G339">
        <v>6910393</v>
      </c>
      <c r="H339">
        <v>2248015</v>
      </c>
      <c r="I339">
        <v>1978222</v>
      </c>
      <c r="J339">
        <v>32472267</v>
      </c>
      <c r="K339">
        <v>2797373308</v>
      </c>
      <c r="L339">
        <v>53636</v>
      </c>
      <c r="M339">
        <v>52308</v>
      </c>
      <c r="N339">
        <v>1328</v>
      </c>
      <c r="O339">
        <v>565.65</v>
      </c>
      <c r="P339">
        <v>-0.09</v>
      </c>
      <c r="Q339">
        <v>2008</v>
      </c>
      <c r="R339">
        <v>4527078</v>
      </c>
      <c r="S339" t="s">
        <v>37</v>
      </c>
      <c r="T339">
        <v>3024.2</v>
      </c>
      <c r="U339">
        <f t="shared" si="5"/>
        <v>867053.37</v>
      </c>
    </row>
    <row r="340" spans="1:21" x14ac:dyDescent="0.3">
      <c r="A340">
        <v>339</v>
      </c>
      <c r="B340" t="s">
        <v>463</v>
      </c>
      <c r="C340">
        <v>5</v>
      </c>
      <c r="D340">
        <v>1280</v>
      </c>
      <c r="E340" t="s">
        <v>877</v>
      </c>
      <c r="F340">
        <v>3515712</v>
      </c>
      <c r="G340">
        <v>7543854</v>
      </c>
      <c r="H340">
        <v>3504781</v>
      </c>
      <c r="I340">
        <v>3141328</v>
      </c>
      <c r="J340">
        <v>41158086</v>
      </c>
      <c r="K340">
        <v>4360841425</v>
      </c>
      <c r="L340">
        <v>55323</v>
      </c>
      <c r="M340">
        <v>52173</v>
      </c>
      <c r="N340">
        <v>3150</v>
      </c>
      <c r="O340">
        <v>686.63</v>
      </c>
      <c r="P340">
        <v>-7.0000000000000007E-2</v>
      </c>
      <c r="Q340">
        <v>4797</v>
      </c>
      <c r="R340">
        <v>5131642</v>
      </c>
      <c r="S340" t="s">
        <v>40</v>
      </c>
      <c r="T340">
        <v>5000</v>
      </c>
      <c r="U340">
        <f t="shared" si="5"/>
        <v>872053.37</v>
      </c>
    </row>
    <row r="341" spans="1:21" x14ac:dyDescent="0.3">
      <c r="A341">
        <v>340</v>
      </c>
      <c r="B341" t="s">
        <v>463</v>
      </c>
      <c r="C341">
        <v>5</v>
      </c>
      <c r="D341">
        <v>1280</v>
      </c>
      <c r="E341" t="s">
        <v>878</v>
      </c>
      <c r="F341">
        <v>172512</v>
      </c>
      <c r="G341">
        <v>1477968</v>
      </c>
      <c r="H341">
        <v>3191520</v>
      </c>
      <c r="I341">
        <v>2798336</v>
      </c>
      <c r="J341">
        <v>32594461</v>
      </c>
      <c r="K341">
        <v>9285396524</v>
      </c>
      <c r="L341">
        <v>53286</v>
      </c>
      <c r="M341">
        <v>50720</v>
      </c>
      <c r="N341">
        <v>2566</v>
      </c>
      <c r="O341">
        <v>716</v>
      </c>
      <c r="P341">
        <v>-7.0000000000000007E-2</v>
      </c>
      <c r="Q341">
        <v>3973</v>
      </c>
      <c r="R341">
        <v>3339827</v>
      </c>
      <c r="S341" t="s">
        <v>40</v>
      </c>
      <c r="T341">
        <v>5000</v>
      </c>
      <c r="U341">
        <f t="shared" si="5"/>
        <v>877053.37</v>
      </c>
    </row>
    <row r="342" spans="1:21" x14ac:dyDescent="0.3">
      <c r="A342">
        <v>341</v>
      </c>
      <c r="B342" t="s">
        <v>463</v>
      </c>
      <c r="C342">
        <v>5</v>
      </c>
      <c r="D342">
        <v>1280</v>
      </c>
      <c r="E342" t="s">
        <v>879</v>
      </c>
      <c r="F342">
        <v>2430976</v>
      </c>
      <c r="G342">
        <v>5169846</v>
      </c>
      <c r="H342">
        <v>3436817</v>
      </c>
      <c r="I342">
        <v>3106641</v>
      </c>
      <c r="J342">
        <v>36492424</v>
      </c>
      <c r="K342">
        <v>3954014417</v>
      </c>
      <c r="L342">
        <v>57373</v>
      </c>
      <c r="M342">
        <v>54415</v>
      </c>
      <c r="N342">
        <v>2958</v>
      </c>
      <c r="O342">
        <v>619.08000000000004</v>
      </c>
      <c r="P342">
        <v>-7.0000000000000007E-2</v>
      </c>
      <c r="Q342">
        <v>4553</v>
      </c>
      <c r="R342">
        <v>4135128</v>
      </c>
      <c r="S342" t="s">
        <v>40</v>
      </c>
      <c r="T342">
        <v>5000</v>
      </c>
      <c r="U342">
        <f t="shared" si="5"/>
        <v>882053.37</v>
      </c>
    </row>
    <row r="343" spans="1:21" x14ac:dyDescent="0.3">
      <c r="A343">
        <v>342</v>
      </c>
      <c r="B343" t="s">
        <v>463</v>
      </c>
      <c r="C343">
        <v>5</v>
      </c>
      <c r="D343">
        <v>1280</v>
      </c>
      <c r="E343" t="s">
        <v>880</v>
      </c>
      <c r="F343">
        <v>2734848</v>
      </c>
      <c r="G343">
        <v>5821656</v>
      </c>
      <c r="H343">
        <v>3504977</v>
      </c>
      <c r="I343">
        <v>3148393</v>
      </c>
      <c r="J343">
        <v>41572011</v>
      </c>
      <c r="K343">
        <v>3959727541</v>
      </c>
      <c r="L343">
        <v>57960</v>
      </c>
      <c r="M343">
        <v>54760</v>
      </c>
      <c r="N343">
        <v>3200</v>
      </c>
      <c r="O343">
        <v>657.95</v>
      </c>
      <c r="P343">
        <v>-7.0000000000000007E-2</v>
      </c>
      <c r="Q343">
        <v>4846</v>
      </c>
      <c r="R343">
        <v>4942549</v>
      </c>
      <c r="S343" t="s">
        <v>40</v>
      </c>
      <c r="T343">
        <v>5000</v>
      </c>
      <c r="U343">
        <f t="shared" si="5"/>
        <v>887053.37</v>
      </c>
    </row>
    <row r="344" spans="1:21" x14ac:dyDescent="0.3">
      <c r="A344">
        <v>343</v>
      </c>
      <c r="B344" t="s">
        <v>463</v>
      </c>
      <c r="C344">
        <v>5</v>
      </c>
      <c r="D344">
        <v>1280</v>
      </c>
      <c r="E344" t="s">
        <v>881</v>
      </c>
      <c r="F344">
        <v>3646464</v>
      </c>
      <c r="G344">
        <v>7777501</v>
      </c>
      <c r="H344">
        <v>3526881</v>
      </c>
      <c r="I344">
        <v>3121381</v>
      </c>
      <c r="J344">
        <v>50314681</v>
      </c>
      <c r="K344">
        <v>4053581577</v>
      </c>
      <c r="L344">
        <v>57717</v>
      </c>
      <c r="M344">
        <v>54530</v>
      </c>
      <c r="N344">
        <v>3187</v>
      </c>
      <c r="O344">
        <v>645.78</v>
      </c>
      <c r="P344">
        <v>-0.08</v>
      </c>
      <c r="Q344">
        <v>4848</v>
      </c>
      <c r="R344">
        <v>6695844</v>
      </c>
      <c r="S344" t="s">
        <v>40</v>
      </c>
      <c r="T344">
        <v>5000</v>
      </c>
      <c r="U344">
        <f t="shared" si="5"/>
        <v>892053.37</v>
      </c>
    </row>
    <row r="345" spans="1:21" x14ac:dyDescent="0.3">
      <c r="A345">
        <v>344</v>
      </c>
      <c r="B345" t="s">
        <v>463</v>
      </c>
      <c r="C345">
        <v>5</v>
      </c>
      <c r="D345">
        <v>1280</v>
      </c>
      <c r="E345" t="s">
        <v>882</v>
      </c>
      <c r="F345">
        <v>1672</v>
      </c>
      <c r="G345">
        <v>5262</v>
      </c>
      <c r="H345">
        <v>779892</v>
      </c>
      <c r="I345">
        <v>765643</v>
      </c>
      <c r="J345">
        <v>1772740</v>
      </c>
      <c r="K345">
        <v>57021540</v>
      </c>
      <c r="L345">
        <v>36171</v>
      </c>
      <c r="M345">
        <v>35638</v>
      </c>
      <c r="N345">
        <v>533</v>
      </c>
      <c r="O345">
        <v>24.8</v>
      </c>
      <c r="P345">
        <v>-0.09</v>
      </c>
      <c r="Q345">
        <v>874</v>
      </c>
      <c r="R345">
        <v>266664</v>
      </c>
      <c r="S345" t="s">
        <v>37</v>
      </c>
      <c r="T345">
        <v>53</v>
      </c>
      <c r="U345">
        <f t="shared" si="5"/>
        <v>892106.37</v>
      </c>
    </row>
    <row r="346" spans="1:21" x14ac:dyDescent="0.3">
      <c r="A346">
        <v>345</v>
      </c>
      <c r="B346" t="s">
        <v>463</v>
      </c>
      <c r="C346">
        <v>5</v>
      </c>
      <c r="D346">
        <v>1280</v>
      </c>
      <c r="E346" t="s">
        <v>883</v>
      </c>
      <c r="F346">
        <v>851</v>
      </c>
      <c r="G346">
        <v>2702</v>
      </c>
      <c r="H346">
        <v>7636754</v>
      </c>
      <c r="I346">
        <v>7539170</v>
      </c>
      <c r="J346">
        <v>10943847</v>
      </c>
      <c r="K346">
        <v>259584081</v>
      </c>
      <c r="L346">
        <v>368827</v>
      </c>
      <c r="M346">
        <v>365565</v>
      </c>
      <c r="N346">
        <v>3262</v>
      </c>
      <c r="O346">
        <v>17.72</v>
      </c>
      <c r="P346">
        <v>-0.06</v>
      </c>
      <c r="Q346">
        <v>5378</v>
      </c>
      <c r="R346">
        <v>3963833</v>
      </c>
      <c r="S346" t="s">
        <v>49</v>
      </c>
      <c r="T346">
        <v>1328.73</v>
      </c>
      <c r="U346">
        <f t="shared" si="5"/>
        <v>893435.1</v>
      </c>
    </row>
    <row r="347" spans="1:21" x14ac:dyDescent="0.3">
      <c r="A347">
        <v>346</v>
      </c>
      <c r="B347" t="s">
        <v>463</v>
      </c>
      <c r="C347">
        <v>5</v>
      </c>
      <c r="D347">
        <v>1280</v>
      </c>
      <c r="E347" t="s">
        <v>884</v>
      </c>
      <c r="F347">
        <v>3651</v>
      </c>
      <c r="G347">
        <v>926696</v>
      </c>
      <c r="H347">
        <v>15136006</v>
      </c>
      <c r="I347">
        <v>14879536</v>
      </c>
      <c r="J347">
        <v>17954988</v>
      </c>
      <c r="K347">
        <v>1877133180</v>
      </c>
      <c r="L347">
        <v>265189</v>
      </c>
      <c r="M347">
        <v>250656</v>
      </c>
      <c r="N347">
        <v>14533</v>
      </c>
      <c r="O347">
        <v>204.56</v>
      </c>
      <c r="P347">
        <v>-0.02</v>
      </c>
      <c r="Q347">
        <v>21995</v>
      </c>
      <c r="R347">
        <v>5352457</v>
      </c>
      <c r="S347" t="s">
        <v>40</v>
      </c>
      <c r="T347">
        <v>5000</v>
      </c>
      <c r="U347">
        <f t="shared" si="5"/>
        <v>898435.1</v>
      </c>
    </row>
    <row r="348" spans="1:21" x14ac:dyDescent="0.3">
      <c r="A348">
        <v>347</v>
      </c>
      <c r="B348" t="s">
        <v>463</v>
      </c>
      <c r="C348">
        <v>5</v>
      </c>
      <c r="D348">
        <v>1280</v>
      </c>
      <c r="E348" t="s">
        <v>885</v>
      </c>
      <c r="F348">
        <v>400</v>
      </c>
      <c r="G348">
        <v>30664</v>
      </c>
      <c r="H348">
        <v>17728341</v>
      </c>
      <c r="I348">
        <v>17252944</v>
      </c>
      <c r="J348">
        <v>22044824</v>
      </c>
      <c r="K348">
        <v>467802519</v>
      </c>
      <c r="L348">
        <v>322621</v>
      </c>
      <c r="M348">
        <v>307805</v>
      </c>
      <c r="N348">
        <v>14816</v>
      </c>
      <c r="O348">
        <v>80.72</v>
      </c>
      <c r="P348">
        <v>-0.04</v>
      </c>
      <c r="Q348">
        <v>23248</v>
      </c>
      <c r="R348">
        <v>6766235</v>
      </c>
      <c r="S348" t="s">
        <v>40</v>
      </c>
      <c r="T348">
        <v>5000</v>
      </c>
      <c r="U348">
        <f t="shared" si="5"/>
        <v>903435.1</v>
      </c>
    </row>
    <row r="349" spans="1:21" x14ac:dyDescent="0.3">
      <c r="A349">
        <v>348</v>
      </c>
      <c r="B349" t="s">
        <v>463</v>
      </c>
      <c r="C349">
        <v>5</v>
      </c>
      <c r="D349">
        <v>1280</v>
      </c>
      <c r="E349" t="s">
        <v>886</v>
      </c>
      <c r="F349">
        <v>13431</v>
      </c>
      <c r="G349">
        <v>335655</v>
      </c>
      <c r="H349">
        <v>8241059</v>
      </c>
      <c r="I349">
        <v>7984021</v>
      </c>
      <c r="J349">
        <v>29983551</v>
      </c>
      <c r="K349">
        <v>3230661192</v>
      </c>
      <c r="L349">
        <v>411487</v>
      </c>
      <c r="M349">
        <v>408046</v>
      </c>
      <c r="N349">
        <v>3441</v>
      </c>
      <c r="O349">
        <v>56.11</v>
      </c>
      <c r="P349">
        <v>-0.1</v>
      </c>
      <c r="Q349">
        <v>5593</v>
      </c>
      <c r="R349">
        <v>4843732</v>
      </c>
      <c r="S349" t="s">
        <v>40</v>
      </c>
      <c r="T349">
        <v>5000</v>
      </c>
      <c r="U349">
        <f t="shared" si="5"/>
        <v>908435.1</v>
      </c>
    </row>
    <row r="350" spans="1:21" x14ac:dyDescent="0.3">
      <c r="A350">
        <v>349</v>
      </c>
      <c r="B350" t="s">
        <v>463</v>
      </c>
      <c r="C350">
        <v>5</v>
      </c>
      <c r="D350">
        <v>1280</v>
      </c>
      <c r="E350" t="s">
        <v>887</v>
      </c>
      <c r="F350">
        <v>3906</v>
      </c>
      <c r="G350">
        <v>13611728</v>
      </c>
      <c r="H350">
        <v>13861939</v>
      </c>
      <c r="I350">
        <v>13672100</v>
      </c>
      <c r="J350">
        <v>193897799</v>
      </c>
      <c r="K350">
        <v>435873971</v>
      </c>
      <c r="L350">
        <v>199617</v>
      </c>
      <c r="M350">
        <v>182079</v>
      </c>
      <c r="N350">
        <v>17538</v>
      </c>
      <c r="O350">
        <v>72.3</v>
      </c>
      <c r="P350">
        <v>-0.02</v>
      </c>
      <c r="Q350">
        <v>23933</v>
      </c>
      <c r="R350">
        <v>76671503</v>
      </c>
      <c r="S350" t="s">
        <v>40</v>
      </c>
      <c r="T350">
        <v>5000</v>
      </c>
      <c r="U350">
        <f t="shared" si="5"/>
        <v>913435.1</v>
      </c>
    </row>
    <row r="351" spans="1:21" x14ac:dyDescent="0.3">
      <c r="A351">
        <v>350</v>
      </c>
      <c r="B351" t="s">
        <v>463</v>
      </c>
      <c r="C351">
        <v>5</v>
      </c>
      <c r="D351">
        <v>1280</v>
      </c>
      <c r="E351" t="s">
        <v>888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1</v>
      </c>
      <c r="R351">
        <v>3992</v>
      </c>
      <c r="S351" t="s">
        <v>37</v>
      </c>
      <c r="T351">
        <v>54.08</v>
      </c>
      <c r="U351">
        <f t="shared" si="5"/>
        <v>913489.17999999993</v>
      </c>
    </row>
    <row r="352" spans="1:21" x14ac:dyDescent="0.3">
      <c r="A352">
        <v>351</v>
      </c>
      <c r="B352" t="s">
        <v>463</v>
      </c>
      <c r="C352">
        <v>5</v>
      </c>
      <c r="D352">
        <v>1280</v>
      </c>
      <c r="E352" t="s">
        <v>889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2</v>
      </c>
      <c r="R352">
        <v>9823</v>
      </c>
      <c r="S352" t="s">
        <v>37</v>
      </c>
      <c r="T352">
        <v>45.64</v>
      </c>
      <c r="U352">
        <f t="shared" si="5"/>
        <v>913534.82</v>
      </c>
    </row>
    <row r="353" spans="1:21" x14ac:dyDescent="0.3">
      <c r="A353">
        <v>352</v>
      </c>
      <c r="B353" t="s">
        <v>463</v>
      </c>
      <c r="C353">
        <v>5</v>
      </c>
      <c r="D353">
        <v>1280</v>
      </c>
      <c r="E353" t="s">
        <v>890</v>
      </c>
      <c r="F353">
        <v>9582411</v>
      </c>
      <c r="G353">
        <v>46593859</v>
      </c>
      <c r="H353">
        <v>35813</v>
      </c>
      <c r="I353">
        <v>33030</v>
      </c>
      <c r="J353">
        <v>4142231</v>
      </c>
      <c r="K353">
        <v>469369886</v>
      </c>
      <c r="L353">
        <v>1973</v>
      </c>
      <c r="M353">
        <v>1967</v>
      </c>
      <c r="N353">
        <v>6</v>
      </c>
      <c r="O353">
        <v>184.07</v>
      </c>
      <c r="P353">
        <v>-0.23</v>
      </c>
      <c r="Q353">
        <v>19</v>
      </c>
      <c r="R353">
        <v>1475914</v>
      </c>
      <c r="S353" t="s">
        <v>37</v>
      </c>
      <c r="T353">
        <v>1429.12</v>
      </c>
      <c r="U353">
        <f t="shared" si="5"/>
        <v>914963.94</v>
      </c>
    </row>
    <row r="354" spans="1:21" x14ac:dyDescent="0.3">
      <c r="A354">
        <v>353</v>
      </c>
      <c r="B354" t="s">
        <v>463</v>
      </c>
      <c r="C354">
        <v>5</v>
      </c>
      <c r="D354">
        <v>1280</v>
      </c>
      <c r="E354" t="s">
        <v>891</v>
      </c>
      <c r="F354">
        <v>33721</v>
      </c>
      <c r="G354">
        <v>157681</v>
      </c>
      <c r="H354">
        <v>1860383</v>
      </c>
      <c r="I354">
        <v>1778142</v>
      </c>
      <c r="J354">
        <v>7652859</v>
      </c>
      <c r="K354">
        <v>597784655</v>
      </c>
      <c r="L354">
        <v>63242</v>
      </c>
      <c r="M354">
        <v>62399</v>
      </c>
      <c r="N354">
        <v>843</v>
      </c>
      <c r="O354">
        <v>72.25</v>
      </c>
      <c r="P354">
        <v>-0.1</v>
      </c>
      <c r="Q354">
        <v>1372</v>
      </c>
      <c r="R354">
        <v>1524189</v>
      </c>
      <c r="S354" t="s">
        <v>37</v>
      </c>
      <c r="T354">
        <v>346.39</v>
      </c>
      <c r="U354">
        <f t="shared" si="5"/>
        <v>915310.33</v>
      </c>
    </row>
    <row r="355" spans="1:21" x14ac:dyDescent="0.3">
      <c r="A355">
        <v>354</v>
      </c>
      <c r="B355" t="s">
        <v>463</v>
      </c>
      <c r="C355">
        <v>5</v>
      </c>
      <c r="D355">
        <v>1280</v>
      </c>
      <c r="E355" t="s">
        <v>892</v>
      </c>
      <c r="F355">
        <v>110108</v>
      </c>
      <c r="G355">
        <v>506714</v>
      </c>
      <c r="H355">
        <v>330008</v>
      </c>
      <c r="I355">
        <v>321103</v>
      </c>
      <c r="J355">
        <v>636829</v>
      </c>
      <c r="K355">
        <v>1598338600</v>
      </c>
      <c r="L355">
        <v>15517</v>
      </c>
      <c r="M355">
        <v>15291</v>
      </c>
      <c r="N355">
        <v>226</v>
      </c>
      <c r="O355">
        <v>97.24</v>
      </c>
      <c r="P355">
        <v>-0.06</v>
      </c>
      <c r="Q355">
        <v>359</v>
      </c>
      <c r="R355">
        <v>166525</v>
      </c>
      <c r="S355" t="s">
        <v>49</v>
      </c>
      <c r="T355">
        <v>421.06</v>
      </c>
      <c r="U355">
        <f t="shared" si="5"/>
        <v>915731.39</v>
      </c>
    </row>
    <row r="356" spans="1:21" x14ac:dyDescent="0.3">
      <c r="A356">
        <v>355</v>
      </c>
      <c r="B356" t="s">
        <v>463</v>
      </c>
      <c r="C356">
        <v>5</v>
      </c>
      <c r="D356">
        <v>1280</v>
      </c>
      <c r="E356" t="s">
        <v>893</v>
      </c>
      <c r="F356">
        <v>110108</v>
      </c>
      <c r="G356">
        <v>506718</v>
      </c>
      <c r="H356">
        <v>255028</v>
      </c>
      <c r="I356">
        <v>247287</v>
      </c>
      <c r="J356">
        <v>547263</v>
      </c>
      <c r="K356">
        <v>1135639066</v>
      </c>
      <c r="L356">
        <v>4940</v>
      </c>
      <c r="M356">
        <v>4709</v>
      </c>
      <c r="N356">
        <v>231</v>
      </c>
      <c r="O356">
        <v>77.52</v>
      </c>
      <c r="P356">
        <v>-7.0000000000000007E-2</v>
      </c>
      <c r="Q356">
        <v>364</v>
      </c>
      <c r="R356">
        <v>117231</v>
      </c>
      <c r="S356" t="s">
        <v>49</v>
      </c>
      <c r="T356">
        <v>327.58999999999997</v>
      </c>
      <c r="U356">
        <f t="shared" si="5"/>
        <v>916058.98</v>
      </c>
    </row>
    <row r="357" spans="1:21" x14ac:dyDescent="0.3">
      <c r="A357">
        <v>356</v>
      </c>
      <c r="B357" t="s">
        <v>463</v>
      </c>
      <c r="C357">
        <v>5</v>
      </c>
      <c r="D357">
        <v>1280</v>
      </c>
      <c r="E357" t="s">
        <v>894</v>
      </c>
      <c r="F357">
        <v>110108</v>
      </c>
      <c r="G357">
        <v>506714</v>
      </c>
      <c r="H357">
        <v>274166</v>
      </c>
      <c r="I357">
        <v>266329</v>
      </c>
      <c r="J357">
        <v>566528</v>
      </c>
      <c r="K357">
        <v>1293410357</v>
      </c>
      <c r="L357">
        <v>7067</v>
      </c>
      <c r="M357">
        <v>6848</v>
      </c>
      <c r="N357">
        <v>219</v>
      </c>
      <c r="O357">
        <v>96.01</v>
      </c>
      <c r="P357">
        <v>-7.0000000000000007E-2</v>
      </c>
      <c r="Q357">
        <v>352</v>
      </c>
      <c r="R357">
        <v>133975</v>
      </c>
      <c r="S357" t="s">
        <v>49</v>
      </c>
      <c r="T357">
        <v>398.64</v>
      </c>
      <c r="U357">
        <f t="shared" si="5"/>
        <v>916457.62</v>
      </c>
    </row>
    <row r="358" spans="1:21" x14ac:dyDescent="0.3">
      <c r="A358">
        <v>357</v>
      </c>
      <c r="B358" t="s">
        <v>463</v>
      </c>
      <c r="C358">
        <v>5</v>
      </c>
      <c r="D358">
        <v>1280</v>
      </c>
      <c r="E358" t="s">
        <v>895</v>
      </c>
      <c r="F358">
        <v>110108</v>
      </c>
      <c r="G358">
        <v>506718</v>
      </c>
      <c r="H358">
        <v>62656</v>
      </c>
      <c r="I358">
        <v>60046</v>
      </c>
      <c r="J358">
        <v>138188</v>
      </c>
      <c r="K358">
        <v>166166696</v>
      </c>
      <c r="L358">
        <v>673</v>
      </c>
      <c r="M358">
        <v>623</v>
      </c>
      <c r="N358">
        <v>50</v>
      </c>
      <c r="O358">
        <v>83.55</v>
      </c>
      <c r="P358">
        <v>-7.0000000000000007E-2</v>
      </c>
      <c r="Q358">
        <v>84</v>
      </c>
      <c r="R358">
        <v>34150</v>
      </c>
      <c r="S358" t="s">
        <v>37</v>
      </c>
      <c r="T358">
        <v>62.41</v>
      </c>
      <c r="U358">
        <f t="shared" si="5"/>
        <v>916520.03</v>
      </c>
    </row>
    <row r="359" spans="1:21" x14ac:dyDescent="0.3">
      <c r="A359">
        <v>358</v>
      </c>
      <c r="B359" t="s">
        <v>463</v>
      </c>
      <c r="C359">
        <v>5</v>
      </c>
      <c r="D359">
        <v>1280</v>
      </c>
      <c r="E359" t="s">
        <v>896</v>
      </c>
      <c r="F359">
        <v>110079</v>
      </c>
      <c r="G359">
        <v>506624</v>
      </c>
      <c r="H359">
        <v>69215</v>
      </c>
      <c r="I359">
        <v>66622</v>
      </c>
      <c r="J359">
        <v>207528</v>
      </c>
      <c r="K359">
        <v>191113182</v>
      </c>
      <c r="L359">
        <v>2352</v>
      </c>
      <c r="M359">
        <v>2303</v>
      </c>
      <c r="N359">
        <v>49</v>
      </c>
      <c r="O359">
        <v>101.93</v>
      </c>
      <c r="P359">
        <v>-0.1</v>
      </c>
      <c r="Q359">
        <v>83</v>
      </c>
      <c r="R359">
        <v>41411</v>
      </c>
      <c r="S359" t="s">
        <v>37</v>
      </c>
      <c r="T359">
        <v>73.39</v>
      </c>
      <c r="U359">
        <f t="shared" si="5"/>
        <v>916593.42</v>
      </c>
    </row>
    <row r="360" spans="1:21" x14ac:dyDescent="0.3">
      <c r="A360">
        <v>359</v>
      </c>
      <c r="B360" t="s">
        <v>463</v>
      </c>
      <c r="C360">
        <v>5</v>
      </c>
      <c r="D360">
        <v>1280</v>
      </c>
      <c r="E360" t="s">
        <v>897</v>
      </c>
      <c r="F360">
        <v>164916</v>
      </c>
      <c r="G360">
        <v>759313</v>
      </c>
      <c r="H360">
        <v>162096</v>
      </c>
      <c r="I360">
        <v>155038</v>
      </c>
      <c r="J360">
        <v>564008</v>
      </c>
      <c r="K360">
        <v>413794447</v>
      </c>
      <c r="L360">
        <v>6140</v>
      </c>
      <c r="M360">
        <v>6053</v>
      </c>
      <c r="N360">
        <v>87</v>
      </c>
      <c r="O360">
        <v>108.1</v>
      </c>
      <c r="P360">
        <v>-0.12</v>
      </c>
      <c r="Q360">
        <v>149</v>
      </c>
      <c r="R360">
        <v>125766</v>
      </c>
      <c r="S360" t="s">
        <v>37</v>
      </c>
      <c r="T360">
        <v>161.94</v>
      </c>
      <c r="U360">
        <f t="shared" si="5"/>
        <v>916755.36</v>
      </c>
    </row>
    <row r="361" spans="1:21" x14ac:dyDescent="0.3">
      <c r="A361">
        <v>360</v>
      </c>
      <c r="B361" t="s">
        <v>463</v>
      </c>
      <c r="C361">
        <v>5</v>
      </c>
      <c r="D361">
        <v>1280</v>
      </c>
      <c r="E361" t="s">
        <v>898</v>
      </c>
      <c r="F361">
        <v>164915</v>
      </c>
      <c r="G361">
        <v>759314</v>
      </c>
      <c r="H361">
        <v>116352</v>
      </c>
      <c r="I361">
        <v>110949</v>
      </c>
      <c r="J361">
        <v>357158</v>
      </c>
      <c r="K361">
        <v>356576828</v>
      </c>
      <c r="L361">
        <v>3952</v>
      </c>
      <c r="M361">
        <v>3906</v>
      </c>
      <c r="N361">
        <v>46</v>
      </c>
      <c r="O361">
        <v>72.95</v>
      </c>
      <c r="P361">
        <v>-0.11</v>
      </c>
      <c r="Q361">
        <v>80</v>
      </c>
      <c r="R361">
        <v>122903</v>
      </c>
      <c r="S361" t="s">
        <v>37</v>
      </c>
      <c r="T361">
        <v>132.66</v>
      </c>
      <c r="U361">
        <f t="shared" si="5"/>
        <v>916888.02</v>
      </c>
    </row>
    <row r="362" spans="1:21" x14ac:dyDescent="0.3">
      <c r="A362">
        <v>361</v>
      </c>
      <c r="B362" t="s">
        <v>463</v>
      </c>
      <c r="C362">
        <v>5</v>
      </c>
      <c r="D362">
        <v>1280</v>
      </c>
      <c r="E362" t="s">
        <v>899</v>
      </c>
      <c r="F362">
        <v>164887</v>
      </c>
      <c r="G362">
        <v>759228</v>
      </c>
      <c r="H362">
        <v>320421</v>
      </c>
      <c r="I362">
        <v>307547</v>
      </c>
      <c r="J362">
        <v>766128</v>
      </c>
      <c r="K362">
        <v>1269981110</v>
      </c>
      <c r="L362">
        <v>9119</v>
      </c>
      <c r="M362">
        <v>8913</v>
      </c>
      <c r="N362">
        <v>206</v>
      </c>
      <c r="O362">
        <v>106.52</v>
      </c>
      <c r="P362">
        <v>-0.08</v>
      </c>
      <c r="Q362">
        <v>339</v>
      </c>
      <c r="R362">
        <v>211440</v>
      </c>
      <c r="S362" t="s">
        <v>37</v>
      </c>
      <c r="T362">
        <v>395.95</v>
      </c>
      <c r="U362">
        <f t="shared" si="5"/>
        <v>917283.97</v>
      </c>
    </row>
    <row r="363" spans="1:21" x14ac:dyDescent="0.3">
      <c r="A363">
        <v>362</v>
      </c>
      <c r="B363" t="s">
        <v>463</v>
      </c>
      <c r="C363">
        <v>5</v>
      </c>
      <c r="D363">
        <v>1280</v>
      </c>
      <c r="E363" t="s">
        <v>900</v>
      </c>
      <c r="F363">
        <v>8043699</v>
      </c>
      <c r="G363">
        <v>39376148</v>
      </c>
      <c r="H363">
        <v>11680</v>
      </c>
      <c r="I363">
        <v>11214</v>
      </c>
      <c r="J363">
        <v>2104536</v>
      </c>
      <c r="K363">
        <v>82573133</v>
      </c>
      <c r="L363">
        <v>288</v>
      </c>
      <c r="M363">
        <v>285</v>
      </c>
      <c r="N363">
        <v>3</v>
      </c>
      <c r="O363">
        <v>50.95</v>
      </c>
      <c r="P363">
        <v>-0.18</v>
      </c>
      <c r="Q363">
        <v>9</v>
      </c>
      <c r="R363">
        <v>18521</v>
      </c>
      <c r="S363" t="s">
        <v>37</v>
      </c>
      <c r="T363">
        <v>854.09</v>
      </c>
      <c r="U363">
        <f t="shared" si="5"/>
        <v>918138.05999999994</v>
      </c>
    </row>
    <row r="364" spans="1:21" x14ac:dyDescent="0.3">
      <c r="A364">
        <v>363</v>
      </c>
      <c r="B364" t="s">
        <v>463</v>
      </c>
      <c r="C364">
        <v>5</v>
      </c>
      <c r="D364">
        <v>1280</v>
      </c>
      <c r="E364" t="s">
        <v>901</v>
      </c>
      <c r="F364">
        <v>693001</v>
      </c>
      <c r="G364">
        <v>3661576</v>
      </c>
      <c r="H364">
        <v>9619</v>
      </c>
      <c r="I364">
        <v>8924</v>
      </c>
      <c r="J364">
        <v>1045295</v>
      </c>
      <c r="K364">
        <v>23276745</v>
      </c>
      <c r="L364">
        <v>477</v>
      </c>
      <c r="M364">
        <v>477</v>
      </c>
      <c r="N364">
        <v>0</v>
      </c>
      <c r="O364">
        <v>28.18</v>
      </c>
      <c r="P364">
        <v>-0.21</v>
      </c>
      <c r="Q364">
        <v>5</v>
      </c>
      <c r="R364">
        <v>801333</v>
      </c>
      <c r="S364" t="s">
        <v>37</v>
      </c>
      <c r="T364">
        <v>51.72</v>
      </c>
      <c r="U364">
        <f t="shared" si="5"/>
        <v>918189.77999999991</v>
      </c>
    </row>
    <row r="365" spans="1:21" x14ac:dyDescent="0.3">
      <c r="A365">
        <v>364</v>
      </c>
      <c r="B365" t="s">
        <v>463</v>
      </c>
      <c r="C365">
        <v>5</v>
      </c>
      <c r="D365">
        <v>1280</v>
      </c>
      <c r="E365" t="s">
        <v>902</v>
      </c>
      <c r="F365">
        <v>1094922</v>
      </c>
      <c r="G365">
        <v>5009021</v>
      </c>
      <c r="H365">
        <v>588264</v>
      </c>
      <c r="I365">
        <v>560845</v>
      </c>
      <c r="J365">
        <v>14010111</v>
      </c>
      <c r="K365">
        <v>1516383473</v>
      </c>
      <c r="L365">
        <v>47785</v>
      </c>
      <c r="M365">
        <v>47615</v>
      </c>
      <c r="N365">
        <v>170</v>
      </c>
      <c r="O365">
        <v>54.56</v>
      </c>
      <c r="P365">
        <v>-0.26</v>
      </c>
      <c r="Q365">
        <v>364</v>
      </c>
      <c r="R365">
        <v>1163091</v>
      </c>
      <c r="S365" t="s">
        <v>37</v>
      </c>
      <c r="T365">
        <v>633.83000000000004</v>
      </c>
      <c r="U365">
        <f t="shared" si="5"/>
        <v>918823.60999999987</v>
      </c>
    </row>
    <row r="366" spans="1:21" x14ac:dyDescent="0.3">
      <c r="A366">
        <v>365</v>
      </c>
      <c r="B366" t="s">
        <v>463</v>
      </c>
      <c r="C366">
        <v>5</v>
      </c>
      <c r="D366">
        <v>1280</v>
      </c>
      <c r="E366" t="s">
        <v>903</v>
      </c>
      <c r="F366">
        <v>26421</v>
      </c>
      <c r="G366">
        <v>122125</v>
      </c>
      <c r="H366">
        <v>30001</v>
      </c>
      <c r="I366">
        <v>29066</v>
      </c>
      <c r="J366">
        <v>63366</v>
      </c>
      <c r="K366">
        <v>75919225</v>
      </c>
      <c r="L366">
        <v>2189</v>
      </c>
      <c r="M366">
        <v>2180</v>
      </c>
      <c r="N366">
        <v>9</v>
      </c>
      <c r="O366">
        <v>51.87</v>
      </c>
      <c r="P366">
        <v>-0.09</v>
      </c>
      <c r="Q366">
        <v>18</v>
      </c>
      <c r="R366">
        <v>20725</v>
      </c>
      <c r="S366" t="s">
        <v>49</v>
      </c>
      <c r="T366">
        <v>22.92</v>
      </c>
      <c r="U366">
        <f t="shared" si="5"/>
        <v>918846.52999999991</v>
      </c>
    </row>
    <row r="367" spans="1:21" x14ac:dyDescent="0.3">
      <c r="A367">
        <v>366</v>
      </c>
      <c r="B367" t="s">
        <v>463</v>
      </c>
      <c r="C367">
        <v>5</v>
      </c>
      <c r="D367">
        <v>1280</v>
      </c>
      <c r="E367" t="s">
        <v>904</v>
      </c>
      <c r="F367">
        <v>26275</v>
      </c>
      <c r="G367">
        <v>121056</v>
      </c>
      <c r="H367">
        <v>125795</v>
      </c>
      <c r="I367">
        <v>122990</v>
      </c>
      <c r="J367">
        <v>160015</v>
      </c>
      <c r="K367">
        <v>391259253</v>
      </c>
      <c r="L367">
        <v>4907</v>
      </c>
      <c r="M367">
        <v>4853</v>
      </c>
      <c r="N367">
        <v>54</v>
      </c>
      <c r="O367">
        <v>50.44</v>
      </c>
      <c r="P367">
        <v>-0.04</v>
      </c>
      <c r="Q367">
        <v>88</v>
      </c>
      <c r="R367">
        <v>80871</v>
      </c>
      <c r="S367" t="s">
        <v>49</v>
      </c>
      <c r="T367">
        <v>102.81</v>
      </c>
      <c r="U367">
        <f t="shared" si="5"/>
        <v>918949.34</v>
      </c>
    </row>
    <row r="368" spans="1:21" x14ac:dyDescent="0.3">
      <c r="A368">
        <v>367</v>
      </c>
      <c r="B368" t="s">
        <v>463</v>
      </c>
      <c r="C368">
        <v>5</v>
      </c>
      <c r="D368">
        <v>1280</v>
      </c>
      <c r="E368" t="s">
        <v>905</v>
      </c>
      <c r="F368">
        <v>20965</v>
      </c>
      <c r="G368">
        <v>93387</v>
      </c>
      <c r="H368">
        <v>6998691</v>
      </c>
      <c r="I368">
        <v>6654284</v>
      </c>
      <c r="J368">
        <v>24387141</v>
      </c>
      <c r="K368">
        <v>865213449</v>
      </c>
      <c r="L368">
        <v>230544</v>
      </c>
      <c r="M368">
        <v>226937</v>
      </c>
      <c r="N368">
        <v>3607</v>
      </c>
      <c r="O368">
        <v>55.69</v>
      </c>
      <c r="P368">
        <v>-0.09</v>
      </c>
      <c r="Q368">
        <v>5719</v>
      </c>
      <c r="R368">
        <v>6852863</v>
      </c>
      <c r="S368" t="s">
        <v>37</v>
      </c>
      <c r="T368">
        <v>988.33</v>
      </c>
      <c r="U368">
        <f t="shared" si="5"/>
        <v>919937.66999999993</v>
      </c>
    </row>
    <row r="369" spans="1:21" x14ac:dyDescent="0.3">
      <c r="A369">
        <v>368</v>
      </c>
      <c r="B369" t="s">
        <v>463</v>
      </c>
      <c r="C369">
        <v>5</v>
      </c>
      <c r="D369">
        <v>1280</v>
      </c>
      <c r="E369" t="s">
        <v>906</v>
      </c>
      <c r="F369">
        <v>314295</v>
      </c>
      <c r="G369">
        <v>1258522</v>
      </c>
      <c r="H369">
        <v>5915901</v>
      </c>
      <c r="I369">
        <v>5746392</v>
      </c>
      <c r="J369">
        <v>21098993</v>
      </c>
      <c r="K369">
        <v>9523916224</v>
      </c>
      <c r="L369">
        <v>284634</v>
      </c>
      <c r="M369">
        <v>281485</v>
      </c>
      <c r="N369">
        <v>3149</v>
      </c>
      <c r="O369">
        <v>63.19</v>
      </c>
      <c r="P369">
        <v>-0.15</v>
      </c>
      <c r="Q369">
        <v>5264</v>
      </c>
      <c r="R369">
        <v>4242151</v>
      </c>
      <c r="S369" t="s">
        <v>40</v>
      </c>
      <c r="T369">
        <v>5000</v>
      </c>
      <c r="U369">
        <f t="shared" si="5"/>
        <v>924937.66999999993</v>
      </c>
    </row>
    <row r="370" spans="1:21" x14ac:dyDescent="0.3">
      <c r="A370">
        <v>369</v>
      </c>
      <c r="B370" t="s">
        <v>463</v>
      </c>
      <c r="C370">
        <v>5</v>
      </c>
      <c r="D370">
        <v>1280</v>
      </c>
      <c r="E370" t="s">
        <v>907</v>
      </c>
      <c r="F370">
        <v>270120</v>
      </c>
      <c r="G370">
        <v>1227441</v>
      </c>
      <c r="H370">
        <v>231314</v>
      </c>
      <c r="I370">
        <v>219802</v>
      </c>
      <c r="J370">
        <v>702191</v>
      </c>
      <c r="K370">
        <v>230045626</v>
      </c>
      <c r="L370">
        <v>3409</v>
      </c>
      <c r="M370">
        <v>3229</v>
      </c>
      <c r="N370">
        <v>180</v>
      </c>
      <c r="O370">
        <v>184.99</v>
      </c>
      <c r="P370">
        <v>-0.04</v>
      </c>
      <c r="Q370">
        <v>295</v>
      </c>
      <c r="R370">
        <v>99889</v>
      </c>
      <c r="S370" t="s">
        <v>37</v>
      </c>
      <c r="T370">
        <v>91.36</v>
      </c>
      <c r="U370">
        <f t="shared" si="5"/>
        <v>925029.02999999991</v>
      </c>
    </row>
    <row r="371" spans="1:21" x14ac:dyDescent="0.3">
      <c r="A371">
        <v>370</v>
      </c>
      <c r="B371" t="s">
        <v>463</v>
      </c>
      <c r="C371">
        <v>5</v>
      </c>
      <c r="D371">
        <v>1280</v>
      </c>
      <c r="E371" t="s">
        <v>908</v>
      </c>
      <c r="F371">
        <v>269416</v>
      </c>
      <c r="G371">
        <v>1214079</v>
      </c>
      <c r="H371">
        <v>21308046</v>
      </c>
      <c r="I371">
        <v>20924658</v>
      </c>
      <c r="J371">
        <v>39139810</v>
      </c>
      <c r="K371">
        <v>5811403254</v>
      </c>
      <c r="L371">
        <v>727435</v>
      </c>
      <c r="M371">
        <v>713438</v>
      </c>
      <c r="N371">
        <v>13997</v>
      </c>
      <c r="O371">
        <v>42.36</v>
      </c>
      <c r="P371">
        <v>-0.06</v>
      </c>
      <c r="Q371">
        <v>22442</v>
      </c>
      <c r="R371">
        <v>8845171</v>
      </c>
      <c r="S371" t="s">
        <v>40</v>
      </c>
      <c r="T371">
        <v>5000</v>
      </c>
      <c r="U371">
        <f t="shared" si="5"/>
        <v>930029.02999999991</v>
      </c>
    </row>
    <row r="372" spans="1:21" x14ac:dyDescent="0.3">
      <c r="A372">
        <v>371</v>
      </c>
      <c r="B372" t="s">
        <v>463</v>
      </c>
      <c r="C372">
        <v>5</v>
      </c>
      <c r="D372">
        <v>1280</v>
      </c>
      <c r="E372" t="s">
        <v>909</v>
      </c>
      <c r="F372">
        <v>600</v>
      </c>
      <c r="G372">
        <v>16790</v>
      </c>
      <c r="H372">
        <v>408143</v>
      </c>
      <c r="I372">
        <v>405413</v>
      </c>
      <c r="J372">
        <v>639044</v>
      </c>
      <c r="K372">
        <v>35151796</v>
      </c>
      <c r="L372">
        <v>26095</v>
      </c>
      <c r="M372">
        <v>25881</v>
      </c>
      <c r="N372">
        <v>214</v>
      </c>
      <c r="O372">
        <v>21.12</v>
      </c>
      <c r="P372">
        <v>-0.06</v>
      </c>
      <c r="Q372">
        <v>348</v>
      </c>
      <c r="R372">
        <v>174203</v>
      </c>
      <c r="S372" t="s">
        <v>37</v>
      </c>
      <c r="T372">
        <v>64.89</v>
      </c>
      <c r="U372">
        <f t="shared" si="5"/>
        <v>930093.91999999993</v>
      </c>
    </row>
    <row r="373" spans="1:21" x14ac:dyDescent="0.3">
      <c r="A373">
        <v>372</v>
      </c>
      <c r="B373" t="s">
        <v>463</v>
      </c>
      <c r="C373">
        <v>5</v>
      </c>
      <c r="D373">
        <v>1280</v>
      </c>
      <c r="E373" t="s">
        <v>910</v>
      </c>
      <c r="F373">
        <v>600</v>
      </c>
      <c r="G373">
        <v>16668</v>
      </c>
      <c r="H373">
        <v>270564</v>
      </c>
      <c r="I373">
        <v>268309</v>
      </c>
      <c r="J373">
        <v>431235</v>
      </c>
      <c r="K373">
        <v>19306487</v>
      </c>
      <c r="L373">
        <v>10740</v>
      </c>
      <c r="M373">
        <v>10508</v>
      </c>
      <c r="N373">
        <v>232</v>
      </c>
      <c r="O373">
        <v>20.77</v>
      </c>
      <c r="P373">
        <v>-0.06</v>
      </c>
      <c r="Q373">
        <v>365</v>
      </c>
      <c r="R373">
        <v>78502</v>
      </c>
      <c r="S373" t="s">
        <v>37</v>
      </c>
      <c r="T373">
        <v>36.53</v>
      </c>
      <c r="U373">
        <f t="shared" si="5"/>
        <v>930130.45</v>
      </c>
    </row>
    <row r="374" spans="1:21" x14ac:dyDescent="0.3">
      <c r="A374">
        <v>373</v>
      </c>
      <c r="B374" t="s">
        <v>463</v>
      </c>
      <c r="C374">
        <v>5</v>
      </c>
      <c r="D374">
        <v>1280</v>
      </c>
      <c r="E374" t="s">
        <v>911</v>
      </c>
      <c r="F374">
        <v>679</v>
      </c>
      <c r="G374">
        <v>18374</v>
      </c>
      <c r="H374">
        <v>537267</v>
      </c>
      <c r="I374">
        <v>531799</v>
      </c>
      <c r="J374">
        <v>997152</v>
      </c>
      <c r="K374">
        <v>46391672</v>
      </c>
      <c r="L374">
        <v>33475</v>
      </c>
      <c r="M374">
        <v>33202</v>
      </c>
      <c r="N374">
        <v>273</v>
      </c>
      <c r="O374">
        <v>20.58</v>
      </c>
      <c r="P374">
        <v>-0.08</v>
      </c>
      <c r="Q374">
        <v>427</v>
      </c>
      <c r="R374">
        <v>267822</v>
      </c>
      <c r="S374" t="s">
        <v>37</v>
      </c>
      <c r="T374">
        <v>90.81</v>
      </c>
      <c r="U374">
        <f t="shared" si="5"/>
        <v>930221.26</v>
      </c>
    </row>
    <row r="375" spans="1:21" x14ac:dyDescent="0.3">
      <c r="A375">
        <v>374</v>
      </c>
      <c r="B375" t="s">
        <v>463</v>
      </c>
      <c r="C375">
        <v>5</v>
      </c>
      <c r="D375">
        <v>1280</v>
      </c>
      <c r="E375" t="s">
        <v>912</v>
      </c>
      <c r="F375">
        <v>679</v>
      </c>
      <c r="G375">
        <v>18401</v>
      </c>
      <c r="H375">
        <v>432687</v>
      </c>
      <c r="I375">
        <v>428448</v>
      </c>
      <c r="J375">
        <v>776879</v>
      </c>
      <c r="K375">
        <v>34187324</v>
      </c>
      <c r="L375">
        <v>27061</v>
      </c>
      <c r="M375">
        <v>26841</v>
      </c>
      <c r="N375">
        <v>220</v>
      </c>
      <c r="O375">
        <v>21.05</v>
      </c>
      <c r="P375">
        <v>-0.08</v>
      </c>
      <c r="Q375">
        <v>354</v>
      </c>
      <c r="R375">
        <v>203695</v>
      </c>
      <c r="S375" t="s">
        <v>37</v>
      </c>
      <c r="T375">
        <v>56.19</v>
      </c>
      <c r="U375">
        <f t="shared" si="5"/>
        <v>930277.45</v>
      </c>
    </row>
    <row r="376" spans="1:21" x14ac:dyDescent="0.3">
      <c r="A376">
        <v>375</v>
      </c>
      <c r="B376" t="s">
        <v>463</v>
      </c>
      <c r="C376">
        <v>5</v>
      </c>
      <c r="D376">
        <v>1280</v>
      </c>
      <c r="E376" t="s">
        <v>913</v>
      </c>
      <c r="F376">
        <v>679</v>
      </c>
      <c r="G376">
        <v>18422</v>
      </c>
      <c r="H376">
        <v>1034329</v>
      </c>
      <c r="I376">
        <v>1027772</v>
      </c>
      <c r="J376">
        <v>1508014</v>
      </c>
      <c r="K376">
        <v>105616958</v>
      </c>
      <c r="L376">
        <v>37490</v>
      </c>
      <c r="M376">
        <v>36575</v>
      </c>
      <c r="N376">
        <v>915</v>
      </c>
      <c r="O376">
        <v>21.57</v>
      </c>
      <c r="P376">
        <v>-0.05</v>
      </c>
      <c r="Q376">
        <v>1444</v>
      </c>
      <c r="R376">
        <v>271263</v>
      </c>
      <c r="S376" t="s">
        <v>37</v>
      </c>
      <c r="T376">
        <v>234.69</v>
      </c>
      <c r="U376">
        <f t="shared" si="5"/>
        <v>930512.1399999999</v>
      </c>
    </row>
    <row r="377" spans="1:21" x14ac:dyDescent="0.3">
      <c r="A377">
        <v>376</v>
      </c>
      <c r="B377" t="s">
        <v>463</v>
      </c>
      <c r="C377">
        <v>5</v>
      </c>
      <c r="D377">
        <v>1280</v>
      </c>
      <c r="E377" t="s">
        <v>914</v>
      </c>
      <c r="F377">
        <v>679</v>
      </c>
      <c r="G377">
        <v>18292</v>
      </c>
      <c r="H377">
        <v>749219</v>
      </c>
      <c r="I377">
        <v>743897</v>
      </c>
      <c r="J377">
        <v>1169995</v>
      </c>
      <c r="K377">
        <v>71904796</v>
      </c>
      <c r="L377">
        <v>35864</v>
      </c>
      <c r="M377">
        <v>35306</v>
      </c>
      <c r="N377">
        <v>558</v>
      </c>
      <c r="O377">
        <v>21.38</v>
      </c>
      <c r="P377">
        <v>-0.06</v>
      </c>
      <c r="Q377">
        <v>876</v>
      </c>
      <c r="R377">
        <v>258612</v>
      </c>
      <c r="S377" t="s">
        <v>37</v>
      </c>
      <c r="T377">
        <v>140.66999999999999</v>
      </c>
      <c r="U377">
        <f t="shared" si="5"/>
        <v>930652.80999999994</v>
      </c>
    </row>
    <row r="378" spans="1:21" x14ac:dyDescent="0.3">
      <c r="A378">
        <v>377</v>
      </c>
      <c r="B378" t="s">
        <v>463</v>
      </c>
      <c r="C378">
        <v>5</v>
      </c>
      <c r="D378">
        <v>1280</v>
      </c>
      <c r="E378" t="s">
        <v>915</v>
      </c>
      <c r="F378">
        <v>686</v>
      </c>
      <c r="G378">
        <v>19093</v>
      </c>
      <c r="H378">
        <v>752357</v>
      </c>
      <c r="I378">
        <v>746450</v>
      </c>
      <c r="J378">
        <v>1220018</v>
      </c>
      <c r="K378">
        <v>68386548</v>
      </c>
      <c r="L378">
        <v>35633</v>
      </c>
      <c r="M378">
        <v>35073</v>
      </c>
      <c r="N378">
        <v>560</v>
      </c>
      <c r="O378">
        <v>21.19</v>
      </c>
      <c r="P378">
        <v>-0.06</v>
      </c>
      <c r="Q378">
        <v>880</v>
      </c>
      <c r="R378">
        <v>262113</v>
      </c>
      <c r="S378" t="s">
        <v>37</v>
      </c>
      <c r="T378">
        <v>135.38999999999999</v>
      </c>
      <c r="U378">
        <f t="shared" si="5"/>
        <v>930788.2</v>
      </c>
    </row>
    <row r="379" spans="1:21" x14ac:dyDescent="0.3">
      <c r="A379">
        <v>378</v>
      </c>
      <c r="B379" t="s">
        <v>463</v>
      </c>
      <c r="C379">
        <v>5</v>
      </c>
      <c r="D379">
        <v>1280</v>
      </c>
      <c r="E379" t="s">
        <v>916</v>
      </c>
      <c r="F379">
        <v>687</v>
      </c>
      <c r="G379">
        <v>19618</v>
      </c>
      <c r="H379">
        <v>130147</v>
      </c>
      <c r="I379">
        <v>128342</v>
      </c>
      <c r="J379">
        <v>284909</v>
      </c>
      <c r="K379">
        <v>7804778</v>
      </c>
      <c r="L379">
        <v>8792</v>
      </c>
      <c r="M379">
        <v>8736</v>
      </c>
      <c r="N379">
        <v>56</v>
      </c>
      <c r="O379">
        <v>19.95</v>
      </c>
      <c r="P379">
        <v>-0.11</v>
      </c>
      <c r="Q379">
        <v>93</v>
      </c>
      <c r="R379">
        <v>70339</v>
      </c>
      <c r="S379" t="s">
        <v>37</v>
      </c>
      <c r="T379">
        <v>9.6199999999999992</v>
      </c>
      <c r="U379">
        <f t="shared" si="5"/>
        <v>930797.82</v>
      </c>
    </row>
    <row r="380" spans="1:21" x14ac:dyDescent="0.3">
      <c r="A380">
        <v>379</v>
      </c>
      <c r="B380" t="s">
        <v>463</v>
      </c>
      <c r="C380">
        <v>5</v>
      </c>
      <c r="D380">
        <v>1280</v>
      </c>
      <c r="E380" t="s">
        <v>917</v>
      </c>
      <c r="F380">
        <v>686</v>
      </c>
      <c r="G380">
        <v>19096</v>
      </c>
      <c r="H380">
        <v>1204386</v>
      </c>
      <c r="I380">
        <v>1195857</v>
      </c>
      <c r="J380">
        <v>1819961</v>
      </c>
      <c r="K380">
        <v>125667105</v>
      </c>
      <c r="L380">
        <v>49259</v>
      </c>
      <c r="M380">
        <v>48387</v>
      </c>
      <c r="N380">
        <v>872</v>
      </c>
      <c r="O380">
        <v>20.97</v>
      </c>
      <c r="P380">
        <v>-0.05</v>
      </c>
      <c r="Q380">
        <v>1402</v>
      </c>
      <c r="R380">
        <v>410875</v>
      </c>
      <c r="S380" t="s">
        <v>37</v>
      </c>
      <c r="T380">
        <v>265.41000000000003</v>
      </c>
      <c r="U380">
        <f t="shared" si="5"/>
        <v>931063.23</v>
      </c>
    </row>
    <row r="381" spans="1:21" x14ac:dyDescent="0.3">
      <c r="A381">
        <v>380</v>
      </c>
      <c r="B381" t="s">
        <v>463</v>
      </c>
      <c r="C381">
        <v>5</v>
      </c>
      <c r="D381">
        <v>1280</v>
      </c>
      <c r="E381" t="s">
        <v>918</v>
      </c>
      <c r="F381">
        <v>687</v>
      </c>
      <c r="G381">
        <v>19681</v>
      </c>
      <c r="H381">
        <v>843830</v>
      </c>
      <c r="I381">
        <v>837371</v>
      </c>
      <c r="J381">
        <v>1330779</v>
      </c>
      <c r="K381">
        <v>78184568</v>
      </c>
      <c r="L381">
        <v>34424</v>
      </c>
      <c r="M381">
        <v>33738</v>
      </c>
      <c r="N381">
        <v>686</v>
      </c>
      <c r="O381">
        <v>22.09</v>
      </c>
      <c r="P381">
        <v>-0.05</v>
      </c>
      <c r="Q381">
        <v>1077</v>
      </c>
      <c r="R381">
        <v>267887</v>
      </c>
      <c r="S381" t="s">
        <v>37</v>
      </c>
      <c r="T381">
        <v>154.38999999999999</v>
      </c>
      <c r="U381">
        <f t="shared" si="5"/>
        <v>931217.62</v>
      </c>
    </row>
    <row r="382" spans="1:21" x14ac:dyDescent="0.3">
      <c r="A382">
        <v>381</v>
      </c>
      <c r="B382" t="s">
        <v>463</v>
      </c>
      <c r="C382">
        <v>5</v>
      </c>
      <c r="D382">
        <v>1280</v>
      </c>
      <c r="E382" t="s">
        <v>919</v>
      </c>
      <c r="F382">
        <v>827</v>
      </c>
      <c r="G382">
        <v>20662</v>
      </c>
      <c r="H382">
        <v>659268</v>
      </c>
      <c r="I382">
        <v>653562</v>
      </c>
      <c r="J382">
        <v>1155676</v>
      </c>
      <c r="K382">
        <v>63454502</v>
      </c>
      <c r="L382">
        <v>35533</v>
      </c>
      <c r="M382">
        <v>35088</v>
      </c>
      <c r="N382">
        <v>445</v>
      </c>
      <c r="O382">
        <v>22.66</v>
      </c>
      <c r="P382">
        <v>-7.0000000000000007E-2</v>
      </c>
      <c r="Q382">
        <v>693</v>
      </c>
      <c r="R382">
        <v>262713</v>
      </c>
      <c r="S382" t="s">
        <v>37</v>
      </c>
      <c r="T382">
        <v>102.98</v>
      </c>
      <c r="U382">
        <f t="shared" si="5"/>
        <v>931320.6</v>
      </c>
    </row>
    <row r="383" spans="1:21" x14ac:dyDescent="0.3">
      <c r="A383">
        <v>382</v>
      </c>
      <c r="B383" t="s">
        <v>463</v>
      </c>
      <c r="C383">
        <v>5</v>
      </c>
      <c r="D383">
        <v>1280</v>
      </c>
      <c r="E383" t="s">
        <v>920</v>
      </c>
      <c r="F383">
        <v>827</v>
      </c>
      <c r="G383">
        <v>20629</v>
      </c>
      <c r="H383">
        <v>2725692</v>
      </c>
      <c r="I383">
        <v>2706331</v>
      </c>
      <c r="J383">
        <v>4553072</v>
      </c>
      <c r="K383">
        <v>315002154</v>
      </c>
      <c r="L383">
        <v>148620</v>
      </c>
      <c r="M383">
        <v>146867</v>
      </c>
      <c r="N383">
        <v>1753</v>
      </c>
      <c r="O383">
        <v>24.01</v>
      </c>
      <c r="P383">
        <v>-0.06</v>
      </c>
      <c r="Q383">
        <v>2808</v>
      </c>
      <c r="R383">
        <v>998064</v>
      </c>
      <c r="S383" t="s">
        <v>37</v>
      </c>
      <c r="T383">
        <v>1004.06</v>
      </c>
      <c r="U383">
        <f t="shared" si="5"/>
        <v>932324.66</v>
      </c>
    </row>
    <row r="384" spans="1:21" x14ac:dyDescent="0.3">
      <c r="A384">
        <v>383</v>
      </c>
      <c r="B384" t="s">
        <v>463</v>
      </c>
      <c r="C384">
        <v>5</v>
      </c>
      <c r="D384">
        <v>1280</v>
      </c>
      <c r="E384" t="s">
        <v>921</v>
      </c>
      <c r="F384">
        <v>827</v>
      </c>
      <c r="G384">
        <v>20669</v>
      </c>
      <c r="H384">
        <v>1452696</v>
      </c>
      <c r="I384">
        <v>1439127</v>
      </c>
      <c r="J384">
        <v>2594166</v>
      </c>
      <c r="K384">
        <v>150167934</v>
      </c>
      <c r="L384">
        <v>80038</v>
      </c>
      <c r="M384">
        <v>79113</v>
      </c>
      <c r="N384">
        <v>925</v>
      </c>
      <c r="O384">
        <v>23.17</v>
      </c>
      <c r="P384">
        <v>-7.0000000000000007E-2</v>
      </c>
      <c r="Q384">
        <v>1454</v>
      </c>
      <c r="R384">
        <v>585916</v>
      </c>
      <c r="S384" t="s">
        <v>37</v>
      </c>
      <c r="T384">
        <v>361.81</v>
      </c>
      <c r="U384">
        <f t="shared" si="5"/>
        <v>932686.47000000009</v>
      </c>
    </row>
    <row r="385" spans="1:21" x14ac:dyDescent="0.3">
      <c r="A385">
        <v>384</v>
      </c>
      <c r="B385" t="s">
        <v>463</v>
      </c>
      <c r="C385">
        <v>5</v>
      </c>
      <c r="D385">
        <v>1280</v>
      </c>
      <c r="E385" t="s">
        <v>922</v>
      </c>
      <c r="F385">
        <v>827</v>
      </c>
      <c r="G385">
        <v>20730</v>
      </c>
      <c r="H385">
        <v>194933</v>
      </c>
      <c r="I385">
        <v>193004</v>
      </c>
      <c r="J385">
        <v>333938</v>
      </c>
      <c r="K385">
        <v>16098698</v>
      </c>
      <c r="L385">
        <v>9263</v>
      </c>
      <c r="M385">
        <v>9100</v>
      </c>
      <c r="N385">
        <v>163</v>
      </c>
      <c r="O385">
        <v>22.12</v>
      </c>
      <c r="P385">
        <v>-7.0000000000000007E-2</v>
      </c>
      <c r="Q385">
        <v>250</v>
      </c>
      <c r="R385">
        <v>67106</v>
      </c>
      <c r="S385" t="s">
        <v>37</v>
      </c>
      <c r="T385">
        <v>19.170000000000002</v>
      </c>
      <c r="U385">
        <f t="shared" si="5"/>
        <v>932705.64000000013</v>
      </c>
    </row>
    <row r="386" spans="1:21" x14ac:dyDescent="0.3">
      <c r="A386">
        <v>385</v>
      </c>
      <c r="B386" t="s">
        <v>463</v>
      </c>
      <c r="C386">
        <v>5</v>
      </c>
      <c r="D386">
        <v>1280</v>
      </c>
      <c r="E386" t="s">
        <v>923</v>
      </c>
      <c r="F386">
        <v>895</v>
      </c>
      <c r="G386">
        <v>20751</v>
      </c>
      <c r="H386">
        <v>2965692</v>
      </c>
      <c r="I386">
        <v>2946165</v>
      </c>
      <c r="J386">
        <v>4513764</v>
      </c>
      <c r="K386">
        <v>359055096</v>
      </c>
      <c r="L386">
        <v>137337</v>
      </c>
      <c r="M386">
        <v>135153</v>
      </c>
      <c r="N386">
        <v>2184</v>
      </c>
      <c r="O386">
        <v>25.36</v>
      </c>
      <c r="P386">
        <v>-0.05</v>
      </c>
      <c r="Q386">
        <v>3424</v>
      </c>
      <c r="R386">
        <v>1038522</v>
      </c>
      <c r="S386" t="s">
        <v>37</v>
      </c>
      <c r="T386">
        <v>1006.48</v>
      </c>
      <c r="U386">
        <f t="shared" si="5"/>
        <v>933712.12000000011</v>
      </c>
    </row>
    <row r="387" spans="1:21" x14ac:dyDescent="0.3">
      <c r="A387">
        <v>386</v>
      </c>
      <c r="B387" t="s">
        <v>463</v>
      </c>
      <c r="C387">
        <v>5</v>
      </c>
      <c r="D387">
        <v>1280</v>
      </c>
      <c r="E387" t="s">
        <v>924</v>
      </c>
      <c r="F387">
        <v>895</v>
      </c>
      <c r="G387">
        <v>20847</v>
      </c>
      <c r="H387">
        <v>2278515</v>
      </c>
      <c r="I387">
        <v>2260344</v>
      </c>
      <c r="J387">
        <v>3835872</v>
      </c>
      <c r="K387">
        <v>237444606</v>
      </c>
      <c r="L387">
        <v>138207</v>
      </c>
      <c r="M387">
        <v>136961</v>
      </c>
      <c r="N387">
        <v>1246</v>
      </c>
      <c r="O387">
        <v>25.52</v>
      </c>
      <c r="P387">
        <v>-0.06</v>
      </c>
      <c r="Q387">
        <v>1955</v>
      </c>
      <c r="R387">
        <v>1026187</v>
      </c>
      <c r="S387" t="s">
        <v>37</v>
      </c>
      <c r="T387">
        <v>715.53</v>
      </c>
      <c r="U387">
        <f t="shared" si="5"/>
        <v>934427.65000000014</v>
      </c>
    </row>
    <row r="388" spans="1:21" x14ac:dyDescent="0.3">
      <c r="A388">
        <v>387</v>
      </c>
      <c r="B388" t="s">
        <v>463</v>
      </c>
      <c r="C388">
        <v>5</v>
      </c>
      <c r="D388">
        <v>1280</v>
      </c>
      <c r="E388" t="s">
        <v>925</v>
      </c>
      <c r="F388">
        <v>895</v>
      </c>
      <c r="G388">
        <v>20756</v>
      </c>
      <c r="H388">
        <v>2400631</v>
      </c>
      <c r="I388">
        <v>2382472</v>
      </c>
      <c r="J388">
        <v>3938079</v>
      </c>
      <c r="K388">
        <v>275649775</v>
      </c>
      <c r="L388">
        <v>136623</v>
      </c>
      <c r="M388">
        <v>135302</v>
      </c>
      <c r="N388">
        <v>1321</v>
      </c>
      <c r="O388">
        <v>25.52</v>
      </c>
      <c r="P388">
        <v>-0.06</v>
      </c>
      <c r="Q388">
        <v>2124</v>
      </c>
      <c r="R388">
        <v>1042040</v>
      </c>
      <c r="S388" t="s">
        <v>37</v>
      </c>
      <c r="T388">
        <v>769.73</v>
      </c>
      <c r="U388">
        <f t="shared" ref="U388:U401" si="6">U387+T388</f>
        <v>935197.38000000012</v>
      </c>
    </row>
    <row r="389" spans="1:21" x14ac:dyDescent="0.3">
      <c r="A389">
        <v>388</v>
      </c>
      <c r="B389" t="s">
        <v>463</v>
      </c>
      <c r="C389">
        <v>5</v>
      </c>
      <c r="D389">
        <v>1280</v>
      </c>
      <c r="E389" t="s">
        <v>926</v>
      </c>
      <c r="F389">
        <v>895</v>
      </c>
      <c r="G389">
        <v>20818</v>
      </c>
      <c r="H389">
        <v>1603228</v>
      </c>
      <c r="I389">
        <v>1589280</v>
      </c>
      <c r="J389">
        <v>2822444</v>
      </c>
      <c r="K389">
        <v>173994632</v>
      </c>
      <c r="L389">
        <v>94062</v>
      </c>
      <c r="M389">
        <v>93157</v>
      </c>
      <c r="N389">
        <v>905</v>
      </c>
      <c r="O389">
        <v>24.4</v>
      </c>
      <c r="P389">
        <v>-7.0000000000000007E-2</v>
      </c>
      <c r="Q389">
        <v>1435</v>
      </c>
      <c r="R389">
        <v>699039</v>
      </c>
      <c r="S389" t="s">
        <v>37</v>
      </c>
      <c r="T389">
        <v>412.11</v>
      </c>
      <c r="U389">
        <f t="shared" si="6"/>
        <v>935609.49000000011</v>
      </c>
    </row>
    <row r="390" spans="1:21" x14ac:dyDescent="0.3">
      <c r="A390">
        <v>389</v>
      </c>
      <c r="B390" t="s">
        <v>463</v>
      </c>
      <c r="C390">
        <v>5</v>
      </c>
      <c r="D390">
        <v>1280</v>
      </c>
      <c r="E390" t="s">
        <v>927</v>
      </c>
      <c r="F390">
        <v>984</v>
      </c>
      <c r="G390">
        <v>22937</v>
      </c>
      <c r="H390">
        <v>5729514</v>
      </c>
      <c r="I390">
        <v>5687960</v>
      </c>
      <c r="J390">
        <v>10642863</v>
      </c>
      <c r="K390">
        <v>789396845</v>
      </c>
      <c r="L390">
        <v>266623</v>
      </c>
      <c r="M390">
        <v>262942</v>
      </c>
      <c r="N390">
        <v>3681</v>
      </c>
      <c r="O390">
        <v>29.47</v>
      </c>
      <c r="P390">
        <v>-0.06</v>
      </c>
      <c r="Q390">
        <v>5794</v>
      </c>
      <c r="R390">
        <v>2387819</v>
      </c>
      <c r="S390" t="s">
        <v>37</v>
      </c>
      <c r="T390">
        <v>2848.36</v>
      </c>
      <c r="U390">
        <f t="shared" si="6"/>
        <v>938457.85000000009</v>
      </c>
    </row>
    <row r="391" spans="1:21" x14ac:dyDescent="0.3">
      <c r="A391">
        <v>390</v>
      </c>
      <c r="B391" t="s">
        <v>463</v>
      </c>
      <c r="C391">
        <v>5</v>
      </c>
      <c r="D391">
        <v>1280</v>
      </c>
      <c r="E391" t="s">
        <v>928</v>
      </c>
      <c r="F391">
        <v>1046</v>
      </c>
      <c r="G391">
        <v>22804</v>
      </c>
      <c r="H391">
        <v>7485647</v>
      </c>
      <c r="I391">
        <v>7432195</v>
      </c>
      <c r="J391">
        <v>13770627</v>
      </c>
      <c r="K391">
        <v>1007723569</v>
      </c>
      <c r="L391">
        <v>455131</v>
      </c>
      <c r="M391">
        <v>451349</v>
      </c>
      <c r="N391">
        <v>3782</v>
      </c>
      <c r="O391">
        <v>28.66</v>
      </c>
      <c r="P391">
        <v>-7.0000000000000007E-2</v>
      </c>
      <c r="Q391">
        <v>5895</v>
      </c>
      <c r="R391">
        <v>3650017</v>
      </c>
      <c r="S391" t="s">
        <v>37</v>
      </c>
      <c r="T391">
        <v>4601.55</v>
      </c>
      <c r="U391">
        <f t="shared" si="6"/>
        <v>943059.40000000014</v>
      </c>
    </row>
    <row r="392" spans="1:21" x14ac:dyDescent="0.3">
      <c r="A392">
        <v>391</v>
      </c>
      <c r="B392" t="s">
        <v>463</v>
      </c>
      <c r="C392">
        <v>5</v>
      </c>
      <c r="D392">
        <v>1280</v>
      </c>
      <c r="E392" t="s">
        <v>929</v>
      </c>
      <c r="F392">
        <v>1085</v>
      </c>
      <c r="G392">
        <v>25464</v>
      </c>
      <c r="H392">
        <v>9050908</v>
      </c>
      <c r="I392">
        <v>8974866</v>
      </c>
      <c r="J392">
        <v>18749711</v>
      </c>
      <c r="K392">
        <v>1137092514</v>
      </c>
      <c r="L392">
        <v>479706</v>
      </c>
      <c r="M392">
        <v>475017</v>
      </c>
      <c r="N392">
        <v>4689</v>
      </c>
      <c r="O392">
        <v>31.54</v>
      </c>
      <c r="P392">
        <v>-7.0000000000000007E-2</v>
      </c>
      <c r="Q392">
        <v>7468</v>
      </c>
      <c r="R392">
        <v>4372419</v>
      </c>
      <c r="S392" t="s">
        <v>40</v>
      </c>
      <c r="T392">
        <v>5000</v>
      </c>
      <c r="U392">
        <f t="shared" si="6"/>
        <v>948059.40000000014</v>
      </c>
    </row>
    <row r="393" spans="1:21" x14ac:dyDescent="0.3">
      <c r="A393">
        <v>392</v>
      </c>
      <c r="B393" t="s">
        <v>463</v>
      </c>
      <c r="C393">
        <v>5</v>
      </c>
      <c r="D393">
        <v>1280</v>
      </c>
      <c r="E393" t="s">
        <v>930</v>
      </c>
      <c r="F393">
        <v>1110</v>
      </c>
      <c r="G393">
        <v>27596</v>
      </c>
      <c r="H393">
        <v>9505879</v>
      </c>
      <c r="I393">
        <v>9430229</v>
      </c>
      <c r="J393">
        <v>19314893</v>
      </c>
      <c r="K393">
        <v>1116083365</v>
      </c>
      <c r="L393">
        <v>494267</v>
      </c>
      <c r="M393">
        <v>488637</v>
      </c>
      <c r="N393">
        <v>5630</v>
      </c>
      <c r="O393">
        <v>32.49</v>
      </c>
      <c r="P393">
        <v>-7.0000000000000007E-2</v>
      </c>
      <c r="Q393">
        <v>8760</v>
      </c>
      <c r="R393">
        <v>4331109</v>
      </c>
      <c r="S393" t="s">
        <v>40</v>
      </c>
      <c r="T393">
        <v>5000</v>
      </c>
      <c r="U393">
        <f t="shared" si="6"/>
        <v>953059.40000000014</v>
      </c>
    </row>
    <row r="394" spans="1:21" x14ac:dyDescent="0.3">
      <c r="A394">
        <v>393</v>
      </c>
      <c r="B394" t="s">
        <v>463</v>
      </c>
      <c r="C394">
        <v>5</v>
      </c>
      <c r="D394">
        <v>1280</v>
      </c>
      <c r="E394" t="s">
        <v>677</v>
      </c>
      <c r="F394">
        <v>2240</v>
      </c>
      <c r="G394">
        <v>8960</v>
      </c>
      <c r="H394">
        <v>128203394</v>
      </c>
      <c r="I394">
        <v>128166373</v>
      </c>
      <c r="J394">
        <v>824425304</v>
      </c>
      <c r="K394">
        <v>1791529910</v>
      </c>
      <c r="L394">
        <v>6658861</v>
      </c>
      <c r="M394">
        <v>6591363</v>
      </c>
      <c r="N394">
        <v>67498</v>
      </c>
      <c r="O394">
        <v>21.17</v>
      </c>
      <c r="P394">
        <v>-0.04</v>
      </c>
      <c r="Q394">
        <v>101251</v>
      </c>
      <c r="R394">
        <v>164044748</v>
      </c>
      <c r="S394" t="s">
        <v>40</v>
      </c>
      <c r="T394">
        <v>5000</v>
      </c>
      <c r="U394">
        <f t="shared" si="6"/>
        <v>958059.40000000014</v>
      </c>
    </row>
    <row r="395" spans="1:21" x14ac:dyDescent="0.3">
      <c r="A395">
        <v>394</v>
      </c>
      <c r="B395" t="s">
        <v>463</v>
      </c>
      <c r="C395">
        <v>5</v>
      </c>
      <c r="D395">
        <v>1280</v>
      </c>
      <c r="E395" t="s">
        <v>678</v>
      </c>
      <c r="F395">
        <v>17349</v>
      </c>
      <c r="G395">
        <v>51071</v>
      </c>
      <c r="H395">
        <v>17833672</v>
      </c>
      <c r="I395">
        <v>17671651</v>
      </c>
      <c r="J395">
        <v>45941796</v>
      </c>
      <c r="K395">
        <v>3362573150</v>
      </c>
      <c r="L395">
        <v>589827</v>
      </c>
      <c r="M395">
        <v>575640</v>
      </c>
      <c r="N395">
        <v>14187</v>
      </c>
      <c r="O395">
        <v>45.92</v>
      </c>
      <c r="P395">
        <v>-0.06</v>
      </c>
      <c r="Q395">
        <v>22641</v>
      </c>
      <c r="R395">
        <v>6841969</v>
      </c>
      <c r="S395" t="s">
        <v>40</v>
      </c>
      <c r="T395">
        <v>5000</v>
      </c>
      <c r="U395">
        <f t="shared" si="6"/>
        <v>963059.40000000014</v>
      </c>
    </row>
    <row r="396" spans="1:21" x14ac:dyDescent="0.3">
      <c r="A396">
        <v>395</v>
      </c>
      <c r="B396" t="s">
        <v>463</v>
      </c>
      <c r="C396">
        <v>5</v>
      </c>
      <c r="D396">
        <v>1280</v>
      </c>
      <c r="E396" t="s">
        <v>679</v>
      </c>
      <c r="F396">
        <v>730</v>
      </c>
      <c r="G396">
        <v>43124</v>
      </c>
      <c r="H396">
        <v>85848800</v>
      </c>
      <c r="I396">
        <v>69165606</v>
      </c>
      <c r="J396">
        <v>252849678</v>
      </c>
      <c r="K396">
        <v>2386771562</v>
      </c>
      <c r="L396">
        <v>745196</v>
      </c>
      <c r="M396">
        <v>687798</v>
      </c>
      <c r="N396">
        <v>57398</v>
      </c>
      <c r="O396">
        <v>51.35</v>
      </c>
      <c r="P396">
        <v>-0.04</v>
      </c>
      <c r="Q396">
        <v>91147</v>
      </c>
      <c r="R396">
        <v>141624550</v>
      </c>
      <c r="S396" t="s">
        <v>40</v>
      </c>
      <c r="T396">
        <v>5000</v>
      </c>
      <c r="U396">
        <f t="shared" si="6"/>
        <v>968059.40000000014</v>
      </c>
    </row>
    <row r="397" spans="1:21" x14ac:dyDescent="0.3">
      <c r="A397">
        <v>396</v>
      </c>
      <c r="B397" t="s">
        <v>463</v>
      </c>
      <c r="C397">
        <v>5</v>
      </c>
      <c r="D397">
        <v>1280</v>
      </c>
      <c r="E397" t="s">
        <v>680</v>
      </c>
      <c r="F397">
        <v>900</v>
      </c>
      <c r="G397">
        <v>133080</v>
      </c>
      <c r="H397">
        <v>11369616</v>
      </c>
      <c r="I397">
        <v>10997994</v>
      </c>
      <c r="J397">
        <v>22094448</v>
      </c>
      <c r="K397">
        <v>1289593401</v>
      </c>
      <c r="L397">
        <v>301731</v>
      </c>
      <c r="M397">
        <v>293245</v>
      </c>
      <c r="N397">
        <v>8486</v>
      </c>
      <c r="O397">
        <v>52.12</v>
      </c>
      <c r="P397">
        <v>-0.05</v>
      </c>
      <c r="Q397">
        <v>13041</v>
      </c>
      <c r="R397">
        <v>7872517</v>
      </c>
      <c r="S397" t="s">
        <v>40</v>
      </c>
      <c r="T397">
        <v>5000</v>
      </c>
      <c r="U397">
        <f t="shared" si="6"/>
        <v>973059.40000000014</v>
      </c>
    </row>
    <row r="398" spans="1:21" x14ac:dyDescent="0.3">
      <c r="A398">
        <v>397</v>
      </c>
      <c r="B398" t="s">
        <v>463</v>
      </c>
      <c r="C398">
        <v>5</v>
      </c>
      <c r="D398">
        <v>1280</v>
      </c>
      <c r="E398" t="s">
        <v>681</v>
      </c>
      <c r="F398">
        <v>961</v>
      </c>
      <c r="G398">
        <v>146909</v>
      </c>
      <c r="H398">
        <v>10066051</v>
      </c>
      <c r="I398">
        <v>9718376</v>
      </c>
      <c r="J398">
        <v>20956356</v>
      </c>
      <c r="K398">
        <v>1172740513</v>
      </c>
      <c r="L398">
        <v>301298</v>
      </c>
      <c r="M398">
        <v>294832</v>
      </c>
      <c r="N398">
        <v>6466</v>
      </c>
      <c r="O398">
        <v>52.06</v>
      </c>
      <c r="P398">
        <v>-0.06</v>
      </c>
      <c r="Q398">
        <v>10019</v>
      </c>
      <c r="R398">
        <v>8115905</v>
      </c>
      <c r="S398" t="s">
        <v>37</v>
      </c>
      <c r="T398">
        <v>3808.28</v>
      </c>
      <c r="U398">
        <f t="shared" si="6"/>
        <v>976867.68000000017</v>
      </c>
    </row>
    <row r="399" spans="1:21" x14ac:dyDescent="0.3">
      <c r="A399">
        <v>398</v>
      </c>
      <c r="B399" t="s">
        <v>463</v>
      </c>
      <c r="C399">
        <v>5</v>
      </c>
      <c r="D399">
        <v>1280</v>
      </c>
      <c r="E399" t="s">
        <v>682</v>
      </c>
      <c r="F399">
        <v>1156</v>
      </c>
      <c r="G399">
        <v>194072</v>
      </c>
      <c r="H399">
        <v>2353883</v>
      </c>
      <c r="I399">
        <v>2268944</v>
      </c>
      <c r="J399">
        <v>5640925</v>
      </c>
      <c r="K399">
        <v>320173252</v>
      </c>
      <c r="L399">
        <v>76929</v>
      </c>
      <c r="M399">
        <v>75565</v>
      </c>
      <c r="N399">
        <v>1364</v>
      </c>
      <c r="O399">
        <v>52.86</v>
      </c>
      <c r="P399">
        <v>-7.0000000000000007E-2</v>
      </c>
      <c r="Q399">
        <v>2129</v>
      </c>
      <c r="R399">
        <v>2288435</v>
      </c>
      <c r="S399" t="s">
        <v>37</v>
      </c>
      <c r="T399">
        <v>436.64</v>
      </c>
      <c r="U399">
        <f t="shared" si="6"/>
        <v>977304.32000000018</v>
      </c>
    </row>
    <row r="400" spans="1:21" x14ac:dyDescent="0.3">
      <c r="A400">
        <v>399</v>
      </c>
      <c r="B400" t="s">
        <v>463</v>
      </c>
      <c r="C400">
        <v>5</v>
      </c>
      <c r="D400">
        <v>1280</v>
      </c>
      <c r="E400" t="s">
        <v>683</v>
      </c>
      <c r="F400">
        <v>1296</v>
      </c>
      <c r="G400">
        <v>230544</v>
      </c>
      <c r="H400">
        <v>14070300</v>
      </c>
      <c r="I400">
        <v>13581298</v>
      </c>
      <c r="J400">
        <v>30518192</v>
      </c>
      <c r="K400">
        <v>2009037092</v>
      </c>
      <c r="L400">
        <v>297024</v>
      </c>
      <c r="M400">
        <v>284970</v>
      </c>
      <c r="N400">
        <v>12054</v>
      </c>
      <c r="O400">
        <v>65.739999999999995</v>
      </c>
      <c r="P400">
        <v>-0.05</v>
      </c>
      <c r="Q400">
        <v>18694</v>
      </c>
      <c r="R400">
        <v>9234877</v>
      </c>
      <c r="S400" t="s">
        <v>40</v>
      </c>
      <c r="T400">
        <v>5000</v>
      </c>
      <c r="U400">
        <f t="shared" si="6"/>
        <v>982304.32000000018</v>
      </c>
    </row>
    <row r="401" spans="1:21" x14ac:dyDescent="0.3">
      <c r="A401">
        <v>400</v>
      </c>
      <c r="B401" t="s">
        <v>463</v>
      </c>
      <c r="C401">
        <v>5</v>
      </c>
      <c r="D401">
        <v>1280</v>
      </c>
      <c r="E401" t="s">
        <v>684</v>
      </c>
      <c r="F401">
        <v>382</v>
      </c>
      <c r="G401">
        <v>1018</v>
      </c>
      <c r="H401">
        <v>83428509</v>
      </c>
      <c r="I401">
        <v>83406101</v>
      </c>
      <c r="J401">
        <v>158886697</v>
      </c>
      <c r="K401">
        <v>797895171</v>
      </c>
      <c r="L401">
        <v>2544358</v>
      </c>
      <c r="M401">
        <v>2482176</v>
      </c>
      <c r="N401">
        <v>62182</v>
      </c>
      <c r="O401">
        <v>39.26</v>
      </c>
      <c r="P401">
        <v>-0.04</v>
      </c>
      <c r="Q401">
        <v>95970</v>
      </c>
      <c r="R401">
        <v>46337684</v>
      </c>
      <c r="S401" t="s">
        <v>40</v>
      </c>
      <c r="T401">
        <v>5000</v>
      </c>
      <c r="U401">
        <f t="shared" si="6"/>
        <v>987304.32000000018</v>
      </c>
    </row>
  </sheetData>
  <autoFilter ref="A1:T393" xr:uid="{377901E3-60B6-4EBF-A992-573A926D19F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854F-6775-4E14-A466-A694191952A5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10</v>
      </c>
      <c r="D2">
        <v>320</v>
      </c>
      <c r="E2" t="s">
        <v>36</v>
      </c>
      <c r="F2">
        <v>13408</v>
      </c>
      <c r="G2">
        <v>309430</v>
      </c>
      <c r="H2">
        <v>3555600</v>
      </c>
      <c r="I2">
        <v>3467751</v>
      </c>
      <c r="J2">
        <v>64918182</v>
      </c>
      <c r="K2">
        <v>610204324</v>
      </c>
      <c r="L2">
        <v>136204</v>
      </c>
      <c r="M2">
        <v>130032</v>
      </c>
      <c r="N2">
        <v>6172</v>
      </c>
      <c r="O2">
        <v>60.54</v>
      </c>
      <c r="P2">
        <v>-0.2</v>
      </c>
      <c r="Q2">
        <v>12753</v>
      </c>
      <c r="R2">
        <v>10271941</v>
      </c>
      <c r="S2" t="s">
        <v>37</v>
      </c>
      <c r="T2">
        <v>541.12</v>
      </c>
      <c r="U2">
        <f>T2</f>
        <v>541.12</v>
      </c>
    </row>
    <row r="3" spans="1:21" x14ac:dyDescent="0.3">
      <c r="A3">
        <v>2</v>
      </c>
      <c r="B3" t="s">
        <v>463</v>
      </c>
      <c r="C3">
        <v>10</v>
      </c>
      <c r="D3">
        <v>320</v>
      </c>
      <c r="E3" t="s">
        <v>38</v>
      </c>
      <c r="F3">
        <v>13408</v>
      </c>
      <c r="G3">
        <v>309437</v>
      </c>
      <c r="H3">
        <v>3132375</v>
      </c>
      <c r="I3">
        <v>3056561</v>
      </c>
      <c r="J3">
        <v>53839713</v>
      </c>
      <c r="K3">
        <v>424962123</v>
      </c>
      <c r="L3">
        <v>132603</v>
      </c>
      <c r="M3">
        <v>127702</v>
      </c>
      <c r="N3">
        <v>4901</v>
      </c>
      <c r="O3">
        <v>51.21</v>
      </c>
      <c r="P3">
        <v>-0.19</v>
      </c>
      <c r="Q3">
        <v>10216</v>
      </c>
      <c r="R3">
        <v>9197936</v>
      </c>
      <c r="S3" t="s">
        <v>37</v>
      </c>
      <c r="T3">
        <v>379.6</v>
      </c>
      <c r="U3">
        <f>U2+T3</f>
        <v>920.72</v>
      </c>
    </row>
    <row r="4" spans="1:21" x14ac:dyDescent="0.3">
      <c r="A4">
        <v>3</v>
      </c>
      <c r="B4" t="s">
        <v>463</v>
      </c>
      <c r="C4">
        <v>10</v>
      </c>
      <c r="D4">
        <v>320</v>
      </c>
      <c r="E4" t="s">
        <v>39</v>
      </c>
      <c r="F4">
        <v>4128</v>
      </c>
      <c r="G4">
        <v>72562</v>
      </c>
      <c r="H4">
        <v>857670</v>
      </c>
      <c r="I4">
        <v>835252</v>
      </c>
      <c r="J4">
        <v>15096475</v>
      </c>
      <c r="K4">
        <v>119718003</v>
      </c>
      <c r="L4">
        <v>57079</v>
      </c>
      <c r="M4">
        <v>55343</v>
      </c>
      <c r="N4">
        <v>1736</v>
      </c>
      <c r="O4">
        <v>68.78</v>
      </c>
      <c r="P4">
        <v>-0.22</v>
      </c>
      <c r="Q4">
        <v>3280</v>
      </c>
      <c r="R4">
        <v>1012693</v>
      </c>
      <c r="S4" t="s">
        <v>37</v>
      </c>
      <c r="T4">
        <v>101.89</v>
      </c>
      <c r="U4">
        <f t="shared" ref="U4:U67" si="0">U3+T4</f>
        <v>1022.61</v>
      </c>
    </row>
    <row r="5" spans="1:21" x14ac:dyDescent="0.3">
      <c r="A5">
        <v>4</v>
      </c>
      <c r="B5" t="s">
        <v>463</v>
      </c>
      <c r="C5">
        <v>10</v>
      </c>
      <c r="D5">
        <v>320</v>
      </c>
      <c r="E5" t="s">
        <v>41</v>
      </c>
      <c r="F5">
        <v>4288</v>
      </c>
      <c r="G5">
        <v>76700</v>
      </c>
      <c r="H5">
        <v>11415043</v>
      </c>
      <c r="I5">
        <v>11089637</v>
      </c>
      <c r="J5">
        <v>161405264</v>
      </c>
      <c r="K5">
        <v>1613416061</v>
      </c>
      <c r="L5">
        <v>439504</v>
      </c>
      <c r="M5">
        <v>415844</v>
      </c>
      <c r="N5">
        <v>23660</v>
      </c>
      <c r="O5">
        <v>100.18</v>
      </c>
      <c r="P5">
        <v>-0.18</v>
      </c>
      <c r="Q5">
        <v>41295</v>
      </c>
      <c r="R5">
        <v>22111153</v>
      </c>
      <c r="S5" t="s">
        <v>37</v>
      </c>
      <c r="T5">
        <v>2903.06</v>
      </c>
      <c r="U5">
        <f t="shared" si="0"/>
        <v>3925.67</v>
      </c>
    </row>
    <row r="6" spans="1:21" x14ac:dyDescent="0.3">
      <c r="A6">
        <v>5</v>
      </c>
      <c r="B6" t="s">
        <v>463</v>
      </c>
      <c r="C6">
        <v>10</v>
      </c>
      <c r="D6">
        <v>320</v>
      </c>
      <c r="E6" t="s">
        <v>42</v>
      </c>
      <c r="F6">
        <v>4128</v>
      </c>
      <c r="G6">
        <v>72564</v>
      </c>
      <c r="H6">
        <v>17841733</v>
      </c>
      <c r="I6">
        <v>17395530</v>
      </c>
      <c r="J6">
        <v>185285866</v>
      </c>
      <c r="K6">
        <v>2324118980</v>
      </c>
      <c r="L6">
        <v>559915</v>
      </c>
      <c r="M6">
        <v>515459</v>
      </c>
      <c r="N6">
        <v>44456</v>
      </c>
      <c r="O6">
        <v>106.87</v>
      </c>
      <c r="P6">
        <v>-0.15</v>
      </c>
      <c r="Q6">
        <v>76765</v>
      </c>
      <c r="R6">
        <v>22966550</v>
      </c>
      <c r="S6" t="s">
        <v>40</v>
      </c>
      <c r="T6">
        <v>5000</v>
      </c>
      <c r="U6">
        <f t="shared" si="0"/>
        <v>8925.67</v>
      </c>
    </row>
    <row r="7" spans="1:21" x14ac:dyDescent="0.3">
      <c r="A7">
        <v>6</v>
      </c>
      <c r="B7" t="s">
        <v>463</v>
      </c>
      <c r="C7">
        <v>10</v>
      </c>
      <c r="D7">
        <v>320</v>
      </c>
      <c r="E7" t="s">
        <v>43</v>
      </c>
      <c r="F7">
        <v>13408</v>
      </c>
      <c r="G7">
        <v>309439</v>
      </c>
      <c r="H7">
        <v>3537166</v>
      </c>
      <c r="I7">
        <v>3458361</v>
      </c>
      <c r="J7">
        <v>56582993</v>
      </c>
      <c r="K7">
        <v>509032163</v>
      </c>
      <c r="L7">
        <v>126009</v>
      </c>
      <c r="M7">
        <v>119851</v>
      </c>
      <c r="N7">
        <v>6158</v>
      </c>
      <c r="O7">
        <v>62.7</v>
      </c>
      <c r="P7">
        <v>-0.18</v>
      </c>
      <c r="Q7">
        <v>12683</v>
      </c>
      <c r="R7">
        <v>9822915</v>
      </c>
      <c r="S7" t="s">
        <v>37</v>
      </c>
      <c r="T7">
        <v>471.11</v>
      </c>
      <c r="U7">
        <f t="shared" si="0"/>
        <v>9396.7800000000007</v>
      </c>
    </row>
    <row r="8" spans="1:21" x14ac:dyDescent="0.3">
      <c r="A8">
        <v>7</v>
      </c>
      <c r="B8" t="s">
        <v>463</v>
      </c>
      <c r="C8">
        <v>10</v>
      </c>
      <c r="D8">
        <v>320</v>
      </c>
      <c r="E8" t="s">
        <v>44</v>
      </c>
      <c r="F8">
        <v>4128</v>
      </c>
      <c r="G8">
        <v>72571</v>
      </c>
      <c r="H8">
        <v>17682474</v>
      </c>
      <c r="I8">
        <v>17239576</v>
      </c>
      <c r="J8">
        <v>198946639</v>
      </c>
      <c r="K8">
        <v>2390341287</v>
      </c>
      <c r="L8">
        <v>555487</v>
      </c>
      <c r="M8">
        <v>510909</v>
      </c>
      <c r="N8">
        <v>44578</v>
      </c>
      <c r="O8">
        <v>113.33</v>
      </c>
      <c r="P8">
        <v>-0.15</v>
      </c>
      <c r="Q8">
        <v>76884</v>
      </c>
      <c r="R8">
        <v>24977050</v>
      </c>
      <c r="S8" t="s">
        <v>40</v>
      </c>
      <c r="T8">
        <v>5000</v>
      </c>
      <c r="U8">
        <f t="shared" si="0"/>
        <v>14396.78</v>
      </c>
    </row>
    <row r="9" spans="1:21" x14ac:dyDescent="0.3">
      <c r="A9">
        <v>8</v>
      </c>
      <c r="B9" t="s">
        <v>463</v>
      </c>
      <c r="C9">
        <v>10</v>
      </c>
      <c r="D9">
        <v>320</v>
      </c>
      <c r="E9" t="s">
        <v>45</v>
      </c>
      <c r="F9">
        <v>4288</v>
      </c>
      <c r="G9">
        <v>76698</v>
      </c>
      <c r="H9">
        <v>18175100</v>
      </c>
      <c r="I9">
        <v>17691928</v>
      </c>
      <c r="J9">
        <v>219140802</v>
      </c>
      <c r="K9">
        <v>2433190936</v>
      </c>
      <c r="L9">
        <v>575770</v>
      </c>
      <c r="M9">
        <v>534854</v>
      </c>
      <c r="N9">
        <v>40916</v>
      </c>
      <c r="O9">
        <v>99.33</v>
      </c>
      <c r="P9">
        <v>-0.16</v>
      </c>
      <c r="Q9">
        <v>73353</v>
      </c>
      <c r="R9">
        <v>29330541</v>
      </c>
      <c r="S9" t="s">
        <v>40</v>
      </c>
      <c r="T9">
        <v>5000</v>
      </c>
      <c r="U9">
        <f t="shared" si="0"/>
        <v>19396.78</v>
      </c>
    </row>
    <row r="10" spans="1:21" x14ac:dyDescent="0.3">
      <c r="A10">
        <v>9</v>
      </c>
      <c r="B10" t="s">
        <v>463</v>
      </c>
      <c r="C10">
        <v>10</v>
      </c>
      <c r="D10">
        <v>320</v>
      </c>
      <c r="E10" t="s">
        <v>46</v>
      </c>
      <c r="F10">
        <v>4128</v>
      </c>
      <c r="G10">
        <v>72567</v>
      </c>
      <c r="H10">
        <v>9999126</v>
      </c>
      <c r="I10">
        <v>9696152</v>
      </c>
      <c r="J10">
        <v>143089208</v>
      </c>
      <c r="K10">
        <v>1387688430</v>
      </c>
      <c r="L10">
        <v>439382</v>
      </c>
      <c r="M10">
        <v>421639</v>
      </c>
      <c r="N10">
        <v>17743</v>
      </c>
      <c r="O10">
        <v>79.319999999999993</v>
      </c>
      <c r="P10">
        <v>-0.19</v>
      </c>
      <c r="Q10">
        <v>31197</v>
      </c>
      <c r="R10">
        <v>19125874</v>
      </c>
      <c r="S10" t="s">
        <v>37</v>
      </c>
      <c r="T10">
        <v>2633.37</v>
      </c>
      <c r="U10">
        <f t="shared" si="0"/>
        <v>22030.149999999998</v>
      </c>
    </row>
    <row r="11" spans="1:21" x14ac:dyDescent="0.3">
      <c r="A11">
        <v>10</v>
      </c>
      <c r="B11" t="s">
        <v>463</v>
      </c>
      <c r="C11">
        <v>10</v>
      </c>
      <c r="D11">
        <v>320</v>
      </c>
      <c r="E11" t="s">
        <v>47</v>
      </c>
      <c r="F11">
        <v>13408</v>
      </c>
      <c r="G11">
        <v>309438</v>
      </c>
      <c r="H11">
        <v>3440278</v>
      </c>
      <c r="I11">
        <v>3359260</v>
      </c>
      <c r="J11">
        <v>48523093</v>
      </c>
      <c r="K11">
        <v>478882120</v>
      </c>
      <c r="L11">
        <v>132175</v>
      </c>
      <c r="M11">
        <v>126096</v>
      </c>
      <c r="N11">
        <v>6079</v>
      </c>
      <c r="O11">
        <v>60.62</v>
      </c>
      <c r="P11">
        <v>-0.17</v>
      </c>
      <c r="Q11">
        <v>12307</v>
      </c>
      <c r="R11">
        <v>8899281</v>
      </c>
      <c r="S11" t="s">
        <v>37</v>
      </c>
      <c r="T11">
        <v>443.61</v>
      </c>
      <c r="U11">
        <f t="shared" si="0"/>
        <v>22473.759999999998</v>
      </c>
    </row>
    <row r="12" spans="1:21" x14ac:dyDescent="0.3">
      <c r="A12">
        <v>11</v>
      </c>
      <c r="B12" t="s">
        <v>463</v>
      </c>
      <c r="C12">
        <v>10</v>
      </c>
      <c r="D12">
        <v>320</v>
      </c>
      <c r="E12" t="s">
        <v>48</v>
      </c>
      <c r="F12">
        <v>88289</v>
      </c>
      <c r="G12">
        <v>4187682</v>
      </c>
      <c r="H12">
        <v>4502245</v>
      </c>
      <c r="I12">
        <v>4319790</v>
      </c>
      <c r="J12">
        <v>39596570</v>
      </c>
      <c r="K12">
        <v>7180473185</v>
      </c>
      <c r="L12">
        <v>121500</v>
      </c>
      <c r="M12">
        <v>110525</v>
      </c>
      <c r="N12">
        <v>10975</v>
      </c>
      <c r="O12">
        <v>129.31</v>
      </c>
      <c r="P12">
        <v>-0.09</v>
      </c>
      <c r="Q12">
        <v>19014</v>
      </c>
      <c r="R12">
        <v>10283983</v>
      </c>
      <c r="S12" t="s">
        <v>49</v>
      </c>
      <c r="T12">
        <v>1924.94</v>
      </c>
      <c r="U12">
        <f t="shared" si="0"/>
        <v>24398.699999999997</v>
      </c>
    </row>
    <row r="13" spans="1:21" x14ac:dyDescent="0.3">
      <c r="A13">
        <v>12</v>
      </c>
      <c r="B13" t="s">
        <v>463</v>
      </c>
      <c r="C13">
        <v>10</v>
      </c>
      <c r="D13">
        <v>320</v>
      </c>
      <c r="E13" t="s">
        <v>50</v>
      </c>
      <c r="F13">
        <v>320</v>
      </c>
      <c r="G13">
        <v>1120</v>
      </c>
      <c r="H13">
        <v>7021228</v>
      </c>
      <c r="I13">
        <v>6857645</v>
      </c>
      <c r="J13">
        <v>15156992</v>
      </c>
      <c r="K13">
        <v>299427192</v>
      </c>
      <c r="L13">
        <v>281359</v>
      </c>
      <c r="M13">
        <v>269646</v>
      </c>
      <c r="N13">
        <v>11713</v>
      </c>
      <c r="O13">
        <v>24.77</v>
      </c>
      <c r="P13">
        <v>-7.0000000000000007E-2</v>
      </c>
      <c r="Q13">
        <v>19765</v>
      </c>
      <c r="R13">
        <v>3630880</v>
      </c>
      <c r="S13" t="s">
        <v>37</v>
      </c>
      <c r="T13">
        <v>2358.42</v>
      </c>
      <c r="U13">
        <f t="shared" si="0"/>
        <v>26757.119999999995</v>
      </c>
    </row>
    <row r="14" spans="1:21" x14ac:dyDescent="0.3">
      <c r="A14">
        <v>13</v>
      </c>
      <c r="B14" t="s">
        <v>463</v>
      </c>
      <c r="C14">
        <v>10</v>
      </c>
      <c r="D14">
        <v>320</v>
      </c>
      <c r="E14" t="s">
        <v>51</v>
      </c>
      <c r="F14">
        <v>320</v>
      </c>
      <c r="G14">
        <v>1120</v>
      </c>
      <c r="H14">
        <v>2415132</v>
      </c>
      <c r="I14">
        <v>2356896</v>
      </c>
      <c r="J14">
        <v>4943280</v>
      </c>
      <c r="K14">
        <v>104950958</v>
      </c>
      <c r="L14">
        <v>84702</v>
      </c>
      <c r="M14">
        <v>80169</v>
      </c>
      <c r="N14">
        <v>4533</v>
      </c>
      <c r="O14">
        <v>24.36</v>
      </c>
      <c r="P14">
        <v>-0.06</v>
      </c>
      <c r="Q14">
        <v>7631</v>
      </c>
      <c r="R14">
        <v>1177840</v>
      </c>
      <c r="S14" t="s">
        <v>37</v>
      </c>
      <c r="T14">
        <v>377.56</v>
      </c>
      <c r="U14">
        <f t="shared" si="0"/>
        <v>27134.679999999997</v>
      </c>
    </row>
    <row r="15" spans="1:21" x14ac:dyDescent="0.3">
      <c r="A15">
        <v>14</v>
      </c>
      <c r="B15" t="s">
        <v>463</v>
      </c>
      <c r="C15">
        <v>10</v>
      </c>
      <c r="D15">
        <v>320</v>
      </c>
      <c r="E15" t="s">
        <v>52</v>
      </c>
      <c r="F15">
        <v>4448</v>
      </c>
      <c r="G15">
        <v>80690</v>
      </c>
      <c r="H15">
        <v>18326516</v>
      </c>
      <c r="I15">
        <v>17848187</v>
      </c>
      <c r="J15">
        <v>189674333</v>
      </c>
      <c r="K15">
        <v>2329452765</v>
      </c>
      <c r="L15">
        <v>574411</v>
      </c>
      <c r="M15">
        <v>533890</v>
      </c>
      <c r="N15">
        <v>40521</v>
      </c>
      <c r="O15">
        <v>94.81</v>
      </c>
      <c r="P15">
        <v>-0.15</v>
      </c>
      <c r="Q15">
        <v>72972</v>
      </c>
      <c r="R15">
        <v>24639027</v>
      </c>
      <c r="S15" t="s">
        <v>40</v>
      </c>
      <c r="T15">
        <v>5000</v>
      </c>
      <c r="U15">
        <f t="shared" si="0"/>
        <v>32134.679999999997</v>
      </c>
    </row>
    <row r="16" spans="1:21" x14ac:dyDescent="0.3">
      <c r="A16">
        <v>15</v>
      </c>
      <c r="B16" t="s">
        <v>463</v>
      </c>
      <c r="C16">
        <v>10</v>
      </c>
      <c r="D16">
        <v>320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2</v>
      </c>
      <c r="R16">
        <v>13679</v>
      </c>
      <c r="S16" t="s">
        <v>37</v>
      </c>
      <c r="T16">
        <v>135.72</v>
      </c>
      <c r="U16">
        <f t="shared" si="0"/>
        <v>32270.399999999998</v>
      </c>
    </row>
    <row r="17" spans="1:21" x14ac:dyDescent="0.3">
      <c r="A17">
        <v>16</v>
      </c>
      <c r="B17" t="s">
        <v>463</v>
      </c>
      <c r="C17">
        <v>10</v>
      </c>
      <c r="D17">
        <v>320</v>
      </c>
      <c r="E17" t="s">
        <v>54</v>
      </c>
      <c r="F17">
        <v>1176</v>
      </c>
      <c r="G17">
        <v>78498</v>
      </c>
      <c r="H17">
        <v>46517069</v>
      </c>
      <c r="I17">
        <v>45291407</v>
      </c>
      <c r="J17">
        <v>209744139</v>
      </c>
      <c r="K17">
        <v>1363944821</v>
      </c>
      <c r="L17">
        <v>1010281</v>
      </c>
      <c r="M17">
        <v>919413</v>
      </c>
      <c r="N17">
        <v>90868</v>
      </c>
      <c r="O17">
        <v>61.87</v>
      </c>
      <c r="P17">
        <v>-0.09</v>
      </c>
      <c r="Q17">
        <v>164170</v>
      </c>
      <c r="R17">
        <v>24706965</v>
      </c>
      <c r="S17" t="s">
        <v>40</v>
      </c>
      <c r="T17">
        <v>5000</v>
      </c>
      <c r="U17">
        <f t="shared" si="0"/>
        <v>37270.399999999994</v>
      </c>
    </row>
    <row r="18" spans="1:21" x14ac:dyDescent="0.3">
      <c r="A18">
        <v>17</v>
      </c>
      <c r="B18" t="s">
        <v>463</v>
      </c>
      <c r="C18">
        <v>10</v>
      </c>
      <c r="D18">
        <v>320</v>
      </c>
      <c r="E18" t="s">
        <v>55</v>
      </c>
      <c r="F18">
        <v>1097</v>
      </c>
      <c r="G18">
        <v>23771</v>
      </c>
      <c r="H18">
        <v>9095314</v>
      </c>
      <c r="I18">
        <v>9015180</v>
      </c>
      <c r="J18">
        <v>18764111</v>
      </c>
      <c r="K18">
        <v>1179543032</v>
      </c>
      <c r="L18">
        <v>482244</v>
      </c>
      <c r="M18">
        <v>465400</v>
      </c>
      <c r="N18">
        <v>16844</v>
      </c>
      <c r="O18">
        <v>33.65</v>
      </c>
      <c r="P18">
        <v>-7.0000000000000007E-2</v>
      </c>
      <c r="Q18">
        <v>27532</v>
      </c>
      <c r="R18">
        <v>4401668</v>
      </c>
      <c r="S18" t="s">
        <v>40</v>
      </c>
      <c r="T18">
        <v>5000</v>
      </c>
      <c r="U18">
        <f t="shared" si="0"/>
        <v>42270.399999999994</v>
      </c>
    </row>
    <row r="19" spans="1:21" x14ac:dyDescent="0.3">
      <c r="A19">
        <v>18</v>
      </c>
      <c r="B19" t="s">
        <v>463</v>
      </c>
      <c r="C19">
        <v>10</v>
      </c>
      <c r="D19">
        <v>320</v>
      </c>
      <c r="E19" t="s">
        <v>56</v>
      </c>
      <c r="F19">
        <v>15320</v>
      </c>
      <c r="G19">
        <v>245163</v>
      </c>
      <c r="H19">
        <v>9109952</v>
      </c>
      <c r="I19">
        <v>8948496</v>
      </c>
      <c r="J19">
        <v>33038400</v>
      </c>
      <c r="K19">
        <v>3423971518</v>
      </c>
      <c r="L19">
        <v>495015</v>
      </c>
      <c r="M19">
        <v>479602</v>
      </c>
      <c r="N19">
        <v>15413</v>
      </c>
      <c r="O19">
        <v>57.48</v>
      </c>
      <c r="P19">
        <v>-0.11</v>
      </c>
      <c r="Q19">
        <v>26177</v>
      </c>
      <c r="R19">
        <v>5135134</v>
      </c>
      <c r="S19" t="s">
        <v>40</v>
      </c>
      <c r="T19">
        <v>5000</v>
      </c>
      <c r="U19">
        <f t="shared" si="0"/>
        <v>47270.399999999994</v>
      </c>
    </row>
    <row r="20" spans="1:21" x14ac:dyDescent="0.3">
      <c r="A20">
        <v>19</v>
      </c>
      <c r="B20" t="s">
        <v>463</v>
      </c>
      <c r="C20">
        <v>10</v>
      </c>
      <c r="D20">
        <v>320</v>
      </c>
      <c r="E20" t="s">
        <v>57</v>
      </c>
      <c r="F20">
        <v>1164</v>
      </c>
      <c r="G20">
        <v>28980</v>
      </c>
      <c r="H20">
        <v>10429669</v>
      </c>
      <c r="I20">
        <v>10343739</v>
      </c>
      <c r="J20">
        <v>19799603</v>
      </c>
      <c r="K20">
        <v>1224068032</v>
      </c>
      <c r="L20">
        <v>510670</v>
      </c>
      <c r="M20">
        <v>487861</v>
      </c>
      <c r="N20">
        <v>22809</v>
      </c>
      <c r="O20">
        <v>33.74</v>
      </c>
      <c r="P20">
        <v>-0.06</v>
      </c>
      <c r="Q20">
        <v>37427</v>
      </c>
      <c r="R20">
        <v>4352640</v>
      </c>
      <c r="S20" t="s">
        <v>40</v>
      </c>
      <c r="T20">
        <v>5000</v>
      </c>
      <c r="U20">
        <f t="shared" si="0"/>
        <v>52270.399999999994</v>
      </c>
    </row>
    <row r="21" spans="1:21" x14ac:dyDescent="0.3">
      <c r="A21">
        <v>20</v>
      </c>
      <c r="B21" t="s">
        <v>463</v>
      </c>
      <c r="C21">
        <v>10</v>
      </c>
      <c r="D21">
        <v>320</v>
      </c>
      <c r="E21" t="s">
        <v>58</v>
      </c>
      <c r="F21">
        <v>578891</v>
      </c>
      <c r="G21">
        <v>1735495</v>
      </c>
      <c r="H21">
        <v>3705481</v>
      </c>
      <c r="I21">
        <v>3597647</v>
      </c>
      <c r="J21">
        <v>28844997</v>
      </c>
      <c r="K21">
        <v>1924319985</v>
      </c>
      <c r="L21">
        <v>130230</v>
      </c>
      <c r="M21">
        <v>120677</v>
      </c>
      <c r="N21">
        <v>9553</v>
      </c>
      <c r="O21">
        <v>81.93</v>
      </c>
      <c r="P21">
        <v>-0.13</v>
      </c>
      <c r="Q21">
        <v>16480</v>
      </c>
      <c r="R21">
        <v>5487714</v>
      </c>
      <c r="S21" t="s">
        <v>49</v>
      </c>
      <c r="T21">
        <v>869.61</v>
      </c>
      <c r="U21">
        <f t="shared" si="0"/>
        <v>53140.009999999995</v>
      </c>
    </row>
    <row r="22" spans="1:21" x14ac:dyDescent="0.3">
      <c r="A22">
        <v>21</v>
      </c>
      <c r="B22" t="s">
        <v>463</v>
      </c>
      <c r="C22">
        <v>10</v>
      </c>
      <c r="D22">
        <v>320</v>
      </c>
      <c r="E22" t="s">
        <v>59</v>
      </c>
      <c r="F22">
        <v>48258</v>
      </c>
      <c r="G22">
        <v>140967</v>
      </c>
      <c r="H22">
        <v>2155279</v>
      </c>
      <c r="I22">
        <v>2123867</v>
      </c>
      <c r="J22">
        <v>10882035</v>
      </c>
      <c r="K22">
        <v>385343357</v>
      </c>
      <c r="L22">
        <v>143123</v>
      </c>
      <c r="M22">
        <v>139991</v>
      </c>
      <c r="N22">
        <v>3132</v>
      </c>
      <c r="O22">
        <v>22.31</v>
      </c>
      <c r="P22">
        <v>-0.12</v>
      </c>
      <c r="Q22">
        <v>5475</v>
      </c>
      <c r="R22">
        <v>1959341</v>
      </c>
      <c r="S22" t="s">
        <v>49</v>
      </c>
      <c r="T22">
        <v>260.41000000000003</v>
      </c>
      <c r="U22">
        <f t="shared" si="0"/>
        <v>53400.42</v>
      </c>
    </row>
    <row r="23" spans="1:21" x14ac:dyDescent="0.3">
      <c r="A23">
        <v>22</v>
      </c>
      <c r="B23" t="s">
        <v>463</v>
      </c>
      <c r="C23">
        <v>10</v>
      </c>
      <c r="D23">
        <v>320</v>
      </c>
      <c r="E23" t="s">
        <v>60</v>
      </c>
      <c r="F23">
        <v>508510</v>
      </c>
      <c r="G23">
        <v>1464738</v>
      </c>
      <c r="H23">
        <v>1633648</v>
      </c>
      <c r="I23">
        <v>1612664</v>
      </c>
      <c r="J23">
        <v>423418592</v>
      </c>
      <c r="K23">
        <v>4052286276</v>
      </c>
      <c r="L23">
        <v>71832</v>
      </c>
      <c r="M23">
        <v>70288</v>
      </c>
      <c r="N23">
        <v>1544</v>
      </c>
      <c r="O23">
        <v>21.97</v>
      </c>
      <c r="P23">
        <v>-0.16</v>
      </c>
      <c r="Q23">
        <v>3611</v>
      </c>
      <c r="R23">
        <v>237973328</v>
      </c>
      <c r="S23" t="s">
        <v>49</v>
      </c>
      <c r="T23">
        <v>1119.19</v>
      </c>
      <c r="U23">
        <f t="shared" si="0"/>
        <v>54519.61</v>
      </c>
    </row>
    <row r="24" spans="1:21" x14ac:dyDescent="0.3">
      <c r="A24">
        <v>23</v>
      </c>
      <c r="B24" t="s">
        <v>463</v>
      </c>
      <c r="C24">
        <v>10</v>
      </c>
      <c r="D24">
        <v>320</v>
      </c>
      <c r="E24" t="s">
        <v>61</v>
      </c>
      <c r="F24">
        <v>5448</v>
      </c>
      <c r="G24">
        <v>15992</v>
      </c>
      <c r="H24">
        <v>397055</v>
      </c>
      <c r="I24">
        <v>390959</v>
      </c>
      <c r="J24">
        <v>923033</v>
      </c>
      <c r="K24">
        <v>44268749</v>
      </c>
      <c r="L24">
        <v>16249</v>
      </c>
      <c r="M24">
        <v>15520</v>
      </c>
      <c r="N24">
        <v>729</v>
      </c>
      <c r="O24">
        <v>26.09</v>
      </c>
      <c r="P24">
        <v>-0.08</v>
      </c>
      <c r="Q24">
        <v>1232</v>
      </c>
      <c r="R24">
        <v>212722</v>
      </c>
      <c r="S24" t="s">
        <v>49</v>
      </c>
      <c r="T24">
        <v>26.66</v>
      </c>
      <c r="U24">
        <f t="shared" si="0"/>
        <v>54546.270000000004</v>
      </c>
    </row>
    <row r="25" spans="1:21" x14ac:dyDescent="0.3">
      <c r="A25">
        <v>24</v>
      </c>
      <c r="B25" t="s">
        <v>463</v>
      </c>
      <c r="C25">
        <v>10</v>
      </c>
      <c r="D25">
        <v>320</v>
      </c>
      <c r="E25" t="s">
        <v>62</v>
      </c>
      <c r="F25">
        <v>6061</v>
      </c>
      <c r="G25">
        <v>17574</v>
      </c>
      <c r="H25">
        <v>336255</v>
      </c>
      <c r="I25">
        <v>331876</v>
      </c>
      <c r="J25">
        <v>856618</v>
      </c>
      <c r="K25">
        <v>29082442</v>
      </c>
      <c r="L25">
        <v>16271</v>
      </c>
      <c r="M25">
        <v>15502</v>
      </c>
      <c r="N25">
        <v>769</v>
      </c>
      <c r="O25">
        <v>20.010000000000002</v>
      </c>
      <c r="P25">
        <v>-0.09</v>
      </c>
      <c r="Q25">
        <v>1271</v>
      </c>
      <c r="R25">
        <v>152566</v>
      </c>
      <c r="S25" t="s">
        <v>49</v>
      </c>
      <c r="T25">
        <v>16.420000000000002</v>
      </c>
      <c r="U25">
        <f t="shared" si="0"/>
        <v>54562.69</v>
      </c>
    </row>
    <row r="26" spans="1:21" x14ac:dyDescent="0.3">
      <c r="A26">
        <v>25</v>
      </c>
      <c r="B26" t="s">
        <v>463</v>
      </c>
      <c r="C26">
        <v>10</v>
      </c>
      <c r="D26">
        <v>320</v>
      </c>
      <c r="E26" t="s">
        <v>63</v>
      </c>
      <c r="F26">
        <v>58614</v>
      </c>
      <c r="G26">
        <v>175092</v>
      </c>
      <c r="H26">
        <v>2687660</v>
      </c>
      <c r="I26">
        <v>2626723</v>
      </c>
      <c r="J26">
        <v>7801910</v>
      </c>
      <c r="K26">
        <v>1536037549</v>
      </c>
      <c r="L26">
        <v>128983</v>
      </c>
      <c r="M26">
        <v>123569</v>
      </c>
      <c r="N26">
        <v>5414</v>
      </c>
      <c r="O26">
        <v>32.99</v>
      </c>
      <c r="P26">
        <v>-0.11</v>
      </c>
      <c r="Q26">
        <v>9322</v>
      </c>
      <c r="R26">
        <v>1489392</v>
      </c>
      <c r="S26" t="s">
        <v>49</v>
      </c>
      <c r="T26">
        <v>614.86</v>
      </c>
      <c r="U26">
        <f t="shared" si="0"/>
        <v>55177.55</v>
      </c>
    </row>
    <row r="27" spans="1:21" x14ac:dyDescent="0.3">
      <c r="A27">
        <v>26</v>
      </c>
      <c r="B27" t="s">
        <v>463</v>
      </c>
      <c r="C27">
        <v>10</v>
      </c>
      <c r="D27">
        <v>320</v>
      </c>
      <c r="E27" t="s">
        <v>64</v>
      </c>
      <c r="F27">
        <v>1458</v>
      </c>
      <c r="G27">
        <v>30499</v>
      </c>
      <c r="H27">
        <v>2865678</v>
      </c>
      <c r="I27">
        <v>2815410</v>
      </c>
      <c r="J27">
        <v>6035707</v>
      </c>
      <c r="K27">
        <v>157291722</v>
      </c>
      <c r="L27">
        <v>112687</v>
      </c>
      <c r="M27">
        <v>106459</v>
      </c>
      <c r="N27">
        <v>6228</v>
      </c>
      <c r="O27">
        <v>40.43</v>
      </c>
      <c r="P27">
        <v>-0.08</v>
      </c>
      <c r="Q27">
        <v>10659</v>
      </c>
      <c r="R27">
        <v>1184968</v>
      </c>
      <c r="S27" t="s">
        <v>37</v>
      </c>
      <c r="T27">
        <v>377.42</v>
      </c>
      <c r="U27">
        <f t="shared" si="0"/>
        <v>55554.97</v>
      </c>
    </row>
    <row r="28" spans="1:21" x14ac:dyDescent="0.3">
      <c r="A28">
        <v>27</v>
      </c>
      <c r="B28" t="s">
        <v>463</v>
      </c>
      <c r="C28">
        <v>10</v>
      </c>
      <c r="D28">
        <v>320</v>
      </c>
      <c r="E28" t="s">
        <v>65</v>
      </c>
      <c r="F28">
        <v>371419</v>
      </c>
      <c r="G28">
        <v>7170905</v>
      </c>
      <c r="H28">
        <v>1124138</v>
      </c>
      <c r="I28">
        <v>1090260</v>
      </c>
      <c r="J28">
        <v>29219010</v>
      </c>
      <c r="K28">
        <v>2490701892</v>
      </c>
      <c r="L28">
        <v>37482</v>
      </c>
      <c r="M28">
        <v>34876</v>
      </c>
      <c r="N28">
        <v>2606</v>
      </c>
      <c r="O28">
        <v>84.92</v>
      </c>
      <c r="P28">
        <v>-0.1</v>
      </c>
      <c r="Q28">
        <v>4625</v>
      </c>
      <c r="R28">
        <v>4275936</v>
      </c>
      <c r="S28" t="s">
        <v>49</v>
      </c>
      <c r="T28">
        <v>1147.06</v>
      </c>
      <c r="U28">
        <f t="shared" si="0"/>
        <v>56702.03</v>
      </c>
    </row>
    <row r="29" spans="1:21" x14ac:dyDescent="0.3">
      <c r="A29">
        <v>28</v>
      </c>
      <c r="B29" t="s">
        <v>463</v>
      </c>
      <c r="C29">
        <v>10</v>
      </c>
      <c r="D29">
        <v>320</v>
      </c>
      <c r="E29" t="s">
        <v>66</v>
      </c>
      <c r="F29">
        <v>49112</v>
      </c>
      <c r="G29">
        <v>2317836</v>
      </c>
      <c r="H29">
        <v>300855</v>
      </c>
      <c r="I29">
        <v>291601</v>
      </c>
      <c r="J29">
        <v>2325178</v>
      </c>
      <c r="K29">
        <v>339645677</v>
      </c>
      <c r="L29">
        <v>7930</v>
      </c>
      <c r="M29">
        <v>7287</v>
      </c>
      <c r="N29">
        <v>643</v>
      </c>
      <c r="O29">
        <v>160.58000000000001</v>
      </c>
      <c r="P29">
        <v>-0.08</v>
      </c>
      <c r="Q29">
        <v>1147</v>
      </c>
      <c r="R29">
        <v>621751</v>
      </c>
      <c r="S29" t="s">
        <v>49</v>
      </c>
      <c r="T29">
        <v>182.81</v>
      </c>
      <c r="U29">
        <f t="shared" si="0"/>
        <v>56884.84</v>
      </c>
    </row>
    <row r="30" spans="1:21" x14ac:dyDescent="0.3">
      <c r="A30">
        <v>29</v>
      </c>
      <c r="B30" t="s">
        <v>463</v>
      </c>
      <c r="C30">
        <v>10</v>
      </c>
      <c r="D30">
        <v>320</v>
      </c>
      <c r="E30" t="s">
        <v>67</v>
      </c>
      <c r="F30">
        <v>381708</v>
      </c>
      <c r="G30">
        <v>1619095</v>
      </c>
      <c r="H30">
        <v>514011</v>
      </c>
      <c r="I30">
        <v>416169</v>
      </c>
      <c r="J30">
        <v>4799464</v>
      </c>
      <c r="K30">
        <v>4303797378</v>
      </c>
      <c r="L30">
        <v>21197</v>
      </c>
      <c r="M30">
        <v>20544</v>
      </c>
      <c r="N30">
        <v>653</v>
      </c>
      <c r="O30">
        <v>258.33999999999997</v>
      </c>
      <c r="P30">
        <v>-0.13</v>
      </c>
      <c r="Q30">
        <v>1155</v>
      </c>
      <c r="R30">
        <v>605321</v>
      </c>
      <c r="S30" t="s">
        <v>37</v>
      </c>
      <c r="T30">
        <v>1028.3699999999999</v>
      </c>
      <c r="U30">
        <f t="shared" si="0"/>
        <v>57913.21</v>
      </c>
    </row>
    <row r="31" spans="1:21" x14ac:dyDescent="0.3">
      <c r="A31">
        <v>30</v>
      </c>
      <c r="B31" t="s">
        <v>463</v>
      </c>
      <c r="C31">
        <v>10</v>
      </c>
      <c r="D31">
        <v>320</v>
      </c>
      <c r="E31" t="s">
        <v>68</v>
      </c>
      <c r="F31">
        <v>21734</v>
      </c>
      <c r="G31">
        <v>78990</v>
      </c>
      <c r="H31">
        <v>19972742</v>
      </c>
      <c r="I31">
        <v>19679819</v>
      </c>
      <c r="J31">
        <v>74033585</v>
      </c>
      <c r="K31">
        <v>3689613526</v>
      </c>
      <c r="L31">
        <v>782166</v>
      </c>
      <c r="M31">
        <v>737400</v>
      </c>
      <c r="N31">
        <v>44766</v>
      </c>
      <c r="O31">
        <v>55.57</v>
      </c>
      <c r="P31">
        <v>-0.1</v>
      </c>
      <c r="Q31">
        <v>77045</v>
      </c>
      <c r="R31">
        <v>10148719</v>
      </c>
      <c r="S31" t="s">
        <v>40</v>
      </c>
      <c r="T31">
        <v>5000</v>
      </c>
      <c r="U31">
        <f t="shared" si="0"/>
        <v>62913.21</v>
      </c>
    </row>
    <row r="32" spans="1:21" x14ac:dyDescent="0.3">
      <c r="A32">
        <v>31</v>
      </c>
      <c r="B32" t="s">
        <v>463</v>
      </c>
      <c r="C32">
        <v>10</v>
      </c>
      <c r="D32">
        <v>320</v>
      </c>
      <c r="E32" t="s">
        <v>69</v>
      </c>
      <c r="F32">
        <v>3426</v>
      </c>
      <c r="G32">
        <v>15230</v>
      </c>
      <c r="H32">
        <v>8324949</v>
      </c>
      <c r="I32">
        <v>8324674</v>
      </c>
      <c r="J32">
        <v>8351308</v>
      </c>
      <c r="K32">
        <v>2567653753</v>
      </c>
      <c r="L32">
        <v>340712</v>
      </c>
      <c r="M32">
        <v>326897</v>
      </c>
      <c r="N32">
        <v>13815</v>
      </c>
      <c r="O32">
        <v>19.12</v>
      </c>
      <c r="P32">
        <v>0</v>
      </c>
      <c r="Q32">
        <v>22222</v>
      </c>
      <c r="R32">
        <v>4590308</v>
      </c>
      <c r="S32" t="s">
        <v>37</v>
      </c>
      <c r="T32">
        <v>1190.3699999999999</v>
      </c>
      <c r="U32">
        <f t="shared" si="0"/>
        <v>64103.58</v>
      </c>
    </row>
    <row r="33" spans="1:21" x14ac:dyDescent="0.3">
      <c r="A33">
        <v>32</v>
      </c>
      <c r="B33" t="s">
        <v>463</v>
      </c>
      <c r="C33">
        <v>10</v>
      </c>
      <c r="D33">
        <v>320</v>
      </c>
      <c r="E33" t="s">
        <v>70</v>
      </c>
      <c r="F33">
        <v>3426</v>
      </c>
      <c r="G33">
        <v>15230</v>
      </c>
      <c r="H33">
        <v>2011950</v>
      </c>
      <c r="I33">
        <v>2011875</v>
      </c>
      <c r="J33">
        <v>2017834</v>
      </c>
      <c r="K33">
        <v>707097353</v>
      </c>
      <c r="L33">
        <v>83168</v>
      </c>
      <c r="M33">
        <v>79792</v>
      </c>
      <c r="N33">
        <v>3376</v>
      </c>
      <c r="O33">
        <v>19.579999999999998</v>
      </c>
      <c r="P33">
        <v>0</v>
      </c>
      <c r="Q33">
        <v>5377</v>
      </c>
      <c r="R33">
        <v>1115664</v>
      </c>
      <c r="S33" t="s">
        <v>37</v>
      </c>
      <c r="T33">
        <v>279.52999999999997</v>
      </c>
      <c r="U33">
        <f t="shared" si="0"/>
        <v>64383.11</v>
      </c>
    </row>
    <row r="34" spans="1:21" x14ac:dyDescent="0.3">
      <c r="A34">
        <v>33</v>
      </c>
      <c r="B34" t="s">
        <v>463</v>
      </c>
      <c r="C34">
        <v>10</v>
      </c>
      <c r="D34">
        <v>320</v>
      </c>
      <c r="E34" t="s">
        <v>71</v>
      </c>
      <c r="F34">
        <v>6658</v>
      </c>
      <c r="G34">
        <v>31911</v>
      </c>
      <c r="H34">
        <v>2465558</v>
      </c>
      <c r="I34">
        <v>2464971</v>
      </c>
      <c r="J34">
        <v>2479763</v>
      </c>
      <c r="K34">
        <v>1983599127</v>
      </c>
      <c r="L34">
        <v>95221</v>
      </c>
      <c r="M34">
        <v>89767</v>
      </c>
      <c r="N34">
        <v>5454</v>
      </c>
      <c r="O34">
        <v>18.88</v>
      </c>
      <c r="P34">
        <v>0</v>
      </c>
      <c r="Q34">
        <v>8676</v>
      </c>
      <c r="R34">
        <v>1108076</v>
      </c>
      <c r="S34" t="s">
        <v>37</v>
      </c>
      <c r="T34">
        <v>740.87</v>
      </c>
      <c r="U34">
        <f t="shared" si="0"/>
        <v>65123.98</v>
      </c>
    </row>
    <row r="35" spans="1:21" x14ac:dyDescent="0.3">
      <c r="A35">
        <v>34</v>
      </c>
      <c r="B35" t="s">
        <v>463</v>
      </c>
      <c r="C35">
        <v>10</v>
      </c>
      <c r="D35">
        <v>320</v>
      </c>
      <c r="E35" t="s">
        <v>72</v>
      </c>
      <c r="F35">
        <v>6658</v>
      </c>
      <c r="G35">
        <v>31911</v>
      </c>
      <c r="H35">
        <v>2465558</v>
      </c>
      <c r="I35">
        <v>2464971</v>
      </c>
      <c r="J35">
        <v>2479763</v>
      </c>
      <c r="K35">
        <v>1983599127</v>
      </c>
      <c r="L35">
        <v>95221</v>
      </c>
      <c r="M35">
        <v>89767</v>
      </c>
      <c r="N35">
        <v>5454</v>
      </c>
      <c r="O35">
        <v>18.88</v>
      </c>
      <c r="P35">
        <v>0</v>
      </c>
      <c r="Q35">
        <v>8676</v>
      </c>
      <c r="R35">
        <v>1108076</v>
      </c>
      <c r="S35" t="s">
        <v>37</v>
      </c>
      <c r="T35">
        <v>739.37</v>
      </c>
      <c r="U35">
        <f t="shared" si="0"/>
        <v>65863.350000000006</v>
      </c>
    </row>
    <row r="36" spans="1:21" x14ac:dyDescent="0.3">
      <c r="A36">
        <v>35</v>
      </c>
      <c r="B36" t="s">
        <v>463</v>
      </c>
      <c r="C36">
        <v>10</v>
      </c>
      <c r="D36">
        <v>320</v>
      </c>
      <c r="E36" t="s">
        <v>73</v>
      </c>
      <c r="F36">
        <v>6658</v>
      </c>
      <c r="G36">
        <v>31909</v>
      </c>
      <c r="H36">
        <v>1589992</v>
      </c>
      <c r="I36">
        <v>1589442</v>
      </c>
      <c r="J36">
        <v>1600667</v>
      </c>
      <c r="K36">
        <v>1428122575</v>
      </c>
      <c r="L36">
        <v>60805</v>
      </c>
      <c r="M36">
        <v>57508</v>
      </c>
      <c r="N36">
        <v>3297</v>
      </c>
      <c r="O36">
        <v>19.12</v>
      </c>
      <c r="P36">
        <v>0</v>
      </c>
      <c r="Q36">
        <v>5298</v>
      </c>
      <c r="R36">
        <v>741960</v>
      </c>
      <c r="S36" t="s">
        <v>37</v>
      </c>
      <c r="T36">
        <v>491.83</v>
      </c>
      <c r="U36">
        <f t="shared" si="0"/>
        <v>66355.180000000008</v>
      </c>
    </row>
    <row r="37" spans="1:21" x14ac:dyDescent="0.3">
      <c r="A37">
        <v>36</v>
      </c>
      <c r="B37" t="s">
        <v>463</v>
      </c>
      <c r="C37">
        <v>10</v>
      </c>
      <c r="D37">
        <v>320</v>
      </c>
      <c r="E37" t="s">
        <v>74</v>
      </c>
      <c r="F37">
        <v>6658</v>
      </c>
      <c r="G37">
        <v>31909</v>
      </c>
      <c r="H37">
        <v>1883974</v>
      </c>
      <c r="I37">
        <v>1883391</v>
      </c>
      <c r="J37">
        <v>1899085</v>
      </c>
      <c r="K37">
        <v>1597077058</v>
      </c>
      <c r="L37">
        <v>76260</v>
      </c>
      <c r="M37">
        <v>72928</v>
      </c>
      <c r="N37">
        <v>3332</v>
      </c>
      <c r="O37">
        <v>17.93</v>
      </c>
      <c r="P37">
        <v>0</v>
      </c>
      <c r="Q37">
        <v>5330</v>
      </c>
      <c r="R37">
        <v>996027</v>
      </c>
      <c r="S37" t="s">
        <v>49</v>
      </c>
      <c r="T37">
        <v>612.66</v>
      </c>
      <c r="U37">
        <f t="shared" si="0"/>
        <v>66967.840000000011</v>
      </c>
    </row>
    <row r="38" spans="1:21" x14ac:dyDescent="0.3">
      <c r="A38">
        <v>37</v>
      </c>
      <c r="B38" t="s">
        <v>463</v>
      </c>
      <c r="C38">
        <v>10</v>
      </c>
      <c r="D38">
        <v>320</v>
      </c>
      <c r="E38" t="s">
        <v>75</v>
      </c>
      <c r="F38">
        <v>32852</v>
      </c>
      <c r="G38">
        <v>170331</v>
      </c>
      <c r="H38">
        <v>12611</v>
      </c>
      <c r="I38">
        <v>12063</v>
      </c>
      <c r="J38">
        <v>79259</v>
      </c>
      <c r="K38">
        <v>4940335</v>
      </c>
      <c r="L38">
        <v>756</v>
      </c>
      <c r="M38">
        <v>735</v>
      </c>
      <c r="N38">
        <v>21</v>
      </c>
      <c r="O38">
        <v>16.63</v>
      </c>
      <c r="P38">
        <v>-0.2</v>
      </c>
      <c r="Q38">
        <v>45</v>
      </c>
      <c r="R38">
        <v>21628</v>
      </c>
      <c r="S38" t="s">
        <v>37</v>
      </c>
      <c r="T38">
        <v>2.84</v>
      </c>
      <c r="U38">
        <f t="shared" si="0"/>
        <v>66970.680000000008</v>
      </c>
    </row>
    <row r="39" spans="1:21" x14ac:dyDescent="0.3">
      <c r="A39">
        <v>38</v>
      </c>
      <c r="B39" t="s">
        <v>463</v>
      </c>
      <c r="C39">
        <v>10</v>
      </c>
      <c r="D39">
        <v>320</v>
      </c>
      <c r="E39" t="s">
        <v>76</v>
      </c>
      <c r="F39">
        <v>66201</v>
      </c>
      <c r="G39">
        <v>915628</v>
      </c>
      <c r="H39">
        <v>141478</v>
      </c>
      <c r="I39">
        <v>136270</v>
      </c>
      <c r="J39">
        <v>2798541</v>
      </c>
      <c r="K39">
        <v>74564743</v>
      </c>
      <c r="L39">
        <v>7862</v>
      </c>
      <c r="M39">
        <v>7742</v>
      </c>
      <c r="N39">
        <v>120</v>
      </c>
      <c r="O39">
        <v>13.09</v>
      </c>
      <c r="P39">
        <v>-0.25</v>
      </c>
      <c r="Q39">
        <v>293</v>
      </c>
      <c r="R39">
        <v>793754</v>
      </c>
      <c r="S39" t="s">
        <v>37</v>
      </c>
      <c r="T39">
        <v>51.12</v>
      </c>
      <c r="U39">
        <f t="shared" si="0"/>
        <v>67021.8</v>
      </c>
    </row>
    <row r="40" spans="1:21" x14ac:dyDescent="0.3">
      <c r="A40">
        <v>39</v>
      </c>
      <c r="B40" t="s">
        <v>463</v>
      </c>
      <c r="C40">
        <v>10</v>
      </c>
      <c r="D40">
        <v>320</v>
      </c>
      <c r="E40" t="s">
        <v>77</v>
      </c>
      <c r="F40">
        <v>48941</v>
      </c>
      <c r="G40">
        <v>552747</v>
      </c>
      <c r="H40">
        <v>130908</v>
      </c>
      <c r="I40">
        <v>126505</v>
      </c>
      <c r="J40">
        <v>2225098</v>
      </c>
      <c r="K40">
        <v>59902503</v>
      </c>
      <c r="L40">
        <v>6875</v>
      </c>
      <c r="M40">
        <v>6786</v>
      </c>
      <c r="N40">
        <v>89</v>
      </c>
      <c r="O40">
        <v>10.47</v>
      </c>
      <c r="P40">
        <v>-0.26</v>
      </c>
      <c r="Q40">
        <v>231</v>
      </c>
      <c r="R40">
        <v>701352</v>
      </c>
      <c r="S40" t="s">
        <v>37</v>
      </c>
      <c r="T40">
        <v>28.62</v>
      </c>
      <c r="U40">
        <f t="shared" si="0"/>
        <v>67050.42</v>
      </c>
    </row>
    <row r="41" spans="1:21" x14ac:dyDescent="0.3">
      <c r="A41">
        <v>40</v>
      </c>
      <c r="B41" t="s">
        <v>463</v>
      </c>
      <c r="C41">
        <v>10</v>
      </c>
      <c r="D41">
        <v>320</v>
      </c>
      <c r="E41" t="s">
        <v>78</v>
      </c>
      <c r="F41">
        <v>708290</v>
      </c>
      <c r="G41">
        <v>5425469</v>
      </c>
      <c r="H41">
        <v>4753187</v>
      </c>
      <c r="I41">
        <v>4539073</v>
      </c>
      <c r="J41">
        <v>65248859</v>
      </c>
      <c r="K41">
        <v>6800676539</v>
      </c>
      <c r="L41">
        <v>141216</v>
      </c>
      <c r="M41">
        <v>132368</v>
      </c>
      <c r="N41">
        <v>8848</v>
      </c>
      <c r="O41">
        <v>258.66000000000003</v>
      </c>
      <c r="P41">
        <v>-0.18</v>
      </c>
      <c r="Q41">
        <v>16993</v>
      </c>
      <c r="R41">
        <v>9714170</v>
      </c>
      <c r="S41" t="s">
        <v>40</v>
      </c>
      <c r="T41">
        <v>5000</v>
      </c>
      <c r="U41">
        <f t="shared" si="0"/>
        <v>72050.42</v>
      </c>
    </row>
    <row r="42" spans="1:21" x14ac:dyDescent="0.3">
      <c r="A42">
        <v>41</v>
      </c>
      <c r="B42" t="s">
        <v>463</v>
      </c>
      <c r="C42">
        <v>10</v>
      </c>
      <c r="D42">
        <v>320</v>
      </c>
      <c r="E42" t="s">
        <v>79</v>
      </c>
      <c r="F42">
        <v>3298</v>
      </c>
      <c r="G42">
        <v>142629</v>
      </c>
      <c r="H42">
        <v>59186</v>
      </c>
      <c r="I42">
        <v>57175</v>
      </c>
      <c r="J42">
        <v>215790</v>
      </c>
      <c r="K42">
        <v>6774753</v>
      </c>
      <c r="L42">
        <v>3036</v>
      </c>
      <c r="M42">
        <v>2895</v>
      </c>
      <c r="N42">
        <v>141</v>
      </c>
      <c r="O42">
        <v>51.98</v>
      </c>
      <c r="P42">
        <v>-0.13</v>
      </c>
      <c r="Q42">
        <v>255</v>
      </c>
      <c r="R42">
        <v>36977</v>
      </c>
      <c r="S42" t="s">
        <v>37</v>
      </c>
      <c r="T42">
        <v>5.05</v>
      </c>
      <c r="U42">
        <f t="shared" si="0"/>
        <v>72055.47</v>
      </c>
    </row>
    <row r="43" spans="1:21" x14ac:dyDescent="0.3">
      <c r="A43">
        <v>42</v>
      </c>
      <c r="B43" t="s">
        <v>463</v>
      </c>
      <c r="C43">
        <v>10</v>
      </c>
      <c r="D43">
        <v>320</v>
      </c>
      <c r="E43" t="s">
        <v>80</v>
      </c>
      <c r="F43">
        <v>4660</v>
      </c>
      <c r="G43">
        <v>243504</v>
      </c>
      <c r="H43">
        <v>767592</v>
      </c>
      <c r="I43">
        <v>739909</v>
      </c>
      <c r="J43">
        <v>2090999</v>
      </c>
      <c r="K43">
        <v>120068171</v>
      </c>
      <c r="L43">
        <v>26375</v>
      </c>
      <c r="M43">
        <v>24705</v>
      </c>
      <c r="N43">
        <v>1670</v>
      </c>
      <c r="O43">
        <v>97.86</v>
      </c>
      <c r="P43">
        <v>-0.09</v>
      </c>
      <c r="Q43">
        <v>2931</v>
      </c>
      <c r="R43">
        <v>458453</v>
      </c>
      <c r="S43" t="s">
        <v>37</v>
      </c>
      <c r="T43">
        <v>129.80000000000001</v>
      </c>
      <c r="U43">
        <f t="shared" si="0"/>
        <v>72185.27</v>
      </c>
    </row>
    <row r="44" spans="1:21" x14ac:dyDescent="0.3">
      <c r="A44">
        <v>43</v>
      </c>
      <c r="B44" t="s">
        <v>463</v>
      </c>
      <c r="C44">
        <v>10</v>
      </c>
      <c r="D44">
        <v>320</v>
      </c>
      <c r="E44" t="s">
        <v>81</v>
      </c>
      <c r="F44">
        <v>2692</v>
      </c>
      <c r="G44">
        <v>79064</v>
      </c>
      <c r="H44">
        <v>2231907</v>
      </c>
      <c r="I44">
        <v>2181997</v>
      </c>
      <c r="J44">
        <v>6176642</v>
      </c>
      <c r="K44">
        <v>281611972</v>
      </c>
      <c r="L44">
        <v>94136</v>
      </c>
      <c r="M44">
        <v>90616</v>
      </c>
      <c r="N44">
        <v>3520</v>
      </c>
      <c r="O44">
        <v>64.819999999999993</v>
      </c>
      <c r="P44">
        <v>-0.1</v>
      </c>
      <c r="Q44">
        <v>6079</v>
      </c>
      <c r="R44">
        <v>1642831</v>
      </c>
      <c r="S44" t="s">
        <v>37</v>
      </c>
      <c r="T44">
        <v>382.22</v>
      </c>
      <c r="U44">
        <f t="shared" si="0"/>
        <v>72567.490000000005</v>
      </c>
    </row>
    <row r="45" spans="1:21" x14ac:dyDescent="0.3">
      <c r="A45">
        <v>44</v>
      </c>
      <c r="B45" t="s">
        <v>463</v>
      </c>
      <c r="C45">
        <v>10</v>
      </c>
      <c r="D45">
        <v>320</v>
      </c>
      <c r="E45" t="s">
        <v>82</v>
      </c>
      <c r="F45">
        <v>1385</v>
      </c>
      <c r="G45">
        <v>27650</v>
      </c>
      <c r="H45">
        <v>136850</v>
      </c>
      <c r="I45">
        <v>133408</v>
      </c>
      <c r="J45">
        <v>373521</v>
      </c>
      <c r="K45">
        <v>16342524</v>
      </c>
      <c r="L45">
        <v>7179</v>
      </c>
      <c r="M45">
        <v>6964</v>
      </c>
      <c r="N45">
        <v>215</v>
      </c>
      <c r="O45">
        <v>37.86</v>
      </c>
      <c r="P45">
        <v>-0.12</v>
      </c>
      <c r="Q45">
        <v>369</v>
      </c>
      <c r="R45">
        <v>94953</v>
      </c>
      <c r="S45" t="s">
        <v>37</v>
      </c>
      <c r="T45">
        <v>11.55</v>
      </c>
      <c r="U45">
        <f t="shared" si="0"/>
        <v>72579.040000000008</v>
      </c>
    </row>
    <row r="46" spans="1:21" x14ac:dyDescent="0.3">
      <c r="A46">
        <v>45</v>
      </c>
      <c r="B46" t="s">
        <v>463</v>
      </c>
      <c r="C46">
        <v>10</v>
      </c>
      <c r="D46">
        <v>320</v>
      </c>
      <c r="E46" t="s">
        <v>83</v>
      </c>
      <c r="F46">
        <v>2425</v>
      </c>
      <c r="G46">
        <v>23118</v>
      </c>
      <c r="H46">
        <v>1572331</v>
      </c>
      <c r="I46">
        <v>1569377</v>
      </c>
      <c r="J46">
        <v>2067369</v>
      </c>
      <c r="K46">
        <v>146932263</v>
      </c>
      <c r="L46">
        <v>39771</v>
      </c>
      <c r="M46">
        <v>36424</v>
      </c>
      <c r="N46">
        <v>3347</v>
      </c>
      <c r="O46">
        <v>28.53</v>
      </c>
      <c r="P46">
        <v>-0.02</v>
      </c>
      <c r="Q46">
        <v>5349</v>
      </c>
      <c r="R46">
        <v>796392</v>
      </c>
      <c r="S46" t="s">
        <v>37</v>
      </c>
      <c r="T46">
        <v>112.53</v>
      </c>
      <c r="U46">
        <f t="shared" si="0"/>
        <v>72691.570000000007</v>
      </c>
    </row>
    <row r="47" spans="1:21" x14ac:dyDescent="0.3">
      <c r="A47">
        <v>46</v>
      </c>
      <c r="B47" t="s">
        <v>463</v>
      </c>
      <c r="C47">
        <v>10</v>
      </c>
      <c r="D47">
        <v>320</v>
      </c>
      <c r="E47" t="s">
        <v>84</v>
      </c>
      <c r="F47">
        <v>2425</v>
      </c>
      <c r="G47">
        <v>23064</v>
      </c>
      <c r="H47">
        <v>23282538</v>
      </c>
      <c r="I47">
        <v>23250142</v>
      </c>
      <c r="J47">
        <v>24170415</v>
      </c>
      <c r="K47">
        <v>1310377405</v>
      </c>
      <c r="L47">
        <v>878367</v>
      </c>
      <c r="M47">
        <v>826088</v>
      </c>
      <c r="N47">
        <v>52279</v>
      </c>
      <c r="O47">
        <v>20.02</v>
      </c>
      <c r="P47">
        <v>-0.01</v>
      </c>
      <c r="Q47">
        <v>84351</v>
      </c>
      <c r="R47">
        <v>10230107</v>
      </c>
      <c r="S47" t="s">
        <v>49</v>
      </c>
      <c r="T47">
        <v>2922.61</v>
      </c>
      <c r="U47">
        <f t="shared" si="0"/>
        <v>75614.180000000008</v>
      </c>
    </row>
    <row r="48" spans="1:21" x14ac:dyDescent="0.3">
      <c r="A48">
        <v>47</v>
      </c>
      <c r="B48" t="s">
        <v>463</v>
      </c>
      <c r="C48">
        <v>10</v>
      </c>
      <c r="D48">
        <v>320</v>
      </c>
      <c r="E48" t="s">
        <v>85</v>
      </c>
      <c r="F48">
        <v>2425</v>
      </c>
      <c r="G48">
        <v>23032</v>
      </c>
      <c r="H48">
        <v>13260345</v>
      </c>
      <c r="I48">
        <v>13245859</v>
      </c>
      <c r="J48">
        <v>14591777</v>
      </c>
      <c r="K48">
        <v>848069391</v>
      </c>
      <c r="L48">
        <v>349610</v>
      </c>
      <c r="M48">
        <v>312024</v>
      </c>
      <c r="N48">
        <v>37586</v>
      </c>
      <c r="O48">
        <v>23.66</v>
      </c>
      <c r="P48">
        <v>-0.01</v>
      </c>
      <c r="Q48">
        <v>60481</v>
      </c>
      <c r="R48">
        <v>4643119</v>
      </c>
      <c r="S48" t="s">
        <v>37</v>
      </c>
      <c r="T48">
        <v>1449.39</v>
      </c>
      <c r="U48">
        <f t="shared" si="0"/>
        <v>77063.570000000007</v>
      </c>
    </row>
    <row r="49" spans="1:21" x14ac:dyDescent="0.3">
      <c r="A49">
        <v>48</v>
      </c>
      <c r="B49" t="s">
        <v>463</v>
      </c>
      <c r="C49">
        <v>10</v>
      </c>
      <c r="D49">
        <v>320</v>
      </c>
      <c r="E49" t="s">
        <v>86</v>
      </c>
      <c r="F49">
        <v>2425</v>
      </c>
      <c r="G49">
        <v>23034</v>
      </c>
      <c r="H49">
        <v>7677521</v>
      </c>
      <c r="I49">
        <v>7660254</v>
      </c>
      <c r="J49">
        <v>8779534</v>
      </c>
      <c r="K49">
        <v>575242926</v>
      </c>
      <c r="L49">
        <v>378883</v>
      </c>
      <c r="M49">
        <v>365711</v>
      </c>
      <c r="N49">
        <v>13172</v>
      </c>
      <c r="O49">
        <v>18.57</v>
      </c>
      <c r="P49">
        <v>-0.02</v>
      </c>
      <c r="Q49">
        <v>21187</v>
      </c>
      <c r="R49">
        <v>3991041</v>
      </c>
      <c r="S49" t="s">
        <v>49</v>
      </c>
      <c r="T49">
        <v>752.55</v>
      </c>
      <c r="U49">
        <f t="shared" si="0"/>
        <v>77816.12000000001</v>
      </c>
    </row>
    <row r="50" spans="1:21" x14ac:dyDescent="0.3">
      <c r="A50">
        <v>49</v>
      </c>
      <c r="B50" t="s">
        <v>463</v>
      </c>
      <c r="C50">
        <v>10</v>
      </c>
      <c r="D50">
        <v>320</v>
      </c>
      <c r="E50" t="s">
        <v>87</v>
      </c>
      <c r="F50">
        <v>1728</v>
      </c>
      <c r="G50">
        <v>19526</v>
      </c>
      <c r="H50">
        <v>5225319</v>
      </c>
      <c r="I50">
        <v>5200914</v>
      </c>
      <c r="J50">
        <v>5749034</v>
      </c>
      <c r="K50">
        <v>62283434</v>
      </c>
      <c r="L50">
        <v>174427</v>
      </c>
      <c r="M50">
        <v>159573</v>
      </c>
      <c r="N50">
        <v>14854</v>
      </c>
      <c r="O50">
        <v>42.32</v>
      </c>
      <c r="P50">
        <v>-0.02</v>
      </c>
      <c r="Q50">
        <v>22780</v>
      </c>
      <c r="R50">
        <v>2091137</v>
      </c>
      <c r="S50" t="s">
        <v>49</v>
      </c>
      <c r="T50">
        <v>450.05</v>
      </c>
      <c r="U50">
        <f t="shared" si="0"/>
        <v>78266.170000000013</v>
      </c>
    </row>
    <row r="51" spans="1:21" x14ac:dyDescent="0.3">
      <c r="A51">
        <v>50</v>
      </c>
      <c r="B51" t="s">
        <v>463</v>
      </c>
      <c r="C51">
        <v>10</v>
      </c>
      <c r="D51">
        <v>320</v>
      </c>
      <c r="E51" t="s">
        <v>88</v>
      </c>
      <c r="F51">
        <v>2197</v>
      </c>
      <c r="G51">
        <v>26977</v>
      </c>
      <c r="H51">
        <v>36163910</v>
      </c>
      <c r="I51">
        <v>35968671</v>
      </c>
      <c r="J51">
        <v>39540216</v>
      </c>
      <c r="K51">
        <v>420067509</v>
      </c>
      <c r="L51">
        <v>1450616</v>
      </c>
      <c r="M51">
        <v>1375380</v>
      </c>
      <c r="N51">
        <v>75236</v>
      </c>
      <c r="O51">
        <v>50.94</v>
      </c>
      <c r="P51">
        <v>-0.02</v>
      </c>
      <c r="Q51">
        <v>116894</v>
      </c>
      <c r="R51">
        <v>18361950</v>
      </c>
      <c r="S51" t="s">
        <v>40</v>
      </c>
      <c r="T51">
        <v>5000</v>
      </c>
      <c r="U51">
        <f t="shared" si="0"/>
        <v>83266.170000000013</v>
      </c>
    </row>
    <row r="52" spans="1:21" x14ac:dyDescent="0.3">
      <c r="A52">
        <v>51</v>
      </c>
      <c r="B52" t="s">
        <v>463</v>
      </c>
      <c r="C52">
        <v>10</v>
      </c>
      <c r="D52">
        <v>320</v>
      </c>
      <c r="E52" t="s">
        <v>89</v>
      </c>
      <c r="F52">
        <v>141985</v>
      </c>
      <c r="G52">
        <v>634173</v>
      </c>
      <c r="H52">
        <v>13684483</v>
      </c>
      <c r="I52">
        <v>13405394</v>
      </c>
      <c r="J52">
        <v>56261083</v>
      </c>
      <c r="K52">
        <v>7044450710</v>
      </c>
      <c r="L52">
        <v>507572</v>
      </c>
      <c r="M52">
        <v>476233</v>
      </c>
      <c r="N52">
        <v>31339</v>
      </c>
      <c r="O52">
        <v>60.51</v>
      </c>
      <c r="P52">
        <v>-0.11</v>
      </c>
      <c r="Q52">
        <v>55701</v>
      </c>
      <c r="R52">
        <v>7222272</v>
      </c>
      <c r="S52" t="s">
        <v>40</v>
      </c>
      <c r="T52">
        <v>5000</v>
      </c>
      <c r="U52">
        <f t="shared" si="0"/>
        <v>88266.170000000013</v>
      </c>
    </row>
    <row r="53" spans="1:21" x14ac:dyDescent="0.3">
      <c r="A53">
        <v>52</v>
      </c>
      <c r="B53" t="s">
        <v>463</v>
      </c>
      <c r="C53">
        <v>10</v>
      </c>
      <c r="D53">
        <v>320</v>
      </c>
      <c r="E53" t="s">
        <v>90</v>
      </c>
      <c r="F53">
        <v>59794</v>
      </c>
      <c r="G53">
        <v>243931</v>
      </c>
      <c r="H53">
        <v>11093879</v>
      </c>
      <c r="I53">
        <v>10912766</v>
      </c>
      <c r="J53">
        <v>33287734</v>
      </c>
      <c r="K53">
        <v>3069986301</v>
      </c>
      <c r="L53">
        <v>502820</v>
      </c>
      <c r="M53">
        <v>480370</v>
      </c>
      <c r="N53">
        <v>22450</v>
      </c>
      <c r="O53">
        <v>58.25</v>
      </c>
      <c r="P53">
        <v>-0.1</v>
      </c>
      <c r="Q53">
        <v>39101</v>
      </c>
      <c r="R53">
        <v>4904964</v>
      </c>
      <c r="S53" t="s">
        <v>40</v>
      </c>
      <c r="T53">
        <v>5000</v>
      </c>
      <c r="U53">
        <f t="shared" si="0"/>
        <v>93266.170000000013</v>
      </c>
    </row>
    <row r="54" spans="1:21" x14ac:dyDescent="0.3">
      <c r="A54">
        <v>53</v>
      </c>
      <c r="B54" t="s">
        <v>463</v>
      </c>
      <c r="C54">
        <v>10</v>
      </c>
      <c r="D54">
        <v>320</v>
      </c>
      <c r="E54" t="s">
        <v>91</v>
      </c>
      <c r="F54">
        <v>152376</v>
      </c>
      <c r="G54">
        <v>308482</v>
      </c>
      <c r="H54">
        <v>243411</v>
      </c>
      <c r="I54">
        <v>240600</v>
      </c>
      <c r="J54">
        <v>583059</v>
      </c>
      <c r="K54">
        <v>1140542005</v>
      </c>
      <c r="L54">
        <v>5902</v>
      </c>
      <c r="M54">
        <v>5151</v>
      </c>
      <c r="N54">
        <v>751</v>
      </c>
      <c r="O54">
        <v>46.81</v>
      </c>
      <c r="P54">
        <v>-0.05</v>
      </c>
      <c r="Q54">
        <v>1217</v>
      </c>
      <c r="R54">
        <v>88530</v>
      </c>
      <c r="S54" t="s">
        <v>37</v>
      </c>
      <c r="T54">
        <v>279.06</v>
      </c>
      <c r="U54">
        <f t="shared" si="0"/>
        <v>93545.23000000001</v>
      </c>
    </row>
    <row r="55" spans="1:21" x14ac:dyDescent="0.3">
      <c r="A55">
        <v>54</v>
      </c>
      <c r="B55" t="s">
        <v>463</v>
      </c>
      <c r="C55">
        <v>10</v>
      </c>
      <c r="D55">
        <v>320</v>
      </c>
      <c r="E55" t="s">
        <v>92</v>
      </c>
      <c r="F55">
        <v>189982</v>
      </c>
      <c r="G55">
        <v>384580</v>
      </c>
      <c r="H55">
        <v>1868142</v>
      </c>
      <c r="I55">
        <v>1831542</v>
      </c>
      <c r="J55">
        <v>3900579</v>
      </c>
      <c r="K55">
        <v>8200923512</v>
      </c>
      <c r="L55">
        <v>84213</v>
      </c>
      <c r="M55">
        <v>81190</v>
      </c>
      <c r="N55">
        <v>3023</v>
      </c>
      <c r="O55">
        <v>30.17</v>
      </c>
      <c r="P55">
        <v>-0.08</v>
      </c>
      <c r="Q55">
        <v>5034</v>
      </c>
      <c r="R55">
        <v>1192111</v>
      </c>
      <c r="S55" t="s">
        <v>49</v>
      </c>
      <c r="T55">
        <v>2314.89</v>
      </c>
      <c r="U55">
        <f t="shared" si="0"/>
        <v>95860.12000000001</v>
      </c>
    </row>
    <row r="56" spans="1:21" x14ac:dyDescent="0.3">
      <c r="A56">
        <v>55</v>
      </c>
      <c r="B56" t="s">
        <v>463</v>
      </c>
      <c r="C56">
        <v>10</v>
      </c>
      <c r="D56">
        <v>320</v>
      </c>
      <c r="E56" t="s">
        <v>93</v>
      </c>
      <c r="F56">
        <v>335424</v>
      </c>
      <c r="G56">
        <v>950345</v>
      </c>
      <c r="H56">
        <v>904573</v>
      </c>
      <c r="I56">
        <v>891246</v>
      </c>
      <c r="J56">
        <v>4082605</v>
      </c>
      <c r="K56">
        <v>8896907636</v>
      </c>
      <c r="L56">
        <v>38283</v>
      </c>
      <c r="M56">
        <v>35738</v>
      </c>
      <c r="N56">
        <v>2545</v>
      </c>
      <c r="O56">
        <v>59.54</v>
      </c>
      <c r="P56">
        <v>-0.08</v>
      </c>
      <c r="Q56">
        <v>4204</v>
      </c>
      <c r="R56">
        <v>346292</v>
      </c>
      <c r="S56" t="s">
        <v>37</v>
      </c>
      <c r="T56">
        <v>2326.7600000000002</v>
      </c>
      <c r="U56">
        <f t="shared" si="0"/>
        <v>98186.880000000005</v>
      </c>
    </row>
    <row r="57" spans="1:21" x14ac:dyDescent="0.3">
      <c r="A57">
        <v>56</v>
      </c>
      <c r="B57" t="s">
        <v>463</v>
      </c>
      <c r="C57">
        <v>10</v>
      </c>
      <c r="D57">
        <v>320</v>
      </c>
      <c r="E57" t="s">
        <v>94</v>
      </c>
      <c r="F57">
        <v>351053</v>
      </c>
      <c r="G57">
        <v>1039313</v>
      </c>
      <c r="H57">
        <v>1499841</v>
      </c>
      <c r="I57">
        <v>1474476</v>
      </c>
      <c r="J57">
        <v>8745110</v>
      </c>
      <c r="K57">
        <v>14466680707</v>
      </c>
      <c r="L57">
        <v>85239</v>
      </c>
      <c r="M57">
        <v>82055</v>
      </c>
      <c r="N57">
        <v>3184</v>
      </c>
      <c r="O57">
        <v>52.75</v>
      </c>
      <c r="P57">
        <v>-0.1</v>
      </c>
      <c r="Q57">
        <v>5188</v>
      </c>
      <c r="R57">
        <v>830834</v>
      </c>
      <c r="S57" t="s">
        <v>37</v>
      </c>
      <c r="T57">
        <v>3869.44</v>
      </c>
      <c r="U57">
        <f t="shared" si="0"/>
        <v>102056.32000000001</v>
      </c>
    </row>
    <row r="58" spans="1:21" x14ac:dyDescent="0.3">
      <c r="A58">
        <v>57</v>
      </c>
      <c r="B58" t="s">
        <v>463</v>
      </c>
      <c r="C58">
        <v>10</v>
      </c>
      <c r="D58">
        <v>320</v>
      </c>
      <c r="E58" t="s">
        <v>95</v>
      </c>
      <c r="F58">
        <v>3426</v>
      </c>
      <c r="G58">
        <v>20454</v>
      </c>
      <c r="H58">
        <v>18909098</v>
      </c>
      <c r="I58">
        <v>18909074</v>
      </c>
      <c r="J58">
        <v>18915757</v>
      </c>
      <c r="K58">
        <v>12633544963</v>
      </c>
      <c r="L58">
        <v>488457</v>
      </c>
      <c r="M58">
        <v>433280</v>
      </c>
      <c r="N58">
        <v>55177</v>
      </c>
      <c r="O58">
        <v>13.98</v>
      </c>
      <c r="P58">
        <v>0</v>
      </c>
      <c r="Q58">
        <v>87046</v>
      </c>
      <c r="R58">
        <v>6724790</v>
      </c>
      <c r="S58" t="s">
        <v>37</v>
      </c>
      <c r="T58">
        <v>3356.81</v>
      </c>
      <c r="U58">
        <f t="shared" si="0"/>
        <v>105413.13</v>
      </c>
    </row>
    <row r="59" spans="1:21" x14ac:dyDescent="0.3">
      <c r="A59">
        <v>58</v>
      </c>
      <c r="B59" t="s">
        <v>463</v>
      </c>
      <c r="C59">
        <v>10</v>
      </c>
      <c r="D59">
        <v>320</v>
      </c>
      <c r="E59" t="s">
        <v>96</v>
      </c>
      <c r="F59">
        <v>3426</v>
      </c>
      <c r="G59">
        <v>20302</v>
      </c>
      <c r="H59">
        <v>3978432</v>
      </c>
      <c r="I59">
        <v>3978391</v>
      </c>
      <c r="J59">
        <v>3985627</v>
      </c>
      <c r="K59">
        <v>3230031167</v>
      </c>
      <c r="L59">
        <v>61067</v>
      </c>
      <c r="M59">
        <v>47210</v>
      </c>
      <c r="N59">
        <v>13857</v>
      </c>
      <c r="O59">
        <v>17.41</v>
      </c>
      <c r="P59">
        <v>0</v>
      </c>
      <c r="Q59">
        <v>21461</v>
      </c>
      <c r="R59">
        <v>1229440</v>
      </c>
      <c r="S59" t="s">
        <v>37</v>
      </c>
      <c r="T59">
        <v>968.92</v>
      </c>
      <c r="U59">
        <f t="shared" si="0"/>
        <v>106382.05</v>
      </c>
    </row>
    <row r="60" spans="1:21" x14ac:dyDescent="0.3">
      <c r="A60">
        <v>59</v>
      </c>
      <c r="B60" t="s">
        <v>463</v>
      </c>
      <c r="C60">
        <v>10</v>
      </c>
      <c r="D60">
        <v>320</v>
      </c>
      <c r="E60" t="s">
        <v>97</v>
      </c>
      <c r="F60">
        <v>8590</v>
      </c>
      <c r="G60">
        <v>65144</v>
      </c>
      <c r="H60">
        <v>16470134</v>
      </c>
      <c r="I60">
        <v>16037756</v>
      </c>
      <c r="J60">
        <v>186305760</v>
      </c>
      <c r="K60">
        <v>2695960752</v>
      </c>
      <c r="L60">
        <v>413313</v>
      </c>
      <c r="M60">
        <v>375018</v>
      </c>
      <c r="N60">
        <v>38295</v>
      </c>
      <c r="O60">
        <v>98.68</v>
      </c>
      <c r="P60">
        <v>-0.15</v>
      </c>
      <c r="Q60">
        <v>70817</v>
      </c>
      <c r="R60">
        <v>22809143</v>
      </c>
      <c r="S60" t="s">
        <v>40</v>
      </c>
      <c r="T60">
        <v>5000</v>
      </c>
      <c r="U60">
        <f t="shared" si="0"/>
        <v>111382.05</v>
      </c>
    </row>
    <row r="61" spans="1:21" x14ac:dyDescent="0.3">
      <c r="A61">
        <v>60</v>
      </c>
      <c r="B61" t="s">
        <v>463</v>
      </c>
      <c r="C61">
        <v>10</v>
      </c>
      <c r="D61">
        <v>320</v>
      </c>
      <c r="E61" t="s">
        <v>98</v>
      </c>
      <c r="F61">
        <v>8591</v>
      </c>
      <c r="G61">
        <v>65154</v>
      </c>
      <c r="H61">
        <v>16181877</v>
      </c>
      <c r="I61">
        <v>15758642</v>
      </c>
      <c r="J61">
        <v>183566711</v>
      </c>
      <c r="K61">
        <v>2734988343</v>
      </c>
      <c r="L61">
        <v>410521</v>
      </c>
      <c r="M61">
        <v>371747</v>
      </c>
      <c r="N61">
        <v>38774</v>
      </c>
      <c r="O61">
        <v>113</v>
      </c>
      <c r="P61">
        <v>-0.15</v>
      </c>
      <c r="Q61">
        <v>70647</v>
      </c>
      <c r="R61">
        <v>22362513</v>
      </c>
      <c r="S61" t="s">
        <v>40</v>
      </c>
      <c r="T61">
        <v>5000</v>
      </c>
      <c r="U61">
        <f t="shared" si="0"/>
        <v>116382.05</v>
      </c>
    </row>
    <row r="62" spans="1:21" x14ac:dyDescent="0.3">
      <c r="A62">
        <v>61</v>
      </c>
      <c r="B62" t="s">
        <v>463</v>
      </c>
      <c r="C62">
        <v>10</v>
      </c>
      <c r="D62">
        <v>320</v>
      </c>
      <c r="E62" t="s">
        <v>99</v>
      </c>
      <c r="F62">
        <v>24975</v>
      </c>
      <c r="G62">
        <v>111780</v>
      </c>
      <c r="H62">
        <v>27236829</v>
      </c>
      <c r="I62">
        <v>26604765</v>
      </c>
      <c r="J62">
        <v>362706895</v>
      </c>
      <c r="K62">
        <v>6749717827</v>
      </c>
      <c r="L62">
        <v>1643404</v>
      </c>
      <c r="M62">
        <v>1604687</v>
      </c>
      <c r="N62">
        <v>38717</v>
      </c>
      <c r="O62">
        <v>61.06</v>
      </c>
      <c r="P62">
        <v>-0.16</v>
      </c>
      <c r="Q62">
        <v>71243</v>
      </c>
      <c r="R62">
        <v>26124326</v>
      </c>
      <c r="S62" t="s">
        <v>40</v>
      </c>
      <c r="T62">
        <v>5000</v>
      </c>
      <c r="U62">
        <f t="shared" si="0"/>
        <v>121382.05</v>
      </c>
    </row>
    <row r="63" spans="1:21" x14ac:dyDescent="0.3">
      <c r="A63">
        <v>62</v>
      </c>
      <c r="B63" t="s">
        <v>463</v>
      </c>
      <c r="C63">
        <v>10</v>
      </c>
      <c r="D63">
        <v>320</v>
      </c>
      <c r="E63" t="s">
        <v>100</v>
      </c>
      <c r="F63">
        <v>26541</v>
      </c>
      <c r="G63">
        <v>117126</v>
      </c>
      <c r="H63">
        <v>25631198</v>
      </c>
      <c r="I63">
        <v>25180049</v>
      </c>
      <c r="J63">
        <v>247239672</v>
      </c>
      <c r="K63">
        <v>5046637500</v>
      </c>
      <c r="L63">
        <v>1208485</v>
      </c>
      <c r="M63">
        <v>1168218</v>
      </c>
      <c r="N63">
        <v>40267</v>
      </c>
      <c r="O63">
        <v>61.3</v>
      </c>
      <c r="P63">
        <v>-0.14000000000000001</v>
      </c>
      <c r="Q63">
        <v>72749</v>
      </c>
      <c r="R63">
        <v>24922459</v>
      </c>
      <c r="S63" t="s">
        <v>40</v>
      </c>
      <c r="T63">
        <v>5000</v>
      </c>
      <c r="U63">
        <f t="shared" si="0"/>
        <v>126382.05</v>
      </c>
    </row>
    <row r="64" spans="1:21" x14ac:dyDescent="0.3">
      <c r="A64">
        <v>63</v>
      </c>
      <c r="B64" t="s">
        <v>463</v>
      </c>
      <c r="C64">
        <v>10</v>
      </c>
      <c r="D64">
        <v>320</v>
      </c>
      <c r="E64" t="s">
        <v>101</v>
      </c>
      <c r="F64">
        <v>26541</v>
      </c>
      <c r="G64">
        <v>117126</v>
      </c>
      <c r="H64">
        <v>27663459</v>
      </c>
      <c r="I64">
        <v>27153089</v>
      </c>
      <c r="J64">
        <v>285607928</v>
      </c>
      <c r="K64">
        <v>5578030948</v>
      </c>
      <c r="L64">
        <v>1376086</v>
      </c>
      <c r="M64">
        <v>1336045</v>
      </c>
      <c r="N64">
        <v>40041</v>
      </c>
      <c r="O64">
        <v>58.82</v>
      </c>
      <c r="P64">
        <v>-0.14000000000000001</v>
      </c>
      <c r="Q64">
        <v>72532</v>
      </c>
      <c r="R64">
        <v>29630233</v>
      </c>
      <c r="S64" t="s">
        <v>40</v>
      </c>
      <c r="T64">
        <v>5000</v>
      </c>
      <c r="U64">
        <f t="shared" si="0"/>
        <v>131382.04999999999</v>
      </c>
    </row>
    <row r="65" spans="1:21" x14ac:dyDescent="0.3">
      <c r="A65">
        <v>64</v>
      </c>
      <c r="B65" t="s">
        <v>463</v>
      </c>
      <c r="C65">
        <v>10</v>
      </c>
      <c r="D65">
        <v>320</v>
      </c>
      <c r="E65" t="s">
        <v>102</v>
      </c>
      <c r="F65">
        <v>26541</v>
      </c>
      <c r="G65">
        <v>117126</v>
      </c>
      <c r="H65">
        <v>26334184</v>
      </c>
      <c r="I65">
        <v>25856115</v>
      </c>
      <c r="J65">
        <v>260919534</v>
      </c>
      <c r="K65">
        <v>5242274130</v>
      </c>
      <c r="L65">
        <v>1252115</v>
      </c>
      <c r="M65">
        <v>1211967</v>
      </c>
      <c r="N65">
        <v>40148</v>
      </c>
      <c r="O65">
        <v>61.09</v>
      </c>
      <c r="P65">
        <v>-0.14000000000000001</v>
      </c>
      <c r="Q65">
        <v>72637</v>
      </c>
      <c r="R65">
        <v>27071291</v>
      </c>
      <c r="S65" t="s">
        <v>40</v>
      </c>
      <c r="T65">
        <v>5000</v>
      </c>
      <c r="U65">
        <f t="shared" si="0"/>
        <v>136382.04999999999</v>
      </c>
    </row>
    <row r="66" spans="1:21" x14ac:dyDescent="0.3">
      <c r="A66">
        <v>65</v>
      </c>
      <c r="B66" t="s">
        <v>463</v>
      </c>
      <c r="C66">
        <v>10</v>
      </c>
      <c r="D66">
        <v>320</v>
      </c>
      <c r="E66" t="s">
        <v>103</v>
      </c>
      <c r="F66">
        <v>26541</v>
      </c>
      <c r="G66">
        <v>117126</v>
      </c>
      <c r="H66">
        <v>24907188</v>
      </c>
      <c r="I66">
        <v>24460059</v>
      </c>
      <c r="J66">
        <v>237101221</v>
      </c>
      <c r="K66">
        <v>4895099447</v>
      </c>
      <c r="L66">
        <v>1122023</v>
      </c>
      <c r="M66">
        <v>1081850</v>
      </c>
      <c r="N66">
        <v>40173</v>
      </c>
      <c r="O66">
        <v>62.7</v>
      </c>
      <c r="P66">
        <v>-0.13</v>
      </c>
      <c r="Q66">
        <v>72658</v>
      </c>
      <c r="R66">
        <v>24226704</v>
      </c>
      <c r="S66" t="s">
        <v>40</v>
      </c>
      <c r="T66">
        <v>5000</v>
      </c>
      <c r="U66">
        <f t="shared" si="0"/>
        <v>141382.04999999999</v>
      </c>
    </row>
    <row r="67" spans="1:21" x14ac:dyDescent="0.3">
      <c r="A67">
        <v>66</v>
      </c>
      <c r="B67" t="s">
        <v>463</v>
      </c>
      <c r="C67">
        <v>10</v>
      </c>
      <c r="D67">
        <v>320</v>
      </c>
      <c r="E67" t="s">
        <v>104</v>
      </c>
      <c r="F67">
        <v>26541</v>
      </c>
      <c r="G67">
        <v>117126</v>
      </c>
      <c r="H67">
        <v>23946601</v>
      </c>
      <c r="I67">
        <v>23527343</v>
      </c>
      <c r="J67">
        <v>215793837</v>
      </c>
      <c r="K67">
        <v>4560520964</v>
      </c>
      <c r="L67">
        <v>1012708</v>
      </c>
      <c r="M67">
        <v>971783</v>
      </c>
      <c r="N67">
        <v>40925</v>
      </c>
      <c r="O67">
        <v>65.180000000000007</v>
      </c>
      <c r="P67">
        <v>-0.13</v>
      </c>
      <c r="Q67">
        <v>73384</v>
      </c>
      <c r="R67">
        <v>22695927</v>
      </c>
      <c r="S67" t="s">
        <v>40</v>
      </c>
      <c r="T67">
        <v>5000</v>
      </c>
      <c r="U67">
        <f t="shared" si="0"/>
        <v>146382.04999999999</v>
      </c>
    </row>
    <row r="68" spans="1:21" x14ac:dyDescent="0.3">
      <c r="A68">
        <v>67</v>
      </c>
      <c r="B68" t="s">
        <v>463</v>
      </c>
      <c r="C68">
        <v>10</v>
      </c>
      <c r="D68">
        <v>320</v>
      </c>
      <c r="E68" t="s">
        <v>105</v>
      </c>
      <c r="F68">
        <v>26541</v>
      </c>
      <c r="G68">
        <v>117126</v>
      </c>
      <c r="H68">
        <v>23963214</v>
      </c>
      <c r="I68">
        <v>23543235</v>
      </c>
      <c r="J68">
        <v>215855421</v>
      </c>
      <c r="K68">
        <v>4619325315</v>
      </c>
      <c r="L68">
        <v>1009720</v>
      </c>
      <c r="M68">
        <v>969291</v>
      </c>
      <c r="N68">
        <v>40429</v>
      </c>
      <c r="O68">
        <v>64.89</v>
      </c>
      <c r="P68">
        <v>-0.13</v>
      </c>
      <c r="Q68">
        <v>72906</v>
      </c>
      <c r="R68">
        <v>22558903</v>
      </c>
      <c r="S68" t="s">
        <v>40</v>
      </c>
      <c r="T68">
        <v>5000</v>
      </c>
      <c r="U68">
        <f t="shared" ref="U68:U131" si="1">U67+T68</f>
        <v>151382.04999999999</v>
      </c>
    </row>
    <row r="69" spans="1:21" x14ac:dyDescent="0.3">
      <c r="A69">
        <v>68</v>
      </c>
      <c r="B69" t="s">
        <v>463</v>
      </c>
      <c r="C69">
        <v>10</v>
      </c>
      <c r="D69">
        <v>320</v>
      </c>
      <c r="E69" t="s">
        <v>106</v>
      </c>
      <c r="F69">
        <v>26541</v>
      </c>
      <c r="G69">
        <v>117126</v>
      </c>
      <c r="H69">
        <v>23558974</v>
      </c>
      <c r="I69">
        <v>23162482</v>
      </c>
      <c r="J69">
        <v>214350835</v>
      </c>
      <c r="K69">
        <v>4454112614</v>
      </c>
      <c r="L69">
        <v>1064798</v>
      </c>
      <c r="M69">
        <v>1024011</v>
      </c>
      <c r="N69">
        <v>40787</v>
      </c>
      <c r="O69">
        <v>63.44</v>
      </c>
      <c r="P69">
        <v>-0.13</v>
      </c>
      <c r="Q69">
        <v>73253</v>
      </c>
      <c r="R69">
        <v>20415251</v>
      </c>
      <c r="S69" t="s">
        <v>40</v>
      </c>
      <c r="T69">
        <v>5000</v>
      </c>
      <c r="U69">
        <f t="shared" si="1"/>
        <v>156382.04999999999</v>
      </c>
    </row>
    <row r="70" spans="1:21" x14ac:dyDescent="0.3">
      <c r="A70">
        <v>69</v>
      </c>
      <c r="B70" t="s">
        <v>463</v>
      </c>
      <c r="C70">
        <v>10</v>
      </c>
      <c r="D70">
        <v>320</v>
      </c>
      <c r="E70" t="s">
        <v>107</v>
      </c>
      <c r="F70">
        <v>26541</v>
      </c>
      <c r="G70">
        <v>117126</v>
      </c>
      <c r="H70">
        <v>25130024</v>
      </c>
      <c r="I70">
        <v>24691619</v>
      </c>
      <c r="J70">
        <v>230731098</v>
      </c>
      <c r="K70">
        <v>4783366555</v>
      </c>
      <c r="L70">
        <v>1109049</v>
      </c>
      <c r="M70">
        <v>1068515</v>
      </c>
      <c r="N70">
        <v>40534</v>
      </c>
      <c r="O70">
        <v>62.76</v>
      </c>
      <c r="P70">
        <v>-0.13</v>
      </c>
      <c r="Q70">
        <v>73008</v>
      </c>
      <c r="R70">
        <v>24255301</v>
      </c>
      <c r="S70" t="s">
        <v>40</v>
      </c>
      <c r="T70">
        <v>5000</v>
      </c>
      <c r="U70">
        <f t="shared" si="1"/>
        <v>161382.04999999999</v>
      </c>
    </row>
    <row r="71" spans="1:21" x14ac:dyDescent="0.3">
      <c r="A71">
        <v>70</v>
      </c>
      <c r="B71" t="s">
        <v>463</v>
      </c>
      <c r="C71">
        <v>10</v>
      </c>
      <c r="D71">
        <v>320</v>
      </c>
      <c r="E71" t="s">
        <v>108</v>
      </c>
      <c r="F71">
        <v>26541</v>
      </c>
      <c r="G71">
        <v>117126</v>
      </c>
      <c r="H71">
        <v>24052694</v>
      </c>
      <c r="I71">
        <v>23638124</v>
      </c>
      <c r="J71">
        <v>216760085</v>
      </c>
      <c r="K71">
        <v>4609718588</v>
      </c>
      <c r="L71">
        <v>1036989</v>
      </c>
      <c r="M71">
        <v>996454</v>
      </c>
      <c r="N71">
        <v>40535</v>
      </c>
      <c r="O71">
        <v>64.239999999999995</v>
      </c>
      <c r="P71">
        <v>-0.13</v>
      </c>
      <c r="Q71">
        <v>73009</v>
      </c>
      <c r="R71">
        <v>21921703</v>
      </c>
      <c r="S71" t="s">
        <v>40</v>
      </c>
      <c r="T71">
        <v>5000</v>
      </c>
      <c r="U71">
        <f t="shared" si="1"/>
        <v>166382.04999999999</v>
      </c>
    </row>
    <row r="72" spans="1:21" x14ac:dyDescent="0.3">
      <c r="A72">
        <v>71</v>
      </c>
      <c r="B72" t="s">
        <v>463</v>
      </c>
      <c r="C72">
        <v>10</v>
      </c>
      <c r="D72">
        <v>320</v>
      </c>
      <c r="E72" t="s">
        <v>109</v>
      </c>
      <c r="F72">
        <v>26541</v>
      </c>
      <c r="G72">
        <v>117126</v>
      </c>
      <c r="H72">
        <v>23769327</v>
      </c>
      <c r="I72">
        <v>23343986</v>
      </c>
      <c r="J72">
        <v>209424384</v>
      </c>
      <c r="K72">
        <v>4624626132</v>
      </c>
      <c r="L72">
        <v>970018</v>
      </c>
      <c r="M72">
        <v>929579</v>
      </c>
      <c r="N72">
        <v>40439</v>
      </c>
      <c r="O72">
        <v>67.62</v>
      </c>
      <c r="P72">
        <v>-0.13</v>
      </c>
      <c r="Q72">
        <v>72913</v>
      </c>
      <c r="R72">
        <v>22120164</v>
      </c>
      <c r="S72" t="s">
        <v>40</v>
      </c>
      <c r="T72">
        <v>5000</v>
      </c>
      <c r="U72">
        <f t="shared" si="1"/>
        <v>171382.05</v>
      </c>
    </row>
    <row r="73" spans="1:21" x14ac:dyDescent="0.3">
      <c r="A73">
        <v>72</v>
      </c>
      <c r="B73" t="s">
        <v>463</v>
      </c>
      <c r="C73">
        <v>10</v>
      </c>
      <c r="D73">
        <v>320</v>
      </c>
      <c r="E73" t="s">
        <v>110</v>
      </c>
      <c r="F73">
        <v>26541</v>
      </c>
      <c r="G73">
        <v>117126</v>
      </c>
      <c r="H73">
        <v>22402080</v>
      </c>
      <c r="I73">
        <v>22008211</v>
      </c>
      <c r="J73">
        <v>196553841</v>
      </c>
      <c r="K73">
        <v>4217007113</v>
      </c>
      <c r="L73">
        <v>930166</v>
      </c>
      <c r="M73">
        <v>888832</v>
      </c>
      <c r="N73">
        <v>41334</v>
      </c>
      <c r="O73">
        <v>68.59</v>
      </c>
      <c r="P73">
        <v>-0.13</v>
      </c>
      <c r="Q73">
        <v>73776</v>
      </c>
      <c r="R73">
        <v>19573835</v>
      </c>
      <c r="S73" t="s">
        <v>40</v>
      </c>
      <c r="T73">
        <v>5000</v>
      </c>
      <c r="U73">
        <f t="shared" si="1"/>
        <v>176382.05</v>
      </c>
    </row>
    <row r="74" spans="1:21" x14ac:dyDescent="0.3">
      <c r="A74">
        <v>73</v>
      </c>
      <c r="B74" t="s">
        <v>463</v>
      </c>
      <c r="C74">
        <v>10</v>
      </c>
      <c r="D74">
        <v>320</v>
      </c>
      <c r="E74" t="s">
        <v>111</v>
      </c>
      <c r="F74">
        <v>26541</v>
      </c>
      <c r="G74">
        <v>117126</v>
      </c>
      <c r="H74">
        <v>21348156</v>
      </c>
      <c r="I74">
        <v>20978587</v>
      </c>
      <c r="J74">
        <v>185006744</v>
      </c>
      <c r="K74">
        <v>4125954494</v>
      </c>
      <c r="L74">
        <v>882852</v>
      </c>
      <c r="M74">
        <v>842085</v>
      </c>
      <c r="N74">
        <v>40767</v>
      </c>
      <c r="O74">
        <v>70.790000000000006</v>
      </c>
      <c r="P74">
        <v>-0.12</v>
      </c>
      <c r="Q74">
        <v>73230</v>
      </c>
      <c r="R74">
        <v>17234522</v>
      </c>
      <c r="S74" t="s">
        <v>40</v>
      </c>
      <c r="T74">
        <v>5000</v>
      </c>
      <c r="U74">
        <f t="shared" si="1"/>
        <v>181382.05</v>
      </c>
    </row>
    <row r="75" spans="1:21" x14ac:dyDescent="0.3">
      <c r="A75">
        <v>74</v>
      </c>
      <c r="B75" t="s">
        <v>463</v>
      </c>
      <c r="C75">
        <v>10</v>
      </c>
      <c r="D75">
        <v>320</v>
      </c>
      <c r="E75" t="s">
        <v>112</v>
      </c>
      <c r="F75">
        <v>26541</v>
      </c>
      <c r="G75">
        <v>117126</v>
      </c>
      <c r="H75">
        <v>24837567</v>
      </c>
      <c r="I75">
        <v>24387874</v>
      </c>
      <c r="J75">
        <v>246423791</v>
      </c>
      <c r="K75">
        <v>5050905507</v>
      </c>
      <c r="L75">
        <v>1187683</v>
      </c>
      <c r="M75">
        <v>1147645</v>
      </c>
      <c r="N75">
        <v>40038</v>
      </c>
      <c r="O75">
        <v>62.78</v>
      </c>
      <c r="P75">
        <v>-0.14000000000000001</v>
      </c>
      <c r="Q75">
        <v>72529</v>
      </c>
      <c r="R75">
        <v>23928300</v>
      </c>
      <c r="S75" t="s">
        <v>40</v>
      </c>
      <c r="T75">
        <v>5000</v>
      </c>
      <c r="U75">
        <f t="shared" si="1"/>
        <v>186382.05</v>
      </c>
    </row>
    <row r="76" spans="1:21" x14ac:dyDescent="0.3">
      <c r="A76">
        <v>75</v>
      </c>
      <c r="B76" t="s">
        <v>463</v>
      </c>
      <c r="C76">
        <v>10</v>
      </c>
      <c r="D76">
        <v>320</v>
      </c>
      <c r="E76" t="s">
        <v>113</v>
      </c>
      <c r="F76">
        <v>26541</v>
      </c>
      <c r="G76">
        <v>117126</v>
      </c>
      <c r="H76">
        <v>25992858</v>
      </c>
      <c r="I76">
        <v>25517862</v>
      </c>
      <c r="J76">
        <v>262404939</v>
      </c>
      <c r="K76">
        <v>5241262793</v>
      </c>
      <c r="L76">
        <v>1269133</v>
      </c>
      <c r="M76">
        <v>1228971</v>
      </c>
      <c r="N76">
        <v>40162</v>
      </c>
      <c r="O76">
        <v>61.57</v>
      </c>
      <c r="P76">
        <v>-0.14000000000000001</v>
      </c>
      <c r="Q76">
        <v>72649</v>
      </c>
      <c r="R76">
        <v>26091529</v>
      </c>
      <c r="S76" t="s">
        <v>40</v>
      </c>
      <c r="T76">
        <v>5000</v>
      </c>
      <c r="U76">
        <f t="shared" si="1"/>
        <v>191382.05</v>
      </c>
    </row>
    <row r="77" spans="1:21" x14ac:dyDescent="0.3">
      <c r="A77">
        <v>76</v>
      </c>
      <c r="B77" t="s">
        <v>463</v>
      </c>
      <c r="C77">
        <v>10</v>
      </c>
      <c r="D77">
        <v>320</v>
      </c>
      <c r="E77" t="s">
        <v>114</v>
      </c>
      <c r="F77">
        <v>26541</v>
      </c>
      <c r="G77">
        <v>117126</v>
      </c>
      <c r="H77">
        <v>24530587</v>
      </c>
      <c r="I77">
        <v>24091716</v>
      </c>
      <c r="J77">
        <v>220290120</v>
      </c>
      <c r="K77">
        <v>4740974885</v>
      </c>
      <c r="L77">
        <v>1024659</v>
      </c>
      <c r="M77">
        <v>984504</v>
      </c>
      <c r="N77">
        <v>40155</v>
      </c>
      <c r="O77">
        <v>64.510000000000005</v>
      </c>
      <c r="P77">
        <v>-0.13</v>
      </c>
      <c r="Q77">
        <v>72642</v>
      </c>
      <c r="R77">
        <v>23874821</v>
      </c>
      <c r="S77" t="s">
        <v>40</v>
      </c>
      <c r="T77">
        <v>5000</v>
      </c>
      <c r="U77">
        <f t="shared" si="1"/>
        <v>196382.05</v>
      </c>
    </row>
    <row r="78" spans="1:21" x14ac:dyDescent="0.3">
      <c r="A78">
        <v>77</v>
      </c>
      <c r="B78" t="s">
        <v>463</v>
      </c>
      <c r="C78">
        <v>10</v>
      </c>
      <c r="D78">
        <v>320</v>
      </c>
      <c r="E78" t="s">
        <v>115</v>
      </c>
      <c r="F78">
        <v>26541</v>
      </c>
      <c r="G78">
        <v>117126</v>
      </c>
      <c r="H78">
        <v>22795255</v>
      </c>
      <c r="I78">
        <v>22397890</v>
      </c>
      <c r="J78">
        <v>198324073</v>
      </c>
      <c r="K78">
        <v>4381635085</v>
      </c>
      <c r="L78">
        <v>920752</v>
      </c>
      <c r="M78">
        <v>880188</v>
      </c>
      <c r="N78">
        <v>40564</v>
      </c>
      <c r="O78">
        <v>68.260000000000005</v>
      </c>
      <c r="P78">
        <v>-0.12</v>
      </c>
      <c r="Q78">
        <v>73034</v>
      </c>
      <c r="R78">
        <v>20407497</v>
      </c>
      <c r="S78" t="s">
        <v>40</v>
      </c>
      <c r="T78">
        <v>5000</v>
      </c>
      <c r="U78">
        <f t="shared" si="1"/>
        <v>201382.05</v>
      </c>
    </row>
    <row r="79" spans="1:21" x14ac:dyDescent="0.3">
      <c r="A79">
        <v>78</v>
      </c>
      <c r="B79" t="s">
        <v>463</v>
      </c>
      <c r="C79">
        <v>10</v>
      </c>
      <c r="D79">
        <v>320</v>
      </c>
      <c r="E79" t="s">
        <v>116</v>
      </c>
      <c r="F79">
        <v>26541</v>
      </c>
      <c r="G79">
        <v>117126</v>
      </c>
      <c r="H79">
        <v>25627573</v>
      </c>
      <c r="I79">
        <v>25160973</v>
      </c>
      <c r="J79">
        <v>249902637</v>
      </c>
      <c r="K79">
        <v>5106339241</v>
      </c>
      <c r="L79">
        <v>1190463</v>
      </c>
      <c r="M79">
        <v>1150361</v>
      </c>
      <c r="N79">
        <v>40102</v>
      </c>
      <c r="O79">
        <v>62.51</v>
      </c>
      <c r="P79">
        <v>-0.14000000000000001</v>
      </c>
      <c r="Q79">
        <v>72591</v>
      </c>
      <c r="R79">
        <v>25582326</v>
      </c>
      <c r="S79" t="s">
        <v>40</v>
      </c>
      <c r="T79">
        <v>5000</v>
      </c>
      <c r="U79">
        <f t="shared" si="1"/>
        <v>206382.05</v>
      </c>
    </row>
    <row r="80" spans="1:21" x14ac:dyDescent="0.3">
      <c r="A80">
        <v>79</v>
      </c>
      <c r="B80" t="s">
        <v>463</v>
      </c>
      <c r="C80">
        <v>10</v>
      </c>
      <c r="D80">
        <v>320</v>
      </c>
      <c r="E80" t="s">
        <v>117</v>
      </c>
      <c r="F80">
        <v>26541</v>
      </c>
      <c r="G80">
        <v>117126</v>
      </c>
      <c r="H80">
        <v>21248800</v>
      </c>
      <c r="I80">
        <v>20910037</v>
      </c>
      <c r="J80">
        <v>163966770</v>
      </c>
      <c r="K80">
        <v>3908674294</v>
      </c>
      <c r="L80">
        <v>801076</v>
      </c>
      <c r="M80">
        <v>759476</v>
      </c>
      <c r="N80">
        <v>41600</v>
      </c>
      <c r="O80">
        <v>70.92</v>
      </c>
      <c r="P80">
        <v>-0.12</v>
      </c>
      <c r="Q80">
        <v>74032</v>
      </c>
      <c r="R80">
        <v>16196421</v>
      </c>
      <c r="S80" t="s">
        <v>40</v>
      </c>
      <c r="T80">
        <v>5000</v>
      </c>
      <c r="U80">
        <f t="shared" si="1"/>
        <v>211382.05</v>
      </c>
    </row>
    <row r="81" spans="1:21" x14ac:dyDescent="0.3">
      <c r="A81">
        <v>80</v>
      </c>
      <c r="B81" t="s">
        <v>463</v>
      </c>
      <c r="C81">
        <v>10</v>
      </c>
      <c r="D81">
        <v>320</v>
      </c>
      <c r="E81" t="s">
        <v>118</v>
      </c>
      <c r="F81">
        <v>26541</v>
      </c>
      <c r="G81">
        <v>117126</v>
      </c>
      <c r="H81">
        <v>22863738</v>
      </c>
      <c r="I81">
        <v>22455381</v>
      </c>
      <c r="J81">
        <v>210188866</v>
      </c>
      <c r="K81">
        <v>4497755084</v>
      </c>
      <c r="L81">
        <v>1001896</v>
      </c>
      <c r="M81">
        <v>961181</v>
      </c>
      <c r="N81">
        <v>40715</v>
      </c>
      <c r="O81">
        <v>67.92</v>
      </c>
      <c r="P81">
        <v>-0.13</v>
      </c>
      <c r="Q81">
        <v>73178</v>
      </c>
      <c r="R81">
        <v>19839700</v>
      </c>
      <c r="S81" t="s">
        <v>40</v>
      </c>
      <c r="T81">
        <v>5000</v>
      </c>
      <c r="U81">
        <f t="shared" si="1"/>
        <v>216382.05</v>
      </c>
    </row>
    <row r="82" spans="1:21" x14ac:dyDescent="0.3">
      <c r="A82">
        <v>81</v>
      </c>
      <c r="B82" t="s">
        <v>463</v>
      </c>
      <c r="C82">
        <v>10</v>
      </c>
      <c r="D82">
        <v>320</v>
      </c>
      <c r="E82" t="s">
        <v>119</v>
      </c>
      <c r="F82">
        <v>26541</v>
      </c>
      <c r="G82">
        <v>117126</v>
      </c>
      <c r="H82">
        <v>23266963</v>
      </c>
      <c r="I82">
        <v>22848451</v>
      </c>
      <c r="J82">
        <v>216378371</v>
      </c>
      <c r="K82">
        <v>4607674500</v>
      </c>
      <c r="L82">
        <v>1035433</v>
      </c>
      <c r="M82">
        <v>994906</v>
      </c>
      <c r="N82">
        <v>40527</v>
      </c>
      <c r="O82">
        <v>67.010000000000005</v>
      </c>
      <c r="P82">
        <v>-0.13</v>
      </c>
      <c r="Q82">
        <v>72997</v>
      </c>
      <c r="R82">
        <v>20767080</v>
      </c>
      <c r="S82" t="s">
        <v>40</v>
      </c>
      <c r="T82">
        <v>5000</v>
      </c>
      <c r="U82">
        <f t="shared" si="1"/>
        <v>221382.05</v>
      </c>
    </row>
    <row r="83" spans="1:21" x14ac:dyDescent="0.3">
      <c r="A83">
        <v>82</v>
      </c>
      <c r="B83" t="s">
        <v>463</v>
      </c>
      <c r="C83">
        <v>10</v>
      </c>
      <c r="D83">
        <v>320</v>
      </c>
      <c r="E83" t="s">
        <v>120</v>
      </c>
      <c r="F83">
        <v>26541</v>
      </c>
      <c r="G83">
        <v>117153</v>
      </c>
      <c r="H83">
        <v>26360303</v>
      </c>
      <c r="I83">
        <v>25749342</v>
      </c>
      <c r="J83">
        <v>385949360</v>
      </c>
      <c r="K83">
        <v>7274112091</v>
      </c>
      <c r="L83">
        <v>1678007</v>
      </c>
      <c r="M83">
        <v>1639761</v>
      </c>
      <c r="N83">
        <v>38246</v>
      </c>
      <c r="O83">
        <v>61.88</v>
      </c>
      <c r="P83">
        <v>-0.16</v>
      </c>
      <c r="Q83">
        <v>70793</v>
      </c>
      <c r="R83">
        <v>23395358</v>
      </c>
      <c r="S83" t="s">
        <v>40</v>
      </c>
      <c r="T83">
        <v>5000</v>
      </c>
      <c r="U83">
        <f t="shared" si="1"/>
        <v>226382.05</v>
      </c>
    </row>
    <row r="84" spans="1:21" x14ac:dyDescent="0.3">
      <c r="A84">
        <v>83</v>
      </c>
      <c r="B84" t="s">
        <v>463</v>
      </c>
      <c r="C84">
        <v>10</v>
      </c>
      <c r="D84">
        <v>320</v>
      </c>
      <c r="E84" t="s">
        <v>121</v>
      </c>
      <c r="F84">
        <v>310</v>
      </c>
      <c r="G84">
        <v>1081</v>
      </c>
      <c r="H84">
        <v>9434042</v>
      </c>
      <c r="I84">
        <v>9266657</v>
      </c>
      <c r="J84">
        <v>15035386</v>
      </c>
      <c r="K84">
        <v>333511532</v>
      </c>
      <c r="L84">
        <v>416188</v>
      </c>
      <c r="M84">
        <v>399148</v>
      </c>
      <c r="N84">
        <v>17040</v>
      </c>
      <c r="O84">
        <v>17.97</v>
      </c>
      <c r="P84">
        <v>-0.06</v>
      </c>
      <c r="Q84">
        <v>28756</v>
      </c>
      <c r="R84">
        <v>4431522</v>
      </c>
      <c r="S84" t="s">
        <v>49</v>
      </c>
      <c r="T84">
        <v>2358.02</v>
      </c>
      <c r="U84">
        <f t="shared" si="1"/>
        <v>228740.06999999998</v>
      </c>
    </row>
    <row r="85" spans="1:21" x14ac:dyDescent="0.3">
      <c r="A85">
        <v>84</v>
      </c>
      <c r="B85" t="s">
        <v>463</v>
      </c>
      <c r="C85">
        <v>10</v>
      </c>
      <c r="D85">
        <v>320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2.72</v>
      </c>
      <c r="U85">
        <f t="shared" si="1"/>
        <v>228742.78999999998</v>
      </c>
    </row>
    <row r="86" spans="1:21" x14ac:dyDescent="0.3">
      <c r="A86">
        <v>85</v>
      </c>
      <c r="B86" t="s">
        <v>463</v>
      </c>
      <c r="C86">
        <v>10</v>
      </c>
      <c r="D86">
        <v>320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48</v>
      </c>
      <c r="M86">
        <v>47</v>
      </c>
      <c r="N86">
        <v>1</v>
      </c>
      <c r="O86">
        <v>19.18</v>
      </c>
      <c r="P86">
        <v>-0.15</v>
      </c>
      <c r="Q86">
        <v>2</v>
      </c>
      <c r="R86">
        <v>10249</v>
      </c>
      <c r="S86" t="s">
        <v>37</v>
      </c>
      <c r="T86">
        <v>2.64</v>
      </c>
      <c r="U86">
        <f t="shared" si="1"/>
        <v>228745.43</v>
      </c>
    </row>
    <row r="87" spans="1:21" x14ac:dyDescent="0.3">
      <c r="A87">
        <v>86</v>
      </c>
      <c r="B87" t="s">
        <v>463</v>
      </c>
      <c r="C87">
        <v>10</v>
      </c>
      <c r="D87">
        <v>320</v>
      </c>
      <c r="E87" t="s">
        <v>124</v>
      </c>
      <c r="F87">
        <v>72078</v>
      </c>
      <c r="G87">
        <v>517702</v>
      </c>
      <c r="H87">
        <v>2080649</v>
      </c>
      <c r="I87">
        <v>2043464</v>
      </c>
      <c r="J87">
        <v>14328468</v>
      </c>
      <c r="K87">
        <v>713268332</v>
      </c>
      <c r="L87">
        <v>124781</v>
      </c>
      <c r="M87">
        <v>121581</v>
      </c>
      <c r="N87">
        <v>3200</v>
      </c>
      <c r="O87">
        <v>28.18</v>
      </c>
      <c r="P87">
        <v>-0.15</v>
      </c>
      <c r="Q87">
        <v>5311</v>
      </c>
      <c r="R87">
        <v>2449290</v>
      </c>
      <c r="S87" t="s">
        <v>37</v>
      </c>
      <c r="T87">
        <v>527.08000000000004</v>
      </c>
      <c r="U87">
        <f t="shared" si="1"/>
        <v>229272.50999999998</v>
      </c>
    </row>
    <row r="88" spans="1:21" x14ac:dyDescent="0.3">
      <c r="A88">
        <v>87</v>
      </c>
      <c r="B88" t="s">
        <v>463</v>
      </c>
      <c r="C88">
        <v>10</v>
      </c>
      <c r="D88">
        <v>320</v>
      </c>
      <c r="E88" t="s">
        <v>125</v>
      </c>
      <c r="F88">
        <v>72078</v>
      </c>
      <c r="G88">
        <v>517705</v>
      </c>
      <c r="H88">
        <v>2599871</v>
      </c>
      <c r="I88">
        <v>2560182</v>
      </c>
      <c r="J88">
        <v>14536206</v>
      </c>
      <c r="K88">
        <v>1021041733</v>
      </c>
      <c r="L88">
        <v>121914</v>
      </c>
      <c r="M88">
        <v>116356</v>
      </c>
      <c r="N88">
        <v>5558</v>
      </c>
      <c r="O88">
        <v>28.78</v>
      </c>
      <c r="P88">
        <v>-0.12</v>
      </c>
      <c r="Q88">
        <v>9199</v>
      </c>
      <c r="R88">
        <v>2480024</v>
      </c>
      <c r="S88" t="s">
        <v>49</v>
      </c>
      <c r="T88">
        <v>709.05</v>
      </c>
      <c r="U88">
        <f t="shared" si="1"/>
        <v>229981.55999999997</v>
      </c>
    </row>
    <row r="89" spans="1:21" x14ac:dyDescent="0.3">
      <c r="A89">
        <v>88</v>
      </c>
      <c r="B89" t="s">
        <v>463</v>
      </c>
      <c r="C89">
        <v>10</v>
      </c>
      <c r="D89">
        <v>320</v>
      </c>
      <c r="E89" t="s">
        <v>126</v>
      </c>
      <c r="F89">
        <v>72078</v>
      </c>
      <c r="G89">
        <v>517728</v>
      </c>
      <c r="H89">
        <v>128109</v>
      </c>
      <c r="I89">
        <v>125249</v>
      </c>
      <c r="J89">
        <v>940997</v>
      </c>
      <c r="K89">
        <v>53885432</v>
      </c>
      <c r="L89">
        <v>8279</v>
      </c>
      <c r="M89">
        <v>8081</v>
      </c>
      <c r="N89">
        <v>198</v>
      </c>
      <c r="O89">
        <v>37.520000000000003</v>
      </c>
      <c r="P89">
        <v>-0.19</v>
      </c>
      <c r="Q89">
        <v>327</v>
      </c>
      <c r="R89">
        <v>203974</v>
      </c>
      <c r="S89" t="s">
        <v>37</v>
      </c>
      <c r="T89">
        <v>30.48</v>
      </c>
      <c r="U89">
        <f t="shared" si="1"/>
        <v>230012.03999999998</v>
      </c>
    </row>
    <row r="90" spans="1:21" x14ac:dyDescent="0.3">
      <c r="A90">
        <v>89</v>
      </c>
      <c r="B90" t="s">
        <v>463</v>
      </c>
      <c r="C90">
        <v>10</v>
      </c>
      <c r="D90">
        <v>320</v>
      </c>
      <c r="E90" t="s">
        <v>127</v>
      </c>
      <c r="F90">
        <v>72078</v>
      </c>
      <c r="G90">
        <v>517728</v>
      </c>
      <c r="H90">
        <v>2940045</v>
      </c>
      <c r="I90">
        <v>2898836</v>
      </c>
      <c r="J90">
        <v>15226252</v>
      </c>
      <c r="K90">
        <v>1236229795</v>
      </c>
      <c r="L90">
        <v>129576</v>
      </c>
      <c r="M90">
        <v>122234</v>
      </c>
      <c r="N90">
        <v>7342</v>
      </c>
      <c r="O90">
        <v>26.89</v>
      </c>
      <c r="P90">
        <v>-0.11</v>
      </c>
      <c r="Q90">
        <v>11975</v>
      </c>
      <c r="R90">
        <v>2499290</v>
      </c>
      <c r="S90" t="s">
        <v>49</v>
      </c>
      <c r="T90">
        <v>832.77</v>
      </c>
      <c r="U90">
        <f t="shared" si="1"/>
        <v>230844.80999999997</v>
      </c>
    </row>
    <row r="91" spans="1:21" x14ac:dyDescent="0.3">
      <c r="A91">
        <v>90</v>
      </c>
      <c r="B91" t="s">
        <v>463</v>
      </c>
      <c r="C91">
        <v>10</v>
      </c>
      <c r="D91">
        <v>320</v>
      </c>
      <c r="E91" t="s">
        <v>128</v>
      </c>
      <c r="F91">
        <v>2365527</v>
      </c>
      <c r="G91">
        <v>10508040</v>
      </c>
      <c r="H91">
        <v>1021956</v>
      </c>
      <c r="I91">
        <v>1010184</v>
      </c>
      <c r="J91">
        <v>1653999</v>
      </c>
      <c r="K91">
        <v>3769167857</v>
      </c>
      <c r="L91">
        <v>27164</v>
      </c>
      <c r="M91">
        <v>24233</v>
      </c>
      <c r="N91">
        <v>2931</v>
      </c>
      <c r="O91">
        <v>16.11</v>
      </c>
      <c r="P91">
        <v>-0.06</v>
      </c>
      <c r="Q91">
        <v>4943</v>
      </c>
      <c r="R91">
        <v>305626</v>
      </c>
      <c r="S91" t="s">
        <v>49</v>
      </c>
      <c r="T91">
        <v>3058.81</v>
      </c>
      <c r="U91">
        <f t="shared" si="1"/>
        <v>233903.61999999997</v>
      </c>
    </row>
    <row r="92" spans="1:21" x14ac:dyDescent="0.3">
      <c r="A92">
        <v>91</v>
      </c>
      <c r="B92" t="s">
        <v>463</v>
      </c>
      <c r="C92">
        <v>10</v>
      </c>
      <c r="D92">
        <v>320</v>
      </c>
      <c r="E92" t="s">
        <v>129</v>
      </c>
      <c r="F92">
        <v>55333</v>
      </c>
      <c r="G92">
        <v>219128</v>
      </c>
      <c r="H92">
        <v>2544269</v>
      </c>
      <c r="I92">
        <v>2491832</v>
      </c>
      <c r="J92">
        <v>65442968</v>
      </c>
      <c r="K92">
        <v>732875115</v>
      </c>
      <c r="L92">
        <v>145743</v>
      </c>
      <c r="M92">
        <v>141340</v>
      </c>
      <c r="N92">
        <v>4403</v>
      </c>
      <c r="O92">
        <v>79.03</v>
      </c>
      <c r="P92">
        <v>-0.15</v>
      </c>
      <c r="Q92">
        <v>7911</v>
      </c>
      <c r="R92">
        <v>3920246</v>
      </c>
      <c r="S92" t="s">
        <v>37</v>
      </c>
      <c r="T92">
        <v>503.81</v>
      </c>
      <c r="U92">
        <f t="shared" si="1"/>
        <v>234407.42999999996</v>
      </c>
    </row>
    <row r="93" spans="1:21" x14ac:dyDescent="0.3">
      <c r="A93">
        <v>92</v>
      </c>
      <c r="B93" t="s">
        <v>463</v>
      </c>
      <c r="C93">
        <v>10</v>
      </c>
      <c r="D93">
        <v>320</v>
      </c>
      <c r="E93" t="s">
        <v>130</v>
      </c>
      <c r="F93">
        <v>480</v>
      </c>
      <c r="G93">
        <v>3632</v>
      </c>
      <c r="H93">
        <v>31200801</v>
      </c>
      <c r="I93">
        <v>30985071</v>
      </c>
      <c r="J93">
        <v>36340276</v>
      </c>
      <c r="K93">
        <v>535155400</v>
      </c>
      <c r="L93">
        <v>1249604</v>
      </c>
      <c r="M93">
        <v>1193863</v>
      </c>
      <c r="N93">
        <v>55741</v>
      </c>
      <c r="O93">
        <v>66.739999999999995</v>
      </c>
      <c r="P93">
        <v>-0.03</v>
      </c>
      <c r="Q93">
        <v>87517</v>
      </c>
      <c r="R93">
        <v>16962406</v>
      </c>
      <c r="S93" t="s">
        <v>40</v>
      </c>
      <c r="T93">
        <v>5000</v>
      </c>
      <c r="U93">
        <f t="shared" si="1"/>
        <v>239407.42999999996</v>
      </c>
    </row>
    <row r="94" spans="1:21" x14ac:dyDescent="0.3">
      <c r="A94">
        <v>93</v>
      </c>
      <c r="B94" t="s">
        <v>463</v>
      </c>
      <c r="C94">
        <v>10</v>
      </c>
      <c r="D94">
        <v>320</v>
      </c>
      <c r="E94" t="s">
        <v>131</v>
      </c>
      <c r="F94">
        <v>840</v>
      </c>
      <c r="G94">
        <v>8442</v>
      </c>
      <c r="H94">
        <v>26669661</v>
      </c>
      <c r="I94">
        <v>26471277</v>
      </c>
      <c r="J94">
        <v>30135904</v>
      </c>
      <c r="K94">
        <v>632443627</v>
      </c>
      <c r="L94">
        <v>745475</v>
      </c>
      <c r="M94">
        <v>689860</v>
      </c>
      <c r="N94">
        <v>55615</v>
      </c>
      <c r="O94">
        <v>121.04</v>
      </c>
      <c r="P94">
        <v>-0.03</v>
      </c>
      <c r="Q94">
        <v>87394</v>
      </c>
      <c r="R94">
        <v>14164915</v>
      </c>
      <c r="S94" t="s">
        <v>40</v>
      </c>
      <c r="T94">
        <v>5000</v>
      </c>
      <c r="U94">
        <f t="shared" si="1"/>
        <v>244407.42999999996</v>
      </c>
    </row>
    <row r="95" spans="1:21" x14ac:dyDescent="0.3">
      <c r="A95">
        <v>94</v>
      </c>
      <c r="B95" t="s">
        <v>463</v>
      </c>
      <c r="C95">
        <v>10</v>
      </c>
      <c r="D95">
        <v>320</v>
      </c>
      <c r="E95" t="s">
        <v>132</v>
      </c>
      <c r="F95">
        <v>2441</v>
      </c>
      <c r="G95">
        <v>15733</v>
      </c>
      <c r="H95">
        <v>708616</v>
      </c>
      <c r="I95">
        <v>696757</v>
      </c>
      <c r="J95">
        <v>1195496</v>
      </c>
      <c r="K95">
        <v>48096658</v>
      </c>
      <c r="L95">
        <v>24800</v>
      </c>
      <c r="M95">
        <v>23227</v>
      </c>
      <c r="N95">
        <v>1573</v>
      </c>
      <c r="O95">
        <v>27.63</v>
      </c>
      <c r="P95">
        <v>-0.06</v>
      </c>
      <c r="Q95">
        <v>2659</v>
      </c>
      <c r="R95">
        <v>321024</v>
      </c>
      <c r="S95" t="s">
        <v>49</v>
      </c>
      <c r="T95">
        <v>82.61</v>
      </c>
      <c r="U95">
        <f t="shared" si="1"/>
        <v>244490.03999999995</v>
      </c>
    </row>
    <row r="96" spans="1:21" x14ac:dyDescent="0.3">
      <c r="A96">
        <v>95</v>
      </c>
      <c r="B96" t="s">
        <v>463</v>
      </c>
      <c r="C96">
        <v>10</v>
      </c>
      <c r="D96">
        <v>320</v>
      </c>
      <c r="E96" t="s">
        <v>133</v>
      </c>
      <c r="F96">
        <v>2935</v>
      </c>
      <c r="G96">
        <v>18371</v>
      </c>
      <c r="H96">
        <v>1926066</v>
      </c>
      <c r="I96">
        <v>1902623</v>
      </c>
      <c r="J96">
        <v>2916089</v>
      </c>
      <c r="K96">
        <v>128925359</v>
      </c>
      <c r="L96">
        <v>74018</v>
      </c>
      <c r="M96">
        <v>71102</v>
      </c>
      <c r="N96">
        <v>2916</v>
      </c>
      <c r="O96">
        <v>32.130000000000003</v>
      </c>
      <c r="P96">
        <v>-0.05</v>
      </c>
      <c r="Q96">
        <v>4929</v>
      </c>
      <c r="R96">
        <v>1118568</v>
      </c>
      <c r="S96" t="s">
        <v>49</v>
      </c>
      <c r="T96">
        <v>440.98</v>
      </c>
      <c r="U96">
        <f t="shared" si="1"/>
        <v>244931.01999999996</v>
      </c>
    </row>
    <row r="97" spans="1:21" x14ac:dyDescent="0.3">
      <c r="A97">
        <v>96</v>
      </c>
      <c r="B97" t="s">
        <v>463</v>
      </c>
      <c r="C97">
        <v>10</v>
      </c>
      <c r="D97">
        <v>320</v>
      </c>
      <c r="E97" t="s">
        <v>134</v>
      </c>
      <c r="F97">
        <v>3220</v>
      </c>
      <c r="G97">
        <v>59525</v>
      </c>
      <c r="H97">
        <v>9757045</v>
      </c>
      <c r="I97">
        <v>9626150</v>
      </c>
      <c r="J97">
        <v>16755199</v>
      </c>
      <c r="K97">
        <v>2557358814</v>
      </c>
      <c r="L97">
        <v>318354</v>
      </c>
      <c r="M97">
        <v>298668</v>
      </c>
      <c r="N97">
        <v>19686</v>
      </c>
      <c r="O97">
        <v>56.54</v>
      </c>
      <c r="P97">
        <v>-0.05</v>
      </c>
      <c r="Q97">
        <v>32315</v>
      </c>
      <c r="R97">
        <v>4783220</v>
      </c>
      <c r="S97" t="s">
        <v>40</v>
      </c>
      <c r="T97">
        <v>5000</v>
      </c>
      <c r="U97">
        <f t="shared" si="1"/>
        <v>249931.01999999996</v>
      </c>
    </row>
    <row r="98" spans="1:21" x14ac:dyDescent="0.3">
      <c r="A98">
        <v>97</v>
      </c>
      <c r="B98" t="s">
        <v>463</v>
      </c>
      <c r="C98">
        <v>10</v>
      </c>
      <c r="D98">
        <v>320</v>
      </c>
      <c r="E98" t="s">
        <v>135</v>
      </c>
      <c r="F98">
        <v>5244</v>
      </c>
      <c r="G98">
        <v>118126</v>
      </c>
      <c r="H98">
        <v>4044622</v>
      </c>
      <c r="I98">
        <v>3974890</v>
      </c>
      <c r="J98">
        <v>10534968</v>
      </c>
      <c r="K98">
        <v>1565897179</v>
      </c>
      <c r="L98">
        <v>118043</v>
      </c>
      <c r="M98">
        <v>106152</v>
      </c>
      <c r="N98">
        <v>11891</v>
      </c>
      <c r="O98">
        <v>85.38</v>
      </c>
      <c r="P98">
        <v>-0.06</v>
      </c>
      <c r="Q98">
        <v>19781</v>
      </c>
      <c r="R98">
        <v>1342674</v>
      </c>
      <c r="S98" t="s">
        <v>37</v>
      </c>
      <c r="T98">
        <v>1579.08</v>
      </c>
      <c r="U98">
        <f t="shared" si="1"/>
        <v>251510.09999999995</v>
      </c>
    </row>
    <row r="99" spans="1:21" x14ac:dyDescent="0.3">
      <c r="A99">
        <v>98</v>
      </c>
      <c r="B99" t="s">
        <v>463</v>
      </c>
      <c r="C99">
        <v>10</v>
      </c>
      <c r="D99">
        <v>320</v>
      </c>
      <c r="E99" t="s">
        <v>136</v>
      </c>
      <c r="F99">
        <v>349350</v>
      </c>
      <c r="G99">
        <v>1419267</v>
      </c>
      <c r="H99">
        <v>1141011</v>
      </c>
      <c r="I99">
        <v>1112032</v>
      </c>
      <c r="J99">
        <v>3712732</v>
      </c>
      <c r="K99">
        <v>649496911</v>
      </c>
      <c r="L99">
        <v>53963</v>
      </c>
      <c r="M99">
        <v>51516</v>
      </c>
      <c r="N99">
        <v>2447</v>
      </c>
      <c r="O99">
        <v>31.8</v>
      </c>
      <c r="P99">
        <v>-0.14000000000000001</v>
      </c>
      <c r="Q99">
        <v>4478</v>
      </c>
      <c r="R99">
        <v>622013</v>
      </c>
      <c r="S99" t="s">
        <v>49</v>
      </c>
      <c r="T99">
        <v>326.83</v>
      </c>
      <c r="U99">
        <f t="shared" si="1"/>
        <v>251836.92999999993</v>
      </c>
    </row>
    <row r="100" spans="1:21" x14ac:dyDescent="0.3">
      <c r="A100">
        <v>99</v>
      </c>
      <c r="B100" t="s">
        <v>463</v>
      </c>
      <c r="C100">
        <v>10</v>
      </c>
      <c r="D100">
        <v>320</v>
      </c>
      <c r="E100" t="s">
        <v>137</v>
      </c>
      <c r="F100">
        <v>1376707</v>
      </c>
      <c r="G100">
        <v>5351985</v>
      </c>
      <c r="H100">
        <v>1452744</v>
      </c>
      <c r="I100">
        <v>1411338</v>
      </c>
      <c r="J100">
        <v>6637063</v>
      </c>
      <c r="K100">
        <v>4856286179</v>
      </c>
      <c r="L100">
        <v>93633</v>
      </c>
      <c r="M100">
        <v>91255</v>
      </c>
      <c r="N100">
        <v>2378</v>
      </c>
      <c r="O100">
        <v>45.25</v>
      </c>
      <c r="P100">
        <v>-0.16</v>
      </c>
      <c r="Q100">
        <v>4411</v>
      </c>
      <c r="R100">
        <v>1112939</v>
      </c>
      <c r="S100" t="s">
        <v>49</v>
      </c>
      <c r="T100">
        <v>1557.84</v>
      </c>
      <c r="U100">
        <f t="shared" si="1"/>
        <v>253394.76999999993</v>
      </c>
    </row>
    <row r="101" spans="1:21" x14ac:dyDescent="0.3">
      <c r="A101">
        <v>100</v>
      </c>
      <c r="B101" t="s">
        <v>463</v>
      </c>
      <c r="C101">
        <v>10</v>
      </c>
      <c r="D101">
        <v>320</v>
      </c>
      <c r="E101" t="s">
        <v>138</v>
      </c>
      <c r="F101">
        <v>720</v>
      </c>
      <c r="G101">
        <v>58758</v>
      </c>
      <c r="H101">
        <v>4561888</v>
      </c>
      <c r="I101">
        <v>4479100</v>
      </c>
      <c r="J101">
        <v>6084593</v>
      </c>
      <c r="K101">
        <v>252250364</v>
      </c>
      <c r="L101">
        <v>137323</v>
      </c>
      <c r="M101">
        <v>124306</v>
      </c>
      <c r="N101">
        <v>13017</v>
      </c>
      <c r="O101">
        <v>104.14</v>
      </c>
      <c r="P101">
        <v>-0.03</v>
      </c>
      <c r="Q101">
        <v>20976</v>
      </c>
      <c r="R101">
        <v>1723113</v>
      </c>
      <c r="S101" t="s">
        <v>49</v>
      </c>
      <c r="T101">
        <v>1666.61</v>
      </c>
      <c r="U101">
        <f t="shared" si="1"/>
        <v>255061.37999999992</v>
      </c>
    </row>
    <row r="102" spans="1:21" x14ac:dyDescent="0.3">
      <c r="A102">
        <v>101</v>
      </c>
      <c r="B102" t="s">
        <v>463</v>
      </c>
      <c r="C102">
        <v>10</v>
      </c>
      <c r="D102">
        <v>320</v>
      </c>
      <c r="E102" t="s">
        <v>139</v>
      </c>
      <c r="F102">
        <v>840</v>
      </c>
      <c r="G102">
        <v>71206</v>
      </c>
      <c r="H102">
        <v>10259300</v>
      </c>
      <c r="I102">
        <v>10057180</v>
      </c>
      <c r="J102">
        <v>13615533</v>
      </c>
      <c r="K102">
        <v>629847941</v>
      </c>
      <c r="L102">
        <v>356643</v>
      </c>
      <c r="M102">
        <v>333883</v>
      </c>
      <c r="N102">
        <v>22760</v>
      </c>
      <c r="O102">
        <v>120.09</v>
      </c>
      <c r="P102">
        <v>-0.04</v>
      </c>
      <c r="Q102">
        <v>36777</v>
      </c>
      <c r="R102">
        <v>5253677</v>
      </c>
      <c r="S102" t="s">
        <v>40</v>
      </c>
      <c r="T102">
        <v>5000</v>
      </c>
      <c r="U102">
        <f t="shared" si="1"/>
        <v>260061.37999999992</v>
      </c>
    </row>
    <row r="103" spans="1:21" x14ac:dyDescent="0.3">
      <c r="A103">
        <v>102</v>
      </c>
      <c r="B103" t="s">
        <v>463</v>
      </c>
      <c r="C103">
        <v>10</v>
      </c>
      <c r="D103">
        <v>320</v>
      </c>
      <c r="E103" t="s">
        <v>140</v>
      </c>
      <c r="F103">
        <v>752</v>
      </c>
      <c r="G103">
        <v>27325</v>
      </c>
      <c r="H103">
        <v>2197607</v>
      </c>
      <c r="I103">
        <v>2137716</v>
      </c>
      <c r="J103">
        <v>4601005</v>
      </c>
      <c r="K103">
        <v>117324439</v>
      </c>
      <c r="L103">
        <v>100194</v>
      </c>
      <c r="M103">
        <v>96687</v>
      </c>
      <c r="N103">
        <v>3507</v>
      </c>
      <c r="O103">
        <v>40.58</v>
      </c>
      <c r="P103">
        <v>-0.09</v>
      </c>
      <c r="Q103">
        <v>5964</v>
      </c>
      <c r="R103">
        <v>1229237</v>
      </c>
      <c r="S103" t="s">
        <v>37</v>
      </c>
      <c r="T103">
        <v>205.84</v>
      </c>
      <c r="U103">
        <f t="shared" si="1"/>
        <v>260267.21999999991</v>
      </c>
    </row>
    <row r="104" spans="1:21" x14ac:dyDescent="0.3">
      <c r="A104">
        <v>103</v>
      </c>
      <c r="B104" t="s">
        <v>463</v>
      </c>
      <c r="C104">
        <v>10</v>
      </c>
      <c r="D104">
        <v>320</v>
      </c>
      <c r="E104" t="s">
        <v>141</v>
      </c>
      <c r="F104">
        <v>773</v>
      </c>
      <c r="G104">
        <v>29353</v>
      </c>
      <c r="H104">
        <v>26267184</v>
      </c>
      <c r="I104">
        <v>25674245</v>
      </c>
      <c r="J104">
        <v>50663032</v>
      </c>
      <c r="K104">
        <v>1393632192</v>
      </c>
      <c r="L104">
        <v>995132</v>
      </c>
      <c r="M104">
        <v>948130</v>
      </c>
      <c r="N104">
        <v>47002</v>
      </c>
      <c r="O104">
        <v>41.1</v>
      </c>
      <c r="P104">
        <v>-7.0000000000000007E-2</v>
      </c>
      <c r="Q104">
        <v>79175</v>
      </c>
      <c r="R104">
        <v>13379142</v>
      </c>
      <c r="S104" t="s">
        <v>40</v>
      </c>
      <c r="T104">
        <v>5000</v>
      </c>
      <c r="U104">
        <f t="shared" si="1"/>
        <v>265267.21999999991</v>
      </c>
    </row>
    <row r="105" spans="1:21" x14ac:dyDescent="0.3">
      <c r="A105">
        <v>104</v>
      </c>
      <c r="B105" t="s">
        <v>463</v>
      </c>
      <c r="C105">
        <v>10</v>
      </c>
      <c r="D105">
        <v>320</v>
      </c>
      <c r="E105" t="s">
        <v>142</v>
      </c>
      <c r="F105">
        <v>9188</v>
      </c>
      <c r="G105">
        <v>81017</v>
      </c>
      <c r="H105">
        <v>9447284</v>
      </c>
      <c r="I105">
        <v>9317522</v>
      </c>
      <c r="J105">
        <v>23866200</v>
      </c>
      <c r="K105">
        <v>1685476482</v>
      </c>
      <c r="L105">
        <v>399521</v>
      </c>
      <c r="M105">
        <v>382272</v>
      </c>
      <c r="N105">
        <v>17249</v>
      </c>
      <c r="O105">
        <v>30.52</v>
      </c>
      <c r="P105">
        <v>-0.08</v>
      </c>
      <c r="Q105">
        <v>29009</v>
      </c>
      <c r="R105">
        <v>5047581</v>
      </c>
      <c r="S105" t="s">
        <v>40</v>
      </c>
      <c r="T105">
        <v>5000</v>
      </c>
      <c r="U105">
        <f t="shared" si="1"/>
        <v>270267.21999999991</v>
      </c>
    </row>
    <row r="106" spans="1:21" x14ac:dyDescent="0.3">
      <c r="A106">
        <v>105</v>
      </c>
      <c r="B106" t="s">
        <v>463</v>
      </c>
      <c r="C106">
        <v>10</v>
      </c>
      <c r="D106">
        <v>320</v>
      </c>
      <c r="E106" t="s">
        <v>143</v>
      </c>
      <c r="F106">
        <v>11244</v>
      </c>
      <c r="G106">
        <v>99730</v>
      </c>
      <c r="H106">
        <v>9465046</v>
      </c>
      <c r="I106">
        <v>9329511</v>
      </c>
      <c r="J106">
        <v>23856291</v>
      </c>
      <c r="K106">
        <v>1570294278</v>
      </c>
      <c r="L106">
        <v>390771</v>
      </c>
      <c r="M106">
        <v>373479</v>
      </c>
      <c r="N106">
        <v>17292</v>
      </c>
      <c r="O106">
        <v>30</v>
      </c>
      <c r="P106">
        <v>-0.08</v>
      </c>
      <c r="Q106">
        <v>29102</v>
      </c>
      <c r="R106">
        <v>5181311</v>
      </c>
      <c r="S106" t="s">
        <v>40</v>
      </c>
      <c r="T106">
        <v>5000</v>
      </c>
      <c r="U106">
        <f t="shared" si="1"/>
        <v>275267.21999999991</v>
      </c>
    </row>
    <row r="107" spans="1:21" x14ac:dyDescent="0.3">
      <c r="A107">
        <v>106</v>
      </c>
      <c r="B107" t="s">
        <v>463</v>
      </c>
      <c r="C107">
        <v>10</v>
      </c>
      <c r="D107">
        <v>320</v>
      </c>
      <c r="E107" t="s">
        <v>144</v>
      </c>
      <c r="F107">
        <v>2309</v>
      </c>
      <c r="G107">
        <v>88734</v>
      </c>
      <c r="H107">
        <v>14140978</v>
      </c>
      <c r="I107">
        <v>13876976</v>
      </c>
      <c r="J107">
        <v>19263527</v>
      </c>
      <c r="K107">
        <v>1072559777</v>
      </c>
      <c r="L107">
        <v>353274</v>
      </c>
      <c r="M107">
        <v>310460</v>
      </c>
      <c r="N107">
        <v>42814</v>
      </c>
      <c r="O107">
        <v>137.80000000000001</v>
      </c>
      <c r="P107">
        <v>-0.03</v>
      </c>
      <c r="Q107">
        <v>68008</v>
      </c>
      <c r="R107">
        <v>5477298</v>
      </c>
      <c r="S107" t="s">
        <v>49</v>
      </c>
      <c r="T107">
        <v>4615.45</v>
      </c>
      <c r="U107">
        <f t="shared" si="1"/>
        <v>279882.66999999993</v>
      </c>
    </row>
    <row r="108" spans="1:21" x14ac:dyDescent="0.3">
      <c r="A108">
        <v>107</v>
      </c>
      <c r="B108" t="s">
        <v>463</v>
      </c>
      <c r="C108">
        <v>10</v>
      </c>
      <c r="D108">
        <v>320</v>
      </c>
      <c r="E108" t="s">
        <v>145</v>
      </c>
      <c r="F108">
        <v>3191</v>
      </c>
      <c r="G108">
        <v>73950</v>
      </c>
      <c r="H108">
        <v>3459438</v>
      </c>
      <c r="I108">
        <v>3355595</v>
      </c>
      <c r="J108">
        <v>6173761</v>
      </c>
      <c r="K108">
        <v>495801819</v>
      </c>
      <c r="L108">
        <v>73380</v>
      </c>
      <c r="M108">
        <v>64163</v>
      </c>
      <c r="N108">
        <v>9217</v>
      </c>
      <c r="O108">
        <v>130.78</v>
      </c>
      <c r="P108">
        <v>-0.05</v>
      </c>
      <c r="Q108">
        <v>15355</v>
      </c>
      <c r="R108">
        <v>1735542</v>
      </c>
      <c r="S108" t="s">
        <v>37</v>
      </c>
      <c r="T108">
        <v>669.28</v>
      </c>
      <c r="U108">
        <f t="shared" si="1"/>
        <v>280551.94999999995</v>
      </c>
    </row>
    <row r="109" spans="1:21" x14ac:dyDescent="0.3">
      <c r="A109">
        <v>108</v>
      </c>
      <c r="B109" t="s">
        <v>463</v>
      </c>
      <c r="C109">
        <v>10</v>
      </c>
      <c r="D109">
        <v>320</v>
      </c>
      <c r="E109" t="s">
        <v>146</v>
      </c>
      <c r="F109">
        <v>2943830</v>
      </c>
      <c r="G109">
        <v>10335595</v>
      </c>
      <c r="H109">
        <v>553652</v>
      </c>
      <c r="I109">
        <v>527814</v>
      </c>
      <c r="J109">
        <v>8058256</v>
      </c>
      <c r="K109">
        <v>3641621976</v>
      </c>
      <c r="L109">
        <v>28498</v>
      </c>
      <c r="M109">
        <v>27948</v>
      </c>
      <c r="N109">
        <v>550</v>
      </c>
      <c r="O109">
        <v>28.73</v>
      </c>
      <c r="P109">
        <v>-0.18</v>
      </c>
      <c r="Q109">
        <v>1191</v>
      </c>
      <c r="R109">
        <v>1154897</v>
      </c>
      <c r="S109" t="s">
        <v>49</v>
      </c>
      <c r="T109">
        <v>1678.34</v>
      </c>
      <c r="U109">
        <f t="shared" si="1"/>
        <v>282230.28999999998</v>
      </c>
    </row>
    <row r="110" spans="1:21" x14ac:dyDescent="0.3">
      <c r="A110">
        <v>109</v>
      </c>
      <c r="B110" t="s">
        <v>463</v>
      </c>
      <c r="C110">
        <v>10</v>
      </c>
      <c r="D110">
        <v>320</v>
      </c>
      <c r="E110" t="s">
        <v>147</v>
      </c>
      <c r="F110">
        <v>1579557</v>
      </c>
      <c r="G110">
        <v>5889425</v>
      </c>
      <c r="H110">
        <v>144033</v>
      </c>
      <c r="I110">
        <v>140193</v>
      </c>
      <c r="J110">
        <v>44199145</v>
      </c>
      <c r="K110">
        <v>516604548</v>
      </c>
      <c r="L110">
        <v>9298</v>
      </c>
      <c r="M110">
        <v>9202</v>
      </c>
      <c r="N110">
        <v>96</v>
      </c>
      <c r="O110">
        <v>11.23</v>
      </c>
      <c r="P110">
        <v>-0.22</v>
      </c>
      <c r="Q110">
        <v>278</v>
      </c>
      <c r="R110">
        <v>16237975</v>
      </c>
      <c r="S110" t="s">
        <v>37</v>
      </c>
      <c r="T110">
        <v>408.05</v>
      </c>
      <c r="U110">
        <f t="shared" si="1"/>
        <v>282638.33999999997</v>
      </c>
    </row>
    <row r="111" spans="1:21" x14ac:dyDescent="0.3">
      <c r="A111">
        <v>110</v>
      </c>
      <c r="B111" t="s">
        <v>463</v>
      </c>
      <c r="C111">
        <v>10</v>
      </c>
      <c r="D111">
        <v>320</v>
      </c>
      <c r="E111" t="s">
        <v>148</v>
      </c>
      <c r="F111">
        <v>76668</v>
      </c>
      <c r="G111">
        <v>639201</v>
      </c>
      <c r="H111">
        <v>140122</v>
      </c>
      <c r="I111">
        <v>58782</v>
      </c>
      <c r="J111">
        <v>1455781</v>
      </c>
      <c r="K111">
        <v>190384576</v>
      </c>
      <c r="L111">
        <v>1208</v>
      </c>
      <c r="M111">
        <v>1013</v>
      </c>
      <c r="N111">
        <v>195</v>
      </c>
      <c r="O111">
        <v>1366.97</v>
      </c>
      <c r="P111">
        <v>-0.08</v>
      </c>
      <c r="Q111">
        <v>310</v>
      </c>
      <c r="R111">
        <v>234023</v>
      </c>
      <c r="S111" t="s">
        <v>37</v>
      </c>
      <c r="T111">
        <v>76.23</v>
      </c>
      <c r="U111">
        <f t="shared" si="1"/>
        <v>282714.56999999995</v>
      </c>
    </row>
    <row r="112" spans="1:21" x14ac:dyDescent="0.3">
      <c r="A112">
        <v>111</v>
      </c>
      <c r="B112" t="s">
        <v>463</v>
      </c>
      <c r="C112">
        <v>10</v>
      </c>
      <c r="D112">
        <v>320</v>
      </c>
      <c r="E112" t="s">
        <v>149</v>
      </c>
      <c r="F112">
        <v>97675</v>
      </c>
      <c r="G112">
        <v>809532</v>
      </c>
      <c r="H112">
        <v>192529</v>
      </c>
      <c r="I112">
        <v>81708</v>
      </c>
      <c r="J112">
        <v>2089019</v>
      </c>
      <c r="K112">
        <v>290228023</v>
      </c>
      <c r="L112">
        <v>1341</v>
      </c>
      <c r="M112">
        <v>1035</v>
      </c>
      <c r="N112">
        <v>306</v>
      </c>
      <c r="O112">
        <v>1573.05</v>
      </c>
      <c r="P112">
        <v>-7.0000000000000007E-2</v>
      </c>
      <c r="Q112">
        <v>518</v>
      </c>
      <c r="R112">
        <v>305591</v>
      </c>
      <c r="S112" t="s">
        <v>37</v>
      </c>
      <c r="T112">
        <v>119.25</v>
      </c>
      <c r="U112">
        <f t="shared" si="1"/>
        <v>282833.81999999995</v>
      </c>
    </row>
    <row r="113" spans="1:21" x14ac:dyDescent="0.3">
      <c r="A113">
        <v>112</v>
      </c>
      <c r="B113" t="s">
        <v>463</v>
      </c>
      <c r="C113">
        <v>10</v>
      </c>
      <c r="D113">
        <v>320</v>
      </c>
      <c r="E113" t="s">
        <v>150</v>
      </c>
      <c r="F113">
        <v>302576</v>
      </c>
      <c r="G113">
        <v>1702428</v>
      </c>
      <c r="H113">
        <v>18720317</v>
      </c>
      <c r="I113">
        <v>18202596</v>
      </c>
      <c r="J113">
        <v>1010342086</v>
      </c>
      <c r="K113">
        <v>11667640500</v>
      </c>
      <c r="L113">
        <v>386894</v>
      </c>
      <c r="M113">
        <v>348632</v>
      </c>
      <c r="N113">
        <v>38262</v>
      </c>
      <c r="O113">
        <v>99.69</v>
      </c>
      <c r="P113">
        <v>-0.09</v>
      </c>
      <c r="Q113">
        <v>70667</v>
      </c>
      <c r="R113">
        <v>122155834</v>
      </c>
      <c r="S113" t="s">
        <v>40</v>
      </c>
      <c r="T113">
        <v>5000</v>
      </c>
      <c r="U113">
        <f t="shared" si="1"/>
        <v>287833.81999999995</v>
      </c>
    </row>
    <row r="114" spans="1:21" x14ac:dyDescent="0.3">
      <c r="A114">
        <v>113</v>
      </c>
      <c r="B114" t="s">
        <v>463</v>
      </c>
      <c r="C114">
        <v>10</v>
      </c>
      <c r="D114">
        <v>320</v>
      </c>
      <c r="E114" t="s">
        <v>151</v>
      </c>
      <c r="F114">
        <v>2187</v>
      </c>
      <c r="G114">
        <v>21358</v>
      </c>
      <c r="H114">
        <v>13814855</v>
      </c>
      <c r="I114">
        <v>13772402</v>
      </c>
      <c r="J114">
        <v>16843535</v>
      </c>
      <c r="K114">
        <v>877599082</v>
      </c>
      <c r="L114">
        <v>482525</v>
      </c>
      <c r="M114">
        <v>442567</v>
      </c>
      <c r="N114">
        <v>39958</v>
      </c>
      <c r="O114">
        <v>23.48</v>
      </c>
      <c r="P114">
        <v>-0.02</v>
      </c>
      <c r="Q114">
        <v>64485</v>
      </c>
      <c r="R114">
        <v>4291748</v>
      </c>
      <c r="S114" t="s">
        <v>37</v>
      </c>
      <c r="T114">
        <v>3207.33</v>
      </c>
      <c r="U114">
        <f t="shared" si="1"/>
        <v>291041.14999999997</v>
      </c>
    </row>
    <row r="115" spans="1:21" x14ac:dyDescent="0.3">
      <c r="A115">
        <v>114</v>
      </c>
      <c r="B115" t="s">
        <v>463</v>
      </c>
      <c r="C115">
        <v>10</v>
      </c>
      <c r="D115">
        <v>320</v>
      </c>
      <c r="E115" t="s">
        <v>152</v>
      </c>
      <c r="F115">
        <v>2187</v>
      </c>
      <c r="G115">
        <v>21364</v>
      </c>
      <c r="H115">
        <v>15771947</v>
      </c>
      <c r="I115">
        <v>15727494</v>
      </c>
      <c r="J115">
        <v>18529092</v>
      </c>
      <c r="K115">
        <v>993786904</v>
      </c>
      <c r="L115">
        <v>489742</v>
      </c>
      <c r="M115">
        <v>440060</v>
      </c>
      <c r="N115">
        <v>49682</v>
      </c>
      <c r="O115">
        <v>23.27</v>
      </c>
      <c r="P115">
        <v>-0.02</v>
      </c>
      <c r="Q115">
        <v>79946</v>
      </c>
      <c r="R115">
        <v>4299970</v>
      </c>
      <c r="S115" t="s">
        <v>49</v>
      </c>
      <c r="T115">
        <v>4243.9799999999996</v>
      </c>
      <c r="U115">
        <f t="shared" si="1"/>
        <v>295285.12999999995</v>
      </c>
    </row>
    <row r="116" spans="1:21" x14ac:dyDescent="0.3">
      <c r="A116">
        <v>115</v>
      </c>
      <c r="B116" t="s">
        <v>463</v>
      </c>
      <c r="C116">
        <v>10</v>
      </c>
      <c r="D116">
        <v>320</v>
      </c>
      <c r="E116" t="s">
        <v>153</v>
      </c>
      <c r="F116">
        <v>2187</v>
      </c>
      <c r="G116">
        <v>21286</v>
      </c>
      <c r="H116">
        <v>8228175</v>
      </c>
      <c r="I116">
        <v>8199665</v>
      </c>
      <c r="J116">
        <v>10884384</v>
      </c>
      <c r="K116">
        <v>509615255</v>
      </c>
      <c r="L116">
        <v>458022</v>
      </c>
      <c r="M116">
        <v>444565</v>
      </c>
      <c r="N116">
        <v>13457</v>
      </c>
      <c r="O116">
        <v>22.84</v>
      </c>
      <c r="P116">
        <v>-0.04</v>
      </c>
      <c r="Q116">
        <v>21578</v>
      </c>
      <c r="R116">
        <v>4286089</v>
      </c>
      <c r="S116" t="s">
        <v>37</v>
      </c>
      <c r="T116">
        <v>1688.1</v>
      </c>
      <c r="U116">
        <f t="shared" si="1"/>
        <v>296973.22999999992</v>
      </c>
    </row>
    <row r="117" spans="1:21" x14ac:dyDescent="0.3">
      <c r="A117">
        <v>116</v>
      </c>
      <c r="B117" t="s">
        <v>463</v>
      </c>
      <c r="C117">
        <v>10</v>
      </c>
      <c r="D117">
        <v>320</v>
      </c>
      <c r="E117" t="s">
        <v>154</v>
      </c>
      <c r="F117">
        <v>2187</v>
      </c>
      <c r="G117">
        <v>21286</v>
      </c>
      <c r="H117">
        <v>9208443</v>
      </c>
      <c r="I117">
        <v>9178048</v>
      </c>
      <c r="J117">
        <v>11633080</v>
      </c>
      <c r="K117">
        <v>569753643</v>
      </c>
      <c r="L117">
        <v>471209</v>
      </c>
      <c r="M117">
        <v>453003</v>
      </c>
      <c r="N117">
        <v>18206</v>
      </c>
      <c r="O117">
        <v>22.19</v>
      </c>
      <c r="P117">
        <v>-0.03</v>
      </c>
      <c r="Q117">
        <v>29201</v>
      </c>
      <c r="R117">
        <v>4262512</v>
      </c>
      <c r="S117" t="s">
        <v>49</v>
      </c>
      <c r="T117">
        <v>1722</v>
      </c>
      <c r="U117">
        <f t="shared" si="1"/>
        <v>298695.22999999992</v>
      </c>
    </row>
    <row r="118" spans="1:21" x14ac:dyDescent="0.3">
      <c r="A118">
        <v>117</v>
      </c>
      <c r="B118" t="s">
        <v>463</v>
      </c>
      <c r="C118">
        <v>10</v>
      </c>
      <c r="D118">
        <v>320</v>
      </c>
      <c r="E118" t="s">
        <v>155</v>
      </c>
      <c r="F118">
        <v>259258</v>
      </c>
      <c r="G118">
        <v>1374203</v>
      </c>
      <c r="H118">
        <v>527576</v>
      </c>
      <c r="I118">
        <v>423068</v>
      </c>
      <c r="J118">
        <v>4168559</v>
      </c>
      <c r="K118">
        <v>2011832703</v>
      </c>
      <c r="L118">
        <v>17252</v>
      </c>
      <c r="M118">
        <v>16518</v>
      </c>
      <c r="N118">
        <v>734</v>
      </c>
      <c r="O118">
        <v>209.32</v>
      </c>
      <c r="P118">
        <v>-0.1</v>
      </c>
      <c r="Q118">
        <v>1273</v>
      </c>
      <c r="R118">
        <v>658107</v>
      </c>
      <c r="S118" t="s">
        <v>37</v>
      </c>
      <c r="T118">
        <v>534.48</v>
      </c>
      <c r="U118">
        <f t="shared" si="1"/>
        <v>299229.7099999999</v>
      </c>
    </row>
    <row r="119" spans="1:21" x14ac:dyDescent="0.3">
      <c r="A119">
        <v>118</v>
      </c>
      <c r="B119" t="s">
        <v>463</v>
      </c>
      <c r="C119">
        <v>10</v>
      </c>
      <c r="D119">
        <v>320</v>
      </c>
      <c r="E119" t="s">
        <v>156</v>
      </c>
      <c r="F119">
        <v>224962</v>
      </c>
      <c r="G119">
        <v>1192377</v>
      </c>
      <c r="H119">
        <v>519787</v>
      </c>
      <c r="I119">
        <v>433885</v>
      </c>
      <c r="J119">
        <v>4968473</v>
      </c>
      <c r="K119">
        <v>1339230741</v>
      </c>
      <c r="L119">
        <v>25020</v>
      </c>
      <c r="M119">
        <v>24341</v>
      </c>
      <c r="N119">
        <v>679</v>
      </c>
      <c r="O119">
        <v>182.99</v>
      </c>
      <c r="P119">
        <v>-0.14000000000000001</v>
      </c>
      <c r="Q119">
        <v>1202</v>
      </c>
      <c r="R119">
        <v>572260</v>
      </c>
      <c r="S119" t="s">
        <v>37</v>
      </c>
      <c r="T119">
        <v>395.41</v>
      </c>
      <c r="U119">
        <f t="shared" si="1"/>
        <v>299625.11999999988</v>
      </c>
    </row>
    <row r="120" spans="1:21" x14ac:dyDescent="0.3">
      <c r="A120">
        <v>119</v>
      </c>
      <c r="B120" t="s">
        <v>463</v>
      </c>
      <c r="C120">
        <v>10</v>
      </c>
      <c r="D120">
        <v>320</v>
      </c>
      <c r="E120" t="s">
        <v>157</v>
      </c>
      <c r="F120">
        <v>259616</v>
      </c>
      <c r="G120">
        <v>1360766</v>
      </c>
      <c r="H120">
        <v>1004818</v>
      </c>
      <c r="I120">
        <v>903510</v>
      </c>
      <c r="J120">
        <v>6297686</v>
      </c>
      <c r="K120">
        <v>1806262302</v>
      </c>
      <c r="L120">
        <v>25930</v>
      </c>
      <c r="M120">
        <v>23235</v>
      </c>
      <c r="N120">
        <v>2695</v>
      </c>
      <c r="O120">
        <v>205.47</v>
      </c>
      <c r="P120">
        <v>-0.09</v>
      </c>
      <c r="Q120">
        <v>4633</v>
      </c>
      <c r="R120">
        <v>587933</v>
      </c>
      <c r="S120" t="s">
        <v>49</v>
      </c>
      <c r="T120">
        <v>617.02</v>
      </c>
      <c r="U120">
        <f t="shared" si="1"/>
        <v>300242.1399999999</v>
      </c>
    </row>
    <row r="121" spans="1:21" x14ac:dyDescent="0.3">
      <c r="A121">
        <v>120</v>
      </c>
      <c r="B121" t="s">
        <v>463</v>
      </c>
      <c r="C121">
        <v>10</v>
      </c>
      <c r="D121">
        <v>320</v>
      </c>
      <c r="E121" t="s">
        <v>158</v>
      </c>
      <c r="F121">
        <v>260342</v>
      </c>
      <c r="G121">
        <v>1377484</v>
      </c>
      <c r="H121">
        <v>1958041</v>
      </c>
      <c r="I121">
        <v>1758864</v>
      </c>
      <c r="J121">
        <v>13257654</v>
      </c>
      <c r="K121">
        <v>3211620257</v>
      </c>
      <c r="L121">
        <v>76423</v>
      </c>
      <c r="M121">
        <v>73703</v>
      </c>
      <c r="N121">
        <v>2720</v>
      </c>
      <c r="O121">
        <v>218.4</v>
      </c>
      <c r="P121">
        <v>-0.11</v>
      </c>
      <c r="Q121">
        <v>4711</v>
      </c>
      <c r="R121">
        <v>1876539</v>
      </c>
      <c r="S121" t="s">
        <v>37</v>
      </c>
      <c r="T121">
        <v>1242.97</v>
      </c>
      <c r="U121">
        <f t="shared" si="1"/>
        <v>301485.10999999987</v>
      </c>
    </row>
    <row r="122" spans="1:21" x14ac:dyDescent="0.3">
      <c r="A122">
        <v>121</v>
      </c>
      <c r="B122" t="s">
        <v>463</v>
      </c>
      <c r="C122">
        <v>10</v>
      </c>
      <c r="D122">
        <v>320</v>
      </c>
      <c r="E122" t="s">
        <v>159</v>
      </c>
      <c r="F122">
        <v>225296</v>
      </c>
      <c r="G122">
        <v>1180795</v>
      </c>
      <c r="H122">
        <v>1459135</v>
      </c>
      <c r="I122">
        <v>1343128</v>
      </c>
      <c r="J122">
        <v>8037341</v>
      </c>
      <c r="K122">
        <v>1685749213</v>
      </c>
      <c r="L122">
        <v>52894</v>
      </c>
      <c r="M122">
        <v>50233</v>
      </c>
      <c r="N122">
        <v>2661</v>
      </c>
      <c r="O122">
        <v>138.21</v>
      </c>
      <c r="P122">
        <v>-0.1</v>
      </c>
      <c r="Q122">
        <v>4663</v>
      </c>
      <c r="R122">
        <v>1048879</v>
      </c>
      <c r="S122" t="s">
        <v>49</v>
      </c>
      <c r="T122">
        <v>623.89</v>
      </c>
      <c r="U122">
        <f t="shared" si="1"/>
        <v>302108.99999999988</v>
      </c>
    </row>
    <row r="123" spans="1:21" x14ac:dyDescent="0.3">
      <c r="A123">
        <v>122</v>
      </c>
      <c r="B123" t="s">
        <v>463</v>
      </c>
      <c r="C123">
        <v>10</v>
      </c>
      <c r="D123">
        <v>320</v>
      </c>
      <c r="E123" t="s">
        <v>160</v>
      </c>
      <c r="F123">
        <v>99736</v>
      </c>
      <c r="G123">
        <v>783852</v>
      </c>
      <c r="H123">
        <v>473411</v>
      </c>
      <c r="I123">
        <v>446942</v>
      </c>
      <c r="J123">
        <v>1376525</v>
      </c>
      <c r="K123">
        <v>1696579815</v>
      </c>
      <c r="L123">
        <v>14238</v>
      </c>
      <c r="M123">
        <v>13568</v>
      </c>
      <c r="N123">
        <v>670</v>
      </c>
      <c r="O123">
        <v>92.95</v>
      </c>
      <c r="P123">
        <v>-7.0000000000000007E-2</v>
      </c>
      <c r="Q123">
        <v>1172</v>
      </c>
      <c r="R123">
        <v>380403</v>
      </c>
      <c r="S123" t="s">
        <v>49</v>
      </c>
      <c r="T123">
        <v>298.77999999999997</v>
      </c>
      <c r="U123">
        <f t="shared" si="1"/>
        <v>302407.77999999991</v>
      </c>
    </row>
    <row r="124" spans="1:21" x14ac:dyDescent="0.3">
      <c r="A124">
        <v>123</v>
      </c>
      <c r="B124" t="s">
        <v>463</v>
      </c>
      <c r="C124">
        <v>10</v>
      </c>
      <c r="D124">
        <v>320</v>
      </c>
      <c r="E124" t="s">
        <v>161</v>
      </c>
      <c r="F124">
        <v>53919</v>
      </c>
      <c r="G124">
        <v>307816</v>
      </c>
      <c r="H124">
        <v>240286</v>
      </c>
      <c r="I124">
        <v>232038</v>
      </c>
      <c r="J124">
        <v>1097281</v>
      </c>
      <c r="K124">
        <v>304153918</v>
      </c>
      <c r="L124">
        <v>7691</v>
      </c>
      <c r="M124">
        <v>7074</v>
      </c>
      <c r="N124">
        <v>617</v>
      </c>
      <c r="O124">
        <v>158.5</v>
      </c>
      <c r="P124">
        <v>-0.08</v>
      </c>
      <c r="Q124">
        <v>1077</v>
      </c>
      <c r="R124">
        <v>87572</v>
      </c>
      <c r="S124" t="s">
        <v>37</v>
      </c>
      <c r="T124">
        <v>76.08</v>
      </c>
      <c r="U124">
        <f t="shared" si="1"/>
        <v>302483.85999999993</v>
      </c>
    </row>
    <row r="125" spans="1:21" x14ac:dyDescent="0.3">
      <c r="A125">
        <v>124</v>
      </c>
      <c r="B125" t="s">
        <v>463</v>
      </c>
      <c r="C125">
        <v>10</v>
      </c>
      <c r="D125">
        <v>320</v>
      </c>
      <c r="E125" t="s">
        <v>162</v>
      </c>
      <c r="F125">
        <v>2958</v>
      </c>
      <c r="G125">
        <v>8708</v>
      </c>
      <c r="H125">
        <v>1055128</v>
      </c>
      <c r="I125">
        <v>1053030</v>
      </c>
      <c r="J125">
        <v>1104256</v>
      </c>
      <c r="K125">
        <v>208198868</v>
      </c>
      <c r="L125">
        <v>25943</v>
      </c>
      <c r="M125">
        <v>22653</v>
      </c>
      <c r="N125">
        <v>3290</v>
      </c>
      <c r="O125">
        <v>39.869999999999997</v>
      </c>
      <c r="P125">
        <v>-0.01</v>
      </c>
      <c r="Q125">
        <v>5291</v>
      </c>
      <c r="R125">
        <v>310574</v>
      </c>
      <c r="S125" t="s">
        <v>49</v>
      </c>
      <c r="T125">
        <v>128.80000000000001</v>
      </c>
      <c r="U125">
        <f t="shared" si="1"/>
        <v>302612.65999999992</v>
      </c>
    </row>
    <row r="126" spans="1:21" x14ac:dyDescent="0.3">
      <c r="A126">
        <v>125</v>
      </c>
      <c r="B126" t="s">
        <v>463</v>
      </c>
      <c r="C126">
        <v>10</v>
      </c>
      <c r="D126">
        <v>320</v>
      </c>
      <c r="E126" t="s">
        <v>163</v>
      </c>
      <c r="F126">
        <v>5241</v>
      </c>
      <c r="G126">
        <v>15431</v>
      </c>
      <c r="H126">
        <v>3797480</v>
      </c>
      <c r="I126">
        <v>3719263</v>
      </c>
      <c r="J126">
        <v>7486953</v>
      </c>
      <c r="K126">
        <v>278397907</v>
      </c>
      <c r="L126">
        <v>123001</v>
      </c>
      <c r="M126">
        <v>112642</v>
      </c>
      <c r="N126">
        <v>10359</v>
      </c>
      <c r="O126">
        <v>25.29</v>
      </c>
      <c r="P126">
        <v>-7.0000000000000007E-2</v>
      </c>
      <c r="Q126">
        <v>17540</v>
      </c>
      <c r="R126">
        <v>1330825</v>
      </c>
      <c r="S126" t="s">
        <v>49</v>
      </c>
      <c r="T126">
        <v>288.22000000000003</v>
      </c>
      <c r="U126">
        <f t="shared" si="1"/>
        <v>302900.87999999989</v>
      </c>
    </row>
    <row r="127" spans="1:21" x14ac:dyDescent="0.3">
      <c r="A127">
        <v>126</v>
      </c>
      <c r="B127" t="s">
        <v>463</v>
      </c>
      <c r="C127">
        <v>10</v>
      </c>
      <c r="D127">
        <v>320</v>
      </c>
      <c r="E127" t="s">
        <v>164</v>
      </c>
      <c r="F127">
        <v>14665</v>
      </c>
      <c r="G127">
        <v>34976</v>
      </c>
      <c r="H127">
        <v>59167258</v>
      </c>
      <c r="I127">
        <v>52453828</v>
      </c>
      <c r="J127">
        <v>387133268</v>
      </c>
      <c r="K127">
        <v>3225471516</v>
      </c>
      <c r="L127">
        <v>630042</v>
      </c>
      <c r="M127">
        <v>431002</v>
      </c>
      <c r="N127">
        <v>199040</v>
      </c>
      <c r="O127">
        <v>44.06</v>
      </c>
      <c r="P127">
        <v>-0.04</v>
      </c>
      <c r="Q127">
        <v>305409</v>
      </c>
      <c r="R127">
        <v>41277069</v>
      </c>
      <c r="S127" t="s">
        <v>40</v>
      </c>
      <c r="T127">
        <v>5000</v>
      </c>
      <c r="U127">
        <f t="shared" si="1"/>
        <v>307900.87999999989</v>
      </c>
    </row>
    <row r="128" spans="1:21" x14ac:dyDescent="0.3">
      <c r="A128">
        <v>127</v>
      </c>
      <c r="B128" t="s">
        <v>463</v>
      </c>
      <c r="C128">
        <v>10</v>
      </c>
      <c r="D128">
        <v>320</v>
      </c>
      <c r="E128" t="s">
        <v>165</v>
      </c>
      <c r="F128">
        <v>520</v>
      </c>
      <c r="G128">
        <v>5763</v>
      </c>
      <c r="H128">
        <v>9143390</v>
      </c>
      <c r="I128">
        <v>9123071</v>
      </c>
      <c r="J128">
        <v>12013100</v>
      </c>
      <c r="K128">
        <v>361385738</v>
      </c>
      <c r="L128">
        <v>473926</v>
      </c>
      <c r="M128">
        <v>456745</v>
      </c>
      <c r="N128">
        <v>17181</v>
      </c>
      <c r="O128">
        <v>26.31</v>
      </c>
      <c r="P128">
        <v>-0.03</v>
      </c>
      <c r="Q128">
        <v>28007</v>
      </c>
      <c r="R128">
        <v>4243860</v>
      </c>
      <c r="S128" t="s">
        <v>37</v>
      </c>
      <c r="T128">
        <v>3147.09</v>
      </c>
      <c r="U128">
        <f t="shared" si="1"/>
        <v>311047.96999999991</v>
      </c>
    </row>
    <row r="129" spans="1:21" x14ac:dyDescent="0.3">
      <c r="A129">
        <v>128</v>
      </c>
      <c r="B129" t="s">
        <v>463</v>
      </c>
      <c r="C129">
        <v>10</v>
      </c>
      <c r="D129">
        <v>320</v>
      </c>
      <c r="E129" t="s">
        <v>166</v>
      </c>
      <c r="F129">
        <v>520</v>
      </c>
      <c r="G129">
        <v>5761</v>
      </c>
      <c r="H129">
        <v>7526874</v>
      </c>
      <c r="I129">
        <v>7509577</v>
      </c>
      <c r="J129">
        <v>10089479</v>
      </c>
      <c r="K129">
        <v>239061370</v>
      </c>
      <c r="L129">
        <v>408711</v>
      </c>
      <c r="M129">
        <v>396065</v>
      </c>
      <c r="N129">
        <v>12646</v>
      </c>
      <c r="O129">
        <v>25.73</v>
      </c>
      <c r="P129">
        <v>-0.03</v>
      </c>
      <c r="Q129">
        <v>20676</v>
      </c>
      <c r="R129">
        <v>3748497</v>
      </c>
      <c r="S129" t="s">
        <v>37</v>
      </c>
      <c r="T129">
        <v>2361.06</v>
      </c>
      <c r="U129">
        <f t="shared" si="1"/>
        <v>313409.02999999991</v>
      </c>
    </row>
    <row r="130" spans="1:21" x14ac:dyDescent="0.3">
      <c r="A130">
        <v>129</v>
      </c>
      <c r="B130" t="s">
        <v>463</v>
      </c>
      <c r="C130">
        <v>10</v>
      </c>
      <c r="D130">
        <v>320</v>
      </c>
      <c r="E130" t="s">
        <v>167</v>
      </c>
      <c r="F130">
        <v>708</v>
      </c>
      <c r="G130">
        <v>2539</v>
      </c>
      <c r="H130">
        <v>8812888</v>
      </c>
      <c r="I130">
        <v>8781162</v>
      </c>
      <c r="J130">
        <v>12824583</v>
      </c>
      <c r="K130">
        <v>413003021</v>
      </c>
      <c r="L130">
        <v>478036</v>
      </c>
      <c r="M130">
        <v>462622</v>
      </c>
      <c r="N130">
        <v>15414</v>
      </c>
      <c r="O130">
        <v>22.83</v>
      </c>
      <c r="P130">
        <v>-0.05</v>
      </c>
      <c r="Q130">
        <v>25277</v>
      </c>
      <c r="R130">
        <v>4257221</v>
      </c>
      <c r="S130" t="s">
        <v>37</v>
      </c>
      <c r="T130">
        <v>1691.7</v>
      </c>
      <c r="U130">
        <f t="shared" si="1"/>
        <v>315100.72999999992</v>
      </c>
    </row>
    <row r="131" spans="1:21" x14ac:dyDescent="0.3">
      <c r="A131">
        <v>130</v>
      </c>
      <c r="B131" t="s">
        <v>463</v>
      </c>
      <c r="C131">
        <v>10</v>
      </c>
      <c r="D131">
        <v>320</v>
      </c>
      <c r="E131" t="s">
        <v>168</v>
      </c>
      <c r="F131">
        <v>501284</v>
      </c>
      <c r="G131">
        <v>2745938</v>
      </c>
      <c r="H131">
        <v>1811912</v>
      </c>
      <c r="I131">
        <v>1803193</v>
      </c>
      <c r="J131">
        <v>14737151</v>
      </c>
      <c r="K131">
        <v>125725950</v>
      </c>
      <c r="L131">
        <v>94568</v>
      </c>
      <c r="M131">
        <v>91346</v>
      </c>
      <c r="N131">
        <v>3222</v>
      </c>
      <c r="O131">
        <v>13.35</v>
      </c>
      <c r="P131">
        <v>-0.08</v>
      </c>
      <c r="Q131">
        <v>5226</v>
      </c>
      <c r="R131">
        <v>2037067</v>
      </c>
      <c r="S131" t="s">
        <v>49</v>
      </c>
      <c r="T131">
        <v>289.64</v>
      </c>
      <c r="U131">
        <f t="shared" si="1"/>
        <v>315390.36999999994</v>
      </c>
    </row>
    <row r="132" spans="1:21" x14ac:dyDescent="0.3">
      <c r="A132">
        <v>131</v>
      </c>
      <c r="B132" t="s">
        <v>463</v>
      </c>
      <c r="C132">
        <v>10</v>
      </c>
      <c r="D132">
        <v>320</v>
      </c>
      <c r="E132" t="s">
        <v>169</v>
      </c>
      <c r="F132">
        <v>422649</v>
      </c>
      <c r="G132">
        <v>1265651</v>
      </c>
      <c r="H132">
        <v>3812540</v>
      </c>
      <c r="I132">
        <v>3683690</v>
      </c>
      <c r="J132">
        <v>19180485</v>
      </c>
      <c r="K132">
        <v>14413439499</v>
      </c>
      <c r="L132">
        <v>111090</v>
      </c>
      <c r="M132">
        <v>100619</v>
      </c>
      <c r="N132">
        <v>10471</v>
      </c>
      <c r="O132">
        <v>115.17</v>
      </c>
      <c r="P132">
        <v>-0.12</v>
      </c>
      <c r="Q132">
        <v>17669</v>
      </c>
      <c r="R132">
        <v>3815112</v>
      </c>
      <c r="S132" t="s">
        <v>40</v>
      </c>
      <c r="T132">
        <v>5000</v>
      </c>
      <c r="U132">
        <f t="shared" ref="U132:U195" si="2">U131+T132</f>
        <v>320390.36999999994</v>
      </c>
    </row>
    <row r="133" spans="1:21" x14ac:dyDescent="0.3">
      <c r="A133">
        <v>132</v>
      </c>
      <c r="B133" t="s">
        <v>463</v>
      </c>
      <c r="C133">
        <v>10</v>
      </c>
      <c r="D133">
        <v>320</v>
      </c>
      <c r="E133" t="s">
        <v>170</v>
      </c>
      <c r="F133">
        <v>293123</v>
      </c>
      <c r="G133">
        <v>943087</v>
      </c>
      <c r="H133">
        <v>5951639</v>
      </c>
      <c r="I133">
        <v>5768478</v>
      </c>
      <c r="J133">
        <v>35546065</v>
      </c>
      <c r="K133">
        <v>13879495294</v>
      </c>
      <c r="L133">
        <v>238982</v>
      </c>
      <c r="M133">
        <v>227261</v>
      </c>
      <c r="N133">
        <v>11721</v>
      </c>
      <c r="O133">
        <v>85.6</v>
      </c>
      <c r="P133">
        <v>-0.15</v>
      </c>
      <c r="Q133">
        <v>19753</v>
      </c>
      <c r="R133">
        <v>8690287</v>
      </c>
      <c r="S133" t="s">
        <v>40</v>
      </c>
      <c r="T133">
        <v>5000</v>
      </c>
      <c r="U133">
        <f t="shared" si="2"/>
        <v>325390.36999999994</v>
      </c>
    </row>
    <row r="134" spans="1:21" x14ac:dyDescent="0.3">
      <c r="A134">
        <v>133</v>
      </c>
      <c r="B134" t="s">
        <v>463</v>
      </c>
      <c r="C134">
        <v>10</v>
      </c>
      <c r="D134">
        <v>320</v>
      </c>
      <c r="E134" t="s">
        <v>171</v>
      </c>
      <c r="F134">
        <v>137472</v>
      </c>
      <c r="G134">
        <v>810768</v>
      </c>
      <c r="H134">
        <v>4628428</v>
      </c>
      <c r="I134">
        <v>4598763</v>
      </c>
      <c r="J134">
        <v>6679829</v>
      </c>
      <c r="K134">
        <v>243249740</v>
      </c>
      <c r="L134">
        <v>98452</v>
      </c>
      <c r="M134">
        <v>87403</v>
      </c>
      <c r="N134">
        <v>11049</v>
      </c>
      <c r="O134">
        <v>22.23</v>
      </c>
      <c r="P134">
        <v>-0.05</v>
      </c>
      <c r="Q134">
        <v>19129</v>
      </c>
      <c r="R134">
        <v>1976977</v>
      </c>
      <c r="S134" t="s">
        <v>37</v>
      </c>
      <c r="T134">
        <v>637.39</v>
      </c>
      <c r="U134">
        <f t="shared" si="2"/>
        <v>326027.75999999995</v>
      </c>
    </row>
    <row r="135" spans="1:21" x14ac:dyDescent="0.3">
      <c r="A135">
        <v>134</v>
      </c>
      <c r="B135" t="s">
        <v>463</v>
      </c>
      <c r="C135">
        <v>10</v>
      </c>
      <c r="D135">
        <v>320</v>
      </c>
      <c r="E135" t="s">
        <v>172</v>
      </c>
      <c r="F135">
        <v>57220</v>
      </c>
      <c r="G135">
        <v>568572</v>
      </c>
      <c r="H135">
        <v>159583</v>
      </c>
      <c r="I135">
        <v>154567</v>
      </c>
      <c r="J135">
        <v>1397869</v>
      </c>
      <c r="K135">
        <v>179052873</v>
      </c>
      <c r="L135">
        <v>16598</v>
      </c>
      <c r="M135">
        <v>16335</v>
      </c>
      <c r="N135">
        <v>263</v>
      </c>
      <c r="O135">
        <v>24.25</v>
      </c>
      <c r="P135">
        <v>-0.23</v>
      </c>
      <c r="Q135">
        <v>487</v>
      </c>
      <c r="R135">
        <v>111811</v>
      </c>
      <c r="S135" t="s">
        <v>37</v>
      </c>
      <c r="T135">
        <v>73.73</v>
      </c>
      <c r="U135">
        <f t="shared" si="2"/>
        <v>326101.48999999993</v>
      </c>
    </row>
    <row r="136" spans="1:21" x14ac:dyDescent="0.3">
      <c r="A136">
        <v>135</v>
      </c>
      <c r="B136" t="s">
        <v>463</v>
      </c>
      <c r="C136">
        <v>10</v>
      </c>
      <c r="D136">
        <v>320</v>
      </c>
      <c r="E136" t="s">
        <v>173</v>
      </c>
      <c r="F136">
        <v>9643</v>
      </c>
      <c r="G136">
        <v>145203</v>
      </c>
      <c r="H136">
        <v>3533793</v>
      </c>
      <c r="I136">
        <v>3478489</v>
      </c>
      <c r="J136">
        <v>6028029</v>
      </c>
      <c r="K136">
        <v>697421443</v>
      </c>
      <c r="L136">
        <v>129056</v>
      </c>
      <c r="M136">
        <v>120052</v>
      </c>
      <c r="N136">
        <v>9004</v>
      </c>
      <c r="O136">
        <v>24.57</v>
      </c>
      <c r="P136">
        <v>-7.0000000000000007E-2</v>
      </c>
      <c r="Q136">
        <v>15408</v>
      </c>
      <c r="R136">
        <v>1116680</v>
      </c>
      <c r="S136" t="s">
        <v>37</v>
      </c>
      <c r="T136">
        <v>486.08</v>
      </c>
      <c r="U136">
        <f t="shared" si="2"/>
        <v>326587.56999999995</v>
      </c>
    </row>
    <row r="137" spans="1:21" x14ac:dyDescent="0.3">
      <c r="A137">
        <v>136</v>
      </c>
      <c r="B137" t="s">
        <v>463</v>
      </c>
      <c r="C137">
        <v>10</v>
      </c>
      <c r="D137">
        <v>320</v>
      </c>
      <c r="E137" t="s">
        <v>174</v>
      </c>
      <c r="F137">
        <v>171148</v>
      </c>
      <c r="G137">
        <v>6591010</v>
      </c>
      <c r="H137">
        <v>3318117</v>
      </c>
      <c r="I137">
        <v>3284086</v>
      </c>
      <c r="J137">
        <v>5436403</v>
      </c>
      <c r="K137">
        <v>1898886783</v>
      </c>
      <c r="L137">
        <v>118827</v>
      </c>
      <c r="M137">
        <v>110711</v>
      </c>
      <c r="N137">
        <v>8116</v>
      </c>
      <c r="O137">
        <v>26.2</v>
      </c>
      <c r="P137">
        <v>-0.06</v>
      </c>
      <c r="Q137">
        <v>13887</v>
      </c>
      <c r="R137">
        <v>1092729</v>
      </c>
      <c r="S137" t="s">
        <v>49</v>
      </c>
      <c r="T137">
        <v>1885.72</v>
      </c>
      <c r="U137">
        <f t="shared" si="2"/>
        <v>328473.28999999992</v>
      </c>
    </row>
    <row r="138" spans="1:21" x14ac:dyDescent="0.3">
      <c r="A138">
        <v>137</v>
      </c>
      <c r="B138" t="s">
        <v>463</v>
      </c>
      <c r="C138">
        <v>10</v>
      </c>
      <c r="D138">
        <v>320</v>
      </c>
      <c r="E138" t="s">
        <v>175</v>
      </c>
      <c r="F138">
        <v>14912</v>
      </c>
      <c r="G138">
        <v>381544</v>
      </c>
      <c r="H138">
        <v>987342</v>
      </c>
      <c r="I138">
        <v>963927</v>
      </c>
      <c r="J138">
        <v>3222535</v>
      </c>
      <c r="K138">
        <v>354986798</v>
      </c>
      <c r="L138">
        <v>40511</v>
      </c>
      <c r="M138">
        <v>37999</v>
      </c>
      <c r="N138">
        <v>2512</v>
      </c>
      <c r="O138">
        <v>42.27</v>
      </c>
      <c r="P138">
        <v>-0.11</v>
      </c>
      <c r="Q138">
        <v>4427</v>
      </c>
      <c r="R138">
        <v>388435</v>
      </c>
      <c r="S138" t="s">
        <v>37</v>
      </c>
      <c r="T138">
        <v>225.7</v>
      </c>
      <c r="U138">
        <f t="shared" si="2"/>
        <v>328698.98999999993</v>
      </c>
    </row>
    <row r="139" spans="1:21" x14ac:dyDescent="0.3">
      <c r="A139">
        <v>138</v>
      </c>
      <c r="B139" t="s">
        <v>463</v>
      </c>
      <c r="C139">
        <v>10</v>
      </c>
      <c r="D139">
        <v>320</v>
      </c>
      <c r="E139" t="s">
        <v>176</v>
      </c>
      <c r="F139">
        <v>9824</v>
      </c>
      <c r="G139">
        <v>153979</v>
      </c>
      <c r="H139">
        <v>1015350</v>
      </c>
      <c r="I139">
        <v>1000313</v>
      </c>
      <c r="J139">
        <v>1839855</v>
      </c>
      <c r="K139">
        <v>177700184</v>
      </c>
      <c r="L139">
        <v>30411</v>
      </c>
      <c r="M139">
        <v>27634</v>
      </c>
      <c r="N139">
        <v>2777</v>
      </c>
      <c r="O139">
        <v>24.5</v>
      </c>
      <c r="P139">
        <v>-0.06</v>
      </c>
      <c r="Q139">
        <v>4771</v>
      </c>
      <c r="R139">
        <v>307083</v>
      </c>
      <c r="S139" t="s">
        <v>37</v>
      </c>
      <c r="T139">
        <v>104.55</v>
      </c>
      <c r="U139">
        <f t="shared" si="2"/>
        <v>328803.53999999992</v>
      </c>
    </row>
    <row r="140" spans="1:21" x14ac:dyDescent="0.3">
      <c r="A140">
        <v>139</v>
      </c>
      <c r="B140" t="s">
        <v>463</v>
      </c>
      <c r="C140">
        <v>10</v>
      </c>
      <c r="D140">
        <v>320</v>
      </c>
      <c r="E140" t="s">
        <v>177</v>
      </c>
      <c r="F140">
        <v>1236271</v>
      </c>
      <c r="G140">
        <v>4906536</v>
      </c>
      <c r="H140">
        <v>214634</v>
      </c>
      <c r="I140">
        <v>209433</v>
      </c>
      <c r="J140">
        <v>495146</v>
      </c>
      <c r="K140">
        <v>3529399222</v>
      </c>
      <c r="L140">
        <v>6934</v>
      </c>
      <c r="M140">
        <v>6388</v>
      </c>
      <c r="N140">
        <v>546</v>
      </c>
      <c r="O140">
        <v>22.28</v>
      </c>
      <c r="P140">
        <v>-0.08</v>
      </c>
      <c r="Q140">
        <v>930</v>
      </c>
      <c r="R140">
        <v>83057</v>
      </c>
      <c r="S140" t="s">
        <v>49</v>
      </c>
      <c r="T140">
        <v>1045.5</v>
      </c>
      <c r="U140">
        <f t="shared" si="2"/>
        <v>329849.03999999992</v>
      </c>
    </row>
    <row r="141" spans="1:21" x14ac:dyDescent="0.3">
      <c r="A141">
        <v>140</v>
      </c>
      <c r="B141" t="s">
        <v>463</v>
      </c>
      <c r="C141">
        <v>10</v>
      </c>
      <c r="D141">
        <v>320</v>
      </c>
      <c r="E141" t="s">
        <v>178</v>
      </c>
      <c r="F141">
        <v>123133</v>
      </c>
      <c r="G141">
        <v>796517</v>
      </c>
      <c r="H141">
        <v>844160</v>
      </c>
      <c r="I141">
        <v>812194</v>
      </c>
      <c r="J141">
        <v>3014665</v>
      </c>
      <c r="K141">
        <v>1723660496</v>
      </c>
      <c r="L141">
        <v>26939</v>
      </c>
      <c r="M141">
        <v>25150</v>
      </c>
      <c r="N141">
        <v>1789</v>
      </c>
      <c r="O141">
        <v>77.099999999999994</v>
      </c>
      <c r="P141">
        <v>-0.12</v>
      </c>
      <c r="Q141">
        <v>3286</v>
      </c>
      <c r="R141">
        <v>505536</v>
      </c>
      <c r="S141" t="s">
        <v>37</v>
      </c>
      <c r="T141">
        <v>636.98</v>
      </c>
      <c r="U141">
        <f t="shared" si="2"/>
        <v>330486.0199999999</v>
      </c>
    </row>
    <row r="142" spans="1:21" x14ac:dyDescent="0.3">
      <c r="A142">
        <v>141</v>
      </c>
      <c r="B142" t="s">
        <v>463</v>
      </c>
      <c r="C142">
        <v>10</v>
      </c>
      <c r="D142">
        <v>320</v>
      </c>
      <c r="E142" t="s">
        <v>179</v>
      </c>
      <c r="F142">
        <v>290693</v>
      </c>
      <c r="G142">
        <v>1262210</v>
      </c>
      <c r="H142">
        <v>238519</v>
      </c>
      <c r="I142">
        <v>227977</v>
      </c>
      <c r="J142">
        <v>1653655</v>
      </c>
      <c r="K142">
        <v>555434979</v>
      </c>
      <c r="L142">
        <v>8809</v>
      </c>
      <c r="M142">
        <v>8483</v>
      </c>
      <c r="N142">
        <v>326</v>
      </c>
      <c r="O142">
        <v>41.89</v>
      </c>
      <c r="P142">
        <v>-0.18</v>
      </c>
      <c r="Q142">
        <v>793</v>
      </c>
      <c r="R142">
        <v>246710</v>
      </c>
      <c r="S142" t="s">
        <v>37</v>
      </c>
      <c r="T142">
        <v>237.92</v>
      </c>
      <c r="U142">
        <f t="shared" si="2"/>
        <v>330723.93999999989</v>
      </c>
    </row>
    <row r="143" spans="1:21" x14ac:dyDescent="0.3">
      <c r="A143">
        <v>142</v>
      </c>
      <c r="B143" t="s">
        <v>463</v>
      </c>
      <c r="C143">
        <v>10</v>
      </c>
      <c r="D143">
        <v>320</v>
      </c>
      <c r="E143" t="s">
        <v>180</v>
      </c>
      <c r="F143">
        <v>63268</v>
      </c>
      <c r="G143">
        <v>396114</v>
      </c>
      <c r="H143">
        <v>16031310</v>
      </c>
      <c r="I143">
        <v>15696957</v>
      </c>
      <c r="J143">
        <v>55745555</v>
      </c>
      <c r="K143">
        <v>4174304063</v>
      </c>
      <c r="L143">
        <v>571720</v>
      </c>
      <c r="M143">
        <v>529028</v>
      </c>
      <c r="N143">
        <v>42692</v>
      </c>
      <c r="O143">
        <v>61.93</v>
      </c>
      <c r="P143">
        <v>-0.1</v>
      </c>
      <c r="Q143">
        <v>73899</v>
      </c>
      <c r="R143">
        <v>6524524</v>
      </c>
      <c r="S143" t="s">
        <v>40</v>
      </c>
      <c r="T143">
        <v>5000</v>
      </c>
      <c r="U143">
        <f t="shared" si="2"/>
        <v>335723.93999999989</v>
      </c>
    </row>
    <row r="144" spans="1:21" x14ac:dyDescent="0.3">
      <c r="A144">
        <v>143</v>
      </c>
      <c r="B144" t="s">
        <v>463</v>
      </c>
      <c r="C144">
        <v>10</v>
      </c>
      <c r="D144">
        <v>320</v>
      </c>
      <c r="E144" t="s">
        <v>181</v>
      </c>
      <c r="F144">
        <v>63268</v>
      </c>
      <c r="G144">
        <v>374457</v>
      </c>
      <c r="H144">
        <v>12013931</v>
      </c>
      <c r="I144">
        <v>11749614</v>
      </c>
      <c r="J144">
        <v>39784264</v>
      </c>
      <c r="K144">
        <v>3635696658</v>
      </c>
      <c r="L144">
        <v>534066</v>
      </c>
      <c r="M144">
        <v>507401</v>
      </c>
      <c r="N144">
        <v>26665</v>
      </c>
      <c r="O144">
        <v>64.44</v>
      </c>
      <c r="P144">
        <v>-0.11</v>
      </c>
      <c r="Q144">
        <v>46007</v>
      </c>
      <c r="R144">
        <v>6019160</v>
      </c>
      <c r="S144" t="s">
        <v>37</v>
      </c>
      <c r="T144">
        <v>3903.11</v>
      </c>
      <c r="U144">
        <f t="shared" si="2"/>
        <v>339627.04999999987</v>
      </c>
    </row>
    <row r="145" spans="1:21" x14ac:dyDescent="0.3">
      <c r="A145">
        <v>144</v>
      </c>
      <c r="B145" t="s">
        <v>463</v>
      </c>
      <c r="C145">
        <v>10</v>
      </c>
      <c r="D145">
        <v>320</v>
      </c>
      <c r="E145" t="s">
        <v>182</v>
      </c>
      <c r="F145">
        <v>68940</v>
      </c>
      <c r="G145">
        <v>327952</v>
      </c>
      <c r="H145">
        <v>14923832</v>
      </c>
      <c r="I145">
        <v>14604947</v>
      </c>
      <c r="J145">
        <v>36344578</v>
      </c>
      <c r="K145">
        <v>4740350857</v>
      </c>
      <c r="L145">
        <v>464170</v>
      </c>
      <c r="M145">
        <v>425094</v>
      </c>
      <c r="N145">
        <v>39076</v>
      </c>
      <c r="O145">
        <v>61.34</v>
      </c>
      <c r="P145">
        <v>-0.09</v>
      </c>
      <c r="Q145">
        <v>66975</v>
      </c>
      <c r="R145">
        <v>6079933</v>
      </c>
      <c r="S145" t="s">
        <v>40</v>
      </c>
      <c r="T145">
        <v>5000</v>
      </c>
      <c r="U145">
        <f t="shared" si="2"/>
        <v>344627.04999999987</v>
      </c>
    </row>
    <row r="146" spans="1:21" x14ac:dyDescent="0.3">
      <c r="A146">
        <v>145</v>
      </c>
      <c r="B146" t="s">
        <v>463</v>
      </c>
      <c r="C146">
        <v>10</v>
      </c>
      <c r="D146">
        <v>320</v>
      </c>
      <c r="E146" t="s">
        <v>183</v>
      </c>
      <c r="F146">
        <v>68940</v>
      </c>
      <c r="G146">
        <v>310541</v>
      </c>
      <c r="H146">
        <v>11693086</v>
      </c>
      <c r="I146">
        <v>11437108</v>
      </c>
      <c r="J146">
        <v>28374344</v>
      </c>
      <c r="K146">
        <v>4178032582</v>
      </c>
      <c r="L146">
        <v>446018</v>
      </c>
      <c r="M146">
        <v>420190</v>
      </c>
      <c r="N146">
        <v>25828</v>
      </c>
      <c r="O146">
        <v>56.26</v>
      </c>
      <c r="P146">
        <v>-0.09</v>
      </c>
      <c r="Q146">
        <v>44206</v>
      </c>
      <c r="R146">
        <v>5457989</v>
      </c>
      <c r="S146" t="s">
        <v>40</v>
      </c>
      <c r="T146">
        <v>5000</v>
      </c>
      <c r="U146">
        <f t="shared" si="2"/>
        <v>349627.04999999987</v>
      </c>
    </row>
    <row r="147" spans="1:21" x14ac:dyDescent="0.3">
      <c r="A147">
        <v>146</v>
      </c>
      <c r="B147" t="s">
        <v>463</v>
      </c>
      <c r="C147">
        <v>10</v>
      </c>
      <c r="D147">
        <v>320</v>
      </c>
      <c r="E147" t="s">
        <v>184</v>
      </c>
      <c r="F147">
        <v>69644</v>
      </c>
      <c r="G147">
        <v>368587</v>
      </c>
      <c r="H147">
        <v>13460726</v>
      </c>
      <c r="I147">
        <v>13158390</v>
      </c>
      <c r="J147">
        <v>33167624</v>
      </c>
      <c r="K147">
        <v>4302799192</v>
      </c>
      <c r="L147">
        <v>423852</v>
      </c>
      <c r="M147">
        <v>391050</v>
      </c>
      <c r="N147">
        <v>32802</v>
      </c>
      <c r="O147">
        <v>87.11</v>
      </c>
      <c r="P147">
        <v>-0.09</v>
      </c>
      <c r="Q147">
        <v>56398</v>
      </c>
      <c r="R147">
        <v>6239123</v>
      </c>
      <c r="S147" t="s">
        <v>40</v>
      </c>
      <c r="T147">
        <v>5000</v>
      </c>
      <c r="U147">
        <f t="shared" si="2"/>
        <v>354627.04999999987</v>
      </c>
    </row>
    <row r="148" spans="1:21" x14ac:dyDescent="0.3">
      <c r="A148">
        <v>147</v>
      </c>
      <c r="B148" t="s">
        <v>463</v>
      </c>
      <c r="C148">
        <v>10</v>
      </c>
      <c r="D148">
        <v>320</v>
      </c>
      <c r="E148" t="s">
        <v>185</v>
      </c>
      <c r="F148">
        <v>69644</v>
      </c>
      <c r="G148">
        <v>305432</v>
      </c>
      <c r="H148">
        <v>8999626</v>
      </c>
      <c r="I148">
        <v>8793307</v>
      </c>
      <c r="J148">
        <v>21465176</v>
      </c>
      <c r="K148">
        <v>3007844124</v>
      </c>
      <c r="L148">
        <v>408127</v>
      </c>
      <c r="M148">
        <v>393537</v>
      </c>
      <c r="N148">
        <v>14590</v>
      </c>
      <c r="O148">
        <v>53.31</v>
      </c>
      <c r="P148">
        <v>-0.1</v>
      </c>
      <c r="Q148">
        <v>25023</v>
      </c>
      <c r="R148">
        <v>5376510</v>
      </c>
      <c r="S148" t="s">
        <v>37</v>
      </c>
      <c r="T148">
        <v>3641.06</v>
      </c>
      <c r="U148">
        <f t="shared" si="2"/>
        <v>358268.10999999987</v>
      </c>
    </row>
    <row r="149" spans="1:21" x14ac:dyDescent="0.3">
      <c r="A149">
        <v>148</v>
      </c>
      <c r="B149" t="s">
        <v>463</v>
      </c>
      <c r="C149">
        <v>10</v>
      </c>
      <c r="D149">
        <v>320</v>
      </c>
      <c r="E149" t="s">
        <v>186</v>
      </c>
      <c r="F149">
        <v>69644</v>
      </c>
      <c r="G149">
        <v>306029</v>
      </c>
      <c r="H149">
        <v>1255771</v>
      </c>
      <c r="I149">
        <v>1225499</v>
      </c>
      <c r="J149">
        <v>2911546</v>
      </c>
      <c r="K149">
        <v>637970285</v>
      </c>
      <c r="L149">
        <v>51299</v>
      </c>
      <c r="M149">
        <v>48563</v>
      </c>
      <c r="N149">
        <v>2736</v>
      </c>
      <c r="O149">
        <v>53.96</v>
      </c>
      <c r="P149">
        <v>-0.09</v>
      </c>
      <c r="Q149">
        <v>4750</v>
      </c>
      <c r="R149">
        <v>552600</v>
      </c>
      <c r="S149" t="s">
        <v>49</v>
      </c>
      <c r="T149">
        <v>355.42</v>
      </c>
      <c r="U149">
        <f t="shared" si="2"/>
        <v>358623.52999999985</v>
      </c>
    </row>
    <row r="150" spans="1:21" x14ac:dyDescent="0.3">
      <c r="A150">
        <v>149</v>
      </c>
      <c r="B150" t="s">
        <v>463</v>
      </c>
      <c r="C150">
        <v>10</v>
      </c>
      <c r="D150">
        <v>320</v>
      </c>
      <c r="E150" t="s">
        <v>187</v>
      </c>
      <c r="F150">
        <v>113407</v>
      </c>
      <c r="G150">
        <v>1010625</v>
      </c>
      <c r="H150">
        <v>1244061</v>
      </c>
      <c r="I150">
        <v>1227232</v>
      </c>
      <c r="J150">
        <v>1974978</v>
      </c>
      <c r="K150">
        <v>2312951717</v>
      </c>
      <c r="L150">
        <v>47065</v>
      </c>
      <c r="M150">
        <v>44103</v>
      </c>
      <c r="N150">
        <v>2962</v>
      </c>
      <c r="O150">
        <v>55.12</v>
      </c>
      <c r="P150">
        <v>-7.0000000000000007E-2</v>
      </c>
      <c r="Q150">
        <v>4972</v>
      </c>
      <c r="R150">
        <v>462761</v>
      </c>
      <c r="S150" t="s">
        <v>49</v>
      </c>
      <c r="T150">
        <v>1126.0899999999999</v>
      </c>
      <c r="U150">
        <f t="shared" si="2"/>
        <v>359749.61999999988</v>
      </c>
    </row>
    <row r="151" spans="1:21" x14ac:dyDescent="0.3">
      <c r="A151">
        <v>150</v>
      </c>
      <c r="B151" t="s">
        <v>463</v>
      </c>
      <c r="C151">
        <v>10</v>
      </c>
      <c r="D151">
        <v>320</v>
      </c>
      <c r="E151" t="s">
        <v>188</v>
      </c>
      <c r="F151">
        <v>2750</v>
      </c>
      <c r="G151">
        <v>286160</v>
      </c>
      <c r="H151">
        <v>8493506</v>
      </c>
      <c r="I151">
        <v>8279405</v>
      </c>
      <c r="J151">
        <v>18920118</v>
      </c>
      <c r="K151">
        <v>377040080</v>
      </c>
      <c r="L151">
        <v>392970</v>
      </c>
      <c r="M151">
        <v>379262</v>
      </c>
      <c r="N151">
        <v>13708</v>
      </c>
      <c r="O151">
        <v>100.41</v>
      </c>
      <c r="P151">
        <v>-0.05</v>
      </c>
      <c r="Q151">
        <v>22562</v>
      </c>
      <c r="R151">
        <v>6886976</v>
      </c>
      <c r="S151" t="s">
        <v>49</v>
      </c>
      <c r="T151">
        <v>1415.98</v>
      </c>
      <c r="U151">
        <f t="shared" si="2"/>
        <v>361165.59999999986</v>
      </c>
    </row>
    <row r="152" spans="1:21" x14ac:dyDescent="0.3">
      <c r="A152">
        <v>151</v>
      </c>
      <c r="B152" t="s">
        <v>463</v>
      </c>
      <c r="C152">
        <v>10</v>
      </c>
      <c r="D152">
        <v>320</v>
      </c>
      <c r="E152" t="s">
        <v>189</v>
      </c>
      <c r="F152">
        <v>489685</v>
      </c>
      <c r="G152">
        <v>8702447</v>
      </c>
      <c r="H152">
        <v>1970877</v>
      </c>
      <c r="I152">
        <v>1556570</v>
      </c>
      <c r="J152">
        <v>19862143</v>
      </c>
      <c r="K152">
        <v>11506342914</v>
      </c>
      <c r="L152">
        <v>40981</v>
      </c>
      <c r="M152">
        <v>38344</v>
      </c>
      <c r="N152">
        <v>2637</v>
      </c>
      <c r="O152">
        <v>1023.83</v>
      </c>
      <c r="P152">
        <v>-0.08</v>
      </c>
      <c r="Q152">
        <v>4557</v>
      </c>
      <c r="R152">
        <v>3857496</v>
      </c>
      <c r="S152" t="s">
        <v>40</v>
      </c>
      <c r="T152">
        <v>5000</v>
      </c>
      <c r="U152">
        <f t="shared" si="2"/>
        <v>366165.59999999986</v>
      </c>
    </row>
    <row r="153" spans="1:21" x14ac:dyDescent="0.3">
      <c r="A153">
        <v>152</v>
      </c>
      <c r="B153" t="s">
        <v>463</v>
      </c>
      <c r="C153">
        <v>10</v>
      </c>
      <c r="D153">
        <v>320</v>
      </c>
      <c r="E153" t="s">
        <v>190</v>
      </c>
      <c r="F153">
        <v>559571</v>
      </c>
      <c r="G153">
        <v>10144966</v>
      </c>
      <c r="H153">
        <v>1261429</v>
      </c>
      <c r="I153">
        <v>939934</v>
      </c>
      <c r="J153">
        <v>12514594</v>
      </c>
      <c r="K153">
        <v>8958856119</v>
      </c>
      <c r="L153">
        <v>12942</v>
      </c>
      <c r="M153">
        <v>10257</v>
      </c>
      <c r="N153">
        <v>2685</v>
      </c>
      <c r="O153">
        <v>1379.69</v>
      </c>
      <c r="P153">
        <v>-0.06</v>
      </c>
      <c r="Q153">
        <v>4561</v>
      </c>
      <c r="R153">
        <v>2079606</v>
      </c>
      <c r="S153" t="s">
        <v>49</v>
      </c>
      <c r="T153">
        <v>3785.55</v>
      </c>
      <c r="U153">
        <f t="shared" si="2"/>
        <v>369951.14999999985</v>
      </c>
    </row>
    <row r="154" spans="1:21" x14ac:dyDescent="0.3">
      <c r="A154">
        <v>153</v>
      </c>
      <c r="B154" t="s">
        <v>463</v>
      </c>
      <c r="C154">
        <v>10</v>
      </c>
      <c r="D154">
        <v>320</v>
      </c>
      <c r="E154" t="s">
        <v>191</v>
      </c>
      <c r="F154">
        <v>482548</v>
      </c>
      <c r="G154">
        <v>1368963</v>
      </c>
      <c r="H154">
        <v>5142914</v>
      </c>
      <c r="I154">
        <v>5090334</v>
      </c>
      <c r="J154">
        <v>232007138</v>
      </c>
      <c r="K154">
        <v>3781097756</v>
      </c>
      <c r="L154">
        <v>248824</v>
      </c>
      <c r="M154">
        <v>236734</v>
      </c>
      <c r="N154">
        <v>12090</v>
      </c>
      <c r="O154">
        <v>27.94</v>
      </c>
      <c r="P154">
        <v>-0.08</v>
      </c>
      <c r="Q154">
        <v>20138</v>
      </c>
      <c r="R154">
        <v>127834913</v>
      </c>
      <c r="S154" t="s">
        <v>49</v>
      </c>
      <c r="T154">
        <v>1526.81</v>
      </c>
      <c r="U154">
        <f t="shared" si="2"/>
        <v>371477.95999999985</v>
      </c>
    </row>
    <row r="155" spans="1:21" x14ac:dyDescent="0.3">
      <c r="A155">
        <v>154</v>
      </c>
      <c r="B155" t="s">
        <v>463</v>
      </c>
      <c r="C155">
        <v>10</v>
      </c>
      <c r="D155">
        <v>320</v>
      </c>
      <c r="E155" t="s">
        <v>192</v>
      </c>
      <c r="F155">
        <v>9540</v>
      </c>
      <c r="G155">
        <v>61421</v>
      </c>
      <c r="H155">
        <v>4761429</v>
      </c>
      <c r="I155">
        <v>4684924</v>
      </c>
      <c r="J155">
        <v>15484708</v>
      </c>
      <c r="K155">
        <v>881569155</v>
      </c>
      <c r="L155">
        <v>203981</v>
      </c>
      <c r="M155">
        <v>192242</v>
      </c>
      <c r="N155">
        <v>11739</v>
      </c>
      <c r="O155">
        <v>38.35</v>
      </c>
      <c r="P155">
        <v>-0.1</v>
      </c>
      <c r="Q155">
        <v>19794</v>
      </c>
      <c r="R155">
        <v>2065473</v>
      </c>
      <c r="S155" t="s">
        <v>49</v>
      </c>
      <c r="T155">
        <v>926.39</v>
      </c>
      <c r="U155">
        <f t="shared" si="2"/>
        <v>372404.34999999986</v>
      </c>
    </row>
    <row r="156" spans="1:21" x14ac:dyDescent="0.3">
      <c r="A156">
        <v>155</v>
      </c>
      <c r="B156" t="s">
        <v>463</v>
      </c>
      <c r="C156">
        <v>10</v>
      </c>
      <c r="D156">
        <v>320</v>
      </c>
      <c r="E156" t="s">
        <v>193</v>
      </c>
      <c r="F156">
        <v>39547</v>
      </c>
      <c r="G156">
        <v>130954</v>
      </c>
      <c r="H156">
        <v>8416549</v>
      </c>
      <c r="I156">
        <v>8234440</v>
      </c>
      <c r="J156">
        <v>155796899</v>
      </c>
      <c r="K156">
        <v>1217333389</v>
      </c>
      <c r="L156">
        <v>428024</v>
      </c>
      <c r="M156">
        <v>418445</v>
      </c>
      <c r="N156">
        <v>9579</v>
      </c>
      <c r="O156">
        <v>23.69</v>
      </c>
      <c r="P156">
        <v>-0.21</v>
      </c>
      <c r="Q156">
        <v>18418</v>
      </c>
      <c r="R156">
        <v>25439926</v>
      </c>
      <c r="S156" t="s">
        <v>37</v>
      </c>
      <c r="T156">
        <v>1786.66</v>
      </c>
      <c r="U156">
        <f t="shared" si="2"/>
        <v>374191.00999999983</v>
      </c>
    </row>
    <row r="157" spans="1:21" x14ac:dyDescent="0.3">
      <c r="A157">
        <v>156</v>
      </c>
      <c r="B157" t="s">
        <v>463</v>
      </c>
      <c r="C157">
        <v>10</v>
      </c>
      <c r="D157">
        <v>320</v>
      </c>
      <c r="E157" t="s">
        <v>194</v>
      </c>
      <c r="F157">
        <v>772</v>
      </c>
      <c r="G157">
        <v>9601</v>
      </c>
      <c r="H157">
        <v>13359742</v>
      </c>
      <c r="I157">
        <v>13322091</v>
      </c>
      <c r="J157">
        <v>15268316</v>
      </c>
      <c r="K157">
        <v>1456200184</v>
      </c>
      <c r="L157">
        <v>366778</v>
      </c>
      <c r="M157">
        <v>329290</v>
      </c>
      <c r="N157">
        <v>37488</v>
      </c>
      <c r="O157">
        <v>25.04</v>
      </c>
      <c r="P157">
        <v>-0.02</v>
      </c>
      <c r="Q157">
        <v>60668</v>
      </c>
      <c r="R157">
        <v>4585611</v>
      </c>
      <c r="S157" t="s">
        <v>49</v>
      </c>
      <c r="T157">
        <v>4487.42</v>
      </c>
      <c r="U157">
        <f t="shared" si="2"/>
        <v>378678.42999999982</v>
      </c>
    </row>
    <row r="158" spans="1:21" x14ac:dyDescent="0.3">
      <c r="A158">
        <v>157</v>
      </c>
      <c r="B158" t="s">
        <v>463</v>
      </c>
      <c r="C158">
        <v>10</v>
      </c>
      <c r="D158">
        <v>320</v>
      </c>
      <c r="E158" t="s">
        <v>196</v>
      </c>
      <c r="F158">
        <v>8527</v>
      </c>
      <c r="G158">
        <v>25482</v>
      </c>
      <c r="H158">
        <v>12987415</v>
      </c>
      <c r="I158">
        <v>12987396</v>
      </c>
      <c r="J158">
        <v>12994135</v>
      </c>
      <c r="K158">
        <v>11987842859</v>
      </c>
      <c r="L158">
        <v>171153</v>
      </c>
      <c r="M158">
        <v>119871</v>
      </c>
      <c r="N158">
        <v>51282</v>
      </c>
      <c r="O158">
        <v>22.94</v>
      </c>
      <c r="P158">
        <v>0</v>
      </c>
      <c r="Q158">
        <v>72747</v>
      </c>
      <c r="R158">
        <v>5115847</v>
      </c>
      <c r="S158" t="s">
        <v>40</v>
      </c>
      <c r="T158">
        <v>5000</v>
      </c>
      <c r="U158">
        <f t="shared" si="2"/>
        <v>383678.42999999982</v>
      </c>
    </row>
    <row r="159" spans="1:21" x14ac:dyDescent="0.3">
      <c r="A159">
        <v>158</v>
      </c>
      <c r="B159" t="s">
        <v>463</v>
      </c>
      <c r="C159">
        <v>10</v>
      </c>
      <c r="D159">
        <v>320</v>
      </c>
      <c r="E159" t="s">
        <v>197</v>
      </c>
      <c r="F159">
        <v>18607</v>
      </c>
      <c r="G159">
        <v>55720</v>
      </c>
      <c r="H159">
        <v>343665</v>
      </c>
      <c r="I159">
        <v>338092</v>
      </c>
      <c r="J159">
        <v>781494</v>
      </c>
      <c r="K159">
        <v>137128881</v>
      </c>
      <c r="L159">
        <v>16786</v>
      </c>
      <c r="M159">
        <v>16065</v>
      </c>
      <c r="N159">
        <v>721</v>
      </c>
      <c r="O159">
        <v>34.21</v>
      </c>
      <c r="P159">
        <v>-0.09</v>
      </c>
      <c r="Q159">
        <v>1224</v>
      </c>
      <c r="R159">
        <v>149337</v>
      </c>
      <c r="S159" t="s">
        <v>49</v>
      </c>
      <c r="T159">
        <v>65.72</v>
      </c>
      <c r="U159">
        <f t="shared" si="2"/>
        <v>383744.14999999979</v>
      </c>
    </row>
    <row r="160" spans="1:21" x14ac:dyDescent="0.3">
      <c r="A160">
        <v>159</v>
      </c>
      <c r="B160" t="s">
        <v>463</v>
      </c>
      <c r="C160">
        <v>10</v>
      </c>
      <c r="D160">
        <v>320</v>
      </c>
      <c r="E160" t="s">
        <v>198</v>
      </c>
      <c r="F160">
        <v>98048</v>
      </c>
      <c r="G160">
        <v>293756</v>
      </c>
      <c r="H160">
        <v>5658604</v>
      </c>
      <c r="I160">
        <v>5551029</v>
      </c>
      <c r="J160">
        <v>15769092</v>
      </c>
      <c r="K160">
        <v>2049208853</v>
      </c>
      <c r="L160">
        <v>244004</v>
      </c>
      <c r="M160">
        <v>233576</v>
      </c>
      <c r="N160">
        <v>10428</v>
      </c>
      <c r="O160">
        <v>74.25</v>
      </c>
      <c r="P160">
        <v>-0.1</v>
      </c>
      <c r="Q160">
        <v>18523</v>
      </c>
      <c r="R160">
        <v>2949067</v>
      </c>
      <c r="S160" t="s">
        <v>49</v>
      </c>
      <c r="T160">
        <v>1244.31</v>
      </c>
      <c r="U160">
        <f t="shared" si="2"/>
        <v>384988.45999999979</v>
      </c>
    </row>
    <row r="161" spans="1:21" x14ac:dyDescent="0.3">
      <c r="A161">
        <v>160</v>
      </c>
      <c r="B161" t="s">
        <v>463</v>
      </c>
      <c r="C161">
        <v>10</v>
      </c>
      <c r="D161">
        <v>320</v>
      </c>
      <c r="E161" t="s">
        <v>199</v>
      </c>
      <c r="F161">
        <v>1314940</v>
      </c>
      <c r="G161">
        <v>2548425</v>
      </c>
      <c r="H161">
        <v>531124</v>
      </c>
      <c r="I161">
        <v>512743</v>
      </c>
      <c r="J161">
        <v>5806183</v>
      </c>
      <c r="K161">
        <v>2179074088</v>
      </c>
      <c r="L161">
        <v>34713</v>
      </c>
      <c r="M161">
        <v>34218</v>
      </c>
      <c r="N161">
        <v>495</v>
      </c>
      <c r="O161">
        <v>18.82</v>
      </c>
      <c r="P161">
        <v>-0.21</v>
      </c>
      <c r="Q161">
        <v>1069</v>
      </c>
      <c r="R161">
        <v>653402</v>
      </c>
      <c r="S161" t="s">
        <v>37</v>
      </c>
      <c r="T161">
        <v>737.3</v>
      </c>
      <c r="U161">
        <f t="shared" si="2"/>
        <v>385725.75999999978</v>
      </c>
    </row>
    <row r="162" spans="1:21" x14ac:dyDescent="0.3">
      <c r="A162">
        <v>161</v>
      </c>
      <c r="B162" t="s">
        <v>463</v>
      </c>
      <c r="C162">
        <v>10</v>
      </c>
      <c r="D162">
        <v>320</v>
      </c>
      <c r="E162" t="s">
        <v>200</v>
      </c>
      <c r="F162">
        <v>36208</v>
      </c>
      <c r="G162">
        <v>7010872</v>
      </c>
      <c r="H162">
        <v>218874</v>
      </c>
      <c r="I162">
        <v>212212</v>
      </c>
      <c r="J162">
        <v>509627</v>
      </c>
      <c r="K162">
        <v>152769579</v>
      </c>
      <c r="L162">
        <v>1721</v>
      </c>
      <c r="M162">
        <v>1080</v>
      </c>
      <c r="N162">
        <v>641</v>
      </c>
      <c r="O162">
        <v>357.75</v>
      </c>
      <c r="P162">
        <v>-0.04</v>
      </c>
      <c r="Q162">
        <v>1030</v>
      </c>
      <c r="R162">
        <v>151639</v>
      </c>
      <c r="S162" t="s">
        <v>49</v>
      </c>
      <c r="T162">
        <v>209.78</v>
      </c>
      <c r="U162">
        <f t="shared" si="2"/>
        <v>385935.5399999998</v>
      </c>
    </row>
    <row r="163" spans="1:21" x14ac:dyDescent="0.3">
      <c r="A163">
        <v>162</v>
      </c>
      <c r="B163" t="s">
        <v>463</v>
      </c>
      <c r="C163">
        <v>10</v>
      </c>
      <c r="D163">
        <v>320</v>
      </c>
      <c r="E163" t="s">
        <v>201</v>
      </c>
      <c r="F163">
        <v>506</v>
      </c>
      <c r="G163">
        <v>1406</v>
      </c>
      <c r="H163">
        <v>4094681</v>
      </c>
      <c r="I163">
        <v>4071728</v>
      </c>
      <c r="J163">
        <v>5435684</v>
      </c>
      <c r="K163">
        <v>99665466</v>
      </c>
      <c r="L163">
        <v>121957</v>
      </c>
      <c r="M163">
        <v>109807</v>
      </c>
      <c r="N163">
        <v>12150</v>
      </c>
      <c r="O163">
        <v>19.260000000000002</v>
      </c>
      <c r="P163">
        <v>-0.04</v>
      </c>
      <c r="Q163">
        <v>20193</v>
      </c>
      <c r="R163">
        <v>1112017</v>
      </c>
      <c r="S163" t="s">
        <v>49</v>
      </c>
      <c r="T163">
        <v>336.16</v>
      </c>
      <c r="U163">
        <f t="shared" si="2"/>
        <v>386271.69999999978</v>
      </c>
    </row>
    <row r="164" spans="1:21" x14ac:dyDescent="0.3">
      <c r="A164">
        <v>163</v>
      </c>
      <c r="B164" t="s">
        <v>463</v>
      </c>
      <c r="C164">
        <v>10</v>
      </c>
      <c r="D164">
        <v>320</v>
      </c>
      <c r="E164" t="s">
        <v>202</v>
      </c>
      <c r="F164">
        <v>511</v>
      </c>
      <c r="G164">
        <v>1418</v>
      </c>
      <c r="H164">
        <v>14353669</v>
      </c>
      <c r="I164">
        <v>14279702</v>
      </c>
      <c r="J164">
        <v>19561164</v>
      </c>
      <c r="K164">
        <v>270218032</v>
      </c>
      <c r="L164">
        <v>459854</v>
      </c>
      <c r="M164">
        <v>420998</v>
      </c>
      <c r="N164">
        <v>38856</v>
      </c>
      <c r="O164">
        <v>21.21</v>
      </c>
      <c r="P164">
        <v>-0.04</v>
      </c>
      <c r="Q164">
        <v>65070</v>
      </c>
      <c r="R164">
        <v>4583114</v>
      </c>
      <c r="S164" t="s">
        <v>49</v>
      </c>
      <c r="T164">
        <v>1670.52</v>
      </c>
      <c r="U164">
        <f t="shared" si="2"/>
        <v>387942.2199999998</v>
      </c>
    </row>
    <row r="165" spans="1:21" x14ac:dyDescent="0.3">
      <c r="A165">
        <v>164</v>
      </c>
      <c r="B165" t="s">
        <v>463</v>
      </c>
      <c r="C165">
        <v>10</v>
      </c>
      <c r="D165">
        <v>320</v>
      </c>
      <c r="E165" t="s">
        <v>203</v>
      </c>
      <c r="F165">
        <v>513</v>
      </c>
      <c r="G165">
        <v>1424</v>
      </c>
      <c r="H165">
        <v>24936377</v>
      </c>
      <c r="I165">
        <v>24792281</v>
      </c>
      <c r="J165">
        <v>31048650</v>
      </c>
      <c r="K165">
        <v>605272039</v>
      </c>
      <c r="L165">
        <v>1047765</v>
      </c>
      <c r="M165">
        <v>998864</v>
      </c>
      <c r="N165">
        <v>48901</v>
      </c>
      <c r="O165">
        <v>21.13</v>
      </c>
      <c r="P165">
        <v>-0.03</v>
      </c>
      <c r="Q165">
        <v>81071</v>
      </c>
      <c r="R165">
        <v>11743550</v>
      </c>
      <c r="S165" t="s">
        <v>49</v>
      </c>
      <c r="T165">
        <v>3435.14</v>
      </c>
      <c r="U165">
        <f t="shared" si="2"/>
        <v>391377.35999999981</v>
      </c>
    </row>
    <row r="166" spans="1:21" x14ac:dyDescent="0.3">
      <c r="A166">
        <v>165</v>
      </c>
      <c r="B166" t="s">
        <v>463</v>
      </c>
      <c r="C166">
        <v>10</v>
      </c>
      <c r="D166">
        <v>320</v>
      </c>
      <c r="E166" t="s">
        <v>204</v>
      </c>
      <c r="F166">
        <v>621</v>
      </c>
      <c r="G166">
        <v>1733</v>
      </c>
      <c r="H166">
        <v>31232523</v>
      </c>
      <c r="I166">
        <v>31065984</v>
      </c>
      <c r="J166">
        <v>41257910</v>
      </c>
      <c r="K166">
        <v>737596348</v>
      </c>
      <c r="L166">
        <v>1516089</v>
      </c>
      <c r="M166">
        <v>1466876</v>
      </c>
      <c r="N166">
        <v>49213</v>
      </c>
      <c r="O166">
        <v>23.93</v>
      </c>
      <c r="P166">
        <v>-0.04</v>
      </c>
      <c r="Q166">
        <v>81373</v>
      </c>
      <c r="R166">
        <v>16830158</v>
      </c>
      <c r="S166" t="s">
        <v>40</v>
      </c>
      <c r="T166">
        <v>5000</v>
      </c>
      <c r="U166">
        <f t="shared" si="2"/>
        <v>396377.35999999981</v>
      </c>
    </row>
    <row r="167" spans="1:21" x14ac:dyDescent="0.3">
      <c r="A167">
        <v>166</v>
      </c>
      <c r="B167" t="s">
        <v>463</v>
      </c>
      <c r="C167">
        <v>10</v>
      </c>
      <c r="D167">
        <v>320</v>
      </c>
      <c r="E167" t="s">
        <v>205</v>
      </c>
      <c r="F167">
        <v>17850</v>
      </c>
      <c r="G167">
        <v>149132</v>
      </c>
      <c r="H167">
        <v>8485026</v>
      </c>
      <c r="I167">
        <v>8369241</v>
      </c>
      <c r="J167">
        <v>12092217</v>
      </c>
      <c r="K167">
        <v>4061364956</v>
      </c>
      <c r="L167">
        <v>392213</v>
      </c>
      <c r="M167">
        <v>378864</v>
      </c>
      <c r="N167">
        <v>13349</v>
      </c>
      <c r="O167">
        <v>17.05</v>
      </c>
      <c r="P167">
        <v>-7.0000000000000007E-2</v>
      </c>
      <c r="Q167">
        <v>22254</v>
      </c>
      <c r="R167">
        <v>4558725</v>
      </c>
      <c r="S167" t="s">
        <v>49</v>
      </c>
      <c r="T167">
        <v>2187.5</v>
      </c>
      <c r="U167">
        <f t="shared" si="2"/>
        <v>398564.85999999981</v>
      </c>
    </row>
    <row r="168" spans="1:21" x14ac:dyDescent="0.3">
      <c r="A168">
        <v>167</v>
      </c>
      <c r="B168" t="s">
        <v>463</v>
      </c>
      <c r="C168">
        <v>10</v>
      </c>
      <c r="D168">
        <v>320</v>
      </c>
      <c r="E168" t="s">
        <v>206</v>
      </c>
      <c r="F168">
        <v>15232</v>
      </c>
      <c r="G168">
        <v>147245</v>
      </c>
      <c r="H168">
        <v>7589777</v>
      </c>
      <c r="I168">
        <v>7483803</v>
      </c>
      <c r="J168">
        <v>10753203</v>
      </c>
      <c r="K168">
        <v>3733862481</v>
      </c>
      <c r="L168">
        <v>343261</v>
      </c>
      <c r="M168">
        <v>331419</v>
      </c>
      <c r="N168">
        <v>11842</v>
      </c>
      <c r="O168">
        <v>17.059999999999999</v>
      </c>
      <c r="P168">
        <v>-7.0000000000000007E-2</v>
      </c>
      <c r="Q168">
        <v>19888</v>
      </c>
      <c r="R168">
        <v>4078667</v>
      </c>
      <c r="S168" t="s">
        <v>49</v>
      </c>
      <c r="T168">
        <v>1939.31</v>
      </c>
      <c r="U168">
        <f t="shared" si="2"/>
        <v>400504.16999999981</v>
      </c>
    </row>
    <row r="169" spans="1:21" x14ac:dyDescent="0.3">
      <c r="A169">
        <v>168</v>
      </c>
      <c r="B169" t="s">
        <v>463</v>
      </c>
      <c r="C169">
        <v>10</v>
      </c>
      <c r="D169">
        <v>320</v>
      </c>
      <c r="E169" t="s">
        <v>207</v>
      </c>
      <c r="F169">
        <v>15232</v>
      </c>
      <c r="G169">
        <v>134756</v>
      </c>
      <c r="H169">
        <v>17661745</v>
      </c>
      <c r="I169">
        <v>17466796</v>
      </c>
      <c r="J169">
        <v>22841557</v>
      </c>
      <c r="K169">
        <v>9379236911</v>
      </c>
      <c r="L169">
        <v>543418</v>
      </c>
      <c r="M169">
        <v>494139</v>
      </c>
      <c r="N169">
        <v>49279</v>
      </c>
      <c r="O169">
        <v>17.14</v>
      </c>
      <c r="P169">
        <v>-0.05</v>
      </c>
      <c r="Q169">
        <v>81428</v>
      </c>
      <c r="R169">
        <v>5506815</v>
      </c>
      <c r="S169" t="s">
        <v>40</v>
      </c>
      <c r="T169">
        <v>5000</v>
      </c>
      <c r="U169">
        <f t="shared" si="2"/>
        <v>405504.16999999981</v>
      </c>
    </row>
    <row r="170" spans="1:21" x14ac:dyDescent="0.3">
      <c r="A170">
        <v>169</v>
      </c>
      <c r="B170" t="s">
        <v>463</v>
      </c>
      <c r="C170">
        <v>10</v>
      </c>
      <c r="D170">
        <v>320</v>
      </c>
      <c r="E170" t="s">
        <v>208</v>
      </c>
      <c r="F170">
        <v>4660</v>
      </c>
      <c r="G170">
        <v>13676</v>
      </c>
      <c r="H170">
        <v>25667584</v>
      </c>
      <c r="I170">
        <v>25666473</v>
      </c>
      <c r="J170">
        <v>25703256</v>
      </c>
      <c r="K170">
        <v>4610154407</v>
      </c>
      <c r="L170">
        <v>436657</v>
      </c>
      <c r="M170">
        <v>369283</v>
      </c>
      <c r="N170">
        <v>67374</v>
      </c>
      <c r="O170">
        <v>51.91</v>
      </c>
      <c r="P170">
        <v>0</v>
      </c>
      <c r="Q170">
        <v>98789</v>
      </c>
      <c r="R170">
        <v>13683918</v>
      </c>
      <c r="S170" t="s">
        <v>40</v>
      </c>
      <c r="T170">
        <v>5000</v>
      </c>
      <c r="U170">
        <f t="shared" si="2"/>
        <v>410504.16999999981</v>
      </c>
    </row>
    <row r="171" spans="1:21" x14ac:dyDescent="0.3">
      <c r="A171">
        <v>170</v>
      </c>
      <c r="B171" t="s">
        <v>463</v>
      </c>
      <c r="C171">
        <v>10</v>
      </c>
      <c r="D171">
        <v>320</v>
      </c>
      <c r="E171" t="s">
        <v>209</v>
      </c>
      <c r="F171">
        <v>3633</v>
      </c>
      <c r="G171">
        <v>10625</v>
      </c>
      <c r="H171">
        <v>18241279</v>
      </c>
      <c r="I171">
        <v>18003815</v>
      </c>
      <c r="J171">
        <v>25447502</v>
      </c>
      <c r="K171">
        <v>3723871561</v>
      </c>
      <c r="L171">
        <v>680107</v>
      </c>
      <c r="M171">
        <v>629148</v>
      </c>
      <c r="N171">
        <v>50959</v>
      </c>
      <c r="O171">
        <v>45.96</v>
      </c>
      <c r="P171">
        <v>-0.02</v>
      </c>
      <c r="Q171">
        <v>83022</v>
      </c>
      <c r="R171">
        <v>5718296</v>
      </c>
      <c r="S171" t="s">
        <v>40</v>
      </c>
      <c r="T171">
        <v>5000</v>
      </c>
      <c r="U171">
        <f t="shared" si="2"/>
        <v>415504.16999999981</v>
      </c>
    </row>
    <row r="172" spans="1:21" x14ac:dyDescent="0.3">
      <c r="A172">
        <v>171</v>
      </c>
      <c r="B172" t="s">
        <v>463</v>
      </c>
      <c r="C172">
        <v>10</v>
      </c>
      <c r="D172">
        <v>320</v>
      </c>
      <c r="E172" t="s">
        <v>210</v>
      </c>
      <c r="F172">
        <v>15254</v>
      </c>
      <c r="G172">
        <v>68087</v>
      </c>
      <c r="H172">
        <v>834798</v>
      </c>
      <c r="I172">
        <v>827446</v>
      </c>
      <c r="J172">
        <v>1161715</v>
      </c>
      <c r="K172">
        <v>126239104</v>
      </c>
      <c r="L172">
        <v>29457</v>
      </c>
      <c r="M172">
        <v>27127</v>
      </c>
      <c r="N172">
        <v>2330</v>
      </c>
      <c r="O172">
        <v>26.19</v>
      </c>
      <c r="P172">
        <v>-0.04</v>
      </c>
      <c r="Q172">
        <v>3781</v>
      </c>
      <c r="R172">
        <v>273159</v>
      </c>
      <c r="S172" t="s">
        <v>49</v>
      </c>
      <c r="T172">
        <v>88.34</v>
      </c>
      <c r="U172">
        <f t="shared" si="2"/>
        <v>415592.50999999983</v>
      </c>
    </row>
    <row r="173" spans="1:21" x14ac:dyDescent="0.3">
      <c r="A173">
        <v>172</v>
      </c>
      <c r="B173" t="s">
        <v>463</v>
      </c>
      <c r="C173">
        <v>10</v>
      </c>
      <c r="D173">
        <v>320</v>
      </c>
      <c r="E173" t="s">
        <v>211</v>
      </c>
      <c r="F173">
        <v>11137</v>
      </c>
      <c r="G173">
        <v>29956</v>
      </c>
      <c r="H173">
        <v>1671425</v>
      </c>
      <c r="I173">
        <v>1646804</v>
      </c>
      <c r="J173">
        <v>2665491</v>
      </c>
      <c r="K173">
        <v>196673091</v>
      </c>
      <c r="L173">
        <v>69174</v>
      </c>
      <c r="M173">
        <v>66204</v>
      </c>
      <c r="N173">
        <v>2970</v>
      </c>
      <c r="O173">
        <v>20.95</v>
      </c>
      <c r="P173">
        <v>-0.06</v>
      </c>
      <c r="Q173">
        <v>4979</v>
      </c>
      <c r="R173">
        <v>844104</v>
      </c>
      <c r="S173" t="s">
        <v>49</v>
      </c>
      <c r="T173">
        <v>172.97</v>
      </c>
      <c r="U173">
        <f t="shared" si="2"/>
        <v>415765.47999999981</v>
      </c>
    </row>
    <row r="174" spans="1:21" x14ac:dyDescent="0.3">
      <c r="A174">
        <v>173</v>
      </c>
      <c r="B174" t="s">
        <v>463</v>
      </c>
      <c r="C174">
        <v>10</v>
      </c>
      <c r="D174">
        <v>320</v>
      </c>
      <c r="E174" t="s">
        <v>212</v>
      </c>
      <c r="F174">
        <v>2960</v>
      </c>
      <c r="G174">
        <v>5555</v>
      </c>
      <c r="H174">
        <v>20238369</v>
      </c>
      <c r="I174">
        <v>16166912</v>
      </c>
      <c r="J174">
        <v>82486153</v>
      </c>
      <c r="K174">
        <v>599113857</v>
      </c>
      <c r="L174">
        <v>316196</v>
      </c>
      <c r="M174">
        <v>265707</v>
      </c>
      <c r="N174">
        <v>50489</v>
      </c>
      <c r="O174">
        <v>22.97</v>
      </c>
      <c r="P174">
        <v>-0.06</v>
      </c>
      <c r="Q174">
        <v>82363</v>
      </c>
      <c r="R174">
        <v>27855324</v>
      </c>
      <c r="S174" t="s">
        <v>49</v>
      </c>
      <c r="T174">
        <v>813.62</v>
      </c>
      <c r="U174">
        <f t="shared" si="2"/>
        <v>416579.0999999998</v>
      </c>
    </row>
    <row r="175" spans="1:21" x14ac:dyDescent="0.3">
      <c r="A175">
        <v>174</v>
      </c>
      <c r="B175" t="s">
        <v>463</v>
      </c>
      <c r="C175">
        <v>10</v>
      </c>
      <c r="D175">
        <v>320</v>
      </c>
      <c r="E175" t="s">
        <v>213</v>
      </c>
      <c r="F175">
        <v>42271</v>
      </c>
      <c r="G175">
        <v>247381</v>
      </c>
      <c r="H175">
        <v>2787085</v>
      </c>
      <c r="I175">
        <v>2724606</v>
      </c>
      <c r="J175">
        <v>6531572</v>
      </c>
      <c r="K175">
        <v>284554900</v>
      </c>
      <c r="L175">
        <v>125214</v>
      </c>
      <c r="M175">
        <v>119710</v>
      </c>
      <c r="N175">
        <v>5504</v>
      </c>
      <c r="O175">
        <v>20.57</v>
      </c>
      <c r="P175">
        <v>-0.13</v>
      </c>
      <c r="Q175">
        <v>9723</v>
      </c>
      <c r="R175">
        <v>1720309</v>
      </c>
      <c r="S175" t="s">
        <v>37</v>
      </c>
      <c r="T175">
        <v>426.39</v>
      </c>
      <c r="U175">
        <f t="shared" si="2"/>
        <v>417005.48999999982</v>
      </c>
    </row>
    <row r="176" spans="1:21" x14ac:dyDescent="0.3">
      <c r="A176">
        <v>175</v>
      </c>
      <c r="B176" t="s">
        <v>463</v>
      </c>
      <c r="C176">
        <v>10</v>
      </c>
      <c r="D176">
        <v>320</v>
      </c>
      <c r="E176" t="s">
        <v>214</v>
      </c>
      <c r="F176">
        <v>97</v>
      </c>
      <c r="G176">
        <v>204</v>
      </c>
      <c r="H176">
        <v>34926861</v>
      </c>
      <c r="I176">
        <v>34680215</v>
      </c>
      <c r="J176">
        <v>41072479</v>
      </c>
      <c r="K176">
        <v>494403042</v>
      </c>
      <c r="L176">
        <v>1900744</v>
      </c>
      <c r="M176">
        <v>1841812</v>
      </c>
      <c r="N176">
        <v>58932</v>
      </c>
      <c r="O176">
        <v>18.47</v>
      </c>
      <c r="P176">
        <v>-0.03</v>
      </c>
      <c r="Q176">
        <v>97446</v>
      </c>
      <c r="R176">
        <v>16965033</v>
      </c>
      <c r="S176" t="s">
        <v>40</v>
      </c>
      <c r="T176">
        <v>5000</v>
      </c>
      <c r="U176">
        <f t="shared" si="2"/>
        <v>422005.48999999982</v>
      </c>
    </row>
    <row r="177" spans="1:21" x14ac:dyDescent="0.3">
      <c r="A177">
        <v>176</v>
      </c>
      <c r="B177" t="s">
        <v>463</v>
      </c>
      <c r="C177">
        <v>10</v>
      </c>
      <c r="D177">
        <v>320</v>
      </c>
      <c r="E177" t="s">
        <v>215</v>
      </c>
      <c r="F177">
        <v>6154</v>
      </c>
      <c r="G177">
        <v>18364</v>
      </c>
      <c r="H177">
        <v>15376301</v>
      </c>
      <c r="I177">
        <v>15224339</v>
      </c>
      <c r="J177">
        <v>19525745</v>
      </c>
      <c r="K177">
        <v>3079628735</v>
      </c>
      <c r="L177">
        <v>548178</v>
      </c>
      <c r="M177">
        <v>503501</v>
      </c>
      <c r="N177">
        <v>44677</v>
      </c>
      <c r="O177">
        <v>53.6</v>
      </c>
      <c r="P177">
        <v>-0.02</v>
      </c>
      <c r="Q177">
        <v>73842</v>
      </c>
      <c r="R177">
        <v>4101336</v>
      </c>
      <c r="S177" t="s">
        <v>40</v>
      </c>
      <c r="T177">
        <v>5000</v>
      </c>
      <c r="U177">
        <f t="shared" si="2"/>
        <v>427005.48999999982</v>
      </c>
    </row>
    <row r="178" spans="1:21" x14ac:dyDescent="0.3">
      <c r="A178">
        <v>177</v>
      </c>
      <c r="B178" t="s">
        <v>463</v>
      </c>
      <c r="C178">
        <v>10</v>
      </c>
      <c r="D178">
        <v>320</v>
      </c>
      <c r="E178" t="s">
        <v>216</v>
      </c>
      <c r="F178">
        <v>3018</v>
      </c>
      <c r="G178">
        <v>8982</v>
      </c>
      <c r="H178">
        <v>14555040</v>
      </c>
      <c r="I178">
        <v>14430790</v>
      </c>
      <c r="J178">
        <v>17843252</v>
      </c>
      <c r="K178">
        <v>1736466900</v>
      </c>
      <c r="L178">
        <v>523674</v>
      </c>
      <c r="M178">
        <v>481439</v>
      </c>
      <c r="N178">
        <v>42235</v>
      </c>
      <c r="O178">
        <v>35.83</v>
      </c>
      <c r="P178">
        <v>-0.02</v>
      </c>
      <c r="Q178">
        <v>68954</v>
      </c>
      <c r="R178">
        <v>4184403</v>
      </c>
      <c r="S178" t="s">
        <v>40</v>
      </c>
      <c r="T178">
        <v>5000</v>
      </c>
      <c r="U178">
        <f t="shared" si="2"/>
        <v>432005.48999999982</v>
      </c>
    </row>
    <row r="179" spans="1:21" x14ac:dyDescent="0.3">
      <c r="A179">
        <v>178</v>
      </c>
      <c r="B179" t="s">
        <v>463</v>
      </c>
      <c r="C179">
        <v>10</v>
      </c>
      <c r="D179">
        <v>320</v>
      </c>
      <c r="E179" t="s">
        <v>217</v>
      </c>
      <c r="F179">
        <v>4838</v>
      </c>
      <c r="G179">
        <v>14428</v>
      </c>
      <c r="H179">
        <v>15576038</v>
      </c>
      <c r="I179">
        <v>15444669</v>
      </c>
      <c r="J179">
        <v>20041108</v>
      </c>
      <c r="K179">
        <v>2111503171</v>
      </c>
      <c r="L179">
        <v>553467</v>
      </c>
      <c r="M179">
        <v>507178</v>
      </c>
      <c r="N179">
        <v>46289</v>
      </c>
      <c r="O179">
        <v>46.91</v>
      </c>
      <c r="P179">
        <v>-0.03</v>
      </c>
      <c r="Q179">
        <v>76020</v>
      </c>
      <c r="R179">
        <v>4074204</v>
      </c>
      <c r="S179" t="s">
        <v>40</v>
      </c>
      <c r="T179">
        <v>5000</v>
      </c>
      <c r="U179">
        <f t="shared" si="2"/>
        <v>437005.48999999982</v>
      </c>
    </row>
    <row r="180" spans="1:21" x14ac:dyDescent="0.3">
      <c r="A180">
        <v>179</v>
      </c>
      <c r="B180" t="s">
        <v>463</v>
      </c>
      <c r="C180">
        <v>10</v>
      </c>
      <c r="D180">
        <v>320</v>
      </c>
      <c r="E180" t="s">
        <v>218</v>
      </c>
      <c r="F180">
        <v>7193</v>
      </c>
      <c r="G180">
        <v>21469</v>
      </c>
      <c r="H180">
        <v>15216576</v>
      </c>
      <c r="I180">
        <v>15075140</v>
      </c>
      <c r="J180">
        <v>19931791</v>
      </c>
      <c r="K180">
        <v>2547567785</v>
      </c>
      <c r="L180">
        <v>514518</v>
      </c>
      <c r="M180">
        <v>470216</v>
      </c>
      <c r="N180">
        <v>44302</v>
      </c>
      <c r="O180">
        <v>65.52</v>
      </c>
      <c r="P180">
        <v>-0.03</v>
      </c>
      <c r="Q180">
        <v>72981</v>
      </c>
      <c r="R180">
        <v>4164456</v>
      </c>
      <c r="S180" t="s">
        <v>40</v>
      </c>
      <c r="T180">
        <v>5000</v>
      </c>
      <c r="U180">
        <f t="shared" si="2"/>
        <v>442005.48999999982</v>
      </c>
    </row>
    <row r="181" spans="1:21" x14ac:dyDescent="0.3">
      <c r="A181">
        <v>180</v>
      </c>
      <c r="B181" t="s">
        <v>463</v>
      </c>
      <c r="C181">
        <v>10</v>
      </c>
      <c r="D181">
        <v>320</v>
      </c>
      <c r="E181" t="s">
        <v>219</v>
      </c>
      <c r="F181">
        <v>3105</v>
      </c>
      <c r="G181">
        <v>9242</v>
      </c>
      <c r="H181">
        <v>7056069</v>
      </c>
      <c r="I181">
        <v>6985322</v>
      </c>
      <c r="J181">
        <v>10567303</v>
      </c>
      <c r="K181">
        <v>661616992</v>
      </c>
      <c r="L181">
        <v>381243</v>
      </c>
      <c r="M181">
        <v>368820</v>
      </c>
      <c r="N181">
        <v>12423</v>
      </c>
      <c r="O181">
        <v>31.88</v>
      </c>
      <c r="P181">
        <v>-0.05</v>
      </c>
      <c r="Q181">
        <v>20453</v>
      </c>
      <c r="R181">
        <v>3381116</v>
      </c>
      <c r="S181" t="s">
        <v>49</v>
      </c>
      <c r="T181">
        <v>1984.92</v>
      </c>
      <c r="U181">
        <f t="shared" si="2"/>
        <v>443990.4099999998</v>
      </c>
    </row>
    <row r="182" spans="1:21" x14ac:dyDescent="0.3">
      <c r="A182">
        <v>181</v>
      </c>
      <c r="B182" t="s">
        <v>463</v>
      </c>
      <c r="C182">
        <v>10</v>
      </c>
      <c r="D182">
        <v>320</v>
      </c>
      <c r="E182" t="s">
        <v>220</v>
      </c>
      <c r="F182">
        <v>4719</v>
      </c>
      <c r="G182">
        <v>14071</v>
      </c>
      <c r="H182">
        <v>6346242</v>
      </c>
      <c r="I182">
        <v>6278099</v>
      </c>
      <c r="J182">
        <v>9846730</v>
      </c>
      <c r="K182">
        <v>749466233</v>
      </c>
      <c r="L182">
        <v>316728</v>
      </c>
      <c r="M182">
        <v>304026</v>
      </c>
      <c r="N182">
        <v>12702</v>
      </c>
      <c r="O182">
        <v>39.04</v>
      </c>
      <c r="P182">
        <v>-0.05</v>
      </c>
      <c r="Q182">
        <v>20724</v>
      </c>
      <c r="R182">
        <v>2857227</v>
      </c>
      <c r="S182" t="s">
        <v>49</v>
      </c>
      <c r="T182">
        <v>1609.95</v>
      </c>
      <c r="U182">
        <f t="shared" si="2"/>
        <v>445600.35999999981</v>
      </c>
    </row>
    <row r="183" spans="1:21" x14ac:dyDescent="0.3">
      <c r="A183">
        <v>182</v>
      </c>
      <c r="B183" t="s">
        <v>463</v>
      </c>
      <c r="C183">
        <v>10</v>
      </c>
      <c r="D183">
        <v>320</v>
      </c>
      <c r="E183" t="s">
        <v>221</v>
      </c>
      <c r="F183">
        <v>4000</v>
      </c>
      <c r="G183">
        <v>11914</v>
      </c>
      <c r="H183">
        <v>13748917</v>
      </c>
      <c r="I183">
        <v>13617738</v>
      </c>
      <c r="J183">
        <v>18688098</v>
      </c>
      <c r="K183">
        <v>1649657980</v>
      </c>
      <c r="L183">
        <v>537805</v>
      </c>
      <c r="M183">
        <v>500092</v>
      </c>
      <c r="N183">
        <v>37713</v>
      </c>
      <c r="O183">
        <v>43.57</v>
      </c>
      <c r="P183">
        <v>-0.03</v>
      </c>
      <c r="Q183">
        <v>62078</v>
      </c>
      <c r="R183">
        <v>4104713</v>
      </c>
      <c r="S183" t="s">
        <v>40</v>
      </c>
      <c r="T183">
        <v>5000</v>
      </c>
      <c r="U183">
        <f t="shared" si="2"/>
        <v>450600.35999999981</v>
      </c>
    </row>
    <row r="184" spans="1:21" x14ac:dyDescent="0.3">
      <c r="A184">
        <v>183</v>
      </c>
      <c r="B184" t="s">
        <v>463</v>
      </c>
      <c r="C184">
        <v>10</v>
      </c>
      <c r="D184">
        <v>320</v>
      </c>
      <c r="E184" t="s">
        <v>222</v>
      </c>
      <c r="F184">
        <v>4249</v>
      </c>
      <c r="G184">
        <v>12662</v>
      </c>
      <c r="H184">
        <v>14808491</v>
      </c>
      <c r="I184">
        <v>14680824</v>
      </c>
      <c r="J184">
        <v>19309947</v>
      </c>
      <c r="K184">
        <v>1605464874</v>
      </c>
      <c r="L184">
        <v>541646</v>
      </c>
      <c r="M184">
        <v>498638</v>
      </c>
      <c r="N184">
        <v>43008</v>
      </c>
      <c r="O184">
        <v>45.67</v>
      </c>
      <c r="P184">
        <v>-0.03</v>
      </c>
      <c r="Q184">
        <v>70468</v>
      </c>
      <c r="R184">
        <v>4107215</v>
      </c>
      <c r="S184" t="s">
        <v>40</v>
      </c>
      <c r="T184">
        <v>5000</v>
      </c>
      <c r="U184">
        <f t="shared" si="2"/>
        <v>455600.35999999981</v>
      </c>
    </row>
    <row r="185" spans="1:21" x14ac:dyDescent="0.3">
      <c r="A185">
        <v>184</v>
      </c>
      <c r="B185" t="s">
        <v>463</v>
      </c>
      <c r="C185">
        <v>10</v>
      </c>
      <c r="D185">
        <v>320</v>
      </c>
      <c r="E185" t="s">
        <v>223</v>
      </c>
      <c r="F185">
        <v>5550</v>
      </c>
      <c r="G185">
        <v>16552</v>
      </c>
      <c r="H185">
        <v>15576322</v>
      </c>
      <c r="I185">
        <v>15422933</v>
      </c>
      <c r="J185">
        <v>20703910</v>
      </c>
      <c r="K185">
        <v>2088641505</v>
      </c>
      <c r="L185">
        <v>498691</v>
      </c>
      <c r="M185">
        <v>453135</v>
      </c>
      <c r="N185">
        <v>45556</v>
      </c>
      <c r="O185">
        <v>54.18</v>
      </c>
      <c r="P185">
        <v>-0.03</v>
      </c>
      <c r="Q185">
        <v>75306</v>
      </c>
      <c r="R185">
        <v>4250443</v>
      </c>
      <c r="S185" t="s">
        <v>40</v>
      </c>
      <c r="T185">
        <v>5000</v>
      </c>
      <c r="U185">
        <f t="shared" si="2"/>
        <v>460600.35999999981</v>
      </c>
    </row>
    <row r="186" spans="1:21" x14ac:dyDescent="0.3">
      <c r="A186">
        <v>185</v>
      </c>
      <c r="B186" t="s">
        <v>463</v>
      </c>
      <c r="C186">
        <v>10</v>
      </c>
      <c r="D186">
        <v>320</v>
      </c>
      <c r="E186" t="s">
        <v>224</v>
      </c>
      <c r="F186">
        <v>7282</v>
      </c>
      <c r="G186">
        <v>21738</v>
      </c>
      <c r="H186">
        <v>15621210</v>
      </c>
      <c r="I186">
        <v>15488325</v>
      </c>
      <c r="J186">
        <v>19948008</v>
      </c>
      <c r="K186">
        <v>3203000016</v>
      </c>
      <c r="L186">
        <v>519630</v>
      </c>
      <c r="M186">
        <v>473485</v>
      </c>
      <c r="N186">
        <v>46145</v>
      </c>
      <c r="O186">
        <v>57.44</v>
      </c>
      <c r="P186">
        <v>-0.02</v>
      </c>
      <c r="Q186">
        <v>76021</v>
      </c>
      <c r="R186">
        <v>4181670</v>
      </c>
      <c r="S186" t="s">
        <v>40</v>
      </c>
      <c r="T186">
        <v>5000</v>
      </c>
      <c r="U186">
        <f t="shared" si="2"/>
        <v>465600.35999999981</v>
      </c>
    </row>
    <row r="187" spans="1:21" x14ac:dyDescent="0.3">
      <c r="A187">
        <v>186</v>
      </c>
      <c r="B187" t="s">
        <v>463</v>
      </c>
      <c r="C187">
        <v>10</v>
      </c>
      <c r="D187">
        <v>320</v>
      </c>
      <c r="E187" t="s">
        <v>225</v>
      </c>
      <c r="F187">
        <v>2616</v>
      </c>
      <c r="G187">
        <v>7788</v>
      </c>
      <c r="H187">
        <v>2853886</v>
      </c>
      <c r="I187">
        <v>2830534</v>
      </c>
      <c r="J187">
        <v>3724421</v>
      </c>
      <c r="K187">
        <v>310220053</v>
      </c>
      <c r="L187">
        <v>125510</v>
      </c>
      <c r="M187">
        <v>118470</v>
      </c>
      <c r="N187">
        <v>7040</v>
      </c>
      <c r="O187">
        <v>29.38</v>
      </c>
      <c r="P187">
        <v>-0.03</v>
      </c>
      <c r="Q187">
        <v>11412</v>
      </c>
      <c r="R187">
        <v>1071462</v>
      </c>
      <c r="S187" t="s">
        <v>49</v>
      </c>
      <c r="T187">
        <v>473.36</v>
      </c>
      <c r="U187">
        <f t="shared" si="2"/>
        <v>466073.7199999998</v>
      </c>
    </row>
    <row r="188" spans="1:21" x14ac:dyDescent="0.3">
      <c r="A188">
        <v>187</v>
      </c>
      <c r="B188" t="s">
        <v>463</v>
      </c>
      <c r="C188">
        <v>10</v>
      </c>
      <c r="D188">
        <v>320</v>
      </c>
      <c r="E188" t="s">
        <v>226</v>
      </c>
      <c r="F188">
        <v>2205</v>
      </c>
      <c r="G188">
        <v>6555</v>
      </c>
      <c r="H188">
        <v>1918383</v>
      </c>
      <c r="I188">
        <v>1899127</v>
      </c>
      <c r="J188">
        <v>2764981</v>
      </c>
      <c r="K188">
        <v>159120628</v>
      </c>
      <c r="L188">
        <v>104083</v>
      </c>
      <c r="M188">
        <v>100876</v>
      </c>
      <c r="N188">
        <v>3207</v>
      </c>
      <c r="O188">
        <v>25.67</v>
      </c>
      <c r="P188">
        <v>-0.05</v>
      </c>
      <c r="Q188">
        <v>5211</v>
      </c>
      <c r="R188">
        <v>987619</v>
      </c>
      <c r="S188" t="s">
        <v>49</v>
      </c>
      <c r="T188">
        <v>264.75</v>
      </c>
      <c r="U188">
        <f t="shared" si="2"/>
        <v>466338.4699999998</v>
      </c>
    </row>
    <row r="189" spans="1:21" x14ac:dyDescent="0.3">
      <c r="A189">
        <v>188</v>
      </c>
      <c r="B189" t="s">
        <v>463</v>
      </c>
      <c r="C189">
        <v>10</v>
      </c>
      <c r="D189">
        <v>320</v>
      </c>
      <c r="E189" t="s">
        <v>227</v>
      </c>
      <c r="F189">
        <v>2089</v>
      </c>
      <c r="G189">
        <v>6206</v>
      </c>
      <c r="H189">
        <v>2498905</v>
      </c>
      <c r="I189">
        <v>2480246</v>
      </c>
      <c r="J189">
        <v>3083671</v>
      </c>
      <c r="K189">
        <v>254571938</v>
      </c>
      <c r="L189">
        <v>115622</v>
      </c>
      <c r="M189">
        <v>110145</v>
      </c>
      <c r="N189">
        <v>5477</v>
      </c>
      <c r="O189">
        <v>26.23</v>
      </c>
      <c r="P189">
        <v>-0.03</v>
      </c>
      <c r="Q189">
        <v>8805</v>
      </c>
      <c r="R189">
        <v>1086528</v>
      </c>
      <c r="S189" t="s">
        <v>49</v>
      </c>
      <c r="T189">
        <v>392.38</v>
      </c>
      <c r="U189">
        <f t="shared" si="2"/>
        <v>466730.8499999998</v>
      </c>
    </row>
    <row r="190" spans="1:21" x14ac:dyDescent="0.3">
      <c r="A190">
        <v>189</v>
      </c>
      <c r="B190" t="s">
        <v>463</v>
      </c>
      <c r="C190">
        <v>10</v>
      </c>
      <c r="D190">
        <v>320</v>
      </c>
      <c r="E190" t="s">
        <v>228</v>
      </c>
      <c r="F190">
        <v>2275</v>
      </c>
      <c r="G190">
        <v>6764</v>
      </c>
      <c r="H190">
        <v>1931175</v>
      </c>
      <c r="I190">
        <v>1911031</v>
      </c>
      <c r="J190">
        <v>2648331</v>
      </c>
      <c r="K190">
        <v>193731481</v>
      </c>
      <c r="L190">
        <v>100101</v>
      </c>
      <c r="M190">
        <v>96938</v>
      </c>
      <c r="N190">
        <v>3163</v>
      </c>
      <c r="O190">
        <v>26.01</v>
      </c>
      <c r="P190">
        <v>-0.04</v>
      </c>
      <c r="Q190">
        <v>5169</v>
      </c>
      <c r="R190">
        <v>1019262</v>
      </c>
      <c r="S190" t="s">
        <v>49</v>
      </c>
      <c r="T190">
        <v>272.97000000000003</v>
      </c>
      <c r="U190">
        <f t="shared" si="2"/>
        <v>467003.81999999977</v>
      </c>
    </row>
    <row r="191" spans="1:21" x14ac:dyDescent="0.3">
      <c r="A191">
        <v>190</v>
      </c>
      <c r="B191" t="s">
        <v>463</v>
      </c>
      <c r="C191">
        <v>10</v>
      </c>
      <c r="D191">
        <v>320</v>
      </c>
      <c r="E191" t="s">
        <v>229</v>
      </c>
      <c r="F191">
        <v>3278</v>
      </c>
      <c r="G191">
        <v>9760</v>
      </c>
      <c r="H191">
        <v>17325360</v>
      </c>
      <c r="I191">
        <v>17185234</v>
      </c>
      <c r="J191">
        <v>21613592</v>
      </c>
      <c r="K191">
        <v>2170916261</v>
      </c>
      <c r="L191">
        <v>672839</v>
      </c>
      <c r="M191">
        <v>622334</v>
      </c>
      <c r="N191">
        <v>50505</v>
      </c>
      <c r="O191">
        <v>30.55</v>
      </c>
      <c r="P191">
        <v>-0.03</v>
      </c>
      <c r="Q191">
        <v>82601</v>
      </c>
      <c r="R191">
        <v>4704827</v>
      </c>
      <c r="S191" t="s">
        <v>40</v>
      </c>
      <c r="T191">
        <v>5000</v>
      </c>
      <c r="U191">
        <f t="shared" si="2"/>
        <v>472003.81999999977</v>
      </c>
    </row>
    <row r="192" spans="1:21" x14ac:dyDescent="0.3">
      <c r="A192">
        <v>191</v>
      </c>
      <c r="B192" t="s">
        <v>463</v>
      </c>
      <c r="C192">
        <v>10</v>
      </c>
      <c r="D192">
        <v>320</v>
      </c>
      <c r="E192" t="s">
        <v>230</v>
      </c>
      <c r="F192">
        <v>3096</v>
      </c>
      <c r="G192">
        <v>9215</v>
      </c>
      <c r="H192">
        <v>16604607</v>
      </c>
      <c r="I192">
        <v>16483020</v>
      </c>
      <c r="J192">
        <v>20754319</v>
      </c>
      <c r="K192">
        <v>1842988444</v>
      </c>
      <c r="L192">
        <v>567706</v>
      </c>
      <c r="M192">
        <v>517101</v>
      </c>
      <c r="N192">
        <v>50605</v>
      </c>
      <c r="O192">
        <v>33.119999999999997</v>
      </c>
      <c r="P192">
        <v>-0.03</v>
      </c>
      <c r="Q192">
        <v>82693</v>
      </c>
      <c r="R192">
        <v>4277488</v>
      </c>
      <c r="S192" t="s">
        <v>40</v>
      </c>
      <c r="T192">
        <v>5000</v>
      </c>
      <c r="U192">
        <f t="shared" si="2"/>
        <v>477003.81999999977</v>
      </c>
    </row>
    <row r="193" spans="1:21" x14ac:dyDescent="0.3">
      <c r="A193">
        <v>192</v>
      </c>
      <c r="B193" t="s">
        <v>463</v>
      </c>
      <c r="C193">
        <v>10</v>
      </c>
      <c r="D193">
        <v>320</v>
      </c>
      <c r="E193" t="s">
        <v>231</v>
      </c>
      <c r="F193">
        <v>4136</v>
      </c>
      <c r="G193">
        <v>12323</v>
      </c>
      <c r="H193">
        <v>16905062</v>
      </c>
      <c r="I193">
        <v>16755722</v>
      </c>
      <c r="J193">
        <v>22502184</v>
      </c>
      <c r="K193">
        <v>2093064366</v>
      </c>
      <c r="L193">
        <v>547466</v>
      </c>
      <c r="M193">
        <v>498248</v>
      </c>
      <c r="N193">
        <v>49218</v>
      </c>
      <c r="O193">
        <v>36.380000000000003</v>
      </c>
      <c r="P193">
        <v>-0.03</v>
      </c>
      <c r="Q193">
        <v>81337</v>
      </c>
      <c r="R193">
        <v>4667493</v>
      </c>
      <c r="S193" t="s">
        <v>40</v>
      </c>
      <c r="T193">
        <v>5000</v>
      </c>
      <c r="U193">
        <f t="shared" si="2"/>
        <v>482003.81999999977</v>
      </c>
    </row>
    <row r="194" spans="1:21" x14ac:dyDescent="0.3">
      <c r="A194">
        <v>193</v>
      </c>
      <c r="B194" t="s">
        <v>463</v>
      </c>
      <c r="C194">
        <v>10</v>
      </c>
      <c r="D194">
        <v>320</v>
      </c>
      <c r="E194" t="s">
        <v>232</v>
      </c>
      <c r="F194">
        <v>6576</v>
      </c>
      <c r="G194">
        <v>19630</v>
      </c>
      <c r="H194">
        <v>16317367</v>
      </c>
      <c r="I194">
        <v>16169703</v>
      </c>
      <c r="J194">
        <v>20994062</v>
      </c>
      <c r="K194">
        <v>2935044488</v>
      </c>
      <c r="L194">
        <v>537502</v>
      </c>
      <c r="M194">
        <v>488442</v>
      </c>
      <c r="N194">
        <v>49060</v>
      </c>
      <c r="O194">
        <v>46.36</v>
      </c>
      <c r="P194">
        <v>-0.03</v>
      </c>
      <c r="Q194">
        <v>80984</v>
      </c>
      <c r="R194">
        <v>4141010</v>
      </c>
      <c r="S194" t="s">
        <v>40</v>
      </c>
      <c r="T194">
        <v>5000</v>
      </c>
      <c r="U194">
        <f t="shared" si="2"/>
        <v>487003.81999999977</v>
      </c>
    </row>
    <row r="195" spans="1:21" x14ac:dyDescent="0.3">
      <c r="A195">
        <v>194</v>
      </c>
      <c r="B195" t="s">
        <v>463</v>
      </c>
      <c r="C195">
        <v>10</v>
      </c>
      <c r="D195">
        <v>320</v>
      </c>
      <c r="E195" t="s">
        <v>233</v>
      </c>
      <c r="F195">
        <v>3001</v>
      </c>
      <c r="G195">
        <v>8931</v>
      </c>
      <c r="H195">
        <v>15597076</v>
      </c>
      <c r="I195">
        <v>15482576</v>
      </c>
      <c r="J195">
        <v>18945638</v>
      </c>
      <c r="K195">
        <v>1800419617</v>
      </c>
      <c r="L195">
        <v>520767</v>
      </c>
      <c r="M195">
        <v>473439</v>
      </c>
      <c r="N195">
        <v>47328</v>
      </c>
      <c r="O195">
        <v>34.700000000000003</v>
      </c>
      <c r="P195">
        <v>-0.03</v>
      </c>
      <c r="Q195">
        <v>77095</v>
      </c>
      <c r="R195">
        <v>4202391</v>
      </c>
      <c r="S195" t="s">
        <v>40</v>
      </c>
      <c r="T195">
        <v>5000</v>
      </c>
      <c r="U195">
        <f t="shared" si="2"/>
        <v>492003.81999999977</v>
      </c>
    </row>
    <row r="196" spans="1:21" x14ac:dyDescent="0.3">
      <c r="A196">
        <v>195</v>
      </c>
      <c r="B196" t="s">
        <v>463</v>
      </c>
      <c r="C196">
        <v>10</v>
      </c>
      <c r="D196">
        <v>320</v>
      </c>
      <c r="E196" t="s">
        <v>234</v>
      </c>
      <c r="F196">
        <v>4344</v>
      </c>
      <c r="G196">
        <v>12948</v>
      </c>
      <c r="H196">
        <v>17084228</v>
      </c>
      <c r="I196">
        <v>16921932</v>
      </c>
      <c r="J196">
        <v>22397697</v>
      </c>
      <c r="K196">
        <v>2180876560</v>
      </c>
      <c r="L196">
        <v>576045</v>
      </c>
      <c r="M196">
        <v>526486</v>
      </c>
      <c r="N196">
        <v>49559</v>
      </c>
      <c r="O196">
        <v>34.520000000000003</v>
      </c>
      <c r="P196">
        <v>-0.03</v>
      </c>
      <c r="Q196">
        <v>81672</v>
      </c>
      <c r="R196">
        <v>4741864</v>
      </c>
      <c r="S196" t="s">
        <v>40</v>
      </c>
      <c r="T196">
        <v>5000</v>
      </c>
      <c r="U196">
        <f t="shared" ref="U196:U259" si="3">U195+T196</f>
        <v>497003.81999999977</v>
      </c>
    </row>
    <row r="197" spans="1:21" x14ac:dyDescent="0.3">
      <c r="A197">
        <v>196</v>
      </c>
      <c r="B197" t="s">
        <v>463</v>
      </c>
      <c r="C197">
        <v>10</v>
      </c>
      <c r="D197">
        <v>320</v>
      </c>
      <c r="E197" t="s">
        <v>235</v>
      </c>
      <c r="F197">
        <v>4699</v>
      </c>
      <c r="G197">
        <v>14013</v>
      </c>
      <c r="H197">
        <v>15154641</v>
      </c>
      <c r="I197">
        <v>15018924</v>
      </c>
      <c r="J197">
        <v>21276491</v>
      </c>
      <c r="K197">
        <v>1771757598</v>
      </c>
      <c r="L197">
        <v>510899</v>
      </c>
      <c r="M197">
        <v>466664</v>
      </c>
      <c r="N197">
        <v>44235</v>
      </c>
      <c r="O197">
        <v>42.07</v>
      </c>
      <c r="P197">
        <v>-0.04</v>
      </c>
      <c r="Q197">
        <v>72724</v>
      </c>
      <c r="R197">
        <v>4229273</v>
      </c>
      <c r="S197" t="s">
        <v>40</v>
      </c>
      <c r="T197">
        <v>5000</v>
      </c>
      <c r="U197">
        <f t="shared" si="3"/>
        <v>502003.81999999977</v>
      </c>
    </row>
    <row r="198" spans="1:21" x14ac:dyDescent="0.3">
      <c r="A198">
        <v>197</v>
      </c>
      <c r="B198" t="s">
        <v>463</v>
      </c>
      <c r="C198">
        <v>10</v>
      </c>
      <c r="D198">
        <v>320</v>
      </c>
      <c r="E198" t="s">
        <v>236</v>
      </c>
      <c r="F198">
        <v>4292</v>
      </c>
      <c r="G198">
        <v>12790</v>
      </c>
      <c r="H198">
        <v>15535495</v>
      </c>
      <c r="I198">
        <v>15409357</v>
      </c>
      <c r="J198">
        <v>19778267</v>
      </c>
      <c r="K198">
        <v>1748159690</v>
      </c>
      <c r="L198">
        <v>557322</v>
      </c>
      <c r="M198">
        <v>510975</v>
      </c>
      <c r="N198">
        <v>46347</v>
      </c>
      <c r="O198">
        <v>47.89</v>
      </c>
      <c r="P198">
        <v>-0.03</v>
      </c>
      <c r="Q198">
        <v>75945</v>
      </c>
      <c r="R198">
        <v>4055997</v>
      </c>
      <c r="S198" t="s">
        <v>40</v>
      </c>
      <c r="T198">
        <v>5000</v>
      </c>
      <c r="U198">
        <f t="shared" si="3"/>
        <v>507003.81999999977</v>
      </c>
    </row>
    <row r="199" spans="1:21" x14ac:dyDescent="0.3">
      <c r="A199">
        <v>198</v>
      </c>
      <c r="B199" t="s">
        <v>463</v>
      </c>
      <c r="C199">
        <v>10</v>
      </c>
      <c r="D199">
        <v>320</v>
      </c>
      <c r="E199" t="s">
        <v>237</v>
      </c>
      <c r="F199">
        <v>5418</v>
      </c>
      <c r="G199">
        <v>16168</v>
      </c>
      <c r="H199">
        <v>14648649</v>
      </c>
      <c r="I199">
        <v>14527250</v>
      </c>
      <c r="J199">
        <v>19579315</v>
      </c>
      <c r="K199">
        <v>2226355322</v>
      </c>
      <c r="L199">
        <v>516684</v>
      </c>
      <c r="M199">
        <v>473933</v>
      </c>
      <c r="N199">
        <v>42751</v>
      </c>
      <c r="O199">
        <v>46.66</v>
      </c>
      <c r="P199">
        <v>-0.03</v>
      </c>
      <c r="Q199">
        <v>69737</v>
      </c>
      <c r="R199">
        <v>4211969</v>
      </c>
      <c r="S199" t="s">
        <v>40</v>
      </c>
      <c r="T199">
        <v>5000</v>
      </c>
      <c r="U199">
        <f t="shared" si="3"/>
        <v>512003.81999999977</v>
      </c>
    </row>
    <row r="200" spans="1:21" x14ac:dyDescent="0.3">
      <c r="A200">
        <v>199</v>
      </c>
      <c r="B200" t="s">
        <v>463</v>
      </c>
      <c r="C200">
        <v>10</v>
      </c>
      <c r="D200">
        <v>320</v>
      </c>
      <c r="E200" t="s">
        <v>238</v>
      </c>
      <c r="F200">
        <v>5702</v>
      </c>
      <c r="G200">
        <v>17010</v>
      </c>
      <c r="H200">
        <v>14310158</v>
      </c>
      <c r="I200">
        <v>14176027</v>
      </c>
      <c r="J200">
        <v>18437785</v>
      </c>
      <c r="K200">
        <v>2264576465</v>
      </c>
      <c r="L200">
        <v>537549</v>
      </c>
      <c r="M200">
        <v>498035</v>
      </c>
      <c r="N200">
        <v>39514</v>
      </c>
      <c r="O200">
        <v>61.49</v>
      </c>
      <c r="P200">
        <v>-0.03</v>
      </c>
      <c r="Q200">
        <v>65556</v>
      </c>
      <c r="R200">
        <v>4085716</v>
      </c>
      <c r="S200" t="s">
        <v>40</v>
      </c>
      <c r="T200">
        <v>5000</v>
      </c>
      <c r="U200">
        <f t="shared" si="3"/>
        <v>517003.81999999977</v>
      </c>
    </row>
    <row r="201" spans="1:21" x14ac:dyDescent="0.3">
      <c r="A201">
        <v>200</v>
      </c>
      <c r="B201" t="s">
        <v>463</v>
      </c>
      <c r="C201">
        <v>10</v>
      </c>
      <c r="D201">
        <v>320</v>
      </c>
      <c r="E201" t="s">
        <v>239</v>
      </c>
      <c r="F201">
        <v>51315</v>
      </c>
      <c r="G201">
        <v>485537</v>
      </c>
      <c r="H201">
        <v>7102085</v>
      </c>
      <c r="I201">
        <v>6895142</v>
      </c>
      <c r="J201">
        <v>18199826</v>
      </c>
      <c r="K201">
        <v>1625279484</v>
      </c>
      <c r="L201">
        <v>330382</v>
      </c>
      <c r="M201">
        <v>319571</v>
      </c>
      <c r="N201">
        <v>10811</v>
      </c>
      <c r="O201">
        <v>24.05</v>
      </c>
      <c r="P201">
        <v>-0.11</v>
      </c>
      <c r="Q201">
        <v>18892</v>
      </c>
      <c r="R201">
        <v>5092330</v>
      </c>
      <c r="S201" t="s">
        <v>49</v>
      </c>
      <c r="T201">
        <v>2175.31</v>
      </c>
      <c r="U201">
        <f t="shared" si="3"/>
        <v>519179.12999999977</v>
      </c>
    </row>
    <row r="202" spans="1:21" x14ac:dyDescent="0.3">
      <c r="A202">
        <v>201</v>
      </c>
      <c r="B202" t="s">
        <v>463</v>
      </c>
      <c r="C202">
        <v>10</v>
      </c>
      <c r="D202">
        <v>320</v>
      </c>
      <c r="E202" t="s">
        <v>240</v>
      </c>
      <c r="F202">
        <v>39544</v>
      </c>
      <c r="G202">
        <v>294276</v>
      </c>
      <c r="H202">
        <v>18394873</v>
      </c>
      <c r="I202">
        <v>17954516</v>
      </c>
      <c r="J202">
        <v>49815377</v>
      </c>
      <c r="K202">
        <v>3468974087</v>
      </c>
      <c r="L202">
        <v>635967</v>
      </c>
      <c r="M202">
        <v>591571</v>
      </c>
      <c r="N202">
        <v>44396</v>
      </c>
      <c r="O202">
        <v>23.65</v>
      </c>
      <c r="P202">
        <v>-0.09</v>
      </c>
      <c r="Q202">
        <v>76696</v>
      </c>
      <c r="R202">
        <v>9502648</v>
      </c>
      <c r="S202" t="s">
        <v>40</v>
      </c>
      <c r="T202">
        <v>5000</v>
      </c>
      <c r="U202">
        <f t="shared" si="3"/>
        <v>524179.12999999977</v>
      </c>
    </row>
    <row r="203" spans="1:21" x14ac:dyDescent="0.3">
      <c r="A203">
        <v>202</v>
      </c>
      <c r="B203" t="s">
        <v>463</v>
      </c>
      <c r="C203">
        <v>10</v>
      </c>
      <c r="D203">
        <v>320</v>
      </c>
      <c r="E203" t="s">
        <v>241</v>
      </c>
      <c r="F203">
        <v>895721</v>
      </c>
      <c r="G203">
        <v>17688050</v>
      </c>
      <c r="H203">
        <v>2876047</v>
      </c>
      <c r="I203">
        <v>2798916</v>
      </c>
      <c r="J203">
        <v>8012721</v>
      </c>
      <c r="K203">
        <v>3998686188</v>
      </c>
      <c r="L203">
        <v>107781</v>
      </c>
      <c r="M203">
        <v>101807</v>
      </c>
      <c r="N203">
        <v>5974</v>
      </c>
      <c r="O203">
        <v>22.7</v>
      </c>
      <c r="P203">
        <v>-0.1</v>
      </c>
      <c r="Q203">
        <v>10450</v>
      </c>
      <c r="R203">
        <v>1747926</v>
      </c>
      <c r="S203" t="s">
        <v>37</v>
      </c>
      <c r="T203">
        <v>2747.66</v>
      </c>
      <c r="U203">
        <f t="shared" si="3"/>
        <v>526926.7899999998</v>
      </c>
    </row>
    <row r="204" spans="1:21" x14ac:dyDescent="0.3">
      <c r="A204">
        <v>203</v>
      </c>
      <c r="B204" t="s">
        <v>463</v>
      </c>
      <c r="C204">
        <v>10</v>
      </c>
      <c r="D204">
        <v>320</v>
      </c>
      <c r="E204" t="s">
        <v>242</v>
      </c>
      <c r="F204">
        <v>895721</v>
      </c>
      <c r="G204">
        <v>17648874</v>
      </c>
      <c r="H204">
        <v>2161668</v>
      </c>
      <c r="I204">
        <v>2096787</v>
      </c>
      <c r="J204">
        <v>7586301</v>
      </c>
      <c r="K204">
        <v>3544276075</v>
      </c>
      <c r="L204">
        <v>108052</v>
      </c>
      <c r="M204">
        <v>105001</v>
      </c>
      <c r="N204">
        <v>3051</v>
      </c>
      <c r="O204">
        <v>18.829999999999998</v>
      </c>
      <c r="P204">
        <v>-0.13</v>
      </c>
      <c r="Q204">
        <v>5416</v>
      </c>
      <c r="R204">
        <v>1919971</v>
      </c>
      <c r="S204" t="s">
        <v>37</v>
      </c>
      <c r="T204">
        <v>2438.64</v>
      </c>
      <c r="U204">
        <f t="shared" si="3"/>
        <v>529365.42999999982</v>
      </c>
    </row>
    <row r="205" spans="1:21" x14ac:dyDescent="0.3">
      <c r="A205">
        <v>204</v>
      </c>
      <c r="B205" t="s">
        <v>463</v>
      </c>
      <c r="C205">
        <v>10</v>
      </c>
      <c r="D205">
        <v>320</v>
      </c>
      <c r="E205" t="s">
        <v>243</v>
      </c>
      <c r="F205">
        <v>3073</v>
      </c>
      <c r="G205">
        <v>19610</v>
      </c>
      <c r="H205">
        <v>946264</v>
      </c>
      <c r="I205">
        <v>938528</v>
      </c>
      <c r="J205">
        <v>1415010</v>
      </c>
      <c r="K205">
        <v>231656738</v>
      </c>
      <c r="L205">
        <v>32276</v>
      </c>
      <c r="M205">
        <v>29402</v>
      </c>
      <c r="N205">
        <v>2874</v>
      </c>
      <c r="O205">
        <v>24.03</v>
      </c>
      <c r="P205">
        <v>-0.05</v>
      </c>
      <c r="Q205">
        <v>4653</v>
      </c>
      <c r="R205">
        <v>282704</v>
      </c>
      <c r="S205" t="s">
        <v>37</v>
      </c>
      <c r="T205">
        <v>257.60000000000002</v>
      </c>
      <c r="U205">
        <f t="shared" si="3"/>
        <v>529623.0299999998</v>
      </c>
    </row>
    <row r="206" spans="1:21" x14ac:dyDescent="0.3">
      <c r="A206">
        <v>205</v>
      </c>
      <c r="B206" t="s">
        <v>463</v>
      </c>
      <c r="C206">
        <v>10</v>
      </c>
      <c r="D206">
        <v>320</v>
      </c>
      <c r="E206" t="s">
        <v>244</v>
      </c>
      <c r="F206">
        <v>3073</v>
      </c>
      <c r="G206">
        <v>19636</v>
      </c>
      <c r="H206">
        <v>606876</v>
      </c>
      <c r="I206">
        <v>600260</v>
      </c>
      <c r="J206">
        <v>1042226</v>
      </c>
      <c r="K206">
        <v>162336252</v>
      </c>
      <c r="L206">
        <v>31042</v>
      </c>
      <c r="M206">
        <v>29766</v>
      </c>
      <c r="N206">
        <v>1276</v>
      </c>
      <c r="O206">
        <v>27.32</v>
      </c>
      <c r="P206">
        <v>-7.0000000000000007E-2</v>
      </c>
      <c r="Q206">
        <v>2059</v>
      </c>
      <c r="R206">
        <v>280318</v>
      </c>
      <c r="S206" t="s">
        <v>37</v>
      </c>
      <c r="T206">
        <v>156.51</v>
      </c>
      <c r="U206">
        <f t="shared" si="3"/>
        <v>529779.5399999998</v>
      </c>
    </row>
    <row r="207" spans="1:21" x14ac:dyDescent="0.3">
      <c r="A207">
        <v>206</v>
      </c>
      <c r="B207" t="s">
        <v>463</v>
      </c>
      <c r="C207">
        <v>10</v>
      </c>
      <c r="D207">
        <v>320</v>
      </c>
      <c r="E207" t="s">
        <v>245</v>
      </c>
      <c r="F207">
        <v>824210</v>
      </c>
      <c r="G207">
        <v>2459565</v>
      </c>
      <c r="H207">
        <v>1220442</v>
      </c>
      <c r="I207">
        <v>1185574</v>
      </c>
      <c r="J207">
        <v>12038253</v>
      </c>
      <c r="K207">
        <v>744646662</v>
      </c>
      <c r="L207">
        <v>54846</v>
      </c>
      <c r="M207">
        <v>52256</v>
      </c>
      <c r="N207">
        <v>2590</v>
      </c>
      <c r="O207">
        <v>35</v>
      </c>
      <c r="P207">
        <v>-0.14000000000000001</v>
      </c>
      <c r="Q207">
        <v>4598</v>
      </c>
      <c r="R207">
        <v>2393279</v>
      </c>
      <c r="S207" t="s">
        <v>49</v>
      </c>
      <c r="T207">
        <v>562.33000000000004</v>
      </c>
      <c r="U207">
        <f t="shared" si="3"/>
        <v>530341.86999999976</v>
      </c>
    </row>
    <row r="208" spans="1:21" x14ac:dyDescent="0.3">
      <c r="A208">
        <v>207</v>
      </c>
      <c r="B208" t="s">
        <v>463</v>
      </c>
      <c r="C208">
        <v>10</v>
      </c>
      <c r="D208">
        <v>320</v>
      </c>
      <c r="E208" t="s">
        <v>246</v>
      </c>
      <c r="F208">
        <v>190399</v>
      </c>
      <c r="G208">
        <v>564772</v>
      </c>
      <c r="H208">
        <v>72114</v>
      </c>
      <c r="I208">
        <v>70338</v>
      </c>
      <c r="J208">
        <v>510690</v>
      </c>
      <c r="K208">
        <v>19927373</v>
      </c>
      <c r="L208">
        <v>3394</v>
      </c>
      <c r="M208">
        <v>3258</v>
      </c>
      <c r="N208">
        <v>136</v>
      </c>
      <c r="O208">
        <v>21.35</v>
      </c>
      <c r="P208">
        <v>-0.14000000000000001</v>
      </c>
      <c r="Q208">
        <v>262</v>
      </c>
      <c r="R208">
        <v>97711</v>
      </c>
      <c r="S208" t="s">
        <v>49</v>
      </c>
      <c r="T208">
        <v>21.33</v>
      </c>
      <c r="U208">
        <f t="shared" si="3"/>
        <v>530363.19999999972</v>
      </c>
    </row>
    <row r="209" spans="1:21" x14ac:dyDescent="0.3">
      <c r="A209">
        <v>208</v>
      </c>
      <c r="B209" t="s">
        <v>463</v>
      </c>
      <c r="C209">
        <v>10</v>
      </c>
      <c r="D209">
        <v>320</v>
      </c>
      <c r="E209" t="s">
        <v>247</v>
      </c>
      <c r="F209">
        <v>760</v>
      </c>
      <c r="G209">
        <v>37548</v>
      </c>
      <c r="H209">
        <v>62854</v>
      </c>
      <c r="I209">
        <v>61268</v>
      </c>
      <c r="J209">
        <v>95029</v>
      </c>
      <c r="K209">
        <v>5779889</v>
      </c>
      <c r="L209">
        <v>1324</v>
      </c>
      <c r="M209">
        <v>1149</v>
      </c>
      <c r="N209">
        <v>175</v>
      </c>
      <c r="O209">
        <v>49.32</v>
      </c>
      <c r="P209">
        <v>-0.05</v>
      </c>
      <c r="Q209">
        <v>299</v>
      </c>
      <c r="R209">
        <v>22764</v>
      </c>
      <c r="S209" t="s">
        <v>37</v>
      </c>
      <c r="T209">
        <v>7.31</v>
      </c>
      <c r="U209">
        <f t="shared" si="3"/>
        <v>530370.50999999978</v>
      </c>
    </row>
    <row r="210" spans="1:21" x14ac:dyDescent="0.3">
      <c r="A210">
        <v>209</v>
      </c>
      <c r="B210" t="s">
        <v>463</v>
      </c>
      <c r="C210">
        <v>10</v>
      </c>
      <c r="D210">
        <v>320</v>
      </c>
      <c r="E210" t="s">
        <v>248</v>
      </c>
      <c r="F210">
        <v>1534</v>
      </c>
      <c r="G210">
        <v>132295</v>
      </c>
      <c r="H210">
        <v>18427648</v>
      </c>
      <c r="I210">
        <v>18004906</v>
      </c>
      <c r="J210">
        <v>28399104</v>
      </c>
      <c r="K210">
        <v>2179092096</v>
      </c>
      <c r="L210">
        <v>417626</v>
      </c>
      <c r="M210">
        <v>370249</v>
      </c>
      <c r="N210">
        <v>47377</v>
      </c>
      <c r="O210">
        <v>77.12</v>
      </c>
      <c r="P210">
        <v>-0.05</v>
      </c>
      <c r="Q210">
        <v>79468</v>
      </c>
      <c r="R210">
        <v>7584943</v>
      </c>
      <c r="S210" t="s">
        <v>40</v>
      </c>
      <c r="T210">
        <v>5000</v>
      </c>
      <c r="U210">
        <f t="shared" si="3"/>
        <v>535370.50999999978</v>
      </c>
    </row>
    <row r="211" spans="1:21" x14ac:dyDescent="0.3">
      <c r="A211">
        <v>210</v>
      </c>
      <c r="B211" t="s">
        <v>463</v>
      </c>
      <c r="C211">
        <v>10</v>
      </c>
      <c r="D211">
        <v>320</v>
      </c>
      <c r="E211" t="s">
        <v>249</v>
      </c>
      <c r="F211">
        <v>2703</v>
      </c>
      <c r="G211">
        <v>17985</v>
      </c>
      <c r="H211">
        <v>1974238</v>
      </c>
      <c r="I211">
        <v>1945715</v>
      </c>
      <c r="J211">
        <v>2918547</v>
      </c>
      <c r="K211">
        <v>132524867</v>
      </c>
      <c r="L211">
        <v>75796</v>
      </c>
      <c r="M211">
        <v>72830</v>
      </c>
      <c r="N211">
        <v>2966</v>
      </c>
      <c r="O211">
        <v>27.33</v>
      </c>
      <c r="P211">
        <v>-0.06</v>
      </c>
      <c r="Q211">
        <v>4975</v>
      </c>
      <c r="R211">
        <v>1162469</v>
      </c>
      <c r="S211" t="s">
        <v>49</v>
      </c>
      <c r="T211">
        <v>426</v>
      </c>
      <c r="U211">
        <f t="shared" si="3"/>
        <v>535796.50999999978</v>
      </c>
    </row>
    <row r="212" spans="1:21" x14ac:dyDescent="0.3">
      <c r="A212">
        <v>211</v>
      </c>
      <c r="B212" t="s">
        <v>463</v>
      </c>
      <c r="C212">
        <v>10</v>
      </c>
      <c r="D212">
        <v>320</v>
      </c>
      <c r="E212" t="s">
        <v>250</v>
      </c>
      <c r="F212">
        <v>31503</v>
      </c>
      <c r="G212">
        <v>94548</v>
      </c>
      <c r="H212">
        <v>796282</v>
      </c>
      <c r="I212">
        <v>795941</v>
      </c>
      <c r="J212">
        <v>806074</v>
      </c>
      <c r="K212">
        <v>2929071355</v>
      </c>
      <c r="L212">
        <v>17767</v>
      </c>
      <c r="M212">
        <v>15534</v>
      </c>
      <c r="N212">
        <v>2233</v>
      </c>
      <c r="O212">
        <v>34.29</v>
      </c>
      <c r="P212">
        <v>0</v>
      </c>
      <c r="Q212">
        <v>3570</v>
      </c>
      <c r="R212">
        <v>298069</v>
      </c>
      <c r="S212" t="s">
        <v>37</v>
      </c>
      <c r="T212">
        <v>831.01</v>
      </c>
      <c r="U212">
        <f t="shared" si="3"/>
        <v>536627.51999999979</v>
      </c>
    </row>
    <row r="213" spans="1:21" x14ac:dyDescent="0.3">
      <c r="A213">
        <v>212</v>
      </c>
      <c r="B213" t="s">
        <v>463</v>
      </c>
      <c r="C213">
        <v>10</v>
      </c>
      <c r="D213">
        <v>320</v>
      </c>
      <c r="E213" t="s">
        <v>251</v>
      </c>
      <c r="F213">
        <v>32402</v>
      </c>
      <c r="G213">
        <v>97364</v>
      </c>
      <c r="H213">
        <v>5196690</v>
      </c>
      <c r="I213">
        <v>5184071</v>
      </c>
      <c r="J213">
        <v>5646109</v>
      </c>
      <c r="K213">
        <v>9824091676</v>
      </c>
      <c r="L213">
        <v>165561</v>
      </c>
      <c r="M213">
        <v>152053</v>
      </c>
      <c r="N213">
        <v>13508</v>
      </c>
      <c r="O213">
        <v>56.78</v>
      </c>
      <c r="P213">
        <v>-0.01</v>
      </c>
      <c r="Q213">
        <v>21507</v>
      </c>
      <c r="R213">
        <v>2054370</v>
      </c>
      <c r="S213" t="s">
        <v>40</v>
      </c>
      <c r="T213">
        <v>5000</v>
      </c>
      <c r="U213">
        <f t="shared" si="3"/>
        <v>541627.51999999979</v>
      </c>
    </row>
    <row r="214" spans="1:21" x14ac:dyDescent="0.3">
      <c r="A214">
        <v>213</v>
      </c>
      <c r="B214" t="s">
        <v>463</v>
      </c>
      <c r="C214">
        <v>10</v>
      </c>
      <c r="D214">
        <v>320</v>
      </c>
      <c r="E214" t="s">
        <v>252</v>
      </c>
      <c r="F214">
        <v>1043</v>
      </c>
      <c r="G214">
        <v>2829</v>
      </c>
      <c r="H214">
        <v>4812792</v>
      </c>
      <c r="I214">
        <v>4762173</v>
      </c>
      <c r="J214">
        <v>5479572</v>
      </c>
      <c r="K214">
        <v>73835996</v>
      </c>
      <c r="L214">
        <v>135978</v>
      </c>
      <c r="M214">
        <v>123765</v>
      </c>
      <c r="N214">
        <v>12213</v>
      </c>
      <c r="O214">
        <v>22.78</v>
      </c>
      <c r="P214">
        <v>-0.03</v>
      </c>
      <c r="Q214">
        <v>20244</v>
      </c>
      <c r="R214">
        <v>1770638</v>
      </c>
      <c r="S214" t="s">
        <v>49</v>
      </c>
      <c r="T214">
        <v>306.05</v>
      </c>
      <c r="U214">
        <f t="shared" si="3"/>
        <v>541933.56999999983</v>
      </c>
    </row>
    <row r="215" spans="1:21" x14ac:dyDescent="0.3">
      <c r="A215">
        <v>214</v>
      </c>
      <c r="B215" t="s">
        <v>463</v>
      </c>
      <c r="C215">
        <v>10</v>
      </c>
      <c r="D215">
        <v>320</v>
      </c>
      <c r="E215" t="s">
        <v>253</v>
      </c>
      <c r="F215">
        <v>69641</v>
      </c>
      <c r="G215">
        <v>226367</v>
      </c>
      <c r="H215">
        <v>2392026</v>
      </c>
      <c r="I215">
        <v>2366029</v>
      </c>
      <c r="J215">
        <v>5604504</v>
      </c>
      <c r="K215">
        <v>10475073516</v>
      </c>
      <c r="L215">
        <v>87393</v>
      </c>
      <c r="M215">
        <v>82539</v>
      </c>
      <c r="N215">
        <v>4854</v>
      </c>
      <c r="O215">
        <v>120.01</v>
      </c>
      <c r="P215">
        <v>-0.05</v>
      </c>
      <c r="Q215">
        <v>7872</v>
      </c>
      <c r="R215">
        <v>1311381</v>
      </c>
      <c r="S215" t="s">
        <v>40</v>
      </c>
      <c r="T215">
        <v>5000</v>
      </c>
      <c r="U215">
        <f t="shared" si="3"/>
        <v>546933.56999999983</v>
      </c>
    </row>
    <row r="216" spans="1:21" x14ac:dyDescent="0.3">
      <c r="A216">
        <v>215</v>
      </c>
      <c r="B216" t="s">
        <v>463</v>
      </c>
      <c r="C216">
        <v>10</v>
      </c>
      <c r="D216">
        <v>320</v>
      </c>
      <c r="E216" t="s">
        <v>254</v>
      </c>
      <c r="F216">
        <v>47040</v>
      </c>
      <c r="G216">
        <v>178880</v>
      </c>
      <c r="H216">
        <v>9622689</v>
      </c>
      <c r="I216">
        <v>9401223</v>
      </c>
      <c r="J216">
        <v>95494831</v>
      </c>
      <c r="K216">
        <v>21456981510</v>
      </c>
      <c r="L216">
        <v>338365</v>
      </c>
      <c r="M216">
        <v>321617</v>
      </c>
      <c r="N216">
        <v>16748</v>
      </c>
      <c r="O216">
        <v>96.69</v>
      </c>
      <c r="P216">
        <v>-0.09</v>
      </c>
      <c r="Q216">
        <v>29051</v>
      </c>
      <c r="R216">
        <v>8873974</v>
      </c>
      <c r="S216" t="s">
        <v>40</v>
      </c>
      <c r="T216">
        <v>5000</v>
      </c>
      <c r="U216">
        <f t="shared" si="3"/>
        <v>551933.56999999983</v>
      </c>
    </row>
    <row r="217" spans="1:21" x14ac:dyDescent="0.3">
      <c r="A217">
        <v>216</v>
      </c>
      <c r="B217" t="s">
        <v>463</v>
      </c>
      <c r="C217">
        <v>10</v>
      </c>
      <c r="D217">
        <v>320</v>
      </c>
      <c r="E217" t="s">
        <v>255</v>
      </c>
      <c r="F217">
        <v>77824</v>
      </c>
      <c r="G217">
        <v>282013</v>
      </c>
      <c r="H217">
        <v>8393131</v>
      </c>
      <c r="I217">
        <v>8184074</v>
      </c>
      <c r="J217">
        <v>121006345</v>
      </c>
      <c r="K217">
        <v>25811824231</v>
      </c>
      <c r="L217">
        <v>343767</v>
      </c>
      <c r="M217">
        <v>332424</v>
      </c>
      <c r="N217">
        <v>11343</v>
      </c>
      <c r="O217">
        <v>78.13</v>
      </c>
      <c r="P217">
        <v>-0.11</v>
      </c>
      <c r="Q217">
        <v>20022</v>
      </c>
      <c r="R217">
        <v>10748545</v>
      </c>
      <c r="S217" t="s">
        <v>40</v>
      </c>
      <c r="T217">
        <v>5000</v>
      </c>
      <c r="U217">
        <f t="shared" si="3"/>
        <v>556933.56999999983</v>
      </c>
    </row>
    <row r="218" spans="1:21" x14ac:dyDescent="0.3">
      <c r="A218">
        <v>217</v>
      </c>
      <c r="B218" t="s">
        <v>463</v>
      </c>
      <c r="C218">
        <v>10</v>
      </c>
      <c r="D218">
        <v>320</v>
      </c>
      <c r="E218" t="s">
        <v>256</v>
      </c>
      <c r="F218">
        <v>122472</v>
      </c>
      <c r="G218">
        <v>440385</v>
      </c>
      <c r="H218">
        <v>7360528</v>
      </c>
      <c r="I218">
        <v>7177828</v>
      </c>
      <c r="J218">
        <v>136058579</v>
      </c>
      <c r="K218">
        <v>30781891197</v>
      </c>
      <c r="L218">
        <v>319860</v>
      </c>
      <c r="M218">
        <v>309453</v>
      </c>
      <c r="N218">
        <v>10407</v>
      </c>
      <c r="O218">
        <v>68.5</v>
      </c>
      <c r="P218">
        <v>-0.11</v>
      </c>
      <c r="Q218">
        <v>18493</v>
      </c>
      <c r="R218">
        <v>10483340</v>
      </c>
      <c r="S218" t="s">
        <v>40</v>
      </c>
      <c r="T218">
        <v>5000</v>
      </c>
      <c r="U218">
        <f t="shared" si="3"/>
        <v>561933.56999999983</v>
      </c>
    </row>
    <row r="219" spans="1:21" x14ac:dyDescent="0.3">
      <c r="A219">
        <v>218</v>
      </c>
      <c r="B219" t="s">
        <v>463</v>
      </c>
      <c r="C219">
        <v>10</v>
      </c>
      <c r="D219">
        <v>320</v>
      </c>
      <c r="E219" t="s">
        <v>257</v>
      </c>
      <c r="F219">
        <v>183200</v>
      </c>
      <c r="G219">
        <v>637206</v>
      </c>
      <c r="H219">
        <v>2530763</v>
      </c>
      <c r="I219">
        <v>2466640</v>
      </c>
      <c r="J219">
        <v>55401991</v>
      </c>
      <c r="K219">
        <v>13947825877</v>
      </c>
      <c r="L219">
        <v>109271</v>
      </c>
      <c r="M219">
        <v>104978</v>
      </c>
      <c r="N219">
        <v>4293</v>
      </c>
      <c r="O219">
        <v>66.81</v>
      </c>
      <c r="P219">
        <v>-0.11</v>
      </c>
      <c r="Q219">
        <v>7753</v>
      </c>
      <c r="R219">
        <v>3767864</v>
      </c>
      <c r="S219" t="s">
        <v>37</v>
      </c>
      <c r="T219">
        <v>1820.59</v>
      </c>
      <c r="U219">
        <f t="shared" si="3"/>
        <v>563754.1599999998</v>
      </c>
    </row>
    <row r="220" spans="1:21" x14ac:dyDescent="0.3">
      <c r="A220">
        <v>219</v>
      </c>
      <c r="B220" t="s">
        <v>463</v>
      </c>
      <c r="C220">
        <v>10</v>
      </c>
      <c r="D220">
        <v>320</v>
      </c>
      <c r="E220" t="s">
        <v>258</v>
      </c>
      <c r="F220">
        <v>264264</v>
      </c>
      <c r="G220">
        <v>895141</v>
      </c>
      <c r="H220">
        <v>5510350</v>
      </c>
      <c r="I220">
        <v>5373818</v>
      </c>
      <c r="J220">
        <v>127815767</v>
      </c>
      <c r="K220">
        <v>36930073365</v>
      </c>
      <c r="L220">
        <v>212284</v>
      </c>
      <c r="M220">
        <v>202197</v>
      </c>
      <c r="N220">
        <v>10087</v>
      </c>
      <c r="O220">
        <v>71.209999999999994</v>
      </c>
      <c r="P220">
        <v>-0.1</v>
      </c>
      <c r="Q220">
        <v>18183</v>
      </c>
      <c r="R220">
        <v>8401102</v>
      </c>
      <c r="S220" t="s">
        <v>40</v>
      </c>
      <c r="T220">
        <v>5000</v>
      </c>
      <c r="U220">
        <f t="shared" si="3"/>
        <v>568754.1599999998</v>
      </c>
    </row>
    <row r="221" spans="1:21" x14ac:dyDescent="0.3">
      <c r="A221">
        <v>220</v>
      </c>
      <c r="B221" t="s">
        <v>463</v>
      </c>
      <c r="C221">
        <v>10</v>
      </c>
      <c r="D221">
        <v>320</v>
      </c>
      <c r="E221" t="s">
        <v>259</v>
      </c>
      <c r="F221">
        <v>370944</v>
      </c>
      <c r="G221">
        <v>1254550</v>
      </c>
      <c r="H221">
        <v>4691341</v>
      </c>
      <c r="I221">
        <v>4578446</v>
      </c>
      <c r="J221">
        <v>111853246</v>
      </c>
      <c r="K221">
        <v>37128653337</v>
      </c>
      <c r="L221">
        <v>155802</v>
      </c>
      <c r="M221">
        <v>145770</v>
      </c>
      <c r="N221">
        <v>10032</v>
      </c>
      <c r="O221">
        <v>72.63</v>
      </c>
      <c r="P221">
        <v>-0.09</v>
      </c>
      <c r="Q221">
        <v>18131</v>
      </c>
      <c r="R221">
        <v>6935806</v>
      </c>
      <c r="S221" t="s">
        <v>40</v>
      </c>
      <c r="T221">
        <v>5000</v>
      </c>
      <c r="U221">
        <f t="shared" si="3"/>
        <v>573754.1599999998</v>
      </c>
    </row>
    <row r="222" spans="1:21" x14ac:dyDescent="0.3">
      <c r="A222">
        <v>221</v>
      </c>
      <c r="B222" t="s">
        <v>463</v>
      </c>
      <c r="C222">
        <v>10</v>
      </c>
      <c r="D222">
        <v>320</v>
      </c>
      <c r="E222" t="s">
        <v>260</v>
      </c>
      <c r="F222">
        <v>505648</v>
      </c>
      <c r="G222">
        <v>1677281</v>
      </c>
      <c r="H222">
        <v>3755251</v>
      </c>
      <c r="I222">
        <v>3664391</v>
      </c>
      <c r="J222">
        <v>98392618</v>
      </c>
      <c r="K222">
        <v>36199351103</v>
      </c>
      <c r="L222">
        <v>112661</v>
      </c>
      <c r="M222">
        <v>104084</v>
      </c>
      <c r="N222">
        <v>8577</v>
      </c>
      <c r="O222">
        <v>76.260000000000005</v>
      </c>
      <c r="P222">
        <v>-0.09</v>
      </c>
      <c r="Q222">
        <v>15676</v>
      </c>
      <c r="R222">
        <v>5770586</v>
      </c>
      <c r="S222" t="s">
        <v>40</v>
      </c>
      <c r="T222">
        <v>5000</v>
      </c>
      <c r="U222">
        <f t="shared" si="3"/>
        <v>578754.1599999998</v>
      </c>
    </row>
    <row r="223" spans="1:21" x14ac:dyDescent="0.3">
      <c r="A223">
        <v>222</v>
      </c>
      <c r="B223" t="s">
        <v>463</v>
      </c>
      <c r="C223">
        <v>10</v>
      </c>
      <c r="D223">
        <v>320</v>
      </c>
      <c r="E223" t="s">
        <v>261</v>
      </c>
      <c r="F223">
        <v>81920</v>
      </c>
      <c r="G223">
        <v>16496017</v>
      </c>
      <c r="H223">
        <v>7663752</v>
      </c>
      <c r="I223">
        <v>6918684</v>
      </c>
      <c r="J223">
        <v>289411531</v>
      </c>
      <c r="K223">
        <v>4400421429</v>
      </c>
      <c r="L223">
        <v>260599</v>
      </c>
      <c r="M223">
        <v>246758</v>
      </c>
      <c r="N223">
        <v>13841</v>
      </c>
      <c r="O223">
        <v>316.25</v>
      </c>
      <c r="P223">
        <v>-0.08</v>
      </c>
      <c r="Q223">
        <v>21151</v>
      </c>
      <c r="R223">
        <v>62815305</v>
      </c>
      <c r="S223" t="s">
        <v>40</v>
      </c>
      <c r="T223">
        <v>5000</v>
      </c>
      <c r="U223">
        <f t="shared" si="3"/>
        <v>583754.1599999998</v>
      </c>
    </row>
    <row r="224" spans="1:21" x14ac:dyDescent="0.3">
      <c r="A224">
        <v>223</v>
      </c>
      <c r="B224" t="s">
        <v>463</v>
      </c>
      <c r="C224">
        <v>10</v>
      </c>
      <c r="D224">
        <v>320</v>
      </c>
      <c r="E224" t="s">
        <v>262</v>
      </c>
      <c r="F224">
        <v>23345</v>
      </c>
      <c r="G224">
        <v>49263</v>
      </c>
      <c r="H224">
        <v>34704</v>
      </c>
      <c r="I224">
        <v>33551</v>
      </c>
      <c r="J224">
        <v>496147</v>
      </c>
      <c r="K224">
        <v>8747175</v>
      </c>
      <c r="L224">
        <v>3696</v>
      </c>
      <c r="M224">
        <v>3647</v>
      </c>
      <c r="N224">
        <v>49</v>
      </c>
      <c r="O224">
        <v>37.97</v>
      </c>
      <c r="P224">
        <v>-0.25</v>
      </c>
      <c r="Q224">
        <v>91</v>
      </c>
      <c r="R224">
        <v>31713</v>
      </c>
      <c r="S224" t="s">
        <v>37</v>
      </c>
      <c r="T224">
        <v>3.95</v>
      </c>
      <c r="U224">
        <f t="shared" si="3"/>
        <v>583758.10999999975</v>
      </c>
    </row>
    <row r="225" spans="1:21" x14ac:dyDescent="0.3">
      <c r="A225">
        <v>224</v>
      </c>
      <c r="B225" t="s">
        <v>463</v>
      </c>
      <c r="C225">
        <v>10</v>
      </c>
      <c r="D225">
        <v>320</v>
      </c>
      <c r="E225" t="s">
        <v>263</v>
      </c>
      <c r="F225">
        <v>41961</v>
      </c>
      <c r="G225">
        <v>70118</v>
      </c>
      <c r="H225">
        <v>142912</v>
      </c>
      <c r="I225">
        <v>138264</v>
      </c>
      <c r="J225">
        <v>2506880</v>
      </c>
      <c r="K225">
        <v>41342528</v>
      </c>
      <c r="L225">
        <v>14294</v>
      </c>
      <c r="M225">
        <v>14089</v>
      </c>
      <c r="N225">
        <v>205</v>
      </c>
      <c r="O225">
        <v>45.21</v>
      </c>
      <c r="P225">
        <v>-0.24</v>
      </c>
      <c r="Q225">
        <v>379</v>
      </c>
      <c r="R225">
        <v>147685</v>
      </c>
      <c r="S225" t="s">
        <v>37</v>
      </c>
      <c r="T225">
        <v>18.03</v>
      </c>
      <c r="U225">
        <f t="shared" si="3"/>
        <v>583776.13999999978</v>
      </c>
    </row>
    <row r="226" spans="1:21" x14ac:dyDescent="0.3">
      <c r="A226">
        <v>225</v>
      </c>
      <c r="B226" t="s">
        <v>463</v>
      </c>
      <c r="C226">
        <v>10</v>
      </c>
      <c r="D226">
        <v>320</v>
      </c>
      <c r="E226" t="s">
        <v>264</v>
      </c>
      <c r="F226">
        <v>70675</v>
      </c>
      <c r="G226">
        <v>106388</v>
      </c>
      <c r="H226">
        <v>17659043</v>
      </c>
      <c r="I226">
        <v>17258573</v>
      </c>
      <c r="J226">
        <v>133523587</v>
      </c>
      <c r="K226">
        <v>2877974633</v>
      </c>
      <c r="L226">
        <v>485844</v>
      </c>
      <c r="M226">
        <v>444074</v>
      </c>
      <c r="N226">
        <v>41770</v>
      </c>
      <c r="O226">
        <v>82.54</v>
      </c>
      <c r="P226">
        <v>-0.1</v>
      </c>
      <c r="Q226">
        <v>74146</v>
      </c>
      <c r="R226">
        <v>15238973</v>
      </c>
      <c r="S226" t="s">
        <v>40</v>
      </c>
      <c r="T226">
        <v>5000</v>
      </c>
      <c r="U226">
        <f t="shared" si="3"/>
        <v>588776.13999999978</v>
      </c>
    </row>
    <row r="227" spans="1:21" x14ac:dyDescent="0.3">
      <c r="A227">
        <v>226</v>
      </c>
      <c r="B227" t="s">
        <v>463</v>
      </c>
      <c r="C227">
        <v>10</v>
      </c>
      <c r="D227">
        <v>320</v>
      </c>
      <c r="E227" t="s">
        <v>265</v>
      </c>
      <c r="F227">
        <v>111475</v>
      </c>
      <c r="G227">
        <v>138053</v>
      </c>
      <c r="H227">
        <v>18096877</v>
      </c>
      <c r="I227">
        <v>17661266</v>
      </c>
      <c r="J227">
        <v>176751773</v>
      </c>
      <c r="K227">
        <v>3170385316</v>
      </c>
      <c r="L227">
        <v>545776</v>
      </c>
      <c r="M227">
        <v>505431</v>
      </c>
      <c r="N227">
        <v>40345</v>
      </c>
      <c r="O227">
        <v>74.67</v>
      </c>
      <c r="P227">
        <v>-0.11</v>
      </c>
      <c r="Q227">
        <v>72777</v>
      </c>
      <c r="R227">
        <v>20891935</v>
      </c>
      <c r="S227" t="s">
        <v>40</v>
      </c>
      <c r="T227">
        <v>5000</v>
      </c>
      <c r="U227">
        <f t="shared" si="3"/>
        <v>593776.13999999978</v>
      </c>
    </row>
    <row r="228" spans="1:21" x14ac:dyDescent="0.3">
      <c r="A228">
        <v>227</v>
      </c>
      <c r="B228" t="s">
        <v>463</v>
      </c>
      <c r="C228">
        <v>10</v>
      </c>
      <c r="D228">
        <v>320</v>
      </c>
      <c r="E228" t="s">
        <v>266</v>
      </c>
      <c r="F228">
        <v>168019</v>
      </c>
      <c r="G228">
        <v>173814</v>
      </c>
      <c r="H228">
        <v>18516904</v>
      </c>
      <c r="I228">
        <v>18049873</v>
      </c>
      <c r="J228">
        <v>220376424</v>
      </c>
      <c r="K228">
        <v>3650537170</v>
      </c>
      <c r="L228">
        <v>588190</v>
      </c>
      <c r="M228">
        <v>548700</v>
      </c>
      <c r="N228">
        <v>39490</v>
      </c>
      <c r="O228">
        <v>73.05</v>
      </c>
      <c r="P228">
        <v>-0.12</v>
      </c>
      <c r="Q228">
        <v>71953</v>
      </c>
      <c r="R228">
        <v>28070561</v>
      </c>
      <c r="S228" t="s">
        <v>40</v>
      </c>
      <c r="T228">
        <v>5000</v>
      </c>
      <c r="U228">
        <f t="shared" si="3"/>
        <v>598776.13999999978</v>
      </c>
    </row>
    <row r="229" spans="1:21" x14ac:dyDescent="0.3">
      <c r="A229">
        <v>228</v>
      </c>
      <c r="B229" t="s">
        <v>463</v>
      </c>
      <c r="C229">
        <v>10</v>
      </c>
      <c r="D229">
        <v>320</v>
      </c>
      <c r="E229" t="s">
        <v>267</v>
      </c>
      <c r="F229">
        <v>243955</v>
      </c>
      <c r="G229">
        <v>213707</v>
      </c>
      <c r="H229">
        <v>18631246</v>
      </c>
      <c r="I229">
        <v>18148901</v>
      </c>
      <c r="J229">
        <v>262749763</v>
      </c>
      <c r="K229">
        <v>4066310475</v>
      </c>
      <c r="L229">
        <v>615078</v>
      </c>
      <c r="M229">
        <v>576635</v>
      </c>
      <c r="N229">
        <v>38443</v>
      </c>
      <c r="O229">
        <v>71.23</v>
      </c>
      <c r="P229">
        <v>-0.13</v>
      </c>
      <c r="Q229">
        <v>70950</v>
      </c>
      <c r="R229">
        <v>35254646</v>
      </c>
      <c r="S229" t="s">
        <v>40</v>
      </c>
      <c r="T229">
        <v>5000</v>
      </c>
      <c r="U229">
        <f t="shared" si="3"/>
        <v>603776.13999999978</v>
      </c>
    </row>
    <row r="230" spans="1:21" x14ac:dyDescent="0.3">
      <c r="A230">
        <v>229</v>
      </c>
      <c r="B230" t="s">
        <v>463</v>
      </c>
      <c r="C230">
        <v>10</v>
      </c>
      <c r="D230">
        <v>320</v>
      </c>
      <c r="E230" t="s">
        <v>268</v>
      </c>
      <c r="F230">
        <v>344469</v>
      </c>
      <c r="G230">
        <v>286016</v>
      </c>
      <c r="H230">
        <v>18561438</v>
      </c>
      <c r="I230">
        <v>18067453</v>
      </c>
      <c r="J230">
        <v>303289265</v>
      </c>
      <c r="K230">
        <v>4632730833</v>
      </c>
      <c r="L230">
        <v>633028</v>
      </c>
      <c r="M230">
        <v>595678</v>
      </c>
      <c r="N230">
        <v>37350</v>
      </c>
      <c r="O230">
        <v>69.430000000000007</v>
      </c>
      <c r="P230">
        <v>-0.14000000000000001</v>
      </c>
      <c r="Q230">
        <v>69899</v>
      </c>
      <c r="R230">
        <v>42503086</v>
      </c>
      <c r="S230" t="s">
        <v>40</v>
      </c>
      <c r="T230">
        <v>5000</v>
      </c>
      <c r="U230">
        <f t="shared" si="3"/>
        <v>608776.13999999978</v>
      </c>
    </row>
    <row r="231" spans="1:21" x14ac:dyDescent="0.3">
      <c r="A231">
        <v>230</v>
      </c>
      <c r="B231" t="s">
        <v>463</v>
      </c>
      <c r="C231">
        <v>10</v>
      </c>
      <c r="D231">
        <v>320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28.84</v>
      </c>
      <c r="U231">
        <f t="shared" si="3"/>
        <v>608804.97999999975</v>
      </c>
    </row>
    <row r="232" spans="1:21" x14ac:dyDescent="0.3">
      <c r="A232">
        <v>231</v>
      </c>
      <c r="B232" t="s">
        <v>463</v>
      </c>
      <c r="C232">
        <v>10</v>
      </c>
      <c r="D232">
        <v>320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145.44</v>
      </c>
      <c r="U232">
        <f t="shared" si="3"/>
        <v>608950.41999999969</v>
      </c>
    </row>
    <row r="233" spans="1:21" x14ac:dyDescent="0.3">
      <c r="A233">
        <v>232</v>
      </c>
      <c r="B233" t="s">
        <v>463</v>
      </c>
      <c r="C233">
        <v>10</v>
      </c>
      <c r="D233">
        <v>320</v>
      </c>
      <c r="E233" t="s">
        <v>271</v>
      </c>
      <c r="F233">
        <v>2316</v>
      </c>
      <c r="G233">
        <v>30945</v>
      </c>
      <c r="H233">
        <v>2382089</v>
      </c>
      <c r="I233">
        <v>2366261</v>
      </c>
      <c r="J233">
        <v>3777286</v>
      </c>
      <c r="K233">
        <v>144595541</v>
      </c>
      <c r="L233">
        <v>115163</v>
      </c>
      <c r="M233">
        <v>110506</v>
      </c>
      <c r="N233">
        <v>4657</v>
      </c>
      <c r="O233">
        <v>22.73</v>
      </c>
      <c r="P233">
        <v>-0.05</v>
      </c>
      <c r="Q233">
        <v>7649</v>
      </c>
      <c r="R233">
        <v>1057020</v>
      </c>
      <c r="S233" t="s">
        <v>37</v>
      </c>
      <c r="T233">
        <v>375.7</v>
      </c>
      <c r="U233">
        <f t="shared" si="3"/>
        <v>609326.11999999965</v>
      </c>
    </row>
    <row r="234" spans="1:21" x14ac:dyDescent="0.3">
      <c r="A234">
        <v>233</v>
      </c>
      <c r="B234" t="s">
        <v>463</v>
      </c>
      <c r="C234">
        <v>10</v>
      </c>
      <c r="D234">
        <v>320</v>
      </c>
      <c r="E234" t="s">
        <v>272</v>
      </c>
      <c r="F234">
        <v>172</v>
      </c>
      <c r="G234">
        <v>832</v>
      </c>
      <c r="H234">
        <v>10454475</v>
      </c>
      <c r="I234">
        <v>10397079</v>
      </c>
      <c r="J234">
        <v>12752196</v>
      </c>
      <c r="K234">
        <v>240449366</v>
      </c>
      <c r="L234">
        <v>418893</v>
      </c>
      <c r="M234">
        <v>396096</v>
      </c>
      <c r="N234">
        <v>22797</v>
      </c>
      <c r="O234">
        <v>18.920000000000002</v>
      </c>
      <c r="P234">
        <v>-0.03</v>
      </c>
      <c r="Q234">
        <v>37494</v>
      </c>
      <c r="R234">
        <v>4438978</v>
      </c>
      <c r="S234" t="s">
        <v>49</v>
      </c>
      <c r="T234">
        <v>1368.14</v>
      </c>
      <c r="U234">
        <f t="shared" si="3"/>
        <v>610694.25999999966</v>
      </c>
    </row>
    <row r="235" spans="1:21" x14ac:dyDescent="0.3">
      <c r="A235">
        <v>234</v>
      </c>
      <c r="B235" t="s">
        <v>463</v>
      </c>
      <c r="C235">
        <v>10</v>
      </c>
      <c r="D235">
        <v>320</v>
      </c>
      <c r="E235" t="s">
        <v>273</v>
      </c>
      <c r="F235">
        <v>172</v>
      </c>
      <c r="G235">
        <v>832</v>
      </c>
      <c r="H235">
        <v>12173782</v>
      </c>
      <c r="I235">
        <v>12094392</v>
      </c>
      <c r="J235">
        <v>15729747</v>
      </c>
      <c r="K235">
        <v>276575315</v>
      </c>
      <c r="L235">
        <v>466492</v>
      </c>
      <c r="M235">
        <v>436018</v>
      </c>
      <c r="N235">
        <v>30474</v>
      </c>
      <c r="O235">
        <v>19.23</v>
      </c>
      <c r="P235">
        <v>-0.04</v>
      </c>
      <c r="Q235">
        <v>50234</v>
      </c>
      <c r="R235">
        <v>4346248</v>
      </c>
      <c r="S235" t="s">
        <v>49</v>
      </c>
      <c r="T235">
        <v>1774.8</v>
      </c>
      <c r="U235">
        <f t="shared" si="3"/>
        <v>612469.05999999971</v>
      </c>
    </row>
    <row r="236" spans="1:21" x14ac:dyDescent="0.3">
      <c r="A236">
        <v>235</v>
      </c>
      <c r="B236" t="s">
        <v>463</v>
      </c>
      <c r="C236">
        <v>10</v>
      </c>
      <c r="D236">
        <v>320</v>
      </c>
      <c r="E236" t="s">
        <v>274</v>
      </c>
      <c r="F236">
        <v>89190</v>
      </c>
      <c r="G236">
        <v>265715</v>
      </c>
      <c r="H236">
        <v>9974875</v>
      </c>
      <c r="I236">
        <v>9765247</v>
      </c>
      <c r="J236">
        <v>90355271</v>
      </c>
      <c r="K236">
        <v>1708907892</v>
      </c>
      <c r="L236">
        <v>575643</v>
      </c>
      <c r="M236">
        <v>557689</v>
      </c>
      <c r="N236">
        <v>17954</v>
      </c>
      <c r="O236">
        <v>30.96</v>
      </c>
      <c r="P236">
        <v>-0.15</v>
      </c>
      <c r="Q236">
        <v>31320</v>
      </c>
      <c r="R236">
        <v>12162136</v>
      </c>
      <c r="S236" t="s">
        <v>49</v>
      </c>
      <c r="T236">
        <v>2360.62</v>
      </c>
      <c r="U236">
        <f t="shared" si="3"/>
        <v>614829.6799999997</v>
      </c>
    </row>
    <row r="237" spans="1:21" x14ac:dyDescent="0.3">
      <c r="A237">
        <v>236</v>
      </c>
      <c r="B237" t="s">
        <v>463</v>
      </c>
      <c r="C237">
        <v>10</v>
      </c>
      <c r="D237">
        <v>320</v>
      </c>
      <c r="E237" t="s">
        <v>275</v>
      </c>
      <c r="F237">
        <v>51996</v>
      </c>
      <c r="G237">
        <v>147555</v>
      </c>
      <c r="H237">
        <v>11009667</v>
      </c>
      <c r="I237">
        <v>10958661</v>
      </c>
      <c r="J237">
        <v>125814614</v>
      </c>
      <c r="K237">
        <v>1295318727</v>
      </c>
      <c r="L237">
        <v>353644</v>
      </c>
      <c r="M237">
        <v>324707</v>
      </c>
      <c r="N237">
        <v>28937</v>
      </c>
      <c r="O237">
        <v>49.31</v>
      </c>
      <c r="P237">
        <v>-0.03</v>
      </c>
      <c r="Q237">
        <v>44972</v>
      </c>
      <c r="R237">
        <v>45290934</v>
      </c>
      <c r="S237" t="s">
        <v>49</v>
      </c>
      <c r="T237">
        <v>956.27</v>
      </c>
      <c r="U237">
        <f t="shared" si="3"/>
        <v>615785.94999999972</v>
      </c>
    </row>
    <row r="238" spans="1:21" x14ac:dyDescent="0.3">
      <c r="A238">
        <v>237</v>
      </c>
      <c r="B238" t="s">
        <v>463</v>
      </c>
      <c r="C238">
        <v>10</v>
      </c>
      <c r="D238">
        <v>320</v>
      </c>
      <c r="E238" t="s">
        <v>276</v>
      </c>
      <c r="F238">
        <v>569318</v>
      </c>
      <c r="G238">
        <v>1484813</v>
      </c>
      <c r="H238">
        <v>5522454</v>
      </c>
      <c r="I238">
        <v>5316992</v>
      </c>
      <c r="J238">
        <v>36113732</v>
      </c>
      <c r="K238">
        <v>3680668396</v>
      </c>
      <c r="L238">
        <v>281637</v>
      </c>
      <c r="M238">
        <v>270919</v>
      </c>
      <c r="N238">
        <v>10718</v>
      </c>
      <c r="O238">
        <v>35.380000000000003</v>
      </c>
      <c r="P238">
        <v>-0.14000000000000001</v>
      </c>
      <c r="Q238">
        <v>18789</v>
      </c>
      <c r="R238">
        <v>6727722</v>
      </c>
      <c r="S238" t="s">
        <v>49</v>
      </c>
      <c r="T238">
        <v>2063.83</v>
      </c>
      <c r="U238">
        <f t="shared" si="3"/>
        <v>617849.77999999968</v>
      </c>
    </row>
    <row r="239" spans="1:21" x14ac:dyDescent="0.3">
      <c r="A239">
        <v>238</v>
      </c>
      <c r="B239" t="s">
        <v>463</v>
      </c>
      <c r="C239">
        <v>10</v>
      </c>
      <c r="D239">
        <v>320</v>
      </c>
      <c r="E239" t="s">
        <v>277</v>
      </c>
      <c r="F239">
        <v>2200</v>
      </c>
      <c r="G239">
        <v>9086</v>
      </c>
      <c r="H239">
        <v>597404</v>
      </c>
      <c r="I239">
        <v>579641</v>
      </c>
      <c r="J239">
        <v>1850054</v>
      </c>
      <c r="K239">
        <v>117139501</v>
      </c>
      <c r="L239">
        <v>40747</v>
      </c>
      <c r="M239">
        <v>39693</v>
      </c>
      <c r="N239">
        <v>1054</v>
      </c>
      <c r="O239">
        <v>24.88</v>
      </c>
      <c r="P239">
        <v>-0.12</v>
      </c>
      <c r="Q239">
        <v>1813</v>
      </c>
      <c r="R239">
        <v>264865</v>
      </c>
      <c r="S239" t="s">
        <v>37</v>
      </c>
      <c r="T239">
        <v>81.03</v>
      </c>
      <c r="U239">
        <f t="shared" si="3"/>
        <v>617930.80999999971</v>
      </c>
    </row>
    <row r="240" spans="1:21" x14ac:dyDescent="0.3">
      <c r="A240">
        <v>239</v>
      </c>
      <c r="B240" t="s">
        <v>463</v>
      </c>
      <c r="C240">
        <v>10</v>
      </c>
      <c r="D240">
        <v>320</v>
      </c>
      <c r="E240" t="s">
        <v>278</v>
      </c>
      <c r="F240">
        <v>7021</v>
      </c>
      <c r="G240">
        <v>95854</v>
      </c>
      <c r="H240">
        <v>11447651</v>
      </c>
      <c r="I240">
        <v>11314814</v>
      </c>
      <c r="J240">
        <v>19602822</v>
      </c>
      <c r="K240">
        <v>3374398469</v>
      </c>
      <c r="L240">
        <v>433329</v>
      </c>
      <c r="M240">
        <v>406939</v>
      </c>
      <c r="N240">
        <v>26390</v>
      </c>
      <c r="O240">
        <v>26.87</v>
      </c>
      <c r="P240">
        <v>-7.0000000000000007E-2</v>
      </c>
      <c r="Q240">
        <v>44027</v>
      </c>
      <c r="R240">
        <v>4600536</v>
      </c>
      <c r="S240" t="s">
        <v>40</v>
      </c>
      <c r="T240">
        <v>5000</v>
      </c>
      <c r="U240">
        <f t="shared" si="3"/>
        <v>622930.80999999971</v>
      </c>
    </row>
    <row r="241" spans="1:21" x14ac:dyDescent="0.3">
      <c r="A241">
        <v>240</v>
      </c>
      <c r="B241" t="s">
        <v>463</v>
      </c>
      <c r="C241">
        <v>10</v>
      </c>
      <c r="D241">
        <v>320</v>
      </c>
      <c r="E241" t="s">
        <v>279</v>
      </c>
      <c r="F241">
        <v>4680</v>
      </c>
      <c r="G241">
        <v>39640</v>
      </c>
      <c r="H241">
        <v>587471</v>
      </c>
      <c r="I241">
        <v>567470</v>
      </c>
      <c r="J241">
        <v>7350598</v>
      </c>
      <c r="K241">
        <v>134642467</v>
      </c>
      <c r="L241">
        <v>39718</v>
      </c>
      <c r="M241">
        <v>38791</v>
      </c>
      <c r="N241">
        <v>927</v>
      </c>
      <c r="O241">
        <v>55.09</v>
      </c>
      <c r="P241">
        <v>-0.19</v>
      </c>
      <c r="Q241">
        <v>1660</v>
      </c>
      <c r="R241">
        <v>677397</v>
      </c>
      <c r="S241" t="s">
        <v>37</v>
      </c>
      <c r="T241">
        <v>75.58</v>
      </c>
      <c r="U241">
        <f t="shared" si="3"/>
        <v>623006.38999999966</v>
      </c>
    </row>
    <row r="242" spans="1:21" x14ac:dyDescent="0.3">
      <c r="A242">
        <v>241</v>
      </c>
      <c r="B242" t="s">
        <v>463</v>
      </c>
      <c r="C242">
        <v>10</v>
      </c>
      <c r="D242">
        <v>320</v>
      </c>
      <c r="E242" t="s">
        <v>280</v>
      </c>
      <c r="F242">
        <v>81119</v>
      </c>
      <c r="G242">
        <v>804926</v>
      </c>
      <c r="H242">
        <v>6069240</v>
      </c>
      <c r="I242">
        <v>4260947</v>
      </c>
      <c r="J242">
        <v>271847618</v>
      </c>
      <c r="K242">
        <v>8521052152</v>
      </c>
      <c r="L242">
        <v>164092</v>
      </c>
      <c r="M242">
        <v>157229</v>
      </c>
      <c r="N242">
        <v>6863</v>
      </c>
      <c r="O242">
        <v>436.78</v>
      </c>
      <c r="P242">
        <v>-0.18</v>
      </c>
      <c r="Q242">
        <v>14764</v>
      </c>
      <c r="R242">
        <v>31043425</v>
      </c>
      <c r="S242" t="s">
        <v>37</v>
      </c>
      <c r="T242">
        <v>4237.8</v>
      </c>
      <c r="U242">
        <f t="shared" si="3"/>
        <v>627244.18999999971</v>
      </c>
    </row>
    <row r="243" spans="1:21" x14ac:dyDescent="0.3">
      <c r="A243">
        <v>242</v>
      </c>
      <c r="B243" t="s">
        <v>463</v>
      </c>
      <c r="C243">
        <v>10</v>
      </c>
      <c r="D243">
        <v>320</v>
      </c>
      <c r="E243" t="s">
        <v>281</v>
      </c>
      <c r="F243">
        <v>126152</v>
      </c>
      <c r="G243">
        <v>1297025</v>
      </c>
      <c r="H243">
        <v>6490397</v>
      </c>
      <c r="I243">
        <v>4186264</v>
      </c>
      <c r="J243">
        <v>372268998</v>
      </c>
      <c r="K243">
        <v>11699918959</v>
      </c>
      <c r="L243">
        <v>163600</v>
      </c>
      <c r="M243">
        <v>157022</v>
      </c>
      <c r="N243">
        <v>6578</v>
      </c>
      <c r="O243">
        <v>480.39</v>
      </c>
      <c r="P243">
        <v>-0.19</v>
      </c>
      <c r="Q243">
        <v>14285</v>
      </c>
      <c r="R243">
        <v>41366243</v>
      </c>
      <c r="S243" t="s">
        <v>40</v>
      </c>
      <c r="T243">
        <v>5000</v>
      </c>
      <c r="U243">
        <f t="shared" si="3"/>
        <v>632244.18999999971</v>
      </c>
    </row>
    <row r="244" spans="1:21" x14ac:dyDescent="0.3">
      <c r="A244">
        <v>243</v>
      </c>
      <c r="B244" t="s">
        <v>463</v>
      </c>
      <c r="C244">
        <v>10</v>
      </c>
      <c r="D244">
        <v>320</v>
      </c>
      <c r="E244" t="s">
        <v>282</v>
      </c>
      <c r="F244">
        <v>189446</v>
      </c>
      <c r="G244">
        <v>2004246</v>
      </c>
      <c r="H244">
        <v>6216013</v>
      </c>
      <c r="I244">
        <v>3731800</v>
      </c>
      <c r="J244">
        <v>387902941</v>
      </c>
      <c r="K244">
        <v>12726353396</v>
      </c>
      <c r="L244">
        <v>135159</v>
      </c>
      <c r="M244">
        <v>129380</v>
      </c>
      <c r="N244">
        <v>5779</v>
      </c>
      <c r="O244">
        <v>507.4</v>
      </c>
      <c r="P244">
        <v>-0.18</v>
      </c>
      <c r="Q244">
        <v>13239</v>
      </c>
      <c r="R244">
        <v>46846013</v>
      </c>
      <c r="S244" t="s">
        <v>40</v>
      </c>
      <c r="T244">
        <v>5000</v>
      </c>
      <c r="U244">
        <f t="shared" si="3"/>
        <v>637244.18999999971</v>
      </c>
    </row>
    <row r="245" spans="1:21" x14ac:dyDescent="0.3">
      <c r="A245">
        <v>244</v>
      </c>
      <c r="B245" t="s">
        <v>463</v>
      </c>
      <c r="C245">
        <v>10</v>
      </c>
      <c r="D245">
        <v>320</v>
      </c>
      <c r="E245" t="s">
        <v>283</v>
      </c>
      <c r="F245">
        <v>6300</v>
      </c>
      <c r="G245">
        <v>114816</v>
      </c>
      <c r="H245">
        <v>33233499</v>
      </c>
      <c r="I245">
        <v>32966384</v>
      </c>
      <c r="J245">
        <v>37797690</v>
      </c>
      <c r="K245">
        <v>2267443981</v>
      </c>
      <c r="L245">
        <v>1202167</v>
      </c>
      <c r="M245">
        <v>1146988</v>
      </c>
      <c r="N245">
        <v>55179</v>
      </c>
      <c r="O245">
        <v>52.72</v>
      </c>
      <c r="P245">
        <v>-0.03</v>
      </c>
      <c r="Q245">
        <v>88460</v>
      </c>
      <c r="R245">
        <v>19377842</v>
      </c>
      <c r="S245" t="s">
        <v>40</v>
      </c>
      <c r="T245">
        <v>5000</v>
      </c>
      <c r="U245">
        <f t="shared" si="3"/>
        <v>642244.18999999971</v>
      </c>
    </row>
    <row r="246" spans="1:21" x14ac:dyDescent="0.3">
      <c r="A246">
        <v>245</v>
      </c>
      <c r="B246" t="s">
        <v>463</v>
      </c>
      <c r="C246">
        <v>10</v>
      </c>
      <c r="D246">
        <v>320</v>
      </c>
      <c r="E246" t="s">
        <v>284</v>
      </c>
      <c r="F246">
        <v>28147</v>
      </c>
      <c r="G246">
        <v>108399</v>
      </c>
      <c r="H246">
        <v>8715670</v>
      </c>
      <c r="I246">
        <v>8309810</v>
      </c>
      <c r="J246">
        <v>123554807</v>
      </c>
      <c r="K246">
        <v>6432962460</v>
      </c>
      <c r="L246">
        <v>530234</v>
      </c>
      <c r="M246">
        <v>518941</v>
      </c>
      <c r="N246">
        <v>11293</v>
      </c>
      <c r="O246">
        <v>164.3</v>
      </c>
      <c r="P246">
        <v>-0.17</v>
      </c>
      <c r="Q246">
        <v>20971</v>
      </c>
      <c r="R246">
        <v>6811528</v>
      </c>
      <c r="S246" t="s">
        <v>40</v>
      </c>
      <c r="T246">
        <v>5000</v>
      </c>
      <c r="U246">
        <f t="shared" si="3"/>
        <v>647244.18999999971</v>
      </c>
    </row>
    <row r="247" spans="1:21" x14ac:dyDescent="0.3">
      <c r="A247">
        <v>246</v>
      </c>
      <c r="B247" t="s">
        <v>463</v>
      </c>
      <c r="C247">
        <v>10</v>
      </c>
      <c r="D247">
        <v>320</v>
      </c>
      <c r="E247" t="s">
        <v>285</v>
      </c>
      <c r="F247">
        <v>36809</v>
      </c>
      <c r="G247">
        <v>142448</v>
      </c>
      <c r="H247">
        <v>7892188</v>
      </c>
      <c r="I247">
        <v>7428994</v>
      </c>
      <c r="J247">
        <v>266216096</v>
      </c>
      <c r="K247">
        <v>8112888304</v>
      </c>
      <c r="L247">
        <v>475066</v>
      </c>
      <c r="M247">
        <v>465980</v>
      </c>
      <c r="N247">
        <v>9086</v>
      </c>
      <c r="O247">
        <v>212.07</v>
      </c>
      <c r="P247">
        <v>-0.19</v>
      </c>
      <c r="Q247">
        <v>17219</v>
      </c>
      <c r="R247">
        <v>12862575</v>
      </c>
      <c r="S247" t="s">
        <v>40</v>
      </c>
      <c r="T247">
        <v>5000</v>
      </c>
      <c r="U247">
        <f t="shared" si="3"/>
        <v>652244.18999999971</v>
      </c>
    </row>
    <row r="248" spans="1:21" x14ac:dyDescent="0.3">
      <c r="A248">
        <v>247</v>
      </c>
      <c r="B248" t="s">
        <v>463</v>
      </c>
      <c r="C248">
        <v>10</v>
      </c>
      <c r="D248">
        <v>320</v>
      </c>
      <c r="E248" t="s">
        <v>286</v>
      </c>
      <c r="F248">
        <v>6634</v>
      </c>
      <c r="G248">
        <v>23392</v>
      </c>
      <c r="H248">
        <v>2702755</v>
      </c>
      <c r="I248">
        <v>2649755</v>
      </c>
      <c r="J248">
        <v>5683485</v>
      </c>
      <c r="K248">
        <v>812170680</v>
      </c>
      <c r="L248">
        <v>89398</v>
      </c>
      <c r="M248">
        <v>83291</v>
      </c>
      <c r="N248">
        <v>6107</v>
      </c>
      <c r="O248">
        <v>68.89</v>
      </c>
      <c r="P248">
        <v>-0.06</v>
      </c>
      <c r="Q248">
        <v>10029</v>
      </c>
      <c r="R248">
        <v>1180647</v>
      </c>
      <c r="S248" t="s">
        <v>37</v>
      </c>
      <c r="T248">
        <v>537.91999999999996</v>
      </c>
      <c r="U248">
        <f t="shared" si="3"/>
        <v>652782.10999999975</v>
      </c>
    </row>
    <row r="249" spans="1:21" x14ac:dyDescent="0.3">
      <c r="A249">
        <v>248</v>
      </c>
      <c r="B249" t="s">
        <v>463</v>
      </c>
      <c r="C249">
        <v>10</v>
      </c>
      <c r="D249">
        <v>320</v>
      </c>
      <c r="E249" t="s">
        <v>287</v>
      </c>
      <c r="F249">
        <v>10675</v>
      </c>
      <c r="G249">
        <v>84849</v>
      </c>
      <c r="H249">
        <v>4238072</v>
      </c>
      <c r="I249">
        <v>4160776</v>
      </c>
      <c r="J249">
        <v>6421141</v>
      </c>
      <c r="K249">
        <v>1066522993</v>
      </c>
      <c r="L249">
        <v>95359</v>
      </c>
      <c r="M249">
        <v>83523</v>
      </c>
      <c r="N249">
        <v>11836</v>
      </c>
      <c r="O249">
        <v>29.75</v>
      </c>
      <c r="P249">
        <v>-0.04</v>
      </c>
      <c r="Q249">
        <v>19848</v>
      </c>
      <c r="R249">
        <v>1545782</v>
      </c>
      <c r="S249" t="s">
        <v>49</v>
      </c>
      <c r="T249">
        <v>1185.22</v>
      </c>
      <c r="U249">
        <f t="shared" si="3"/>
        <v>653967.32999999973</v>
      </c>
    </row>
    <row r="250" spans="1:21" x14ac:dyDescent="0.3">
      <c r="A250">
        <v>249</v>
      </c>
      <c r="B250" t="s">
        <v>463</v>
      </c>
      <c r="C250">
        <v>10</v>
      </c>
      <c r="D250">
        <v>320</v>
      </c>
      <c r="E250" t="s">
        <v>288</v>
      </c>
      <c r="F250">
        <v>13240</v>
      </c>
      <c r="G250">
        <v>39135</v>
      </c>
      <c r="H250">
        <v>428965</v>
      </c>
      <c r="I250">
        <v>415416</v>
      </c>
      <c r="J250">
        <v>1630487</v>
      </c>
      <c r="K250">
        <v>70869895</v>
      </c>
      <c r="L250">
        <v>29893</v>
      </c>
      <c r="M250">
        <v>29232</v>
      </c>
      <c r="N250">
        <v>661</v>
      </c>
      <c r="O250">
        <v>32.24</v>
      </c>
      <c r="P250">
        <v>-0.15</v>
      </c>
      <c r="Q250">
        <v>1165</v>
      </c>
      <c r="R250">
        <v>265952</v>
      </c>
      <c r="S250" t="s">
        <v>49</v>
      </c>
      <c r="T250">
        <v>38.770000000000003</v>
      </c>
      <c r="U250">
        <f t="shared" si="3"/>
        <v>654006.09999999974</v>
      </c>
    </row>
    <row r="251" spans="1:21" x14ac:dyDescent="0.3">
      <c r="A251">
        <v>250</v>
      </c>
      <c r="B251" t="s">
        <v>463</v>
      </c>
      <c r="C251">
        <v>10</v>
      </c>
      <c r="D251">
        <v>320</v>
      </c>
      <c r="E251" t="s">
        <v>289</v>
      </c>
      <c r="F251">
        <v>153834</v>
      </c>
      <c r="G251">
        <v>459957</v>
      </c>
      <c r="H251">
        <v>5980321</v>
      </c>
      <c r="I251">
        <v>5744065</v>
      </c>
      <c r="J251">
        <v>49464077</v>
      </c>
      <c r="K251">
        <v>900685688</v>
      </c>
      <c r="L251">
        <v>191968</v>
      </c>
      <c r="M251">
        <v>179955</v>
      </c>
      <c r="N251">
        <v>12013</v>
      </c>
      <c r="O251">
        <v>94.43</v>
      </c>
      <c r="P251">
        <v>-7.0000000000000007E-2</v>
      </c>
      <c r="Q251">
        <v>19978</v>
      </c>
      <c r="R251">
        <v>17272177</v>
      </c>
      <c r="S251" t="s">
        <v>49</v>
      </c>
      <c r="T251">
        <v>1091.94</v>
      </c>
      <c r="U251">
        <f t="shared" si="3"/>
        <v>655098.03999999969</v>
      </c>
    </row>
    <row r="252" spans="1:21" x14ac:dyDescent="0.3">
      <c r="A252">
        <v>251</v>
      </c>
      <c r="B252" t="s">
        <v>463</v>
      </c>
      <c r="C252">
        <v>10</v>
      </c>
      <c r="D252">
        <v>320</v>
      </c>
      <c r="E252" t="s">
        <v>290</v>
      </c>
      <c r="F252">
        <v>140</v>
      </c>
      <c r="G252">
        <v>560</v>
      </c>
      <c r="H252">
        <v>28794294</v>
      </c>
      <c r="I252">
        <v>28784331</v>
      </c>
      <c r="J252">
        <v>37659461</v>
      </c>
      <c r="K252">
        <v>184671047</v>
      </c>
      <c r="L252">
        <v>1105739</v>
      </c>
      <c r="M252">
        <v>1051933</v>
      </c>
      <c r="N252">
        <v>53806</v>
      </c>
      <c r="O252">
        <v>16.73</v>
      </c>
      <c r="P252">
        <v>-0.04</v>
      </c>
      <c r="Q252">
        <v>85805</v>
      </c>
      <c r="R252">
        <v>17696997</v>
      </c>
      <c r="S252" t="s">
        <v>49</v>
      </c>
      <c r="T252">
        <v>1065.55</v>
      </c>
      <c r="U252">
        <f t="shared" si="3"/>
        <v>656163.58999999973</v>
      </c>
    </row>
    <row r="253" spans="1:21" x14ac:dyDescent="0.3">
      <c r="A253">
        <v>252</v>
      </c>
      <c r="B253" t="s">
        <v>463</v>
      </c>
      <c r="C253">
        <v>10</v>
      </c>
      <c r="D253">
        <v>320</v>
      </c>
      <c r="E253" t="s">
        <v>291</v>
      </c>
      <c r="F253">
        <v>140</v>
      </c>
      <c r="G253">
        <v>560</v>
      </c>
      <c r="H253">
        <v>31739952</v>
      </c>
      <c r="I253">
        <v>31736333</v>
      </c>
      <c r="J253">
        <v>38299404</v>
      </c>
      <c r="K253">
        <v>239620645</v>
      </c>
      <c r="L253">
        <v>1201489</v>
      </c>
      <c r="M253">
        <v>1149137</v>
      </c>
      <c r="N253">
        <v>52352</v>
      </c>
      <c r="O253">
        <v>18.39</v>
      </c>
      <c r="P253">
        <v>-0.02</v>
      </c>
      <c r="Q253">
        <v>84383</v>
      </c>
      <c r="R253">
        <v>19850716</v>
      </c>
      <c r="S253" t="s">
        <v>49</v>
      </c>
      <c r="T253">
        <v>1624.42</v>
      </c>
      <c r="U253">
        <f t="shared" si="3"/>
        <v>657788.00999999978</v>
      </c>
    </row>
    <row r="254" spans="1:21" x14ac:dyDescent="0.3">
      <c r="A254">
        <v>253</v>
      </c>
      <c r="B254" t="s">
        <v>463</v>
      </c>
      <c r="C254">
        <v>10</v>
      </c>
      <c r="D254">
        <v>320</v>
      </c>
      <c r="E254" t="s">
        <v>292</v>
      </c>
      <c r="F254">
        <v>479</v>
      </c>
      <c r="G254">
        <v>123439</v>
      </c>
      <c r="H254">
        <v>2062206</v>
      </c>
      <c r="I254">
        <v>2022077</v>
      </c>
      <c r="J254">
        <v>8449430</v>
      </c>
      <c r="K254">
        <v>59187546</v>
      </c>
      <c r="L254">
        <v>167767</v>
      </c>
      <c r="M254">
        <v>164988</v>
      </c>
      <c r="N254">
        <v>2779</v>
      </c>
      <c r="O254">
        <v>22.36</v>
      </c>
      <c r="P254">
        <v>-0.15</v>
      </c>
      <c r="Q254">
        <v>4843</v>
      </c>
      <c r="R254">
        <v>1064835</v>
      </c>
      <c r="S254" t="s">
        <v>37</v>
      </c>
      <c r="T254">
        <v>338.42</v>
      </c>
      <c r="U254">
        <f t="shared" si="3"/>
        <v>658126.42999999982</v>
      </c>
    </row>
    <row r="255" spans="1:21" x14ac:dyDescent="0.3">
      <c r="A255">
        <v>254</v>
      </c>
      <c r="B255" t="s">
        <v>463</v>
      </c>
      <c r="C255">
        <v>10</v>
      </c>
      <c r="D255">
        <v>320</v>
      </c>
      <c r="E255" t="s">
        <v>293</v>
      </c>
      <c r="F255">
        <v>12197</v>
      </c>
      <c r="G255">
        <v>78363</v>
      </c>
      <c r="H255">
        <v>162715</v>
      </c>
      <c r="I255">
        <v>155962</v>
      </c>
      <c r="J255">
        <v>2707512</v>
      </c>
      <c r="K255">
        <v>18021969</v>
      </c>
      <c r="L255">
        <v>11874</v>
      </c>
      <c r="M255">
        <v>11721</v>
      </c>
      <c r="N255">
        <v>153</v>
      </c>
      <c r="O255">
        <v>11.13</v>
      </c>
      <c r="P255">
        <v>-0.27</v>
      </c>
      <c r="Q255">
        <v>391</v>
      </c>
      <c r="R255">
        <v>421374</v>
      </c>
      <c r="S255" t="s">
        <v>37</v>
      </c>
      <c r="T255">
        <v>10.050000000000001</v>
      </c>
      <c r="U255">
        <f t="shared" si="3"/>
        <v>658136.47999999986</v>
      </c>
    </row>
    <row r="256" spans="1:21" x14ac:dyDescent="0.3">
      <c r="A256">
        <v>255</v>
      </c>
      <c r="B256" t="s">
        <v>463</v>
      </c>
      <c r="C256">
        <v>10</v>
      </c>
      <c r="D256">
        <v>320</v>
      </c>
      <c r="E256" t="s">
        <v>294</v>
      </c>
      <c r="F256">
        <v>22022</v>
      </c>
      <c r="G256">
        <v>172772</v>
      </c>
      <c r="H256">
        <v>669936</v>
      </c>
      <c r="I256">
        <v>643964</v>
      </c>
      <c r="J256">
        <v>10052466</v>
      </c>
      <c r="K256">
        <v>87000002</v>
      </c>
      <c r="L256">
        <v>46180</v>
      </c>
      <c r="M256">
        <v>45495</v>
      </c>
      <c r="N256">
        <v>685</v>
      </c>
      <c r="O256">
        <v>14.12</v>
      </c>
      <c r="P256">
        <v>-0.25</v>
      </c>
      <c r="Q256">
        <v>1684</v>
      </c>
      <c r="R256">
        <v>1507776</v>
      </c>
      <c r="S256" t="s">
        <v>37</v>
      </c>
      <c r="T256">
        <v>53.33</v>
      </c>
      <c r="U256">
        <f t="shared" si="3"/>
        <v>658189.80999999982</v>
      </c>
    </row>
    <row r="257" spans="1:21" x14ac:dyDescent="0.3">
      <c r="A257">
        <v>256</v>
      </c>
      <c r="B257" t="s">
        <v>463</v>
      </c>
      <c r="C257">
        <v>10</v>
      </c>
      <c r="D257">
        <v>320</v>
      </c>
      <c r="E257" t="s">
        <v>295</v>
      </c>
      <c r="F257">
        <v>4656</v>
      </c>
      <c r="G257">
        <v>13868</v>
      </c>
      <c r="H257">
        <v>10897920</v>
      </c>
      <c r="I257">
        <v>10744787</v>
      </c>
      <c r="J257">
        <v>20586620</v>
      </c>
      <c r="K257">
        <v>2296598793</v>
      </c>
      <c r="L257">
        <v>460883</v>
      </c>
      <c r="M257">
        <v>436746</v>
      </c>
      <c r="N257">
        <v>24137</v>
      </c>
      <c r="O257">
        <v>40.53</v>
      </c>
      <c r="P257">
        <v>-0.05</v>
      </c>
      <c r="Q257">
        <v>40150</v>
      </c>
      <c r="R257">
        <v>4401837</v>
      </c>
      <c r="S257" t="s">
        <v>40</v>
      </c>
      <c r="T257">
        <v>5000</v>
      </c>
      <c r="U257">
        <f t="shared" si="3"/>
        <v>663189.80999999982</v>
      </c>
    </row>
    <row r="258" spans="1:21" x14ac:dyDescent="0.3">
      <c r="A258">
        <v>257</v>
      </c>
      <c r="B258" t="s">
        <v>463</v>
      </c>
      <c r="C258">
        <v>10</v>
      </c>
      <c r="D258">
        <v>320</v>
      </c>
      <c r="E258" t="s">
        <v>296</v>
      </c>
      <c r="F258">
        <v>3366</v>
      </c>
      <c r="G258">
        <v>362797</v>
      </c>
      <c r="H258">
        <v>31291876</v>
      </c>
      <c r="I258">
        <v>30772851</v>
      </c>
      <c r="J258">
        <v>41925151</v>
      </c>
      <c r="K258">
        <v>2764813289</v>
      </c>
      <c r="L258">
        <v>1078030</v>
      </c>
      <c r="M258">
        <v>1025571</v>
      </c>
      <c r="N258">
        <v>52459</v>
      </c>
      <c r="O258">
        <v>70.319999999999993</v>
      </c>
      <c r="P258">
        <v>-0.04</v>
      </c>
      <c r="Q258">
        <v>84351</v>
      </c>
      <c r="R258">
        <v>18870949</v>
      </c>
      <c r="S258" t="s">
        <v>40</v>
      </c>
      <c r="T258">
        <v>5000</v>
      </c>
      <c r="U258">
        <f t="shared" si="3"/>
        <v>668189.80999999982</v>
      </c>
    </row>
    <row r="259" spans="1:21" x14ac:dyDescent="0.3">
      <c r="A259">
        <v>258</v>
      </c>
      <c r="B259" t="s">
        <v>463</v>
      </c>
      <c r="C259">
        <v>10</v>
      </c>
      <c r="D259">
        <v>320</v>
      </c>
      <c r="E259" t="s">
        <v>297</v>
      </c>
      <c r="F259">
        <v>4020</v>
      </c>
      <c r="G259">
        <v>466486</v>
      </c>
      <c r="H259">
        <v>714875</v>
      </c>
      <c r="I259">
        <v>703335</v>
      </c>
      <c r="J259">
        <v>909073</v>
      </c>
      <c r="K259">
        <v>90605578</v>
      </c>
      <c r="L259">
        <v>13978</v>
      </c>
      <c r="M259">
        <v>12220</v>
      </c>
      <c r="N259">
        <v>1758</v>
      </c>
      <c r="O259">
        <v>99.33</v>
      </c>
      <c r="P259">
        <v>-0.03</v>
      </c>
      <c r="Q259">
        <v>2852</v>
      </c>
      <c r="R259">
        <v>335943</v>
      </c>
      <c r="S259" t="s">
        <v>37</v>
      </c>
      <c r="T259">
        <v>104.48</v>
      </c>
      <c r="U259">
        <f t="shared" si="3"/>
        <v>668294.2899999998</v>
      </c>
    </row>
    <row r="260" spans="1:21" x14ac:dyDescent="0.3">
      <c r="A260">
        <v>259</v>
      </c>
      <c r="B260" t="s">
        <v>463</v>
      </c>
      <c r="C260">
        <v>10</v>
      </c>
      <c r="D260">
        <v>320</v>
      </c>
      <c r="E260" t="s">
        <v>298</v>
      </c>
      <c r="F260">
        <v>302737</v>
      </c>
      <c r="G260">
        <v>1309727</v>
      </c>
      <c r="H260">
        <v>1314609</v>
      </c>
      <c r="I260">
        <v>1287753</v>
      </c>
      <c r="J260">
        <v>2094300</v>
      </c>
      <c r="K260">
        <v>10238550617</v>
      </c>
      <c r="L260">
        <v>51161</v>
      </c>
      <c r="M260">
        <v>48346</v>
      </c>
      <c r="N260">
        <v>2815</v>
      </c>
      <c r="O260">
        <v>49.06</v>
      </c>
      <c r="P260">
        <v>-0.04</v>
      </c>
      <c r="Q260">
        <v>4831</v>
      </c>
      <c r="R260">
        <v>658754</v>
      </c>
      <c r="S260" t="s">
        <v>49</v>
      </c>
      <c r="T260">
        <v>2878.5</v>
      </c>
      <c r="U260">
        <f t="shared" ref="U260:U323" si="4">U259+T260</f>
        <v>671172.7899999998</v>
      </c>
    </row>
    <row r="261" spans="1:21" x14ac:dyDescent="0.3">
      <c r="A261">
        <v>260</v>
      </c>
      <c r="B261" t="s">
        <v>463</v>
      </c>
      <c r="C261">
        <v>10</v>
      </c>
      <c r="D261">
        <v>320</v>
      </c>
      <c r="E261" t="s">
        <v>299</v>
      </c>
      <c r="F261">
        <v>1315</v>
      </c>
      <c r="G261">
        <v>5254</v>
      </c>
      <c r="H261">
        <v>23763737</v>
      </c>
      <c r="I261">
        <v>23563093</v>
      </c>
      <c r="J261">
        <v>36874112</v>
      </c>
      <c r="K261">
        <v>1764243227</v>
      </c>
      <c r="L261">
        <v>1076356</v>
      </c>
      <c r="M261">
        <v>1027983</v>
      </c>
      <c r="N261">
        <v>48373</v>
      </c>
      <c r="O261">
        <v>23.03</v>
      </c>
      <c r="P261">
        <v>-0.05</v>
      </c>
      <c r="Q261">
        <v>80548</v>
      </c>
      <c r="R261">
        <v>9967513</v>
      </c>
      <c r="S261" t="s">
        <v>40</v>
      </c>
      <c r="T261">
        <v>5000</v>
      </c>
      <c r="U261">
        <f t="shared" si="4"/>
        <v>676172.7899999998</v>
      </c>
    </row>
    <row r="262" spans="1:21" x14ac:dyDescent="0.3">
      <c r="A262">
        <v>261</v>
      </c>
      <c r="B262" t="s">
        <v>463</v>
      </c>
      <c r="C262">
        <v>10</v>
      </c>
      <c r="D262">
        <v>320</v>
      </c>
      <c r="E262" t="s">
        <v>300</v>
      </c>
      <c r="F262">
        <v>189456</v>
      </c>
      <c r="G262">
        <v>835275</v>
      </c>
      <c r="H262">
        <v>4013400</v>
      </c>
      <c r="I262">
        <v>3812524</v>
      </c>
      <c r="J262">
        <v>26565644</v>
      </c>
      <c r="K262">
        <v>4586789371</v>
      </c>
      <c r="L262">
        <v>93702</v>
      </c>
      <c r="M262">
        <v>82514</v>
      </c>
      <c r="N262">
        <v>11188</v>
      </c>
      <c r="O262">
        <v>341.4</v>
      </c>
      <c r="P262">
        <v>-7.0000000000000007E-2</v>
      </c>
      <c r="Q262">
        <v>18954</v>
      </c>
      <c r="R262">
        <v>1660704</v>
      </c>
      <c r="S262" t="s">
        <v>37</v>
      </c>
      <c r="T262">
        <v>2493.12</v>
      </c>
      <c r="U262">
        <f t="shared" si="4"/>
        <v>678665.9099999998</v>
      </c>
    </row>
    <row r="263" spans="1:21" x14ac:dyDescent="0.3">
      <c r="A263">
        <v>262</v>
      </c>
      <c r="B263" t="s">
        <v>463</v>
      </c>
      <c r="C263">
        <v>10</v>
      </c>
      <c r="D263">
        <v>320</v>
      </c>
      <c r="E263" t="s">
        <v>301</v>
      </c>
      <c r="F263">
        <v>188962</v>
      </c>
      <c r="G263">
        <v>825894</v>
      </c>
      <c r="H263">
        <v>7654914</v>
      </c>
      <c r="I263">
        <v>7272008</v>
      </c>
      <c r="J263">
        <v>57476956</v>
      </c>
      <c r="K263">
        <v>8139258376</v>
      </c>
      <c r="L263">
        <v>312306</v>
      </c>
      <c r="M263">
        <v>300810</v>
      </c>
      <c r="N263">
        <v>11496</v>
      </c>
      <c r="O263">
        <v>245.54</v>
      </c>
      <c r="P263">
        <v>-0.1</v>
      </c>
      <c r="Q263">
        <v>19495</v>
      </c>
      <c r="R263">
        <v>5350902</v>
      </c>
      <c r="S263" t="s">
        <v>40</v>
      </c>
      <c r="T263">
        <v>5000</v>
      </c>
      <c r="U263">
        <f t="shared" si="4"/>
        <v>683665.9099999998</v>
      </c>
    </row>
    <row r="264" spans="1:21" x14ac:dyDescent="0.3">
      <c r="A264">
        <v>263</v>
      </c>
      <c r="B264" t="s">
        <v>463</v>
      </c>
      <c r="C264">
        <v>10</v>
      </c>
      <c r="D264">
        <v>320</v>
      </c>
      <c r="E264" t="s">
        <v>302</v>
      </c>
      <c r="F264">
        <v>164158</v>
      </c>
      <c r="G264">
        <v>717440</v>
      </c>
      <c r="H264">
        <v>11694792</v>
      </c>
      <c r="I264">
        <v>11264719</v>
      </c>
      <c r="J264">
        <v>65598585</v>
      </c>
      <c r="K264">
        <v>7663095916</v>
      </c>
      <c r="L264">
        <v>387976</v>
      </c>
      <c r="M264">
        <v>361167</v>
      </c>
      <c r="N264">
        <v>26809</v>
      </c>
      <c r="O264">
        <v>157.52000000000001</v>
      </c>
      <c r="P264">
        <v>-7.0000000000000007E-2</v>
      </c>
      <c r="Q264">
        <v>45075</v>
      </c>
      <c r="R264">
        <v>5038066</v>
      </c>
      <c r="S264" t="s">
        <v>40</v>
      </c>
      <c r="T264">
        <v>5000</v>
      </c>
      <c r="U264">
        <f t="shared" si="4"/>
        <v>688665.9099999998</v>
      </c>
    </row>
    <row r="265" spans="1:21" x14ac:dyDescent="0.3">
      <c r="A265">
        <v>264</v>
      </c>
      <c r="B265" t="s">
        <v>463</v>
      </c>
      <c r="C265">
        <v>10</v>
      </c>
      <c r="D265">
        <v>320</v>
      </c>
      <c r="E265" t="s">
        <v>303</v>
      </c>
      <c r="F265">
        <v>252328</v>
      </c>
      <c r="G265">
        <v>1169843</v>
      </c>
      <c r="H265">
        <v>7055654</v>
      </c>
      <c r="I265">
        <v>6734069</v>
      </c>
      <c r="J265">
        <v>72809471</v>
      </c>
      <c r="K265">
        <v>10408850338</v>
      </c>
      <c r="L265">
        <v>309912</v>
      </c>
      <c r="M265">
        <v>298512</v>
      </c>
      <c r="N265">
        <v>11400</v>
      </c>
      <c r="O265">
        <v>220.49</v>
      </c>
      <c r="P265">
        <v>-0.11</v>
      </c>
      <c r="Q265">
        <v>19430</v>
      </c>
      <c r="R265">
        <v>5454220</v>
      </c>
      <c r="S265" t="s">
        <v>40</v>
      </c>
      <c r="T265">
        <v>5000</v>
      </c>
      <c r="U265">
        <f t="shared" si="4"/>
        <v>693665.9099999998</v>
      </c>
    </row>
    <row r="266" spans="1:21" x14ac:dyDescent="0.3">
      <c r="A266">
        <v>265</v>
      </c>
      <c r="B266" t="s">
        <v>463</v>
      </c>
      <c r="C266">
        <v>10</v>
      </c>
      <c r="D266">
        <v>320</v>
      </c>
      <c r="E266" t="s">
        <v>304</v>
      </c>
      <c r="F266">
        <v>262368</v>
      </c>
      <c r="G266">
        <v>1226585</v>
      </c>
      <c r="H266">
        <v>6319135</v>
      </c>
      <c r="I266">
        <v>5999181</v>
      </c>
      <c r="J266">
        <v>80633404</v>
      </c>
      <c r="K266">
        <v>9778585727</v>
      </c>
      <c r="L266">
        <v>274623</v>
      </c>
      <c r="M266">
        <v>263301</v>
      </c>
      <c r="N266">
        <v>11322</v>
      </c>
      <c r="O266">
        <v>289.44</v>
      </c>
      <c r="P266">
        <v>-0.11</v>
      </c>
      <c r="Q266">
        <v>19345</v>
      </c>
      <c r="R266">
        <v>5139671</v>
      </c>
      <c r="S266" t="s">
        <v>40</v>
      </c>
      <c r="T266">
        <v>5000</v>
      </c>
      <c r="U266">
        <f t="shared" si="4"/>
        <v>698665.9099999998</v>
      </c>
    </row>
    <row r="267" spans="1:21" x14ac:dyDescent="0.3">
      <c r="A267">
        <v>266</v>
      </c>
      <c r="B267" t="s">
        <v>463</v>
      </c>
      <c r="C267">
        <v>10</v>
      </c>
      <c r="D267">
        <v>320</v>
      </c>
      <c r="E267" t="s">
        <v>305</v>
      </c>
      <c r="F267">
        <v>139915</v>
      </c>
      <c r="G267">
        <v>590682</v>
      </c>
      <c r="H267">
        <v>419282</v>
      </c>
      <c r="I267">
        <v>396047</v>
      </c>
      <c r="J267">
        <v>1766444</v>
      </c>
      <c r="K267">
        <v>269851914</v>
      </c>
      <c r="L267">
        <v>19170</v>
      </c>
      <c r="M267">
        <v>18619</v>
      </c>
      <c r="N267">
        <v>551</v>
      </c>
      <c r="O267">
        <v>36.4</v>
      </c>
      <c r="P267">
        <v>-0.16</v>
      </c>
      <c r="Q267">
        <v>1060</v>
      </c>
      <c r="R267">
        <v>363519</v>
      </c>
      <c r="S267" t="s">
        <v>49</v>
      </c>
      <c r="T267">
        <v>117.19</v>
      </c>
      <c r="U267">
        <f t="shared" si="4"/>
        <v>698783.09999999974</v>
      </c>
    </row>
    <row r="268" spans="1:21" x14ac:dyDescent="0.3">
      <c r="A268">
        <v>267</v>
      </c>
      <c r="B268" t="s">
        <v>463</v>
      </c>
      <c r="C268">
        <v>10</v>
      </c>
      <c r="D268">
        <v>320</v>
      </c>
      <c r="E268" t="s">
        <v>306</v>
      </c>
      <c r="F268">
        <v>5000</v>
      </c>
      <c r="G268">
        <v>21250</v>
      </c>
      <c r="H268">
        <v>19908425</v>
      </c>
      <c r="I268">
        <v>19425731</v>
      </c>
      <c r="J268">
        <v>46779009</v>
      </c>
      <c r="K268">
        <v>3743205300</v>
      </c>
      <c r="L268">
        <v>666987</v>
      </c>
      <c r="M268">
        <v>620306</v>
      </c>
      <c r="N268">
        <v>46681</v>
      </c>
      <c r="O268">
        <v>34.29</v>
      </c>
      <c r="P268">
        <v>-0.06</v>
      </c>
      <c r="Q268">
        <v>78884</v>
      </c>
      <c r="R268">
        <v>7767056</v>
      </c>
      <c r="S268" t="s">
        <v>40</v>
      </c>
      <c r="T268">
        <v>5000</v>
      </c>
      <c r="U268">
        <f t="shared" si="4"/>
        <v>703783.09999999974</v>
      </c>
    </row>
    <row r="269" spans="1:21" x14ac:dyDescent="0.3">
      <c r="A269">
        <v>268</v>
      </c>
      <c r="B269" t="s">
        <v>463</v>
      </c>
      <c r="C269">
        <v>10</v>
      </c>
      <c r="D269">
        <v>320</v>
      </c>
      <c r="E269" t="s">
        <v>307</v>
      </c>
      <c r="F269">
        <v>5000</v>
      </c>
      <c r="G269">
        <v>21250</v>
      </c>
      <c r="H269">
        <v>10357327</v>
      </c>
      <c r="I269">
        <v>10133004</v>
      </c>
      <c r="J269">
        <v>18048859</v>
      </c>
      <c r="K269">
        <v>1746467946</v>
      </c>
      <c r="L269">
        <v>429182</v>
      </c>
      <c r="M269">
        <v>408101</v>
      </c>
      <c r="N269">
        <v>21081</v>
      </c>
      <c r="O269">
        <v>20.079999999999998</v>
      </c>
      <c r="P269">
        <v>-0.06</v>
      </c>
      <c r="Q269">
        <v>35519</v>
      </c>
      <c r="R269">
        <v>4603551</v>
      </c>
      <c r="S269" t="s">
        <v>49</v>
      </c>
      <c r="T269">
        <v>1685.31</v>
      </c>
      <c r="U269">
        <f t="shared" si="4"/>
        <v>705468.4099999998</v>
      </c>
    </row>
    <row r="270" spans="1:21" x14ac:dyDescent="0.3">
      <c r="A270">
        <v>269</v>
      </c>
      <c r="B270" t="s">
        <v>463</v>
      </c>
      <c r="C270">
        <v>10</v>
      </c>
      <c r="D270">
        <v>320</v>
      </c>
      <c r="E270" t="s">
        <v>308</v>
      </c>
      <c r="F270">
        <v>1740</v>
      </c>
      <c r="G270">
        <v>104640</v>
      </c>
      <c r="H270">
        <v>20025100</v>
      </c>
      <c r="I270">
        <v>19735217</v>
      </c>
      <c r="J270">
        <v>42383432</v>
      </c>
      <c r="K270">
        <v>1475994449</v>
      </c>
      <c r="L270">
        <v>785935</v>
      </c>
      <c r="M270">
        <v>738272</v>
      </c>
      <c r="N270">
        <v>47663</v>
      </c>
      <c r="O270">
        <v>31.62</v>
      </c>
      <c r="P270">
        <v>-7.0000000000000007E-2</v>
      </c>
      <c r="Q270">
        <v>79813</v>
      </c>
      <c r="R270">
        <v>7563818</v>
      </c>
      <c r="S270" t="s">
        <v>40</v>
      </c>
      <c r="T270">
        <v>5000</v>
      </c>
      <c r="U270">
        <f t="shared" si="4"/>
        <v>710468.4099999998</v>
      </c>
    </row>
    <row r="271" spans="1:21" x14ac:dyDescent="0.3">
      <c r="A271">
        <v>270</v>
      </c>
      <c r="B271" t="s">
        <v>463</v>
      </c>
      <c r="C271">
        <v>10</v>
      </c>
      <c r="D271">
        <v>320</v>
      </c>
      <c r="E271" t="s">
        <v>309</v>
      </c>
      <c r="F271">
        <v>2058</v>
      </c>
      <c r="G271">
        <v>133055</v>
      </c>
      <c r="H271">
        <v>21100480</v>
      </c>
      <c r="I271">
        <v>20810248</v>
      </c>
      <c r="J271">
        <v>48497754</v>
      </c>
      <c r="K271">
        <v>1713066001</v>
      </c>
      <c r="L271">
        <v>824772</v>
      </c>
      <c r="M271">
        <v>776815</v>
      </c>
      <c r="N271">
        <v>47957</v>
      </c>
      <c r="O271">
        <v>37.82</v>
      </c>
      <c r="P271">
        <v>-7.0000000000000007E-2</v>
      </c>
      <c r="Q271">
        <v>80092</v>
      </c>
      <c r="R271">
        <v>8617281</v>
      </c>
      <c r="S271" t="s">
        <v>40</v>
      </c>
      <c r="T271">
        <v>5000</v>
      </c>
      <c r="U271">
        <f t="shared" si="4"/>
        <v>715468.4099999998</v>
      </c>
    </row>
    <row r="272" spans="1:21" x14ac:dyDescent="0.3">
      <c r="A272">
        <v>271</v>
      </c>
      <c r="B272" t="s">
        <v>463</v>
      </c>
      <c r="C272">
        <v>10</v>
      </c>
      <c r="D272">
        <v>320</v>
      </c>
      <c r="E272" t="s">
        <v>310</v>
      </c>
      <c r="F272">
        <v>2100</v>
      </c>
      <c r="G272">
        <v>215164</v>
      </c>
      <c r="H272">
        <v>19864473</v>
      </c>
      <c r="I272">
        <v>19364431</v>
      </c>
      <c r="J272">
        <v>34891201</v>
      </c>
      <c r="K272">
        <v>2919819362</v>
      </c>
      <c r="L272">
        <v>470837</v>
      </c>
      <c r="M272">
        <v>423957</v>
      </c>
      <c r="N272">
        <v>46880</v>
      </c>
      <c r="O272">
        <v>96.01</v>
      </c>
      <c r="P272">
        <v>-0.05</v>
      </c>
      <c r="Q272">
        <v>79010</v>
      </c>
      <c r="R272">
        <v>9263471</v>
      </c>
      <c r="S272" t="s">
        <v>40</v>
      </c>
      <c r="T272">
        <v>5000</v>
      </c>
      <c r="U272">
        <f t="shared" si="4"/>
        <v>720468.4099999998</v>
      </c>
    </row>
    <row r="273" spans="1:21" x14ac:dyDescent="0.3">
      <c r="A273">
        <v>272</v>
      </c>
      <c r="B273" t="s">
        <v>463</v>
      </c>
      <c r="C273">
        <v>10</v>
      </c>
      <c r="D273">
        <v>320</v>
      </c>
      <c r="E273" t="s">
        <v>311</v>
      </c>
      <c r="F273">
        <v>2400</v>
      </c>
      <c r="G273">
        <v>266431</v>
      </c>
      <c r="H273">
        <v>21528478</v>
      </c>
      <c r="I273">
        <v>20962973</v>
      </c>
      <c r="J273">
        <v>38667822</v>
      </c>
      <c r="K273">
        <v>2944161955</v>
      </c>
      <c r="L273">
        <v>456621</v>
      </c>
      <c r="M273">
        <v>409336</v>
      </c>
      <c r="N273">
        <v>47285</v>
      </c>
      <c r="O273">
        <v>125.01</v>
      </c>
      <c r="P273">
        <v>-0.05</v>
      </c>
      <c r="Q273">
        <v>79416</v>
      </c>
      <c r="R273">
        <v>11339605</v>
      </c>
      <c r="S273" t="s">
        <v>40</v>
      </c>
      <c r="T273">
        <v>5000</v>
      </c>
      <c r="U273">
        <f t="shared" si="4"/>
        <v>725468.4099999998</v>
      </c>
    </row>
    <row r="274" spans="1:21" x14ac:dyDescent="0.3">
      <c r="A274">
        <v>273</v>
      </c>
      <c r="B274" t="s">
        <v>463</v>
      </c>
      <c r="C274">
        <v>10</v>
      </c>
      <c r="D274">
        <v>320</v>
      </c>
      <c r="E274" t="s">
        <v>312</v>
      </c>
      <c r="F274">
        <v>945</v>
      </c>
      <c r="G274">
        <v>61409</v>
      </c>
      <c r="H274">
        <v>544049</v>
      </c>
      <c r="I274">
        <v>530211</v>
      </c>
      <c r="J274">
        <v>852058</v>
      </c>
      <c r="K274">
        <v>52185275</v>
      </c>
      <c r="L274">
        <v>20245</v>
      </c>
      <c r="M274">
        <v>19392</v>
      </c>
      <c r="N274">
        <v>853</v>
      </c>
      <c r="O274">
        <v>54.46</v>
      </c>
      <c r="P274">
        <v>-0.06</v>
      </c>
      <c r="Q274">
        <v>1453</v>
      </c>
      <c r="R274">
        <v>333525</v>
      </c>
      <c r="S274" t="s">
        <v>37</v>
      </c>
      <c r="T274">
        <v>57.67</v>
      </c>
      <c r="U274">
        <f t="shared" si="4"/>
        <v>725526.07999999984</v>
      </c>
    </row>
    <row r="275" spans="1:21" x14ac:dyDescent="0.3">
      <c r="A275">
        <v>274</v>
      </c>
      <c r="B275" t="s">
        <v>463</v>
      </c>
      <c r="C275">
        <v>10</v>
      </c>
      <c r="D275">
        <v>320</v>
      </c>
      <c r="E275" t="s">
        <v>313</v>
      </c>
      <c r="F275">
        <v>1000</v>
      </c>
      <c r="G275">
        <v>21405</v>
      </c>
      <c r="H275">
        <v>78132754</v>
      </c>
      <c r="I275">
        <v>57751373</v>
      </c>
      <c r="J275">
        <v>786092766</v>
      </c>
      <c r="K275">
        <v>9384747020</v>
      </c>
      <c r="L275">
        <v>500653</v>
      </c>
      <c r="M275">
        <v>268142</v>
      </c>
      <c r="N275">
        <v>232511</v>
      </c>
      <c r="O275">
        <v>45.83</v>
      </c>
      <c r="P275">
        <v>-0.05</v>
      </c>
      <c r="Q275">
        <v>346431</v>
      </c>
      <c r="R275">
        <v>184974505</v>
      </c>
      <c r="S275" t="s">
        <v>40</v>
      </c>
      <c r="T275">
        <v>5000</v>
      </c>
      <c r="U275">
        <f t="shared" si="4"/>
        <v>730526.07999999984</v>
      </c>
    </row>
    <row r="276" spans="1:21" x14ac:dyDescent="0.3">
      <c r="A276">
        <v>275</v>
      </c>
      <c r="B276" t="s">
        <v>463</v>
      </c>
      <c r="C276">
        <v>10</v>
      </c>
      <c r="D276">
        <v>320</v>
      </c>
      <c r="E276" t="s">
        <v>314</v>
      </c>
      <c r="F276">
        <v>1740</v>
      </c>
      <c r="G276">
        <v>114011</v>
      </c>
      <c r="H276">
        <v>20676039</v>
      </c>
      <c r="I276">
        <v>20398145</v>
      </c>
      <c r="J276">
        <v>38181345</v>
      </c>
      <c r="K276">
        <v>1360356458</v>
      </c>
      <c r="L276">
        <v>801959</v>
      </c>
      <c r="M276">
        <v>754491</v>
      </c>
      <c r="N276">
        <v>47468</v>
      </c>
      <c r="O276">
        <v>29.21</v>
      </c>
      <c r="P276">
        <v>-0.06</v>
      </c>
      <c r="Q276">
        <v>79631</v>
      </c>
      <c r="R276">
        <v>8111216</v>
      </c>
      <c r="S276" t="s">
        <v>40</v>
      </c>
      <c r="T276">
        <v>5000</v>
      </c>
      <c r="U276">
        <f t="shared" si="4"/>
        <v>735526.07999999984</v>
      </c>
    </row>
    <row r="277" spans="1:21" x14ac:dyDescent="0.3">
      <c r="A277">
        <v>276</v>
      </c>
      <c r="B277" t="s">
        <v>463</v>
      </c>
      <c r="C277">
        <v>10</v>
      </c>
      <c r="D277">
        <v>320</v>
      </c>
      <c r="E277" t="s">
        <v>315</v>
      </c>
      <c r="F277">
        <v>1898</v>
      </c>
      <c r="G277">
        <v>128735</v>
      </c>
      <c r="H277">
        <v>20576806</v>
      </c>
      <c r="I277">
        <v>20306067</v>
      </c>
      <c r="J277">
        <v>38581409</v>
      </c>
      <c r="K277">
        <v>1388041911</v>
      </c>
      <c r="L277">
        <v>724972</v>
      </c>
      <c r="M277">
        <v>677107</v>
      </c>
      <c r="N277">
        <v>47865</v>
      </c>
      <c r="O277">
        <v>31.55</v>
      </c>
      <c r="P277">
        <v>-0.06</v>
      </c>
      <c r="Q277">
        <v>80022</v>
      </c>
      <c r="R277">
        <v>8302928</v>
      </c>
      <c r="S277" t="s">
        <v>40</v>
      </c>
      <c r="T277">
        <v>5000</v>
      </c>
      <c r="U277">
        <f t="shared" si="4"/>
        <v>740526.07999999984</v>
      </c>
    </row>
    <row r="278" spans="1:21" x14ac:dyDescent="0.3">
      <c r="A278">
        <v>277</v>
      </c>
      <c r="B278" t="s">
        <v>463</v>
      </c>
      <c r="C278">
        <v>10</v>
      </c>
      <c r="D278">
        <v>320</v>
      </c>
      <c r="E278" t="s">
        <v>316</v>
      </c>
      <c r="F278">
        <v>3066</v>
      </c>
      <c r="G278">
        <v>59739</v>
      </c>
      <c r="H278">
        <v>6329441</v>
      </c>
      <c r="I278">
        <v>6253351</v>
      </c>
      <c r="J278">
        <v>10071378</v>
      </c>
      <c r="K278">
        <v>1248722574</v>
      </c>
      <c r="L278">
        <v>285636</v>
      </c>
      <c r="M278">
        <v>273492</v>
      </c>
      <c r="N278">
        <v>12144</v>
      </c>
      <c r="O278">
        <v>20</v>
      </c>
      <c r="P278">
        <v>-0.06</v>
      </c>
      <c r="Q278">
        <v>20177</v>
      </c>
      <c r="R278">
        <v>2862296</v>
      </c>
      <c r="S278" t="s">
        <v>49</v>
      </c>
      <c r="T278">
        <v>2206.08</v>
      </c>
      <c r="U278">
        <f t="shared" si="4"/>
        <v>742732.1599999998</v>
      </c>
    </row>
    <row r="279" spans="1:21" x14ac:dyDescent="0.3">
      <c r="A279">
        <v>278</v>
      </c>
      <c r="B279" t="s">
        <v>463</v>
      </c>
      <c r="C279">
        <v>10</v>
      </c>
      <c r="D279">
        <v>320</v>
      </c>
      <c r="E279" t="s">
        <v>317</v>
      </c>
      <c r="F279">
        <v>3090</v>
      </c>
      <c r="G279">
        <v>59825</v>
      </c>
      <c r="H279">
        <v>7449972</v>
      </c>
      <c r="I279">
        <v>7376773</v>
      </c>
      <c r="J279">
        <v>15508244</v>
      </c>
      <c r="K279">
        <v>1146560119</v>
      </c>
      <c r="L279">
        <v>412166</v>
      </c>
      <c r="M279">
        <v>400243</v>
      </c>
      <c r="N279">
        <v>11923</v>
      </c>
      <c r="O279">
        <v>25.34</v>
      </c>
      <c r="P279">
        <v>-0.08</v>
      </c>
      <c r="Q279">
        <v>19966</v>
      </c>
      <c r="R279">
        <v>3579341</v>
      </c>
      <c r="S279" t="s">
        <v>40</v>
      </c>
      <c r="T279">
        <v>5000</v>
      </c>
      <c r="U279">
        <f t="shared" si="4"/>
        <v>747732.1599999998</v>
      </c>
    </row>
    <row r="280" spans="1:21" x14ac:dyDescent="0.3">
      <c r="A280">
        <v>279</v>
      </c>
      <c r="B280" t="s">
        <v>463</v>
      </c>
      <c r="C280">
        <v>10</v>
      </c>
      <c r="D280">
        <v>320</v>
      </c>
      <c r="E280" t="s">
        <v>318</v>
      </c>
      <c r="F280">
        <v>130928</v>
      </c>
      <c r="G280">
        <v>437704</v>
      </c>
      <c r="H280">
        <v>29114871</v>
      </c>
      <c r="I280">
        <v>28807901</v>
      </c>
      <c r="J280">
        <v>124498406</v>
      </c>
      <c r="K280">
        <v>4222186219</v>
      </c>
      <c r="L280">
        <v>1747281</v>
      </c>
      <c r="M280">
        <v>1699799</v>
      </c>
      <c r="N280">
        <v>47482</v>
      </c>
      <c r="O280">
        <v>46.97</v>
      </c>
      <c r="P280">
        <v>-0.1</v>
      </c>
      <c r="Q280">
        <v>79635</v>
      </c>
      <c r="R280">
        <v>14175357</v>
      </c>
      <c r="S280" t="s">
        <v>40</v>
      </c>
      <c r="T280">
        <v>5000</v>
      </c>
      <c r="U280">
        <f t="shared" si="4"/>
        <v>752732.1599999998</v>
      </c>
    </row>
    <row r="281" spans="1:21" x14ac:dyDescent="0.3">
      <c r="A281">
        <v>280</v>
      </c>
      <c r="B281" t="s">
        <v>463</v>
      </c>
      <c r="C281">
        <v>10</v>
      </c>
      <c r="D281">
        <v>320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2.1</v>
      </c>
      <c r="U281">
        <f t="shared" si="4"/>
        <v>752734.25999999978</v>
      </c>
    </row>
    <row r="282" spans="1:21" x14ac:dyDescent="0.3">
      <c r="A282">
        <v>281</v>
      </c>
      <c r="B282" t="s">
        <v>463</v>
      </c>
      <c r="C282">
        <v>10</v>
      </c>
      <c r="D282">
        <v>320</v>
      </c>
      <c r="E282" t="s">
        <v>320</v>
      </c>
      <c r="F282">
        <v>180</v>
      </c>
      <c r="G282">
        <v>432</v>
      </c>
      <c r="H282">
        <v>4832052</v>
      </c>
      <c r="I282">
        <v>4755268</v>
      </c>
      <c r="J282">
        <v>7266479</v>
      </c>
      <c r="K282">
        <v>118991978</v>
      </c>
      <c r="L282">
        <v>155359</v>
      </c>
      <c r="M282">
        <v>143250</v>
      </c>
      <c r="N282">
        <v>12109</v>
      </c>
      <c r="O282">
        <v>23.26</v>
      </c>
      <c r="P282">
        <v>-0.05</v>
      </c>
      <c r="Q282">
        <v>20147</v>
      </c>
      <c r="R282">
        <v>1734055</v>
      </c>
      <c r="S282" t="s">
        <v>37</v>
      </c>
      <c r="T282">
        <v>605.11</v>
      </c>
      <c r="U282">
        <f t="shared" si="4"/>
        <v>753339.36999999976</v>
      </c>
    </row>
    <row r="283" spans="1:21" x14ac:dyDescent="0.3">
      <c r="A283">
        <v>282</v>
      </c>
      <c r="B283" t="s">
        <v>463</v>
      </c>
      <c r="C283">
        <v>10</v>
      </c>
      <c r="D283">
        <v>320</v>
      </c>
      <c r="E283" t="s">
        <v>321</v>
      </c>
      <c r="F283">
        <v>109</v>
      </c>
      <c r="G283">
        <v>228</v>
      </c>
      <c r="H283">
        <v>35249550</v>
      </c>
      <c r="I283">
        <v>34960673</v>
      </c>
      <c r="J283">
        <v>46966683</v>
      </c>
      <c r="K283">
        <v>536072748</v>
      </c>
      <c r="L283">
        <v>1937185</v>
      </c>
      <c r="M283">
        <v>1877430</v>
      </c>
      <c r="N283">
        <v>59755</v>
      </c>
      <c r="O283">
        <v>20.69</v>
      </c>
      <c r="P283">
        <v>-0.04</v>
      </c>
      <c r="Q283">
        <v>99230</v>
      </c>
      <c r="R283">
        <v>16773212</v>
      </c>
      <c r="S283" t="s">
        <v>40</v>
      </c>
      <c r="T283">
        <v>5000</v>
      </c>
      <c r="U283">
        <f t="shared" si="4"/>
        <v>758339.36999999976</v>
      </c>
    </row>
    <row r="284" spans="1:21" x14ac:dyDescent="0.3">
      <c r="A284">
        <v>283</v>
      </c>
      <c r="B284" t="s">
        <v>463</v>
      </c>
      <c r="C284">
        <v>10</v>
      </c>
      <c r="D284">
        <v>320</v>
      </c>
      <c r="E284" t="s">
        <v>322</v>
      </c>
      <c r="F284">
        <v>3831</v>
      </c>
      <c r="G284">
        <v>15062</v>
      </c>
      <c r="H284">
        <v>8831766</v>
      </c>
      <c r="I284">
        <v>8708644</v>
      </c>
      <c r="J284">
        <v>17429483</v>
      </c>
      <c r="K284">
        <v>1064909527</v>
      </c>
      <c r="L284">
        <v>509941</v>
      </c>
      <c r="M284">
        <v>495593</v>
      </c>
      <c r="N284">
        <v>14348</v>
      </c>
      <c r="O284">
        <v>37.97</v>
      </c>
      <c r="P284">
        <v>-0.08</v>
      </c>
      <c r="Q284">
        <v>24300</v>
      </c>
      <c r="R284">
        <v>4269634</v>
      </c>
      <c r="S284" t="s">
        <v>37</v>
      </c>
      <c r="T284">
        <v>4559.03</v>
      </c>
      <c r="U284">
        <f t="shared" si="4"/>
        <v>762898.39999999979</v>
      </c>
    </row>
    <row r="285" spans="1:21" x14ac:dyDescent="0.3">
      <c r="A285">
        <v>284</v>
      </c>
      <c r="B285" t="s">
        <v>463</v>
      </c>
      <c r="C285">
        <v>10</v>
      </c>
      <c r="D285">
        <v>320</v>
      </c>
      <c r="E285" t="s">
        <v>323</v>
      </c>
      <c r="F285">
        <v>2715</v>
      </c>
      <c r="G285">
        <v>11371</v>
      </c>
      <c r="H285">
        <v>7441408</v>
      </c>
      <c r="I285">
        <v>7332666</v>
      </c>
      <c r="J285">
        <v>15168341</v>
      </c>
      <c r="K285">
        <v>896448342</v>
      </c>
      <c r="L285">
        <v>440261</v>
      </c>
      <c r="M285">
        <v>428642</v>
      </c>
      <c r="N285">
        <v>11619</v>
      </c>
      <c r="O285">
        <v>37.880000000000003</v>
      </c>
      <c r="P285">
        <v>-0.09</v>
      </c>
      <c r="Q285">
        <v>19679</v>
      </c>
      <c r="R285">
        <v>3689607</v>
      </c>
      <c r="S285" t="s">
        <v>37</v>
      </c>
      <c r="T285">
        <v>3413.08</v>
      </c>
      <c r="U285">
        <f t="shared" si="4"/>
        <v>766311.47999999975</v>
      </c>
    </row>
    <row r="286" spans="1:21" x14ac:dyDescent="0.3">
      <c r="A286">
        <v>285</v>
      </c>
      <c r="B286" t="s">
        <v>463</v>
      </c>
      <c r="C286">
        <v>10</v>
      </c>
      <c r="D286">
        <v>320</v>
      </c>
      <c r="E286" t="s">
        <v>324</v>
      </c>
      <c r="F286">
        <v>3835</v>
      </c>
      <c r="G286">
        <v>15069</v>
      </c>
      <c r="H286">
        <v>6691516</v>
      </c>
      <c r="I286">
        <v>6594362</v>
      </c>
      <c r="J286">
        <v>13265233</v>
      </c>
      <c r="K286">
        <v>780859729</v>
      </c>
      <c r="L286">
        <v>370553</v>
      </c>
      <c r="M286">
        <v>358902</v>
      </c>
      <c r="N286">
        <v>11651</v>
      </c>
      <c r="O286">
        <v>36.9</v>
      </c>
      <c r="P286">
        <v>-0.08</v>
      </c>
      <c r="Q286">
        <v>19711</v>
      </c>
      <c r="R286">
        <v>3115283</v>
      </c>
      <c r="S286" t="s">
        <v>37</v>
      </c>
      <c r="T286">
        <v>2851.09</v>
      </c>
      <c r="U286">
        <f t="shared" si="4"/>
        <v>769162.56999999972</v>
      </c>
    </row>
    <row r="287" spans="1:21" x14ac:dyDescent="0.3">
      <c r="A287">
        <v>286</v>
      </c>
      <c r="B287" t="s">
        <v>463</v>
      </c>
      <c r="C287">
        <v>10</v>
      </c>
      <c r="D287">
        <v>320</v>
      </c>
      <c r="E287" t="s">
        <v>325</v>
      </c>
      <c r="F287">
        <v>2719</v>
      </c>
      <c r="G287">
        <v>11388</v>
      </c>
      <c r="H287">
        <v>3131984</v>
      </c>
      <c r="I287">
        <v>3086682</v>
      </c>
      <c r="J287">
        <v>6070139</v>
      </c>
      <c r="K287">
        <v>382904361</v>
      </c>
      <c r="L287">
        <v>133633</v>
      </c>
      <c r="M287">
        <v>126172</v>
      </c>
      <c r="N287">
        <v>7461</v>
      </c>
      <c r="O287">
        <v>37.909999999999997</v>
      </c>
      <c r="P287">
        <v>-7.0000000000000007E-2</v>
      </c>
      <c r="Q287">
        <v>12682</v>
      </c>
      <c r="R287">
        <v>1101383</v>
      </c>
      <c r="S287" t="s">
        <v>37</v>
      </c>
      <c r="T287">
        <v>780.8</v>
      </c>
      <c r="U287">
        <f t="shared" si="4"/>
        <v>769943.36999999976</v>
      </c>
    </row>
    <row r="288" spans="1:21" x14ac:dyDescent="0.3">
      <c r="A288">
        <v>287</v>
      </c>
      <c r="B288" t="s">
        <v>463</v>
      </c>
      <c r="C288">
        <v>10</v>
      </c>
      <c r="D288">
        <v>320</v>
      </c>
      <c r="E288" t="s">
        <v>326</v>
      </c>
      <c r="F288">
        <v>3836</v>
      </c>
      <c r="G288">
        <v>15071</v>
      </c>
      <c r="H288">
        <v>3786504</v>
      </c>
      <c r="I288">
        <v>3736862</v>
      </c>
      <c r="J288">
        <v>6769433</v>
      </c>
      <c r="K288">
        <v>430604847</v>
      </c>
      <c r="L288">
        <v>142076</v>
      </c>
      <c r="M288">
        <v>131827</v>
      </c>
      <c r="N288">
        <v>10249</v>
      </c>
      <c r="O288">
        <v>38.33</v>
      </c>
      <c r="P288">
        <v>-0.06</v>
      </c>
      <c r="Q288">
        <v>17401</v>
      </c>
      <c r="R288">
        <v>1077304</v>
      </c>
      <c r="S288" t="s">
        <v>37</v>
      </c>
      <c r="T288">
        <v>1180.8900000000001</v>
      </c>
      <c r="U288">
        <f t="shared" si="4"/>
        <v>771124.25999999978</v>
      </c>
    </row>
    <row r="289" spans="1:21" x14ac:dyDescent="0.3">
      <c r="A289">
        <v>288</v>
      </c>
      <c r="B289" t="s">
        <v>463</v>
      </c>
      <c r="C289">
        <v>10</v>
      </c>
      <c r="D289">
        <v>320</v>
      </c>
      <c r="E289" t="s">
        <v>327</v>
      </c>
      <c r="F289">
        <v>2720</v>
      </c>
      <c r="G289">
        <v>11392</v>
      </c>
      <c r="H289">
        <v>7581609</v>
      </c>
      <c r="I289">
        <v>7470784</v>
      </c>
      <c r="J289">
        <v>15419934</v>
      </c>
      <c r="K289">
        <v>909754531</v>
      </c>
      <c r="L289">
        <v>449413</v>
      </c>
      <c r="M289">
        <v>437815</v>
      </c>
      <c r="N289">
        <v>11598</v>
      </c>
      <c r="O289">
        <v>37.92</v>
      </c>
      <c r="P289">
        <v>-0.08</v>
      </c>
      <c r="Q289">
        <v>19659</v>
      </c>
      <c r="R289">
        <v>3804207</v>
      </c>
      <c r="S289" t="s">
        <v>37</v>
      </c>
      <c r="T289">
        <v>3409</v>
      </c>
      <c r="U289">
        <f t="shared" si="4"/>
        <v>774533.25999999978</v>
      </c>
    </row>
    <row r="290" spans="1:21" x14ac:dyDescent="0.3">
      <c r="A290">
        <v>289</v>
      </c>
      <c r="B290" t="s">
        <v>463</v>
      </c>
      <c r="C290">
        <v>10</v>
      </c>
      <c r="D290">
        <v>320</v>
      </c>
      <c r="E290" t="s">
        <v>328</v>
      </c>
      <c r="F290">
        <v>3837</v>
      </c>
      <c r="G290">
        <v>15085</v>
      </c>
      <c r="H290">
        <v>7381325</v>
      </c>
      <c r="I290">
        <v>7274243</v>
      </c>
      <c r="J290">
        <v>15044076</v>
      </c>
      <c r="K290">
        <v>863681434</v>
      </c>
      <c r="L290">
        <v>437942</v>
      </c>
      <c r="M290">
        <v>426369</v>
      </c>
      <c r="N290">
        <v>11573</v>
      </c>
      <c r="O290">
        <v>38.1</v>
      </c>
      <c r="P290">
        <v>-0.08</v>
      </c>
      <c r="Q290">
        <v>19634</v>
      </c>
      <c r="R290">
        <v>3624021</v>
      </c>
      <c r="S290" t="s">
        <v>37</v>
      </c>
      <c r="T290">
        <v>3527.08</v>
      </c>
      <c r="U290">
        <f t="shared" si="4"/>
        <v>778060.33999999973</v>
      </c>
    </row>
    <row r="291" spans="1:21" x14ac:dyDescent="0.3">
      <c r="A291">
        <v>290</v>
      </c>
      <c r="B291" t="s">
        <v>463</v>
      </c>
      <c r="C291">
        <v>10</v>
      </c>
      <c r="D291">
        <v>320</v>
      </c>
      <c r="E291" t="s">
        <v>329</v>
      </c>
      <c r="F291">
        <v>2721</v>
      </c>
      <c r="G291">
        <v>11396</v>
      </c>
      <c r="H291">
        <v>6464374</v>
      </c>
      <c r="I291">
        <v>6370633</v>
      </c>
      <c r="J291">
        <v>12798252</v>
      </c>
      <c r="K291">
        <v>758424616</v>
      </c>
      <c r="L291">
        <v>348525</v>
      </c>
      <c r="M291">
        <v>337014</v>
      </c>
      <c r="N291">
        <v>11511</v>
      </c>
      <c r="O291">
        <v>37.75</v>
      </c>
      <c r="P291">
        <v>-0.08</v>
      </c>
      <c r="Q291">
        <v>19575</v>
      </c>
      <c r="R291">
        <v>2944876</v>
      </c>
      <c r="S291" t="s">
        <v>37</v>
      </c>
      <c r="T291">
        <v>2663.77</v>
      </c>
      <c r="U291">
        <f t="shared" si="4"/>
        <v>780724.10999999975</v>
      </c>
    </row>
    <row r="292" spans="1:21" x14ac:dyDescent="0.3">
      <c r="A292">
        <v>291</v>
      </c>
      <c r="B292" t="s">
        <v>463</v>
      </c>
      <c r="C292">
        <v>10</v>
      </c>
      <c r="D292">
        <v>320</v>
      </c>
      <c r="E292" t="s">
        <v>330</v>
      </c>
      <c r="F292">
        <v>3838</v>
      </c>
      <c r="G292">
        <v>15113</v>
      </c>
      <c r="H292">
        <v>7635119</v>
      </c>
      <c r="I292">
        <v>7522851</v>
      </c>
      <c r="J292">
        <v>15342063</v>
      </c>
      <c r="K292">
        <v>896322654</v>
      </c>
      <c r="L292">
        <v>446362</v>
      </c>
      <c r="M292">
        <v>434787</v>
      </c>
      <c r="N292">
        <v>11575</v>
      </c>
      <c r="O292">
        <v>38.08</v>
      </c>
      <c r="P292">
        <v>-0.08</v>
      </c>
      <c r="Q292">
        <v>19637</v>
      </c>
      <c r="R292">
        <v>3870575</v>
      </c>
      <c r="S292" t="s">
        <v>37</v>
      </c>
      <c r="T292">
        <v>3642.67</v>
      </c>
      <c r="U292">
        <f t="shared" si="4"/>
        <v>784366.7799999998</v>
      </c>
    </row>
    <row r="293" spans="1:21" x14ac:dyDescent="0.3">
      <c r="A293">
        <v>292</v>
      </c>
      <c r="B293" t="s">
        <v>463</v>
      </c>
      <c r="C293">
        <v>10</v>
      </c>
      <c r="D293">
        <v>320</v>
      </c>
      <c r="E293" t="s">
        <v>331</v>
      </c>
      <c r="F293">
        <v>2722</v>
      </c>
      <c r="G293">
        <v>11400</v>
      </c>
      <c r="H293">
        <v>9248777</v>
      </c>
      <c r="I293">
        <v>9123793</v>
      </c>
      <c r="J293">
        <v>17621625</v>
      </c>
      <c r="K293">
        <v>1084326478</v>
      </c>
      <c r="L293">
        <v>506019</v>
      </c>
      <c r="M293">
        <v>489949</v>
      </c>
      <c r="N293">
        <v>16070</v>
      </c>
      <c r="O293">
        <v>37.799999999999997</v>
      </c>
      <c r="P293">
        <v>-0.08</v>
      </c>
      <c r="Q293">
        <v>27255</v>
      </c>
      <c r="R293">
        <v>4275492</v>
      </c>
      <c r="S293" t="s">
        <v>40</v>
      </c>
      <c r="T293">
        <v>5000</v>
      </c>
      <c r="U293">
        <f t="shared" si="4"/>
        <v>789366.7799999998</v>
      </c>
    </row>
    <row r="294" spans="1:21" x14ac:dyDescent="0.3">
      <c r="A294">
        <v>293</v>
      </c>
      <c r="B294" t="s">
        <v>463</v>
      </c>
      <c r="C294">
        <v>10</v>
      </c>
      <c r="D294">
        <v>320</v>
      </c>
      <c r="E294" t="s">
        <v>332</v>
      </c>
      <c r="F294">
        <v>3559</v>
      </c>
      <c r="G294">
        <v>14096</v>
      </c>
      <c r="H294">
        <v>1175947</v>
      </c>
      <c r="I294">
        <v>1156133</v>
      </c>
      <c r="J294">
        <v>2339070</v>
      </c>
      <c r="K294">
        <v>111316826</v>
      </c>
      <c r="L294">
        <v>50242</v>
      </c>
      <c r="M294">
        <v>47355</v>
      </c>
      <c r="N294">
        <v>2887</v>
      </c>
      <c r="O294">
        <v>33.409999999999997</v>
      </c>
      <c r="P294">
        <v>-0.08</v>
      </c>
      <c r="Q294">
        <v>4904</v>
      </c>
      <c r="R294">
        <v>398669</v>
      </c>
      <c r="S294" t="s">
        <v>37</v>
      </c>
      <c r="T294">
        <v>119.42</v>
      </c>
      <c r="U294">
        <f t="shared" si="4"/>
        <v>789486.19999999984</v>
      </c>
    </row>
    <row r="295" spans="1:21" x14ac:dyDescent="0.3">
      <c r="A295">
        <v>294</v>
      </c>
      <c r="B295" t="s">
        <v>463</v>
      </c>
      <c r="C295">
        <v>10</v>
      </c>
      <c r="D295">
        <v>320</v>
      </c>
      <c r="E295" t="s">
        <v>333</v>
      </c>
      <c r="F295">
        <v>2470</v>
      </c>
      <c r="G295">
        <v>10585</v>
      </c>
      <c r="H295">
        <v>1183479</v>
      </c>
      <c r="I295">
        <v>1166642</v>
      </c>
      <c r="J295">
        <v>2259658</v>
      </c>
      <c r="K295">
        <v>140076604</v>
      </c>
      <c r="L295">
        <v>49622</v>
      </c>
      <c r="M295">
        <v>46598</v>
      </c>
      <c r="N295">
        <v>3024</v>
      </c>
      <c r="O295">
        <v>33.270000000000003</v>
      </c>
      <c r="P295">
        <v>-7.0000000000000007E-2</v>
      </c>
      <c r="Q295">
        <v>5035</v>
      </c>
      <c r="R295">
        <v>406879</v>
      </c>
      <c r="S295" t="s">
        <v>37</v>
      </c>
      <c r="T295">
        <v>141.27000000000001</v>
      </c>
      <c r="U295">
        <f t="shared" si="4"/>
        <v>789627.46999999986</v>
      </c>
    </row>
    <row r="296" spans="1:21" x14ac:dyDescent="0.3">
      <c r="A296">
        <v>295</v>
      </c>
      <c r="B296" t="s">
        <v>463</v>
      </c>
      <c r="C296">
        <v>10</v>
      </c>
      <c r="D296">
        <v>320</v>
      </c>
      <c r="E296" t="s">
        <v>334</v>
      </c>
      <c r="F296">
        <v>3566</v>
      </c>
      <c r="G296">
        <v>14138</v>
      </c>
      <c r="H296">
        <v>1713984</v>
      </c>
      <c r="I296">
        <v>1687486</v>
      </c>
      <c r="J296">
        <v>3486125</v>
      </c>
      <c r="K296">
        <v>178442008</v>
      </c>
      <c r="L296">
        <v>96402</v>
      </c>
      <c r="M296">
        <v>93440</v>
      </c>
      <c r="N296">
        <v>2962</v>
      </c>
      <c r="O296">
        <v>34.08</v>
      </c>
      <c r="P296">
        <v>-0.08</v>
      </c>
      <c r="Q296">
        <v>4976</v>
      </c>
      <c r="R296">
        <v>824251</v>
      </c>
      <c r="S296" t="s">
        <v>37</v>
      </c>
      <c r="T296">
        <v>251.72</v>
      </c>
      <c r="U296">
        <f t="shared" si="4"/>
        <v>789879.18999999983</v>
      </c>
    </row>
    <row r="297" spans="1:21" x14ac:dyDescent="0.3">
      <c r="A297">
        <v>296</v>
      </c>
      <c r="B297" t="s">
        <v>463</v>
      </c>
      <c r="C297">
        <v>10</v>
      </c>
      <c r="D297">
        <v>320</v>
      </c>
      <c r="E297" t="s">
        <v>335</v>
      </c>
      <c r="F297">
        <v>2477</v>
      </c>
      <c r="G297">
        <v>10608</v>
      </c>
      <c r="H297">
        <v>3443681</v>
      </c>
      <c r="I297">
        <v>3407520</v>
      </c>
      <c r="J297">
        <v>5619528</v>
      </c>
      <c r="K297">
        <v>360802417</v>
      </c>
      <c r="L297">
        <v>130947</v>
      </c>
      <c r="M297">
        <v>121660</v>
      </c>
      <c r="N297">
        <v>9287</v>
      </c>
      <c r="O297">
        <v>33.979999999999997</v>
      </c>
      <c r="P297">
        <v>-0.05</v>
      </c>
      <c r="Q297">
        <v>15415</v>
      </c>
      <c r="R297">
        <v>1083293</v>
      </c>
      <c r="S297" t="s">
        <v>37</v>
      </c>
      <c r="T297">
        <v>685.17</v>
      </c>
      <c r="U297">
        <f t="shared" si="4"/>
        <v>790564.35999999987</v>
      </c>
    </row>
    <row r="298" spans="1:21" x14ac:dyDescent="0.3">
      <c r="A298">
        <v>297</v>
      </c>
      <c r="B298" t="s">
        <v>463</v>
      </c>
      <c r="C298">
        <v>10</v>
      </c>
      <c r="D298">
        <v>320</v>
      </c>
      <c r="E298" t="s">
        <v>336</v>
      </c>
      <c r="F298">
        <v>3573</v>
      </c>
      <c r="G298">
        <v>14128</v>
      </c>
      <c r="H298">
        <v>2909670</v>
      </c>
      <c r="I298">
        <v>2875671</v>
      </c>
      <c r="J298">
        <v>5105537</v>
      </c>
      <c r="K298">
        <v>311500026</v>
      </c>
      <c r="L298">
        <v>127242</v>
      </c>
      <c r="M298">
        <v>120346</v>
      </c>
      <c r="N298">
        <v>6896</v>
      </c>
      <c r="O298">
        <v>34.54</v>
      </c>
      <c r="P298">
        <v>-0.06</v>
      </c>
      <c r="Q298">
        <v>11450</v>
      </c>
      <c r="R298">
        <v>1089187</v>
      </c>
      <c r="S298" t="s">
        <v>37</v>
      </c>
      <c r="T298">
        <v>540.03</v>
      </c>
      <c r="U298">
        <f t="shared" si="4"/>
        <v>791104.3899999999</v>
      </c>
    </row>
    <row r="299" spans="1:21" x14ac:dyDescent="0.3">
      <c r="A299">
        <v>298</v>
      </c>
      <c r="B299" t="s">
        <v>463</v>
      </c>
      <c r="C299">
        <v>10</v>
      </c>
      <c r="D299">
        <v>320</v>
      </c>
      <c r="E299" t="s">
        <v>337</v>
      </c>
      <c r="F299">
        <v>2484</v>
      </c>
      <c r="G299">
        <v>10627</v>
      </c>
      <c r="H299">
        <v>891894</v>
      </c>
      <c r="I299">
        <v>878393</v>
      </c>
      <c r="J299">
        <v>1721358</v>
      </c>
      <c r="K299">
        <v>110343452</v>
      </c>
      <c r="L299">
        <v>35647</v>
      </c>
      <c r="M299">
        <v>33210</v>
      </c>
      <c r="N299">
        <v>2437</v>
      </c>
      <c r="O299">
        <v>33.07</v>
      </c>
      <c r="P299">
        <v>-7.0000000000000007E-2</v>
      </c>
      <c r="Q299">
        <v>4062</v>
      </c>
      <c r="R299">
        <v>274696</v>
      </c>
      <c r="S299" t="s">
        <v>37</v>
      </c>
      <c r="T299">
        <v>102.28</v>
      </c>
      <c r="U299">
        <f t="shared" si="4"/>
        <v>791206.66999999993</v>
      </c>
    </row>
    <row r="300" spans="1:21" x14ac:dyDescent="0.3">
      <c r="A300">
        <v>299</v>
      </c>
      <c r="B300" t="s">
        <v>463</v>
      </c>
      <c r="C300">
        <v>10</v>
      </c>
      <c r="D300">
        <v>320</v>
      </c>
      <c r="E300" t="s">
        <v>338</v>
      </c>
      <c r="F300">
        <v>3593</v>
      </c>
      <c r="G300">
        <v>14282</v>
      </c>
      <c r="H300">
        <v>809245</v>
      </c>
      <c r="I300">
        <v>795270</v>
      </c>
      <c r="J300">
        <v>1622850</v>
      </c>
      <c r="K300">
        <v>94243881</v>
      </c>
      <c r="L300">
        <v>34060</v>
      </c>
      <c r="M300">
        <v>32041</v>
      </c>
      <c r="N300">
        <v>2019</v>
      </c>
      <c r="O300">
        <v>33.94</v>
      </c>
      <c r="P300">
        <v>-0.08</v>
      </c>
      <c r="Q300">
        <v>3403</v>
      </c>
      <c r="R300">
        <v>279339</v>
      </c>
      <c r="S300" t="s">
        <v>37</v>
      </c>
      <c r="T300">
        <v>84.44</v>
      </c>
      <c r="U300">
        <f t="shared" si="4"/>
        <v>791291.10999999987</v>
      </c>
    </row>
    <row r="301" spans="1:21" x14ac:dyDescent="0.3">
      <c r="A301">
        <v>300</v>
      </c>
      <c r="B301" t="s">
        <v>463</v>
      </c>
      <c r="C301">
        <v>10</v>
      </c>
      <c r="D301">
        <v>320</v>
      </c>
      <c r="E301" t="s">
        <v>339</v>
      </c>
      <c r="F301">
        <v>2504</v>
      </c>
      <c r="G301">
        <v>10705</v>
      </c>
      <c r="H301">
        <v>3443090</v>
      </c>
      <c r="I301">
        <v>3406324</v>
      </c>
      <c r="J301">
        <v>5746473</v>
      </c>
      <c r="K301">
        <v>351668399</v>
      </c>
      <c r="L301">
        <v>134486</v>
      </c>
      <c r="M301">
        <v>125029</v>
      </c>
      <c r="N301">
        <v>9457</v>
      </c>
      <c r="O301">
        <v>33.630000000000003</v>
      </c>
      <c r="P301">
        <v>-0.06</v>
      </c>
      <c r="Q301">
        <v>15574</v>
      </c>
      <c r="R301">
        <v>1074587</v>
      </c>
      <c r="S301" t="s">
        <v>37</v>
      </c>
      <c r="T301">
        <v>695.25</v>
      </c>
      <c r="U301">
        <f t="shared" si="4"/>
        <v>791986.35999999987</v>
      </c>
    </row>
    <row r="302" spans="1:21" x14ac:dyDescent="0.3">
      <c r="A302">
        <v>301</v>
      </c>
      <c r="B302" t="s">
        <v>463</v>
      </c>
      <c r="C302">
        <v>10</v>
      </c>
      <c r="D302">
        <v>320</v>
      </c>
      <c r="E302" t="s">
        <v>340</v>
      </c>
      <c r="F302">
        <v>3603</v>
      </c>
      <c r="G302">
        <v>14304</v>
      </c>
      <c r="H302">
        <v>2648619</v>
      </c>
      <c r="I302">
        <v>2612456</v>
      </c>
      <c r="J302">
        <v>5128297</v>
      </c>
      <c r="K302">
        <v>258534640</v>
      </c>
      <c r="L302">
        <v>129975</v>
      </c>
      <c r="M302">
        <v>124300</v>
      </c>
      <c r="N302">
        <v>5675</v>
      </c>
      <c r="O302">
        <v>34.47</v>
      </c>
      <c r="P302">
        <v>-7.0000000000000007E-2</v>
      </c>
      <c r="Q302">
        <v>9461</v>
      </c>
      <c r="R302">
        <v>1081398</v>
      </c>
      <c r="S302" t="s">
        <v>37</v>
      </c>
      <c r="T302">
        <v>438.3</v>
      </c>
      <c r="U302">
        <f t="shared" si="4"/>
        <v>792424.65999999992</v>
      </c>
    </row>
    <row r="303" spans="1:21" x14ac:dyDescent="0.3">
      <c r="A303">
        <v>302</v>
      </c>
      <c r="B303" t="s">
        <v>463</v>
      </c>
      <c r="C303">
        <v>10</v>
      </c>
      <c r="D303">
        <v>320</v>
      </c>
      <c r="E303" t="s">
        <v>341</v>
      </c>
      <c r="F303">
        <v>2514</v>
      </c>
      <c r="G303">
        <v>10733</v>
      </c>
      <c r="H303">
        <v>2628397</v>
      </c>
      <c r="I303">
        <v>2592055</v>
      </c>
      <c r="J303">
        <v>5104756</v>
      </c>
      <c r="K303">
        <v>254066808</v>
      </c>
      <c r="L303">
        <v>129603</v>
      </c>
      <c r="M303">
        <v>124057</v>
      </c>
      <c r="N303">
        <v>5546</v>
      </c>
      <c r="O303">
        <v>34.57</v>
      </c>
      <c r="P303">
        <v>-0.08</v>
      </c>
      <c r="Q303">
        <v>9273</v>
      </c>
      <c r="R303">
        <v>1077480</v>
      </c>
      <c r="S303" t="s">
        <v>37</v>
      </c>
      <c r="T303">
        <v>436.36</v>
      </c>
      <c r="U303">
        <f t="shared" si="4"/>
        <v>792861.0199999999</v>
      </c>
    </row>
    <row r="304" spans="1:21" x14ac:dyDescent="0.3">
      <c r="A304">
        <v>303</v>
      </c>
      <c r="B304" t="s">
        <v>463</v>
      </c>
      <c r="C304">
        <v>10</v>
      </c>
      <c r="D304">
        <v>320</v>
      </c>
      <c r="E304" t="s">
        <v>342</v>
      </c>
      <c r="F304">
        <v>61377</v>
      </c>
      <c r="G304">
        <v>235249</v>
      </c>
      <c r="H304">
        <v>3893385</v>
      </c>
      <c r="I304">
        <v>3814476</v>
      </c>
      <c r="J304">
        <v>13743149</v>
      </c>
      <c r="K304">
        <v>7152966147</v>
      </c>
      <c r="L304">
        <v>88522</v>
      </c>
      <c r="M304">
        <v>78558</v>
      </c>
      <c r="N304">
        <v>9964</v>
      </c>
      <c r="O304">
        <v>440.79</v>
      </c>
      <c r="P304">
        <v>-0.04</v>
      </c>
      <c r="Q304">
        <v>17435</v>
      </c>
      <c r="R304">
        <v>1491350</v>
      </c>
      <c r="S304" t="s">
        <v>40</v>
      </c>
      <c r="T304">
        <v>5000</v>
      </c>
      <c r="U304">
        <f t="shared" si="4"/>
        <v>797861.0199999999</v>
      </c>
    </row>
    <row r="305" spans="1:21" x14ac:dyDescent="0.3">
      <c r="A305">
        <v>304</v>
      </c>
      <c r="B305" t="s">
        <v>463</v>
      </c>
      <c r="C305">
        <v>10</v>
      </c>
      <c r="D305">
        <v>320</v>
      </c>
      <c r="E305" t="s">
        <v>343</v>
      </c>
      <c r="F305">
        <v>7916927</v>
      </c>
      <c r="G305">
        <v>32591905</v>
      </c>
      <c r="H305">
        <v>2707978</v>
      </c>
      <c r="I305">
        <v>2621895</v>
      </c>
      <c r="J305">
        <v>14888439</v>
      </c>
      <c r="K305">
        <v>2863561400</v>
      </c>
      <c r="L305">
        <v>110453</v>
      </c>
      <c r="M305">
        <v>106739</v>
      </c>
      <c r="N305">
        <v>3714</v>
      </c>
      <c r="O305">
        <v>23.94</v>
      </c>
      <c r="P305">
        <v>-0.14000000000000001</v>
      </c>
      <c r="Q305">
        <v>7751</v>
      </c>
      <c r="R305">
        <v>2489490</v>
      </c>
      <c r="S305" t="s">
        <v>40</v>
      </c>
      <c r="T305">
        <v>5000</v>
      </c>
      <c r="U305">
        <f t="shared" si="4"/>
        <v>802861.0199999999</v>
      </c>
    </row>
    <row r="306" spans="1:21" x14ac:dyDescent="0.3">
      <c r="A306">
        <v>305</v>
      </c>
      <c r="B306" t="s">
        <v>463</v>
      </c>
      <c r="C306">
        <v>10</v>
      </c>
      <c r="D306">
        <v>320</v>
      </c>
      <c r="E306" t="s">
        <v>344</v>
      </c>
      <c r="F306">
        <v>1140</v>
      </c>
      <c r="G306">
        <v>4253</v>
      </c>
      <c r="H306">
        <v>3746223</v>
      </c>
      <c r="I306">
        <v>3704432</v>
      </c>
      <c r="J306">
        <v>5520225</v>
      </c>
      <c r="K306">
        <v>147610212</v>
      </c>
      <c r="L306">
        <v>119173</v>
      </c>
      <c r="M306">
        <v>108763</v>
      </c>
      <c r="N306">
        <v>10410</v>
      </c>
      <c r="O306">
        <v>19.93</v>
      </c>
      <c r="P306">
        <v>-0.05</v>
      </c>
      <c r="Q306">
        <v>17432</v>
      </c>
      <c r="R306">
        <v>1122378</v>
      </c>
      <c r="S306" t="s">
        <v>49</v>
      </c>
      <c r="T306">
        <v>406.12</v>
      </c>
      <c r="U306">
        <f t="shared" si="4"/>
        <v>803267.1399999999</v>
      </c>
    </row>
    <row r="307" spans="1:21" x14ac:dyDescent="0.3">
      <c r="A307">
        <v>306</v>
      </c>
      <c r="B307" t="s">
        <v>463</v>
      </c>
      <c r="C307">
        <v>10</v>
      </c>
      <c r="D307">
        <v>320</v>
      </c>
      <c r="E307" t="s">
        <v>345</v>
      </c>
      <c r="F307">
        <v>1140</v>
      </c>
      <c r="G307">
        <v>4253</v>
      </c>
      <c r="H307">
        <v>4592522</v>
      </c>
      <c r="I307">
        <v>4542991</v>
      </c>
      <c r="J307">
        <v>6628577</v>
      </c>
      <c r="K307">
        <v>193141458</v>
      </c>
      <c r="L307">
        <v>153430</v>
      </c>
      <c r="M307">
        <v>141332</v>
      </c>
      <c r="N307">
        <v>12098</v>
      </c>
      <c r="O307">
        <v>19.989999999999998</v>
      </c>
      <c r="P307">
        <v>-0.05</v>
      </c>
      <c r="Q307">
        <v>20140</v>
      </c>
      <c r="R307">
        <v>1534812</v>
      </c>
      <c r="S307" t="s">
        <v>49</v>
      </c>
      <c r="T307">
        <v>556.75</v>
      </c>
      <c r="U307">
        <f t="shared" si="4"/>
        <v>803823.8899999999</v>
      </c>
    </row>
    <row r="308" spans="1:21" x14ac:dyDescent="0.3">
      <c r="A308">
        <v>307</v>
      </c>
      <c r="B308" t="s">
        <v>463</v>
      </c>
      <c r="C308">
        <v>10</v>
      </c>
      <c r="D308">
        <v>320</v>
      </c>
      <c r="E308" t="s">
        <v>346</v>
      </c>
      <c r="F308">
        <v>1140</v>
      </c>
      <c r="G308">
        <v>4253</v>
      </c>
      <c r="H308">
        <v>3129480</v>
      </c>
      <c r="I308">
        <v>3093659</v>
      </c>
      <c r="J308">
        <v>4931176</v>
      </c>
      <c r="K308">
        <v>142855417</v>
      </c>
      <c r="L308">
        <v>120747</v>
      </c>
      <c r="M308">
        <v>112924</v>
      </c>
      <c r="N308">
        <v>7823</v>
      </c>
      <c r="O308">
        <v>20.43</v>
      </c>
      <c r="P308">
        <v>-0.06</v>
      </c>
      <c r="Q308">
        <v>13022</v>
      </c>
      <c r="R308">
        <v>1100513</v>
      </c>
      <c r="S308" t="s">
        <v>49</v>
      </c>
      <c r="T308">
        <v>359.5</v>
      </c>
      <c r="U308">
        <f t="shared" si="4"/>
        <v>804183.3899999999</v>
      </c>
    </row>
    <row r="309" spans="1:21" x14ac:dyDescent="0.3">
      <c r="A309">
        <v>308</v>
      </c>
      <c r="B309" t="s">
        <v>463</v>
      </c>
      <c r="C309">
        <v>10</v>
      </c>
      <c r="D309">
        <v>320</v>
      </c>
      <c r="E309" t="s">
        <v>347</v>
      </c>
      <c r="F309">
        <v>1140</v>
      </c>
      <c r="G309">
        <v>4253</v>
      </c>
      <c r="H309">
        <v>3263169</v>
      </c>
      <c r="I309">
        <v>3225325</v>
      </c>
      <c r="J309">
        <v>5007294</v>
      </c>
      <c r="K309">
        <v>140297408</v>
      </c>
      <c r="L309">
        <v>114826</v>
      </c>
      <c r="M309">
        <v>106392</v>
      </c>
      <c r="N309">
        <v>8434</v>
      </c>
      <c r="O309">
        <v>19.850000000000001</v>
      </c>
      <c r="P309">
        <v>-0.06</v>
      </c>
      <c r="Q309">
        <v>14026</v>
      </c>
      <c r="R309">
        <v>1123536</v>
      </c>
      <c r="S309" t="s">
        <v>49</v>
      </c>
      <c r="T309">
        <v>344.36</v>
      </c>
      <c r="U309">
        <f t="shared" si="4"/>
        <v>804527.74999999988</v>
      </c>
    </row>
    <row r="310" spans="1:21" x14ac:dyDescent="0.3">
      <c r="A310">
        <v>309</v>
      </c>
      <c r="B310" t="s">
        <v>463</v>
      </c>
      <c r="C310">
        <v>10</v>
      </c>
      <c r="D310">
        <v>320</v>
      </c>
      <c r="E310" t="s">
        <v>348</v>
      </c>
      <c r="F310">
        <v>1140</v>
      </c>
      <c r="G310">
        <v>4253</v>
      </c>
      <c r="H310">
        <v>2470723</v>
      </c>
      <c r="I310">
        <v>2440766</v>
      </c>
      <c r="J310">
        <v>4098269</v>
      </c>
      <c r="K310">
        <v>107165002</v>
      </c>
      <c r="L310">
        <v>114929</v>
      </c>
      <c r="M310">
        <v>110137</v>
      </c>
      <c r="N310">
        <v>4792</v>
      </c>
      <c r="O310">
        <v>19.21</v>
      </c>
      <c r="P310">
        <v>-7.0000000000000007E-2</v>
      </c>
      <c r="Q310">
        <v>8055</v>
      </c>
      <c r="R310">
        <v>1108482</v>
      </c>
      <c r="S310" t="s">
        <v>49</v>
      </c>
      <c r="T310">
        <v>245.45</v>
      </c>
      <c r="U310">
        <f t="shared" si="4"/>
        <v>804773.19999999984</v>
      </c>
    </row>
    <row r="311" spans="1:21" x14ac:dyDescent="0.3">
      <c r="A311">
        <v>310</v>
      </c>
      <c r="B311" t="s">
        <v>463</v>
      </c>
      <c r="C311">
        <v>10</v>
      </c>
      <c r="D311">
        <v>320</v>
      </c>
      <c r="E311" t="s">
        <v>349</v>
      </c>
      <c r="F311">
        <v>1140</v>
      </c>
      <c r="G311">
        <v>4253</v>
      </c>
      <c r="H311">
        <v>2005866</v>
      </c>
      <c r="I311">
        <v>1980527</v>
      </c>
      <c r="J311">
        <v>3466436</v>
      </c>
      <c r="K311">
        <v>86444291</v>
      </c>
      <c r="L311">
        <v>105347</v>
      </c>
      <c r="M311">
        <v>102397</v>
      </c>
      <c r="N311">
        <v>2950</v>
      </c>
      <c r="O311">
        <v>19</v>
      </c>
      <c r="P311">
        <v>-0.08</v>
      </c>
      <c r="Q311">
        <v>4963</v>
      </c>
      <c r="R311">
        <v>1087881</v>
      </c>
      <c r="S311" t="s">
        <v>49</v>
      </c>
      <c r="T311">
        <v>181.91</v>
      </c>
      <c r="U311">
        <f t="shared" si="4"/>
        <v>804955.10999999987</v>
      </c>
    </row>
    <row r="312" spans="1:21" x14ac:dyDescent="0.3">
      <c r="A312">
        <v>311</v>
      </c>
      <c r="B312" t="s">
        <v>463</v>
      </c>
      <c r="C312">
        <v>10</v>
      </c>
      <c r="D312">
        <v>320</v>
      </c>
      <c r="E312" t="s">
        <v>350</v>
      </c>
      <c r="F312">
        <v>1140</v>
      </c>
      <c r="G312">
        <v>4253</v>
      </c>
      <c r="H312">
        <v>2634999</v>
      </c>
      <c r="I312">
        <v>2602939</v>
      </c>
      <c r="J312">
        <v>4319830</v>
      </c>
      <c r="K312">
        <v>114280105</v>
      </c>
      <c r="L312">
        <v>114151</v>
      </c>
      <c r="M312">
        <v>108592</v>
      </c>
      <c r="N312">
        <v>5559</v>
      </c>
      <c r="O312">
        <v>19.84</v>
      </c>
      <c r="P312">
        <v>-7.0000000000000007E-2</v>
      </c>
      <c r="Q312">
        <v>9305</v>
      </c>
      <c r="R312">
        <v>1113995</v>
      </c>
      <c r="S312" t="s">
        <v>49</v>
      </c>
      <c r="T312">
        <v>261.77999999999997</v>
      </c>
      <c r="U312">
        <f t="shared" si="4"/>
        <v>805216.8899999999</v>
      </c>
    </row>
    <row r="313" spans="1:21" x14ac:dyDescent="0.3">
      <c r="A313">
        <v>312</v>
      </c>
      <c r="B313" t="s">
        <v>463</v>
      </c>
      <c r="C313">
        <v>10</v>
      </c>
      <c r="D313">
        <v>320</v>
      </c>
      <c r="E313" t="s">
        <v>351</v>
      </c>
      <c r="F313">
        <v>1140</v>
      </c>
      <c r="G313">
        <v>4253</v>
      </c>
      <c r="H313">
        <v>3334081</v>
      </c>
      <c r="I313">
        <v>3297417</v>
      </c>
      <c r="J313">
        <v>5087235</v>
      </c>
      <c r="K313">
        <v>137681130</v>
      </c>
      <c r="L313">
        <v>121635</v>
      </c>
      <c r="M313">
        <v>113005</v>
      </c>
      <c r="N313">
        <v>8630</v>
      </c>
      <c r="O313">
        <v>19.260000000000002</v>
      </c>
      <c r="P313">
        <v>-0.06</v>
      </c>
      <c r="Q313">
        <v>14435</v>
      </c>
      <c r="R313">
        <v>1100357</v>
      </c>
      <c r="S313" t="s">
        <v>49</v>
      </c>
      <c r="T313">
        <v>332.34</v>
      </c>
      <c r="U313">
        <f t="shared" si="4"/>
        <v>805549.22999999986</v>
      </c>
    </row>
    <row r="314" spans="1:21" x14ac:dyDescent="0.3">
      <c r="A314">
        <v>313</v>
      </c>
      <c r="B314" t="s">
        <v>463</v>
      </c>
      <c r="C314">
        <v>10</v>
      </c>
      <c r="D314">
        <v>320</v>
      </c>
      <c r="E314" t="s">
        <v>352</v>
      </c>
      <c r="F314">
        <v>3220</v>
      </c>
      <c r="G314">
        <v>12314</v>
      </c>
      <c r="H314">
        <v>24224814</v>
      </c>
      <c r="I314">
        <v>23874664</v>
      </c>
      <c r="J314">
        <v>62116698</v>
      </c>
      <c r="K314">
        <v>1596638600</v>
      </c>
      <c r="L314">
        <v>1097227</v>
      </c>
      <c r="M314">
        <v>1050738</v>
      </c>
      <c r="N314">
        <v>46489</v>
      </c>
      <c r="O314">
        <v>33.68</v>
      </c>
      <c r="P314">
        <v>-0.09</v>
      </c>
      <c r="Q314">
        <v>78734</v>
      </c>
      <c r="R314">
        <v>11849209</v>
      </c>
      <c r="S314" t="s">
        <v>40</v>
      </c>
      <c r="T314">
        <v>5000</v>
      </c>
      <c r="U314">
        <f t="shared" si="4"/>
        <v>810549.22999999986</v>
      </c>
    </row>
    <row r="315" spans="1:21" x14ac:dyDescent="0.3">
      <c r="A315">
        <v>314</v>
      </c>
      <c r="B315" t="s">
        <v>463</v>
      </c>
      <c r="C315">
        <v>10</v>
      </c>
      <c r="D315">
        <v>320</v>
      </c>
      <c r="E315" t="s">
        <v>353</v>
      </c>
      <c r="F315">
        <v>3220</v>
      </c>
      <c r="G315">
        <v>12314</v>
      </c>
      <c r="H315">
        <v>10655205</v>
      </c>
      <c r="I315">
        <v>10498834</v>
      </c>
      <c r="J315">
        <v>28334925</v>
      </c>
      <c r="K315">
        <v>727067244</v>
      </c>
      <c r="L315">
        <v>487011</v>
      </c>
      <c r="M315">
        <v>464754</v>
      </c>
      <c r="N315">
        <v>22257</v>
      </c>
      <c r="O315">
        <v>33.36</v>
      </c>
      <c r="P315">
        <v>-0.09</v>
      </c>
      <c r="Q315">
        <v>37586</v>
      </c>
      <c r="R315">
        <v>4869723</v>
      </c>
      <c r="S315" t="s">
        <v>37</v>
      </c>
      <c r="T315">
        <v>1652.16</v>
      </c>
      <c r="U315">
        <f t="shared" si="4"/>
        <v>812201.3899999999</v>
      </c>
    </row>
    <row r="316" spans="1:21" x14ac:dyDescent="0.3">
      <c r="A316">
        <v>315</v>
      </c>
      <c r="B316" t="s">
        <v>463</v>
      </c>
      <c r="C316">
        <v>10</v>
      </c>
      <c r="D316">
        <v>320</v>
      </c>
      <c r="E316" t="s">
        <v>354</v>
      </c>
      <c r="F316">
        <v>3220</v>
      </c>
      <c r="G316">
        <v>12314</v>
      </c>
      <c r="H316">
        <v>796816</v>
      </c>
      <c r="I316">
        <v>784013</v>
      </c>
      <c r="J316">
        <v>2452174</v>
      </c>
      <c r="K316">
        <v>62157605</v>
      </c>
      <c r="L316">
        <v>37115</v>
      </c>
      <c r="M316">
        <v>35239</v>
      </c>
      <c r="N316">
        <v>1876</v>
      </c>
      <c r="O316">
        <v>32.53</v>
      </c>
      <c r="P316">
        <v>-0.1</v>
      </c>
      <c r="Q316">
        <v>3225</v>
      </c>
      <c r="R316">
        <v>302286</v>
      </c>
      <c r="S316" t="s">
        <v>37</v>
      </c>
      <c r="T316">
        <v>56.83</v>
      </c>
      <c r="U316">
        <f t="shared" si="4"/>
        <v>812258.21999999986</v>
      </c>
    </row>
    <row r="317" spans="1:21" x14ac:dyDescent="0.3">
      <c r="A317">
        <v>316</v>
      </c>
      <c r="B317" t="s">
        <v>463</v>
      </c>
      <c r="C317">
        <v>10</v>
      </c>
      <c r="D317">
        <v>320</v>
      </c>
      <c r="E317" t="s">
        <v>355</v>
      </c>
      <c r="F317">
        <v>3220</v>
      </c>
      <c r="G317">
        <v>12314</v>
      </c>
      <c r="H317">
        <v>8228587</v>
      </c>
      <c r="I317">
        <v>8101657</v>
      </c>
      <c r="J317">
        <v>24380772</v>
      </c>
      <c r="K317">
        <v>533652880</v>
      </c>
      <c r="L317">
        <v>461665</v>
      </c>
      <c r="M317">
        <v>450018</v>
      </c>
      <c r="N317">
        <v>11647</v>
      </c>
      <c r="O317">
        <v>31.76</v>
      </c>
      <c r="P317">
        <v>-0.1</v>
      </c>
      <c r="Q317">
        <v>19823</v>
      </c>
      <c r="R317">
        <v>4837493</v>
      </c>
      <c r="S317" t="s">
        <v>37</v>
      </c>
      <c r="T317">
        <v>1193.25</v>
      </c>
      <c r="U317">
        <f t="shared" si="4"/>
        <v>813451.46999999986</v>
      </c>
    </row>
    <row r="318" spans="1:21" x14ac:dyDescent="0.3">
      <c r="A318">
        <v>317</v>
      </c>
      <c r="B318" t="s">
        <v>463</v>
      </c>
      <c r="C318">
        <v>10</v>
      </c>
      <c r="D318">
        <v>320</v>
      </c>
      <c r="E318" t="s">
        <v>356</v>
      </c>
      <c r="F318">
        <v>3220</v>
      </c>
      <c r="G318">
        <v>12314</v>
      </c>
      <c r="H318">
        <v>2799741</v>
      </c>
      <c r="I318">
        <v>2758028</v>
      </c>
      <c r="J318">
        <v>7688298</v>
      </c>
      <c r="K318">
        <v>191558681</v>
      </c>
      <c r="L318">
        <v>126706</v>
      </c>
      <c r="M318">
        <v>120693</v>
      </c>
      <c r="N318">
        <v>6013</v>
      </c>
      <c r="O318">
        <v>32.35</v>
      </c>
      <c r="P318">
        <v>-0.09</v>
      </c>
      <c r="Q318">
        <v>10254</v>
      </c>
      <c r="R318">
        <v>1177253</v>
      </c>
      <c r="S318" t="s">
        <v>37</v>
      </c>
      <c r="T318">
        <v>253.86</v>
      </c>
      <c r="U318">
        <f t="shared" si="4"/>
        <v>813705.32999999984</v>
      </c>
    </row>
    <row r="319" spans="1:21" x14ac:dyDescent="0.3">
      <c r="A319">
        <v>318</v>
      </c>
      <c r="B319" t="s">
        <v>463</v>
      </c>
      <c r="C319">
        <v>10</v>
      </c>
      <c r="D319">
        <v>320</v>
      </c>
      <c r="E319" t="s">
        <v>357</v>
      </c>
      <c r="F319">
        <v>3220</v>
      </c>
      <c r="G319">
        <v>12314</v>
      </c>
      <c r="H319">
        <v>10264770</v>
      </c>
      <c r="I319">
        <v>10109732</v>
      </c>
      <c r="J319">
        <v>28968074</v>
      </c>
      <c r="K319">
        <v>691521350</v>
      </c>
      <c r="L319">
        <v>481008</v>
      </c>
      <c r="M319">
        <v>460811</v>
      </c>
      <c r="N319">
        <v>20197</v>
      </c>
      <c r="O319">
        <v>33.369999999999997</v>
      </c>
      <c r="P319">
        <v>-0.09</v>
      </c>
      <c r="Q319">
        <v>34389</v>
      </c>
      <c r="R319">
        <v>4823048</v>
      </c>
      <c r="S319" t="s">
        <v>37</v>
      </c>
      <c r="T319">
        <v>1574.39</v>
      </c>
      <c r="U319">
        <f t="shared" si="4"/>
        <v>815279.71999999986</v>
      </c>
    </row>
    <row r="320" spans="1:21" x14ac:dyDescent="0.3">
      <c r="A320">
        <v>319</v>
      </c>
      <c r="B320" t="s">
        <v>463</v>
      </c>
      <c r="C320">
        <v>10</v>
      </c>
      <c r="D320">
        <v>320</v>
      </c>
      <c r="E320" t="s">
        <v>358</v>
      </c>
      <c r="F320">
        <v>3220</v>
      </c>
      <c r="G320">
        <v>12314</v>
      </c>
      <c r="H320">
        <v>954587</v>
      </c>
      <c r="I320">
        <v>939586</v>
      </c>
      <c r="J320">
        <v>2662973</v>
      </c>
      <c r="K320">
        <v>71318014</v>
      </c>
      <c r="L320">
        <v>37357</v>
      </c>
      <c r="M320">
        <v>34809</v>
      </c>
      <c r="N320">
        <v>2548</v>
      </c>
      <c r="O320">
        <v>35.03</v>
      </c>
      <c r="P320">
        <v>-0.09</v>
      </c>
      <c r="Q320">
        <v>4363</v>
      </c>
      <c r="R320">
        <v>298878</v>
      </c>
      <c r="S320" t="s">
        <v>37</v>
      </c>
      <c r="T320">
        <v>69.06</v>
      </c>
      <c r="U320">
        <f t="shared" si="4"/>
        <v>815348.77999999991</v>
      </c>
    </row>
    <row r="321" spans="1:21" x14ac:dyDescent="0.3">
      <c r="A321">
        <v>320</v>
      </c>
      <c r="B321" t="s">
        <v>463</v>
      </c>
      <c r="C321">
        <v>10</v>
      </c>
      <c r="D321">
        <v>320</v>
      </c>
      <c r="E321" t="s">
        <v>359</v>
      </c>
      <c r="F321">
        <v>3220</v>
      </c>
      <c r="G321">
        <v>12314</v>
      </c>
      <c r="H321">
        <v>725884</v>
      </c>
      <c r="I321">
        <v>714246</v>
      </c>
      <c r="J321">
        <v>2353440</v>
      </c>
      <c r="K321">
        <v>52802824</v>
      </c>
      <c r="L321">
        <v>36426</v>
      </c>
      <c r="M321">
        <v>34789</v>
      </c>
      <c r="N321">
        <v>1637</v>
      </c>
      <c r="O321">
        <v>30.12</v>
      </c>
      <c r="P321">
        <v>-0.1</v>
      </c>
      <c r="Q321">
        <v>2775</v>
      </c>
      <c r="R321">
        <v>294816</v>
      </c>
      <c r="S321" t="s">
        <v>37</v>
      </c>
      <c r="T321">
        <v>46.47</v>
      </c>
      <c r="U321">
        <f t="shared" si="4"/>
        <v>815395.24999999988</v>
      </c>
    </row>
    <row r="322" spans="1:21" x14ac:dyDescent="0.3">
      <c r="A322">
        <v>321</v>
      </c>
      <c r="B322" t="s">
        <v>463</v>
      </c>
      <c r="C322">
        <v>10</v>
      </c>
      <c r="D322">
        <v>320</v>
      </c>
      <c r="E322" t="s">
        <v>360</v>
      </c>
      <c r="F322">
        <v>3220</v>
      </c>
      <c r="G322">
        <v>12314</v>
      </c>
      <c r="H322">
        <v>14201504</v>
      </c>
      <c r="I322">
        <v>14003126</v>
      </c>
      <c r="J322">
        <v>33960152</v>
      </c>
      <c r="K322">
        <v>1043584077</v>
      </c>
      <c r="L322">
        <v>507695</v>
      </c>
      <c r="M322">
        <v>470307</v>
      </c>
      <c r="N322">
        <v>37388</v>
      </c>
      <c r="O322">
        <v>37.659999999999997</v>
      </c>
      <c r="P322">
        <v>-0.08</v>
      </c>
      <c r="Q322">
        <v>63186</v>
      </c>
      <c r="R322">
        <v>4871741</v>
      </c>
      <c r="S322" t="s">
        <v>37</v>
      </c>
      <c r="T322">
        <v>2500.58</v>
      </c>
      <c r="U322">
        <f t="shared" si="4"/>
        <v>817895.82999999984</v>
      </c>
    </row>
    <row r="323" spans="1:21" x14ac:dyDescent="0.3">
      <c r="A323">
        <v>322</v>
      </c>
      <c r="B323" t="s">
        <v>463</v>
      </c>
      <c r="C323">
        <v>10</v>
      </c>
      <c r="D323">
        <v>320</v>
      </c>
      <c r="E323" t="s">
        <v>361</v>
      </c>
      <c r="F323">
        <v>3220</v>
      </c>
      <c r="G323">
        <v>12314</v>
      </c>
      <c r="H323">
        <v>3137434</v>
      </c>
      <c r="I323">
        <v>3093070</v>
      </c>
      <c r="J323">
        <v>7959394</v>
      </c>
      <c r="K323">
        <v>208249303</v>
      </c>
      <c r="L323">
        <v>126334</v>
      </c>
      <c r="M323">
        <v>118849</v>
      </c>
      <c r="N323">
        <v>7485</v>
      </c>
      <c r="O323">
        <v>31.5</v>
      </c>
      <c r="P323">
        <v>-0.08</v>
      </c>
      <c r="Q323">
        <v>12722</v>
      </c>
      <c r="R323">
        <v>1162743</v>
      </c>
      <c r="S323" t="s">
        <v>37</v>
      </c>
      <c r="T323">
        <v>266.86</v>
      </c>
      <c r="U323">
        <f t="shared" si="4"/>
        <v>818162.68999999983</v>
      </c>
    </row>
    <row r="324" spans="1:21" x14ac:dyDescent="0.3">
      <c r="A324">
        <v>323</v>
      </c>
      <c r="B324" t="s">
        <v>463</v>
      </c>
      <c r="C324">
        <v>10</v>
      </c>
      <c r="D324">
        <v>320</v>
      </c>
      <c r="E324" t="s">
        <v>362</v>
      </c>
      <c r="F324">
        <v>3220</v>
      </c>
      <c r="G324">
        <v>12314</v>
      </c>
      <c r="H324">
        <v>9457402</v>
      </c>
      <c r="I324">
        <v>9312342</v>
      </c>
      <c r="J324">
        <v>27989736</v>
      </c>
      <c r="K324">
        <v>632505565</v>
      </c>
      <c r="L324">
        <v>507441</v>
      </c>
      <c r="M324">
        <v>490466</v>
      </c>
      <c r="N324">
        <v>16975</v>
      </c>
      <c r="O324">
        <v>32.51</v>
      </c>
      <c r="P324">
        <v>-0.1</v>
      </c>
      <c r="Q324">
        <v>28776</v>
      </c>
      <c r="R324">
        <v>4734576</v>
      </c>
      <c r="S324" t="s">
        <v>37</v>
      </c>
      <c r="T324">
        <v>1476.19</v>
      </c>
      <c r="U324">
        <f t="shared" ref="U324:U387" si="5">U323+T324</f>
        <v>819638.87999999977</v>
      </c>
    </row>
    <row r="325" spans="1:21" x14ac:dyDescent="0.3">
      <c r="A325">
        <v>324</v>
      </c>
      <c r="B325" t="s">
        <v>463</v>
      </c>
      <c r="C325">
        <v>10</v>
      </c>
      <c r="D325">
        <v>320</v>
      </c>
      <c r="E325" t="s">
        <v>363</v>
      </c>
      <c r="F325">
        <v>3220</v>
      </c>
      <c r="G325">
        <v>12314</v>
      </c>
      <c r="H325">
        <v>8707862</v>
      </c>
      <c r="I325">
        <v>8568404</v>
      </c>
      <c r="J325">
        <v>28146792</v>
      </c>
      <c r="K325">
        <v>608452605</v>
      </c>
      <c r="L325">
        <v>504258</v>
      </c>
      <c r="M325">
        <v>490654</v>
      </c>
      <c r="N325">
        <v>13604</v>
      </c>
      <c r="O325">
        <v>33.29</v>
      </c>
      <c r="P325">
        <v>-0.11</v>
      </c>
      <c r="Q325">
        <v>23199</v>
      </c>
      <c r="R325">
        <v>4759293</v>
      </c>
      <c r="S325" t="s">
        <v>37</v>
      </c>
      <c r="T325">
        <v>1486.14</v>
      </c>
      <c r="U325">
        <f t="shared" si="5"/>
        <v>821125.01999999979</v>
      </c>
    </row>
    <row r="326" spans="1:21" x14ac:dyDescent="0.3">
      <c r="A326">
        <v>325</v>
      </c>
      <c r="B326" t="s">
        <v>463</v>
      </c>
      <c r="C326">
        <v>10</v>
      </c>
      <c r="D326">
        <v>320</v>
      </c>
      <c r="E326" t="s">
        <v>364</v>
      </c>
      <c r="F326">
        <v>19995</v>
      </c>
      <c r="G326">
        <v>62866</v>
      </c>
      <c r="H326">
        <v>357417</v>
      </c>
      <c r="I326">
        <v>348643</v>
      </c>
      <c r="J326">
        <v>727277</v>
      </c>
      <c r="K326">
        <v>83290007</v>
      </c>
      <c r="L326">
        <v>12419</v>
      </c>
      <c r="M326">
        <v>11677</v>
      </c>
      <c r="N326">
        <v>742</v>
      </c>
      <c r="O326">
        <v>32.1</v>
      </c>
      <c r="P326">
        <v>-7.0000000000000007E-2</v>
      </c>
      <c r="Q326">
        <v>1244</v>
      </c>
      <c r="R326">
        <v>173818</v>
      </c>
      <c r="S326" t="s">
        <v>49</v>
      </c>
      <c r="T326">
        <v>39.380000000000003</v>
      </c>
      <c r="U326">
        <f t="shared" si="5"/>
        <v>821164.39999999979</v>
      </c>
    </row>
    <row r="327" spans="1:21" x14ac:dyDescent="0.3">
      <c r="A327">
        <v>326</v>
      </c>
      <c r="B327" t="s">
        <v>463</v>
      </c>
      <c r="C327">
        <v>10</v>
      </c>
      <c r="D327">
        <v>320</v>
      </c>
      <c r="E327" t="s">
        <v>365</v>
      </c>
      <c r="F327">
        <v>36410</v>
      </c>
      <c r="G327">
        <v>115054</v>
      </c>
      <c r="H327">
        <v>16434852</v>
      </c>
      <c r="I327">
        <v>16125354</v>
      </c>
      <c r="J327">
        <v>35837815</v>
      </c>
      <c r="K327">
        <v>4292390479</v>
      </c>
      <c r="L327">
        <v>497385</v>
      </c>
      <c r="M327">
        <v>451458</v>
      </c>
      <c r="N327">
        <v>45927</v>
      </c>
      <c r="O327">
        <v>58.2</v>
      </c>
      <c r="P327">
        <v>-7.0000000000000007E-2</v>
      </c>
      <c r="Q327">
        <v>78110</v>
      </c>
      <c r="R327">
        <v>4695957</v>
      </c>
      <c r="S327" t="s">
        <v>40</v>
      </c>
      <c r="T327">
        <v>5000</v>
      </c>
      <c r="U327">
        <f t="shared" si="5"/>
        <v>826164.39999999979</v>
      </c>
    </row>
    <row r="328" spans="1:21" x14ac:dyDescent="0.3">
      <c r="A328">
        <v>327</v>
      </c>
      <c r="B328" t="s">
        <v>463</v>
      </c>
      <c r="C328">
        <v>10</v>
      </c>
      <c r="D328">
        <v>320</v>
      </c>
      <c r="E328" t="s">
        <v>366</v>
      </c>
      <c r="F328">
        <v>53118</v>
      </c>
      <c r="G328">
        <v>168346</v>
      </c>
      <c r="H328">
        <v>15193070</v>
      </c>
      <c r="I328">
        <v>14883899</v>
      </c>
      <c r="J328">
        <v>47483301</v>
      </c>
      <c r="K328">
        <v>5765715441</v>
      </c>
      <c r="L328">
        <v>510092</v>
      </c>
      <c r="M328">
        <v>470255</v>
      </c>
      <c r="N328">
        <v>39837</v>
      </c>
      <c r="O328">
        <v>68.69</v>
      </c>
      <c r="P328">
        <v>-0.08</v>
      </c>
      <c r="Q328">
        <v>68571</v>
      </c>
      <c r="R328">
        <v>4874981</v>
      </c>
      <c r="S328" t="s">
        <v>40</v>
      </c>
      <c r="T328">
        <v>5000</v>
      </c>
      <c r="U328">
        <f t="shared" si="5"/>
        <v>831164.39999999979</v>
      </c>
    </row>
    <row r="329" spans="1:21" x14ac:dyDescent="0.3">
      <c r="A329">
        <v>328</v>
      </c>
      <c r="B329" t="s">
        <v>463</v>
      </c>
      <c r="C329">
        <v>10</v>
      </c>
      <c r="D329">
        <v>320</v>
      </c>
      <c r="E329" t="s">
        <v>367</v>
      </c>
      <c r="F329">
        <v>73074</v>
      </c>
      <c r="G329">
        <v>231921</v>
      </c>
      <c r="H329">
        <v>14016488</v>
      </c>
      <c r="I329">
        <v>13709038</v>
      </c>
      <c r="J329">
        <v>55416705</v>
      </c>
      <c r="K329">
        <v>6369384204</v>
      </c>
      <c r="L329">
        <v>523798</v>
      </c>
      <c r="M329">
        <v>490587</v>
      </c>
      <c r="N329">
        <v>33211</v>
      </c>
      <c r="O329">
        <v>75.81</v>
      </c>
      <c r="P329">
        <v>-0.09</v>
      </c>
      <c r="Q329">
        <v>58539</v>
      </c>
      <c r="R329">
        <v>5025889</v>
      </c>
      <c r="S329" t="s">
        <v>40</v>
      </c>
      <c r="T329">
        <v>5000</v>
      </c>
      <c r="U329">
        <f t="shared" si="5"/>
        <v>836164.39999999979</v>
      </c>
    </row>
    <row r="330" spans="1:21" x14ac:dyDescent="0.3">
      <c r="A330">
        <v>329</v>
      </c>
      <c r="B330" t="s">
        <v>463</v>
      </c>
      <c r="C330">
        <v>10</v>
      </c>
      <c r="D330">
        <v>320</v>
      </c>
      <c r="E330" t="s">
        <v>368</v>
      </c>
      <c r="F330">
        <v>51138</v>
      </c>
      <c r="G330">
        <v>153348</v>
      </c>
      <c r="H330">
        <v>21452288</v>
      </c>
      <c r="I330">
        <v>21137918</v>
      </c>
      <c r="J330">
        <v>33936685</v>
      </c>
      <c r="K330">
        <v>2226813943</v>
      </c>
      <c r="L330">
        <v>789639</v>
      </c>
      <c r="M330">
        <v>741873</v>
      </c>
      <c r="N330">
        <v>47766</v>
      </c>
      <c r="O330">
        <v>27.15</v>
      </c>
      <c r="P330">
        <v>-0.05</v>
      </c>
      <c r="Q330">
        <v>79909</v>
      </c>
      <c r="R330">
        <v>9120886</v>
      </c>
      <c r="S330" t="s">
        <v>49</v>
      </c>
      <c r="T330">
        <v>4477.84</v>
      </c>
      <c r="U330">
        <f t="shared" si="5"/>
        <v>840642.23999999976</v>
      </c>
    </row>
    <row r="331" spans="1:21" x14ac:dyDescent="0.3">
      <c r="A331">
        <v>330</v>
      </c>
      <c r="B331" t="s">
        <v>463</v>
      </c>
      <c r="C331">
        <v>10</v>
      </c>
      <c r="D331">
        <v>320</v>
      </c>
      <c r="E331" t="s">
        <v>369</v>
      </c>
      <c r="F331">
        <v>76943</v>
      </c>
      <c r="G331">
        <v>231299</v>
      </c>
      <c r="H331">
        <v>197979</v>
      </c>
      <c r="I331">
        <v>193403</v>
      </c>
      <c r="J331">
        <v>753055</v>
      </c>
      <c r="K331">
        <v>110997475</v>
      </c>
      <c r="L331">
        <v>10282</v>
      </c>
      <c r="M331">
        <v>9835</v>
      </c>
      <c r="N331">
        <v>447</v>
      </c>
      <c r="O331">
        <v>42.33</v>
      </c>
      <c r="P331">
        <v>-0.14000000000000001</v>
      </c>
      <c r="Q331">
        <v>783</v>
      </c>
      <c r="R331">
        <v>107907</v>
      </c>
      <c r="S331" t="s">
        <v>37</v>
      </c>
      <c r="T331">
        <v>36.17</v>
      </c>
      <c r="U331">
        <f t="shared" si="5"/>
        <v>840678.4099999998</v>
      </c>
    </row>
    <row r="332" spans="1:21" x14ac:dyDescent="0.3">
      <c r="A332">
        <v>331</v>
      </c>
      <c r="B332" t="s">
        <v>463</v>
      </c>
      <c r="C332">
        <v>10</v>
      </c>
      <c r="D332">
        <v>320</v>
      </c>
      <c r="E332" t="s">
        <v>370</v>
      </c>
      <c r="F332">
        <v>95810</v>
      </c>
      <c r="G332">
        <v>287043</v>
      </c>
      <c r="H332">
        <v>5692859</v>
      </c>
      <c r="I332">
        <v>5581703</v>
      </c>
      <c r="J332">
        <v>16000847</v>
      </c>
      <c r="K332">
        <v>2165615584</v>
      </c>
      <c r="L332">
        <v>248343</v>
      </c>
      <c r="M332">
        <v>237855</v>
      </c>
      <c r="N332">
        <v>10488</v>
      </c>
      <c r="O332">
        <v>85.18</v>
      </c>
      <c r="P332">
        <v>-0.1</v>
      </c>
      <c r="Q332">
        <v>18581</v>
      </c>
      <c r="R332">
        <v>3000594</v>
      </c>
      <c r="S332" t="s">
        <v>49</v>
      </c>
      <c r="T332">
        <v>1294.06</v>
      </c>
      <c r="U332">
        <f t="shared" si="5"/>
        <v>841972.46999999986</v>
      </c>
    </row>
    <row r="333" spans="1:21" x14ac:dyDescent="0.3">
      <c r="A333">
        <v>332</v>
      </c>
      <c r="B333" t="s">
        <v>463</v>
      </c>
      <c r="C333">
        <v>10</v>
      </c>
      <c r="D333">
        <v>320</v>
      </c>
      <c r="E333" t="s">
        <v>371</v>
      </c>
      <c r="F333">
        <v>11785</v>
      </c>
      <c r="G333">
        <v>35160</v>
      </c>
      <c r="H333">
        <v>1350085</v>
      </c>
      <c r="I333">
        <v>1323443</v>
      </c>
      <c r="J333">
        <v>3133935</v>
      </c>
      <c r="K333">
        <v>235544303</v>
      </c>
      <c r="L333">
        <v>67755</v>
      </c>
      <c r="M333">
        <v>64836</v>
      </c>
      <c r="N333">
        <v>2919</v>
      </c>
      <c r="O333">
        <v>25.94</v>
      </c>
      <c r="P333">
        <v>-0.1</v>
      </c>
      <c r="Q333">
        <v>4931</v>
      </c>
      <c r="R333">
        <v>588338</v>
      </c>
      <c r="S333" t="s">
        <v>49</v>
      </c>
      <c r="T333">
        <v>168.81</v>
      </c>
      <c r="U333">
        <f t="shared" si="5"/>
        <v>842141.27999999991</v>
      </c>
    </row>
    <row r="334" spans="1:21" x14ac:dyDescent="0.3">
      <c r="A334">
        <v>333</v>
      </c>
      <c r="B334" t="s">
        <v>463</v>
      </c>
      <c r="C334">
        <v>10</v>
      </c>
      <c r="D334">
        <v>320</v>
      </c>
      <c r="E334" t="s">
        <v>372</v>
      </c>
      <c r="F334">
        <v>20446</v>
      </c>
      <c r="G334">
        <v>689272</v>
      </c>
      <c r="H334">
        <v>2051206</v>
      </c>
      <c r="I334">
        <v>2001999</v>
      </c>
      <c r="J334">
        <v>3594092</v>
      </c>
      <c r="K334">
        <v>3984458510</v>
      </c>
      <c r="L334">
        <v>92113</v>
      </c>
      <c r="M334">
        <v>89259</v>
      </c>
      <c r="N334">
        <v>2854</v>
      </c>
      <c r="O334">
        <v>25.54</v>
      </c>
      <c r="P334">
        <v>-0.08</v>
      </c>
      <c r="Q334">
        <v>4879</v>
      </c>
      <c r="R334">
        <v>1302134</v>
      </c>
      <c r="S334" t="s">
        <v>49</v>
      </c>
      <c r="T334">
        <v>1811.89</v>
      </c>
      <c r="U334">
        <f t="shared" si="5"/>
        <v>843953.16999999993</v>
      </c>
    </row>
    <row r="335" spans="1:21" x14ac:dyDescent="0.3">
      <c r="A335">
        <v>334</v>
      </c>
      <c r="B335" t="s">
        <v>463</v>
      </c>
      <c r="C335">
        <v>10</v>
      </c>
      <c r="D335">
        <v>320</v>
      </c>
      <c r="E335" t="s">
        <v>373</v>
      </c>
      <c r="F335">
        <v>103136</v>
      </c>
      <c r="G335">
        <v>4673415</v>
      </c>
      <c r="H335">
        <v>1326007</v>
      </c>
      <c r="I335">
        <v>1287785</v>
      </c>
      <c r="J335">
        <v>2423564</v>
      </c>
      <c r="K335">
        <v>6592110245</v>
      </c>
      <c r="L335">
        <v>43284</v>
      </c>
      <c r="M335">
        <v>40388</v>
      </c>
      <c r="N335">
        <v>2896</v>
      </c>
      <c r="O335">
        <v>26.14</v>
      </c>
      <c r="P335">
        <v>-0.08</v>
      </c>
      <c r="Q335">
        <v>4905</v>
      </c>
      <c r="R335">
        <v>727845</v>
      </c>
      <c r="S335" t="s">
        <v>49</v>
      </c>
      <c r="T335">
        <v>3480.25</v>
      </c>
      <c r="U335">
        <f t="shared" si="5"/>
        <v>847433.41999999993</v>
      </c>
    </row>
    <row r="336" spans="1:21" x14ac:dyDescent="0.3">
      <c r="A336">
        <v>335</v>
      </c>
      <c r="B336" t="s">
        <v>463</v>
      </c>
      <c r="C336">
        <v>10</v>
      </c>
      <c r="D336">
        <v>320</v>
      </c>
      <c r="E336" t="s">
        <v>374</v>
      </c>
      <c r="F336">
        <v>76006</v>
      </c>
      <c r="G336">
        <v>3192315</v>
      </c>
      <c r="H336">
        <v>998877</v>
      </c>
      <c r="I336">
        <v>972013</v>
      </c>
      <c r="J336">
        <v>1731525</v>
      </c>
      <c r="K336">
        <v>4989883901</v>
      </c>
      <c r="L336">
        <v>27003</v>
      </c>
      <c r="M336">
        <v>24252</v>
      </c>
      <c r="N336">
        <v>2751</v>
      </c>
      <c r="O336">
        <v>26.35</v>
      </c>
      <c r="P336">
        <v>-7.0000000000000007E-2</v>
      </c>
      <c r="Q336">
        <v>4693</v>
      </c>
      <c r="R336">
        <v>390228</v>
      </c>
      <c r="S336" t="s">
        <v>49</v>
      </c>
      <c r="T336">
        <v>2693.41</v>
      </c>
      <c r="U336">
        <f t="shared" si="5"/>
        <v>850126.83</v>
      </c>
    </row>
    <row r="337" spans="1:21" x14ac:dyDescent="0.3">
      <c r="A337">
        <v>336</v>
      </c>
      <c r="B337" t="s">
        <v>463</v>
      </c>
      <c r="C337">
        <v>10</v>
      </c>
      <c r="D337">
        <v>320</v>
      </c>
      <c r="E337" t="s">
        <v>375</v>
      </c>
      <c r="F337">
        <v>2343808</v>
      </c>
      <c r="G337">
        <v>5010575</v>
      </c>
      <c r="H337">
        <v>1269167</v>
      </c>
      <c r="I337">
        <v>1144431</v>
      </c>
      <c r="J337">
        <v>10604841</v>
      </c>
      <c r="K337">
        <v>1403334980</v>
      </c>
      <c r="L337">
        <v>24410</v>
      </c>
      <c r="M337">
        <v>21591</v>
      </c>
      <c r="N337">
        <v>2819</v>
      </c>
      <c r="O337">
        <v>365.41</v>
      </c>
      <c r="P337">
        <v>-7.0000000000000007E-2</v>
      </c>
      <c r="Q337">
        <v>4806</v>
      </c>
      <c r="R337">
        <v>1598248</v>
      </c>
      <c r="S337" t="s">
        <v>49</v>
      </c>
      <c r="T337">
        <v>1379.64</v>
      </c>
      <c r="U337">
        <f t="shared" si="5"/>
        <v>851506.47</v>
      </c>
    </row>
    <row r="338" spans="1:21" x14ac:dyDescent="0.3">
      <c r="A338">
        <v>337</v>
      </c>
      <c r="B338" t="s">
        <v>463</v>
      </c>
      <c r="C338">
        <v>10</v>
      </c>
      <c r="D338">
        <v>320</v>
      </c>
      <c r="E338" t="s">
        <v>376</v>
      </c>
      <c r="F338">
        <v>2929760</v>
      </c>
      <c r="G338">
        <v>6277585</v>
      </c>
      <c r="H338">
        <v>3361053</v>
      </c>
      <c r="I338">
        <v>3025786</v>
      </c>
      <c r="J338">
        <v>34051078</v>
      </c>
      <c r="K338">
        <v>4264136899</v>
      </c>
      <c r="L338">
        <v>59139</v>
      </c>
      <c r="M338">
        <v>50745</v>
      </c>
      <c r="N338">
        <v>8394</v>
      </c>
      <c r="O338">
        <v>541.98</v>
      </c>
      <c r="P338">
        <v>-7.0000000000000007E-2</v>
      </c>
      <c r="Q338">
        <v>14186</v>
      </c>
      <c r="R338">
        <v>4040128</v>
      </c>
      <c r="S338" t="s">
        <v>40</v>
      </c>
      <c r="T338">
        <v>5000</v>
      </c>
      <c r="U338">
        <f t="shared" si="5"/>
        <v>856506.47</v>
      </c>
    </row>
    <row r="339" spans="1:21" x14ac:dyDescent="0.3">
      <c r="A339">
        <v>338</v>
      </c>
      <c r="B339" t="s">
        <v>463</v>
      </c>
      <c r="C339">
        <v>10</v>
      </c>
      <c r="D339">
        <v>320</v>
      </c>
      <c r="E339" t="s">
        <v>377</v>
      </c>
      <c r="F339">
        <v>3222736</v>
      </c>
      <c r="G339">
        <v>6910393</v>
      </c>
      <c r="H339">
        <v>3237363</v>
      </c>
      <c r="I339">
        <v>2889901</v>
      </c>
      <c r="J339">
        <v>37825414</v>
      </c>
      <c r="K339">
        <v>4210928483</v>
      </c>
      <c r="L339">
        <v>58510</v>
      </c>
      <c r="M339">
        <v>50726</v>
      </c>
      <c r="N339">
        <v>7784</v>
      </c>
      <c r="O339">
        <v>571.82000000000005</v>
      </c>
      <c r="P339">
        <v>-0.08</v>
      </c>
      <c r="Q339">
        <v>13205</v>
      </c>
      <c r="R339">
        <v>4429240</v>
      </c>
      <c r="S339" t="s">
        <v>40</v>
      </c>
      <c r="T339">
        <v>5000</v>
      </c>
      <c r="U339">
        <f t="shared" si="5"/>
        <v>861506.47</v>
      </c>
    </row>
    <row r="340" spans="1:21" x14ac:dyDescent="0.3">
      <c r="A340">
        <v>339</v>
      </c>
      <c r="B340" t="s">
        <v>463</v>
      </c>
      <c r="C340">
        <v>10</v>
      </c>
      <c r="D340">
        <v>320</v>
      </c>
      <c r="E340" t="s">
        <v>378</v>
      </c>
      <c r="F340">
        <v>3515712</v>
      </c>
      <c r="G340">
        <v>7543854</v>
      </c>
      <c r="H340">
        <v>3573241</v>
      </c>
      <c r="I340">
        <v>3180576</v>
      </c>
      <c r="J340">
        <v>46798897</v>
      </c>
      <c r="K340">
        <v>4743695758</v>
      </c>
      <c r="L340">
        <v>61399</v>
      </c>
      <c r="M340">
        <v>52222</v>
      </c>
      <c r="N340">
        <v>9177</v>
      </c>
      <c r="O340">
        <v>574.48</v>
      </c>
      <c r="P340">
        <v>-0.08</v>
      </c>
      <c r="Q340">
        <v>15564</v>
      </c>
      <c r="R340">
        <v>5048723</v>
      </c>
      <c r="S340" t="s">
        <v>40</v>
      </c>
      <c r="T340">
        <v>5000</v>
      </c>
      <c r="U340">
        <f t="shared" si="5"/>
        <v>866506.47</v>
      </c>
    </row>
    <row r="341" spans="1:21" x14ac:dyDescent="0.3">
      <c r="A341">
        <v>340</v>
      </c>
      <c r="B341" t="s">
        <v>463</v>
      </c>
      <c r="C341">
        <v>10</v>
      </c>
      <c r="D341">
        <v>320</v>
      </c>
      <c r="E341" t="s">
        <v>379</v>
      </c>
      <c r="F341">
        <v>172512</v>
      </c>
      <c r="G341">
        <v>1477968</v>
      </c>
      <c r="H341">
        <v>3255328</v>
      </c>
      <c r="I341">
        <v>2825493</v>
      </c>
      <c r="J341">
        <v>37593969</v>
      </c>
      <c r="K341">
        <v>9809193346</v>
      </c>
      <c r="L341">
        <v>59384</v>
      </c>
      <c r="M341">
        <v>51602</v>
      </c>
      <c r="N341">
        <v>7782</v>
      </c>
      <c r="O341">
        <v>691.51</v>
      </c>
      <c r="P341">
        <v>-0.08</v>
      </c>
      <c r="Q341">
        <v>13240</v>
      </c>
      <c r="R341">
        <v>3385410</v>
      </c>
      <c r="S341" t="s">
        <v>40</v>
      </c>
      <c r="T341">
        <v>5000</v>
      </c>
      <c r="U341">
        <f t="shared" si="5"/>
        <v>871506.47</v>
      </c>
    </row>
    <row r="342" spans="1:21" x14ac:dyDescent="0.3">
      <c r="A342">
        <v>341</v>
      </c>
      <c r="B342" t="s">
        <v>463</v>
      </c>
      <c r="C342">
        <v>10</v>
      </c>
      <c r="D342">
        <v>320</v>
      </c>
      <c r="E342" t="s">
        <v>380</v>
      </c>
      <c r="F342">
        <v>2430976</v>
      </c>
      <c r="G342">
        <v>5169846</v>
      </c>
      <c r="H342">
        <v>3304650</v>
      </c>
      <c r="I342">
        <v>2970751</v>
      </c>
      <c r="J342">
        <v>36389252</v>
      </c>
      <c r="K342">
        <v>3966105513</v>
      </c>
      <c r="L342">
        <v>59426</v>
      </c>
      <c r="M342">
        <v>51228</v>
      </c>
      <c r="N342">
        <v>8198</v>
      </c>
      <c r="O342">
        <v>535.66</v>
      </c>
      <c r="P342">
        <v>-7.0000000000000007E-2</v>
      </c>
      <c r="Q342">
        <v>13814</v>
      </c>
      <c r="R342">
        <v>4171429</v>
      </c>
      <c r="S342" t="s">
        <v>40</v>
      </c>
      <c r="T342">
        <v>5000</v>
      </c>
      <c r="U342">
        <f t="shared" si="5"/>
        <v>876506.47</v>
      </c>
    </row>
    <row r="343" spans="1:21" x14ac:dyDescent="0.3">
      <c r="A343">
        <v>342</v>
      </c>
      <c r="B343" t="s">
        <v>463</v>
      </c>
      <c r="C343">
        <v>10</v>
      </c>
      <c r="D343">
        <v>320</v>
      </c>
      <c r="E343" t="s">
        <v>381</v>
      </c>
      <c r="F343">
        <v>2734848</v>
      </c>
      <c r="G343">
        <v>5821656</v>
      </c>
      <c r="H343">
        <v>3501358</v>
      </c>
      <c r="I343">
        <v>3122363</v>
      </c>
      <c r="J343">
        <v>45779533</v>
      </c>
      <c r="K343">
        <v>4411180344</v>
      </c>
      <c r="L343">
        <v>64790</v>
      </c>
      <c r="M343">
        <v>55797</v>
      </c>
      <c r="N343">
        <v>8993</v>
      </c>
      <c r="O343">
        <v>549.20000000000005</v>
      </c>
      <c r="P343">
        <v>-0.08</v>
      </c>
      <c r="Q343">
        <v>15166</v>
      </c>
      <c r="R343">
        <v>4750534</v>
      </c>
      <c r="S343" t="s">
        <v>40</v>
      </c>
      <c r="T343">
        <v>5000</v>
      </c>
      <c r="U343">
        <f t="shared" si="5"/>
        <v>881506.47</v>
      </c>
    </row>
    <row r="344" spans="1:21" x14ac:dyDescent="0.3">
      <c r="A344">
        <v>343</v>
      </c>
      <c r="B344" t="s">
        <v>463</v>
      </c>
      <c r="C344">
        <v>10</v>
      </c>
      <c r="D344">
        <v>320</v>
      </c>
      <c r="E344" t="s">
        <v>382</v>
      </c>
      <c r="F344">
        <v>3646464</v>
      </c>
      <c r="G344">
        <v>7777501</v>
      </c>
      <c r="H344">
        <v>3664082</v>
      </c>
      <c r="I344">
        <v>3213292</v>
      </c>
      <c r="J344">
        <v>59315523</v>
      </c>
      <c r="K344">
        <v>4505315652</v>
      </c>
      <c r="L344">
        <v>63779</v>
      </c>
      <c r="M344">
        <v>54328</v>
      </c>
      <c r="N344">
        <v>9451</v>
      </c>
      <c r="O344">
        <v>515.27</v>
      </c>
      <c r="P344">
        <v>-0.08</v>
      </c>
      <c r="Q344">
        <v>16046</v>
      </c>
      <c r="R344">
        <v>6770409</v>
      </c>
      <c r="S344" t="s">
        <v>40</v>
      </c>
      <c r="T344">
        <v>5000</v>
      </c>
      <c r="U344">
        <f t="shared" si="5"/>
        <v>886506.47</v>
      </c>
    </row>
    <row r="345" spans="1:21" x14ac:dyDescent="0.3">
      <c r="A345">
        <v>344</v>
      </c>
      <c r="B345" t="s">
        <v>463</v>
      </c>
      <c r="C345">
        <v>10</v>
      </c>
      <c r="D345">
        <v>320</v>
      </c>
      <c r="E345" t="s">
        <v>383</v>
      </c>
      <c r="F345">
        <v>1672</v>
      </c>
      <c r="G345">
        <v>5262</v>
      </c>
      <c r="H345">
        <v>1059212</v>
      </c>
      <c r="I345">
        <v>1040980</v>
      </c>
      <c r="J345">
        <v>2158637</v>
      </c>
      <c r="K345">
        <v>77108991</v>
      </c>
      <c r="L345">
        <v>40516</v>
      </c>
      <c r="M345">
        <v>37593</v>
      </c>
      <c r="N345">
        <v>2923</v>
      </c>
      <c r="O345">
        <v>24.98</v>
      </c>
      <c r="P345">
        <v>-7.0000000000000007E-2</v>
      </c>
      <c r="Q345">
        <v>4936</v>
      </c>
      <c r="R345">
        <v>301169</v>
      </c>
      <c r="S345" t="s">
        <v>37</v>
      </c>
      <c r="T345">
        <v>73.17</v>
      </c>
      <c r="U345">
        <f t="shared" si="5"/>
        <v>886579.64</v>
      </c>
    </row>
    <row r="346" spans="1:21" x14ac:dyDescent="0.3">
      <c r="A346">
        <v>345</v>
      </c>
      <c r="B346" t="s">
        <v>463</v>
      </c>
      <c r="C346">
        <v>10</v>
      </c>
      <c r="D346">
        <v>320</v>
      </c>
      <c r="E346" t="s">
        <v>384</v>
      </c>
      <c r="F346">
        <v>851</v>
      </c>
      <c r="G346">
        <v>2702</v>
      </c>
      <c r="H346">
        <v>7249647</v>
      </c>
      <c r="I346">
        <v>7156749</v>
      </c>
      <c r="J346">
        <v>10284015</v>
      </c>
      <c r="K346">
        <v>257430426</v>
      </c>
      <c r="L346">
        <v>346484</v>
      </c>
      <c r="M346">
        <v>334516</v>
      </c>
      <c r="N346">
        <v>11968</v>
      </c>
      <c r="O346">
        <v>17.52</v>
      </c>
      <c r="P346">
        <v>-0.06</v>
      </c>
      <c r="Q346">
        <v>20013</v>
      </c>
      <c r="R346">
        <v>3659378</v>
      </c>
      <c r="S346" t="s">
        <v>49</v>
      </c>
      <c r="T346">
        <v>1168.9100000000001</v>
      </c>
      <c r="U346">
        <f t="shared" si="5"/>
        <v>887748.55</v>
      </c>
    </row>
    <row r="347" spans="1:21" x14ac:dyDescent="0.3">
      <c r="A347">
        <v>346</v>
      </c>
      <c r="B347" t="s">
        <v>463</v>
      </c>
      <c r="C347">
        <v>10</v>
      </c>
      <c r="D347">
        <v>320</v>
      </c>
      <c r="E347" t="s">
        <v>385</v>
      </c>
      <c r="F347">
        <v>3651</v>
      </c>
      <c r="G347">
        <v>926696</v>
      </c>
      <c r="H347">
        <v>14341328</v>
      </c>
      <c r="I347">
        <v>14097082</v>
      </c>
      <c r="J347">
        <v>17465742</v>
      </c>
      <c r="K347">
        <v>1855511100</v>
      </c>
      <c r="L347">
        <v>321453</v>
      </c>
      <c r="M347">
        <v>277365</v>
      </c>
      <c r="N347">
        <v>44088</v>
      </c>
      <c r="O347">
        <v>209.44</v>
      </c>
      <c r="P347">
        <v>-0.02</v>
      </c>
      <c r="Q347">
        <v>69931</v>
      </c>
      <c r="R347">
        <v>5230924</v>
      </c>
      <c r="S347" t="s">
        <v>40</v>
      </c>
      <c r="T347">
        <v>5000</v>
      </c>
      <c r="U347">
        <f t="shared" si="5"/>
        <v>892748.55</v>
      </c>
    </row>
    <row r="348" spans="1:21" x14ac:dyDescent="0.3">
      <c r="A348">
        <v>347</v>
      </c>
      <c r="B348" t="s">
        <v>463</v>
      </c>
      <c r="C348">
        <v>10</v>
      </c>
      <c r="D348">
        <v>320</v>
      </c>
      <c r="E348" t="s">
        <v>386</v>
      </c>
      <c r="F348">
        <v>400</v>
      </c>
      <c r="G348">
        <v>30664</v>
      </c>
      <c r="H348">
        <v>17366903</v>
      </c>
      <c r="I348">
        <v>16895189</v>
      </c>
      <c r="J348">
        <v>21819452</v>
      </c>
      <c r="K348">
        <v>462527152</v>
      </c>
      <c r="L348">
        <v>340095</v>
      </c>
      <c r="M348">
        <v>290707</v>
      </c>
      <c r="N348">
        <v>49388</v>
      </c>
      <c r="O348">
        <v>77.83</v>
      </c>
      <c r="P348">
        <v>-0.04</v>
      </c>
      <c r="Q348">
        <v>81327</v>
      </c>
      <c r="R348">
        <v>6409381</v>
      </c>
      <c r="S348" t="s">
        <v>40</v>
      </c>
      <c r="T348">
        <v>5000</v>
      </c>
      <c r="U348">
        <f t="shared" si="5"/>
        <v>897748.55</v>
      </c>
    </row>
    <row r="349" spans="1:21" x14ac:dyDescent="0.3">
      <c r="A349">
        <v>348</v>
      </c>
      <c r="B349" t="s">
        <v>463</v>
      </c>
      <c r="C349">
        <v>10</v>
      </c>
      <c r="D349">
        <v>320</v>
      </c>
      <c r="E349" t="s">
        <v>387</v>
      </c>
      <c r="F349">
        <v>13431</v>
      </c>
      <c r="G349">
        <v>335655</v>
      </c>
      <c r="H349">
        <v>8436175</v>
      </c>
      <c r="I349">
        <v>8178756</v>
      </c>
      <c r="J349">
        <v>30801395</v>
      </c>
      <c r="K349">
        <v>3327854019</v>
      </c>
      <c r="L349">
        <v>434269</v>
      </c>
      <c r="M349">
        <v>421916</v>
      </c>
      <c r="N349">
        <v>12353</v>
      </c>
      <c r="O349">
        <v>53.23</v>
      </c>
      <c r="P349">
        <v>-0.1</v>
      </c>
      <c r="Q349">
        <v>21130</v>
      </c>
      <c r="R349">
        <v>4767862</v>
      </c>
      <c r="S349" t="s">
        <v>40</v>
      </c>
      <c r="T349">
        <v>5000</v>
      </c>
      <c r="U349">
        <f t="shared" si="5"/>
        <v>902748.55</v>
      </c>
    </row>
    <row r="350" spans="1:21" x14ac:dyDescent="0.3">
      <c r="A350">
        <v>349</v>
      </c>
      <c r="B350" t="s">
        <v>463</v>
      </c>
      <c r="C350">
        <v>10</v>
      </c>
      <c r="D350">
        <v>320</v>
      </c>
      <c r="E350" t="s">
        <v>388</v>
      </c>
      <c r="F350">
        <v>3906</v>
      </c>
      <c r="G350">
        <v>13611728</v>
      </c>
      <c r="H350">
        <v>16508250</v>
      </c>
      <c r="I350">
        <v>16256792</v>
      </c>
      <c r="J350">
        <v>228412994</v>
      </c>
      <c r="K350">
        <v>522696346</v>
      </c>
      <c r="L350">
        <v>248906</v>
      </c>
      <c r="M350">
        <v>180402</v>
      </c>
      <c r="N350">
        <v>68504</v>
      </c>
      <c r="O350">
        <v>76.36</v>
      </c>
      <c r="P350">
        <v>-0.02</v>
      </c>
      <c r="Q350">
        <v>99101</v>
      </c>
      <c r="R350">
        <v>76475758</v>
      </c>
      <c r="S350" t="s">
        <v>40</v>
      </c>
      <c r="T350">
        <v>5000</v>
      </c>
      <c r="U350">
        <f t="shared" si="5"/>
        <v>907748.55</v>
      </c>
    </row>
    <row r="351" spans="1:21" x14ac:dyDescent="0.3">
      <c r="A351">
        <v>350</v>
      </c>
      <c r="B351" t="s">
        <v>463</v>
      </c>
      <c r="C351">
        <v>10</v>
      </c>
      <c r="D351">
        <v>320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3</v>
      </c>
      <c r="R351">
        <v>3992</v>
      </c>
      <c r="S351" t="s">
        <v>37</v>
      </c>
      <c r="T351">
        <v>52.73</v>
      </c>
      <c r="U351">
        <f t="shared" si="5"/>
        <v>907801.28</v>
      </c>
    </row>
    <row r="352" spans="1:21" x14ac:dyDescent="0.3">
      <c r="A352">
        <v>351</v>
      </c>
      <c r="B352" t="s">
        <v>463</v>
      </c>
      <c r="C352">
        <v>10</v>
      </c>
      <c r="D352">
        <v>320</v>
      </c>
      <c r="E352" t="s">
        <v>390</v>
      </c>
      <c r="F352">
        <v>2633376</v>
      </c>
      <c r="G352">
        <v>12055676</v>
      </c>
      <c r="H352">
        <v>2479</v>
      </c>
      <c r="I352">
        <v>2324</v>
      </c>
      <c r="J352">
        <v>664187</v>
      </c>
      <c r="K352">
        <v>19402149</v>
      </c>
      <c r="L352">
        <v>127</v>
      </c>
      <c r="M352">
        <v>126</v>
      </c>
      <c r="N352">
        <v>1</v>
      </c>
      <c r="O352">
        <v>105.6</v>
      </c>
      <c r="P352">
        <v>-0.23</v>
      </c>
      <c r="Q352">
        <v>6</v>
      </c>
      <c r="R352">
        <v>9823</v>
      </c>
      <c r="S352" t="s">
        <v>37</v>
      </c>
      <c r="T352">
        <v>44.84</v>
      </c>
      <c r="U352">
        <f t="shared" si="5"/>
        <v>907846.12</v>
      </c>
    </row>
    <row r="353" spans="1:21" x14ac:dyDescent="0.3">
      <c r="A353">
        <v>352</v>
      </c>
      <c r="B353" t="s">
        <v>463</v>
      </c>
      <c r="C353">
        <v>10</v>
      </c>
      <c r="D353">
        <v>320</v>
      </c>
      <c r="E353" t="s">
        <v>391</v>
      </c>
      <c r="F353">
        <v>9582411</v>
      </c>
      <c r="G353">
        <v>46593859</v>
      </c>
      <c r="H353">
        <v>130203</v>
      </c>
      <c r="I353">
        <v>115074</v>
      </c>
      <c r="J353">
        <v>3142104776</v>
      </c>
      <c r="K353">
        <v>6437026550</v>
      </c>
      <c r="L353">
        <v>6443</v>
      </c>
      <c r="M353">
        <v>6382</v>
      </c>
      <c r="N353">
        <v>61</v>
      </c>
      <c r="O353">
        <v>92.22</v>
      </c>
      <c r="P353">
        <v>-0.22</v>
      </c>
      <c r="Q353">
        <v>196</v>
      </c>
      <c r="R353">
        <v>3126156032</v>
      </c>
      <c r="S353" t="s">
        <v>37</v>
      </c>
      <c r="T353">
        <v>4211.5600000000004</v>
      </c>
      <c r="U353">
        <f t="shared" si="5"/>
        <v>912057.68</v>
      </c>
    </row>
    <row r="354" spans="1:21" x14ac:dyDescent="0.3">
      <c r="A354">
        <v>353</v>
      </c>
      <c r="B354" t="s">
        <v>463</v>
      </c>
      <c r="C354">
        <v>10</v>
      </c>
      <c r="D354">
        <v>320</v>
      </c>
      <c r="E354" t="s">
        <v>392</v>
      </c>
      <c r="F354">
        <v>33721</v>
      </c>
      <c r="G354">
        <v>157681</v>
      </c>
      <c r="H354">
        <v>1827974</v>
      </c>
      <c r="I354">
        <v>1743360</v>
      </c>
      <c r="J354">
        <v>7382023</v>
      </c>
      <c r="K354">
        <v>627468272</v>
      </c>
      <c r="L354">
        <v>65925</v>
      </c>
      <c r="M354">
        <v>63212</v>
      </c>
      <c r="N354">
        <v>2713</v>
      </c>
      <c r="O354">
        <v>71.760000000000005</v>
      </c>
      <c r="P354">
        <v>-0.1</v>
      </c>
      <c r="Q354">
        <v>4728</v>
      </c>
      <c r="R354">
        <v>1460862</v>
      </c>
      <c r="S354" t="s">
        <v>37</v>
      </c>
      <c r="T354">
        <v>355.74</v>
      </c>
      <c r="U354">
        <f t="shared" si="5"/>
        <v>912413.42</v>
      </c>
    </row>
    <row r="355" spans="1:21" x14ac:dyDescent="0.3">
      <c r="A355">
        <v>354</v>
      </c>
      <c r="B355" t="s">
        <v>463</v>
      </c>
      <c r="C355">
        <v>10</v>
      </c>
      <c r="D355">
        <v>320</v>
      </c>
      <c r="E355" t="s">
        <v>393</v>
      </c>
      <c r="F355">
        <v>110108</v>
      </c>
      <c r="G355">
        <v>506714</v>
      </c>
      <c r="H355">
        <v>205155</v>
      </c>
      <c r="I355">
        <v>198162</v>
      </c>
      <c r="J355">
        <v>471470</v>
      </c>
      <c r="K355">
        <v>1118777463</v>
      </c>
      <c r="L355">
        <v>12019</v>
      </c>
      <c r="M355">
        <v>11581</v>
      </c>
      <c r="N355">
        <v>438</v>
      </c>
      <c r="O355">
        <v>66.31</v>
      </c>
      <c r="P355">
        <v>-0.08</v>
      </c>
      <c r="Q355">
        <v>795</v>
      </c>
      <c r="R355">
        <v>81825</v>
      </c>
      <c r="S355" t="s">
        <v>49</v>
      </c>
      <c r="T355">
        <v>311.83</v>
      </c>
      <c r="U355">
        <f t="shared" si="5"/>
        <v>912725.25</v>
      </c>
    </row>
    <row r="356" spans="1:21" x14ac:dyDescent="0.3">
      <c r="A356">
        <v>355</v>
      </c>
      <c r="B356" t="s">
        <v>463</v>
      </c>
      <c r="C356">
        <v>10</v>
      </c>
      <c r="D356">
        <v>320</v>
      </c>
      <c r="E356" t="s">
        <v>394</v>
      </c>
      <c r="F356">
        <v>110108</v>
      </c>
      <c r="G356">
        <v>506718</v>
      </c>
      <c r="H356">
        <v>126999</v>
      </c>
      <c r="I356">
        <v>121033</v>
      </c>
      <c r="J356">
        <v>405586</v>
      </c>
      <c r="K356">
        <v>206608563</v>
      </c>
      <c r="L356">
        <v>5450</v>
      </c>
      <c r="M356">
        <v>5306</v>
      </c>
      <c r="N356">
        <v>144</v>
      </c>
      <c r="O356">
        <v>38.28</v>
      </c>
      <c r="P356">
        <v>-0.15</v>
      </c>
      <c r="Q356">
        <v>270</v>
      </c>
      <c r="R356">
        <v>119585</v>
      </c>
      <c r="S356" t="s">
        <v>49</v>
      </c>
      <c r="T356">
        <v>74.66</v>
      </c>
      <c r="U356">
        <f t="shared" si="5"/>
        <v>912799.91</v>
      </c>
    </row>
    <row r="357" spans="1:21" x14ac:dyDescent="0.3">
      <c r="A357">
        <v>356</v>
      </c>
      <c r="B357" t="s">
        <v>463</v>
      </c>
      <c r="C357">
        <v>10</v>
      </c>
      <c r="D357">
        <v>320</v>
      </c>
      <c r="E357" t="s">
        <v>395</v>
      </c>
      <c r="F357">
        <v>110108</v>
      </c>
      <c r="G357">
        <v>506714</v>
      </c>
      <c r="H357">
        <v>225005</v>
      </c>
      <c r="I357">
        <v>217509</v>
      </c>
      <c r="J357">
        <v>488314</v>
      </c>
      <c r="K357">
        <v>885946867</v>
      </c>
      <c r="L357">
        <v>7223</v>
      </c>
      <c r="M357">
        <v>6677</v>
      </c>
      <c r="N357">
        <v>546</v>
      </c>
      <c r="O357">
        <v>57.15</v>
      </c>
      <c r="P357">
        <v>-0.08</v>
      </c>
      <c r="Q357">
        <v>962</v>
      </c>
      <c r="R357">
        <v>106799</v>
      </c>
      <c r="S357" t="s">
        <v>49</v>
      </c>
      <c r="T357">
        <v>242.86</v>
      </c>
      <c r="U357">
        <f t="shared" si="5"/>
        <v>913042.77</v>
      </c>
    </row>
    <row r="358" spans="1:21" x14ac:dyDescent="0.3">
      <c r="A358">
        <v>357</v>
      </c>
      <c r="B358" t="s">
        <v>463</v>
      </c>
      <c r="C358">
        <v>10</v>
      </c>
      <c r="D358">
        <v>320</v>
      </c>
      <c r="E358" t="s">
        <v>396</v>
      </c>
      <c r="F358">
        <v>110108</v>
      </c>
      <c r="G358">
        <v>506718</v>
      </c>
      <c r="H358">
        <v>52277</v>
      </c>
      <c r="I358">
        <v>49997</v>
      </c>
      <c r="J358">
        <v>128660</v>
      </c>
      <c r="K358">
        <v>251127059</v>
      </c>
      <c r="L358">
        <v>821</v>
      </c>
      <c r="M358">
        <v>718</v>
      </c>
      <c r="N358">
        <v>103</v>
      </c>
      <c r="O358">
        <v>84.58</v>
      </c>
      <c r="P358">
        <v>-0.08</v>
      </c>
      <c r="Q358">
        <v>197</v>
      </c>
      <c r="R358">
        <v>33469</v>
      </c>
      <c r="S358" t="s">
        <v>37</v>
      </c>
      <c r="T358">
        <v>83.42</v>
      </c>
      <c r="U358">
        <f t="shared" si="5"/>
        <v>913126.19000000006</v>
      </c>
    </row>
    <row r="359" spans="1:21" x14ac:dyDescent="0.3">
      <c r="A359">
        <v>358</v>
      </c>
      <c r="B359" t="s">
        <v>463</v>
      </c>
      <c r="C359">
        <v>10</v>
      </c>
      <c r="D359">
        <v>320</v>
      </c>
      <c r="E359" t="s">
        <v>397</v>
      </c>
      <c r="F359">
        <v>110079</v>
      </c>
      <c r="G359">
        <v>506624</v>
      </c>
      <c r="H359">
        <v>146893</v>
      </c>
      <c r="I359">
        <v>142050</v>
      </c>
      <c r="J359">
        <v>297083</v>
      </c>
      <c r="K359">
        <v>926821347</v>
      </c>
      <c r="L359">
        <v>7930</v>
      </c>
      <c r="M359">
        <v>7704</v>
      </c>
      <c r="N359">
        <v>226</v>
      </c>
      <c r="O359">
        <v>109.97</v>
      </c>
      <c r="P359">
        <v>-0.06</v>
      </c>
      <c r="Q359">
        <v>410</v>
      </c>
      <c r="R359">
        <v>89497</v>
      </c>
      <c r="S359" t="s">
        <v>37</v>
      </c>
      <c r="T359">
        <v>261</v>
      </c>
      <c r="U359">
        <f t="shared" si="5"/>
        <v>913387.19000000006</v>
      </c>
    </row>
    <row r="360" spans="1:21" x14ac:dyDescent="0.3">
      <c r="A360">
        <v>359</v>
      </c>
      <c r="B360" t="s">
        <v>463</v>
      </c>
      <c r="C360">
        <v>10</v>
      </c>
      <c r="D360">
        <v>320</v>
      </c>
      <c r="E360" t="s">
        <v>398</v>
      </c>
      <c r="F360">
        <v>164916</v>
      </c>
      <c r="G360">
        <v>759313</v>
      </c>
      <c r="H360">
        <v>318306</v>
      </c>
      <c r="I360">
        <v>307718</v>
      </c>
      <c r="J360">
        <v>848454</v>
      </c>
      <c r="K360">
        <v>1756399763</v>
      </c>
      <c r="L360">
        <v>15537</v>
      </c>
      <c r="M360">
        <v>14900</v>
      </c>
      <c r="N360">
        <v>637</v>
      </c>
      <c r="O360">
        <v>111.87</v>
      </c>
      <c r="P360">
        <v>-0.09</v>
      </c>
      <c r="Q360">
        <v>1143</v>
      </c>
      <c r="R360">
        <v>178065</v>
      </c>
      <c r="S360" t="s">
        <v>37</v>
      </c>
      <c r="T360">
        <v>497.36</v>
      </c>
      <c r="U360">
        <f t="shared" si="5"/>
        <v>913884.55</v>
      </c>
    </row>
    <row r="361" spans="1:21" x14ac:dyDescent="0.3">
      <c r="A361">
        <v>360</v>
      </c>
      <c r="B361" t="s">
        <v>463</v>
      </c>
      <c r="C361">
        <v>10</v>
      </c>
      <c r="D361">
        <v>320</v>
      </c>
      <c r="E361" t="s">
        <v>399</v>
      </c>
      <c r="F361">
        <v>164915</v>
      </c>
      <c r="G361">
        <v>759314</v>
      </c>
      <c r="H361">
        <v>279147</v>
      </c>
      <c r="I361">
        <v>268509</v>
      </c>
      <c r="J361">
        <v>798079</v>
      </c>
      <c r="K361">
        <v>923166142</v>
      </c>
      <c r="L361">
        <v>7562</v>
      </c>
      <c r="M361">
        <v>6907</v>
      </c>
      <c r="N361">
        <v>655</v>
      </c>
      <c r="O361">
        <v>110.33</v>
      </c>
      <c r="P361">
        <v>-0.1</v>
      </c>
      <c r="Q361">
        <v>1159</v>
      </c>
      <c r="R361">
        <v>170679</v>
      </c>
      <c r="S361" t="s">
        <v>37</v>
      </c>
      <c r="T361">
        <v>296.52999999999997</v>
      </c>
      <c r="U361">
        <f t="shared" si="5"/>
        <v>914181.08000000007</v>
      </c>
    </row>
    <row r="362" spans="1:21" x14ac:dyDescent="0.3">
      <c r="A362">
        <v>361</v>
      </c>
      <c r="B362" t="s">
        <v>463</v>
      </c>
      <c r="C362">
        <v>10</v>
      </c>
      <c r="D362">
        <v>320</v>
      </c>
      <c r="E362" t="s">
        <v>400</v>
      </c>
      <c r="F362">
        <v>164887</v>
      </c>
      <c r="G362">
        <v>759228</v>
      </c>
      <c r="H362">
        <v>337576</v>
      </c>
      <c r="I362">
        <v>322992</v>
      </c>
      <c r="J362">
        <v>794593</v>
      </c>
      <c r="K362">
        <v>1267653198</v>
      </c>
      <c r="L362">
        <v>8574</v>
      </c>
      <c r="M362">
        <v>7929</v>
      </c>
      <c r="N362">
        <v>645</v>
      </c>
      <c r="O362">
        <v>123.09</v>
      </c>
      <c r="P362">
        <v>-0.08</v>
      </c>
      <c r="Q362">
        <v>1149</v>
      </c>
      <c r="R362">
        <v>237903</v>
      </c>
      <c r="S362" t="s">
        <v>37</v>
      </c>
      <c r="T362">
        <v>390.66</v>
      </c>
      <c r="U362">
        <f t="shared" si="5"/>
        <v>914571.74000000011</v>
      </c>
    </row>
    <row r="363" spans="1:21" x14ac:dyDescent="0.3">
      <c r="A363">
        <v>362</v>
      </c>
      <c r="B363" t="s">
        <v>463</v>
      </c>
      <c r="C363">
        <v>10</v>
      </c>
      <c r="D363">
        <v>320</v>
      </c>
      <c r="E363" t="s">
        <v>401</v>
      </c>
      <c r="F363">
        <v>8043699</v>
      </c>
      <c r="G363">
        <v>39376148</v>
      </c>
      <c r="H363">
        <v>9798</v>
      </c>
      <c r="I363">
        <v>9199</v>
      </c>
      <c r="J363">
        <v>1699427</v>
      </c>
      <c r="K363">
        <v>97274646</v>
      </c>
      <c r="L363">
        <v>345</v>
      </c>
      <c r="M363">
        <v>334</v>
      </c>
      <c r="N363">
        <v>11</v>
      </c>
      <c r="O363">
        <v>49.61</v>
      </c>
      <c r="P363">
        <v>-0.17</v>
      </c>
      <c r="Q363">
        <v>26</v>
      </c>
      <c r="R363">
        <v>18957</v>
      </c>
      <c r="S363" t="s">
        <v>37</v>
      </c>
      <c r="T363">
        <v>819.61</v>
      </c>
      <c r="U363">
        <f t="shared" si="5"/>
        <v>915391.35000000009</v>
      </c>
    </row>
    <row r="364" spans="1:21" x14ac:dyDescent="0.3">
      <c r="A364">
        <v>363</v>
      </c>
      <c r="B364" t="s">
        <v>463</v>
      </c>
      <c r="C364">
        <v>10</v>
      </c>
      <c r="D364">
        <v>320</v>
      </c>
      <c r="E364" t="s">
        <v>402</v>
      </c>
      <c r="F364">
        <v>693001</v>
      </c>
      <c r="G364">
        <v>3661576</v>
      </c>
      <c r="H364">
        <v>9107</v>
      </c>
      <c r="I364">
        <v>8383</v>
      </c>
      <c r="J364">
        <v>1066889</v>
      </c>
      <c r="K364">
        <v>19906289</v>
      </c>
      <c r="L364">
        <v>624</v>
      </c>
      <c r="M364">
        <v>621</v>
      </c>
      <c r="N364">
        <v>3</v>
      </c>
      <c r="O364">
        <v>24.19</v>
      </c>
      <c r="P364">
        <v>-0.26</v>
      </c>
      <c r="Q364">
        <v>17</v>
      </c>
      <c r="R364">
        <v>802969</v>
      </c>
      <c r="S364" t="s">
        <v>37</v>
      </c>
      <c r="T364">
        <v>49.53</v>
      </c>
      <c r="U364">
        <f t="shared" si="5"/>
        <v>915440.88000000012</v>
      </c>
    </row>
    <row r="365" spans="1:21" x14ac:dyDescent="0.3">
      <c r="A365">
        <v>364</v>
      </c>
      <c r="B365" t="s">
        <v>463</v>
      </c>
      <c r="C365">
        <v>10</v>
      </c>
      <c r="D365">
        <v>320</v>
      </c>
      <c r="E365" t="s">
        <v>403</v>
      </c>
      <c r="F365">
        <v>1094922</v>
      </c>
      <c r="G365">
        <v>5009021</v>
      </c>
      <c r="H365">
        <v>594795</v>
      </c>
      <c r="I365">
        <v>565242</v>
      </c>
      <c r="J365">
        <v>14292871</v>
      </c>
      <c r="K365">
        <v>1657945031</v>
      </c>
      <c r="L365">
        <v>46989</v>
      </c>
      <c r="M365">
        <v>46409</v>
      </c>
      <c r="N365">
        <v>580</v>
      </c>
      <c r="O365">
        <v>40.299999999999997</v>
      </c>
      <c r="P365">
        <v>-0.27</v>
      </c>
      <c r="Q365">
        <v>1344</v>
      </c>
      <c r="R365">
        <v>1318876</v>
      </c>
      <c r="S365" t="s">
        <v>37</v>
      </c>
      <c r="T365">
        <v>663.7</v>
      </c>
      <c r="U365">
        <f t="shared" si="5"/>
        <v>916104.58000000007</v>
      </c>
    </row>
    <row r="366" spans="1:21" x14ac:dyDescent="0.3">
      <c r="A366">
        <v>365</v>
      </c>
      <c r="B366" t="s">
        <v>463</v>
      </c>
      <c r="C366">
        <v>10</v>
      </c>
      <c r="D366">
        <v>320</v>
      </c>
      <c r="E366" t="s">
        <v>404</v>
      </c>
      <c r="F366">
        <v>26421</v>
      </c>
      <c r="G366">
        <v>122125</v>
      </c>
      <c r="H366">
        <v>105344</v>
      </c>
      <c r="I366">
        <v>104154</v>
      </c>
      <c r="J366">
        <v>151212</v>
      </c>
      <c r="K366">
        <v>542452761</v>
      </c>
      <c r="L366">
        <v>5146</v>
      </c>
      <c r="M366">
        <v>4913</v>
      </c>
      <c r="N366">
        <v>233</v>
      </c>
      <c r="O366">
        <v>26.53</v>
      </c>
      <c r="P366">
        <v>-0.04</v>
      </c>
      <c r="Q366">
        <v>356</v>
      </c>
      <c r="R366">
        <v>56661</v>
      </c>
      <c r="S366" t="s">
        <v>49</v>
      </c>
      <c r="T366">
        <v>134.77000000000001</v>
      </c>
      <c r="U366">
        <f t="shared" si="5"/>
        <v>916239.35000000009</v>
      </c>
    </row>
    <row r="367" spans="1:21" x14ac:dyDescent="0.3">
      <c r="A367">
        <v>366</v>
      </c>
      <c r="B367" t="s">
        <v>463</v>
      </c>
      <c r="C367">
        <v>10</v>
      </c>
      <c r="D367">
        <v>320</v>
      </c>
      <c r="E367" t="s">
        <v>405</v>
      </c>
      <c r="F367">
        <v>26275</v>
      </c>
      <c r="G367">
        <v>121056</v>
      </c>
      <c r="H367">
        <v>170523</v>
      </c>
      <c r="I367">
        <v>168689</v>
      </c>
      <c r="J367">
        <v>200708</v>
      </c>
      <c r="K367">
        <v>761819617</v>
      </c>
      <c r="L367">
        <v>5266</v>
      </c>
      <c r="M367">
        <v>4858</v>
      </c>
      <c r="N367">
        <v>408</v>
      </c>
      <c r="O367">
        <v>39.659999999999997</v>
      </c>
      <c r="P367">
        <v>-0.02</v>
      </c>
      <c r="Q367">
        <v>660</v>
      </c>
      <c r="R367">
        <v>79298</v>
      </c>
      <c r="S367" t="s">
        <v>49</v>
      </c>
      <c r="T367">
        <v>186.56</v>
      </c>
      <c r="U367">
        <f t="shared" si="5"/>
        <v>916425.91000000015</v>
      </c>
    </row>
    <row r="368" spans="1:21" x14ac:dyDescent="0.3">
      <c r="A368">
        <v>367</v>
      </c>
      <c r="B368" t="s">
        <v>463</v>
      </c>
      <c r="C368">
        <v>10</v>
      </c>
      <c r="D368">
        <v>320</v>
      </c>
      <c r="E368" t="s">
        <v>406</v>
      </c>
      <c r="F368">
        <v>20965</v>
      </c>
      <c r="G368">
        <v>93387</v>
      </c>
      <c r="H368">
        <v>24266892</v>
      </c>
      <c r="I368">
        <v>23179742</v>
      </c>
      <c r="J368">
        <v>76385923</v>
      </c>
      <c r="K368">
        <v>3029521408</v>
      </c>
      <c r="L368">
        <v>771377</v>
      </c>
      <c r="M368">
        <v>725567</v>
      </c>
      <c r="N368">
        <v>45810</v>
      </c>
      <c r="O368">
        <v>62.19</v>
      </c>
      <c r="P368">
        <v>-0.08</v>
      </c>
      <c r="Q368">
        <v>78011</v>
      </c>
      <c r="R368">
        <v>20998126</v>
      </c>
      <c r="S368" t="s">
        <v>40</v>
      </c>
      <c r="T368">
        <v>5000</v>
      </c>
      <c r="U368">
        <f t="shared" si="5"/>
        <v>921425.91000000015</v>
      </c>
    </row>
    <row r="369" spans="1:21" x14ac:dyDescent="0.3">
      <c r="A369">
        <v>368</v>
      </c>
      <c r="B369" t="s">
        <v>463</v>
      </c>
      <c r="C369">
        <v>10</v>
      </c>
      <c r="D369">
        <v>320</v>
      </c>
      <c r="E369" t="s">
        <v>407</v>
      </c>
      <c r="F369">
        <v>314295</v>
      </c>
      <c r="G369">
        <v>1258522</v>
      </c>
      <c r="H369">
        <v>6013073</v>
      </c>
      <c r="I369">
        <v>5839254</v>
      </c>
      <c r="J369">
        <v>21567934</v>
      </c>
      <c r="K369">
        <v>10564325813</v>
      </c>
      <c r="L369">
        <v>302636</v>
      </c>
      <c r="M369">
        <v>293022</v>
      </c>
      <c r="N369">
        <v>9614</v>
      </c>
      <c r="O369">
        <v>54.58</v>
      </c>
      <c r="P369">
        <v>-0.15</v>
      </c>
      <c r="Q369">
        <v>17739</v>
      </c>
      <c r="R369">
        <v>4283872</v>
      </c>
      <c r="S369" t="s">
        <v>40</v>
      </c>
      <c r="T369">
        <v>5000</v>
      </c>
      <c r="U369">
        <f t="shared" si="5"/>
        <v>926425.91000000015</v>
      </c>
    </row>
    <row r="370" spans="1:21" x14ac:dyDescent="0.3">
      <c r="A370">
        <v>369</v>
      </c>
      <c r="B370" t="s">
        <v>463</v>
      </c>
      <c r="C370">
        <v>10</v>
      </c>
      <c r="D370">
        <v>320</v>
      </c>
      <c r="E370" t="s">
        <v>408</v>
      </c>
      <c r="F370">
        <v>270120</v>
      </c>
      <c r="G370">
        <v>1227441</v>
      </c>
      <c r="H370">
        <v>215788</v>
      </c>
      <c r="I370">
        <v>203542</v>
      </c>
      <c r="J370">
        <v>855637</v>
      </c>
      <c r="K370">
        <v>252559100</v>
      </c>
      <c r="L370">
        <v>5070</v>
      </c>
      <c r="M370">
        <v>4526</v>
      </c>
      <c r="N370">
        <v>544</v>
      </c>
      <c r="O370">
        <v>168.3</v>
      </c>
      <c r="P370">
        <v>-0.06</v>
      </c>
      <c r="Q370">
        <v>930</v>
      </c>
      <c r="R370">
        <v>90476</v>
      </c>
      <c r="S370" t="s">
        <v>37</v>
      </c>
      <c r="T370">
        <v>87.94</v>
      </c>
      <c r="U370">
        <f t="shared" si="5"/>
        <v>926513.85000000009</v>
      </c>
    </row>
    <row r="371" spans="1:21" x14ac:dyDescent="0.3">
      <c r="A371">
        <v>370</v>
      </c>
      <c r="B371" t="s">
        <v>463</v>
      </c>
      <c r="C371">
        <v>10</v>
      </c>
      <c r="D371">
        <v>320</v>
      </c>
      <c r="E371" t="s">
        <v>409</v>
      </c>
      <c r="F371">
        <v>269416</v>
      </c>
      <c r="G371">
        <v>1214079</v>
      </c>
      <c r="H371">
        <v>21261930</v>
      </c>
      <c r="I371">
        <v>20866429</v>
      </c>
      <c r="J371">
        <v>41960265</v>
      </c>
      <c r="K371">
        <v>6260940431</v>
      </c>
      <c r="L371">
        <v>723888</v>
      </c>
      <c r="M371">
        <v>676663</v>
      </c>
      <c r="N371">
        <v>47225</v>
      </c>
      <c r="O371">
        <v>45.34</v>
      </c>
      <c r="P371">
        <v>-0.06</v>
      </c>
      <c r="Q371">
        <v>79356</v>
      </c>
      <c r="R371">
        <v>8862381</v>
      </c>
      <c r="S371" t="s">
        <v>40</v>
      </c>
      <c r="T371">
        <v>5000</v>
      </c>
      <c r="U371">
        <f t="shared" si="5"/>
        <v>931513.85000000009</v>
      </c>
    </row>
    <row r="372" spans="1:21" x14ac:dyDescent="0.3">
      <c r="A372">
        <v>371</v>
      </c>
      <c r="B372" t="s">
        <v>463</v>
      </c>
      <c r="C372">
        <v>10</v>
      </c>
      <c r="D372">
        <v>320</v>
      </c>
      <c r="E372" t="s">
        <v>410</v>
      </c>
      <c r="F372">
        <v>600</v>
      </c>
      <c r="G372">
        <v>16790</v>
      </c>
      <c r="H372">
        <v>333744</v>
      </c>
      <c r="I372">
        <v>331035</v>
      </c>
      <c r="J372">
        <v>558088</v>
      </c>
      <c r="K372">
        <v>27537712</v>
      </c>
      <c r="L372">
        <v>20622</v>
      </c>
      <c r="M372">
        <v>19824</v>
      </c>
      <c r="N372">
        <v>798</v>
      </c>
      <c r="O372">
        <v>20.91</v>
      </c>
      <c r="P372">
        <v>-7.0000000000000007E-2</v>
      </c>
      <c r="Q372">
        <v>1299</v>
      </c>
      <c r="R372">
        <v>116281</v>
      </c>
      <c r="S372" t="s">
        <v>37</v>
      </c>
      <c r="T372">
        <v>42.92</v>
      </c>
      <c r="U372">
        <f t="shared" si="5"/>
        <v>931556.77000000014</v>
      </c>
    </row>
    <row r="373" spans="1:21" x14ac:dyDescent="0.3">
      <c r="A373">
        <v>372</v>
      </c>
      <c r="B373" t="s">
        <v>463</v>
      </c>
      <c r="C373">
        <v>10</v>
      </c>
      <c r="D373">
        <v>320</v>
      </c>
      <c r="E373" t="s">
        <v>411</v>
      </c>
      <c r="F373">
        <v>600</v>
      </c>
      <c r="G373">
        <v>16668</v>
      </c>
      <c r="H373">
        <v>229131</v>
      </c>
      <c r="I373">
        <v>227435</v>
      </c>
      <c r="J373">
        <v>339669</v>
      </c>
      <c r="K373">
        <v>18113892</v>
      </c>
      <c r="L373">
        <v>8472</v>
      </c>
      <c r="M373">
        <v>7827</v>
      </c>
      <c r="N373">
        <v>645</v>
      </c>
      <c r="O373">
        <v>20.21</v>
      </c>
      <c r="P373">
        <v>-0.05</v>
      </c>
      <c r="Q373">
        <v>1071</v>
      </c>
      <c r="R373">
        <v>69439</v>
      </c>
      <c r="S373" t="s">
        <v>37</v>
      </c>
      <c r="T373">
        <v>25.39</v>
      </c>
      <c r="U373">
        <f t="shared" si="5"/>
        <v>931582.16000000015</v>
      </c>
    </row>
    <row r="374" spans="1:21" x14ac:dyDescent="0.3">
      <c r="A374">
        <v>373</v>
      </c>
      <c r="B374" t="s">
        <v>463</v>
      </c>
      <c r="C374">
        <v>10</v>
      </c>
      <c r="D374">
        <v>320</v>
      </c>
      <c r="E374" t="s">
        <v>412</v>
      </c>
      <c r="F374">
        <v>679</v>
      </c>
      <c r="G374">
        <v>18374</v>
      </c>
      <c r="H374">
        <v>242870</v>
      </c>
      <c r="I374">
        <v>240928</v>
      </c>
      <c r="J374">
        <v>354907</v>
      </c>
      <c r="K374">
        <v>21381671</v>
      </c>
      <c r="L374">
        <v>8203</v>
      </c>
      <c r="M374">
        <v>7468</v>
      </c>
      <c r="N374">
        <v>735</v>
      </c>
      <c r="O374">
        <v>21.74</v>
      </c>
      <c r="P374">
        <v>-0.05</v>
      </c>
      <c r="Q374">
        <v>1201</v>
      </c>
      <c r="R374">
        <v>70568</v>
      </c>
      <c r="S374" t="s">
        <v>37</v>
      </c>
      <c r="T374">
        <v>26.67</v>
      </c>
      <c r="U374">
        <f t="shared" si="5"/>
        <v>931608.83000000019</v>
      </c>
    </row>
    <row r="375" spans="1:21" x14ac:dyDescent="0.3">
      <c r="A375">
        <v>374</v>
      </c>
      <c r="B375" t="s">
        <v>463</v>
      </c>
      <c r="C375">
        <v>10</v>
      </c>
      <c r="D375">
        <v>320</v>
      </c>
      <c r="E375" t="s">
        <v>413</v>
      </c>
      <c r="F375">
        <v>679</v>
      </c>
      <c r="G375">
        <v>18401</v>
      </c>
      <c r="H375">
        <v>345883</v>
      </c>
      <c r="I375">
        <v>342970</v>
      </c>
      <c r="J375">
        <v>568055</v>
      </c>
      <c r="K375">
        <v>27551375</v>
      </c>
      <c r="L375">
        <v>18255</v>
      </c>
      <c r="M375">
        <v>17492</v>
      </c>
      <c r="N375">
        <v>763</v>
      </c>
      <c r="O375">
        <v>21.74</v>
      </c>
      <c r="P375">
        <v>-7.0000000000000007E-2</v>
      </c>
      <c r="Q375">
        <v>1265</v>
      </c>
      <c r="R375">
        <v>137810</v>
      </c>
      <c r="S375" t="s">
        <v>37</v>
      </c>
      <c r="T375">
        <v>41.19</v>
      </c>
      <c r="U375">
        <f t="shared" si="5"/>
        <v>931650.02000000014</v>
      </c>
    </row>
    <row r="376" spans="1:21" x14ac:dyDescent="0.3">
      <c r="A376">
        <v>375</v>
      </c>
      <c r="B376" t="s">
        <v>463</v>
      </c>
      <c r="C376">
        <v>10</v>
      </c>
      <c r="D376">
        <v>320</v>
      </c>
      <c r="E376" t="s">
        <v>414</v>
      </c>
      <c r="F376">
        <v>679</v>
      </c>
      <c r="G376">
        <v>18422</v>
      </c>
      <c r="H376">
        <v>642705</v>
      </c>
      <c r="I376">
        <v>636995</v>
      </c>
      <c r="J376">
        <v>1116305</v>
      </c>
      <c r="K376">
        <v>52415341</v>
      </c>
      <c r="L376">
        <v>38938</v>
      </c>
      <c r="M376">
        <v>37535</v>
      </c>
      <c r="N376">
        <v>1403</v>
      </c>
      <c r="O376">
        <v>22.74</v>
      </c>
      <c r="P376">
        <v>-7.0000000000000007E-2</v>
      </c>
      <c r="Q376">
        <v>2292</v>
      </c>
      <c r="R376">
        <v>255969</v>
      </c>
      <c r="S376" t="s">
        <v>37</v>
      </c>
      <c r="T376">
        <v>94.45</v>
      </c>
      <c r="U376">
        <f t="shared" si="5"/>
        <v>931744.47000000009</v>
      </c>
    </row>
    <row r="377" spans="1:21" x14ac:dyDescent="0.3">
      <c r="A377">
        <v>376</v>
      </c>
      <c r="B377" t="s">
        <v>463</v>
      </c>
      <c r="C377">
        <v>10</v>
      </c>
      <c r="D377">
        <v>320</v>
      </c>
      <c r="E377" t="s">
        <v>415</v>
      </c>
      <c r="F377">
        <v>679</v>
      </c>
      <c r="G377">
        <v>18292</v>
      </c>
      <c r="H377">
        <v>573887</v>
      </c>
      <c r="I377">
        <v>569028</v>
      </c>
      <c r="J377">
        <v>983799</v>
      </c>
      <c r="K377">
        <v>48167306</v>
      </c>
      <c r="L377">
        <v>36032</v>
      </c>
      <c r="M377">
        <v>34970</v>
      </c>
      <c r="N377">
        <v>1062</v>
      </c>
      <c r="O377">
        <v>21.51</v>
      </c>
      <c r="P377">
        <v>-7.0000000000000007E-2</v>
      </c>
      <c r="Q377">
        <v>1748</v>
      </c>
      <c r="R377">
        <v>260266</v>
      </c>
      <c r="S377" t="s">
        <v>37</v>
      </c>
      <c r="T377">
        <v>87.95</v>
      </c>
      <c r="U377">
        <f t="shared" si="5"/>
        <v>931832.42</v>
      </c>
    </row>
    <row r="378" spans="1:21" x14ac:dyDescent="0.3">
      <c r="A378">
        <v>377</v>
      </c>
      <c r="B378" t="s">
        <v>463</v>
      </c>
      <c r="C378">
        <v>10</v>
      </c>
      <c r="D378">
        <v>320</v>
      </c>
      <c r="E378" t="s">
        <v>416</v>
      </c>
      <c r="F378">
        <v>686</v>
      </c>
      <c r="G378">
        <v>19093</v>
      </c>
      <c r="H378">
        <v>177394</v>
      </c>
      <c r="I378">
        <v>175634</v>
      </c>
      <c r="J378">
        <v>320997</v>
      </c>
      <c r="K378">
        <v>13148048</v>
      </c>
      <c r="L378">
        <v>9742</v>
      </c>
      <c r="M378">
        <v>9342</v>
      </c>
      <c r="N378">
        <v>400</v>
      </c>
      <c r="O378">
        <v>21.93</v>
      </c>
      <c r="P378">
        <v>-0.08</v>
      </c>
      <c r="Q378">
        <v>674</v>
      </c>
      <c r="R378">
        <v>65286</v>
      </c>
      <c r="S378" t="s">
        <v>37</v>
      </c>
      <c r="T378">
        <v>16.579999999999998</v>
      </c>
      <c r="U378">
        <f t="shared" si="5"/>
        <v>931849</v>
      </c>
    </row>
    <row r="379" spans="1:21" x14ac:dyDescent="0.3">
      <c r="A379">
        <v>378</v>
      </c>
      <c r="B379" t="s">
        <v>463</v>
      </c>
      <c r="C379">
        <v>10</v>
      </c>
      <c r="D379">
        <v>320</v>
      </c>
      <c r="E379" t="s">
        <v>417</v>
      </c>
      <c r="F379">
        <v>687</v>
      </c>
      <c r="G379">
        <v>19618</v>
      </c>
      <c r="H379">
        <v>787624</v>
      </c>
      <c r="I379">
        <v>781561</v>
      </c>
      <c r="J379">
        <v>1246946</v>
      </c>
      <c r="K379">
        <v>74728318</v>
      </c>
      <c r="L379">
        <v>35916</v>
      </c>
      <c r="M379">
        <v>33879</v>
      </c>
      <c r="N379">
        <v>2037</v>
      </c>
      <c r="O379">
        <v>22.24</v>
      </c>
      <c r="P379">
        <v>-0.06</v>
      </c>
      <c r="Q379">
        <v>3353</v>
      </c>
      <c r="R379">
        <v>266853</v>
      </c>
      <c r="S379" t="s">
        <v>37</v>
      </c>
      <c r="T379">
        <v>147.44999999999999</v>
      </c>
      <c r="U379">
        <f t="shared" si="5"/>
        <v>931996.45</v>
      </c>
    </row>
    <row r="380" spans="1:21" x14ac:dyDescent="0.3">
      <c r="A380">
        <v>379</v>
      </c>
      <c r="B380" t="s">
        <v>463</v>
      </c>
      <c r="C380">
        <v>10</v>
      </c>
      <c r="D380">
        <v>320</v>
      </c>
      <c r="E380" t="s">
        <v>418</v>
      </c>
      <c r="F380">
        <v>686</v>
      </c>
      <c r="G380">
        <v>19096</v>
      </c>
      <c r="H380">
        <v>886228</v>
      </c>
      <c r="I380">
        <v>880118</v>
      </c>
      <c r="J380">
        <v>1340124</v>
      </c>
      <c r="K380">
        <v>91331745</v>
      </c>
      <c r="L380">
        <v>36320</v>
      </c>
      <c r="M380">
        <v>33806</v>
      </c>
      <c r="N380">
        <v>2514</v>
      </c>
      <c r="O380">
        <v>21.16</v>
      </c>
      <c r="P380">
        <v>-0.05</v>
      </c>
      <c r="Q380">
        <v>4119</v>
      </c>
      <c r="R380">
        <v>263873</v>
      </c>
      <c r="S380" t="s">
        <v>37</v>
      </c>
      <c r="T380">
        <v>181.48</v>
      </c>
      <c r="U380">
        <f t="shared" si="5"/>
        <v>932177.92999999993</v>
      </c>
    </row>
    <row r="381" spans="1:21" x14ac:dyDescent="0.3">
      <c r="A381">
        <v>380</v>
      </c>
      <c r="B381" t="s">
        <v>463</v>
      </c>
      <c r="C381">
        <v>10</v>
      </c>
      <c r="D381">
        <v>320</v>
      </c>
      <c r="E381" t="s">
        <v>419</v>
      </c>
      <c r="F381">
        <v>687</v>
      </c>
      <c r="G381">
        <v>19681</v>
      </c>
      <c r="H381">
        <v>704220</v>
      </c>
      <c r="I381">
        <v>698234</v>
      </c>
      <c r="J381">
        <v>1188558</v>
      </c>
      <c r="K381">
        <v>60825425</v>
      </c>
      <c r="L381">
        <v>35874</v>
      </c>
      <c r="M381">
        <v>34230</v>
      </c>
      <c r="N381">
        <v>1644</v>
      </c>
      <c r="O381">
        <v>21.72</v>
      </c>
      <c r="P381">
        <v>-7.0000000000000007E-2</v>
      </c>
      <c r="Q381">
        <v>2715</v>
      </c>
      <c r="R381">
        <v>265432</v>
      </c>
      <c r="S381" t="s">
        <v>37</v>
      </c>
      <c r="T381">
        <v>113.61</v>
      </c>
      <c r="U381">
        <f t="shared" si="5"/>
        <v>932291.53999999992</v>
      </c>
    </row>
    <row r="382" spans="1:21" x14ac:dyDescent="0.3">
      <c r="A382">
        <v>381</v>
      </c>
      <c r="B382" t="s">
        <v>463</v>
      </c>
      <c r="C382">
        <v>10</v>
      </c>
      <c r="D382">
        <v>320</v>
      </c>
      <c r="E382" t="s">
        <v>420</v>
      </c>
      <c r="F382">
        <v>827</v>
      </c>
      <c r="G382">
        <v>20662</v>
      </c>
      <c r="H382">
        <v>1248540</v>
      </c>
      <c r="I382">
        <v>1238520</v>
      </c>
      <c r="J382">
        <v>2100056</v>
      </c>
      <c r="K382">
        <v>135690677</v>
      </c>
      <c r="L382">
        <v>66264</v>
      </c>
      <c r="M382">
        <v>63190</v>
      </c>
      <c r="N382">
        <v>3074</v>
      </c>
      <c r="O382">
        <v>23.46</v>
      </c>
      <c r="P382">
        <v>-7.0000000000000007E-2</v>
      </c>
      <c r="Q382">
        <v>5084</v>
      </c>
      <c r="R382">
        <v>413657</v>
      </c>
      <c r="S382" t="s">
        <v>37</v>
      </c>
      <c r="T382">
        <v>278.63</v>
      </c>
      <c r="U382">
        <f t="shared" si="5"/>
        <v>932570.16999999993</v>
      </c>
    </row>
    <row r="383" spans="1:21" x14ac:dyDescent="0.3">
      <c r="A383">
        <v>382</v>
      </c>
      <c r="B383" t="s">
        <v>463</v>
      </c>
      <c r="C383">
        <v>10</v>
      </c>
      <c r="D383">
        <v>320</v>
      </c>
      <c r="E383" t="s">
        <v>421</v>
      </c>
      <c r="F383">
        <v>827</v>
      </c>
      <c r="G383">
        <v>20629</v>
      </c>
      <c r="H383">
        <v>1932649</v>
      </c>
      <c r="I383">
        <v>1917249</v>
      </c>
      <c r="J383">
        <v>3607870</v>
      </c>
      <c r="K383">
        <v>205149337</v>
      </c>
      <c r="L383">
        <v>137684</v>
      </c>
      <c r="M383">
        <v>134633</v>
      </c>
      <c r="N383">
        <v>3051</v>
      </c>
      <c r="O383">
        <v>24.56</v>
      </c>
      <c r="P383">
        <v>-0.08</v>
      </c>
      <c r="Q383">
        <v>5063</v>
      </c>
      <c r="R383">
        <v>918266</v>
      </c>
      <c r="S383" t="s">
        <v>37</v>
      </c>
      <c r="T383">
        <v>585.69000000000005</v>
      </c>
      <c r="U383">
        <f t="shared" si="5"/>
        <v>933155.85999999987</v>
      </c>
    </row>
    <row r="384" spans="1:21" x14ac:dyDescent="0.3">
      <c r="A384">
        <v>383</v>
      </c>
      <c r="B384" t="s">
        <v>463</v>
      </c>
      <c r="C384">
        <v>10</v>
      </c>
      <c r="D384">
        <v>320</v>
      </c>
      <c r="E384" t="s">
        <v>422</v>
      </c>
      <c r="F384">
        <v>827</v>
      </c>
      <c r="G384">
        <v>20669</v>
      </c>
      <c r="H384">
        <v>1504899</v>
      </c>
      <c r="I384">
        <v>1491576</v>
      </c>
      <c r="J384">
        <v>2772271</v>
      </c>
      <c r="K384">
        <v>152249780</v>
      </c>
      <c r="L384">
        <v>92648</v>
      </c>
      <c r="M384">
        <v>89489</v>
      </c>
      <c r="N384">
        <v>3159</v>
      </c>
      <c r="O384">
        <v>23.28</v>
      </c>
      <c r="P384">
        <v>-0.08</v>
      </c>
      <c r="Q384">
        <v>5166</v>
      </c>
      <c r="R384">
        <v>610081</v>
      </c>
      <c r="S384" t="s">
        <v>37</v>
      </c>
      <c r="T384">
        <v>365.97</v>
      </c>
      <c r="U384">
        <f t="shared" si="5"/>
        <v>933521.82999999984</v>
      </c>
    </row>
    <row r="385" spans="1:21" x14ac:dyDescent="0.3">
      <c r="A385">
        <v>384</v>
      </c>
      <c r="B385" t="s">
        <v>463</v>
      </c>
      <c r="C385">
        <v>10</v>
      </c>
      <c r="D385">
        <v>320</v>
      </c>
      <c r="E385" t="s">
        <v>423</v>
      </c>
      <c r="F385">
        <v>827</v>
      </c>
      <c r="G385">
        <v>20730</v>
      </c>
      <c r="H385">
        <v>1324647</v>
      </c>
      <c r="I385">
        <v>1313170</v>
      </c>
      <c r="J385">
        <v>2292285</v>
      </c>
      <c r="K385">
        <v>137805058</v>
      </c>
      <c r="L385">
        <v>70692</v>
      </c>
      <c r="M385">
        <v>67562</v>
      </c>
      <c r="N385">
        <v>3130</v>
      </c>
      <c r="O385">
        <v>23.51</v>
      </c>
      <c r="P385">
        <v>-7.0000000000000007E-2</v>
      </c>
      <c r="Q385">
        <v>5138</v>
      </c>
      <c r="R385">
        <v>485040</v>
      </c>
      <c r="S385" t="s">
        <v>37</v>
      </c>
      <c r="T385">
        <v>314.25</v>
      </c>
      <c r="U385">
        <f t="shared" si="5"/>
        <v>933836.07999999984</v>
      </c>
    </row>
    <row r="386" spans="1:21" x14ac:dyDescent="0.3">
      <c r="A386">
        <v>385</v>
      </c>
      <c r="B386" t="s">
        <v>463</v>
      </c>
      <c r="C386">
        <v>10</v>
      </c>
      <c r="D386">
        <v>320</v>
      </c>
      <c r="E386" t="s">
        <v>424</v>
      </c>
      <c r="F386">
        <v>895</v>
      </c>
      <c r="G386">
        <v>20751</v>
      </c>
      <c r="H386">
        <v>2945794</v>
      </c>
      <c r="I386">
        <v>2925393</v>
      </c>
      <c r="J386">
        <v>4562715</v>
      </c>
      <c r="K386">
        <v>348878966</v>
      </c>
      <c r="L386">
        <v>141725</v>
      </c>
      <c r="M386">
        <v>134493</v>
      </c>
      <c r="N386">
        <v>7232</v>
      </c>
      <c r="O386">
        <v>25.67</v>
      </c>
      <c r="P386">
        <v>-0.05</v>
      </c>
      <c r="Q386">
        <v>11885</v>
      </c>
      <c r="R386">
        <v>1040029</v>
      </c>
      <c r="S386" t="s">
        <v>37</v>
      </c>
      <c r="T386">
        <v>1027.3</v>
      </c>
      <c r="U386">
        <f t="shared" si="5"/>
        <v>934863.37999999989</v>
      </c>
    </row>
    <row r="387" spans="1:21" x14ac:dyDescent="0.3">
      <c r="A387">
        <v>386</v>
      </c>
      <c r="B387" t="s">
        <v>463</v>
      </c>
      <c r="C387">
        <v>10</v>
      </c>
      <c r="D387">
        <v>320</v>
      </c>
      <c r="E387" t="s">
        <v>425</v>
      </c>
      <c r="F387">
        <v>895</v>
      </c>
      <c r="G387">
        <v>20847</v>
      </c>
      <c r="H387">
        <v>686358</v>
      </c>
      <c r="I387">
        <v>679897</v>
      </c>
      <c r="J387">
        <v>1185409</v>
      </c>
      <c r="K387">
        <v>63951349</v>
      </c>
      <c r="L387">
        <v>35430</v>
      </c>
      <c r="M387">
        <v>33849</v>
      </c>
      <c r="N387">
        <v>1581</v>
      </c>
      <c r="O387">
        <v>25.1</v>
      </c>
      <c r="P387">
        <v>-7.0000000000000007E-2</v>
      </c>
      <c r="Q387">
        <v>2599</v>
      </c>
      <c r="R387">
        <v>267464</v>
      </c>
      <c r="S387" t="s">
        <v>37</v>
      </c>
      <c r="T387">
        <v>99.78</v>
      </c>
      <c r="U387">
        <f t="shared" si="5"/>
        <v>934963.15999999992</v>
      </c>
    </row>
    <row r="388" spans="1:21" x14ac:dyDescent="0.3">
      <c r="A388">
        <v>387</v>
      </c>
      <c r="B388" t="s">
        <v>463</v>
      </c>
      <c r="C388">
        <v>10</v>
      </c>
      <c r="D388">
        <v>320</v>
      </c>
      <c r="E388" t="s">
        <v>426</v>
      </c>
      <c r="F388">
        <v>895</v>
      </c>
      <c r="G388">
        <v>20756</v>
      </c>
      <c r="H388">
        <v>1730176</v>
      </c>
      <c r="I388">
        <v>1715020</v>
      </c>
      <c r="J388">
        <v>2967028</v>
      </c>
      <c r="K388">
        <v>174854532</v>
      </c>
      <c r="L388">
        <v>105161</v>
      </c>
      <c r="M388">
        <v>102132</v>
      </c>
      <c r="N388">
        <v>3029</v>
      </c>
      <c r="O388">
        <v>25.84</v>
      </c>
      <c r="P388">
        <v>-7.0000000000000007E-2</v>
      </c>
      <c r="Q388">
        <v>5042</v>
      </c>
      <c r="R388">
        <v>813484</v>
      </c>
      <c r="S388" t="s">
        <v>37</v>
      </c>
      <c r="T388">
        <v>390.78</v>
      </c>
      <c r="U388">
        <f t="shared" ref="U388:U401" si="6">U387+T388</f>
        <v>935353.94</v>
      </c>
    </row>
    <row r="389" spans="1:21" x14ac:dyDescent="0.3">
      <c r="A389">
        <v>388</v>
      </c>
      <c r="B389" t="s">
        <v>463</v>
      </c>
      <c r="C389">
        <v>10</v>
      </c>
      <c r="D389">
        <v>320</v>
      </c>
      <c r="E389" t="s">
        <v>427</v>
      </c>
      <c r="F389">
        <v>895</v>
      </c>
      <c r="G389">
        <v>20818</v>
      </c>
      <c r="H389">
        <v>469758</v>
      </c>
      <c r="I389">
        <v>464972</v>
      </c>
      <c r="J389">
        <v>856316</v>
      </c>
      <c r="K389">
        <v>40087597</v>
      </c>
      <c r="L389">
        <v>31403</v>
      </c>
      <c r="M389">
        <v>30607</v>
      </c>
      <c r="N389">
        <v>796</v>
      </c>
      <c r="O389">
        <v>24.35</v>
      </c>
      <c r="P389">
        <v>-0.08</v>
      </c>
      <c r="Q389">
        <v>1296</v>
      </c>
      <c r="R389">
        <v>230710</v>
      </c>
      <c r="S389" t="s">
        <v>37</v>
      </c>
      <c r="T389">
        <v>57.89</v>
      </c>
      <c r="U389">
        <f t="shared" si="6"/>
        <v>935411.83</v>
      </c>
    </row>
    <row r="390" spans="1:21" x14ac:dyDescent="0.3">
      <c r="A390">
        <v>389</v>
      </c>
      <c r="B390" t="s">
        <v>463</v>
      </c>
      <c r="C390">
        <v>10</v>
      </c>
      <c r="D390">
        <v>320</v>
      </c>
      <c r="E390" t="s">
        <v>428</v>
      </c>
      <c r="F390">
        <v>984</v>
      </c>
      <c r="G390">
        <v>22937</v>
      </c>
      <c r="H390">
        <v>4683492</v>
      </c>
      <c r="I390">
        <v>4652465</v>
      </c>
      <c r="J390">
        <v>7557489</v>
      </c>
      <c r="K390">
        <v>837271521</v>
      </c>
      <c r="L390">
        <v>199411</v>
      </c>
      <c r="M390">
        <v>186794</v>
      </c>
      <c r="N390">
        <v>12617</v>
      </c>
      <c r="O390">
        <v>26.99</v>
      </c>
      <c r="P390">
        <v>-0.05</v>
      </c>
      <c r="Q390">
        <v>20647</v>
      </c>
      <c r="R390">
        <v>1523584</v>
      </c>
      <c r="S390" t="s">
        <v>37</v>
      </c>
      <c r="T390">
        <v>2407.7600000000002</v>
      </c>
      <c r="U390">
        <f t="shared" si="6"/>
        <v>937819.59</v>
      </c>
    </row>
    <row r="391" spans="1:21" x14ac:dyDescent="0.3">
      <c r="A391">
        <v>390</v>
      </c>
      <c r="B391" t="s">
        <v>463</v>
      </c>
      <c r="C391">
        <v>10</v>
      </c>
      <c r="D391">
        <v>320</v>
      </c>
      <c r="E391" t="s">
        <v>429</v>
      </c>
      <c r="F391">
        <v>1046</v>
      </c>
      <c r="G391">
        <v>22804</v>
      </c>
      <c r="H391">
        <v>7949525</v>
      </c>
      <c r="I391">
        <v>7892439</v>
      </c>
      <c r="J391">
        <v>14777026</v>
      </c>
      <c r="K391">
        <v>1079410638</v>
      </c>
      <c r="L391">
        <v>510957</v>
      </c>
      <c r="M391">
        <v>498386</v>
      </c>
      <c r="N391">
        <v>12571</v>
      </c>
      <c r="O391">
        <v>28.49</v>
      </c>
      <c r="P391">
        <v>-7.0000000000000007E-2</v>
      </c>
      <c r="Q391">
        <v>20603</v>
      </c>
      <c r="R391">
        <v>3991857</v>
      </c>
      <c r="S391" t="s">
        <v>40</v>
      </c>
      <c r="T391">
        <v>5000</v>
      </c>
      <c r="U391">
        <f t="shared" si="6"/>
        <v>942819.59</v>
      </c>
    </row>
    <row r="392" spans="1:21" x14ac:dyDescent="0.3">
      <c r="A392">
        <v>391</v>
      </c>
      <c r="B392" t="s">
        <v>463</v>
      </c>
      <c r="C392">
        <v>10</v>
      </c>
      <c r="D392">
        <v>320</v>
      </c>
      <c r="E392" t="s">
        <v>430</v>
      </c>
      <c r="F392">
        <v>1085</v>
      </c>
      <c r="G392">
        <v>25464</v>
      </c>
      <c r="H392">
        <v>8227869</v>
      </c>
      <c r="I392">
        <v>8159909</v>
      </c>
      <c r="J392">
        <v>16714942</v>
      </c>
      <c r="K392">
        <v>1066290485</v>
      </c>
      <c r="L392">
        <v>524783</v>
      </c>
      <c r="M392">
        <v>511983</v>
      </c>
      <c r="N392">
        <v>12800</v>
      </c>
      <c r="O392">
        <v>29.47</v>
      </c>
      <c r="P392">
        <v>-0.08</v>
      </c>
      <c r="Q392">
        <v>20939</v>
      </c>
      <c r="R392">
        <v>4248895</v>
      </c>
      <c r="S392" t="s">
        <v>40</v>
      </c>
      <c r="T392">
        <v>5000</v>
      </c>
      <c r="U392">
        <f t="shared" si="6"/>
        <v>947819.59</v>
      </c>
    </row>
    <row r="393" spans="1:21" x14ac:dyDescent="0.3">
      <c r="A393">
        <v>392</v>
      </c>
      <c r="B393" t="s">
        <v>463</v>
      </c>
      <c r="C393">
        <v>10</v>
      </c>
      <c r="D393">
        <v>320</v>
      </c>
      <c r="E393" t="s">
        <v>431</v>
      </c>
      <c r="F393">
        <v>1110</v>
      </c>
      <c r="G393">
        <v>27596</v>
      </c>
      <c r="H393">
        <v>9318220</v>
      </c>
      <c r="I393">
        <v>9240720</v>
      </c>
      <c r="J393">
        <v>19638729</v>
      </c>
      <c r="K393">
        <v>1059577190</v>
      </c>
      <c r="L393">
        <v>501763</v>
      </c>
      <c r="M393">
        <v>484201</v>
      </c>
      <c r="N393">
        <v>17562</v>
      </c>
      <c r="O393">
        <v>31.86</v>
      </c>
      <c r="P393">
        <v>-7.0000000000000007E-2</v>
      </c>
      <c r="Q393">
        <v>28915</v>
      </c>
      <c r="R393">
        <v>4345707</v>
      </c>
      <c r="S393" t="s">
        <v>40</v>
      </c>
      <c r="T393">
        <v>5000</v>
      </c>
      <c r="U393">
        <f t="shared" si="6"/>
        <v>952819.59</v>
      </c>
    </row>
    <row r="394" spans="1:21" x14ac:dyDescent="0.3">
      <c r="A394">
        <v>393</v>
      </c>
      <c r="B394" t="s">
        <v>463</v>
      </c>
      <c r="C394">
        <v>10</v>
      </c>
      <c r="D394">
        <v>320</v>
      </c>
      <c r="E394" t="s">
        <v>432</v>
      </c>
      <c r="F394">
        <v>2240</v>
      </c>
      <c r="G394">
        <v>8960</v>
      </c>
      <c r="H394">
        <v>130588260</v>
      </c>
      <c r="I394">
        <v>130551034</v>
      </c>
      <c r="J394">
        <v>890272669</v>
      </c>
      <c r="K394">
        <v>1872473673</v>
      </c>
      <c r="L394">
        <v>6282288</v>
      </c>
      <c r="M394">
        <v>6091619</v>
      </c>
      <c r="N394">
        <v>190669</v>
      </c>
      <c r="O394">
        <v>20.84</v>
      </c>
      <c r="P394">
        <v>-0.05</v>
      </c>
      <c r="Q394">
        <v>319577</v>
      </c>
      <c r="R394">
        <v>189703298</v>
      </c>
      <c r="S394" t="s">
        <v>40</v>
      </c>
      <c r="T394">
        <v>5000</v>
      </c>
      <c r="U394">
        <f t="shared" si="6"/>
        <v>957819.59</v>
      </c>
    </row>
    <row r="395" spans="1:21" x14ac:dyDescent="0.3">
      <c r="A395">
        <v>394</v>
      </c>
      <c r="B395" t="s">
        <v>463</v>
      </c>
      <c r="C395">
        <v>10</v>
      </c>
      <c r="D395">
        <v>320</v>
      </c>
      <c r="E395" t="s">
        <v>433</v>
      </c>
      <c r="F395">
        <v>17349</v>
      </c>
      <c r="G395">
        <v>51071</v>
      </c>
      <c r="H395">
        <v>17604421</v>
      </c>
      <c r="I395">
        <v>17442413</v>
      </c>
      <c r="J395">
        <v>45894625</v>
      </c>
      <c r="K395">
        <v>3359798922</v>
      </c>
      <c r="L395">
        <v>617237</v>
      </c>
      <c r="M395">
        <v>566339</v>
      </c>
      <c r="N395">
        <v>50898</v>
      </c>
      <c r="O395">
        <v>47.4</v>
      </c>
      <c r="P395">
        <v>-0.06</v>
      </c>
      <c r="Q395">
        <v>83008</v>
      </c>
      <c r="R395">
        <v>6590010</v>
      </c>
      <c r="S395" t="s">
        <v>40</v>
      </c>
      <c r="T395">
        <v>5000</v>
      </c>
      <c r="U395">
        <f t="shared" si="6"/>
        <v>962819.59</v>
      </c>
    </row>
    <row r="396" spans="1:21" x14ac:dyDescent="0.3">
      <c r="A396">
        <v>395</v>
      </c>
      <c r="B396" t="s">
        <v>463</v>
      </c>
      <c r="C396">
        <v>10</v>
      </c>
      <c r="D396">
        <v>320</v>
      </c>
      <c r="E396" t="s">
        <v>434</v>
      </c>
      <c r="F396">
        <v>730</v>
      </c>
      <c r="G396">
        <v>43124</v>
      </c>
      <c r="H396">
        <v>88219603</v>
      </c>
      <c r="I396">
        <v>68476273</v>
      </c>
      <c r="J396">
        <v>260189530</v>
      </c>
      <c r="K396">
        <v>2461062409</v>
      </c>
      <c r="L396">
        <v>811403</v>
      </c>
      <c r="M396">
        <v>621622</v>
      </c>
      <c r="N396">
        <v>189781</v>
      </c>
      <c r="O396">
        <v>51.26</v>
      </c>
      <c r="P396">
        <v>-0.05</v>
      </c>
      <c r="Q396">
        <v>318034</v>
      </c>
      <c r="R396">
        <v>139553388</v>
      </c>
      <c r="S396" t="s">
        <v>40</v>
      </c>
      <c r="T396">
        <v>5000</v>
      </c>
      <c r="U396">
        <f t="shared" si="6"/>
        <v>967819.59</v>
      </c>
    </row>
    <row r="397" spans="1:21" x14ac:dyDescent="0.3">
      <c r="A397">
        <v>396</v>
      </c>
      <c r="B397" t="s">
        <v>463</v>
      </c>
      <c r="C397">
        <v>10</v>
      </c>
      <c r="D397">
        <v>320</v>
      </c>
      <c r="E397" t="s">
        <v>435</v>
      </c>
      <c r="F397">
        <v>900</v>
      </c>
      <c r="G397">
        <v>133080</v>
      </c>
      <c r="H397">
        <v>988849</v>
      </c>
      <c r="I397">
        <v>959996</v>
      </c>
      <c r="J397">
        <v>1976977</v>
      </c>
      <c r="K397">
        <v>124701920</v>
      </c>
      <c r="L397">
        <v>21997</v>
      </c>
      <c r="M397">
        <v>19136</v>
      </c>
      <c r="N397">
        <v>2861</v>
      </c>
      <c r="O397">
        <v>42.03</v>
      </c>
      <c r="P397">
        <v>-0.05</v>
      </c>
      <c r="Q397">
        <v>4757</v>
      </c>
      <c r="R397">
        <v>530909</v>
      </c>
      <c r="S397" t="s">
        <v>37</v>
      </c>
      <c r="T397">
        <v>131.25</v>
      </c>
      <c r="U397">
        <f t="shared" si="6"/>
        <v>967950.84</v>
      </c>
    </row>
    <row r="398" spans="1:21" x14ac:dyDescent="0.3">
      <c r="A398">
        <v>397</v>
      </c>
      <c r="B398" t="s">
        <v>463</v>
      </c>
      <c r="C398">
        <v>10</v>
      </c>
      <c r="D398">
        <v>320</v>
      </c>
      <c r="E398" t="s">
        <v>436</v>
      </c>
      <c r="F398">
        <v>961</v>
      </c>
      <c r="G398">
        <v>146909</v>
      </c>
      <c r="H398">
        <v>11450487</v>
      </c>
      <c r="I398">
        <v>11068732</v>
      </c>
      <c r="J398">
        <v>23218470</v>
      </c>
      <c r="K398">
        <v>1384669566</v>
      </c>
      <c r="L398">
        <v>322163</v>
      </c>
      <c r="M398">
        <v>294870</v>
      </c>
      <c r="N398">
        <v>27293</v>
      </c>
      <c r="O398">
        <v>51.77</v>
      </c>
      <c r="P398">
        <v>-0.06</v>
      </c>
      <c r="Q398">
        <v>44753</v>
      </c>
      <c r="R398">
        <v>8064814</v>
      </c>
      <c r="S398" t="s">
        <v>40</v>
      </c>
      <c r="T398">
        <v>5000</v>
      </c>
      <c r="U398">
        <f t="shared" si="6"/>
        <v>972950.84</v>
      </c>
    </row>
    <row r="399" spans="1:21" x14ac:dyDescent="0.3">
      <c r="A399">
        <v>398</v>
      </c>
      <c r="B399" t="s">
        <v>463</v>
      </c>
      <c r="C399">
        <v>10</v>
      </c>
      <c r="D399">
        <v>320</v>
      </c>
      <c r="E399" t="s">
        <v>437</v>
      </c>
      <c r="F399">
        <v>1156</v>
      </c>
      <c r="G399">
        <v>194072</v>
      </c>
      <c r="H399">
        <v>12780157</v>
      </c>
      <c r="I399">
        <v>12332052</v>
      </c>
      <c r="J399">
        <v>27712384</v>
      </c>
      <c r="K399">
        <v>1736833702</v>
      </c>
      <c r="L399">
        <v>320480</v>
      </c>
      <c r="M399">
        <v>287188</v>
      </c>
      <c r="N399">
        <v>33292</v>
      </c>
      <c r="O399">
        <v>58.45</v>
      </c>
      <c r="P399">
        <v>-0.06</v>
      </c>
      <c r="Q399">
        <v>54629</v>
      </c>
      <c r="R399">
        <v>8837133</v>
      </c>
      <c r="S399" t="s">
        <v>40</v>
      </c>
      <c r="T399">
        <v>5000</v>
      </c>
      <c r="U399">
        <f t="shared" si="6"/>
        <v>977950.84</v>
      </c>
    </row>
    <row r="400" spans="1:21" x14ac:dyDescent="0.3">
      <c r="A400">
        <v>399</v>
      </c>
      <c r="B400" t="s">
        <v>463</v>
      </c>
      <c r="C400">
        <v>10</v>
      </c>
      <c r="D400">
        <v>320</v>
      </c>
      <c r="E400" t="s">
        <v>438</v>
      </c>
      <c r="F400">
        <v>1296</v>
      </c>
      <c r="G400">
        <v>230544</v>
      </c>
      <c r="H400">
        <v>13720946</v>
      </c>
      <c r="I400">
        <v>13229705</v>
      </c>
      <c r="J400">
        <v>30728443</v>
      </c>
      <c r="K400">
        <v>1982071124</v>
      </c>
      <c r="L400">
        <v>320143</v>
      </c>
      <c r="M400">
        <v>283028</v>
      </c>
      <c r="N400">
        <v>37115</v>
      </c>
      <c r="O400">
        <v>63.14</v>
      </c>
      <c r="P400">
        <v>-0.06</v>
      </c>
      <c r="Q400">
        <v>61217</v>
      </c>
      <c r="R400">
        <v>9220972</v>
      </c>
      <c r="S400" t="s">
        <v>40</v>
      </c>
      <c r="T400">
        <v>5000</v>
      </c>
      <c r="U400">
        <f t="shared" si="6"/>
        <v>982950.84</v>
      </c>
    </row>
    <row r="401" spans="1:21" x14ac:dyDescent="0.3">
      <c r="A401">
        <v>400</v>
      </c>
      <c r="B401" t="s">
        <v>463</v>
      </c>
      <c r="C401">
        <v>10</v>
      </c>
      <c r="D401">
        <v>320</v>
      </c>
      <c r="E401" t="s">
        <v>439</v>
      </c>
      <c r="F401">
        <v>382</v>
      </c>
      <c r="G401">
        <v>1018</v>
      </c>
      <c r="H401">
        <v>82498186</v>
      </c>
      <c r="I401">
        <v>82480547</v>
      </c>
      <c r="J401">
        <v>140554780</v>
      </c>
      <c r="K401">
        <v>762931836</v>
      </c>
      <c r="L401">
        <v>2521998</v>
      </c>
      <c r="M401">
        <v>2320137</v>
      </c>
      <c r="N401">
        <v>201861</v>
      </c>
      <c r="O401">
        <v>36.979999999999997</v>
      </c>
      <c r="P401">
        <v>-0.04</v>
      </c>
      <c r="Q401">
        <v>330307</v>
      </c>
      <c r="R401">
        <v>42855006</v>
      </c>
      <c r="S401" t="s">
        <v>40</v>
      </c>
      <c r="T401">
        <v>5000</v>
      </c>
      <c r="U401">
        <f t="shared" si="6"/>
        <v>987950.84</v>
      </c>
    </row>
  </sheetData>
  <autoFilter ref="A1:T401" xr:uid="{1FE6854F-6775-4E14-A466-A694191952A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59E6-F212-40ED-B1F2-1FBE66B5F45C}">
  <dimension ref="A1:U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10</v>
      </c>
      <c r="D2">
        <v>640</v>
      </c>
      <c r="E2" t="s">
        <v>36</v>
      </c>
      <c r="F2">
        <v>13408</v>
      </c>
      <c r="G2">
        <v>309430</v>
      </c>
      <c r="H2">
        <v>3440269</v>
      </c>
      <c r="I2">
        <v>3352685</v>
      </c>
      <c r="J2">
        <v>61888999</v>
      </c>
      <c r="K2">
        <v>1060967543</v>
      </c>
      <c r="L2">
        <v>136357</v>
      </c>
      <c r="M2">
        <v>132596</v>
      </c>
      <c r="N2">
        <v>3761</v>
      </c>
      <c r="O2">
        <v>102.81</v>
      </c>
      <c r="P2">
        <v>-0.19</v>
      </c>
      <c r="Q2">
        <v>6927</v>
      </c>
      <c r="R2">
        <v>9889517</v>
      </c>
      <c r="S2" t="s">
        <v>37</v>
      </c>
      <c r="T2">
        <v>1010.25</v>
      </c>
      <c r="U2">
        <f>T2</f>
        <v>1010.25</v>
      </c>
    </row>
    <row r="3" spans="1:21" x14ac:dyDescent="0.3">
      <c r="A3">
        <v>2</v>
      </c>
      <c r="B3" t="s">
        <v>463</v>
      </c>
      <c r="C3">
        <v>10</v>
      </c>
      <c r="D3">
        <v>640</v>
      </c>
      <c r="E3" t="s">
        <v>38</v>
      </c>
      <c r="F3">
        <v>13408</v>
      </c>
      <c r="G3">
        <v>309437</v>
      </c>
      <c r="H3">
        <v>2809035</v>
      </c>
      <c r="I3">
        <v>2737312</v>
      </c>
      <c r="J3">
        <v>52452015</v>
      </c>
      <c r="K3">
        <v>383161793</v>
      </c>
      <c r="L3">
        <v>121574</v>
      </c>
      <c r="M3">
        <v>119267</v>
      </c>
      <c r="N3">
        <v>2307</v>
      </c>
      <c r="O3">
        <v>52.58</v>
      </c>
      <c r="P3">
        <v>-0.21</v>
      </c>
      <c r="Q3">
        <v>4518</v>
      </c>
      <c r="R3">
        <v>10707529</v>
      </c>
      <c r="S3" t="s">
        <v>37</v>
      </c>
      <c r="T3">
        <v>326.05</v>
      </c>
      <c r="U3">
        <f>U2+T3</f>
        <v>1336.3</v>
      </c>
    </row>
    <row r="4" spans="1:21" x14ac:dyDescent="0.3">
      <c r="A4">
        <v>3</v>
      </c>
      <c r="B4" t="s">
        <v>463</v>
      </c>
      <c r="C4">
        <v>10</v>
      </c>
      <c r="D4">
        <v>640</v>
      </c>
      <c r="E4" t="s">
        <v>39</v>
      </c>
      <c r="F4">
        <v>4128</v>
      </c>
      <c r="G4">
        <v>72562</v>
      </c>
      <c r="H4">
        <v>10203774</v>
      </c>
      <c r="I4">
        <v>9907001</v>
      </c>
      <c r="J4">
        <v>132277073</v>
      </c>
      <c r="K4">
        <v>1375820987</v>
      </c>
      <c r="L4">
        <v>426351</v>
      </c>
      <c r="M4">
        <v>416315</v>
      </c>
      <c r="N4">
        <v>10036</v>
      </c>
      <c r="O4">
        <v>82.37</v>
      </c>
      <c r="P4">
        <v>-0.18</v>
      </c>
      <c r="Q4">
        <v>17245</v>
      </c>
      <c r="R4">
        <v>18189940</v>
      </c>
      <c r="S4" t="s">
        <v>37</v>
      </c>
      <c r="T4">
        <v>2546.67</v>
      </c>
      <c r="U4">
        <f t="shared" ref="U4:U67" si="0">U3+T4</f>
        <v>3882.9700000000003</v>
      </c>
    </row>
    <row r="5" spans="1:21" x14ac:dyDescent="0.3">
      <c r="A5">
        <v>4</v>
      </c>
      <c r="B5" t="s">
        <v>463</v>
      </c>
      <c r="C5">
        <v>10</v>
      </c>
      <c r="D5">
        <v>640</v>
      </c>
      <c r="E5" t="s">
        <v>41</v>
      </c>
      <c r="F5">
        <v>4288</v>
      </c>
      <c r="G5">
        <v>76700</v>
      </c>
      <c r="H5">
        <v>18444929</v>
      </c>
      <c r="I5">
        <v>17975522</v>
      </c>
      <c r="J5">
        <v>215067671</v>
      </c>
      <c r="K5">
        <v>2504466335</v>
      </c>
      <c r="L5">
        <v>576278</v>
      </c>
      <c r="M5">
        <v>553008</v>
      </c>
      <c r="N5">
        <v>23270</v>
      </c>
      <c r="O5">
        <v>109.9</v>
      </c>
      <c r="P5">
        <v>-0.15</v>
      </c>
      <c r="Q5">
        <v>39863</v>
      </c>
      <c r="R5">
        <v>30312884</v>
      </c>
      <c r="S5" t="s">
        <v>40</v>
      </c>
      <c r="T5">
        <v>5000</v>
      </c>
      <c r="U5">
        <f t="shared" si="0"/>
        <v>8882.9700000000012</v>
      </c>
    </row>
    <row r="6" spans="1:21" x14ac:dyDescent="0.3">
      <c r="A6">
        <v>5</v>
      </c>
      <c r="B6" t="s">
        <v>463</v>
      </c>
      <c r="C6">
        <v>10</v>
      </c>
      <c r="D6">
        <v>640</v>
      </c>
      <c r="E6" t="s">
        <v>42</v>
      </c>
      <c r="F6">
        <v>4128</v>
      </c>
      <c r="G6">
        <v>72564</v>
      </c>
      <c r="H6">
        <v>12297522</v>
      </c>
      <c r="I6">
        <v>11973360</v>
      </c>
      <c r="J6">
        <v>136454391</v>
      </c>
      <c r="K6">
        <v>1602646439</v>
      </c>
      <c r="L6">
        <v>429453</v>
      </c>
      <c r="M6">
        <v>415184</v>
      </c>
      <c r="N6">
        <v>14269</v>
      </c>
      <c r="O6">
        <v>92.88</v>
      </c>
      <c r="P6">
        <v>-0.16</v>
      </c>
      <c r="Q6">
        <v>24662</v>
      </c>
      <c r="R6">
        <v>18208577</v>
      </c>
      <c r="S6" t="s">
        <v>37</v>
      </c>
      <c r="T6">
        <v>2937.37</v>
      </c>
      <c r="U6">
        <f t="shared" si="0"/>
        <v>11820.34</v>
      </c>
    </row>
    <row r="7" spans="1:21" x14ac:dyDescent="0.3">
      <c r="A7">
        <v>6</v>
      </c>
      <c r="B7" t="s">
        <v>463</v>
      </c>
      <c r="C7">
        <v>10</v>
      </c>
      <c r="D7">
        <v>640</v>
      </c>
      <c r="E7" t="s">
        <v>43</v>
      </c>
      <c r="F7">
        <v>13408</v>
      </c>
      <c r="G7">
        <v>309439</v>
      </c>
      <c r="H7">
        <v>3033671</v>
      </c>
      <c r="I7">
        <v>2953318</v>
      </c>
      <c r="J7">
        <v>53772414</v>
      </c>
      <c r="K7">
        <v>576719940</v>
      </c>
      <c r="L7">
        <v>122828</v>
      </c>
      <c r="M7">
        <v>119955</v>
      </c>
      <c r="N7">
        <v>2873</v>
      </c>
      <c r="O7">
        <v>76.849999999999994</v>
      </c>
      <c r="P7">
        <v>-0.2</v>
      </c>
      <c r="Q7">
        <v>5422</v>
      </c>
      <c r="R7">
        <v>10235690</v>
      </c>
      <c r="S7" t="s">
        <v>37</v>
      </c>
      <c r="T7">
        <v>512</v>
      </c>
      <c r="U7">
        <f t="shared" si="0"/>
        <v>12332.34</v>
      </c>
    </row>
    <row r="8" spans="1:21" x14ac:dyDescent="0.3">
      <c r="A8">
        <v>7</v>
      </c>
      <c r="B8" t="s">
        <v>463</v>
      </c>
      <c r="C8">
        <v>10</v>
      </c>
      <c r="D8">
        <v>640</v>
      </c>
      <c r="E8" t="s">
        <v>44</v>
      </c>
      <c r="F8">
        <v>4128</v>
      </c>
      <c r="G8">
        <v>72571</v>
      </c>
      <c r="H8">
        <v>10984739</v>
      </c>
      <c r="I8">
        <v>10675548</v>
      </c>
      <c r="J8">
        <v>147348645</v>
      </c>
      <c r="K8">
        <v>1529576317</v>
      </c>
      <c r="L8">
        <v>434652</v>
      </c>
      <c r="M8">
        <v>422804</v>
      </c>
      <c r="N8">
        <v>11848</v>
      </c>
      <c r="O8">
        <v>94.45</v>
      </c>
      <c r="P8">
        <v>-0.18</v>
      </c>
      <c r="Q8">
        <v>20241</v>
      </c>
      <c r="R8">
        <v>20320721</v>
      </c>
      <c r="S8" t="s">
        <v>37</v>
      </c>
      <c r="T8">
        <v>2830.94</v>
      </c>
      <c r="U8">
        <f t="shared" si="0"/>
        <v>15163.28</v>
      </c>
    </row>
    <row r="9" spans="1:21" x14ac:dyDescent="0.3">
      <c r="A9">
        <v>8</v>
      </c>
      <c r="B9" t="s">
        <v>463</v>
      </c>
      <c r="C9">
        <v>10</v>
      </c>
      <c r="D9">
        <v>640</v>
      </c>
      <c r="E9" t="s">
        <v>45</v>
      </c>
      <c r="F9">
        <v>4288</v>
      </c>
      <c r="G9">
        <v>76698</v>
      </c>
      <c r="H9">
        <v>18852134</v>
      </c>
      <c r="I9">
        <v>18355573</v>
      </c>
      <c r="J9">
        <v>223664436</v>
      </c>
      <c r="K9">
        <v>2515881737</v>
      </c>
      <c r="L9">
        <v>602560</v>
      </c>
      <c r="M9">
        <v>580422</v>
      </c>
      <c r="N9">
        <v>22138</v>
      </c>
      <c r="O9">
        <v>98.62</v>
      </c>
      <c r="P9">
        <v>-0.16</v>
      </c>
      <c r="Q9">
        <v>38751</v>
      </c>
      <c r="R9">
        <v>32154997</v>
      </c>
      <c r="S9" t="s">
        <v>40</v>
      </c>
      <c r="T9">
        <v>5000</v>
      </c>
      <c r="U9">
        <f t="shared" si="0"/>
        <v>20163.28</v>
      </c>
    </row>
    <row r="10" spans="1:21" x14ac:dyDescent="0.3">
      <c r="A10">
        <v>9</v>
      </c>
      <c r="B10" t="s">
        <v>463</v>
      </c>
      <c r="C10">
        <v>10</v>
      </c>
      <c r="D10">
        <v>640</v>
      </c>
      <c r="E10" t="s">
        <v>46</v>
      </c>
      <c r="F10">
        <v>4128</v>
      </c>
      <c r="G10">
        <v>72567</v>
      </c>
      <c r="H10">
        <v>8871474</v>
      </c>
      <c r="I10">
        <v>8587532</v>
      </c>
      <c r="J10">
        <v>136403126</v>
      </c>
      <c r="K10">
        <v>1253938051</v>
      </c>
      <c r="L10">
        <v>429291</v>
      </c>
      <c r="M10">
        <v>422201</v>
      </c>
      <c r="N10">
        <v>7090</v>
      </c>
      <c r="O10">
        <v>73.239999999999995</v>
      </c>
      <c r="P10">
        <v>-0.21</v>
      </c>
      <c r="Q10">
        <v>12278</v>
      </c>
      <c r="R10">
        <v>19255827</v>
      </c>
      <c r="S10" t="s">
        <v>37</v>
      </c>
      <c r="T10">
        <v>2312</v>
      </c>
      <c r="U10">
        <f t="shared" si="0"/>
        <v>22475.279999999999</v>
      </c>
    </row>
    <row r="11" spans="1:21" x14ac:dyDescent="0.3">
      <c r="A11">
        <v>10</v>
      </c>
      <c r="B11" t="s">
        <v>463</v>
      </c>
      <c r="C11">
        <v>10</v>
      </c>
      <c r="D11">
        <v>640</v>
      </c>
      <c r="E11" t="s">
        <v>47</v>
      </c>
      <c r="F11">
        <v>13408</v>
      </c>
      <c r="G11">
        <v>309438</v>
      </c>
      <c r="H11">
        <v>3259498</v>
      </c>
      <c r="I11">
        <v>3174979</v>
      </c>
      <c r="J11">
        <v>62287784</v>
      </c>
      <c r="K11">
        <v>765603903</v>
      </c>
      <c r="L11">
        <v>137230</v>
      </c>
      <c r="M11">
        <v>133996</v>
      </c>
      <c r="N11">
        <v>3234</v>
      </c>
      <c r="O11">
        <v>79.95</v>
      </c>
      <c r="P11">
        <v>-0.2</v>
      </c>
      <c r="Q11">
        <v>6129</v>
      </c>
      <c r="R11">
        <v>9651972</v>
      </c>
      <c r="S11" t="s">
        <v>37</v>
      </c>
      <c r="T11">
        <v>677.38</v>
      </c>
      <c r="U11">
        <f t="shared" si="0"/>
        <v>23152.66</v>
      </c>
    </row>
    <row r="12" spans="1:21" x14ac:dyDescent="0.3">
      <c r="A12">
        <v>11</v>
      </c>
      <c r="B12" t="s">
        <v>463</v>
      </c>
      <c r="C12">
        <v>10</v>
      </c>
      <c r="D12">
        <v>640</v>
      </c>
      <c r="E12" t="s">
        <v>48</v>
      </c>
      <c r="F12">
        <v>88289</v>
      </c>
      <c r="G12">
        <v>4187682</v>
      </c>
      <c r="H12">
        <v>4550666</v>
      </c>
      <c r="I12">
        <v>4367534</v>
      </c>
      <c r="J12">
        <v>39723740</v>
      </c>
      <c r="K12">
        <v>7339375932</v>
      </c>
      <c r="L12">
        <v>120451</v>
      </c>
      <c r="M12">
        <v>114741</v>
      </c>
      <c r="N12">
        <v>5710</v>
      </c>
      <c r="O12">
        <v>148.11000000000001</v>
      </c>
      <c r="P12">
        <v>-0.09</v>
      </c>
      <c r="Q12">
        <v>9852</v>
      </c>
      <c r="R12">
        <v>10792254</v>
      </c>
      <c r="S12" t="s">
        <v>49</v>
      </c>
      <c r="T12">
        <v>1915.59</v>
      </c>
      <c r="U12">
        <f t="shared" si="0"/>
        <v>25068.25</v>
      </c>
    </row>
    <row r="13" spans="1:21" x14ac:dyDescent="0.3">
      <c r="A13">
        <v>12</v>
      </c>
      <c r="B13" t="s">
        <v>463</v>
      </c>
      <c r="C13">
        <v>10</v>
      </c>
      <c r="D13">
        <v>640</v>
      </c>
      <c r="E13" t="s">
        <v>50</v>
      </c>
      <c r="F13">
        <v>320</v>
      </c>
      <c r="G13">
        <v>1120</v>
      </c>
      <c r="H13">
        <v>1275098</v>
      </c>
      <c r="I13">
        <v>1244705</v>
      </c>
      <c r="J13">
        <v>2387074</v>
      </c>
      <c r="K13">
        <v>56695102</v>
      </c>
      <c r="L13">
        <v>34814</v>
      </c>
      <c r="M13">
        <v>33332</v>
      </c>
      <c r="N13">
        <v>1482</v>
      </c>
      <c r="O13">
        <v>24.84</v>
      </c>
      <c r="P13">
        <v>-0.06</v>
      </c>
      <c r="Q13">
        <v>2520</v>
      </c>
      <c r="R13">
        <v>518246</v>
      </c>
      <c r="S13" t="s">
        <v>37</v>
      </c>
      <c r="T13">
        <v>134.28</v>
      </c>
      <c r="U13">
        <f t="shared" si="0"/>
        <v>25202.53</v>
      </c>
    </row>
    <row r="14" spans="1:21" x14ac:dyDescent="0.3">
      <c r="A14">
        <v>13</v>
      </c>
      <c r="B14" t="s">
        <v>463</v>
      </c>
      <c r="C14">
        <v>10</v>
      </c>
      <c r="D14">
        <v>640</v>
      </c>
      <c r="E14" t="s">
        <v>51</v>
      </c>
      <c r="F14">
        <v>320</v>
      </c>
      <c r="G14">
        <v>1120</v>
      </c>
      <c r="H14">
        <v>990087</v>
      </c>
      <c r="I14">
        <v>967560</v>
      </c>
      <c r="J14">
        <v>1636975</v>
      </c>
      <c r="K14">
        <v>43648747</v>
      </c>
      <c r="L14">
        <v>19802</v>
      </c>
      <c r="M14">
        <v>18364</v>
      </c>
      <c r="N14">
        <v>1438</v>
      </c>
      <c r="O14">
        <v>24.93</v>
      </c>
      <c r="P14">
        <v>-0.05</v>
      </c>
      <c r="Q14">
        <v>2426</v>
      </c>
      <c r="R14">
        <v>301554</v>
      </c>
      <c r="S14" t="s">
        <v>37</v>
      </c>
      <c r="T14">
        <v>83.55</v>
      </c>
      <c r="U14">
        <f t="shared" si="0"/>
        <v>25286.079999999998</v>
      </c>
    </row>
    <row r="15" spans="1:21" x14ac:dyDescent="0.3">
      <c r="A15">
        <v>14</v>
      </c>
      <c r="B15" t="s">
        <v>463</v>
      </c>
      <c r="C15">
        <v>10</v>
      </c>
      <c r="D15">
        <v>640</v>
      </c>
      <c r="E15" t="s">
        <v>52</v>
      </c>
      <c r="F15">
        <v>4448</v>
      </c>
      <c r="G15">
        <v>80690</v>
      </c>
      <c r="H15">
        <v>18977962</v>
      </c>
      <c r="I15">
        <v>18489701</v>
      </c>
      <c r="J15">
        <v>192642432</v>
      </c>
      <c r="K15">
        <v>2384531613</v>
      </c>
      <c r="L15">
        <v>597379</v>
      </c>
      <c r="M15">
        <v>575709</v>
      </c>
      <c r="N15">
        <v>21670</v>
      </c>
      <c r="O15">
        <v>92.05</v>
      </c>
      <c r="P15">
        <v>-0.15</v>
      </c>
      <c r="Q15">
        <v>38293</v>
      </c>
      <c r="R15">
        <v>26732062</v>
      </c>
      <c r="S15" t="s">
        <v>40</v>
      </c>
      <c r="T15">
        <v>5000</v>
      </c>
      <c r="U15">
        <f t="shared" si="0"/>
        <v>30286.079999999998</v>
      </c>
    </row>
    <row r="16" spans="1:21" x14ac:dyDescent="0.3">
      <c r="A16">
        <v>15</v>
      </c>
      <c r="B16" t="s">
        <v>463</v>
      </c>
      <c r="C16">
        <v>10</v>
      </c>
      <c r="D16">
        <v>640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136.38999999999999</v>
      </c>
      <c r="U16">
        <f t="shared" si="0"/>
        <v>30422.469999999998</v>
      </c>
    </row>
    <row r="17" spans="1:21" x14ac:dyDescent="0.3">
      <c r="A17">
        <v>16</v>
      </c>
      <c r="B17" t="s">
        <v>463</v>
      </c>
      <c r="C17">
        <v>10</v>
      </c>
      <c r="D17">
        <v>640</v>
      </c>
      <c r="E17" t="s">
        <v>54</v>
      </c>
      <c r="F17">
        <v>1176</v>
      </c>
      <c r="G17">
        <v>78498</v>
      </c>
      <c r="H17">
        <v>47292812</v>
      </c>
      <c r="I17">
        <v>46075500</v>
      </c>
      <c r="J17">
        <v>203644670</v>
      </c>
      <c r="K17">
        <v>1381282733</v>
      </c>
      <c r="L17">
        <v>965484</v>
      </c>
      <c r="M17">
        <v>916900</v>
      </c>
      <c r="N17">
        <v>48584</v>
      </c>
      <c r="O17">
        <v>65.16</v>
      </c>
      <c r="P17">
        <v>-0.08</v>
      </c>
      <c r="Q17">
        <v>87333</v>
      </c>
      <c r="R17">
        <v>24742336</v>
      </c>
      <c r="S17" t="s">
        <v>40</v>
      </c>
      <c r="T17">
        <v>5000</v>
      </c>
      <c r="U17">
        <f t="shared" si="0"/>
        <v>35422.47</v>
      </c>
    </row>
    <row r="18" spans="1:21" x14ac:dyDescent="0.3">
      <c r="A18">
        <v>17</v>
      </c>
      <c r="B18" t="s">
        <v>463</v>
      </c>
      <c r="C18">
        <v>10</v>
      </c>
      <c r="D18">
        <v>640</v>
      </c>
      <c r="E18" t="s">
        <v>55</v>
      </c>
      <c r="F18">
        <v>1097</v>
      </c>
      <c r="G18">
        <v>23771</v>
      </c>
      <c r="H18">
        <v>9067095</v>
      </c>
      <c r="I18">
        <v>8993781</v>
      </c>
      <c r="J18">
        <v>18136917</v>
      </c>
      <c r="K18">
        <v>1248459745</v>
      </c>
      <c r="L18">
        <v>473325</v>
      </c>
      <c r="M18">
        <v>464755</v>
      </c>
      <c r="N18">
        <v>8570</v>
      </c>
      <c r="O18">
        <v>34.54</v>
      </c>
      <c r="P18">
        <v>-7.0000000000000007E-2</v>
      </c>
      <c r="Q18">
        <v>14039</v>
      </c>
      <c r="R18">
        <v>4383924</v>
      </c>
      <c r="S18" t="s">
        <v>40</v>
      </c>
      <c r="T18">
        <v>5000</v>
      </c>
      <c r="U18">
        <f t="shared" si="0"/>
        <v>40422.47</v>
      </c>
    </row>
    <row r="19" spans="1:21" x14ac:dyDescent="0.3">
      <c r="A19">
        <v>18</v>
      </c>
      <c r="B19" t="s">
        <v>463</v>
      </c>
      <c r="C19">
        <v>10</v>
      </c>
      <c r="D19">
        <v>640</v>
      </c>
      <c r="E19" t="s">
        <v>56</v>
      </c>
      <c r="F19">
        <v>15320</v>
      </c>
      <c r="G19">
        <v>245163</v>
      </c>
      <c r="H19">
        <v>9289228</v>
      </c>
      <c r="I19">
        <v>9127992</v>
      </c>
      <c r="J19">
        <v>32864653</v>
      </c>
      <c r="K19">
        <v>3427976061</v>
      </c>
      <c r="L19">
        <v>481985</v>
      </c>
      <c r="M19">
        <v>473578</v>
      </c>
      <c r="N19">
        <v>8407</v>
      </c>
      <c r="O19">
        <v>59.34</v>
      </c>
      <c r="P19">
        <v>-0.11</v>
      </c>
      <c r="Q19">
        <v>14219</v>
      </c>
      <c r="R19">
        <v>5173170</v>
      </c>
      <c r="S19" t="s">
        <v>40</v>
      </c>
      <c r="T19">
        <v>5000</v>
      </c>
      <c r="U19">
        <f t="shared" si="0"/>
        <v>45422.47</v>
      </c>
    </row>
    <row r="20" spans="1:21" x14ac:dyDescent="0.3">
      <c r="A20">
        <v>19</v>
      </c>
      <c r="B20" t="s">
        <v>463</v>
      </c>
      <c r="C20">
        <v>10</v>
      </c>
      <c r="D20">
        <v>640</v>
      </c>
      <c r="E20" t="s">
        <v>57</v>
      </c>
      <c r="F20">
        <v>1164</v>
      </c>
      <c r="G20">
        <v>28980</v>
      </c>
      <c r="H20">
        <v>10408692</v>
      </c>
      <c r="I20">
        <v>10318607</v>
      </c>
      <c r="J20">
        <v>20919881</v>
      </c>
      <c r="K20">
        <v>1150904925</v>
      </c>
      <c r="L20">
        <v>482566</v>
      </c>
      <c r="M20">
        <v>470980</v>
      </c>
      <c r="N20">
        <v>11586</v>
      </c>
      <c r="O20">
        <v>33.86</v>
      </c>
      <c r="P20">
        <v>-7.0000000000000007E-2</v>
      </c>
      <c r="Q20">
        <v>19089</v>
      </c>
      <c r="R20">
        <v>4417289</v>
      </c>
      <c r="S20" t="s">
        <v>40</v>
      </c>
      <c r="T20">
        <v>5000</v>
      </c>
      <c r="U20">
        <f t="shared" si="0"/>
        <v>50422.47</v>
      </c>
    </row>
    <row r="21" spans="1:21" x14ac:dyDescent="0.3">
      <c r="A21">
        <v>20</v>
      </c>
      <c r="B21" t="s">
        <v>463</v>
      </c>
      <c r="C21">
        <v>10</v>
      </c>
      <c r="D21">
        <v>640</v>
      </c>
      <c r="E21" t="s">
        <v>58</v>
      </c>
      <c r="F21">
        <v>578891</v>
      </c>
      <c r="G21">
        <v>1735495</v>
      </c>
      <c r="H21">
        <v>3923413</v>
      </c>
      <c r="I21">
        <v>3816534</v>
      </c>
      <c r="J21">
        <v>28774059</v>
      </c>
      <c r="K21">
        <v>2107917218</v>
      </c>
      <c r="L21">
        <v>125537</v>
      </c>
      <c r="M21">
        <v>120159</v>
      </c>
      <c r="N21">
        <v>5378</v>
      </c>
      <c r="O21">
        <v>84.84</v>
      </c>
      <c r="P21">
        <v>-0.12</v>
      </c>
      <c r="Q21">
        <v>9269</v>
      </c>
      <c r="R21">
        <v>5470260</v>
      </c>
      <c r="S21" t="s">
        <v>49</v>
      </c>
      <c r="T21">
        <v>964.2</v>
      </c>
      <c r="U21">
        <f t="shared" si="0"/>
        <v>51386.67</v>
      </c>
    </row>
    <row r="22" spans="1:21" x14ac:dyDescent="0.3">
      <c r="A22">
        <v>21</v>
      </c>
      <c r="B22" t="s">
        <v>463</v>
      </c>
      <c r="C22">
        <v>10</v>
      </c>
      <c r="D22">
        <v>640</v>
      </c>
      <c r="E22" t="s">
        <v>59</v>
      </c>
      <c r="F22">
        <v>48258</v>
      </c>
      <c r="G22">
        <v>140967</v>
      </c>
      <c r="H22">
        <v>2070663</v>
      </c>
      <c r="I22">
        <v>2039736</v>
      </c>
      <c r="J22">
        <v>11244918</v>
      </c>
      <c r="K22">
        <v>391760284</v>
      </c>
      <c r="L22">
        <v>143396</v>
      </c>
      <c r="M22">
        <v>141970</v>
      </c>
      <c r="N22">
        <v>1426</v>
      </c>
      <c r="O22">
        <v>22.19</v>
      </c>
      <c r="P22">
        <v>-0.13</v>
      </c>
      <c r="Q22">
        <v>2502</v>
      </c>
      <c r="R22">
        <v>1918379</v>
      </c>
      <c r="S22" t="s">
        <v>49</v>
      </c>
      <c r="T22">
        <v>268.39</v>
      </c>
      <c r="U22">
        <f t="shared" si="0"/>
        <v>51655.06</v>
      </c>
    </row>
    <row r="23" spans="1:21" x14ac:dyDescent="0.3">
      <c r="A23">
        <v>22</v>
      </c>
      <c r="B23" t="s">
        <v>463</v>
      </c>
      <c r="C23">
        <v>10</v>
      </c>
      <c r="D23">
        <v>640</v>
      </c>
      <c r="E23" t="s">
        <v>60</v>
      </c>
      <c r="F23">
        <v>508510</v>
      </c>
      <c r="G23">
        <v>1464738</v>
      </c>
      <c r="H23">
        <v>1676479</v>
      </c>
      <c r="I23">
        <v>1654324</v>
      </c>
      <c r="J23">
        <v>472827455</v>
      </c>
      <c r="K23">
        <v>4556017521</v>
      </c>
      <c r="L23">
        <v>75878</v>
      </c>
      <c r="M23">
        <v>75125</v>
      </c>
      <c r="N23">
        <v>753</v>
      </c>
      <c r="O23">
        <v>24.78</v>
      </c>
      <c r="P23">
        <v>-0.16</v>
      </c>
      <c r="Q23">
        <v>1805</v>
      </c>
      <c r="R23">
        <v>268113493</v>
      </c>
      <c r="S23" t="s">
        <v>49</v>
      </c>
      <c r="T23">
        <v>1317.39</v>
      </c>
      <c r="U23">
        <f t="shared" si="0"/>
        <v>52972.45</v>
      </c>
    </row>
    <row r="24" spans="1:21" x14ac:dyDescent="0.3">
      <c r="A24">
        <v>23</v>
      </c>
      <c r="B24" t="s">
        <v>463</v>
      </c>
      <c r="C24">
        <v>10</v>
      </c>
      <c r="D24">
        <v>640</v>
      </c>
      <c r="E24" t="s">
        <v>61</v>
      </c>
      <c r="F24">
        <v>5448</v>
      </c>
      <c r="G24">
        <v>15992</v>
      </c>
      <c r="H24">
        <v>444240</v>
      </c>
      <c r="I24">
        <v>437600</v>
      </c>
      <c r="J24">
        <v>1038677</v>
      </c>
      <c r="K24">
        <v>46572013</v>
      </c>
      <c r="L24">
        <v>18874</v>
      </c>
      <c r="M24">
        <v>18484</v>
      </c>
      <c r="N24">
        <v>390</v>
      </c>
      <c r="O24">
        <v>25.47</v>
      </c>
      <c r="P24">
        <v>-0.08</v>
      </c>
      <c r="Q24">
        <v>651</v>
      </c>
      <c r="R24">
        <v>253749</v>
      </c>
      <c r="S24" t="s">
        <v>49</v>
      </c>
      <c r="T24">
        <v>30.44</v>
      </c>
      <c r="U24">
        <f t="shared" si="0"/>
        <v>53002.89</v>
      </c>
    </row>
    <row r="25" spans="1:21" x14ac:dyDescent="0.3">
      <c r="A25">
        <v>24</v>
      </c>
      <c r="B25" t="s">
        <v>463</v>
      </c>
      <c r="C25">
        <v>10</v>
      </c>
      <c r="D25">
        <v>640</v>
      </c>
      <c r="E25" t="s">
        <v>62</v>
      </c>
      <c r="F25">
        <v>6061</v>
      </c>
      <c r="G25">
        <v>17574</v>
      </c>
      <c r="H25">
        <v>347577</v>
      </c>
      <c r="I25">
        <v>343157</v>
      </c>
      <c r="J25">
        <v>872267</v>
      </c>
      <c r="K25">
        <v>32686403</v>
      </c>
      <c r="L25">
        <v>16136</v>
      </c>
      <c r="M25">
        <v>15743</v>
      </c>
      <c r="N25">
        <v>393</v>
      </c>
      <c r="O25">
        <v>20.69</v>
      </c>
      <c r="P25">
        <v>-0.09</v>
      </c>
      <c r="Q25">
        <v>654</v>
      </c>
      <c r="R25">
        <v>166507</v>
      </c>
      <c r="S25" t="s">
        <v>49</v>
      </c>
      <c r="T25">
        <v>18.170000000000002</v>
      </c>
      <c r="U25">
        <f t="shared" si="0"/>
        <v>53021.06</v>
      </c>
    </row>
    <row r="26" spans="1:21" x14ac:dyDescent="0.3">
      <c r="A26">
        <v>25</v>
      </c>
      <c r="B26" t="s">
        <v>463</v>
      </c>
      <c r="C26">
        <v>10</v>
      </c>
      <c r="D26">
        <v>640</v>
      </c>
      <c r="E26" t="s">
        <v>63</v>
      </c>
      <c r="F26">
        <v>58614</v>
      </c>
      <c r="G26">
        <v>175092</v>
      </c>
      <c r="H26">
        <v>2387266</v>
      </c>
      <c r="I26">
        <v>2331664</v>
      </c>
      <c r="J26">
        <v>7087460</v>
      </c>
      <c r="K26">
        <v>1448290329</v>
      </c>
      <c r="L26">
        <v>120484</v>
      </c>
      <c r="M26">
        <v>118271</v>
      </c>
      <c r="N26">
        <v>2213</v>
      </c>
      <c r="O26">
        <v>32.299999999999997</v>
      </c>
      <c r="P26">
        <v>-0.11</v>
      </c>
      <c r="Q26">
        <v>3767</v>
      </c>
      <c r="R26">
        <v>1497685</v>
      </c>
      <c r="S26" t="s">
        <v>49</v>
      </c>
      <c r="T26">
        <v>559</v>
      </c>
      <c r="U26">
        <f t="shared" si="0"/>
        <v>53580.06</v>
      </c>
    </row>
    <row r="27" spans="1:21" x14ac:dyDescent="0.3">
      <c r="A27">
        <v>26</v>
      </c>
      <c r="B27" t="s">
        <v>463</v>
      </c>
      <c r="C27">
        <v>10</v>
      </c>
      <c r="D27">
        <v>640</v>
      </c>
      <c r="E27" t="s">
        <v>64</v>
      </c>
      <c r="F27">
        <v>1458</v>
      </c>
      <c r="G27">
        <v>30499</v>
      </c>
      <c r="H27">
        <v>5797651</v>
      </c>
      <c r="I27">
        <v>5695700</v>
      </c>
      <c r="J27">
        <v>12226133</v>
      </c>
      <c r="K27">
        <v>330003063</v>
      </c>
      <c r="L27">
        <v>233609</v>
      </c>
      <c r="M27">
        <v>227753</v>
      </c>
      <c r="N27">
        <v>5856</v>
      </c>
      <c r="O27">
        <v>43.88</v>
      </c>
      <c r="P27">
        <v>-7.0000000000000007E-2</v>
      </c>
      <c r="Q27">
        <v>10004</v>
      </c>
      <c r="R27">
        <v>2651071</v>
      </c>
      <c r="S27" t="s">
        <v>37</v>
      </c>
      <c r="T27">
        <v>1063.1400000000001</v>
      </c>
      <c r="U27">
        <f t="shared" si="0"/>
        <v>54643.199999999997</v>
      </c>
    </row>
    <row r="28" spans="1:21" x14ac:dyDescent="0.3">
      <c r="A28">
        <v>27</v>
      </c>
      <c r="B28" t="s">
        <v>463</v>
      </c>
      <c r="C28">
        <v>10</v>
      </c>
      <c r="D28">
        <v>640</v>
      </c>
      <c r="E28" t="s">
        <v>65</v>
      </c>
      <c r="F28">
        <v>371419</v>
      </c>
      <c r="G28">
        <v>7170905</v>
      </c>
      <c r="H28">
        <v>1122129</v>
      </c>
      <c r="I28">
        <v>1091859</v>
      </c>
      <c r="J28">
        <v>27945332</v>
      </c>
      <c r="K28">
        <v>2584383562</v>
      </c>
      <c r="L28">
        <v>38885</v>
      </c>
      <c r="M28">
        <v>37523</v>
      </c>
      <c r="N28">
        <v>1362</v>
      </c>
      <c r="O28">
        <v>95.83</v>
      </c>
      <c r="P28">
        <v>-0.09</v>
      </c>
      <c r="Q28">
        <v>2400</v>
      </c>
      <c r="R28">
        <v>4258602</v>
      </c>
      <c r="S28" t="s">
        <v>49</v>
      </c>
      <c r="T28">
        <v>1003.86</v>
      </c>
      <c r="U28">
        <f t="shared" si="0"/>
        <v>55647.06</v>
      </c>
    </row>
    <row r="29" spans="1:21" x14ac:dyDescent="0.3">
      <c r="A29">
        <v>28</v>
      </c>
      <c r="B29" t="s">
        <v>463</v>
      </c>
      <c r="C29">
        <v>10</v>
      </c>
      <c r="D29">
        <v>640</v>
      </c>
      <c r="E29" t="s">
        <v>66</v>
      </c>
      <c r="F29">
        <v>49112</v>
      </c>
      <c r="G29">
        <v>2317836</v>
      </c>
      <c r="H29">
        <v>333882</v>
      </c>
      <c r="I29">
        <v>324604</v>
      </c>
      <c r="J29">
        <v>2331716</v>
      </c>
      <c r="K29">
        <v>366800958</v>
      </c>
      <c r="L29">
        <v>6916</v>
      </c>
      <c r="M29">
        <v>6552</v>
      </c>
      <c r="N29">
        <v>364</v>
      </c>
      <c r="O29">
        <v>181.01</v>
      </c>
      <c r="P29">
        <v>-0.08</v>
      </c>
      <c r="Q29">
        <v>625</v>
      </c>
      <c r="R29">
        <v>832339</v>
      </c>
      <c r="S29" t="s">
        <v>49</v>
      </c>
      <c r="T29">
        <v>174.88</v>
      </c>
      <c r="U29">
        <f t="shared" si="0"/>
        <v>55821.939999999995</v>
      </c>
    </row>
    <row r="30" spans="1:21" x14ac:dyDescent="0.3">
      <c r="A30">
        <v>29</v>
      </c>
      <c r="B30" t="s">
        <v>463</v>
      </c>
      <c r="C30">
        <v>10</v>
      </c>
      <c r="D30">
        <v>640</v>
      </c>
      <c r="E30" t="s">
        <v>67</v>
      </c>
      <c r="F30">
        <v>381708</v>
      </c>
      <c r="G30">
        <v>1619095</v>
      </c>
      <c r="H30">
        <v>595438</v>
      </c>
      <c r="I30">
        <v>481457</v>
      </c>
      <c r="J30">
        <v>5530594</v>
      </c>
      <c r="K30">
        <v>5075499145</v>
      </c>
      <c r="L30">
        <v>21288</v>
      </c>
      <c r="M30">
        <v>20753</v>
      </c>
      <c r="N30">
        <v>535</v>
      </c>
      <c r="O30">
        <v>300.95999999999998</v>
      </c>
      <c r="P30">
        <v>-0.12</v>
      </c>
      <c r="Q30">
        <v>918</v>
      </c>
      <c r="R30">
        <v>651073</v>
      </c>
      <c r="S30" t="s">
        <v>37</v>
      </c>
      <c r="T30">
        <v>1300</v>
      </c>
      <c r="U30">
        <f t="shared" si="0"/>
        <v>57121.939999999995</v>
      </c>
    </row>
    <row r="31" spans="1:21" x14ac:dyDescent="0.3">
      <c r="A31">
        <v>30</v>
      </c>
      <c r="B31" t="s">
        <v>463</v>
      </c>
      <c r="C31">
        <v>10</v>
      </c>
      <c r="D31">
        <v>640</v>
      </c>
      <c r="E31" t="s">
        <v>68</v>
      </c>
      <c r="F31">
        <v>21734</v>
      </c>
      <c r="G31">
        <v>78990</v>
      </c>
      <c r="H31">
        <v>19503233</v>
      </c>
      <c r="I31">
        <v>19217276</v>
      </c>
      <c r="J31">
        <v>69035295</v>
      </c>
      <c r="K31">
        <v>3382487738</v>
      </c>
      <c r="L31">
        <v>728240</v>
      </c>
      <c r="M31">
        <v>705577</v>
      </c>
      <c r="N31">
        <v>22663</v>
      </c>
      <c r="O31">
        <v>55.55</v>
      </c>
      <c r="P31">
        <v>-0.09</v>
      </c>
      <c r="Q31">
        <v>39258</v>
      </c>
      <c r="R31">
        <v>9692199</v>
      </c>
      <c r="S31" t="s">
        <v>40</v>
      </c>
      <c r="T31">
        <v>5000</v>
      </c>
      <c r="U31">
        <f t="shared" si="0"/>
        <v>62121.939999999995</v>
      </c>
    </row>
    <row r="32" spans="1:21" x14ac:dyDescent="0.3">
      <c r="A32">
        <v>31</v>
      </c>
      <c r="B32" t="s">
        <v>463</v>
      </c>
      <c r="C32">
        <v>10</v>
      </c>
      <c r="D32">
        <v>640</v>
      </c>
      <c r="E32" t="s">
        <v>69</v>
      </c>
      <c r="F32">
        <v>3426</v>
      </c>
      <c r="G32">
        <v>15230</v>
      </c>
      <c r="H32">
        <v>9417405</v>
      </c>
      <c r="I32">
        <v>9417077</v>
      </c>
      <c r="J32">
        <v>9446101</v>
      </c>
      <c r="K32">
        <v>2820350638</v>
      </c>
      <c r="L32">
        <v>346148</v>
      </c>
      <c r="M32">
        <v>336421</v>
      </c>
      <c r="N32">
        <v>9727</v>
      </c>
      <c r="O32">
        <v>18.55</v>
      </c>
      <c r="P32">
        <v>0</v>
      </c>
      <c r="Q32">
        <v>15721</v>
      </c>
      <c r="R32">
        <v>4569898</v>
      </c>
      <c r="S32" t="s">
        <v>37</v>
      </c>
      <c r="T32">
        <v>1311.64</v>
      </c>
      <c r="U32">
        <f t="shared" si="0"/>
        <v>63433.579999999994</v>
      </c>
    </row>
    <row r="33" spans="1:21" x14ac:dyDescent="0.3">
      <c r="A33">
        <v>32</v>
      </c>
      <c r="B33" t="s">
        <v>463</v>
      </c>
      <c r="C33">
        <v>10</v>
      </c>
      <c r="D33">
        <v>640</v>
      </c>
      <c r="E33" t="s">
        <v>70</v>
      </c>
      <c r="F33">
        <v>3426</v>
      </c>
      <c r="G33">
        <v>15230</v>
      </c>
      <c r="H33">
        <v>5296697</v>
      </c>
      <c r="I33">
        <v>5296461</v>
      </c>
      <c r="J33">
        <v>5307561</v>
      </c>
      <c r="K33">
        <v>1529239525</v>
      </c>
      <c r="L33">
        <v>137055</v>
      </c>
      <c r="M33">
        <v>130234</v>
      </c>
      <c r="N33">
        <v>6821</v>
      </c>
      <c r="O33">
        <v>18.68</v>
      </c>
      <c r="P33">
        <v>0</v>
      </c>
      <c r="Q33">
        <v>10954</v>
      </c>
      <c r="R33">
        <v>2223150</v>
      </c>
      <c r="S33" t="s">
        <v>37</v>
      </c>
      <c r="T33">
        <v>699.53</v>
      </c>
      <c r="U33">
        <f t="shared" si="0"/>
        <v>64133.109999999993</v>
      </c>
    </row>
    <row r="34" spans="1:21" x14ac:dyDescent="0.3">
      <c r="A34">
        <v>33</v>
      </c>
      <c r="B34" t="s">
        <v>463</v>
      </c>
      <c r="C34">
        <v>10</v>
      </c>
      <c r="D34">
        <v>640</v>
      </c>
      <c r="E34" t="s">
        <v>71</v>
      </c>
      <c r="F34">
        <v>6658</v>
      </c>
      <c r="G34">
        <v>31911</v>
      </c>
      <c r="H34">
        <v>2285124</v>
      </c>
      <c r="I34">
        <v>2284545</v>
      </c>
      <c r="J34">
        <v>2295827</v>
      </c>
      <c r="K34">
        <v>1879988156</v>
      </c>
      <c r="L34">
        <v>93538</v>
      </c>
      <c r="M34">
        <v>91114</v>
      </c>
      <c r="N34">
        <v>2424</v>
      </c>
      <c r="O34">
        <v>19.649999999999999</v>
      </c>
      <c r="P34">
        <v>0</v>
      </c>
      <c r="Q34">
        <v>3816</v>
      </c>
      <c r="R34">
        <v>1102061</v>
      </c>
      <c r="S34" t="s">
        <v>37</v>
      </c>
      <c r="T34">
        <v>691.14</v>
      </c>
      <c r="U34">
        <f t="shared" si="0"/>
        <v>64824.249999999993</v>
      </c>
    </row>
    <row r="35" spans="1:21" x14ac:dyDescent="0.3">
      <c r="A35">
        <v>34</v>
      </c>
      <c r="B35" t="s">
        <v>463</v>
      </c>
      <c r="C35">
        <v>10</v>
      </c>
      <c r="D35">
        <v>640</v>
      </c>
      <c r="E35" t="s">
        <v>72</v>
      </c>
      <c r="F35">
        <v>6658</v>
      </c>
      <c r="G35">
        <v>31911</v>
      </c>
      <c r="H35">
        <v>2285124</v>
      </c>
      <c r="I35">
        <v>2284545</v>
      </c>
      <c r="J35">
        <v>2295827</v>
      </c>
      <c r="K35">
        <v>1879988156</v>
      </c>
      <c r="L35">
        <v>93538</v>
      </c>
      <c r="M35">
        <v>91114</v>
      </c>
      <c r="N35">
        <v>2424</v>
      </c>
      <c r="O35">
        <v>19.649999999999999</v>
      </c>
      <c r="P35">
        <v>0</v>
      </c>
      <c r="Q35">
        <v>3816</v>
      </c>
      <c r="R35">
        <v>1102061</v>
      </c>
      <c r="S35" t="s">
        <v>37</v>
      </c>
      <c r="T35">
        <v>687.84</v>
      </c>
      <c r="U35">
        <f t="shared" si="0"/>
        <v>65512.089999999989</v>
      </c>
    </row>
    <row r="36" spans="1:21" x14ac:dyDescent="0.3">
      <c r="A36">
        <v>35</v>
      </c>
      <c r="B36" t="s">
        <v>463</v>
      </c>
      <c r="C36">
        <v>10</v>
      </c>
      <c r="D36">
        <v>640</v>
      </c>
      <c r="E36" t="s">
        <v>73</v>
      </c>
      <c r="F36">
        <v>6658</v>
      </c>
      <c r="G36">
        <v>31909</v>
      </c>
      <c r="H36">
        <v>2328563</v>
      </c>
      <c r="I36">
        <v>2327803</v>
      </c>
      <c r="J36">
        <v>2344929</v>
      </c>
      <c r="K36">
        <v>1986406556</v>
      </c>
      <c r="L36">
        <v>84982</v>
      </c>
      <c r="M36">
        <v>82526</v>
      </c>
      <c r="N36">
        <v>2456</v>
      </c>
      <c r="O36">
        <v>18.920000000000002</v>
      </c>
      <c r="P36">
        <v>0</v>
      </c>
      <c r="Q36">
        <v>3917</v>
      </c>
      <c r="R36">
        <v>1130660</v>
      </c>
      <c r="S36" t="s">
        <v>37</v>
      </c>
      <c r="T36">
        <v>704.39</v>
      </c>
      <c r="U36">
        <f t="shared" si="0"/>
        <v>66216.479999999996</v>
      </c>
    </row>
    <row r="37" spans="1:21" x14ac:dyDescent="0.3">
      <c r="A37">
        <v>36</v>
      </c>
      <c r="B37" t="s">
        <v>463</v>
      </c>
      <c r="C37">
        <v>10</v>
      </c>
      <c r="D37">
        <v>640</v>
      </c>
      <c r="E37" t="s">
        <v>74</v>
      </c>
      <c r="F37">
        <v>6658</v>
      </c>
      <c r="G37">
        <v>31909</v>
      </c>
      <c r="H37">
        <v>1832552</v>
      </c>
      <c r="I37">
        <v>1831834</v>
      </c>
      <c r="J37">
        <v>1847893</v>
      </c>
      <c r="K37">
        <v>1583542025</v>
      </c>
      <c r="L37">
        <v>70468</v>
      </c>
      <c r="M37">
        <v>68856</v>
      </c>
      <c r="N37">
        <v>1612</v>
      </c>
      <c r="O37">
        <v>17.27</v>
      </c>
      <c r="P37">
        <v>0</v>
      </c>
      <c r="Q37">
        <v>2648</v>
      </c>
      <c r="R37">
        <v>956407</v>
      </c>
      <c r="S37" t="s">
        <v>49</v>
      </c>
      <c r="T37">
        <v>619.89</v>
      </c>
      <c r="U37">
        <f t="shared" si="0"/>
        <v>66836.37</v>
      </c>
    </row>
    <row r="38" spans="1:21" x14ac:dyDescent="0.3">
      <c r="A38">
        <v>37</v>
      </c>
      <c r="B38" t="s">
        <v>463</v>
      </c>
      <c r="C38">
        <v>10</v>
      </c>
      <c r="D38">
        <v>640</v>
      </c>
      <c r="E38" t="s">
        <v>75</v>
      </c>
      <c r="F38">
        <v>32852</v>
      </c>
      <c r="G38">
        <v>170331</v>
      </c>
      <c r="H38">
        <v>31993</v>
      </c>
      <c r="I38">
        <v>30705</v>
      </c>
      <c r="J38">
        <v>205312</v>
      </c>
      <c r="K38">
        <v>13104421</v>
      </c>
      <c r="L38">
        <v>3135</v>
      </c>
      <c r="M38">
        <v>3119</v>
      </c>
      <c r="N38">
        <v>16</v>
      </c>
      <c r="O38">
        <v>15.3</v>
      </c>
      <c r="P38">
        <v>-0.26</v>
      </c>
      <c r="Q38">
        <v>35</v>
      </c>
      <c r="R38">
        <v>41356</v>
      </c>
      <c r="S38" t="s">
        <v>37</v>
      </c>
      <c r="T38">
        <v>6.55</v>
      </c>
      <c r="U38">
        <f t="shared" si="0"/>
        <v>66842.92</v>
      </c>
    </row>
    <row r="39" spans="1:21" x14ac:dyDescent="0.3">
      <c r="A39">
        <v>38</v>
      </c>
      <c r="B39" t="s">
        <v>463</v>
      </c>
      <c r="C39">
        <v>10</v>
      </c>
      <c r="D39">
        <v>640</v>
      </c>
      <c r="E39" t="s">
        <v>76</v>
      </c>
      <c r="F39">
        <v>66201</v>
      </c>
      <c r="G39">
        <v>915628</v>
      </c>
      <c r="H39">
        <v>244542</v>
      </c>
      <c r="I39">
        <v>236729</v>
      </c>
      <c r="J39">
        <v>2860636</v>
      </c>
      <c r="K39">
        <v>98410540</v>
      </c>
      <c r="L39">
        <v>8232</v>
      </c>
      <c r="M39">
        <v>7980</v>
      </c>
      <c r="N39">
        <v>252</v>
      </c>
      <c r="O39">
        <v>30.55</v>
      </c>
      <c r="P39">
        <v>-0.17</v>
      </c>
      <c r="Q39">
        <v>498</v>
      </c>
      <c r="R39">
        <v>685150</v>
      </c>
      <c r="S39" t="s">
        <v>37</v>
      </c>
      <c r="T39">
        <v>78.52</v>
      </c>
      <c r="U39">
        <f t="shared" si="0"/>
        <v>66921.440000000002</v>
      </c>
    </row>
    <row r="40" spans="1:21" x14ac:dyDescent="0.3">
      <c r="A40">
        <v>39</v>
      </c>
      <c r="B40" t="s">
        <v>463</v>
      </c>
      <c r="C40">
        <v>10</v>
      </c>
      <c r="D40">
        <v>640</v>
      </c>
      <c r="E40" t="s">
        <v>77</v>
      </c>
      <c r="F40">
        <v>48941</v>
      </c>
      <c r="G40">
        <v>552747</v>
      </c>
      <c r="H40">
        <v>134764</v>
      </c>
      <c r="I40">
        <v>130151</v>
      </c>
      <c r="J40">
        <v>2602894</v>
      </c>
      <c r="K40">
        <v>65507498</v>
      </c>
      <c r="L40">
        <v>8696</v>
      </c>
      <c r="M40">
        <v>8637</v>
      </c>
      <c r="N40">
        <v>59</v>
      </c>
      <c r="O40">
        <v>12.3</v>
      </c>
      <c r="P40">
        <v>-0.26</v>
      </c>
      <c r="Q40">
        <v>138</v>
      </c>
      <c r="R40">
        <v>649450</v>
      </c>
      <c r="S40" t="s">
        <v>37</v>
      </c>
      <c r="T40">
        <v>29.98</v>
      </c>
      <c r="U40">
        <f t="shared" si="0"/>
        <v>66951.42</v>
      </c>
    </row>
    <row r="41" spans="1:21" x14ac:dyDescent="0.3">
      <c r="A41">
        <v>40</v>
      </c>
      <c r="B41" t="s">
        <v>463</v>
      </c>
      <c r="C41">
        <v>10</v>
      </c>
      <c r="D41">
        <v>640</v>
      </c>
      <c r="E41" t="s">
        <v>78</v>
      </c>
      <c r="F41">
        <v>708290</v>
      </c>
      <c r="G41">
        <v>5425469</v>
      </c>
      <c r="H41">
        <v>3153104</v>
      </c>
      <c r="I41">
        <v>3011015</v>
      </c>
      <c r="J41">
        <v>42372216</v>
      </c>
      <c r="K41">
        <v>5850471885</v>
      </c>
      <c r="L41">
        <v>96953</v>
      </c>
      <c r="M41">
        <v>93469</v>
      </c>
      <c r="N41">
        <v>3484</v>
      </c>
      <c r="O41">
        <v>450.34</v>
      </c>
      <c r="P41">
        <v>-0.18</v>
      </c>
      <c r="Q41">
        <v>6206</v>
      </c>
      <c r="R41">
        <v>6691475</v>
      </c>
      <c r="S41" t="s">
        <v>40</v>
      </c>
      <c r="T41">
        <v>5000</v>
      </c>
      <c r="U41">
        <f t="shared" si="0"/>
        <v>71951.42</v>
      </c>
    </row>
    <row r="42" spans="1:21" x14ac:dyDescent="0.3">
      <c r="A42">
        <v>41</v>
      </c>
      <c r="B42" t="s">
        <v>463</v>
      </c>
      <c r="C42">
        <v>10</v>
      </c>
      <c r="D42">
        <v>640</v>
      </c>
      <c r="E42" t="s">
        <v>79</v>
      </c>
      <c r="F42">
        <v>3298</v>
      </c>
      <c r="G42">
        <v>142629</v>
      </c>
      <c r="H42">
        <v>177839</v>
      </c>
      <c r="I42">
        <v>171678</v>
      </c>
      <c r="J42">
        <v>523364</v>
      </c>
      <c r="K42">
        <v>21585635</v>
      </c>
      <c r="L42">
        <v>8170</v>
      </c>
      <c r="M42">
        <v>7988</v>
      </c>
      <c r="N42">
        <v>182</v>
      </c>
      <c r="O42">
        <v>61.34</v>
      </c>
      <c r="P42">
        <v>-0.11</v>
      </c>
      <c r="Q42">
        <v>326</v>
      </c>
      <c r="R42">
        <v>110448</v>
      </c>
      <c r="S42" t="s">
        <v>37</v>
      </c>
      <c r="T42">
        <v>17.95</v>
      </c>
      <c r="U42">
        <f t="shared" si="0"/>
        <v>71969.37</v>
      </c>
    </row>
    <row r="43" spans="1:21" x14ac:dyDescent="0.3">
      <c r="A43">
        <v>42</v>
      </c>
      <c r="B43" t="s">
        <v>463</v>
      </c>
      <c r="C43">
        <v>10</v>
      </c>
      <c r="D43">
        <v>640</v>
      </c>
      <c r="E43" t="s">
        <v>80</v>
      </c>
      <c r="F43">
        <v>4660</v>
      </c>
      <c r="G43">
        <v>243504</v>
      </c>
      <c r="H43">
        <v>1729641</v>
      </c>
      <c r="I43">
        <v>1669083</v>
      </c>
      <c r="J43">
        <v>4346621</v>
      </c>
      <c r="K43">
        <v>296175780</v>
      </c>
      <c r="L43">
        <v>60864</v>
      </c>
      <c r="M43">
        <v>59452</v>
      </c>
      <c r="N43">
        <v>1412</v>
      </c>
      <c r="O43">
        <v>113.53</v>
      </c>
      <c r="P43">
        <v>-0.08</v>
      </c>
      <c r="Q43">
        <v>2449</v>
      </c>
      <c r="R43">
        <v>1229146</v>
      </c>
      <c r="S43" t="s">
        <v>37</v>
      </c>
      <c r="T43">
        <v>404.24</v>
      </c>
      <c r="U43">
        <f t="shared" si="0"/>
        <v>72373.61</v>
      </c>
    </row>
    <row r="44" spans="1:21" x14ac:dyDescent="0.3">
      <c r="A44">
        <v>43</v>
      </c>
      <c r="B44" t="s">
        <v>463</v>
      </c>
      <c r="C44">
        <v>10</v>
      </c>
      <c r="D44">
        <v>640</v>
      </c>
      <c r="E44" t="s">
        <v>81</v>
      </c>
      <c r="F44">
        <v>2692</v>
      </c>
      <c r="G44">
        <v>79064</v>
      </c>
      <c r="H44">
        <v>947669</v>
      </c>
      <c r="I44">
        <v>927745</v>
      </c>
      <c r="J44">
        <v>2378859</v>
      </c>
      <c r="K44">
        <v>112265723</v>
      </c>
      <c r="L44">
        <v>31544</v>
      </c>
      <c r="M44">
        <v>30263</v>
      </c>
      <c r="N44">
        <v>1281</v>
      </c>
      <c r="O44">
        <v>66.3</v>
      </c>
      <c r="P44">
        <v>-0.09</v>
      </c>
      <c r="Q44">
        <v>2204</v>
      </c>
      <c r="R44">
        <v>414836</v>
      </c>
      <c r="S44" t="s">
        <v>37</v>
      </c>
      <c r="T44">
        <v>124.11</v>
      </c>
      <c r="U44">
        <f t="shared" si="0"/>
        <v>72497.72</v>
      </c>
    </row>
    <row r="45" spans="1:21" x14ac:dyDescent="0.3">
      <c r="A45">
        <v>44</v>
      </c>
      <c r="B45" t="s">
        <v>463</v>
      </c>
      <c r="C45">
        <v>10</v>
      </c>
      <c r="D45">
        <v>640</v>
      </c>
      <c r="E45" t="s">
        <v>82</v>
      </c>
      <c r="F45">
        <v>1385</v>
      </c>
      <c r="G45">
        <v>27650</v>
      </c>
      <c r="H45">
        <v>663648</v>
      </c>
      <c r="I45">
        <v>652075</v>
      </c>
      <c r="J45">
        <v>1346631</v>
      </c>
      <c r="K45">
        <v>83677826</v>
      </c>
      <c r="L45">
        <v>25339</v>
      </c>
      <c r="M45">
        <v>24645</v>
      </c>
      <c r="N45">
        <v>694</v>
      </c>
      <c r="O45">
        <v>43.17</v>
      </c>
      <c r="P45">
        <v>-0.08</v>
      </c>
      <c r="Q45">
        <v>1187</v>
      </c>
      <c r="R45">
        <v>345390</v>
      </c>
      <c r="S45" t="s">
        <v>37</v>
      </c>
      <c r="T45">
        <v>87.34</v>
      </c>
      <c r="U45">
        <f t="shared" si="0"/>
        <v>72585.06</v>
      </c>
    </row>
    <row r="46" spans="1:21" x14ac:dyDescent="0.3">
      <c r="A46">
        <v>45</v>
      </c>
      <c r="B46" t="s">
        <v>463</v>
      </c>
      <c r="C46">
        <v>10</v>
      </c>
      <c r="D46">
        <v>640</v>
      </c>
      <c r="E46" t="s">
        <v>83</v>
      </c>
      <c r="F46">
        <v>2425</v>
      </c>
      <c r="G46">
        <v>23118</v>
      </c>
      <c r="H46">
        <v>6182727</v>
      </c>
      <c r="I46">
        <v>6171125</v>
      </c>
      <c r="J46">
        <v>7318953</v>
      </c>
      <c r="K46">
        <v>580525016</v>
      </c>
      <c r="L46">
        <v>263282</v>
      </c>
      <c r="M46">
        <v>256412</v>
      </c>
      <c r="N46">
        <v>6870</v>
      </c>
      <c r="O46">
        <v>21.62</v>
      </c>
      <c r="P46">
        <v>-0.02</v>
      </c>
      <c r="Q46">
        <v>11003</v>
      </c>
      <c r="R46">
        <v>2781999</v>
      </c>
      <c r="S46" t="s">
        <v>37</v>
      </c>
      <c r="T46">
        <v>748.87</v>
      </c>
      <c r="U46">
        <f t="shared" si="0"/>
        <v>73333.929999999993</v>
      </c>
    </row>
    <row r="47" spans="1:21" x14ac:dyDescent="0.3">
      <c r="A47">
        <v>46</v>
      </c>
      <c r="B47" t="s">
        <v>463</v>
      </c>
      <c r="C47">
        <v>10</v>
      </c>
      <c r="D47">
        <v>640</v>
      </c>
      <c r="E47" t="s">
        <v>84</v>
      </c>
      <c r="F47">
        <v>2425</v>
      </c>
      <c r="G47">
        <v>23064</v>
      </c>
      <c r="H47">
        <v>22912147</v>
      </c>
      <c r="I47">
        <v>22881063</v>
      </c>
      <c r="J47">
        <v>23833347</v>
      </c>
      <c r="K47">
        <v>1289237171</v>
      </c>
      <c r="L47">
        <v>817612</v>
      </c>
      <c r="M47">
        <v>790540</v>
      </c>
      <c r="N47">
        <v>27072</v>
      </c>
      <c r="O47">
        <v>19.66</v>
      </c>
      <c r="P47">
        <v>-0.01</v>
      </c>
      <c r="Q47">
        <v>43606</v>
      </c>
      <c r="R47">
        <v>9956985</v>
      </c>
      <c r="S47" t="s">
        <v>49</v>
      </c>
      <c r="T47">
        <v>2864.14</v>
      </c>
      <c r="U47">
        <f t="shared" si="0"/>
        <v>76198.069999999992</v>
      </c>
    </row>
    <row r="48" spans="1:21" x14ac:dyDescent="0.3">
      <c r="A48">
        <v>47</v>
      </c>
      <c r="B48" t="s">
        <v>463</v>
      </c>
      <c r="C48">
        <v>10</v>
      </c>
      <c r="D48">
        <v>640</v>
      </c>
      <c r="E48" t="s">
        <v>85</v>
      </c>
      <c r="F48">
        <v>2425</v>
      </c>
      <c r="G48">
        <v>23032</v>
      </c>
      <c r="H48">
        <v>7232899</v>
      </c>
      <c r="I48">
        <v>7221081</v>
      </c>
      <c r="J48">
        <v>8264088</v>
      </c>
      <c r="K48">
        <v>584901214</v>
      </c>
      <c r="L48">
        <v>331349</v>
      </c>
      <c r="M48">
        <v>324384</v>
      </c>
      <c r="N48">
        <v>6965</v>
      </c>
      <c r="O48">
        <v>20.98</v>
      </c>
      <c r="P48">
        <v>-0.02</v>
      </c>
      <c r="Q48">
        <v>11097</v>
      </c>
      <c r="R48">
        <v>3648187</v>
      </c>
      <c r="S48" t="s">
        <v>37</v>
      </c>
      <c r="T48">
        <v>750.14</v>
      </c>
      <c r="U48">
        <f t="shared" si="0"/>
        <v>76948.209999999992</v>
      </c>
    </row>
    <row r="49" spans="1:21" x14ac:dyDescent="0.3">
      <c r="A49">
        <v>48</v>
      </c>
      <c r="B49" t="s">
        <v>463</v>
      </c>
      <c r="C49">
        <v>10</v>
      </c>
      <c r="D49">
        <v>640</v>
      </c>
      <c r="E49" t="s">
        <v>86</v>
      </c>
      <c r="F49">
        <v>2425</v>
      </c>
      <c r="G49">
        <v>23034</v>
      </c>
      <c r="H49">
        <v>5236460</v>
      </c>
      <c r="I49">
        <v>5225939</v>
      </c>
      <c r="J49">
        <v>5824598</v>
      </c>
      <c r="K49">
        <v>484455669</v>
      </c>
      <c r="L49">
        <v>175623</v>
      </c>
      <c r="M49">
        <v>168727</v>
      </c>
      <c r="N49">
        <v>6896</v>
      </c>
      <c r="O49">
        <v>17.329999999999998</v>
      </c>
      <c r="P49">
        <v>-0.01</v>
      </c>
      <c r="Q49">
        <v>11029</v>
      </c>
      <c r="R49">
        <v>2066716</v>
      </c>
      <c r="S49" t="s">
        <v>49</v>
      </c>
      <c r="T49">
        <v>535.04999999999995</v>
      </c>
      <c r="U49">
        <f t="shared" si="0"/>
        <v>77483.259999999995</v>
      </c>
    </row>
    <row r="50" spans="1:21" x14ac:dyDescent="0.3">
      <c r="A50">
        <v>49</v>
      </c>
      <c r="B50" t="s">
        <v>463</v>
      </c>
      <c r="C50">
        <v>10</v>
      </c>
      <c r="D50">
        <v>640</v>
      </c>
      <c r="E50" t="s">
        <v>87</v>
      </c>
      <c r="F50">
        <v>1728</v>
      </c>
      <c r="G50">
        <v>19526</v>
      </c>
      <c r="H50">
        <v>5033846</v>
      </c>
      <c r="I50">
        <v>5009383</v>
      </c>
      <c r="J50">
        <v>5586654</v>
      </c>
      <c r="K50">
        <v>59037774</v>
      </c>
      <c r="L50">
        <v>147178</v>
      </c>
      <c r="M50">
        <v>139909</v>
      </c>
      <c r="N50">
        <v>7269</v>
      </c>
      <c r="O50">
        <v>43.14</v>
      </c>
      <c r="P50">
        <v>-0.02</v>
      </c>
      <c r="Q50">
        <v>11389</v>
      </c>
      <c r="R50">
        <v>1956061</v>
      </c>
      <c r="S50" t="s">
        <v>49</v>
      </c>
      <c r="T50">
        <v>364.17</v>
      </c>
      <c r="U50">
        <f t="shared" si="0"/>
        <v>77847.429999999993</v>
      </c>
    </row>
    <row r="51" spans="1:21" x14ac:dyDescent="0.3">
      <c r="A51">
        <v>50</v>
      </c>
      <c r="B51" t="s">
        <v>463</v>
      </c>
      <c r="C51">
        <v>10</v>
      </c>
      <c r="D51">
        <v>640</v>
      </c>
      <c r="E51" t="s">
        <v>88</v>
      </c>
      <c r="F51">
        <v>2197</v>
      </c>
      <c r="G51">
        <v>26977</v>
      </c>
      <c r="H51">
        <v>36129355</v>
      </c>
      <c r="I51">
        <v>35932834</v>
      </c>
      <c r="J51">
        <v>39197832</v>
      </c>
      <c r="K51">
        <v>427615905</v>
      </c>
      <c r="L51">
        <v>1392580</v>
      </c>
      <c r="M51">
        <v>1354443</v>
      </c>
      <c r="N51">
        <v>38137</v>
      </c>
      <c r="O51">
        <v>48.92</v>
      </c>
      <c r="P51">
        <v>-0.02</v>
      </c>
      <c r="Q51">
        <v>59676</v>
      </c>
      <c r="R51">
        <v>18457211</v>
      </c>
      <c r="S51" t="s">
        <v>40</v>
      </c>
      <c r="T51">
        <v>5000</v>
      </c>
      <c r="U51">
        <f t="shared" si="0"/>
        <v>82847.429999999993</v>
      </c>
    </row>
    <row r="52" spans="1:21" x14ac:dyDescent="0.3">
      <c r="A52">
        <v>51</v>
      </c>
      <c r="B52" t="s">
        <v>463</v>
      </c>
      <c r="C52">
        <v>10</v>
      </c>
      <c r="D52">
        <v>640</v>
      </c>
      <c r="E52" t="s">
        <v>89</v>
      </c>
      <c r="F52">
        <v>141985</v>
      </c>
      <c r="G52">
        <v>634173</v>
      </c>
      <c r="H52">
        <v>12780078</v>
      </c>
      <c r="I52">
        <v>12518110</v>
      </c>
      <c r="J52">
        <v>52543793</v>
      </c>
      <c r="K52">
        <v>7454503141</v>
      </c>
      <c r="L52">
        <v>496154</v>
      </c>
      <c r="M52">
        <v>481654</v>
      </c>
      <c r="N52">
        <v>14500</v>
      </c>
      <c r="O52">
        <v>62.7</v>
      </c>
      <c r="P52">
        <v>-0.11</v>
      </c>
      <c r="Q52">
        <v>25630</v>
      </c>
      <c r="R52">
        <v>7166179</v>
      </c>
      <c r="S52" t="s">
        <v>40</v>
      </c>
      <c r="T52">
        <v>5000</v>
      </c>
      <c r="U52">
        <f t="shared" si="0"/>
        <v>87847.43</v>
      </c>
    </row>
    <row r="53" spans="1:21" x14ac:dyDescent="0.3">
      <c r="A53">
        <v>52</v>
      </c>
      <c r="B53" t="s">
        <v>463</v>
      </c>
      <c r="C53">
        <v>10</v>
      </c>
      <c r="D53">
        <v>640</v>
      </c>
      <c r="E53" t="s">
        <v>90</v>
      </c>
      <c r="F53">
        <v>59794</v>
      </c>
      <c r="G53">
        <v>243931</v>
      </c>
      <c r="H53">
        <v>11374882</v>
      </c>
      <c r="I53">
        <v>11188654</v>
      </c>
      <c r="J53">
        <v>33205511</v>
      </c>
      <c r="K53">
        <v>3214946294</v>
      </c>
      <c r="L53">
        <v>494690</v>
      </c>
      <c r="M53">
        <v>482372</v>
      </c>
      <c r="N53">
        <v>12318</v>
      </c>
      <c r="O53">
        <v>57.66</v>
      </c>
      <c r="P53">
        <v>-0.09</v>
      </c>
      <c r="Q53">
        <v>21301</v>
      </c>
      <c r="R53">
        <v>4884794</v>
      </c>
      <c r="S53" t="s">
        <v>40</v>
      </c>
      <c r="T53">
        <v>5000</v>
      </c>
      <c r="U53">
        <f t="shared" si="0"/>
        <v>92847.43</v>
      </c>
    </row>
    <row r="54" spans="1:21" x14ac:dyDescent="0.3">
      <c r="A54">
        <v>53</v>
      </c>
      <c r="B54" t="s">
        <v>463</v>
      </c>
      <c r="C54">
        <v>10</v>
      </c>
      <c r="D54">
        <v>640</v>
      </c>
      <c r="E54" t="s">
        <v>91</v>
      </c>
      <c r="F54">
        <v>152376</v>
      </c>
      <c r="G54">
        <v>308482</v>
      </c>
      <c r="H54">
        <v>665582</v>
      </c>
      <c r="I54">
        <v>656413</v>
      </c>
      <c r="J54">
        <v>2199371</v>
      </c>
      <c r="K54">
        <v>2866370295</v>
      </c>
      <c r="L54">
        <v>25718</v>
      </c>
      <c r="M54">
        <v>24949</v>
      </c>
      <c r="N54">
        <v>769</v>
      </c>
      <c r="O54">
        <v>45.14</v>
      </c>
      <c r="P54">
        <v>-7.0000000000000007E-2</v>
      </c>
      <c r="Q54">
        <v>1264</v>
      </c>
      <c r="R54">
        <v>330494</v>
      </c>
      <c r="S54" t="s">
        <v>37</v>
      </c>
      <c r="T54">
        <v>733.84</v>
      </c>
      <c r="U54">
        <f t="shared" si="0"/>
        <v>93581.26999999999</v>
      </c>
    </row>
    <row r="55" spans="1:21" x14ac:dyDescent="0.3">
      <c r="A55">
        <v>54</v>
      </c>
      <c r="B55" t="s">
        <v>463</v>
      </c>
      <c r="C55">
        <v>10</v>
      </c>
      <c r="D55">
        <v>640</v>
      </c>
      <c r="E55" t="s">
        <v>92</v>
      </c>
      <c r="F55">
        <v>189982</v>
      </c>
      <c r="G55">
        <v>384580</v>
      </c>
      <c r="H55">
        <v>2141231</v>
      </c>
      <c r="I55">
        <v>2099411</v>
      </c>
      <c r="J55">
        <v>4438148</v>
      </c>
      <c r="K55">
        <v>8307647381</v>
      </c>
      <c r="L55">
        <v>98025</v>
      </c>
      <c r="M55">
        <v>96282</v>
      </c>
      <c r="N55">
        <v>1743</v>
      </c>
      <c r="O55">
        <v>30.73</v>
      </c>
      <c r="P55">
        <v>-0.08</v>
      </c>
      <c r="Q55">
        <v>2924</v>
      </c>
      <c r="R55">
        <v>1345998</v>
      </c>
      <c r="S55" t="s">
        <v>49</v>
      </c>
      <c r="T55">
        <v>2633.09</v>
      </c>
      <c r="U55">
        <f t="shared" si="0"/>
        <v>96214.359999999986</v>
      </c>
    </row>
    <row r="56" spans="1:21" x14ac:dyDescent="0.3">
      <c r="A56">
        <v>55</v>
      </c>
      <c r="B56" t="s">
        <v>463</v>
      </c>
      <c r="C56">
        <v>10</v>
      </c>
      <c r="D56">
        <v>640</v>
      </c>
      <c r="E56" t="s">
        <v>93</v>
      </c>
      <c r="F56">
        <v>335424</v>
      </c>
      <c r="G56">
        <v>950345</v>
      </c>
      <c r="H56">
        <v>527233</v>
      </c>
      <c r="I56">
        <v>517464</v>
      </c>
      <c r="J56">
        <v>3610203</v>
      </c>
      <c r="K56">
        <v>5717976426</v>
      </c>
      <c r="L56">
        <v>35773</v>
      </c>
      <c r="M56">
        <v>35316</v>
      </c>
      <c r="N56">
        <v>457</v>
      </c>
      <c r="O56">
        <v>50.24</v>
      </c>
      <c r="P56">
        <v>-0.12</v>
      </c>
      <c r="Q56">
        <v>742</v>
      </c>
      <c r="R56">
        <v>342089</v>
      </c>
      <c r="S56" t="s">
        <v>37</v>
      </c>
      <c r="T56">
        <v>1521.42</v>
      </c>
      <c r="U56">
        <f t="shared" si="0"/>
        <v>97735.779999999984</v>
      </c>
    </row>
    <row r="57" spans="1:21" x14ac:dyDescent="0.3">
      <c r="A57">
        <v>56</v>
      </c>
      <c r="B57" t="s">
        <v>463</v>
      </c>
      <c r="C57">
        <v>10</v>
      </c>
      <c r="D57">
        <v>640</v>
      </c>
      <c r="E57" t="s">
        <v>94</v>
      </c>
      <c r="F57">
        <v>351053</v>
      </c>
      <c r="G57">
        <v>1039313</v>
      </c>
      <c r="H57">
        <v>958498</v>
      </c>
      <c r="I57">
        <v>945412</v>
      </c>
      <c r="J57">
        <v>3986892</v>
      </c>
      <c r="K57">
        <v>9510712343</v>
      </c>
      <c r="L57">
        <v>35481</v>
      </c>
      <c r="M57">
        <v>33976</v>
      </c>
      <c r="N57">
        <v>1505</v>
      </c>
      <c r="O57">
        <v>66.33</v>
      </c>
      <c r="P57">
        <v>-7.0000000000000007E-2</v>
      </c>
      <c r="Q57">
        <v>2443</v>
      </c>
      <c r="R57">
        <v>355166</v>
      </c>
      <c r="S57" t="s">
        <v>37</v>
      </c>
      <c r="T57">
        <v>2468.11</v>
      </c>
      <c r="U57">
        <f t="shared" si="0"/>
        <v>100203.88999999998</v>
      </c>
    </row>
    <row r="58" spans="1:21" x14ac:dyDescent="0.3">
      <c r="A58">
        <v>57</v>
      </c>
      <c r="B58" t="s">
        <v>463</v>
      </c>
      <c r="C58">
        <v>10</v>
      </c>
      <c r="D58">
        <v>640</v>
      </c>
      <c r="E58" t="s">
        <v>95</v>
      </c>
      <c r="F58">
        <v>3426</v>
      </c>
      <c r="G58">
        <v>20454</v>
      </c>
      <c r="H58">
        <v>1053224</v>
      </c>
      <c r="I58">
        <v>1053219</v>
      </c>
      <c r="J58">
        <v>1054987</v>
      </c>
      <c r="K58">
        <v>719047473</v>
      </c>
      <c r="L58">
        <v>13040</v>
      </c>
      <c r="M58">
        <v>11021</v>
      </c>
      <c r="N58">
        <v>2019</v>
      </c>
      <c r="O58">
        <v>16.8</v>
      </c>
      <c r="P58">
        <v>0</v>
      </c>
      <c r="Q58">
        <v>3045</v>
      </c>
      <c r="R58">
        <v>339878</v>
      </c>
      <c r="S58" t="s">
        <v>37</v>
      </c>
      <c r="T58">
        <v>196</v>
      </c>
      <c r="U58">
        <f t="shared" si="0"/>
        <v>100399.88999999998</v>
      </c>
    </row>
    <row r="59" spans="1:21" x14ac:dyDescent="0.3">
      <c r="A59">
        <v>58</v>
      </c>
      <c r="B59" t="s">
        <v>463</v>
      </c>
      <c r="C59">
        <v>10</v>
      </c>
      <c r="D59">
        <v>640</v>
      </c>
      <c r="E59" t="s">
        <v>96</v>
      </c>
      <c r="F59">
        <v>3426</v>
      </c>
      <c r="G59">
        <v>20302</v>
      </c>
      <c r="H59">
        <v>8765504</v>
      </c>
      <c r="I59">
        <v>8765226</v>
      </c>
      <c r="J59">
        <v>8775615</v>
      </c>
      <c r="K59">
        <v>7348500725</v>
      </c>
      <c r="L59">
        <v>236275</v>
      </c>
      <c r="M59">
        <v>227515</v>
      </c>
      <c r="N59">
        <v>8760</v>
      </c>
      <c r="O59">
        <v>17.54</v>
      </c>
      <c r="P59">
        <v>0</v>
      </c>
      <c r="Q59">
        <v>13747</v>
      </c>
      <c r="R59">
        <v>4806275</v>
      </c>
      <c r="S59" t="s">
        <v>37</v>
      </c>
      <c r="T59">
        <v>2185.41</v>
      </c>
      <c r="U59">
        <f t="shared" si="0"/>
        <v>102585.29999999999</v>
      </c>
    </row>
    <row r="60" spans="1:21" x14ac:dyDescent="0.3">
      <c r="A60">
        <v>59</v>
      </c>
      <c r="B60" t="s">
        <v>463</v>
      </c>
      <c r="C60">
        <v>10</v>
      </c>
      <c r="D60">
        <v>640</v>
      </c>
      <c r="E60" t="s">
        <v>97</v>
      </c>
      <c r="F60">
        <v>8590</v>
      </c>
      <c r="G60">
        <v>65144</v>
      </c>
      <c r="H60">
        <v>16775319</v>
      </c>
      <c r="I60">
        <v>16341832</v>
      </c>
      <c r="J60">
        <v>183552211</v>
      </c>
      <c r="K60">
        <v>2843917803</v>
      </c>
      <c r="L60">
        <v>417536</v>
      </c>
      <c r="M60">
        <v>396792</v>
      </c>
      <c r="N60">
        <v>20744</v>
      </c>
      <c r="O60">
        <v>114.37</v>
      </c>
      <c r="P60">
        <v>-0.14000000000000001</v>
      </c>
      <c r="Q60">
        <v>37378</v>
      </c>
      <c r="R60">
        <v>24053963</v>
      </c>
      <c r="S60" t="s">
        <v>40</v>
      </c>
      <c r="T60">
        <v>5000</v>
      </c>
      <c r="U60">
        <f t="shared" si="0"/>
        <v>107585.29999999999</v>
      </c>
    </row>
    <row r="61" spans="1:21" x14ac:dyDescent="0.3">
      <c r="A61">
        <v>60</v>
      </c>
      <c r="B61" t="s">
        <v>463</v>
      </c>
      <c r="C61">
        <v>10</v>
      </c>
      <c r="D61">
        <v>640</v>
      </c>
      <c r="E61" t="s">
        <v>98</v>
      </c>
      <c r="F61">
        <v>8591</v>
      </c>
      <c r="G61">
        <v>65154</v>
      </c>
      <c r="H61">
        <v>16442123</v>
      </c>
      <c r="I61">
        <v>16023101</v>
      </c>
      <c r="J61">
        <v>174213994</v>
      </c>
      <c r="K61">
        <v>2837292200</v>
      </c>
      <c r="L61">
        <v>394830</v>
      </c>
      <c r="M61">
        <v>374134</v>
      </c>
      <c r="N61">
        <v>20696</v>
      </c>
      <c r="O61">
        <v>124.3</v>
      </c>
      <c r="P61">
        <v>-0.14000000000000001</v>
      </c>
      <c r="Q61">
        <v>37330</v>
      </c>
      <c r="R61">
        <v>22660449</v>
      </c>
      <c r="S61" t="s">
        <v>40</v>
      </c>
      <c r="T61">
        <v>5000</v>
      </c>
      <c r="U61">
        <f t="shared" si="0"/>
        <v>112585.29999999999</v>
      </c>
    </row>
    <row r="62" spans="1:21" x14ac:dyDescent="0.3">
      <c r="A62">
        <v>61</v>
      </c>
      <c r="B62" t="s">
        <v>463</v>
      </c>
      <c r="C62">
        <v>10</v>
      </c>
      <c r="D62">
        <v>640</v>
      </c>
      <c r="E62" t="s">
        <v>99</v>
      </c>
      <c r="F62">
        <v>24975</v>
      </c>
      <c r="G62">
        <v>111780</v>
      </c>
      <c r="H62">
        <v>27529115</v>
      </c>
      <c r="I62">
        <v>26897433</v>
      </c>
      <c r="J62">
        <v>351992646</v>
      </c>
      <c r="K62">
        <v>6830321598</v>
      </c>
      <c r="L62">
        <v>1576951</v>
      </c>
      <c r="M62">
        <v>1556983</v>
      </c>
      <c r="N62">
        <v>19968</v>
      </c>
      <c r="O62">
        <v>66.8</v>
      </c>
      <c r="P62">
        <v>-0.15</v>
      </c>
      <c r="Q62">
        <v>36623</v>
      </c>
      <c r="R62">
        <v>27473623</v>
      </c>
      <c r="S62" t="s">
        <v>40</v>
      </c>
      <c r="T62">
        <v>5000</v>
      </c>
      <c r="U62">
        <f t="shared" si="0"/>
        <v>117585.29999999999</v>
      </c>
    </row>
    <row r="63" spans="1:21" x14ac:dyDescent="0.3">
      <c r="A63">
        <v>62</v>
      </c>
      <c r="B63" t="s">
        <v>463</v>
      </c>
      <c r="C63">
        <v>10</v>
      </c>
      <c r="D63">
        <v>640</v>
      </c>
      <c r="E63" t="s">
        <v>100</v>
      </c>
      <c r="F63">
        <v>26541</v>
      </c>
      <c r="G63">
        <v>117126</v>
      </c>
      <c r="H63">
        <v>24161905</v>
      </c>
      <c r="I63">
        <v>23751971</v>
      </c>
      <c r="J63">
        <v>217549000</v>
      </c>
      <c r="K63">
        <v>4664565620</v>
      </c>
      <c r="L63">
        <v>1055821</v>
      </c>
      <c r="M63">
        <v>1034598</v>
      </c>
      <c r="N63">
        <v>21223</v>
      </c>
      <c r="O63">
        <v>67.040000000000006</v>
      </c>
      <c r="P63">
        <v>-0.13</v>
      </c>
      <c r="Q63">
        <v>37858</v>
      </c>
      <c r="R63">
        <v>22193495</v>
      </c>
      <c r="S63" t="s">
        <v>40</v>
      </c>
      <c r="T63">
        <v>5000</v>
      </c>
      <c r="U63">
        <f t="shared" si="0"/>
        <v>122585.29999999999</v>
      </c>
    </row>
    <row r="64" spans="1:21" x14ac:dyDescent="0.3">
      <c r="A64">
        <v>63</v>
      </c>
      <c r="B64" t="s">
        <v>463</v>
      </c>
      <c r="C64">
        <v>10</v>
      </c>
      <c r="D64">
        <v>640</v>
      </c>
      <c r="E64" t="s">
        <v>101</v>
      </c>
      <c r="F64">
        <v>26541</v>
      </c>
      <c r="G64">
        <v>117126</v>
      </c>
      <c r="H64">
        <v>26228832</v>
      </c>
      <c r="I64">
        <v>25758163</v>
      </c>
      <c r="J64">
        <v>256495633</v>
      </c>
      <c r="K64">
        <v>5235646903</v>
      </c>
      <c r="L64">
        <v>1230777</v>
      </c>
      <c r="M64">
        <v>1209884</v>
      </c>
      <c r="N64">
        <v>20893</v>
      </c>
      <c r="O64">
        <v>64.069999999999993</v>
      </c>
      <c r="P64">
        <v>-0.13</v>
      </c>
      <c r="Q64">
        <v>37534</v>
      </c>
      <c r="R64">
        <v>26980620</v>
      </c>
      <c r="S64" t="s">
        <v>40</v>
      </c>
      <c r="T64">
        <v>5000</v>
      </c>
      <c r="U64">
        <f t="shared" si="0"/>
        <v>127585.29999999999</v>
      </c>
    </row>
    <row r="65" spans="1:21" x14ac:dyDescent="0.3">
      <c r="A65">
        <v>64</v>
      </c>
      <c r="B65" t="s">
        <v>463</v>
      </c>
      <c r="C65">
        <v>10</v>
      </c>
      <c r="D65">
        <v>640</v>
      </c>
      <c r="E65" t="s">
        <v>102</v>
      </c>
      <c r="F65">
        <v>26541</v>
      </c>
      <c r="G65">
        <v>117126</v>
      </c>
      <c r="H65">
        <v>25482489</v>
      </c>
      <c r="I65">
        <v>25028296</v>
      </c>
      <c r="J65">
        <v>243200914</v>
      </c>
      <c r="K65">
        <v>5139920618</v>
      </c>
      <c r="L65">
        <v>1163654</v>
      </c>
      <c r="M65">
        <v>1142705</v>
      </c>
      <c r="N65">
        <v>20949</v>
      </c>
      <c r="O65">
        <v>65.53</v>
      </c>
      <c r="P65">
        <v>-0.13</v>
      </c>
      <c r="Q65">
        <v>37589</v>
      </c>
      <c r="R65">
        <v>25815470</v>
      </c>
      <c r="S65" t="s">
        <v>40</v>
      </c>
      <c r="T65">
        <v>5000</v>
      </c>
      <c r="U65">
        <f t="shared" si="0"/>
        <v>132585.29999999999</v>
      </c>
    </row>
    <row r="66" spans="1:21" x14ac:dyDescent="0.3">
      <c r="A66">
        <v>65</v>
      </c>
      <c r="B66" t="s">
        <v>463</v>
      </c>
      <c r="C66">
        <v>10</v>
      </c>
      <c r="D66">
        <v>640</v>
      </c>
      <c r="E66" t="s">
        <v>103</v>
      </c>
      <c r="F66">
        <v>26541</v>
      </c>
      <c r="G66">
        <v>117126</v>
      </c>
      <c r="H66">
        <v>24320584</v>
      </c>
      <c r="I66">
        <v>23894515</v>
      </c>
      <c r="J66">
        <v>217127943</v>
      </c>
      <c r="K66">
        <v>4775543717</v>
      </c>
      <c r="L66">
        <v>1016035</v>
      </c>
      <c r="M66">
        <v>995124</v>
      </c>
      <c r="N66">
        <v>20911</v>
      </c>
      <c r="O66">
        <v>67.849999999999994</v>
      </c>
      <c r="P66">
        <v>-0.13</v>
      </c>
      <c r="Q66">
        <v>37551</v>
      </c>
      <c r="R66">
        <v>23605655</v>
      </c>
      <c r="S66" t="s">
        <v>40</v>
      </c>
      <c r="T66">
        <v>5000</v>
      </c>
      <c r="U66">
        <f t="shared" si="0"/>
        <v>137585.29999999999</v>
      </c>
    </row>
    <row r="67" spans="1:21" x14ac:dyDescent="0.3">
      <c r="A67">
        <v>66</v>
      </c>
      <c r="B67" t="s">
        <v>463</v>
      </c>
      <c r="C67">
        <v>10</v>
      </c>
      <c r="D67">
        <v>640</v>
      </c>
      <c r="E67" t="s">
        <v>104</v>
      </c>
      <c r="F67">
        <v>26541</v>
      </c>
      <c r="G67">
        <v>117126</v>
      </c>
      <c r="H67">
        <v>23480448</v>
      </c>
      <c r="I67">
        <v>23076410</v>
      </c>
      <c r="J67">
        <v>202631589</v>
      </c>
      <c r="K67">
        <v>4567311664</v>
      </c>
      <c r="L67">
        <v>948045</v>
      </c>
      <c r="M67">
        <v>927129</v>
      </c>
      <c r="N67">
        <v>20916</v>
      </c>
      <c r="O67">
        <v>69.94</v>
      </c>
      <c r="P67">
        <v>-0.12</v>
      </c>
      <c r="Q67">
        <v>37556</v>
      </c>
      <c r="R67">
        <v>21944891</v>
      </c>
      <c r="S67" t="s">
        <v>40</v>
      </c>
      <c r="T67">
        <v>5000</v>
      </c>
      <c r="U67">
        <f t="shared" si="0"/>
        <v>142585.29999999999</v>
      </c>
    </row>
    <row r="68" spans="1:21" x14ac:dyDescent="0.3">
      <c r="A68">
        <v>67</v>
      </c>
      <c r="B68" t="s">
        <v>463</v>
      </c>
      <c r="C68">
        <v>10</v>
      </c>
      <c r="D68">
        <v>640</v>
      </c>
      <c r="E68" t="s">
        <v>105</v>
      </c>
      <c r="F68">
        <v>26541</v>
      </c>
      <c r="G68">
        <v>117126</v>
      </c>
      <c r="H68">
        <v>24517804</v>
      </c>
      <c r="I68">
        <v>24088122</v>
      </c>
      <c r="J68">
        <v>224928519</v>
      </c>
      <c r="K68">
        <v>4893234467</v>
      </c>
      <c r="L68">
        <v>1060367</v>
      </c>
      <c r="M68">
        <v>1039585</v>
      </c>
      <c r="N68">
        <v>20782</v>
      </c>
      <c r="O68">
        <v>67.2</v>
      </c>
      <c r="P68">
        <v>-0.13</v>
      </c>
      <c r="Q68">
        <v>37425</v>
      </c>
      <c r="R68">
        <v>23590037</v>
      </c>
      <c r="S68" t="s">
        <v>40</v>
      </c>
      <c r="T68">
        <v>5000</v>
      </c>
      <c r="U68">
        <f t="shared" ref="U68:U131" si="1">U67+T68</f>
        <v>147585.29999999999</v>
      </c>
    </row>
    <row r="69" spans="1:21" x14ac:dyDescent="0.3">
      <c r="A69">
        <v>68</v>
      </c>
      <c r="B69" t="s">
        <v>463</v>
      </c>
      <c r="C69">
        <v>10</v>
      </c>
      <c r="D69">
        <v>640</v>
      </c>
      <c r="E69" t="s">
        <v>106</v>
      </c>
      <c r="F69">
        <v>26541</v>
      </c>
      <c r="G69">
        <v>117126</v>
      </c>
      <c r="H69">
        <v>22728480</v>
      </c>
      <c r="I69">
        <v>22356907</v>
      </c>
      <c r="J69">
        <v>190799738</v>
      </c>
      <c r="K69">
        <v>4314732002</v>
      </c>
      <c r="L69">
        <v>934583</v>
      </c>
      <c r="M69">
        <v>913281</v>
      </c>
      <c r="N69">
        <v>21302</v>
      </c>
      <c r="O69">
        <v>69.25</v>
      </c>
      <c r="P69">
        <v>-0.12</v>
      </c>
      <c r="Q69">
        <v>37937</v>
      </c>
      <c r="R69">
        <v>19130487</v>
      </c>
      <c r="S69" t="s">
        <v>40</v>
      </c>
      <c r="T69">
        <v>5000</v>
      </c>
      <c r="U69">
        <f t="shared" si="1"/>
        <v>152585.29999999999</v>
      </c>
    </row>
    <row r="70" spans="1:21" x14ac:dyDescent="0.3">
      <c r="A70">
        <v>69</v>
      </c>
      <c r="B70" t="s">
        <v>463</v>
      </c>
      <c r="C70">
        <v>10</v>
      </c>
      <c r="D70">
        <v>640</v>
      </c>
      <c r="E70" t="s">
        <v>107</v>
      </c>
      <c r="F70">
        <v>26541</v>
      </c>
      <c r="G70">
        <v>117126</v>
      </c>
      <c r="H70">
        <v>24219695</v>
      </c>
      <c r="I70">
        <v>23804635</v>
      </c>
      <c r="J70">
        <v>217590534</v>
      </c>
      <c r="K70">
        <v>4734686956</v>
      </c>
      <c r="L70">
        <v>1048280</v>
      </c>
      <c r="M70">
        <v>1027253</v>
      </c>
      <c r="N70">
        <v>21027</v>
      </c>
      <c r="O70">
        <v>67.48</v>
      </c>
      <c r="P70">
        <v>-0.13</v>
      </c>
      <c r="Q70">
        <v>37665</v>
      </c>
      <c r="R70">
        <v>22431161</v>
      </c>
      <c r="S70" t="s">
        <v>40</v>
      </c>
      <c r="T70">
        <v>5000</v>
      </c>
      <c r="U70">
        <f t="shared" si="1"/>
        <v>157585.29999999999</v>
      </c>
    </row>
    <row r="71" spans="1:21" x14ac:dyDescent="0.3">
      <c r="A71">
        <v>70</v>
      </c>
      <c r="B71" t="s">
        <v>463</v>
      </c>
      <c r="C71">
        <v>10</v>
      </c>
      <c r="D71">
        <v>640</v>
      </c>
      <c r="E71" t="s">
        <v>108</v>
      </c>
      <c r="F71">
        <v>26541</v>
      </c>
      <c r="G71">
        <v>117126</v>
      </c>
      <c r="H71">
        <v>24969602</v>
      </c>
      <c r="I71">
        <v>24541870</v>
      </c>
      <c r="J71">
        <v>224262198</v>
      </c>
      <c r="K71">
        <v>4884909386</v>
      </c>
      <c r="L71">
        <v>1073186</v>
      </c>
      <c r="M71">
        <v>1052171</v>
      </c>
      <c r="N71">
        <v>21015</v>
      </c>
      <c r="O71">
        <v>67.510000000000005</v>
      </c>
      <c r="P71">
        <v>-0.13</v>
      </c>
      <c r="Q71">
        <v>37654</v>
      </c>
      <c r="R71">
        <v>23900321</v>
      </c>
      <c r="S71" t="s">
        <v>40</v>
      </c>
      <c r="T71">
        <v>5000</v>
      </c>
      <c r="U71">
        <f t="shared" si="1"/>
        <v>162585.29999999999</v>
      </c>
    </row>
    <row r="72" spans="1:21" x14ac:dyDescent="0.3">
      <c r="A72">
        <v>71</v>
      </c>
      <c r="B72" t="s">
        <v>463</v>
      </c>
      <c r="C72">
        <v>10</v>
      </c>
      <c r="D72">
        <v>640</v>
      </c>
      <c r="E72" t="s">
        <v>109</v>
      </c>
      <c r="F72">
        <v>26541</v>
      </c>
      <c r="G72">
        <v>117126</v>
      </c>
      <c r="H72">
        <v>24099666</v>
      </c>
      <c r="I72">
        <v>23671044</v>
      </c>
      <c r="J72">
        <v>210018638</v>
      </c>
      <c r="K72">
        <v>4791885207</v>
      </c>
      <c r="L72">
        <v>976916</v>
      </c>
      <c r="M72">
        <v>955948</v>
      </c>
      <c r="N72">
        <v>20968</v>
      </c>
      <c r="O72">
        <v>71.34</v>
      </c>
      <c r="P72">
        <v>-0.12</v>
      </c>
      <c r="Q72">
        <v>37607</v>
      </c>
      <c r="R72">
        <v>22931191</v>
      </c>
      <c r="S72" t="s">
        <v>40</v>
      </c>
      <c r="T72">
        <v>5000</v>
      </c>
      <c r="U72">
        <f t="shared" si="1"/>
        <v>167585.29999999999</v>
      </c>
    </row>
    <row r="73" spans="1:21" x14ac:dyDescent="0.3">
      <c r="A73">
        <v>72</v>
      </c>
      <c r="B73" t="s">
        <v>463</v>
      </c>
      <c r="C73">
        <v>10</v>
      </c>
      <c r="D73">
        <v>640</v>
      </c>
      <c r="E73" t="s">
        <v>110</v>
      </c>
      <c r="F73">
        <v>26541</v>
      </c>
      <c r="G73">
        <v>117126</v>
      </c>
      <c r="H73">
        <v>23399921</v>
      </c>
      <c r="I73">
        <v>22985107</v>
      </c>
      <c r="J73">
        <v>198611069</v>
      </c>
      <c r="K73">
        <v>4535933077</v>
      </c>
      <c r="L73">
        <v>922845</v>
      </c>
      <c r="M73">
        <v>901737</v>
      </c>
      <c r="N73">
        <v>21108</v>
      </c>
      <c r="O73">
        <v>72.290000000000006</v>
      </c>
      <c r="P73">
        <v>-0.12</v>
      </c>
      <c r="Q73">
        <v>37745</v>
      </c>
      <c r="R73">
        <v>21973383</v>
      </c>
      <c r="S73" t="s">
        <v>40</v>
      </c>
      <c r="T73">
        <v>5000</v>
      </c>
      <c r="U73">
        <f t="shared" si="1"/>
        <v>172585.3</v>
      </c>
    </row>
    <row r="74" spans="1:21" x14ac:dyDescent="0.3">
      <c r="A74">
        <v>73</v>
      </c>
      <c r="B74" t="s">
        <v>463</v>
      </c>
      <c r="C74">
        <v>10</v>
      </c>
      <c r="D74">
        <v>640</v>
      </c>
      <c r="E74" t="s">
        <v>111</v>
      </c>
      <c r="F74">
        <v>26541</v>
      </c>
      <c r="G74">
        <v>117126</v>
      </c>
      <c r="H74">
        <v>22481446</v>
      </c>
      <c r="I74">
        <v>22093090</v>
      </c>
      <c r="J74">
        <v>197315050</v>
      </c>
      <c r="K74">
        <v>4377900156</v>
      </c>
      <c r="L74">
        <v>938745</v>
      </c>
      <c r="M74">
        <v>917670</v>
      </c>
      <c r="N74">
        <v>21075</v>
      </c>
      <c r="O74">
        <v>71.59</v>
      </c>
      <c r="P74">
        <v>-0.12</v>
      </c>
      <c r="Q74">
        <v>37713</v>
      </c>
      <c r="R74">
        <v>19433328</v>
      </c>
      <c r="S74" t="s">
        <v>40</v>
      </c>
      <c r="T74">
        <v>5000</v>
      </c>
      <c r="U74">
        <f t="shared" si="1"/>
        <v>177585.3</v>
      </c>
    </row>
    <row r="75" spans="1:21" x14ac:dyDescent="0.3">
      <c r="A75">
        <v>74</v>
      </c>
      <c r="B75" t="s">
        <v>463</v>
      </c>
      <c r="C75">
        <v>10</v>
      </c>
      <c r="D75">
        <v>640</v>
      </c>
      <c r="E75" t="s">
        <v>112</v>
      </c>
      <c r="F75">
        <v>26541</v>
      </c>
      <c r="G75">
        <v>117126</v>
      </c>
      <c r="H75">
        <v>24319129</v>
      </c>
      <c r="I75">
        <v>23888628</v>
      </c>
      <c r="J75">
        <v>232153398</v>
      </c>
      <c r="K75">
        <v>4904315397</v>
      </c>
      <c r="L75">
        <v>1120802</v>
      </c>
      <c r="M75">
        <v>1099867</v>
      </c>
      <c r="N75">
        <v>20935</v>
      </c>
      <c r="O75">
        <v>67.58</v>
      </c>
      <c r="P75">
        <v>-0.13</v>
      </c>
      <c r="Q75">
        <v>37575</v>
      </c>
      <c r="R75">
        <v>22951675</v>
      </c>
      <c r="S75" t="s">
        <v>40</v>
      </c>
      <c r="T75">
        <v>5000</v>
      </c>
      <c r="U75">
        <f t="shared" si="1"/>
        <v>182585.3</v>
      </c>
    </row>
    <row r="76" spans="1:21" x14ac:dyDescent="0.3">
      <c r="A76">
        <v>75</v>
      </c>
      <c r="B76" t="s">
        <v>463</v>
      </c>
      <c r="C76">
        <v>10</v>
      </c>
      <c r="D76">
        <v>640</v>
      </c>
      <c r="E76" t="s">
        <v>113</v>
      </c>
      <c r="F76">
        <v>26541</v>
      </c>
      <c r="G76">
        <v>117126</v>
      </c>
      <c r="H76">
        <v>25572317</v>
      </c>
      <c r="I76">
        <v>25115537</v>
      </c>
      <c r="J76">
        <v>251374606</v>
      </c>
      <c r="K76">
        <v>5092969836</v>
      </c>
      <c r="L76">
        <v>1215820</v>
      </c>
      <c r="M76">
        <v>1194733</v>
      </c>
      <c r="N76">
        <v>21087</v>
      </c>
      <c r="O76">
        <v>64.81</v>
      </c>
      <c r="P76">
        <v>-0.13</v>
      </c>
      <c r="Q76">
        <v>37724</v>
      </c>
      <c r="R76">
        <v>25266816</v>
      </c>
      <c r="S76" t="s">
        <v>40</v>
      </c>
      <c r="T76">
        <v>5000</v>
      </c>
      <c r="U76">
        <f t="shared" si="1"/>
        <v>187585.3</v>
      </c>
    </row>
    <row r="77" spans="1:21" x14ac:dyDescent="0.3">
      <c r="A77">
        <v>76</v>
      </c>
      <c r="B77" t="s">
        <v>463</v>
      </c>
      <c r="C77">
        <v>10</v>
      </c>
      <c r="D77">
        <v>640</v>
      </c>
      <c r="E77" t="s">
        <v>114</v>
      </c>
      <c r="F77">
        <v>26541</v>
      </c>
      <c r="G77">
        <v>117126</v>
      </c>
      <c r="H77">
        <v>24761100</v>
      </c>
      <c r="I77">
        <v>24319365</v>
      </c>
      <c r="J77">
        <v>225291878</v>
      </c>
      <c r="K77">
        <v>4895951731</v>
      </c>
      <c r="L77">
        <v>1059969</v>
      </c>
      <c r="M77">
        <v>1039079</v>
      </c>
      <c r="N77">
        <v>20890</v>
      </c>
      <c r="O77">
        <v>67.680000000000007</v>
      </c>
      <c r="P77">
        <v>-0.13</v>
      </c>
      <c r="Q77">
        <v>37531</v>
      </c>
      <c r="R77">
        <v>24282946</v>
      </c>
      <c r="S77" t="s">
        <v>40</v>
      </c>
      <c r="T77">
        <v>5000</v>
      </c>
      <c r="U77">
        <f t="shared" si="1"/>
        <v>192585.3</v>
      </c>
    </row>
    <row r="78" spans="1:21" x14ac:dyDescent="0.3">
      <c r="A78">
        <v>77</v>
      </c>
      <c r="B78" t="s">
        <v>463</v>
      </c>
      <c r="C78">
        <v>10</v>
      </c>
      <c r="D78">
        <v>640</v>
      </c>
      <c r="E78" t="s">
        <v>115</v>
      </c>
      <c r="F78">
        <v>26541</v>
      </c>
      <c r="G78">
        <v>117126</v>
      </c>
      <c r="H78">
        <v>24088515</v>
      </c>
      <c r="I78">
        <v>23667055</v>
      </c>
      <c r="J78">
        <v>211827903</v>
      </c>
      <c r="K78">
        <v>4669098042</v>
      </c>
      <c r="L78">
        <v>985460</v>
      </c>
      <c r="M78">
        <v>964366</v>
      </c>
      <c r="N78">
        <v>21094</v>
      </c>
      <c r="O78">
        <v>68.75</v>
      </c>
      <c r="P78">
        <v>-0.12</v>
      </c>
      <c r="Q78">
        <v>37732</v>
      </c>
      <c r="R78">
        <v>23079372</v>
      </c>
      <c r="S78" t="s">
        <v>40</v>
      </c>
      <c r="T78">
        <v>5000</v>
      </c>
      <c r="U78">
        <f t="shared" si="1"/>
        <v>197585.3</v>
      </c>
    </row>
    <row r="79" spans="1:21" x14ac:dyDescent="0.3">
      <c r="A79">
        <v>78</v>
      </c>
      <c r="B79" t="s">
        <v>463</v>
      </c>
      <c r="C79">
        <v>10</v>
      </c>
      <c r="D79">
        <v>640</v>
      </c>
      <c r="E79" t="s">
        <v>116</v>
      </c>
      <c r="F79">
        <v>26541</v>
      </c>
      <c r="G79">
        <v>117126</v>
      </c>
      <c r="H79">
        <v>23629303</v>
      </c>
      <c r="I79">
        <v>23216318</v>
      </c>
      <c r="J79">
        <v>219618141</v>
      </c>
      <c r="K79">
        <v>4703107582</v>
      </c>
      <c r="L79">
        <v>1055630</v>
      </c>
      <c r="M79">
        <v>1034574</v>
      </c>
      <c r="N79">
        <v>21056</v>
      </c>
      <c r="O79">
        <v>69.45</v>
      </c>
      <c r="P79">
        <v>-0.13</v>
      </c>
      <c r="Q79">
        <v>37694</v>
      </c>
      <c r="R79">
        <v>21552430</v>
      </c>
      <c r="S79" t="s">
        <v>40</v>
      </c>
      <c r="T79">
        <v>5000</v>
      </c>
      <c r="U79">
        <f t="shared" si="1"/>
        <v>202585.3</v>
      </c>
    </row>
    <row r="80" spans="1:21" x14ac:dyDescent="0.3">
      <c r="A80">
        <v>79</v>
      </c>
      <c r="B80" t="s">
        <v>463</v>
      </c>
      <c r="C80">
        <v>10</v>
      </c>
      <c r="D80">
        <v>640</v>
      </c>
      <c r="E80" t="s">
        <v>117</v>
      </c>
      <c r="F80">
        <v>26541</v>
      </c>
      <c r="G80">
        <v>117126</v>
      </c>
      <c r="H80">
        <v>20619807</v>
      </c>
      <c r="I80">
        <v>20299201</v>
      </c>
      <c r="J80">
        <v>153004414</v>
      </c>
      <c r="K80">
        <v>3780356127</v>
      </c>
      <c r="L80">
        <v>749691</v>
      </c>
      <c r="M80">
        <v>728320</v>
      </c>
      <c r="N80">
        <v>21371</v>
      </c>
      <c r="O80">
        <v>74.69</v>
      </c>
      <c r="P80">
        <v>-0.11</v>
      </c>
      <c r="Q80">
        <v>38004</v>
      </c>
      <c r="R80">
        <v>14977389</v>
      </c>
      <c r="S80" t="s">
        <v>40</v>
      </c>
      <c r="T80">
        <v>5000</v>
      </c>
      <c r="U80">
        <f t="shared" si="1"/>
        <v>207585.3</v>
      </c>
    </row>
    <row r="81" spans="1:21" x14ac:dyDescent="0.3">
      <c r="A81">
        <v>80</v>
      </c>
      <c r="B81" t="s">
        <v>463</v>
      </c>
      <c r="C81">
        <v>10</v>
      </c>
      <c r="D81">
        <v>640</v>
      </c>
      <c r="E81" t="s">
        <v>118</v>
      </c>
      <c r="F81">
        <v>26541</v>
      </c>
      <c r="G81">
        <v>117126</v>
      </c>
      <c r="H81">
        <v>23020248</v>
      </c>
      <c r="I81">
        <v>22612807</v>
      </c>
      <c r="J81">
        <v>206831619</v>
      </c>
      <c r="K81">
        <v>4636811380</v>
      </c>
      <c r="L81">
        <v>981499</v>
      </c>
      <c r="M81">
        <v>960440</v>
      </c>
      <c r="N81">
        <v>21059</v>
      </c>
      <c r="O81">
        <v>71.819999999999993</v>
      </c>
      <c r="P81">
        <v>-0.12</v>
      </c>
      <c r="Q81">
        <v>37695</v>
      </c>
      <c r="R81">
        <v>20369710</v>
      </c>
      <c r="S81" t="s">
        <v>40</v>
      </c>
      <c r="T81">
        <v>5000</v>
      </c>
      <c r="U81">
        <f t="shared" si="1"/>
        <v>212585.3</v>
      </c>
    </row>
    <row r="82" spans="1:21" x14ac:dyDescent="0.3">
      <c r="A82">
        <v>81</v>
      </c>
      <c r="B82" t="s">
        <v>463</v>
      </c>
      <c r="C82">
        <v>10</v>
      </c>
      <c r="D82">
        <v>640</v>
      </c>
      <c r="E82" t="s">
        <v>119</v>
      </c>
      <c r="F82">
        <v>26541</v>
      </c>
      <c r="G82">
        <v>117126</v>
      </c>
      <c r="H82">
        <v>23058892</v>
      </c>
      <c r="I82">
        <v>22657414</v>
      </c>
      <c r="J82">
        <v>207916875</v>
      </c>
      <c r="K82">
        <v>4459593938</v>
      </c>
      <c r="L82">
        <v>990791</v>
      </c>
      <c r="M82">
        <v>969629</v>
      </c>
      <c r="N82">
        <v>21162</v>
      </c>
      <c r="O82">
        <v>69.849999999999994</v>
      </c>
      <c r="P82">
        <v>-0.12</v>
      </c>
      <c r="Q82">
        <v>37797</v>
      </c>
      <c r="R82">
        <v>20279793</v>
      </c>
      <c r="S82" t="s">
        <v>40</v>
      </c>
      <c r="T82">
        <v>5000</v>
      </c>
      <c r="U82">
        <f t="shared" si="1"/>
        <v>217585.3</v>
      </c>
    </row>
    <row r="83" spans="1:21" x14ac:dyDescent="0.3">
      <c r="A83">
        <v>82</v>
      </c>
      <c r="B83" t="s">
        <v>463</v>
      </c>
      <c r="C83">
        <v>10</v>
      </c>
      <c r="D83">
        <v>640</v>
      </c>
      <c r="E83" t="s">
        <v>120</v>
      </c>
      <c r="F83">
        <v>26541</v>
      </c>
      <c r="G83">
        <v>117153</v>
      </c>
      <c r="H83">
        <v>25098144</v>
      </c>
      <c r="I83">
        <v>24529256</v>
      </c>
      <c r="J83">
        <v>349268373</v>
      </c>
      <c r="K83">
        <v>7081233068</v>
      </c>
      <c r="L83">
        <v>1520018</v>
      </c>
      <c r="M83">
        <v>1500066</v>
      </c>
      <c r="N83">
        <v>19952</v>
      </c>
      <c r="O83">
        <v>69.47</v>
      </c>
      <c r="P83">
        <v>-0.15</v>
      </c>
      <c r="Q83">
        <v>36607</v>
      </c>
      <c r="R83">
        <v>21413961</v>
      </c>
      <c r="S83" t="s">
        <v>40</v>
      </c>
      <c r="T83">
        <v>5000</v>
      </c>
      <c r="U83">
        <f t="shared" si="1"/>
        <v>222585.3</v>
      </c>
    </row>
    <row r="84" spans="1:21" x14ac:dyDescent="0.3">
      <c r="A84">
        <v>83</v>
      </c>
      <c r="B84" t="s">
        <v>463</v>
      </c>
      <c r="C84">
        <v>10</v>
      </c>
      <c r="D84">
        <v>640</v>
      </c>
      <c r="E84" t="s">
        <v>121</v>
      </c>
      <c r="F84">
        <v>310</v>
      </c>
      <c r="G84">
        <v>1081</v>
      </c>
      <c r="H84">
        <v>9114115</v>
      </c>
      <c r="I84">
        <v>8952575</v>
      </c>
      <c r="J84">
        <v>14513744</v>
      </c>
      <c r="K84">
        <v>323873128</v>
      </c>
      <c r="L84">
        <v>407002</v>
      </c>
      <c r="M84">
        <v>398889</v>
      </c>
      <c r="N84">
        <v>8113</v>
      </c>
      <c r="O84">
        <v>17.989999999999998</v>
      </c>
      <c r="P84">
        <v>-0.06</v>
      </c>
      <c r="Q84">
        <v>13658</v>
      </c>
      <c r="R84">
        <v>4432927</v>
      </c>
      <c r="S84" t="s">
        <v>49</v>
      </c>
      <c r="T84">
        <v>2690.41</v>
      </c>
      <c r="U84">
        <f t="shared" si="1"/>
        <v>225275.71</v>
      </c>
    </row>
    <row r="85" spans="1:21" x14ac:dyDescent="0.3">
      <c r="A85">
        <v>84</v>
      </c>
      <c r="B85" t="s">
        <v>463</v>
      </c>
      <c r="C85">
        <v>10</v>
      </c>
      <c r="D85">
        <v>640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2.88</v>
      </c>
      <c r="U85">
        <f t="shared" si="1"/>
        <v>225278.59</v>
      </c>
    </row>
    <row r="86" spans="1:21" x14ac:dyDescent="0.3">
      <c r="A86">
        <v>85</v>
      </c>
      <c r="B86" t="s">
        <v>463</v>
      </c>
      <c r="C86">
        <v>10</v>
      </c>
      <c r="D86">
        <v>640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2.7</v>
      </c>
      <c r="U86">
        <f t="shared" si="1"/>
        <v>225281.29</v>
      </c>
    </row>
    <row r="87" spans="1:21" x14ac:dyDescent="0.3">
      <c r="A87">
        <v>86</v>
      </c>
      <c r="B87" t="s">
        <v>463</v>
      </c>
      <c r="C87">
        <v>10</v>
      </c>
      <c r="D87">
        <v>640</v>
      </c>
      <c r="E87" t="s">
        <v>124</v>
      </c>
      <c r="F87">
        <v>72078</v>
      </c>
      <c r="G87">
        <v>517702</v>
      </c>
      <c r="H87">
        <v>2499639</v>
      </c>
      <c r="I87">
        <v>2459610</v>
      </c>
      <c r="J87">
        <v>14715053</v>
      </c>
      <c r="K87">
        <v>925206196</v>
      </c>
      <c r="L87">
        <v>121519</v>
      </c>
      <c r="M87">
        <v>118922</v>
      </c>
      <c r="N87">
        <v>2597</v>
      </c>
      <c r="O87">
        <v>29.4</v>
      </c>
      <c r="P87">
        <v>-0.13</v>
      </c>
      <c r="Q87">
        <v>4322</v>
      </c>
      <c r="R87">
        <v>2490896</v>
      </c>
      <c r="S87" t="s">
        <v>37</v>
      </c>
      <c r="T87">
        <v>745.47</v>
      </c>
      <c r="U87">
        <f t="shared" si="1"/>
        <v>226026.76</v>
      </c>
    </row>
    <row r="88" spans="1:21" x14ac:dyDescent="0.3">
      <c r="A88">
        <v>87</v>
      </c>
      <c r="B88" t="s">
        <v>463</v>
      </c>
      <c r="C88">
        <v>10</v>
      </c>
      <c r="D88">
        <v>640</v>
      </c>
      <c r="E88" t="s">
        <v>125</v>
      </c>
      <c r="F88">
        <v>72078</v>
      </c>
      <c r="G88">
        <v>517705</v>
      </c>
      <c r="H88">
        <v>2655423</v>
      </c>
      <c r="I88">
        <v>2615224</v>
      </c>
      <c r="J88">
        <v>14615964</v>
      </c>
      <c r="K88">
        <v>1028638033</v>
      </c>
      <c r="L88">
        <v>118550</v>
      </c>
      <c r="M88">
        <v>115551</v>
      </c>
      <c r="N88">
        <v>2999</v>
      </c>
      <c r="O88">
        <v>27.87</v>
      </c>
      <c r="P88">
        <v>-0.12</v>
      </c>
      <c r="Q88">
        <v>4959</v>
      </c>
      <c r="R88">
        <v>2494856</v>
      </c>
      <c r="S88" t="s">
        <v>49</v>
      </c>
      <c r="T88">
        <v>736.2</v>
      </c>
      <c r="U88">
        <f t="shared" si="1"/>
        <v>226762.96000000002</v>
      </c>
    </row>
    <row r="89" spans="1:21" x14ac:dyDescent="0.3">
      <c r="A89">
        <v>88</v>
      </c>
      <c r="B89" t="s">
        <v>463</v>
      </c>
      <c r="C89">
        <v>10</v>
      </c>
      <c r="D89">
        <v>640</v>
      </c>
      <c r="E89" t="s">
        <v>126</v>
      </c>
      <c r="F89">
        <v>72078</v>
      </c>
      <c r="G89">
        <v>517728</v>
      </c>
      <c r="H89">
        <v>783600</v>
      </c>
      <c r="I89">
        <v>771468</v>
      </c>
      <c r="J89">
        <v>4053139</v>
      </c>
      <c r="K89">
        <v>373336510</v>
      </c>
      <c r="L89">
        <v>33487</v>
      </c>
      <c r="M89">
        <v>32466</v>
      </c>
      <c r="N89">
        <v>1021</v>
      </c>
      <c r="O89">
        <v>29.94</v>
      </c>
      <c r="P89">
        <v>-0.12</v>
      </c>
      <c r="Q89">
        <v>1695</v>
      </c>
      <c r="R89">
        <v>702262</v>
      </c>
      <c r="S89" t="s">
        <v>37</v>
      </c>
      <c r="T89">
        <v>201.73</v>
      </c>
      <c r="U89">
        <f t="shared" si="1"/>
        <v>226964.69000000003</v>
      </c>
    </row>
    <row r="90" spans="1:21" x14ac:dyDescent="0.3">
      <c r="A90">
        <v>89</v>
      </c>
      <c r="B90" t="s">
        <v>463</v>
      </c>
      <c r="C90">
        <v>10</v>
      </c>
      <c r="D90">
        <v>640</v>
      </c>
      <c r="E90" t="s">
        <v>127</v>
      </c>
      <c r="F90">
        <v>72078</v>
      </c>
      <c r="G90">
        <v>517728</v>
      </c>
      <c r="H90">
        <v>2126909</v>
      </c>
      <c r="I90">
        <v>2088804</v>
      </c>
      <c r="J90">
        <v>14214032</v>
      </c>
      <c r="K90">
        <v>747523575</v>
      </c>
      <c r="L90">
        <v>120292</v>
      </c>
      <c r="M90">
        <v>118546</v>
      </c>
      <c r="N90">
        <v>1746</v>
      </c>
      <c r="O90">
        <v>28.76</v>
      </c>
      <c r="P90">
        <v>-0.15</v>
      </c>
      <c r="Q90">
        <v>2905</v>
      </c>
      <c r="R90">
        <v>2493011</v>
      </c>
      <c r="S90" t="s">
        <v>49</v>
      </c>
      <c r="T90">
        <v>541.14</v>
      </c>
      <c r="U90">
        <f t="shared" si="1"/>
        <v>227505.83000000005</v>
      </c>
    </row>
    <row r="91" spans="1:21" x14ac:dyDescent="0.3">
      <c r="A91">
        <v>90</v>
      </c>
      <c r="B91" t="s">
        <v>463</v>
      </c>
      <c r="C91">
        <v>10</v>
      </c>
      <c r="D91">
        <v>640</v>
      </c>
      <c r="E91" t="s">
        <v>128</v>
      </c>
      <c r="F91">
        <v>2365527</v>
      </c>
      <c r="G91">
        <v>10508040</v>
      </c>
      <c r="H91">
        <v>1054659</v>
      </c>
      <c r="I91">
        <v>1042464</v>
      </c>
      <c r="J91">
        <v>1700094</v>
      </c>
      <c r="K91">
        <v>4125948498</v>
      </c>
      <c r="L91">
        <v>29689</v>
      </c>
      <c r="M91">
        <v>28157</v>
      </c>
      <c r="N91">
        <v>1532</v>
      </c>
      <c r="O91">
        <v>16.13</v>
      </c>
      <c r="P91">
        <v>-0.06</v>
      </c>
      <c r="Q91">
        <v>2570</v>
      </c>
      <c r="R91">
        <v>326306</v>
      </c>
      <c r="S91" t="s">
        <v>49</v>
      </c>
      <c r="T91">
        <v>3718.31</v>
      </c>
      <c r="U91">
        <f t="shared" si="1"/>
        <v>231224.14000000004</v>
      </c>
    </row>
    <row r="92" spans="1:21" x14ac:dyDescent="0.3">
      <c r="A92">
        <v>91</v>
      </c>
      <c r="B92" t="s">
        <v>463</v>
      </c>
      <c r="C92">
        <v>10</v>
      </c>
      <c r="D92">
        <v>640</v>
      </c>
      <c r="E92" t="s">
        <v>129</v>
      </c>
      <c r="F92">
        <v>55333</v>
      </c>
      <c r="G92">
        <v>219128</v>
      </c>
      <c r="H92">
        <v>783742</v>
      </c>
      <c r="I92">
        <v>769222</v>
      </c>
      <c r="J92">
        <v>19529194</v>
      </c>
      <c r="K92">
        <v>266300787</v>
      </c>
      <c r="L92">
        <v>44843</v>
      </c>
      <c r="M92">
        <v>43947</v>
      </c>
      <c r="N92">
        <v>896</v>
      </c>
      <c r="O92">
        <v>108.26</v>
      </c>
      <c r="P92">
        <v>-0.14000000000000001</v>
      </c>
      <c r="Q92">
        <v>1573</v>
      </c>
      <c r="R92">
        <v>913648</v>
      </c>
      <c r="S92" t="s">
        <v>37</v>
      </c>
      <c r="T92">
        <v>178.26</v>
      </c>
      <c r="U92">
        <f t="shared" si="1"/>
        <v>231402.40000000005</v>
      </c>
    </row>
    <row r="93" spans="1:21" x14ac:dyDescent="0.3">
      <c r="A93">
        <v>92</v>
      </c>
      <c r="B93" t="s">
        <v>463</v>
      </c>
      <c r="C93">
        <v>10</v>
      </c>
      <c r="D93">
        <v>640</v>
      </c>
      <c r="E93" t="s">
        <v>130</v>
      </c>
      <c r="F93">
        <v>480</v>
      </c>
      <c r="G93">
        <v>3632</v>
      </c>
      <c r="H93">
        <v>29904871</v>
      </c>
      <c r="I93">
        <v>29694332</v>
      </c>
      <c r="J93">
        <v>34545055</v>
      </c>
      <c r="K93">
        <v>506794707</v>
      </c>
      <c r="L93">
        <v>1135415</v>
      </c>
      <c r="M93">
        <v>1106696</v>
      </c>
      <c r="N93">
        <v>28719</v>
      </c>
      <c r="O93">
        <v>67.959999999999994</v>
      </c>
      <c r="P93">
        <v>-0.03</v>
      </c>
      <c r="Q93">
        <v>45179</v>
      </c>
      <c r="R93">
        <v>15994978</v>
      </c>
      <c r="S93" t="s">
        <v>40</v>
      </c>
      <c r="T93">
        <v>5000</v>
      </c>
      <c r="U93">
        <f t="shared" si="1"/>
        <v>236402.40000000005</v>
      </c>
    </row>
    <row r="94" spans="1:21" x14ac:dyDescent="0.3">
      <c r="A94">
        <v>93</v>
      </c>
      <c r="B94" t="s">
        <v>463</v>
      </c>
      <c r="C94">
        <v>10</v>
      </c>
      <c r="D94">
        <v>640</v>
      </c>
      <c r="E94" t="s">
        <v>131</v>
      </c>
      <c r="F94">
        <v>840</v>
      </c>
      <c r="G94">
        <v>8442</v>
      </c>
      <c r="H94">
        <v>26285045</v>
      </c>
      <c r="I94">
        <v>26091216</v>
      </c>
      <c r="J94">
        <v>29590044</v>
      </c>
      <c r="K94">
        <v>611672164</v>
      </c>
      <c r="L94">
        <v>722399</v>
      </c>
      <c r="M94">
        <v>693549</v>
      </c>
      <c r="N94">
        <v>28850</v>
      </c>
      <c r="O94">
        <v>120.85</v>
      </c>
      <c r="P94">
        <v>-0.03</v>
      </c>
      <c r="Q94">
        <v>45308</v>
      </c>
      <c r="R94">
        <v>13741236</v>
      </c>
      <c r="S94" t="s">
        <v>40</v>
      </c>
      <c r="T94">
        <v>5000</v>
      </c>
      <c r="U94">
        <f t="shared" si="1"/>
        <v>241402.40000000005</v>
      </c>
    </row>
    <row r="95" spans="1:21" x14ac:dyDescent="0.3">
      <c r="A95">
        <v>94</v>
      </c>
      <c r="B95" t="s">
        <v>463</v>
      </c>
      <c r="C95">
        <v>10</v>
      </c>
      <c r="D95">
        <v>640</v>
      </c>
      <c r="E95" t="s">
        <v>132</v>
      </c>
      <c r="F95">
        <v>2441</v>
      </c>
      <c r="G95">
        <v>15733</v>
      </c>
      <c r="H95">
        <v>676400</v>
      </c>
      <c r="I95">
        <v>664665</v>
      </c>
      <c r="J95">
        <v>1127518</v>
      </c>
      <c r="K95">
        <v>46595651</v>
      </c>
      <c r="L95">
        <v>23250</v>
      </c>
      <c r="M95">
        <v>22507</v>
      </c>
      <c r="N95">
        <v>743</v>
      </c>
      <c r="O95">
        <v>26.84</v>
      </c>
      <c r="P95">
        <v>-0.06</v>
      </c>
      <c r="Q95">
        <v>1255</v>
      </c>
      <c r="R95">
        <v>324449</v>
      </c>
      <c r="S95" t="s">
        <v>49</v>
      </c>
      <c r="T95">
        <v>78.14</v>
      </c>
      <c r="U95">
        <f t="shared" si="1"/>
        <v>241480.54000000007</v>
      </c>
    </row>
    <row r="96" spans="1:21" x14ac:dyDescent="0.3">
      <c r="A96">
        <v>95</v>
      </c>
      <c r="B96" t="s">
        <v>463</v>
      </c>
      <c r="C96">
        <v>10</v>
      </c>
      <c r="D96">
        <v>640</v>
      </c>
      <c r="E96" t="s">
        <v>133</v>
      </c>
      <c r="F96">
        <v>2935</v>
      </c>
      <c r="G96">
        <v>18371</v>
      </c>
      <c r="H96">
        <v>2251767</v>
      </c>
      <c r="I96">
        <v>2224479</v>
      </c>
      <c r="J96">
        <v>3365945</v>
      </c>
      <c r="K96">
        <v>161742325</v>
      </c>
      <c r="L96">
        <v>87198</v>
      </c>
      <c r="M96">
        <v>85169</v>
      </c>
      <c r="N96">
        <v>2029</v>
      </c>
      <c r="O96">
        <v>30.69</v>
      </c>
      <c r="P96">
        <v>-0.05</v>
      </c>
      <c r="Q96">
        <v>3377</v>
      </c>
      <c r="R96">
        <v>1198426</v>
      </c>
      <c r="S96" t="s">
        <v>49</v>
      </c>
      <c r="T96">
        <v>586.08000000000004</v>
      </c>
      <c r="U96">
        <f t="shared" si="1"/>
        <v>242066.62000000005</v>
      </c>
    </row>
    <row r="97" spans="1:21" x14ac:dyDescent="0.3">
      <c r="A97">
        <v>96</v>
      </c>
      <c r="B97" t="s">
        <v>463</v>
      </c>
      <c r="C97">
        <v>10</v>
      </c>
      <c r="D97">
        <v>640</v>
      </c>
      <c r="E97" t="s">
        <v>134</v>
      </c>
      <c r="F97">
        <v>3220</v>
      </c>
      <c r="G97">
        <v>59525</v>
      </c>
      <c r="H97">
        <v>9630181</v>
      </c>
      <c r="I97">
        <v>9498030</v>
      </c>
      <c r="J97">
        <v>16698813</v>
      </c>
      <c r="K97">
        <v>2515999769</v>
      </c>
      <c r="L97">
        <v>311752</v>
      </c>
      <c r="M97">
        <v>301876</v>
      </c>
      <c r="N97">
        <v>9876</v>
      </c>
      <c r="O97">
        <v>56.28</v>
      </c>
      <c r="P97">
        <v>-0.05</v>
      </c>
      <c r="Q97">
        <v>16193</v>
      </c>
      <c r="R97">
        <v>4773926</v>
      </c>
      <c r="S97" t="s">
        <v>40</v>
      </c>
      <c r="T97">
        <v>5000</v>
      </c>
      <c r="U97">
        <f t="shared" si="1"/>
        <v>247066.62000000005</v>
      </c>
    </row>
    <row r="98" spans="1:21" x14ac:dyDescent="0.3">
      <c r="A98">
        <v>97</v>
      </c>
      <c r="B98" t="s">
        <v>463</v>
      </c>
      <c r="C98">
        <v>10</v>
      </c>
      <c r="D98">
        <v>640</v>
      </c>
      <c r="E98" t="s">
        <v>135</v>
      </c>
      <c r="F98">
        <v>5244</v>
      </c>
      <c r="G98">
        <v>118126</v>
      </c>
      <c r="H98">
        <v>3053750</v>
      </c>
      <c r="I98">
        <v>2992692</v>
      </c>
      <c r="J98">
        <v>9264594</v>
      </c>
      <c r="K98">
        <v>1176483206</v>
      </c>
      <c r="L98">
        <v>107020</v>
      </c>
      <c r="M98">
        <v>103299</v>
      </c>
      <c r="N98">
        <v>3721</v>
      </c>
      <c r="O98">
        <v>86.83</v>
      </c>
      <c r="P98">
        <v>-0.08</v>
      </c>
      <c r="Q98">
        <v>6287</v>
      </c>
      <c r="R98">
        <v>1345269</v>
      </c>
      <c r="S98" t="s">
        <v>37</v>
      </c>
      <c r="T98">
        <v>1143.69</v>
      </c>
      <c r="U98">
        <f t="shared" si="1"/>
        <v>248210.31000000006</v>
      </c>
    </row>
    <row r="99" spans="1:21" x14ac:dyDescent="0.3">
      <c r="A99">
        <v>98</v>
      </c>
      <c r="B99" t="s">
        <v>463</v>
      </c>
      <c r="C99">
        <v>10</v>
      </c>
      <c r="D99">
        <v>640</v>
      </c>
      <c r="E99" t="s">
        <v>136</v>
      </c>
      <c r="F99">
        <v>349350</v>
      </c>
      <c r="G99">
        <v>1419267</v>
      </c>
      <c r="H99">
        <v>1225144</v>
      </c>
      <c r="I99">
        <v>1193797</v>
      </c>
      <c r="J99">
        <v>3912324</v>
      </c>
      <c r="K99">
        <v>739652487</v>
      </c>
      <c r="L99">
        <v>58552</v>
      </c>
      <c r="M99">
        <v>57246</v>
      </c>
      <c r="N99">
        <v>1306</v>
      </c>
      <c r="O99">
        <v>33.92</v>
      </c>
      <c r="P99">
        <v>-0.14000000000000001</v>
      </c>
      <c r="Q99">
        <v>2347</v>
      </c>
      <c r="R99">
        <v>739974</v>
      </c>
      <c r="S99" t="s">
        <v>49</v>
      </c>
      <c r="T99">
        <v>369.66</v>
      </c>
      <c r="U99">
        <f t="shared" si="1"/>
        <v>248579.97000000006</v>
      </c>
    </row>
    <row r="100" spans="1:21" x14ac:dyDescent="0.3">
      <c r="A100">
        <v>99</v>
      </c>
      <c r="B100" t="s">
        <v>463</v>
      </c>
      <c r="C100">
        <v>10</v>
      </c>
      <c r="D100">
        <v>640</v>
      </c>
      <c r="E100" t="s">
        <v>137</v>
      </c>
      <c r="F100">
        <v>1376707</v>
      </c>
      <c r="G100">
        <v>5351985</v>
      </c>
      <c r="H100">
        <v>1484117</v>
      </c>
      <c r="I100">
        <v>1441271</v>
      </c>
      <c r="J100">
        <v>6207186</v>
      </c>
      <c r="K100">
        <v>4977165381</v>
      </c>
      <c r="L100">
        <v>94527</v>
      </c>
      <c r="M100">
        <v>93240</v>
      </c>
      <c r="N100">
        <v>1287</v>
      </c>
      <c r="O100">
        <v>49.57</v>
      </c>
      <c r="P100">
        <v>-0.16</v>
      </c>
      <c r="Q100">
        <v>2327</v>
      </c>
      <c r="R100">
        <v>1149138</v>
      </c>
      <c r="S100" t="s">
        <v>49</v>
      </c>
      <c r="T100">
        <v>1594.5</v>
      </c>
      <c r="U100">
        <f t="shared" si="1"/>
        <v>250174.47000000006</v>
      </c>
    </row>
    <row r="101" spans="1:21" x14ac:dyDescent="0.3">
      <c r="A101">
        <v>100</v>
      </c>
      <c r="B101" t="s">
        <v>463</v>
      </c>
      <c r="C101">
        <v>10</v>
      </c>
      <c r="D101">
        <v>640</v>
      </c>
      <c r="E101" t="s">
        <v>138</v>
      </c>
      <c r="F101">
        <v>720</v>
      </c>
      <c r="G101">
        <v>58758</v>
      </c>
      <c r="H101">
        <v>4765262</v>
      </c>
      <c r="I101">
        <v>4681404</v>
      </c>
      <c r="J101">
        <v>6294861</v>
      </c>
      <c r="K101">
        <v>259944810</v>
      </c>
      <c r="L101">
        <v>144482</v>
      </c>
      <c r="M101">
        <v>137835</v>
      </c>
      <c r="N101">
        <v>6647</v>
      </c>
      <c r="O101">
        <v>107.3</v>
      </c>
      <c r="P101">
        <v>-0.03</v>
      </c>
      <c r="Q101">
        <v>10768</v>
      </c>
      <c r="R101">
        <v>1888560</v>
      </c>
      <c r="S101" t="s">
        <v>49</v>
      </c>
      <c r="T101">
        <v>1655.42</v>
      </c>
      <c r="U101">
        <f t="shared" si="1"/>
        <v>251829.89000000007</v>
      </c>
    </row>
    <row r="102" spans="1:21" x14ac:dyDescent="0.3">
      <c r="A102">
        <v>101</v>
      </c>
      <c r="B102" t="s">
        <v>463</v>
      </c>
      <c r="C102">
        <v>10</v>
      </c>
      <c r="D102">
        <v>640</v>
      </c>
      <c r="E102" t="s">
        <v>139</v>
      </c>
      <c r="F102">
        <v>840</v>
      </c>
      <c r="G102">
        <v>71206</v>
      </c>
      <c r="H102">
        <v>10829612</v>
      </c>
      <c r="I102">
        <v>10621193</v>
      </c>
      <c r="J102">
        <v>14133101</v>
      </c>
      <c r="K102">
        <v>663375087</v>
      </c>
      <c r="L102">
        <v>347752</v>
      </c>
      <c r="M102">
        <v>334526</v>
      </c>
      <c r="N102">
        <v>13226</v>
      </c>
      <c r="O102">
        <v>123.94</v>
      </c>
      <c r="P102">
        <v>-0.03</v>
      </c>
      <c r="Q102">
        <v>21334</v>
      </c>
      <c r="R102">
        <v>5244651</v>
      </c>
      <c r="S102" t="s">
        <v>40</v>
      </c>
      <c r="T102">
        <v>5000</v>
      </c>
      <c r="U102">
        <f t="shared" si="1"/>
        <v>256829.89000000007</v>
      </c>
    </row>
    <row r="103" spans="1:21" x14ac:dyDescent="0.3">
      <c r="A103">
        <v>102</v>
      </c>
      <c r="B103" t="s">
        <v>463</v>
      </c>
      <c r="C103">
        <v>10</v>
      </c>
      <c r="D103">
        <v>640</v>
      </c>
      <c r="E103" t="s">
        <v>140</v>
      </c>
      <c r="F103">
        <v>752</v>
      </c>
      <c r="G103">
        <v>27325</v>
      </c>
      <c r="H103">
        <v>23304378</v>
      </c>
      <c r="I103">
        <v>22700070</v>
      </c>
      <c r="J103">
        <v>43267892</v>
      </c>
      <c r="K103">
        <v>1214189835</v>
      </c>
      <c r="L103">
        <v>837163</v>
      </c>
      <c r="M103">
        <v>813225</v>
      </c>
      <c r="N103">
        <v>23938</v>
      </c>
      <c r="O103">
        <v>43.78</v>
      </c>
      <c r="P103">
        <v>-7.0000000000000007E-2</v>
      </c>
      <c r="Q103">
        <v>40507</v>
      </c>
      <c r="R103">
        <v>11247374</v>
      </c>
      <c r="S103" t="s">
        <v>37</v>
      </c>
      <c r="T103">
        <v>4133.13</v>
      </c>
      <c r="U103">
        <f t="shared" si="1"/>
        <v>260963.02000000008</v>
      </c>
    </row>
    <row r="104" spans="1:21" x14ac:dyDescent="0.3">
      <c r="A104">
        <v>103</v>
      </c>
      <c r="B104" t="s">
        <v>463</v>
      </c>
      <c r="C104">
        <v>10</v>
      </c>
      <c r="D104">
        <v>640</v>
      </c>
      <c r="E104" t="s">
        <v>141</v>
      </c>
      <c r="F104">
        <v>773</v>
      </c>
      <c r="G104">
        <v>29353</v>
      </c>
      <c r="H104">
        <v>26187723</v>
      </c>
      <c r="I104">
        <v>25595888</v>
      </c>
      <c r="J104">
        <v>50509750</v>
      </c>
      <c r="K104">
        <v>1388704785</v>
      </c>
      <c r="L104">
        <v>972310</v>
      </c>
      <c r="M104">
        <v>948152</v>
      </c>
      <c r="N104">
        <v>24158</v>
      </c>
      <c r="O104">
        <v>41.39</v>
      </c>
      <c r="P104">
        <v>-7.0000000000000007E-2</v>
      </c>
      <c r="Q104">
        <v>40724</v>
      </c>
      <c r="R104">
        <v>13295101</v>
      </c>
      <c r="S104" t="s">
        <v>40</v>
      </c>
      <c r="T104">
        <v>5000</v>
      </c>
      <c r="U104">
        <f t="shared" si="1"/>
        <v>265963.02000000008</v>
      </c>
    </row>
    <row r="105" spans="1:21" x14ac:dyDescent="0.3">
      <c r="A105">
        <v>104</v>
      </c>
      <c r="B105" t="s">
        <v>463</v>
      </c>
      <c r="C105">
        <v>10</v>
      </c>
      <c r="D105">
        <v>640</v>
      </c>
      <c r="E105" t="s">
        <v>142</v>
      </c>
      <c r="F105">
        <v>9188</v>
      </c>
      <c r="G105">
        <v>81017</v>
      </c>
      <c r="H105">
        <v>10184233</v>
      </c>
      <c r="I105">
        <v>10037280</v>
      </c>
      <c r="J105">
        <v>24329254</v>
      </c>
      <c r="K105">
        <v>1697617340</v>
      </c>
      <c r="L105">
        <v>383996</v>
      </c>
      <c r="M105">
        <v>373392</v>
      </c>
      <c r="N105">
        <v>10604</v>
      </c>
      <c r="O105">
        <v>30.44</v>
      </c>
      <c r="P105">
        <v>-0.08</v>
      </c>
      <c r="Q105">
        <v>17772</v>
      </c>
      <c r="R105">
        <v>5275867</v>
      </c>
      <c r="S105" t="s">
        <v>40</v>
      </c>
      <c r="T105">
        <v>5000</v>
      </c>
      <c r="U105">
        <f t="shared" si="1"/>
        <v>270963.02000000008</v>
      </c>
    </row>
    <row r="106" spans="1:21" x14ac:dyDescent="0.3">
      <c r="A106">
        <v>105</v>
      </c>
      <c r="B106" t="s">
        <v>463</v>
      </c>
      <c r="C106">
        <v>10</v>
      </c>
      <c r="D106">
        <v>640</v>
      </c>
      <c r="E106" t="s">
        <v>143</v>
      </c>
      <c r="F106">
        <v>11244</v>
      </c>
      <c r="G106">
        <v>99730</v>
      </c>
      <c r="H106">
        <v>17598914</v>
      </c>
      <c r="I106">
        <v>17410279</v>
      </c>
      <c r="J106">
        <v>31114979</v>
      </c>
      <c r="K106">
        <v>856186301</v>
      </c>
      <c r="L106">
        <v>534516</v>
      </c>
      <c r="M106">
        <v>510630</v>
      </c>
      <c r="N106">
        <v>23886</v>
      </c>
      <c r="O106">
        <v>28.87</v>
      </c>
      <c r="P106">
        <v>-0.06</v>
      </c>
      <c r="Q106">
        <v>40461</v>
      </c>
      <c r="R106">
        <v>6137856</v>
      </c>
      <c r="S106" t="s">
        <v>40</v>
      </c>
      <c r="T106">
        <v>5000</v>
      </c>
      <c r="U106">
        <f t="shared" si="1"/>
        <v>275963.02000000008</v>
      </c>
    </row>
    <row r="107" spans="1:21" x14ac:dyDescent="0.3">
      <c r="A107">
        <v>106</v>
      </c>
      <c r="B107" t="s">
        <v>463</v>
      </c>
      <c r="C107">
        <v>10</v>
      </c>
      <c r="D107">
        <v>640</v>
      </c>
      <c r="E107" t="s">
        <v>144</v>
      </c>
      <c r="F107">
        <v>2309</v>
      </c>
      <c r="G107">
        <v>88734</v>
      </c>
      <c r="H107">
        <v>13135847</v>
      </c>
      <c r="I107">
        <v>12896246</v>
      </c>
      <c r="J107">
        <v>17967457</v>
      </c>
      <c r="K107">
        <v>1018610628</v>
      </c>
      <c r="L107">
        <v>337551</v>
      </c>
      <c r="M107">
        <v>318091</v>
      </c>
      <c r="N107">
        <v>19460</v>
      </c>
      <c r="O107">
        <v>133.87</v>
      </c>
      <c r="P107">
        <v>-0.03</v>
      </c>
      <c r="Q107">
        <v>31016</v>
      </c>
      <c r="R107">
        <v>5524794</v>
      </c>
      <c r="S107" t="s">
        <v>49</v>
      </c>
      <c r="T107">
        <v>3855.94</v>
      </c>
      <c r="U107">
        <f t="shared" si="1"/>
        <v>279818.96000000008</v>
      </c>
    </row>
    <row r="108" spans="1:21" x14ac:dyDescent="0.3">
      <c r="A108">
        <v>107</v>
      </c>
      <c r="B108" t="s">
        <v>463</v>
      </c>
      <c r="C108">
        <v>10</v>
      </c>
      <c r="D108">
        <v>640</v>
      </c>
      <c r="E108" t="s">
        <v>145</v>
      </c>
      <c r="F108">
        <v>3191</v>
      </c>
      <c r="G108">
        <v>73950</v>
      </c>
      <c r="H108">
        <v>5988572</v>
      </c>
      <c r="I108">
        <v>5796760</v>
      </c>
      <c r="J108">
        <v>11143804</v>
      </c>
      <c r="K108">
        <v>874523044</v>
      </c>
      <c r="L108">
        <v>162302</v>
      </c>
      <c r="M108">
        <v>156083</v>
      </c>
      <c r="N108">
        <v>6219</v>
      </c>
      <c r="O108">
        <v>138.30000000000001</v>
      </c>
      <c r="P108">
        <v>-0.05</v>
      </c>
      <c r="Q108">
        <v>10348</v>
      </c>
      <c r="R108">
        <v>4057070</v>
      </c>
      <c r="S108" t="s">
        <v>37</v>
      </c>
      <c r="T108">
        <v>1380.44</v>
      </c>
      <c r="U108">
        <f t="shared" si="1"/>
        <v>281199.40000000008</v>
      </c>
    </row>
    <row r="109" spans="1:21" x14ac:dyDescent="0.3">
      <c r="A109">
        <v>108</v>
      </c>
      <c r="B109" t="s">
        <v>463</v>
      </c>
      <c r="C109">
        <v>10</v>
      </c>
      <c r="D109">
        <v>640</v>
      </c>
      <c r="E109" t="s">
        <v>146</v>
      </c>
      <c r="F109">
        <v>2943830</v>
      </c>
      <c r="G109">
        <v>10335595</v>
      </c>
      <c r="H109">
        <v>482321</v>
      </c>
      <c r="I109">
        <v>458267</v>
      </c>
      <c r="J109">
        <v>7994588</v>
      </c>
      <c r="K109">
        <v>2902116375</v>
      </c>
      <c r="L109">
        <v>25958</v>
      </c>
      <c r="M109">
        <v>25685</v>
      </c>
      <c r="N109">
        <v>273</v>
      </c>
      <c r="O109">
        <v>27.94</v>
      </c>
      <c r="P109">
        <v>-0.17</v>
      </c>
      <c r="Q109">
        <v>535</v>
      </c>
      <c r="R109">
        <v>1027968</v>
      </c>
      <c r="S109" t="s">
        <v>49</v>
      </c>
      <c r="T109">
        <v>1399.44</v>
      </c>
      <c r="U109">
        <f t="shared" si="1"/>
        <v>282598.84000000008</v>
      </c>
    </row>
    <row r="110" spans="1:21" x14ac:dyDescent="0.3">
      <c r="A110">
        <v>109</v>
      </c>
      <c r="B110" t="s">
        <v>463</v>
      </c>
      <c r="C110">
        <v>10</v>
      </c>
      <c r="D110">
        <v>640</v>
      </c>
      <c r="E110" t="s">
        <v>147</v>
      </c>
      <c r="F110">
        <v>1579557</v>
      </c>
      <c r="G110">
        <v>5889425</v>
      </c>
      <c r="H110">
        <v>147608</v>
      </c>
      <c r="I110">
        <v>143579</v>
      </c>
      <c r="J110">
        <v>46888164</v>
      </c>
      <c r="K110">
        <v>533203650</v>
      </c>
      <c r="L110">
        <v>9629</v>
      </c>
      <c r="M110">
        <v>9563</v>
      </c>
      <c r="N110">
        <v>66</v>
      </c>
      <c r="O110">
        <v>11.85</v>
      </c>
      <c r="P110">
        <v>-0.23</v>
      </c>
      <c r="Q110">
        <v>165</v>
      </c>
      <c r="R110">
        <v>15063633</v>
      </c>
      <c r="S110" t="s">
        <v>37</v>
      </c>
      <c r="T110">
        <v>406.08</v>
      </c>
      <c r="U110">
        <f t="shared" si="1"/>
        <v>283004.9200000001</v>
      </c>
    </row>
    <row r="111" spans="1:21" x14ac:dyDescent="0.3">
      <c r="A111">
        <v>110</v>
      </c>
      <c r="B111" t="s">
        <v>463</v>
      </c>
      <c r="C111">
        <v>10</v>
      </c>
      <c r="D111">
        <v>640</v>
      </c>
      <c r="E111" t="s">
        <v>148</v>
      </c>
      <c r="F111">
        <v>76668</v>
      </c>
      <c r="G111">
        <v>639201</v>
      </c>
      <c r="H111">
        <v>133319</v>
      </c>
      <c r="I111">
        <v>59135</v>
      </c>
      <c r="J111">
        <v>1436803</v>
      </c>
      <c r="K111">
        <v>190506597</v>
      </c>
      <c r="L111">
        <v>1204</v>
      </c>
      <c r="M111">
        <v>1104</v>
      </c>
      <c r="N111">
        <v>100</v>
      </c>
      <c r="O111">
        <v>1684.54</v>
      </c>
      <c r="P111">
        <v>-0.08</v>
      </c>
      <c r="Q111">
        <v>156</v>
      </c>
      <c r="R111">
        <v>218908</v>
      </c>
      <c r="S111" t="s">
        <v>37</v>
      </c>
      <c r="T111">
        <v>85.56</v>
      </c>
      <c r="U111">
        <f t="shared" si="1"/>
        <v>283090.4800000001</v>
      </c>
    </row>
    <row r="112" spans="1:21" x14ac:dyDescent="0.3">
      <c r="A112">
        <v>111</v>
      </c>
      <c r="B112" t="s">
        <v>463</v>
      </c>
      <c r="C112">
        <v>10</v>
      </c>
      <c r="D112">
        <v>640</v>
      </c>
      <c r="E112" t="s">
        <v>149</v>
      </c>
      <c r="F112">
        <v>97675</v>
      </c>
      <c r="G112">
        <v>809532</v>
      </c>
      <c r="H112">
        <v>147201</v>
      </c>
      <c r="I112">
        <v>61354</v>
      </c>
      <c r="J112">
        <v>1720923</v>
      </c>
      <c r="K112">
        <v>240538137</v>
      </c>
      <c r="L112">
        <v>1410</v>
      </c>
      <c r="M112">
        <v>1303</v>
      </c>
      <c r="N112">
        <v>107</v>
      </c>
      <c r="O112">
        <v>1484.5</v>
      </c>
      <c r="P112">
        <v>-0.08</v>
      </c>
      <c r="Q112">
        <v>183</v>
      </c>
      <c r="R112">
        <v>249573</v>
      </c>
      <c r="S112" t="s">
        <v>37</v>
      </c>
      <c r="T112">
        <v>91.84</v>
      </c>
      <c r="U112">
        <f t="shared" si="1"/>
        <v>283182.32000000012</v>
      </c>
    </row>
    <row r="113" spans="1:21" x14ac:dyDescent="0.3">
      <c r="A113">
        <v>112</v>
      </c>
      <c r="B113" t="s">
        <v>463</v>
      </c>
      <c r="C113">
        <v>10</v>
      </c>
      <c r="D113">
        <v>640</v>
      </c>
      <c r="E113" t="s">
        <v>150</v>
      </c>
      <c r="F113">
        <v>302576</v>
      </c>
      <c r="G113">
        <v>1702428</v>
      </c>
      <c r="H113">
        <v>18976608</v>
      </c>
      <c r="I113">
        <v>18463176</v>
      </c>
      <c r="J113">
        <v>1066575925</v>
      </c>
      <c r="K113">
        <v>12139060834</v>
      </c>
      <c r="L113">
        <v>370634</v>
      </c>
      <c r="M113">
        <v>349426</v>
      </c>
      <c r="N113">
        <v>21208</v>
      </c>
      <c r="O113">
        <v>107.88</v>
      </c>
      <c r="P113">
        <v>-0.09</v>
      </c>
      <c r="Q113">
        <v>37797</v>
      </c>
      <c r="R113">
        <v>138853255</v>
      </c>
      <c r="S113" t="s">
        <v>40</v>
      </c>
      <c r="T113">
        <v>5000</v>
      </c>
      <c r="U113">
        <f t="shared" si="1"/>
        <v>288182.32000000012</v>
      </c>
    </row>
    <row r="114" spans="1:21" x14ac:dyDescent="0.3">
      <c r="A114">
        <v>113</v>
      </c>
      <c r="B114" t="s">
        <v>463</v>
      </c>
      <c r="C114">
        <v>10</v>
      </c>
      <c r="D114">
        <v>640</v>
      </c>
      <c r="E114" t="s">
        <v>151</v>
      </c>
      <c r="F114">
        <v>2187</v>
      </c>
      <c r="G114">
        <v>21358</v>
      </c>
      <c r="H114">
        <v>10105463</v>
      </c>
      <c r="I114">
        <v>10072900</v>
      </c>
      <c r="J114">
        <v>13091622</v>
      </c>
      <c r="K114">
        <v>647276304</v>
      </c>
      <c r="L114">
        <v>458776</v>
      </c>
      <c r="M114">
        <v>447130</v>
      </c>
      <c r="N114">
        <v>11646</v>
      </c>
      <c r="O114">
        <v>24.17</v>
      </c>
      <c r="P114">
        <v>-0.03</v>
      </c>
      <c r="Q114">
        <v>18678</v>
      </c>
      <c r="R114">
        <v>4277980</v>
      </c>
      <c r="S114" t="s">
        <v>37</v>
      </c>
      <c r="T114">
        <v>2064.48</v>
      </c>
      <c r="U114">
        <f t="shared" si="1"/>
        <v>290246.8000000001</v>
      </c>
    </row>
    <row r="115" spans="1:21" x14ac:dyDescent="0.3">
      <c r="A115">
        <v>114</v>
      </c>
      <c r="B115" t="s">
        <v>463</v>
      </c>
      <c r="C115">
        <v>10</v>
      </c>
      <c r="D115">
        <v>640</v>
      </c>
      <c r="E115" t="s">
        <v>152</v>
      </c>
      <c r="F115">
        <v>2187</v>
      </c>
      <c r="G115">
        <v>21364</v>
      </c>
      <c r="H115">
        <v>14091765</v>
      </c>
      <c r="I115">
        <v>14050214</v>
      </c>
      <c r="J115">
        <v>16877693</v>
      </c>
      <c r="K115">
        <v>883850923</v>
      </c>
      <c r="L115">
        <v>465583</v>
      </c>
      <c r="M115">
        <v>444266</v>
      </c>
      <c r="N115">
        <v>21317</v>
      </c>
      <c r="O115">
        <v>22.88</v>
      </c>
      <c r="P115">
        <v>-0.02</v>
      </c>
      <c r="Q115">
        <v>34386</v>
      </c>
      <c r="R115">
        <v>4287078</v>
      </c>
      <c r="S115" t="s">
        <v>49</v>
      </c>
      <c r="T115">
        <v>3041.31</v>
      </c>
      <c r="U115">
        <f t="shared" si="1"/>
        <v>293288.1100000001</v>
      </c>
    </row>
    <row r="116" spans="1:21" x14ac:dyDescent="0.3">
      <c r="A116">
        <v>115</v>
      </c>
      <c r="B116" t="s">
        <v>463</v>
      </c>
      <c r="C116">
        <v>10</v>
      </c>
      <c r="D116">
        <v>640</v>
      </c>
      <c r="E116" t="s">
        <v>153</v>
      </c>
      <c r="F116">
        <v>2187</v>
      </c>
      <c r="G116">
        <v>21286</v>
      </c>
      <c r="H116">
        <v>8377840</v>
      </c>
      <c r="I116">
        <v>8349940</v>
      </c>
      <c r="J116">
        <v>10731717</v>
      </c>
      <c r="K116">
        <v>534838237</v>
      </c>
      <c r="L116">
        <v>443329</v>
      </c>
      <c r="M116">
        <v>435946</v>
      </c>
      <c r="N116">
        <v>7383</v>
      </c>
      <c r="O116">
        <v>21.95</v>
      </c>
      <c r="P116">
        <v>-0.03</v>
      </c>
      <c r="Q116">
        <v>11799</v>
      </c>
      <c r="R116">
        <v>4311112</v>
      </c>
      <c r="S116" t="s">
        <v>37</v>
      </c>
      <c r="T116">
        <v>1567.61</v>
      </c>
      <c r="U116">
        <f t="shared" si="1"/>
        <v>294855.72000000009</v>
      </c>
    </row>
    <row r="117" spans="1:21" x14ac:dyDescent="0.3">
      <c r="A117">
        <v>116</v>
      </c>
      <c r="B117" t="s">
        <v>463</v>
      </c>
      <c r="C117">
        <v>10</v>
      </c>
      <c r="D117">
        <v>640</v>
      </c>
      <c r="E117" t="s">
        <v>154</v>
      </c>
      <c r="F117">
        <v>2187</v>
      </c>
      <c r="G117">
        <v>21286</v>
      </c>
      <c r="H117">
        <v>8588948</v>
      </c>
      <c r="I117">
        <v>8560657</v>
      </c>
      <c r="J117">
        <v>10914204</v>
      </c>
      <c r="K117">
        <v>542097594</v>
      </c>
      <c r="L117">
        <v>435638</v>
      </c>
      <c r="M117">
        <v>427722</v>
      </c>
      <c r="N117">
        <v>7916</v>
      </c>
      <c r="O117">
        <v>22.19</v>
      </c>
      <c r="P117">
        <v>-0.03</v>
      </c>
      <c r="Q117">
        <v>12653</v>
      </c>
      <c r="R117">
        <v>4333188</v>
      </c>
      <c r="S117" t="s">
        <v>49</v>
      </c>
      <c r="T117">
        <v>1548.03</v>
      </c>
      <c r="U117">
        <f t="shared" si="1"/>
        <v>296403.75000000012</v>
      </c>
    </row>
    <row r="118" spans="1:21" x14ac:dyDescent="0.3">
      <c r="A118">
        <v>117</v>
      </c>
      <c r="B118" t="s">
        <v>463</v>
      </c>
      <c r="C118">
        <v>10</v>
      </c>
      <c r="D118">
        <v>640</v>
      </c>
      <c r="E118" t="s">
        <v>155</v>
      </c>
      <c r="F118">
        <v>259258</v>
      </c>
      <c r="G118">
        <v>1374203</v>
      </c>
      <c r="H118">
        <v>521102</v>
      </c>
      <c r="I118">
        <v>418741</v>
      </c>
      <c r="J118">
        <v>3884192</v>
      </c>
      <c r="K118">
        <v>2035301592</v>
      </c>
      <c r="L118">
        <v>15397</v>
      </c>
      <c r="M118">
        <v>15020</v>
      </c>
      <c r="N118">
        <v>377</v>
      </c>
      <c r="O118">
        <v>238.87</v>
      </c>
      <c r="P118">
        <v>-0.1</v>
      </c>
      <c r="Q118">
        <v>649</v>
      </c>
      <c r="R118">
        <v>656918</v>
      </c>
      <c r="S118" t="s">
        <v>37</v>
      </c>
      <c r="T118">
        <v>548.22</v>
      </c>
      <c r="U118">
        <f t="shared" si="1"/>
        <v>296951.97000000009</v>
      </c>
    </row>
    <row r="119" spans="1:21" x14ac:dyDescent="0.3">
      <c r="A119">
        <v>118</v>
      </c>
      <c r="B119" t="s">
        <v>463</v>
      </c>
      <c r="C119">
        <v>10</v>
      </c>
      <c r="D119">
        <v>640</v>
      </c>
      <c r="E119" t="s">
        <v>156</v>
      </c>
      <c r="F119">
        <v>224962</v>
      </c>
      <c r="G119">
        <v>1192377</v>
      </c>
      <c r="H119">
        <v>586873</v>
      </c>
      <c r="I119">
        <v>497540</v>
      </c>
      <c r="J119">
        <v>5697559</v>
      </c>
      <c r="K119">
        <v>1486285867</v>
      </c>
      <c r="L119">
        <v>27135</v>
      </c>
      <c r="M119">
        <v>26639</v>
      </c>
      <c r="N119">
        <v>496</v>
      </c>
      <c r="O119">
        <v>224.57</v>
      </c>
      <c r="P119">
        <v>-0.14000000000000001</v>
      </c>
      <c r="Q119">
        <v>870</v>
      </c>
      <c r="R119">
        <v>549986</v>
      </c>
      <c r="S119" t="s">
        <v>37</v>
      </c>
      <c r="T119">
        <v>470.56</v>
      </c>
      <c r="U119">
        <f t="shared" si="1"/>
        <v>297422.53000000009</v>
      </c>
    </row>
    <row r="120" spans="1:21" x14ac:dyDescent="0.3">
      <c r="A120">
        <v>119</v>
      </c>
      <c r="B120" t="s">
        <v>463</v>
      </c>
      <c r="C120">
        <v>10</v>
      </c>
      <c r="D120">
        <v>640</v>
      </c>
      <c r="E120" t="s">
        <v>157</v>
      </c>
      <c r="F120">
        <v>259616</v>
      </c>
      <c r="G120">
        <v>1360766</v>
      </c>
      <c r="H120">
        <v>1533329</v>
      </c>
      <c r="I120">
        <v>1387995</v>
      </c>
      <c r="J120">
        <v>8710220</v>
      </c>
      <c r="K120">
        <v>2245905936</v>
      </c>
      <c r="L120">
        <v>49804</v>
      </c>
      <c r="M120">
        <v>48422</v>
      </c>
      <c r="N120">
        <v>1382</v>
      </c>
      <c r="O120">
        <v>182.3</v>
      </c>
      <c r="P120">
        <v>-0.09</v>
      </c>
      <c r="Q120">
        <v>2414</v>
      </c>
      <c r="R120">
        <v>1246804</v>
      </c>
      <c r="S120" t="s">
        <v>49</v>
      </c>
      <c r="T120">
        <v>812.05</v>
      </c>
      <c r="U120">
        <f t="shared" si="1"/>
        <v>298234.58000000007</v>
      </c>
    </row>
    <row r="121" spans="1:21" x14ac:dyDescent="0.3">
      <c r="A121">
        <v>120</v>
      </c>
      <c r="B121" t="s">
        <v>463</v>
      </c>
      <c r="C121">
        <v>10</v>
      </c>
      <c r="D121">
        <v>640</v>
      </c>
      <c r="E121" t="s">
        <v>158</v>
      </c>
      <c r="F121">
        <v>260342</v>
      </c>
      <c r="G121">
        <v>1377484</v>
      </c>
      <c r="H121">
        <v>1887704</v>
      </c>
      <c r="I121">
        <v>1695269</v>
      </c>
      <c r="J121">
        <v>12125113</v>
      </c>
      <c r="K121">
        <v>3156905852</v>
      </c>
      <c r="L121">
        <v>68547</v>
      </c>
      <c r="M121">
        <v>67120</v>
      </c>
      <c r="N121">
        <v>1427</v>
      </c>
      <c r="O121">
        <v>220.91</v>
      </c>
      <c r="P121">
        <v>-0.1</v>
      </c>
      <c r="Q121">
        <v>2459</v>
      </c>
      <c r="R121">
        <v>1799247</v>
      </c>
      <c r="S121" t="s">
        <v>37</v>
      </c>
      <c r="T121">
        <v>1199.75</v>
      </c>
      <c r="U121">
        <f t="shared" si="1"/>
        <v>299434.33000000007</v>
      </c>
    </row>
    <row r="122" spans="1:21" x14ac:dyDescent="0.3">
      <c r="A122">
        <v>121</v>
      </c>
      <c r="B122" t="s">
        <v>463</v>
      </c>
      <c r="C122">
        <v>10</v>
      </c>
      <c r="D122">
        <v>640</v>
      </c>
      <c r="E122" t="s">
        <v>159</v>
      </c>
      <c r="F122">
        <v>225296</v>
      </c>
      <c r="G122">
        <v>1180795</v>
      </c>
      <c r="H122">
        <v>1447040</v>
      </c>
      <c r="I122">
        <v>1334530</v>
      </c>
      <c r="J122">
        <v>7194711</v>
      </c>
      <c r="K122">
        <v>1645396259</v>
      </c>
      <c r="L122">
        <v>49961</v>
      </c>
      <c r="M122">
        <v>48569</v>
      </c>
      <c r="N122">
        <v>1392</v>
      </c>
      <c r="O122">
        <v>134.47999999999999</v>
      </c>
      <c r="P122">
        <v>-0.1</v>
      </c>
      <c r="Q122">
        <v>2425</v>
      </c>
      <c r="R122">
        <v>1057181</v>
      </c>
      <c r="S122" t="s">
        <v>49</v>
      </c>
      <c r="T122">
        <v>610.45000000000005</v>
      </c>
      <c r="U122">
        <f t="shared" si="1"/>
        <v>300044.78000000009</v>
      </c>
    </row>
    <row r="123" spans="1:21" x14ac:dyDescent="0.3">
      <c r="A123">
        <v>122</v>
      </c>
      <c r="B123" t="s">
        <v>463</v>
      </c>
      <c r="C123">
        <v>10</v>
      </c>
      <c r="D123">
        <v>640</v>
      </c>
      <c r="E123" t="s">
        <v>160</v>
      </c>
      <c r="F123">
        <v>99736</v>
      </c>
      <c r="G123">
        <v>783852</v>
      </c>
      <c r="H123">
        <v>599606</v>
      </c>
      <c r="I123">
        <v>570343</v>
      </c>
      <c r="J123">
        <v>1813056</v>
      </c>
      <c r="K123">
        <v>2167345768</v>
      </c>
      <c r="L123">
        <v>19698</v>
      </c>
      <c r="M123">
        <v>19156</v>
      </c>
      <c r="N123">
        <v>542</v>
      </c>
      <c r="O123">
        <v>93.47</v>
      </c>
      <c r="P123">
        <v>-0.08</v>
      </c>
      <c r="Q123">
        <v>937</v>
      </c>
      <c r="R123">
        <v>397441</v>
      </c>
      <c r="S123" t="s">
        <v>49</v>
      </c>
      <c r="T123">
        <v>385.8</v>
      </c>
      <c r="U123">
        <f t="shared" si="1"/>
        <v>300430.58000000007</v>
      </c>
    </row>
    <row r="124" spans="1:21" x14ac:dyDescent="0.3">
      <c r="A124">
        <v>123</v>
      </c>
      <c r="B124" t="s">
        <v>463</v>
      </c>
      <c r="C124">
        <v>10</v>
      </c>
      <c r="D124">
        <v>640</v>
      </c>
      <c r="E124" t="s">
        <v>161</v>
      </c>
      <c r="F124">
        <v>53919</v>
      </c>
      <c r="G124">
        <v>307816</v>
      </c>
      <c r="H124">
        <v>514734</v>
      </c>
      <c r="I124">
        <v>496890</v>
      </c>
      <c r="J124">
        <v>2380717</v>
      </c>
      <c r="K124">
        <v>568835390</v>
      </c>
      <c r="L124">
        <v>25748</v>
      </c>
      <c r="M124">
        <v>25386</v>
      </c>
      <c r="N124">
        <v>362</v>
      </c>
      <c r="O124">
        <v>105.18</v>
      </c>
      <c r="P124">
        <v>-0.1</v>
      </c>
      <c r="Q124">
        <v>629</v>
      </c>
      <c r="R124">
        <v>345507</v>
      </c>
      <c r="S124" t="s">
        <v>37</v>
      </c>
      <c r="T124">
        <v>151.81</v>
      </c>
      <c r="U124">
        <f t="shared" si="1"/>
        <v>300582.39000000007</v>
      </c>
    </row>
    <row r="125" spans="1:21" x14ac:dyDescent="0.3">
      <c r="A125">
        <v>124</v>
      </c>
      <c r="B125" t="s">
        <v>463</v>
      </c>
      <c r="C125">
        <v>10</v>
      </c>
      <c r="D125">
        <v>640</v>
      </c>
      <c r="E125" t="s">
        <v>162</v>
      </c>
      <c r="F125">
        <v>2958</v>
      </c>
      <c r="G125">
        <v>8708</v>
      </c>
      <c r="H125">
        <v>1076644</v>
      </c>
      <c r="I125">
        <v>1073137</v>
      </c>
      <c r="J125">
        <v>1149889</v>
      </c>
      <c r="K125">
        <v>219735338</v>
      </c>
      <c r="L125">
        <v>26069</v>
      </c>
      <c r="M125">
        <v>24322</v>
      </c>
      <c r="N125">
        <v>1747</v>
      </c>
      <c r="O125">
        <v>44.21</v>
      </c>
      <c r="P125">
        <v>-0.01</v>
      </c>
      <c r="Q125">
        <v>2781</v>
      </c>
      <c r="R125">
        <v>330642</v>
      </c>
      <c r="S125" t="s">
        <v>49</v>
      </c>
      <c r="T125">
        <v>141.83000000000001</v>
      </c>
      <c r="U125">
        <f t="shared" si="1"/>
        <v>300724.22000000009</v>
      </c>
    </row>
    <row r="126" spans="1:21" x14ac:dyDescent="0.3">
      <c r="A126">
        <v>125</v>
      </c>
      <c r="B126" t="s">
        <v>463</v>
      </c>
      <c r="C126">
        <v>10</v>
      </c>
      <c r="D126">
        <v>640</v>
      </c>
      <c r="E126" t="s">
        <v>163</v>
      </c>
      <c r="F126">
        <v>5241</v>
      </c>
      <c r="G126">
        <v>15431</v>
      </c>
      <c r="H126">
        <v>3529449</v>
      </c>
      <c r="I126">
        <v>3450905</v>
      </c>
      <c r="J126">
        <v>6932615</v>
      </c>
      <c r="K126">
        <v>254620694</v>
      </c>
      <c r="L126">
        <v>108543</v>
      </c>
      <c r="M126">
        <v>103831</v>
      </c>
      <c r="N126">
        <v>4712</v>
      </c>
      <c r="O126">
        <v>23.06</v>
      </c>
      <c r="P126">
        <v>-7.0000000000000007E-2</v>
      </c>
      <c r="Q126">
        <v>8002</v>
      </c>
      <c r="R126">
        <v>1374482</v>
      </c>
      <c r="S126" t="s">
        <v>49</v>
      </c>
      <c r="T126">
        <v>253.23</v>
      </c>
      <c r="U126">
        <f t="shared" si="1"/>
        <v>300977.45000000007</v>
      </c>
    </row>
    <row r="127" spans="1:21" x14ac:dyDescent="0.3">
      <c r="A127">
        <v>126</v>
      </c>
      <c r="B127" t="s">
        <v>463</v>
      </c>
      <c r="C127">
        <v>10</v>
      </c>
      <c r="D127">
        <v>640</v>
      </c>
      <c r="E127" t="s">
        <v>164</v>
      </c>
      <c r="F127">
        <v>14665</v>
      </c>
      <c r="G127">
        <v>34976</v>
      </c>
      <c r="H127">
        <v>56559762</v>
      </c>
      <c r="I127">
        <v>49676274</v>
      </c>
      <c r="J127">
        <v>367384623</v>
      </c>
      <c r="K127">
        <v>3043837279</v>
      </c>
      <c r="L127">
        <v>552678</v>
      </c>
      <c r="M127">
        <v>454397</v>
      </c>
      <c r="N127">
        <v>98281</v>
      </c>
      <c r="O127">
        <v>41.96</v>
      </c>
      <c r="P127">
        <v>-0.04</v>
      </c>
      <c r="Q127">
        <v>149971</v>
      </c>
      <c r="R127">
        <v>41838712</v>
      </c>
      <c r="S127" t="s">
        <v>49</v>
      </c>
      <c r="T127">
        <v>4484.6400000000003</v>
      </c>
      <c r="U127">
        <f t="shared" si="1"/>
        <v>305462.09000000008</v>
      </c>
    </row>
    <row r="128" spans="1:21" x14ac:dyDescent="0.3">
      <c r="A128">
        <v>127</v>
      </c>
      <c r="B128" t="s">
        <v>463</v>
      </c>
      <c r="C128">
        <v>10</v>
      </c>
      <c r="D128">
        <v>640</v>
      </c>
      <c r="E128" t="s">
        <v>165</v>
      </c>
      <c r="F128">
        <v>520</v>
      </c>
      <c r="G128">
        <v>5763</v>
      </c>
      <c r="H128">
        <v>374835</v>
      </c>
      <c r="I128">
        <v>373252</v>
      </c>
      <c r="J128">
        <v>624770</v>
      </c>
      <c r="K128">
        <v>28523369</v>
      </c>
      <c r="L128">
        <v>28492</v>
      </c>
      <c r="M128">
        <v>28081</v>
      </c>
      <c r="N128">
        <v>411</v>
      </c>
      <c r="O128">
        <v>27.87</v>
      </c>
      <c r="P128">
        <v>-0.05</v>
      </c>
      <c r="Q128">
        <v>671</v>
      </c>
      <c r="R128">
        <v>127847</v>
      </c>
      <c r="S128" t="s">
        <v>37</v>
      </c>
      <c r="T128">
        <v>87.58</v>
      </c>
      <c r="U128">
        <f t="shared" si="1"/>
        <v>305549.6700000001</v>
      </c>
    </row>
    <row r="129" spans="1:21" x14ac:dyDescent="0.3">
      <c r="A129">
        <v>128</v>
      </c>
      <c r="B129" t="s">
        <v>463</v>
      </c>
      <c r="C129">
        <v>10</v>
      </c>
      <c r="D129">
        <v>640</v>
      </c>
      <c r="E129" t="s">
        <v>166</v>
      </c>
      <c r="F129">
        <v>520</v>
      </c>
      <c r="G129">
        <v>5761</v>
      </c>
      <c r="H129">
        <v>9340905</v>
      </c>
      <c r="I129">
        <v>9320754</v>
      </c>
      <c r="J129">
        <v>12147969</v>
      </c>
      <c r="K129">
        <v>306740071</v>
      </c>
      <c r="L129">
        <v>464103</v>
      </c>
      <c r="M129">
        <v>454913</v>
      </c>
      <c r="N129">
        <v>9190</v>
      </c>
      <c r="O129">
        <v>25.94</v>
      </c>
      <c r="P129">
        <v>-0.03</v>
      </c>
      <c r="Q129">
        <v>15074</v>
      </c>
      <c r="R129">
        <v>4258060</v>
      </c>
      <c r="S129" t="s">
        <v>37</v>
      </c>
      <c r="T129">
        <v>3259.2</v>
      </c>
      <c r="U129">
        <f t="shared" si="1"/>
        <v>308808.87000000011</v>
      </c>
    </row>
    <row r="130" spans="1:21" x14ac:dyDescent="0.3">
      <c r="A130">
        <v>129</v>
      </c>
      <c r="B130" t="s">
        <v>463</v>
      </c>
      <c r="C130">
        <v>10</v>
      </c>
      <c r="D130">
        <v>640</v>
      </c>
      <c r="E130" t="s">
        <v>167</v>
      </c>
      <c r="F130">
        <v>708</v>
      </c>
      <c r="G130">
        <v>2539</v>
      </c>
      <c r="H130">
        <v>3025117</v>
      </c>
      <c r="I130">
        <v>3013625</v>
      </c>
      <c r="J130">
        <v>4625126</v>
      </c>
      <c r="K130">
        <v>147026350</v>
      </c>
      <c r="L130">
        <v>133872</v>
      </c>
      <c r="M130">
        <v>130044</v>
      </c>
      <c r="N130">
        <v>3828</v>
      </c>
      <c r="O130">
        <v>23.27</v>
      </c>
      <c r="P130">
        <v>-0.05</v>
      </c>
      <c r="Q130">
        <v>6347</v>
      </c>
      <c r="R130">
        <v>1026554</v>
      </c>
      <c r="S130" t="s">
        <v>37</v>
      </c>
      <c r="T130">
        <v>370.52</v>
      </c>
      <c r="U130">
        <f t="shared" si="1"/>
        <v>309179.39000000013</v>
      </c>
    </row>
    <row r="131" spans="1:21" x14ac:dyDescent="0.3">
      <c r="A131">
        <v>130</v>
      </c>
      <c r="B131" t="s">
        <v>463</v>
      </c>
      <c r="C131">
        <v>10</v>
      </c>
      <c r="D131">
        <v>640</v>
      </c>
      <c r="E131" t="s">
        <v>168</v>
      </c>
      <c r="F131">
        <v>501284</v>
      </c>
      <c r="G131">
        <v>2745938</v>
      </c>
      <c r="H131">
        <v>1764223</v>
      </c>
      <c r="I131">
        <v>1755601</v>
      </c>
      <c r="J131">
        <v>14181602</v>
      </c>
      <c r="K131">
        <v>125756655</v>
      </c>
      <c r="L131">
        <v>90637</v>
      </c>
      <c r="M131">
        <v>88976</v>
      </c>
      <c r="N131">
        <v>1661</v>
      </c>
      <c r="O131">
        <v>14.85</v>
      </c>
      <c r="P131">
        <v>-0.08</v>
      </c>
      <c r="Q131">
        <v>2697</v>
      </c>
      <c r="R131">
        <v>1948376</v>
      </c>
      <c r="S131" t="s">
        <v>49</v>
      </c>
      <c r="T131">
        <v>284.73</v>
      </c>
      <c r="U131">
        <f t="shared" si="1"/>
        <v>309464.12000000011</v>
      </c>
    </row>
    <row r="132" spans="1:21" x14ac:dyDescent="0.3">
      <c r="A132">
        <v>131</v>
      </c>
      <c r="B132" t="s">
        <v>463</v>
      </c>
      <c r="C132">
        <v>10</v>
      </c>
      <c r="D132">
        <v>640</v>
      </c>
      <c r="E132" t="s">
        <v>169</v>
      </c>
      <c r="F132">
        <v>422649</v>
      </c>
      <c r="G132">
        <v>1265651</v>
      </c>
      <c r="H132">
        <v>6111885</v>
      </c>
      <c r="I132">
        <v>5914721</v>
      </c>
      <c r="J132">
        <v>36382493</v>
      </c>
      <c r="K132">
        <v>13935123981</v>
      </c>
      <c r="L132">
        <v>248089</v>
      </c>
      <c r="M132">
        <v>242041</v>
      </c>
      <c r="N132">
        <v>6048</v>
      </c>
      <c r="O132">
        <v>81.97</v>
      </c>
      <c r="P132">
        <v>-0.16</v>
      </c>
      <c r="Q132">
        <v>10186</v>
      </c>
      <c r="R132">
        <v>9147730</v>
      </c>
      <c r="S132" t="s">
        <v>40</v>
      </c>
      <c r="T132">
        <v>5000</v>
      </c>
      <c r="U132">
        <f t="shared" ref="U132:U195" si="2">U131+T132</f>
        <v>314464.12000000011</v>
      </c>
    </row>
    <row r="133" spans="1:21" x14ac:dyDescent="0.3">
      <c r="A133">
        <v>132</v>
      </c>
      <c r="B133" t="s">
        <v>463</v>
      </c>
      <c r="C133">
        <v>10</v>
      </c>
      <c r="D133">
        <v>640</v>
      </c>
      <c r="E133" t="s">
        <v>170</v>
      </c>
      <c r="F133">
        <v>293123</v>
      </c>
      <c r="G133">
        <v>943087</v>
      </c>
      <c r="H133">
        <v>6953662</v>
      </c>
      <c r="I133">
        <v>6753320</v>
      </c>
      <c r="J133">
        <v>42547928</v>
      </c>
      <c r="K133">
        <v>12656180900</v>
      </c>
      <c r="L133">
        <v>293127</v>
      </c>
      <c r="M133">
        <v>287161</v>
      </c>
      <c r="N133">
        <v>5966</v>
      </c>
      <c r="O133">
        <v>74.760000000000005</v>
      </c>
      <c r="P133">
        <v>-0.16</v>
      </c>
      <c r="Q133">
        <v>10108</v>
      </c>
      <c r="R133">
        <v>10971539</v>
      </c>
      <c r="S133" t="s">
        <v>40</v>
      </c>
      <c r="T133">
        <v>5000</v>
      </c>
      <c r="U133">
        <f t="shared" si="2"/>
        <v>319464.12000000011</v>
      </c>
    </row>
    <row r="134" spans="1:21" x14ac:dyDescent="0.3">
      <c r="A134">
        <v>133</v>
      </c>
      <c r="B134" t="s">
        <v>463</v>
      </c>
      <c r="C134">
        <v>10</v>
      </c>
      <c r="D134">
        <v>640</v>
      </c>
      <c r="E134" t="s">
        <v>171</v>
      </c>
      <c r="F134">
        <v>137472</v>
      </c>
      <c r="G134">
        <v>810768</v>
      </c>
      <c r="H134">
        <v>2538637</v>
      </c>
      <c r="I134">
        <v>2523495</v>
      </c>
      <c r="J134">
        <v>4140987</v>
      </c>
      <c r="K134">
        <v>202649581</v>
      </c>
      <c r="L134">
        <v>68008</v>
      </c>
      <c r="M134">
        <v>65588</v>
      </c>
      <c r="N134">
        <v>2420</v>
      </c>
      <c r="O134">
        <v>22.08</v>
      </c>
      <c r="P134">
        <v>-7.0000000000000007E-2</v>
      </c>
      <c r="Q134">
        <v>4208</v>
      </c>
      <c r="R134">
        <v>1478383</v>
      </c>
      <c r="S134" t="s">
        <v>37</v>
      </c>
      <c r="T134">
        <v>376.56</v>
      </c>
      <c r="U134">
        <f t="shared" si="2"/>
        <v>319840.68000000011</v>
      </c>
    </row>
    <row r="135" spans="1:21" x14ac:dyDescent="0.3">
      <c r="A135">
        <v>134</v>
      </c>
      <c r="B135" t="s">
        <v>463</v>
      </c>
      <c r="C135">
        <v>10</v>
      </c>
      <c r="D135">
        <v>640</v>
      </c>
      <c r="E135" t="s">
        <v>172</v>
      </c>
      <c r="F135">
        <v>57220</v>
      </c>
      <c r="G135">
        <v>568572</v>
      </c>
      <c r="H135">
        <v>166201</v>
      </c>
      <c r="I135">
        <v>160997</v>
      </c>
      <c r="J135">
        <v>1501161</v>
      </c>
      <c r="K135">
        <v>184610136</v>
      </c>
      <c r="L135">
        <v>16490</v>
      </c>
      <c r="M135">
        <v>16325</v>
      </c>
      <c r="N135">
        <v>165</v>
      </c>
      <c r="O135">
        <v>26.13</v>
      </c>
      <c r="P135">
        <v>-0.22</v>
      </c>
      <c r="Q135">
        <v>291</v>
      </c>
      <c r="R135">
        <v>118809</v>
      </c>
      <c r="S135" t="s">
        <v>37</v>
      </c>
      <c r="T135">
        <v>75.19</v>
      </c>
      <c r="U135">
        <f t="shared" si="2"/>
        <v>319915.87000000011</v>
      </c>
    </row>
    <row r="136" spans="1:21" x14ac:dyDescent="0.3">
      <c r="A136">
        <v>135</v>
      </c>
      <c r="B136" t="s">
        <v>463</v>
      </c>
      <c r="C136">
        <v>10</v>
      </c>
      <c r="D136">
        <v>640</v>
      </c>
      <c r="E136" t="s">
        <v>173</v>
      </c>
      <c r="F136">
        <v>9643</v>
      </c>
      <c r="G136">
        <v>145203</v>
      </c>
      <c r="H136">
        <v>2117593</v>
      </c>
      <c r="I136">
        <v>2082975</v>
      </c>
      <c r="J136">
        <v>4278715</v>
      </c>
      <c r="K136">
        <v>354996427</v>
      </c>
      <c r="L136">
        <v>121216</v>
      </c>
      <c r="M136">
        <v>119639</v>
      </c>
      <c r="N136">
        <v>1577</v>
      </c>
      <c r="O136">
        <v>22.39</v>
      </c>
      <c r="P136">
        <v>-0.09</v>
      </c>
      <c r="Q136">
        <v>2725</v>
      </c>
      <c r="R136">
        <v>1109062</v>
      </c>
      <c r="S136" t="s">
        <v>37</v>
      </c>
      <c r="T136">
        <v>285.41000000000003</v>
      </c>
      <c r="U136">
        <f t="shared" si="2"/>
        <v>320201.28000000009</v>
      </c>
    </row>
    <row r="137" spans="1:21" x14ac:dyDescent="0.3">
      <c r="A137">
        <v>136</v>
      </c>
      <c r="B137" t="s">
        <v>463</v>
      </c>
      <c r="C137">
        <v>10</v>
      </c>
      <c r="D137">
        <v>640</v>
      </c>
      <c r="E137" t="s">
        <v>174</v>
      </c>
      <c r="F137">
        <v>171148</v>
      </c>
      <c r="G137">
        <v>6591010</v>
      </c>
      <c r="H137">
        <v>3136342</v>
      </c>
      <c r="I137">
        <v>3104149</v>
      </c>
      <c r="J137">
        <v>5195020</v>
      </c>
      <c r="K137">
        <v>1809647850</v>
      </c>
      <c r="L137">
        <v>114603</v>
      </c>
      <c r="M137">
        <v>110769</v>
      </c>
      <c r="N137">
        <v>3834</v>
      </c>
      <c r="O137">
        <v>26.08</v>
      </c>
      <c r="P137">
        <v>-0.06</v>
      </c>
      <c r="Q137">
        <v>6527</v>
      </c>
      <c r="R137">
        <v>1092560</v>
      </c>
      <c r="S137" t="s">
        <v>49</v>
      </c>
      <c r="T137">
        <v>1808.97</v>
      </c>
      <c r="U137">
        <f t="shared" si="2"/>
        <v>322010.25000000006</v>
      </c>
    </row>
    <row r="138" spans="1:21" x14ac:dyDescent="0.3">
      <c r="A138">
        <v>137</v>
      </c>
      <c r="B138" t="s">
        <v>463</v>
      </c>
      <c r="C138">
        <v>10</v>
      </c>
      <c r="D138">
        <v>640</v>
      </c>
      <c r="E138" t="s">
        <v>175</v>
      </c>
      <c r="F138">
        <v>14912</v>
      </c>
      <c r="G138">
        <v>381544</v>
      </c>
      <c r="H138">
        <v>638769</v>
      </c>
      <c r="I138">
        <v>621472</v>
      </c>
      <c r="J138">
        <v>2515461</v>
      </c>
      <c r="K138">
        <v>221705958</v>
      </c>
      <c r="L138">
        <v>36269</v>
      </c>
      <c r="M138">
        <v>35685</v>
      </c>
      <c r="N138">
        <v>584</v>
      </c>
      <c r="O138">
        <v>35.200000000000003</v>
      </c>
      <c r="P138">
        <v>-0.15</v>
      </c>
      <c r="Q138">
        <v>1040</v>
      </c>
      <c r="R138">
        <v>411507</v>
      </c>
      <c r="S138" t="s">
        <v>37</v>
      </c>
      <c r="T138">
        <v>145.38</v>
      </c>
      <c r="U138">
        <f t="shared" si="2"/>
        <v>322155.63000000006</v>
      </c>
    </row>
    <row r="139" spans="1:21" x14ac:dyDescent="0.3">
      <c r="A139">
        <v>138</v>
      </c>
      <c r="B139" t="s">
        <v>463</v>
      </c>
      <c r="C139">
        <v>10</v>
      </c>
      <c r="D139">
        <v>640</v>
      </c>
      <c r="E139" t="s">
        <v>176</v>
      </c>
      <c r="F139">
        <v>9824</v>
      </c>
      <c r="G139">
        <v>153979</v>
      </c>
      <c r="H139">
        <v>704736</v>
      </c>
      <c r="I139">
        <v>693052</v>
      </c>
      <c r="J139">
        <v>1471659</v>
      </c>
      <c r="K139">
        <v>121240907</v>
      </c>
      <c r="L139">
        <v>30157</v>
      </c>
      <c r="M139">
        <v>29409</v>
      </c>
      <c r="N139">
        <v>748</v>
      </c>
      <c r="O139">
        <v>23.73</v>
      </c>
      <c r="P139">
        <v>-0.08</v>
      </c>
      <c r="Q139">
        <v>1304</v>
      </c>
      <c r="R139">
        <v>301921</v>
      </c>
      <c r="S139" t="s">
        <v>37</v>
      </c>
      <c r="T139">
        <v>72.52</v>
      </c>
      <c r="U139">
        <f t="shared" si="2"/>
        <v>322228.15000000008</v>
      </c>
    </row>
    <row r="140" spans="1:21" x14ac:dyDescent="0.3">
      <c r="A140">
        <v>139</v>
      </c>
      <c r="B140" t="s">
        <v>463</v>
      </c>
      <c r="C140">
        <v>10</v>
      </c>
      <c r="D140">
        <v>640</v>
      </c>
      <c r="E140" t="s">
        <v>177</v>
      </c>
      <c r="F140">
        <v>1236271</v>
      </c>
      <c r="G140">
        <v>4906536</v>
      </c>
      <c r="H140">
        <v>219952</v>
      </c>
      <c r="I140">
        <v>214672</v>
      </c>
      <c r="J140">
        <v>478526</v>
      </c>
      <c r="K140">
        <v>3680783387</v>
      </c>
      <c r="L140">
        <v>6333</v>
      </c>
      <c r="M140">
        <v>6046</v>
      </c>
      <c r="N140">
        <v>287</v>
      </c>
      <c r="O140">
        <v>24.07</v>
      </c>
      <c r="P140">
        <v>-7.0000000000000007E-2</v>
      </c>
      <c r="Q140">
        <v>494</v>
      </c>
      <c r="R140">
        <v>81838</v>
      </c>
      <c r="S140" t="s">
        <v>49</v>
      </c>
      <c r="T140">
        <v>1088.3</v>
      </c>
      <c r="U140">
        <f t="shared" si="2"/>
        <v>323316.45000000007</v>
      </c>
    </row>
    <row r="141" spans="1:21" x14ac:dyDescent="0.3">
      <c r="A141">
        <v>140</v>
      </c>
      <c r="B141" t="s">
        <v>463</v>
      </c>
      <c r="C141">
        <v>10</v>
      </c>
      <c r="D141">
        <v>640</v>
      </c>
      <c r="E141" t="s">
        <v>178</v>
      </c>
      <c r="F141">
        <v>123133</v>
      </c>
      <c r="G141">
        <v>796517</v>
      </c>
      <c r="H141">
        <v>2592221</v>
      </c>
      <c r="I141">
        <v>2498621</v>
      </c>
      <c r="J141">
        <v>8913578</v>
      </c>
      <c r="K141">
        <v>5938352984</v>
      </c>
      <c r="L141">
        <v>94248</v>
      </c>
      <c r="M141">
        <v>91854</v>
      </c>
      <c r="N141">
        <v>2394</v>
      </c>
      <c r="O141">
        <v>96.3</v>
      </c>
      <c r="P141">
        <v>-0.12</v>
      </c>
      <c r="Q141">
        <v>4263</v>
      </c>
      <c r="R141">
        <v>1863260</v>
      </c>
      <c r="S141" t="s">
        <v>37</v>
      </c>
      <c r="T141">
        <v>2308.8000000000002</v>
      </c>
      <c r="U141">
        <f t="shared" si="2"/>
        <v>325625.25000000006</v>
      </c>
    </row>
    <row r="142" spans="1:21" x14ac:dyDescent="0.3">
      <c r="A142">
        <v>141</v>
      </c>
      <c r="B142" t="s">
        <v>463</v>
      </c>
      <c r="C142">
        <v>10</v>
      </c>
      <c r="D142">
        <v>640</v>
      </c>
      <c r="E142" t="s">
        <v>179</v>
      </c>
      <c r="F142">
        <v>290693</v>
      </c>
      <c r="G142">
        <v>1262210</v>
      </c>
      <c r="H142">
        <v>181975</v>
      </c>
      <c r="I142">
        <v>173641</v>
      </c>
      <c r="J142">
        <v>1332651</v>
      </c>
      <c r="K142">
        <v>435515943</v>
      </c>
      <c r="L142">
        <v>8869</v>
      </c>
      <c r="M142">
        <v>8744</v>
      </c>
      <c r="N142">
        <v>125</v>
      </c>
      <c r="O142">
        <v>39.520000000000003</v>
      </c>
      <c r="P142">
        <v>-0.21</v>
      </c>
      <c r="Q142">
        <v>277</v>
      </c>
      <c r="R142">
        <v>240144</v>
      </c>
      <c r="S142" t="s">
        <v>37</v>
      </c>
      <c r="T142">
        <v>190.55</v>
      </c>
      <c r="U142">
        <f t="shared" si="2"/>
        <v>325815.80000000005</v>
      </c>
    </row>
    <row r="143" spans="1:21" x14ac:dyDescent="0.3">
      <c r="A143">
        <v>142</v>
      </c>
      <c r="B143" t="s">
        <v>463</v>
      </c>
      <c r="C143">
        <v>10</v>
      </c>
      <c r="D143">
        <v>640</v>
      </c>
      <c r="E143" t="s">
        <v>180</v>
      </c>
      <c r="F143">
        <v>63268</v>
      </c>
      <c r="G143">
        <v>396114</v>
      </c>
      <c r="H143">
        <v>16610399</v>
      </c>
      <c r="I143">
        <v>16271793</v>
      </c>
      <c r="J143">
        <v>54448944</v>
      </c>
      <c r="K143">
        <v>4348989064</v>
      </c>
      <c r="L143">
        <v>577222</v>
      </c>
      <c r="M143">
        <v>554724</v>
      </c>
      <c r="N143">
        <v>22498</v>
      </c>
      <c r="O143">
        <v>67.53</v>
      </c>
      <c r="P143">
        <v>-0.09</v>
      </c>
      <c r="Q143">
        <v>39086</v>
      </c>
      <c r="R143">
        <v>6552467</v>
      </c>
      <c r="S143" t="s">
        <v>40</v>
      </c>
      <c r="T143">
        <v>5000</v>
      </c>
      <c r="U143">
        <f t="shared" si="2"/>
        <v>330815.80000000005</v>
      </c>
    </row>
    <row r="144" spans="1:21" x14ac:dyDescent="0.3">
      <c r="A144">
        <v>143</v>
      </c>
      <c r="B144" t="s">
        <v>463</v>
      </c>
      <c r="C144">
        <v>10</v>
      </c>
      <c r="D144">
        <v>640</v>
      </c>
      <c r="E144" t="s">
        <v>181</v>
      </c>
      <c r="F144">
        <v>63268</v>
      </c>
      <c r="G144">
        <v>374457</v>
      </c>
      <c r="H144">
        <v>8846600</v>
      </c>
      <c r="I144">
        <v>8634001</v>
      </c>
      <c r="J144">
        <v>34324087</v>
      </c>
      <c r="K144">
        <v>3019765144</v>
      </c>
      <c r="L144">
        <v>502955</v>
      </c>
      <c r="M144">
        <v>495941</v>
      </c>
      <c r="N144">
        <v>7014</v>
      </c>
      <c r="O144">
        <v>55.16</v>
      </c>
      <c r="P144">
        <v>-0.13</v>
      </c>
      <c r="Q144">
        <v>12158</v>
      </c>
      <c r="R144">
        <v>6078081</v>
      </c>
      <c r="S144" t="s">
        <v>37</v>
      </c>
      <c r="T144">
        <v>2737.69</v>
      </c>
      <c r="U144">
        <f t="shared" si="2"/>
        <v>333553.49000000005</v>
      </c>
    </row>
    <row r="145" spans="1:21" x14ac:dyDescent="0.3">
      <c r="A145">
        <v>144</v>
      </c>
      <c r="B145" t="s">
        <v>463</v>
      </c>
      <c r="C145">
        <v>10</v>
      </c>
      <c r="D145">
        <v>640</v>
      </c>
      <c r="E145" t="s">
        <v>182</v>
      </c>
      <c r="F145">
        <v>68940</v>
      </c>
      <c r="G145">
        <v>327952</v>
      </c>
      <c r="H145">
        <v>14689320</v>
      </c>
      <c r="I145">
        <v>14381605</v>
      </c>
      <c r="J145">
        <v>34692259</v>
      </c>
      <c r="K145">
        <v>4724014847</v>
      </c>
      <c r="L145">
        <v>450383</v>
      </c>
      <c r="M145">
        <v>430554</v>
      </c>
      <c r="N145">
        <v>19829</v>
      </c>
      <c r="O145">
        <v>65.37</v>
      </c>
      <c r="P145">
        <v>-0.08</v>
      </c>
      <c r="Q145">
        <v>33827</v>
      </c>
      <c r="R145">
        <v>6005457</v>
      </c>
      <c r="S145" t="s">
        <v>40</v>
      </c>
      <c r="T145">
        <v>5000</v>
      </c>
      <c r="U145">
        <f t="shared" si="2"/>
        <v>338553.49000000005</v>
      </c>
    </row>
    <row r="146" spans="1:21" x14ac:dyDescent="0.3">
      <c r="A146">
        <v>145</v>
      </c>
      <c r="B146" t="s">
        <v>463</v>
      </c>
      <c r="C146">
        <v>10</v>
      </c>
      <c r="D146">
        <v>640</v>
      </c>
      <c r="E146" t="s">
        <v>183</v>
      </c>
      <c r="F146">
        <v>68940</v>
      </c>
      <c r="G146">
        <v>310541</v>
      </c>
      <c r="H146">
        <v>12510218</v>
      </c>
      <c r="I146">
        <v>12243632</v>
      </c>
      <c r="J146">
        <v>29100525</v>
      </c>
      <c r="K146">
        <v>4242053934</v>
      </c>
      <c r="L146">
        <v>425740</v>
      </c>
      <c r="M146">
        <v>410754</v>
      </c>
      <c r="N146">
        <v>14986</v>
      </c>
      <c r="O146">
        <v>56.5</v>
      </c>
      <c r="P146">
        <v>-0.08</v>
      </c>
      <c r="Q146">
        <v>25685</v>
      </c>
      <c r="R146">
        <v>5554427</v>
      </c>
      <c r="S146" t="s">
        <v>40</v>
      </c>
      <c r="T146">
        <v>5000</v>
      </c>
      <c r="U146">
        <f t="shared" si="2"/>
        <v>343553.49000000005</v>
      </c>
    </row>
    <row r="147" spans="1:21" x14ac:dyDescent="0.3">
      <c r="A147">
        <v>146</v>
      </c>
      <c r="B147" t="s">
        <v>463</v>
      </c>
      <c r="C147">
        <v>10</v>
      </c>
      <c r="D147">
        <v>640</v>
      </c>
      <c r="E147" t="s">
        <v>184</v>
      </c>
      <c r="F147">
        <v>69644</v>
      </c>
      <c r="G147">
        <v>368587</v>
      </c>
      <c r="H147">
        <v>13962617</v>
      </c>
      <c r="I147">
        <v>13660289</v>
      </c>
      <c r="J147">
        <v>32933337</v>
      </c>
      <c r="K147">
        <v>4105846276</v>
      </c>
      <c r="L147">
        <v>412021</v>
      </c>
      <c r="M147">
        <v>393726</v>
      </c>
      <c r="N147">
        <v>18295</v>
      </c>
      <c r="O147">
        <v>88.69</v>
      </c>
      <c r="P147">
        <v>-0.08</v>
      </c>
      <c r="Q147">
        <v>31191</v>
      </c>
      <c r="R147">
        <v>6353135</v>
      </c>
      <c r="S147" t="s">
        <v>40</v>
      </c>
      <c r="T147">
        <v>5000</v>
      </c>
      <c r="U147">
        <f t="shared" si="2"/>
        <v>348553.49000000005</v>
      </c>
    </row>
    <row r="148" spans="1:21" x14ac:dyDescent="0.3">
      <c r="A148">
        <v>147</v>
      </c>
      <c r="B148" t="s">
        <v>463</v>
      </c>
      <c r="C148">
        <v>10</v>
      </c>
      <c r="D148">
        <v>640</v>
      </c>
      <c r="E148" t="s">
        <v>185</v>
      </c>
      <c r="F148">
        <v>69644</v>
      </c>
      <c r="G148">
        <v>305432</v>
      </c>
      <c r="H148">
        <v>8493739</v>
      </c>
      <c r="I148">
        <v>8296498</v>
      </c>
      <c r="J148">
        <v>20525822</v>
      </c>
      <c r="K148">
        <v>2501077815</v>
      </c>
      <c r="L148">
        <v>396200</v>
      </c>
      <c r="M148">
        <v>389847</v>
      </c>
      <c r="N148">
        <v>6353</v>
      </c>
      <c r="O148">
        <v>49.99</v>
      </c>
      <c r="P148">
        <v>-0.1</v>
      </c>
      <c r="Q148">
        <v>10960</v>
      </c>
      <c r="R148">
        <v>5411105</v>
      </c>
      <c r="S148" t="s">
        <v>37</v>
      </c>
      <c r="T148">
        <v>3191</v>
      </c>
      <c r="U148">
        <f t="shared" si="2"/>
        <v>351744.49000000005</v>
      </c>
    </row>
    <row r="149" spans="1:21" x14ac:dyDescent="0.3">
      <c r="A149">
        <v>148</v>
      </c>
      <c r="B149" t="s">
        <v>463</v>
      </c>
      <c r="C149">
        <v>10</v>
      </c>
      <c r="D149">
        <v>640</v>
      </c>
      <c r="E149" t="s">
        <v>186</v>
      </c>
      <c r="F149">
        <v>69644</v>
      </c>
      <c r="G149">
        <v>306029</v>
      </c>
      <c r="H149">
        <v>6098574</v>
      </c>
      <c r="I149">
        <v>5968627</v>
      </c>
      <c r="J149">
        <v>12687805</v>
      </c>
      <c r="K149">
        <v>1919237690</v>
      </c>
      <c r="L149">
        <v>237839</v>
      </c>
      <c r="M149">
        <v>232138</v>
      </c>
      <c r="N149">
        <v>5701</v>
      </c>
      <c r="O149">
        <v>54.39</v>
      </c>
      <c r="P149">
        <v>-0.08</v>
      </c>
      <c r="Q149">
        <v>9848</v>
      </c>
      <c r="R149">
        <v>3297732</v>
      </c>
      <c r="S149" t="s">
        <v>49</v>
      </c>
      <c r="T149">
        <v>2057.67</v>
      </c>
      <c r="U149">
        <f t="shared" si="2"/>
        <v>353802.16000000003</v>
      </c>
    </row>
    <row r="150" spans="1:21" x14ac:dyDescent="0.3">
      <c r="A150">
        <v>149</v>
      </c>
      <c r="B150" t="s">
        <v>463</v>
      </c>
      <c r="C150">
        <v>10</v>
      </c>
      <c r="D150">
        <v>640</v>
      </c>
      <c r="E150" t="s">
        <v>187</v>
      </c>
      <c r="F150">
        <v>113407</v>
      </c>
      <c r="G150">
        <v>1010625</v>
      </c>
      <c r="H150">
        <v>1298525</v>
      </c>
      <c r="I150">
        <v>1280332</v>
      </c>
      <c r="J150">
        <v>2106536</v>
      </c>
      <c r="K150">
        <v>2426603832</v>
      </c>
      <c r="L150">
        <v>50377</v>
      </c>
      <c r="M150">
        <v>48896</v>
      </c>
      <c r="N150">
        <v>1481</v>
      </c>
      <c r="O150">
        <v>57.75</v>
      </c>
      <c r="P150">
        <v>-7.0000000000000007E-2</v>
      </c>
      <c r="Q150">
        <v>2519</v>
      </c>
      <c r="R150">
        <v>504558</v>
      </c>
      <c r="S150" t="s">
        <v>49</v>
      </c>
      <c r="T150">
        <v>1157.6099999999999</v>
      </c>
      <c r="U150">
        <f t="shared" si="2"/>
        <v>354959.77</v>
      </c>
    </row>
    <row r="151" spans="1:21" x14ac:dyDescent="0.3">
      <c r="A151">
        <v>150</v>
      </c>
      <c r="B151" t="s">
        <v>463</v>
      </c>
      <c r="C151">
        <v>10</v>
      </c>
      <c r="D151">
        <v>640</v>
      </c>
      <c r="E151" t="s">
        <v>188</v>
      </c>
      <c r="F151">
        <v>2750</v>
      </c>
      <c r="G151">
        <v>286160</v>
      </c>
      <c r="H151">
        <v>8236884</v>
      </c>
      <c r="I151">
        <v>8032449</v>
      </c>
      <c r="J151">
        <v>18114144</v>
      </c>
      <c r="K151">
        <v>353691008</v>
      </c>
      <c r="L151">
        <v>380434</v>
      </c>
      <c r="M151">
        <v>373842</v>
      </c>
      <c r="N151">
        <v>6592</v>
      </c>
      <c r="O151">
        <v>104.72</v>
      </c>
      <c r="P151">
        <v>-0.05</v>
      </c>
      <c r="Q151">
        <v>10784</v>
      </c>
      <c r="R151">
        <v>6919612</v>
      </c>
      <c r="S151" t="s">
        <v>49</v>
      </c>
      <c r="T151">
        <v>1361.2</v>
      </c>
      <c r="U151">
        <f t="shared" si="2"/>
        <v>356320.97000000003</v>
      </c>
    </row>
    <row r="152" spans="1:21" x14ac:dyDescent="0.3">
      <c r="A152">
        <v>151</v>
      </c>
      <c r="B152" t="s">
        <v>463</v>
      </c>
      <c r="C152">
        <v>10</v>
      </c>
      <c r="D152">
        <v>640</v>
      </c>
      <c r="E152" t="s">
        <v>189</v>
      </c>
      <c r="F152">
        <v>489685</v>
      </c>
      <c r="G152">
        <v>8702447</v>
      </c>
      <c r="H152">
        <v>1953621</v>
      </c>
      <c r="I152">
        <v>1554559</v>
      </c>
      <c r="J152">
        <v>18972021</v>
      </c>
      <c r="K152">
        <v>11306405376</v>
      </c>
      <c r="L152">
        <v>42035</v>
      </c>
      <c r="M152">
        <v>40617</v>
      </c>
      <c r="N152">
        <v>1418</v>
      </c>
      <c r="O152">
        <v>1083.6199999999999</v>
      </c>
      <c r="P152">
        <v>-0.08</v>
      </c>
      <c r="Q152">
        <v>2431</v>
      </c>
      <c r="R152">
        <v>3721418</v>
      </c>
      <c r="S152" t="s">
        <v>40</v>
      </c>
      <c r="T152">
        <v>5000</v>
      </c>
      <c r="U152">
        <f t="shared" si="2"/>
        <v>361320.97000000003</v>
      </c>
    </row>
    <row r="153" spans="1:21" x14ac:dyDescent="0.3">
      <c r="A153">
        <v>152</v>
      </c>
      <c r="B153" t="s">
        <v>463</v>
      </c>
      <c r="C153">
        <v>10</v>
      </c>
      <c r="D153">
        <v>640</v>
      </c>
      <c r="E153" t="s">
        <v>190</v>
      </c>
      <c r="F153">
        <v>559571</v>
      </c>
      <c r="G153">
        <v>10144966</v>
      </c>
      <c r="H153">
        <v>1032397</v>
      </c>
      <c r="I153">
        <v>815302</v>
      </c>
      <c r="J153">
        <v>9473946</v>
      </c>
      <c r="K153">
        <v>6939176197</v>
      </c>
      <c r="L153">
        <v>10395</v>
      </c>
      <c r="M153">
        <v>8934</v>
      </c>
      <c r="N153">
        <v>1461</v>
      </c>
      <c r="O153">
        <v>1393.11</v>
      </c>
      <c r="P153">
        <v>-0.06</v>
      </c>
      <c r="Q153">
        <v>2469</v>
      </c>
      <c r="R153">
        <v>1256128</v>
      </c>
      <c r="S153" t="s">
        <v>49</v>
      </c>
      <c r="T153">
        <v>3032.59</v>
      </c>
      <c r="U153">
        <f t="shared" si="2"/>
        <v>364353.56000000006</v>
      </c>
    </row>
    <row r="154" spans="1:21" x14ac:dyDescent="0.3">
      <c r="A154">
        <v>153</v>
      </c>
      <c r="B154" t="s">
        <v>463</v>
      </c>
      <c r="C154">
        <v>10</v>
      </c>
      <c r="D154">
        <v>640</v>
      </c>
      <c r="E154" t="s">
        <v>191</v>
      </c>
      <c r="F154">
        <v>482548</v>
      </c>
      <c r="G154">
        <v>1368963</v>
      </c>
      <c r="H154">
        <v>4940027</v>
      </c>
      <c r="I154">
        <v>4889182</v>
      </c>
      <c r="J154">
        <v>174630618</v>
      </c>
      <c r="K154">
        <v>3587030952</v>
      </c>
      <c r="L154">
        <v>222241</v>
      </c>
      <c r="M154">
        <v>216025</v>
      </c>
      <c r="N154">
        <v>6216</v>
      </c>
      <c r="O154">
        <v>26.85</v>
      </c>
      <c r="P154">
        <v>-0.08</v>
      </c>
      <c r="Q154">
        <v>10359</v>
      </c>
      <c r="R154">
        <v>51804526</v>
      </c>
      <c r="S154" t="s">
        <v>49</v>
      </c>
      <c r="T154">
        <v>1421.7</v>
      </c>
      <c r="U154">
        <f t="shared" si="2"/>
        <v>365775.26000000007</v>
      </c>
    </row>
    <row r="155" spans="1:21" x14ac:dyDescent="0.3">
      <c r="A155">
        <v>154</v>
      </c>
      <c r="B155" t="s">
        <v>463</v>
      </c>
      <c r="C155">
        <v>10</v>
      </c>
      <c r="D155">
        <v>640</v>
      </c>
      <c r="E155" t="s">
        <v>192</v>
      </c>
      <c r="F155">
        <v>9540</v>
      </c>
      <c r="G155">
        <v>61421</v>
      </c>
      <c r="H155">
        <v>4943945</v>
      </c>
      <c r="I155">
        <v>4861527</v>
      </c>
      <c r="J155">
        <v>16583714</v>
      </c>
      <c r="K155">
        <v>1105159548</v>
      </c>
      <c r="L155">
        <v>215961</v>
      </c>
      <c r="M155">
        <v>209861</v>
      </c>
      <c r="N155">
        <v>6100</v>
      </c>
      <c r="O155">
        <v>43.07</v>
      </c>
      <c r="P155">
        <v>-0.1</v>
      </c>
      <c r="Q155">
        <v>10245</v>
      </c>
      <c r="R155">
        <v>2233930</v>
      </c>
      <c r="S155" t="s">
        <v>49</v>
      </c>
      <c r="T155">
        <v>1106.4100000000001</v>
      </c>
      <c r="U155">
        <f t="shared" si="2"/>
        <v>366881.67000000004</v>
      </c>
    </row>
    <row r="156" spans="1:21" x14ac:dyDescent="0.3">
      <c r="A156">
        <v>155</v>
      </c>
      <c r="B156" t="s">
        <v>463</v>
      </c>
      <c r="C156">
        <v>10</v>
      </c>
      <c r="D156">
        <v>640</v>
      </c>
      <c r="E156" t="s">
        <v>193</v>
      </c>
      <c r="F156">
        <v>39547</v>
      </c>
      <c r="G156">
        <v>130954</v>
      </c>
      <c r="H156">
        <v>14145269</v>
      </c>
      <c r="I156">
        <v>13893259</v>
      </c>
      <c r="J156">
        <v>165512355</v>
      </c>
      <c r="K156">
        <v>1524795068</v>
      </c>
      <c r="L156">
        <v>417714</v>
      </c>
      <c r="M156">
        <v>401512</v>
      </c>
      <c r="N156">
        <v>16202</v>
      </c>
      <c r="O156">
        <v>32.22</v>
      </c>
      <c r="P156">
        <v>-0.14000000000000001</v>
      </c>
      <c r="Q156">
        <v>29442</v>
      </c>
      <c r="R156">
        <v>26440857</v>
      </c>
      <c r="S156" t="s">
        <v>37</v>
      </c>
      <c r="T156">
        <v>2252.61</v>
      </c>
      <c r="U156">
        <f t="shared" si="2"/>
        <v>369134.28</v>
      </c>
    </row>
    <row r="157" spans="1:21" x14ac:dyDescent="0.3">
      <c r="A157">
        <v>156</v>
      </c>
      <c r="B157" t="s">
        <v>463</v>
      </c>
      <c r="C157">
        <v>10</v>
      </c>
      <c r="D157">
        <v>640</v>
      </c>
      <c r="E157" t="s">
        <v>194</v>
      </c>
      <c r="F157">
        <v>772</v>
      </c>
      <c r="G157">
        <v>9601</v>
      </c>
      <c r="H157">
        <v>10673769</v>
      </c>
      <c r="I157">
        <v>10646887</v>
      </c>
      <c r="J157">
        <v>12348710</v>
      </c>
      <c r="K157">
        <v>1149775068</v>
      </c>
      <c r="L157">
        <v>358631</v>
      </c>
      <c r="M157">
        <v>345930</v>
      </c>
      <c r="N157">
        <v>12701</v>
      </c>
      <c r="O157">
        <v>25.16</v>
      </c>
      <c r="P157">
        <v>-0.02</v>
      </c>
      <c r="Q157">
        <v>20595</v>
      </c>
      <c r="R157">
        <v>4537484</v>
      </c>
      <c r="S157" t="s">
        <v>49</v>
      </c>
      <c r="T157">
        <v>3135.23</v>
      </c>
      <c r="U157">
        <f t="shared" si="2"/>
        <v>372269.51</v>
      </c>
    </row>
    <row r="158" spans="1:21" x14ac:dyDescent="0.3">
      <c r="A158">
        <v>157</v>
      </c>
      <c r="B158" t="s">
        <v>463</v>
      </c>
      <c r="C158">
        <v>10</v>
      </c>
      <c r="D158">
        <v>640</v>
      </c>
      <c r="E158" t="s">
        <v>196</v>
      </c>
      <c r="F158">
        <v>8527</v>
      </c>
      <c r="G158">
        <v>25482</v>
      </c>
      <c r="H158">
        <v>13069240</v>
      </c>
      <c r="I158">
        <v>13069224</v>
      </c>
      <c r="J158">
        <v>13075862</v>
      </c>
      <c r="K158">
        <v>11966012858</v>
      </c>
      <c r="L158">
        <v>151645</v>
      </c>
      <c r="M158">
        <v>124030</v>
      </c>
      <c r="N158">
        <v>27615</v>
      </c>
      <c r="O158">
        <v>22.68</v>
      </c>
      <c r="P158">
        <v>0</v>
      </c>
      <c r="Q158">
        <v>38953</v>
      </c>
      <c r="R158">
        <v>5103253</v>
      </c>
      <c r="S158" t="s">
        <v>40</v>
      </c>
      <c r="T158">
        <v>5000</v>
      </c>
      <c r="U158">
        <f t="shared" si="2"/>
        <v>377269.51</v>
      </c>
    </row>
    <row r="159" spans="1:21" x14ac:dyDescent="0.3">
      <c r="A159">
        <v>158</v>
      </c>
      <c r="B159" t="s">
        <v>463</v>
      </c>
      <c r="C159">
        <v>10</v>
      </c>
      <c r="D159">
        <v>640</v>
      </c>
      <c r="E159" t="s">
        <v>197</v>
      </c>
      <c r="F159">
        <v>18607</v>
      </c>
      <c r="G159">
        <v>55720</v>
      </c>
      <c r="H159">
        <v>339136</v>
      </c>
      <c r="I159">
        <v>333846</v>
      </c>
      <c r="J159">
        <v>773217</v>
      </c>
      <c r="K159">
        <v>160003396</v>
      </c>
      <c r="L159">
        <v>15934</v>
      </c>
      <c r="M159">
        <v>15557</v>
      </c>
      <c r="N159">
        <v>377</v>
      </c>
      <c r="O159">
        <v>35.630000000000003</v>
      </c>
      <c r="P159">
        <v>-0.09</v>
      </c>
      <c r="Q159">
        <v>638</v>
      </c>
      <c r="R159">
        <v>169567</v>
      </c>
      <c r="S159" t="s">
        <v>49</v>
      </c>
      <c r="T159">
        <v>73.66</v>
      </c>
      <c r="U159">
        <f t="shared" si="2"/>
        <v>377343.17</v>
      </c>
    </row>
    <row r="160" spans="1:21" x14ac:dyDescent="0.3">
      <c r="A160">
        <v>159</v>
      </c>
      <c r="B160" t="s">
        <v>463</v>
      </c>
      <c r="C160">
        <v>10</v>
      </c>
      <c r="D160">
        <v>640</v>
      </c>
      <c r="E160" t="s">
        <v>198</v>
      </c>
      <c r="F160">
        <v>98048</v>
      </c>
      <c r="G160">
        <v>293756</v>
      </c>
      <c r="H160">
        <v>5433666</v>
      </c>
      <c r="I160">
        <v>5328518</v>
      </c>
      <c r="J160">
        <v>14715992</v>
      </c>
      <c r="K160">
        <v>1946244505</v>
      </c>
      <c r="L160">
        <v>222386</v>
      </c>
      <c r="M160">
        <v>216994</v>
      </c>
      <c r="N160">
        <v>5392</v>
      </c>
      <c r="O160">
        <v>82.82</v>
      </c>
      <c r="P160">
        <v>-0.1</v>
      </c>
      <c r="Q160">
        <v>9548</v>
      </c>
      <c r="R160">
        <v>2737549</v>
      </c>
      <c r="S160" t="s">
        <v>49</v>
      </c>
      <c r="T160">
        <v>1118.52</v>
      </c>
      <c r="U160">
        <f t="shared" si="2"/>
        <v>378461.69</v>
      </c>
    </row>
    <row r="161" spans="1:21" x14ac:dyDescent="0.3">
      <c r="A161">
        <v>160</v>
      </c>
      <c r="B161" t="s">
        <v>463</v>
      </c>
      <c r="C161">
        <v>10</v>
      </c>
      <c r="D161">
        <v>640</v>
      </c>
      <c r="E161" t="s">
        <v>199</v>
      </c>
      <c r="F161">
        <v>1314940</v>
      </c>
      <c r="G161">
        <v>2548425</v>
      </c>
      <c r="H161">
        <v>2066769</v>
      </c>
      <c r="I161">
        <v>1994284</v>
      </c>
      <c r="J161">
        <v>23300189</v>
      </c>
      <c r="K161">
        <v>7892901182</v>
      </c>
      <c r="L161">
        <v>123792</v>
      </c>
      <c r="M161">
        <v>122596</v>
      </c>
      <c r="N161">
        <v>1196</v>
      </c>
      <c r="O161">
        <v>26.53</v>
      </c>
      <c r="P161">
        <v>-0.2</v>
      </c>
      <c r="Q161">
        <v>2270</v>
      </c>
      <c r="R161">
        <v>2599288</v>
      </c>
      <c r="S161" t="s">
        <v>37</v>
      </c>
      <c r="T161">
        <v>2520.62</v>
      </c>
      <c r="U161">
        <f t="shared" si="2"/>
        <v>380982.31</v>
      </c>
    </row>
    <row r="162" spans="1:21" x14ac:dyDescent="0.3">
      <c r="A162">
        <v>161</v>
      </c>
      <c r="B162" t="s">
        <v>463</v>
      </c>
      <c r="C162">
        <v>10</v>
      </c>
      <c r="D162">
        <v>640</v>
      </c>
      <c r="E162" t="s">
        <v>200</v>
      </c>
      <c r="F162">
        <v>36208</v>
      </c>
      <c r="G162">
        <v>7010872</v>
      </c>
      <c r="H162">
        <v>320121</v>
      </c>
      <c r="I162">
        <v>311551</v>
      </c>
      <c r="J162">
        <v>683214</v>
      </c>
      <c r="K162">
        <v>230936959</v>
      </c>
      <c r="L162">
        <v>1867</v>
      </c>
      <c r="M162">
        <v>1466</v>
      </c>
      <c r="N162">
        <v>401</v>
      </c>
      <c r="O162">
        <v>286.3</v>
      </c>
      <c r="P162">
        <v>-0.05</v>
      </c>
      <c r="Q162">
        <v>658</v>
      </c>
      <c r="R162">
        <v>252229</v>
      </c>
      <c r="S162" t="s">
        <v>49</v>
      </c>
      <c r="T162">
        <v>289.45</v>
      </c>
      <c r="U162">
        <f t="shared" si="2"/>
        <v>381271.76</v>
      </c>
    </row>
    <row r="163" spans="1:21" x14ac:dyDescent="0.3">
      <c r="A163">
        <v>162</v>
      </c>
      <c r="B163" t="s">
        <v>463</v>
      </c>
      <c r="C163">
        <v>10</v>
      </c>
      <c r="D163">
        <v>640</v>
      </c>
      <c r="E163" t="s">
        <v>201</v>
      </c>
      <c r="F163">
        <v>506</v>
      </c>
      <c r="G163">
        <v>1406</v>
      </c>
      <c r="H163">
        <v>3828056</v>
      </c>
      <c r="I163">
        <v>3807221</v>
      </c>
      <c r="J163">
        <v>5316532</v>
      </c>
      <c r="K163">
        <v>93341615</v>
      </c>
      <c r="L163">
        <v>112664</v>
      </c>
      <c r="M163">
        <v>107118</v>
      </c>
      <c r="N163">
        <v>5546</v>
      </c>
      <c r="O163">
        <v>19.37</v>
      </c>
      <c r="P163">
        <v>-0.04</v>
      </c>
      <c r="Q163">
        <v>9286</v>
      </c>
      <c r="R163">
        <v>1138553</v>
      </c>
      <c r="S163" t="s">
        <v>49</v>
      </c>
      <c r="T163">
        <v>320.41000000000003</v>
      </c>
      <c r="U163">
        <f t="shared" si="2"/>
        <v>381592.17</v>
      </c>
    </row>
    <row r="164" spans="1:21" x14ac:dyDescent="0.3">
      <c r="A164">
        <v>163</v>
      </c>
      <c r="B164" t="s">
        <v>463</v>
      </c>
      <c r="C164">
        <v>10</v>
      </c>
      <c r="D164">
        <v>640</v>
      </c>
      <c r="E164" t="s">
        <v>202</v>
      </c>
      <c r="F164">
        <v>511</v>
      </c>
      <c r="G164">
        <v>1418</v>
      </c>
      <c r="H164">
        <v>10711436</v>
      </c>
      <c r="I164">
        <v>10655008</v>
      </c>
      <c r="J164">
        <v>13792106</v>
      </c>
      <c r="K164">
        <v>251473161</v>
      </c>
      <c r="L164">
        <v>399341</v>
      </c>
      <c r="M164">
        <v>387221</v>
      </c>
      <c r="N164">
        <v>12120</v>
      </c>
      <c r="O164">
        <v>20.14</v>
      </c>
      <c r="P164">
        <v>-0.04</v>
      </c>
      <c r="Q164">
        <v>20085</v>
      </c>
      <c r="R164">
        <v>4680397</v>
      </c>
      <c r="S164" t="s">
        <v>49</v>
      </c>
      <c r="T164">
        <v>986.45</v>
      </c>
      <c r="U164">
        <f t="shared" si="2"/>
        <v>382578.62</v>
      </c>
    </row>
    <row r="165" spans="1:21" x14ac:dyDescent="0.3">
      <c r="A165">
        <v>164</v>
      </c>
      <c r="B165" t="s">
        <v>463</v>
      </c>
      <c r="C165">
        <v>10</v>
      </c>
      <c r="D165">
        <v>640</v>
      </c>
      <c r="E165" t="s">
        <v>203</v>
      </c>
      <c r="F165">
        <v>513</v>
      </c>
      <c r="G165">
        <v>1424</v>
      </c>
      <c r="H165">
        <v>33796536</v>
      </c>
      <c r="I165">
        <v>33612296</v>
      </c>
      <c r="J165">
        <v>39291582</v>
      </c>
      <c r="K165">
        <v>834189989</v>
      </c>
      <c r="L165">
        <v>1553920</v>
      </c>
      <c r="M165">
        <v>1525808</v>
      </c>
      <c r="N165">
        <v>28112</v>
      </c>
      <c r="O165">
        <v>20.88</v>
      </c>
      <c r="P165">
        <v>-0.03</v>
      </c>
      <c r="Q165">
        <v>46227</v>
      </c>
      <c r="R165">
        <v>18234847</v>
      </c>
      <c r="S165" t="s">
        <v>40</v>
      </c>
      <c r="T165">
        <v>5000</v>
      </c>
      <c r="U165">
        <f t="shared" si="2"/>
        <v>387578.62</v>
      </c>
    </row>
    <row r="166" spans="1:21" x14ac:dyDescent="0.3">
      <c r="A166">
        <v>165</v>
      </c>
      <c r="B166" t="s">
        <v>463</v>
      </c>
      <c r="C166">
        <v>10</v>
      </c>
      <c r="D166">
        <v>640</v>
      </c>
      <c r="E166" t="s">
        <v>204</v>
      </c>
      <c r="F166">
        <v>621</v>
      </c>
      <c r="G166">
        <v>1733</v>
      </c>
      <c r="H166">
        <v>30130130</v>
      </c>
      <c r="I166">
        <v>29974379</v>
      </c>
      <c r="J166">
        <v>41025171</v>
      </c>
      <c r="K166">
        <v>731089484</v>
      </c>
      <c r="L166">
        <v>1396047</v>
      </c>
      <c r="M166">
        <v>1371125</v>
      </c>
      <c r="N166">
        <v>24922</v>
      </c>
      <c r="O166">
        <v>24.15</v>
      </c>
      <c r="P166">
        <v>-0.04</v>
      </c>
      <c r="Q166">
        <v>41490</v>
      </c>
      <c r="R166">
        <v>15955944</v>
      </c>
      <c r="S166" t="s">
        <v>40</v>
      </c>
      <c r="T166">
        <v>5000</v>
      </c>
      <c r="U166">
        <f t="shared" si="2"/>
        <v>392578.62</v>
      </c>
    </row>
    <row r="167" spans="1:21" x14ac:dyDescent="0.3">
      <c r="A167">
        <v>166</v>
      </c>
      <c r="B167" t="s">
        <v>463</v>
      </c>
      <c r="C167">
        <v>10</v>
      </c>
      <c r="D167">
        <v>640</v>
      </c>
      <c r="E167" t="s">
        <v>205</v>
      </c>
      <c r="F167">
        <v>17850</v>
      </c>
      <c r="G167">
        <v>149132</v>
      </c>
      <c r="H167">
        <v>8215711</v>
      </c>
      <c r="I167">
        <v>8100737</v>
      </c>
      <c r="J167">
        <v>11672691</v>
      </c>
      <c r="K167">
        <v>3992344032</v>
      </c>
      <c r="L167">
        <v>376096</v>
      </c>
      <c r="M167">
        <v>369912</v>
      </c>
      <c r="N167">
        <v>6184</v>
      </c>
      <c r="O167">
        <v>17.37</v>
      </c>
      <c r="P167">
        <v>-7.0000000000000007E-2</v>
      </c>
      <c r="Q167">
        <v>10365</v>
      </c>
      <c r="R167">
        <v>4594249</v>
      </c>
      <c r="S167" t="s">
        <v>49</v>
      </c>
      <c r="T167">
        <v>2112.19</v>
      </c>
      <c r="U167">
        <f t="shared" si="2"/>
        <v>394690.81</v>
      </c>
    </row>
    <row r="168" spans="1:21" x14ac:dyDescent="0.3">
      <c r="A168">
        <v>167</v>
      </c>
      <c r="B168" t="s">
        <v>463</v>
      </c>
      <c r="C168">
        <v>10</v>
      </c>
      <c r="D168">
        <v>640</v>
      </c>
      <c r="E168" t="s">
        <v>206</v>
      </c>
      <c r="F168">
        <v>15232</v>
      </c>
      <c r="G168">
        <v>147245</v>
      </c>
      <c r="H168">
        <v>8570883</v>
      </c>
      <c r="I168">
        <v>8452859</v>
      </c>
      <c r="J168">
        <v>12088481</v>
      </c>
      <c r="K168">
        <v>4160876245</v>
      </c>
      <c r="L168">
        <v>375749</v>
      </c>
      <c r="M168">
        <v>368835</v>
      </c>
      <c r="N168">
        <v>6914</v>
      </c>
      <c r="O168">
        <v>17.55</v>
      </c>
      <c r="P168">
        <v>-7.0000000000000007E-2</v>
      </c>
      <c r="Q168">
        <v>11635</v>
      </c>
      <c r="R168">
        <v>4596799</v>
      </c>
      <c r="S168" t="s">
        <v>49</v>
      </c>
      <c r="T168">
        <v>2225.88</v>
      </c>
      <c r="U168">
        <f t="shared" si="2"/>
        <v>396916.69</v>
      </c>
    </row>
    <row r="169" spans="1:21" x14ac:dyDescent="0.3">
      <c r="A169">
        <v>168</v>
      </c>
      <c r="B169" t="s">
        <v>463</v>
      </c>
      <c r="C169">
        <v>10</v>
      </c>
      <c r="D169">
        <v>640</v>
      </c>
      <c r="E169" t="s">
        <v>207</v>
      </c>
      <c r="F169">
        <v>15232</v>
      </c>
      <c r="G169">
        <v>134756</v>
      </c>
      <c r="H169">
        <v>17580276</v>
      </c>
      <c r="I169">
        <v>17390930</v>
      </c>
      <c r="J169">
        <v>22545642</v>
      </c>
      <c r="K169">
        <v>9266667263</v>
      </c>
      <c r="L169">
        <v>511802</v>
      </c>
      <c r="M169">
        <v>486529</v>
      </c>
      <c r="N169">
        <v>25273</v>
      </c>
      <c r="O169">
        <v>17.28</v>
      </c>
      <c r="P169">
        <v>-0.05</v>
      </c>
      <c r="Q169">
        <v>41831</v>
      </c>
      <c r="R169">
        <v>5445839</v>
      </c>
      <c r="S169" t="s">
        <v>40</v>
      </c>
      <c r="T169">
        <v>5000</v>
      </c>
      <c r="U169">
        <f t="shared" si="2"/>
        <v>401916.69</v>
      </c>
    </row>
    <row r="170" spans="1:21" x14ac:dyDescent="0.3">
      <c r="A170">
        <v>169</v>
      </c>
      <c r="B170" t="s">
        <v>463</v>
      </c>
      <c r="C170">
        <v>10</v>
      </c>
      <c r="D170">
        <v>640</v>
      </c>
      <c r="E170" t="s">
        <v>208</v>
      </c>
      <c r="F170">
        <v>4660</v>
      </c>
      <c r="G170">
        <v>13676</v>
      </c>
      <c r="H170">
        <v>18717405</v>
      </c>
      <c r="I170">
        <v>18706131</v>
      </c>
      <c r="J170">
        <v>18890541</v>
      </c>
      <c r="K170">
        <v>4430640842</v>
      </c>
      <c r="L170">
        <v>322023</v>
      </c>
      <c r="M170">
        <v>290705</v>
      </c>
      <c r="N170">
        <v>31318</v>
      </c>
      <c r="O170">
        <v>66.650000000000006</v>
      </c>
      <c r="P170">
        <v>0</v>
      </c>
      <c r="Q170">
        <v>47755</v>
      </c>
      <c r="R170">
        <v>6965843</v>
      </c>
      <c r="S170" t="s">
        <v>40</v>
      </c>
      <c r="T170">
        <v>5000</v>
      </c>
      <c r="U170">
        <f t="shared" si="2"/>
        <v>406916.69</v>
      </c>
    </row>
    <row r="171" spans="1:21" x14ac:dyDescent="0.3">
      <c r="A171">
        <v>170</v>
      </c>
      <c r="B171" t="s">
        <v>463</v>
      </c>
      <c r="C171">
        <v>10</v>
      </c>
      <c r="D171">
        <v>640</v>
      </c>
      <c r="E171" t="s">
        <v>209</v>
      </c>
      <c r="F171">
        <v>3633</v>
      </c>
      <c r="G171">
        <v>10625</v>
      </c>
      <c r="H171">
        <v>18336075</v>
      </c>
      <c r="I171">
        <v>18076487</v>
      </c>
      <c r="J171">
        <v>25478920</v>
      </c>
      <c r="K171">
        <v>3621472153</v>
      </c>
      <c r="L171">
        <v>707041</v>
      </c>
      <c r="M171">
        <v>680272</v>
      </c>
      <c r="N171">
        <v>26769</v>
      </c>
      <c r="O171">
        <v>46.35</v>
      </c>
      <c r="P171">
        <v>-0.02</v>
      </c>
      <c r="Q171">
        <v>43293</v>
      </c>
      <c r="R171">
        <v>5723291</v>
      </c>
      <c r="S171" t="s">
        <v>40</v>
      </c>
      <c r="T171">
        <v>5000</v>
      </c>
      <c r="U171">
        <f t="shared" si="2"/>
        <v>411916.69</v>
      </c>
    </row>
    <row r="172" spans="1:21" x14ac:dyDescent="0.3">
      <c r="A172">
        <v>171</v>
      </c>
      <c r="B172" t="s">
        <v>463</v>
      </c>
      <c r="C172">
        <v>10</v>
      </c>
      <c r="D172">
        <v>640</v>
      </c>
      <c r="E172" t="s">
        <v>210</v>
      </c>
      <c r="F172">
        <v>15254</v>
      </c>
      <c r="G172">
        <v>68087</v>
      </c>
      <c r="H172">
        <v>807755</v>
      </c>
      <c r="I172">
        <v>800215</v>
      </c>
      <c r="J172">
        <v>1120783</v>
      </c>
      <c r="K172">
        <v>126694890</v>
      </c>
      <c r="L172">
        <v>29173</v>
      </c>
      <c r="M172">
        <v>28091</v>
      </c>
      <c r="N172">
        <v>1082</v>
      </c>
      <c r="O172">
        <v>25.73</v>
      </c>
      <c r="P172">
        <v>-0.04</v>
      </c>
      <c r="Q172">
        <v>1793</v>
      </c>
      <c r="R172">
        <v>271259</v>
      </c>
      <c r="S172" t="s">
        <v>49</v>
      </c>
      <c r="T172">
        <v>87.55</v>
      </c>
      <c r="U172">
        <f t="shared" si="2"/>
        <v>412004.24</v>
      </c>
    </row>
    <row r="173" spans="1:21" x14ac:dyDescent="0.3">
      <c r="A173">
        <v>172</v>
      </c>
      <c r="B173" t="s">
        <v>463</v>
      </c>
      <c r="C173">
        <v>10</v>
      </c>
      <c r="D173">
        <v>640</v>
      </c>
      <c r="E173" t="s">
        <v>211</v>
      </c>
      <c r="F173">
        <v>11137</v>
      </c>
      <c r="G173">
        <v>29956</v>
      </c>
      <c r="H173">
        <v>1737405</v>
      </c>
      <c r="I173">
        <v>1711572</v>
      </c>
      <c r="J173">
        <v>2810954</v>
      </c>
      <c r="K173">
        <v>190349747</v>
      </c>
      <c r="L173">
        <v>73876</v>
      </c>
      <c r="M173">
        <v>72340</v>
      </c>
      <c r="N173">
        <v>1536</v>
      </c>
      <c r="O173">
        <v>20.010000000000002</v>
      </c>
      <c r="P173">
        <v>-7.0000000000000007E-2</v>
      </c>
      <c r="Q173">
        <v>2573</v>
      </c>
      <c r="R173">
        <v>900750</v>
      </c>
      <c r="S173" t="s">
        <v>49</v>
      </c>
      <c r="T173">
        <v>177.22</v>
      </c>
      <c r="U173">
        <f t="shared" si="2"/>
        <v>412181.45999999996</v>
      </c>
    </row>
    <row r="174" spans="1:21" x14ac:dyDescent="0.3">
      <c r="A174">
        <v>173</v>
      </c>
      <c r="B174" t="s">
        <v>463</v>
      </c>
      <c r="C174">
        <v>10</v>
      </c>
      <c r="D174">
        <v>640</v>
      </c>
      <c r="E174" t="s">
        <v>212</v>
      </c>
      <c r="F174">
        <v>2960</v>
      </c>
      <c r="G174">
        <v>5555</v>
      </c>
      <c r="H174">
        <v>22491021</v>
      </c>
      <c r="I174">
        <v>17624968</v>
      </c>
      <c r="J174">
        <v>94269639</v>
      </c>
      <c r="K174">
        <v>690137379</v>
      </c>
      <c r="L174">
        <v>365280</v>
      </c>
      <c r="M174">
        <v>338746</v>
      </c>
      <c r="N174">
        <v>26534</v>
      </c>
      <c r="O174">
        <v>24.1</v>
      </c>
      <c r="P174">
        <v>-0.06</v>
      </c>
      <c r="Q174">
        <v>43009</v>
      </c>
      <c r="R174">
        <v>34001572</v>
      </c>
      <c r="S174" t="s">
        <v>49</v>
      </c>
      <c r="T174">
        <v>955.3</v>
      </c>
      <c r="U174">
        <f t="shared" si="2"/>
        <v>413136.75999999995</v>
      </c>
    </row>
    <row r="175" spans="1:21" x14ac:dyDescent="0.3">
      <c r="A175">
        <v>174</v>
      </c>
      <c r="B175" t="s">
        <v>463</v>
      </c>
      <c r="C175">
        <v>10</v>
      </c>
      <c r="D175">
        <v>640</v>
      </c>
      <c r="E175" t="s">
        <v>213</v>
      </c>
      <c r="F175">
        <v>42271</v>
      </c>
      <c r="G175">
        <v>247381</v>
      </c>
      <c r="H175">
        <v>7973327</v>
      </c>
      <c r="I175">
        <v>7812742</v>
      </c>
      <c r="J175">
        <v>19824193</v>
      </c>
      <c r="K175">
        <v>1069327158</v>
      </c>
      <c r="L175">
        <v>434319</v>
      </c>
      <c r="M175">
        <v>428746</v>
      </c>
      <c r="N175">
        <v>5573</v>
      </c>
      <c r="O175">
        <v>27.13</v>
      </c>
      <c r="P175">
        <v>-0.13</v>
      </c>
      <c r="Q175">
        <v>9727</v>
      </c>
      <c r="R175">
        <v>6205486</v>
      </c>
      <c r="S175" t="s">
        <v>37</v>
      </c>
      <c r="T175">
        <v>2305.42</v>
      </c>
      <c r="U175">
        <f t="shared" si="2"/>
        <v>415442.17999999993</v>
      </c>
    </row>
    <row r="176" spans="1:21" x14ac:dyDescent="0.3">
      <c r="A176">
        <v>175</v>
      </c>
      <c r="B176" t="s">
        <v>463</v>
      </c>
      <c r="C176">
        <v>10</v>
      </c>
      <c r="D176">
        <v>640</v>
      </c>
      <c r="E176" t="s">
        <v>214</v>
      </c>
      <c r="F176">
        <v>97</v>
      </c>
      <c r="G176">
        <v>204</v>
      </c>
      <c r="H176">
        <v>35356841</v>
      </c>
      <c r="I176">
        <v>35112597</v>
      </c>
      <c r="J176">
        <v>41472020</v>
      </c>
      <c r="K176">
        <v>503520276</v>
      </c>
      <c r="L176">
        <v>1861161</v>
      </c>
      <c r="M176">
        <v>1829758</v>
      </c>
      <c r="N176">
        <v>31403</v>
      </c>
      <c r="O176">
        <v>18.57</v>
      </c>
      <c r="P176">
        <v>-0.03</v>
      </c>
      <c r="Q176">
        <v>51888</v>
      </c>
      <c r="R176">
        <v>17001247</v>
      </c>
      <c r="S176" t="s">
        <v>40</v>
      </c>
      <c r="T176">
        <v>5000</v>
      </c>
      <c r="U176">
        <f t="shared" si="2"/>
        <v>420442.17999999993</v>
      </c>
    </row>
    <row r="177" spans="1:21" x14ac:dyDescent="0.3">
      <c r="A177">
        <v>176</v>
      </c>
      <c r="B177" t="s">
        <v>463</v>
      </c>
      <c r="C177">
        <v>10</v>
      </c>
      <c r="D177">
        <v>640</v>
      </c>
      <c r="E177" t="s">
        <v>215</v>
      </c>
      <c r="F177">
        <v>6154</v>
      </c>
      <c r="G177">
        <v>18364</v>
      </c>
      <c r="H177">
        <v>15504519</v>
      </c>
      <c r="I177">
        <v>15385256</v>
      </c>
      <c r="J177">
        <v>19235900</v>
      </c>
      <c r="K177">
        <v>3217570887</v>
      </c>
      <c r="L177">
        <v>512882</v>
      </c>
      <c r="M177">
        <v>488964</v>
      </c>
      <c r="N177">
        <v>23918</v>
      </c>
      <c r="O177">
        <v>50.88</v>
      </c>
      <c r="P177">
        <v>-0.02</v>
      </c>
      <c r="Q177">
        <v>39130</v>
      </c>
      <c r="R177">
        <v>4147110</v>
      </c>
      <c r="S177" t="s">
        <v>40</v>
      </c>
      <c r="T177">
        <v>5000</v>
      </c>
      <c r="U177">
        <f t="shared" si="2"/>
        <v>425442.17999999993</v>
      </c>
    </row>
    <row r="178" spans="1:21" x14ac:dyDescent="0.3">
      <c r="A178">
        <v>177</v>
      </c>
      <c r="B178" t="s">
        <v>463</v>
      </c>
      <c r="C178">
        <v>10</v>
      </c>
      <c r="D178">
        <v>640</v>
      </c>
      <c r="E178" t="s">
        <v>216</v>
      </c>
      <c r="F178">
        <v>3018</v>
      </c>
      <c r="G178">
        <v>8982</v>
      </c>
      <c r="H178">
        <v>15009539</v>
      </c>
      <c r="I178">
        <v>14884713</v>
      </c>
      <c r="J178">
        <v>18538553</v>
      </c>
      <c r="K178">
        <v>1694057076</v>
      </c>
      <c r="L178">
        <v>507801</v>
      </c>
      <c r="M178">
        <v>484976</v>
      </c>
      <c r="N178">
        <v>22825</v>
      </c>
      <c r="O178">
        <v>33.700000000000003</v>
      </c>
      <c r="P178">
        <v>-0.03</v>
      </c>
      <c r="Q178">
        <v>37288</v>
      </c>
      <c r="R178">
        <v>4156377</v>
      </c>
      <c r="S178" t="s">
        <v>40</v>
      </c>
      <c r="T178">
        <v>5000</v>
      </c>
      <c r="U178">
        <f t="shared" si="2"/>
        <v>430442.17999999993</v>
      </c>
    </row>
    <row r="179" spans="1:21" x14ac:dyDescent="0.3">
      <c r="A179">
        <v>178</v>
      </c>
      <c r="B179" t="s">
        <v>463</v>
      </c>
      <c r="C179">
        <v>10</v>
      </c>
      <c r="D179">
        <v>640</v>
      </c>
      <c r="E179" t="s">
        <v>217</v>
      </c>
      <c r="F179">
        <v>4838</v>
      </c>
      <c r="G179">
        <v>14428</v>
      </c>
      <c r="H179">
        <v>15743668</v>
      </c>
      <c r="I179">
        <v>15609288</v>
      </c>
      <c r="J179">
        <v>20979704</v>
      </c>
      <c r="K179">
        <v>2084745037</v>
      </c>
      <c r="L179">
        <v>514908</v>
      </c>
      <c r="M179">
        <v>490341</v>
      </c>
      <c r="N179">
        <v>24567</v>
      </c>
      <c r="O179">
        <v>44.44</v>
      </c>
      <c r="P179">
        <v>-0.03</v>
      </c>
      <c r="Q179">
        <v>40139</v>
      </c>
      <c r="R179">
        <v>4131605</v>
      </c>
      <c r="S179" t="s">
        <v>40</v>
      </c>
      <c r="T179">
        <v>5000</v>
      </c>
      <c r="U179">
        <f t="shared" si="2"/>
        <v>435442.17999999993</v>
      </c>
    </row>
    <row r="180" spans="1:21" x14ac:dyDescent="0.3">
      <c r="A180">
        <v>179</v>
      </c>
      <c r="B180" t="s">
        <v>463</v>
      </c>
      <c r="C180">
        <v>10</v>
      </c>
      <c r="D180">
        <v>640</v>
      </c>
      <c r="E180" t="s">
        <v>218</v>
      </c>
      <c r="F180">
        <v>7193</v>
      </c>
      <c r="G180">
        <v>21469</v>
      </c>
      <c r="H180">
        <v>15074432</v>
      </c>
      <c r="I180">
        <v>14928140</v>
      </c>
      <c r="J180">
        <v>19668746</v>
      </c>
      <c r="K180">
        <v>2538053765</v>
      </c>
      <c r="L180">
        <v>517910</v>
      </c>
      <c r="M180">
        <v>495595</v>
      </c>
      <c r="N180">
        <v>22315</v>
      </c>
      <c r="O180">
        <v>67.62</v>
      </c>
      <c r="P180">
        <v>-0.03</v>
      </c>
      <c r="Q180">
        <v>36884</v>
      </c>
      <c r="R180">
        <v>4105727</v>
      </c>
      <c r="S180" t="s">
        <v>40</v>
      </c>
      <c r="T180">
        <v>5000</v>
      </c>
      <c r="U180">
        <f t="shared" si="2"/>
        <v>440442.17999999993</v>
      </c>
    </row>
    <row r="181" spans="1:21" x14ac:dyDescent="0.3">
      <c r="A181">
        <v>180</v>
      </c>
      <c r="B181" t="s">
        <v>463</v>
      </c>
      <c r="C181">
        <v>10</v>
      </c>
      <c r="D181">
        <v>640</v>
      </c>
      <c r="E181" t="s">
        <v>219</v>
      </c>
      <c r="F181">
        <v>3105</v>
      </c>
      <c r="G181">
        <v>9242</v>
      </c>
      <c r="H181">
        <v>6904495</v>
      </c>
      <c r="I181">
        <v>6833546</v>
      </c>
      <c r="J181">
        <v>10077729</v>
      </c>
      <c r="K181">
        <v>682640909</v>
      </c>
      <c r="L181">
        <v>371268</v>
      </c>
      <c r="M181">
        <v>364756</v>
      </c>
      <c r="N181">
        <v>6512</v>
      </c>
      <c r="O181">
        <v>34.299999999999997</v>
      </c>
      <c r="P181">
        <v>-0.05</v>
      </c>
      <c r="Q181">
        <v>10649</v>
      </c>
      <c r="R181">
        <v>3261044</v>
      </c>
      <c r="S181" t="s">
        <v>49</v>
      </c>
      <c r="T181">
        <v>1735.31</v>
      </c>
      <c r="U181">
        <f t="shared" si="2"/>
        <v>442177.48999999993</v>
      </c>
    </row>
    <row r="182" spans="1:21" x14ac:dyDescent="0.3">
      <c r="A182">
        <v>181</v>
      </c>
      <c r="B182" t="s">
        <v>463</v>
      </c>
      <c r="C182">
        <v>10</v>
      </c>
      <c r="D182">
        <v>640</v>
      </c>
      <c r="E182" t="s">
        <v>220</v>
      </c>
      <c r="F182">
        <v>4719</v>
      </c>
      <c r="G182">
        <v>14071</v>
      </c>
      <c r="H182">
        <v>6078880</v>
      </c>
      <c r="I182">
        <v>6013450</v>
      </c>
      <c r="J182">
        <v>9337698</v>
      </c>
      <c r="K182">
        <v>678236300</v>
      </c>
      <c r="L182">
        <v>279539</v>
      </c>
      <c r="M182">
        <v>273148</v>
      </c>
      <c r="N182">
        <v>6391</v>
      </c>
      <c r="O182">
        <v>34.26</v>
      </c>
      <c r="P182">
        <v>-0.05</v>
      </c>
      <c r="Q182">
        <v>10531</v>
      </c>
      <c r="R182">
        <v>2677447</v>
      </c>
      <c r="S182" t="s">
        <v>49</v>
      </c>
      <c r="T182">
        <v>1422.61</v>
      </c>
      <c r="U182">
        <f t="shared" si="2"/>
        <v>443600.09999999992</v>
      </c>
    </row>
    <row r="183" spans="1:21" x14ac:dyDescent="0.3">
      <c r="A183">
        <v>182</v>
      </c>
      <c r="B183" t="s">
        <v>463</v>
      </c>
      <c r="C183">
        <v>10</v>
      </c>
      <c r="D183">
        <v>640</v>
      </c>
      <c r="E183" t="s">
        <v>221</v>
      </c>
      <c r="F183">
        <v>4000</v>
      </c>
      <c r="G183">
        <v>11914</v>
      </c>
      <c r="H183">
        <v>13672731</v>
      </c>
      <c r="I183">
        <v>13549937</v>
      </c>
      <c r="J183">
        <v>17660862</v>
      </c>
      <c r="K183">
        <v>1742103239</v>
      </c>
      <c r="L183">
        <v>509559</v>
      </c>
      <c r="M183">
        <v>490119</v>
      </c>
      <c r="N183">
        <v>19440</v>
      </c>
      <c r="O183">
        <v>47.3</v>
      </c>
      <c r="P183">
        <v>-0.03</v>
      </c>
      <c r="Q183">
        <v>31879</v>
      </c>
      <c r="R183">
        <v>4123072</v>
      </c>
      <c r="S183" t="s">
        <v>40</v>
      </c>
      <c r="T183">
        <v>5000</v>
      </c>
      <c r="U183">
        <f t="shared" si="2"/>
        <v>448600.09999999992</v>
      </c>
    </row>
    <row r="184" spans="1:21" x14ac:dyDescent="0.3">
      <c r="A184">
        <v>183</v>
      </c>
      <c r="B184" t="s">
        <v>463</v>
      </c>
      <c r="C184">
        <v>10</v>
      </c>
      <c r="D184">
        <v>640</v>
      </c>
      <c r="E184" t="s">
        <v>222</v>
      </c>
      <c r="F184">
        <v>4249</v>
      </c>
      <c r="G184">
        <v>12662</v>
      </c>
      <c r="H184">
        <v>15200649</v>
      </c>
      <c r="I184">
        <v>15057747</v>
      </c>
      <c r="J184">
        <v>19838976</v>
      </c>
      <c r="K184">
        <v>1750834569</v>
      </c>
      <c r="L184">
        <v>494992</v>
      </c>
      <c r="M184">
        <v>471844</v>
      </c>
      <c r="N184">
        <v>23148</v>
      </c>
      <c r="O184">
        <v>47.22</v>
      </c>
      <c r="P184">
        <v>-0.03</v>
      </c>
      <c r="Q184">
        <v>37900</v>
      </c>
      <c r="R184">
        <v>4209622</v>
      </c>
      <c r="S184" t="s">
        <v>40</v>
      </c>
      <c r="T184">
        <v>5000</v>
      </c>
      <c r="U184">
        <f t="shared" si="2"/>
        <v>453600.09999999992</v>
      </c>
    </row>
    <row r="185" spans="1:21" x14ac:dyDescent="0.3">
      <c r="A185">
        <v>184</v>
      </c>
      <c r="B185" t="s">
        <v>463</v>
      </c>
      <c r="C185">
        <v>10</v>
      </c>
      <c r="D185">
        <v>640</v>
      </c>
      <c r="E185" t="s">
        <v>223</v>
      </c>
      <c r="F185">
        <v>5550</v>
      </c>
      <c r="G185">
        <v>16552</v>
      </c>
      <c r="H185">
        <v>14931248</v>
      </c>
      <c r="I185">
        <v>14783379</v>
      </c>
      <c r="J185">
        <v>20098176</v>
      </c>
      <c r="K185">
        <v>2110763010</v>
      </c>
      <c r="L185">
        <v>500240</v>
      </c>
      <c r="M185">
        <v>478091</v>
      </c>
      <c r="N185">
        <v>22149</v>
      </c>
      <c r="O185">
        <v>56.34</v>
      </c>
      <c r="P185">
        <v>-0.03</v>
      </c>
      <c r="Q185">
        <v>36499</v>
      </c>
      <c r="R185">
        <v>4186210</v>
      </c>
      <c r="S185" t="s">
        <v>40</v>
      </c>
      <c r="T185">
        <v>5000</v>
      </c>
      <c r="U185">
        <f t="shared" si="2"/>
        <v>458600.09999999992</v>
      </c>
    </row>
    <row r="186" spans="1:21" x14ac:dyDescent="0.3">
      <c r="A186">
        <v>185</v>
      </c>
      <c r="B186" t="s">
        <v>463</v>
      </c>
      <c r="C186">
        <v>10</v>
      </c>
      <c r="D186">
        <v>640</v>
      </c>
      <c r="E186" t="s">
        <v>224</v>
      </c>
      <c r="F186">
        <v>7282</v>
      </c>
      <c r="G186">
        <v>21738</v>
      </c>
      <c r="H186">
        <v>15216541</v>
      </c>
      <c r="I186">
        <v>15083402</v>
      </c>
      <c r="J186">
        <v>19668385</v>
      </c>
      <c r="K186">
        <v>3215450067</v>
      </c>
      <c r="L186">
        <v>538284</v>
      </c>
      <c r="M186">
        <v>515556</v>
      </c>
      <c r="N186">
        <v>22728</v>
      </c>
      <c r="O186">
        <v>59.25</v>
      </c>
      <c r="P186">
        <v>-0.03</v>
      </c>
      <c r="Q186">
        <v>37513</v>
      </c>
      <c r="R186">
        <v>4070635</v>
      </c>
      <c r="S186" t="s">
        <v>40</v>
      </c>
      <c r="T186">
        <v>5000</v>
      </c>
      <c r="U186">
        <f t="shared" si="2"/>
        <v>463600.09999999992</v>
      </c>
    </row>
    <row r="187" spans="1:21" x14ac:dyDescent="0.3">
      <c r="A187">
        <v>186</v>
      </c>
      <c r="B187" t="s">
        <v>463</v>
      </c>
      <c r="C187">
        <v>10</v>
      </c>
      <c r="D187">
        <v>640</v>
      </c>
      <c r="E187" t="s">
        <v>225</v>
      </c>
      <c r="F187">
        <v>2616</v>
      </c>
      <c r="G187">
        <v>7788</v>
      </c>
      <c r="H187">
        <v>2432047</v>
      </c>
      <c r="I187">
        <v>2408844</v>
      </c>
      <c r="J187">
        <v>3171570</v>
      </c>
      <c r="K187">
        <v>280598342</v>
      </c>
      <c r="L187">
        <v>112798</v>
      </c>
      <c r="M187">
        <v>110205</v>
      </c>
      <c r="N187">
        <v>2593</v>
      </c>
      <c r="O187">
        <v>29.81</v>
      </c>
      <c r="P187">
        <v>-0.03</v>
      </c>
      <c r="Q187">
        <v>4212</v>
      </c>
      <c r="R187">
        <v>1101794</v>
      </c>
      <c r="S187" t="s">
        <v>49</v>
      </c>
      <c r="T187">
        <v>395.2</v>
      </c>
      <c r="U187">
        <f t="shared" si="2"/>
        <v>463995.29999999993</v>
      </c>
    </row>
    <row r="188" spans="1:21" x14ac:dyDescent="0.3">
      <c r="A188">
        <v>187</v>
      </c>
      <c r="B188" t="s">
        <v>463</v>
      </c>
      <c r="C188">
        <v>10</v>
      </c>
      <c r="D188">
        <v>640</v>
      </c>
      <c r="E188" t="s">
        <v>226</v>
      </c>
      <c r="F188">
        <v>2205</v>
      </c>
      <c r="G188">
        <v>6555</v>
      </c>
      <c r="H188">
        <v>2289046</v>
      </c>
      <c r="I188">
        <v>2268672</v>
      </c>
      <c r="J188">
        <v>3079709</v>
      </c>
      <c r="K188">
        <v>206193032</v>
      </c>
      <c r="L188">
        <v>113744</v>
      </c>
      <c r="M188">
        <v>111486</v>
      </c>
      <c r="N188">
        <v>2258</v>
      </c>
      <c r="O188">
        <v>26.73</v>
      </c>
      <c r="P188">
        <v>-0.04</v>
      </c>
      <c r="Q188">
        <v>3660</v>
      </c>
      <c r="R188">
        <v>1086556</v>
      </c>
      <c r="S188" t="s">
        <v>49</v>
      </c>
      <c r="T188">
        <v>347.53</v>
      </c>
      <c r="U188">
        <f t="shared" si="2"/>
        <v>464342.82999999996</v>
      </c>
    </row>
    <row r="189" spans="1:21" x14ac:dyDescent="0.3">
      <c r="A189">
        <v>188</v>
      </c>
      <c r="B189" t="s">
        <v>463</v>
      </c>
      <c r="C189">
        <v>10</v>
      </c>
      <c r="D189">
        <v>640</v>
      </c>
      <c r="E189" t="s">
        <v>227</v>
      </c>
      <c r="F189">
        <v>2089</v>
      </c>
      <c r="G189">
        <v>6206</v>
      </c>
      <c r="H189">
        <v>2267165</v>
      </c>
      <c r="I189">
        <v>2248139</v>
      </c>
      <c r="J189">
        <v>2785608</v>
      </c>
      <c r="K189">
        <v>243450012</v>
      </c>
      <c r="L189">
        <v>102750</v>
      </c>
      <c r="M189">
        <v>100536</v>
      </c>
      <c r="N189">
        <v>2214</v>
      </c>
      <c r="O189">
        <v>28.02</v>
      </c>
      <c r="P189">
        <v>-0.03</v>
      </c>
      <c r="Q189">
        <v>3582</v>
      </c>
      <c r="R189">
        <v>1107656</v>
      </c>
      <c r="S189" t="s">
        <v>49</v>
      </c>
      <c r="T189">
        <v>354.22</v>
      </c>
      <c r="U189">
        <f t="shared" si="2"/>
        <v>464697.04999999993</v>
      </c>
    </row>
    <row r="190" spans="1:21" x14ac:dyDescent="0.3">
      <c r="A190">
        <v>189</v>
      </c>
      <c r="B190" t="s">
        <v>463</v>
      </c>
      <c r="C190">
        <v>10</v>
      </c>
      <c r="D190">
        <v>640</v>
      </c>
      <c r="E190" t="s">
        <v>228</v>
      </c>
      <c r="F190">
        <v>2275</v>
      </c>
      <c r="G190">
        <v>6764</v>
      </c>
      <c r="H190">
        <v>2340766</v>
      </c>
      <c r="I190">
        <v>2312363</v>
      </c>
      <c r="J190">
        <v>3182802</v>
      </c>
      <c r="K190">
        <v>234235936</v>
      </c>
      <c r="L190">
        <v>117562</v>
      </c>
      <c r="M190">
        <v>115208</v>
      </c>
      <c r="N190">
        <v>2354</v>
      </c>
      <c r="O190">
        <v>25.97</v>
      </c>
      <c r="P190">
        <v>-0.04</v>
      </c>
      <c r="Q190">
        <v>3835</v>
      </c>
      <c r="R190">
        <v>1098259</v>
      </c>
      <c r="S190" t="s">
        <v>49</v>
      </c>
      <c r="T190">
        <v>325.77999999999997</v>
      </c>
      <c r="U190">
        <f t="shared" si="2"/>
        <v>465022.82999999996</v>
      </c>
    </row>
    <row r="191" spans="1:21" x14ac:dyDescent="0.3">
      <c r="A191">
        <v>190</v>
      </c>
      <c r="B191" t="s">
        <v>463</v>
      </c>
      <c r="C191">
        <v>10</v>
      </c>
      <c r="D191">
        <v>640</v>
      </c>
      <c r="E191" t="s">
        <v>229</v>
      </c>
      <c r="F191">
        <v>3278</v>
      </c>
      <c r="G191">
        <v>9760</v>
      </c>
      <c r="H191">
        <v>17908584</v>
      </c>
      <c r="I191">
        <v>17762972</v>
      </c>
      <c r="J191">
        <v>22768832</v>
      </c>
      <c r="K191">
        <v>2215843072</v>
      </c>
      <c r="L191">
        <v>682730</v>
      </c>
      <c r="M191">
        <v>656645</v>
      </c>
      <c r="N191">
        <v>26085</v>
      </c>
      <c r="O191">
        <v>29.88</v>
      </c>
      <c r="P191">
        <v>-0.03</v>
      </c>
      <c r="Q191">
        <v>42629</v>
      </c>
      <c r="R191">
        <v>5209177</v>
      </c>
      <c r="S191" t="s">
        <v>40</v>
      </c>
      <c r="T191">
        <v>5000</v>
      </c>
      <c r="U191">
        <f t="shared" si="2"/>
        <v>470022.82999999996</v>
      </c>
    </row>
    <row r="192" spans="1:21" x14ac:dyDescent="0.3">
      <c r="A192">
        <v>191</v>
      </c>
      <c r="B192" t="s">
        <v>463</v>
      </c>
      <c r="C192">
        <v>10</v>
      </c>
      <c r="D192">
        <v>640</v>
      </c>
      <c r="E192" t="s">
        <v>230</v>
      </c>
      <c r="F192">
        <v>3096</v>
      </c>
      <c r="G192">
        <v>9215</v>
      </c>
      <c r="H192">
        <v>16484046</v>
      </c>
      <c r="I192">
        <v>16350207</v>
      </c>
      <c r="J192">
        <v>19866144</v>
      </c>
      <c r="K192">
        <v>1947107167</v>
      </c>
      <c r="L192">
        <v>522580</v>
      </c>
      <c r="M192">
        <v>496649</v>
      </c>
      <c r="N192">
        <v>25931</v>
      </c>
      <c r="O192">
        <v>33.479999999999997</v>
      </c>
      <c r="P192">
        <v>-0.02</v>
      </c>
      <c r="Q192">
        <v>42475</v>
      </c>
      <c r="R192">
        <v>4196100</v>
      </c>
      <c r="S192" t="s">
        <v>40</v>
      </c>
      <c r="T192">
        <v>5000</v>
      </c>
      <c r="U192">
        <f t="shared" si="2"/>
        <v>475022.82999999996</v>
      </c>
    </row>
    <row r="193" spans="1:21" x14ac:dyDescent="0.3">
      <c r="A193">
        <v>192</v>
      </c>
      <c r="B193" t="s">
        <v>463</v>
      </c>
      <c r="C193">
        <v>10</v>
      </c>
      <c r="D193">
        <v>640</v>
      </c>
      <c r="E193" t="s">
        <v>231</v>
      </c>
      <c r="F193">
        <v>4136</v>
      </c>
      <c r="G193">
        <v>12323</v>
      </c>
      <c r="H193">
        <v>16742968</v>
      </c>
      <c r="I193">
        <v>16589163</v>
      </c>
      <c r="J193">
        <v>22426856</v>
      </c>
      <c r="K193">
        <v>2024417181</v>
      </c>
      <c r="L193">
        <v>520432</v>
      </c>
      <c r="M193">
        <v>494942</v>
      </c>
      <c r="N193">
        <v>25490</v>
      </c>
      <c r="O193">
        <v>34.72</v>
      </c>
      <c r="P193">
        <v>-0.03</v>
      </c>
      <c r="Q193">
        <v>42040</v>
      </c>
      <c r="R193">
        <v>4503820</v>
      </c>
      <c r="S193" t="s">
        <v>40</v>
      </c>
      <c r="T193">
        <v>5000</v>
      </c>
      <c r="U193">
        <f t="shared" si="2"/>
        <v>480022.82999999996</v>
      </c>
    </row>
    <row r="194" spans="1:21" x14ac:dyDescent="0.3">
      <c r="A194">
        <v>193</v>
      </c>
      <c r="B194" t="s">
        <v>463</v>
      </c>
      <c r="C194">
        <v>10</v>
      </c>
      <c r="D194">
        <v>640</v>
      </c>
      <c r="E194" t="s">
        <v>232</v>
      </c>
      <c r="F194">
        <v>6576</v>
      </c>
      <c r="G194">
        <v>19630</v>
      </c>
      <c r="H194">
        <v>15261989</v>
      </c>
      <c r="I194">
        <v>15125121</v>
      </c>
      <c r="J194">
        <v>20007752</v>
      </c>
      <c r="K194">
        <v>2931609000</v>
      </c>
      <c r="L194">
        <v>504010</v>
      </c>
      <c r="M194">
        <v>480992</v>
      </c>
      <c r="N194">
        <v>23018</v>
      </c>
      <c r="O194">
        <v>48.54</v>
      </c>
      <c r="P194">
        <v>-0.03</v>
      </c>
      <c r="Q194">
        <v>37867</v>
      </c>
      <c r="R194">
        <v>4165894</v>
      </c>
      <c r="S194" t="s">
        <v>40</v>
      </c>
      <c r="T194">
        <v>5000</v>
      </c>
      <c r="U194">
        <f t="shared" si="2"/>
        <v>485022.82999999996</v>
      </c>
    </row>
    <row r="195" spans="1:21" x14ac:dyDescent="0.3">
      <c r="A195">
        <v>194</v>
      </c>
      <c r="B195" t="s">
        <v>463</v>
      </c>
      <c r="C195">
        <v>10</v>
      </c>
      <c r="D195">
        <v>640</v>
      </c>
      <c r="E195" t="s">
        <v>233</v>
      </c>
      <c r="F195">
        <v>3001</v>
      </c>
      <c r="G195">
        <v>8931</v>
      </c>
      <c r="H195">
        <v>15529541</v>
      </c>
      <c r="I195">
        <v>15417203</v>
      </c>
      <c r="J195">
        <v>18762171</v>
      </c>
      <c r="K195">
        <v>1715856049</v>
      </c>
      <c r="L195">
        <v>517780</v>
      </c>
      <c r="M195">
        <v>493149</v>
      </c>
      <c r="N195">
        <v>24631</v>
      </c>
      <c r="O195">
        <v>33.630000000000003</v>
      </c>
      <c r="P195">
        <v>-0.03</v>
      </c>
      <c r="Q195">
        <v>39870</v>
      </c>
      <c r="R195">
        <v>4137223</v>
      </c>
      <c r="S195" t="s">
        <v>40</v>
      </c>
      <c r="T195">
        <v>5000</v>
      </c>
      <c r="U195">
        <f t="shared" si="2"/>
        <v>490022.82999999996</v>
      </c>
    </row>
    <row r="196" spans="1:21" x14ac:dyDescent="0.3">
      <c r="A196">
        <v>195</v>
      </c>
      <c r="B196" t="s">
        <v>463</v>
      </c>
      <c r="C196">
        <v>10</v>
      </c>
      <c r="D196">
        <v>640</v>
      </c>
      <c r="E196" t="s">
        <v>234</v>
      </c>
      <c r="F196">
        <v>4344</v>
      </c>
      <c r="G196">
        <v>12948</v>
      </c>
      <c r="H196">
        <v>15984589</v>
      </c>
      <c r="I196">
        <v>15837918</v>
      </c>
      <c r="J196">
        <v>20687763</v>
      </c>
      <c r="K196">
        <v>2184132145</v>
      </c>
      <c r="L196">
        <v>524711</v>
      </c>
      <c r="M196">
        <v>500181</v>
      </c>
      <c r="N196">
        <v>24530</v>
      </c>
      <c r="O196">
        <v>35.840000000000003</v>
      </c>
      <c r="P196">
        <v>-0.03</v>
      </c>
      <c r="Q196">
        <v>40479</v>
      </c>
      <c r="R196">
        <v>4118310</v>
      </c>
      <c r="S196" t="s">
        <v>40</v>
      </c>
      <c r="T196">
        <v>5000</v>
      </c>
      <c r="U196">
        <f t="shared" ref="U196:U259" si="3">U195+T196</f>
        <v>495022.82999999996</v>
      </c>
    </row>
    <row r="197" spans="1:21" x14ac:dyDescent="0.3">
      <c r="A197">
        <v>196</v>
      </c>
      <c r="B197" t="s">
        <v>463</v>
      </c>
      <c r="C197">
        <v>10</v>
      </c>
      <c r="D197">
        <v>640</v>
      </c>
      <c r="E197" t="s">
        <v>235</v>
      </c>
      <c r="F197">
        <v>4699</v>
      </c>
      <c r="G197">
        <v>14013</v>
      </c>
      <c r="H197">
        <v>15601166</v>
      </c>
      <c r="I197">
        <v>15459750</v>
      </c>
      <c r="J197">
        <v>21947757</v>
      </c>
      <c r="K197">
        <v>1777061247</v>
      </c>
      <c r="L197">
        <v>477006</v>
      </c>
      <c r="M197">
        <v>453263</v>
      </c>
      <c r="N197">
        <v>23743</v>
      </c>
      <c r="O197">
        <v>41.66</v>
      </c>
      <c r="P197">
        <v>-0.04</v>
      </c>
      <c r="Q197">
        <v>39107</v>
      </c>
      <c r="R197">
        <v>4306131</v>
      </c>
      <c r="S197" t="s">
        <v>40</v>
      </c>
      <c r="T197">
        <v>5000</v>
      </c>
      <c r="U197">
        <f t="shared" si="3"/>
        <v>500022.82999999996</v>
      </c>
    </row>
    <row r="198" spans="1:21" x14ac:dyDescent="0.3">
      <c r="A198">
        <v>197</v>
      </c>
      <c r="B198" t="s">
        <v>463</v>
      </c>
      <c r="C198">
        <v>10</v>
      </c>
      <c r="D198">
        <v>640</v>
      </c>
      <c r="E198" t="s">
        <v>236</v>
      </c>
      <c r="F198">
        <v>4292</v>
      </c>
      <c r="G198">
        <v>12790</v>
      </c>
      <c r="H198">
        <v>15681285</v>
      </c>
      <c r="I198">
        <v>15556326</v>
      </c>
      <c r="J198">
        <v>19817271</v>
      </c>
      <c r="K198">
        <v>1795909346</v>
      </c>
      <c r="L198">
        <v>542316</v>
      </c>
      <c r="M198">
        <v>518072</v>
      </c>
      <c r="N198">
        <v>24244</v>
      </c>
      <c r="O198">
        <v>47.54</v>
      </c>
      <c r="P198">
        <v>-0.03</v>
      </c>
      <c r="Q198">
        <v>39723</v>
      </c>
      <c r="R198">
        <v>4037180</v>
      </c>
      <c r="S198" t="s">
        <v>40</v>
      </c>
      <c r="T198">
        <v>5000</v>
      </c>
      <c r="U198">
        <f t="shared" si="3"/>
        <v>505022.82999999996</v>
      </c>
    </row>
    <row r="199" spans="1:21" x14ac:dyDescent="0.3">
      <c r="A199">
        <v>198</v>
      </c>
      <c r="B199" t="s">
        <v>463</v>
      </c>
      <c r="C199">
        <v>10</v>
      </c>
      <c r="D199">
        <v>640</v>
      </c>
      <c r="E199" t="s">
        <v>237</v>
      </c>
      <c r="F199">
        <v>5418</v>
      </c>
      <c r="G199">
        <v>16168</v>
      </c>
      <c r="H199">
        <v>13360971</v>
      </c>
      <c r="I199">
        <v>13253916</v>
      </c>
      <c r="J199">
        <v>17569670</v>
      </c>
      <c r="K199">
        <v>2109258488</v>
      </c>
      <c r="L199">
        <v>517591</v>
      </c>
      <c r="M199">
        <v>498576</v>
      </c>
      <c r="N199">
        <v>19015</v>
      </c>
      <c r="O199">
        <v>47.56</v>
      </c>
      <c r="P199">
        <v>-0.03</v>
      </c>
      <c r="Q199">
        <v>30978</v>
      </c>
      <c r="R199">
        <v>4104327</v>
      </c>
      <c r="S199" t="s">
        <v>40</v>
      </c>
      <c r="T199">
        <v>5000</v>
      </c>
      <c r="U199">
        <f t="shared" si="3"/>
        <v>510022.82999999996</v>
      </c>
    </row>
    <row r="200" spans="1:21" x14ac:dyDescent="0.3">
      <c r="A200">
        <v>199</v>
      </c>
      <c r="B200" t="s">
        <v>463</v>
      </c>
      <c r="C200">
        <v>10</v>
      </c>
      <c r="D200">
        <v>640</v>
      </c>
      <c r="E200" t="s">
        <v>238</v>
      </c>
      <c r="F200">
        <v>5702</v>
      </c>
      <c r="G200">
        <v>17010</v>
      </c>
      <c r="H200">
        <v>15050008</v>
      </c>
      <c r="I200">
        <v>14912978</v>
      </c>
      <c r="J200">
        <v>19778470</v>
      </c>
      <c r="K200">
        <v>2303065016</v>
      </c>
      <c r="L200">
        <v>520978</v>
      </c>
      <c r="M200">
        <v>498338</v>
      </c>
      <c r="N200">
        <v>22640</v>
      </c>
      <c r="O200">
        <v>59.25</v>
      </c>
      <c r="P200">
        <v>-0.03</v>
      </c>
      <c r="Q200">
        <v>37168</v>
      </c>
      <c r="R200">
        <v>4085198</v>
      </c>
      <c r="S200" t="s">
        <v>40</v>
      </c>
      <c r="T200">
        <v>5000</v>
      </c>
      <c r="U200">
        <f t="shared" si="3"/>
        <v>515022.82999999996</v>
      </c>
    </row>
    <row r="201" spans="1:21" x14ac:dyDescent="0.3">
      <c r="A201">
        <v>200</v>
      </c>
      <c r="B201" t="s">
        <v>463</v>
      </c>
      <c r="C201">
        <v>10</v>
      </c>
      <c r="D201">
        <v>640</v>
      </c>
      <c r="E201" t="s">
        <v>239</v>
      </c>
      <c r="F201">
        <v>51315</v>
      </c>
      <c r="G201">
        <v>485537</v>
      </c>
      <c r="H201">
        <v>7733355</v>
      </c>
      <c r="I201">
        <v>7504550</v>
      </c>
      <c r="J201">
        <v>19691913</v>
      </c>
      <c r="K201">
        <v>1762030063</v>
      </c>
      <c r="L201">
        <v>363800</v>
      </c>
      <c r="M201">
        <v>358358</v>
      </c>
      <c r="N201">
        <v>5442</v>
      </c>
      <c r="O201">
        <v>24.92</v>
      </c>
      <c r="P201">
        <v>-0.11</v>
      </c>
      <c r="Q201">
        <v>9597</v>
      </c>
      <c r="R201">
        <v>5839158</v>
      </c>
      <c r="S201" t="s">
        <v>49</v>
      </c>
      <c r="T201">
        <v>2286.7199999999998</v>
      </c>
      <c r="U201">
        <f t="shared" si="3"/>
        <v>517309.54999999993</v>
      </c>
    </row>
    <row r="202" spans="1:21" x14ac:dyDescent="0.3">
      <c r="A202">
        <v>201</v>
      </c>
      <c r="B202" t="s">
        <v>463</v>
      </c>
      <c r="C202">
        <v>10</v>
      </c>
      <c r="D202">
        <v>640</v>
      </c>
      <c r="E202" t="s">
        <v>240</v>
      </c>
      <c r="F202">
        <v>39544</v>
      </c>
      <c r="G202">
        <v>294276</v>
      </c>
      <c r="H202">
        <v>19225712</v>
      </c>
      <c r="I202">
        <v>18759305</v>
      </c>
      <c r="J202">
        <v>52113021</v>
      </c>
      <c r="K202">
        <v>3726220532</v>
      </c>
      <c r="L202">
        <v>679817</v>
      </c>
      <c r="M202">
        <v>657386</v>
      </c>
      <c r="N202">
        <v>22431</v>
      </c>
      <c r="O202">
        <v>24.92</v>
      </c>
      <c r="P202">
        <v>-0.09</v>
      </c>
      <c r="Q202">
        <v>39035</v>
      </c>
      <c r="R202">
        <v>10570937</v>
      </c>
      <c r="S202" t="s">
        <v>40</v>
      </c>
      <c r="T202">
        <v>5000</v>
      </c>
      <c r="U202">
        <f t="shared" si="3"/>
        <v>522309.54999999993</v>
      </c>
    </row>
    <row r="203" spans="1:21" x14ac:dyDescent="0.3">
      <c r="A203">
        <v>202</v>
      </c>
      <c r="B203" t="s">
        <v>463</v>
      </c>
      <c r="C203">
        <v>10</v>
      </c>
      <c r="D203">
        <v>640</v>
      </c>
      <c r="E203" t="s">
        <v>241</v>
      </c>
      <c r="F203">
        <v>895721</v>
      </c>
      <c r="G203">
        <v>17688050</v>
      </c>
      <c r="H203">
        <v>3760980</v>
      </c>
      <c r="I203">
        <v>3665855</v>
      </c>
      <c r="J203">
        <v>9540787</v>
      </c>
      <c r="K203">
        <v>4879837320</v>
      </c>
      <c r="L203">
        <v>108139</v>
      </c>
      <c r="M203">
        <v>103278</v>
      </c>
      <c r="N203">
        <v>4861</v>
      </c>
      <c r="O203">
        <v>26.83</v>
      </c>
      <c r="P203">
        <v>-0.09</v>
      </c>
      <c r="Q203">
        <v>8507</v>
      </c>
      <c r="R203">
        <v>1740333</v>
      </c>
      <c r="S203" t="s">
        <v>37</v>
      </c>
      <c r="T203">
        <v>3238.42</v>
      </c>
      <c r="U203">
        <f t="shared" si="3"/>
        <v>525547.97</v>
      </c>
    </row>
    <row r="204" spans="1:21" x14ac:dyDescent="0.3">
      <c r="A204">
        <v>203</v>
      </c>
      <c r="B204" t="s">
        <v>463</v>
      </c>
      <c r="C204">
        <v>10</v>
      </c>
      <c r="D204">
        <v>640</v>
      </c>
      <c r="E204" t="s">
        <v>242</v>
      </c>
      <c r="F204">
        <v>895721</v>
      </c>
      <c r="G204">
        <v>17648874</v>
      </c>
      <c r="H204">
        <v>805843</v>
      </c>
      <c r="I204">
        <v>783767</v>
      </c>
      <c r="J204">
        <v>2533375</v>
      </c>
      <c r="K204">
        <v>1549798701</v>
      </c>
      <c r="L204">
        <v>29023</v>
      </c>
      <c r="M204">
        <v>28125</v>
      </c>
      <c r="N204">
        <v>898</v>
      </c>
      <c r="O204">
        <v>22.12</v>
      </c>
      <c r="P204">
        <v>-0.11</v>
      </c>
      <c r="Q204">
        <v>1608</v>
      </c>
      <c r="R204">
        <v>503508</v>
      </c>
      <c r="S204" t="s">
        <v>37</v>
      </c>
      <c r="T204">
        <v>1183.6099999999999</v>
      </c>
      <c r="U204">
        <f t="shared" si="3"/>
        <v>526731.57999999996</v>
      </c>
    </row>
    <row r="205" spans="1:21" x14ac:dyDescent="0.3">
      <c r="A205">
        <v>204</v>
      </c>
      <c r="B205" t="s">
        <v>463</v>
      </c>
      <c r="C205">
        <v>10</v>
      </c>
      <c r="D205">
        <v>640</v>
      </c>
      <c r="E205" t="s">
        <v>243</v>
      </c>
      <c r="F205">
        <v>3073</v>
      </c>
      <c r="G205">
        <v>19610</v>
      </c>
      <c r="H205">
        <v>769016</v>
      </c>
      <c r="I205">
        <v>762057</v>
      </c>
      <c r="J205">
        <v>1229246</v>
      </c>
      <c r="K205">
        <v>195201832</v>
      </c>
      <c r="L205">
        <v>31081</v>
      </c>
      <c r="M205">
        <v>30070</v>
      </c>
      <c r="N205">
        <v>1011</v>
      </c>
      <c r="O205">
        <v>24.46</v>
      </c>
      <c r="P205">
        <v>-0.06</v>
      </c>
      <c r="Q205">
        <v>1663</v>
      </c>
      <c r="R205">
        <v>278324</v>
      </c>
      <c r="S205" t="s">
        <v>37</v>
      </c>
      <c r="T205">
        <v>126.55</v>
      </c>
      <c r="U205">
        <f t="shared" si="3"/>
        <v>526858.13</v>
      </c>
    </row>
    <row r="206" spans="1:21" x14ac:dyDescent="0.3">
      <c r="A206">
        <v>205</v>
      </c>
      <c r="B206" t="s">
        <v>463</v>
      </c>
      <c r="C206">
        <v>10</v>
      </c>
      <c r="D206">
        <v>640</v>
      </c>
      <c r="E206" t="s">
        <v>244</v>
      </c>
      <c r="F206">
        <v>3073</v>
      </c>
      <c r="G206">
        <v>19636</v>
      </c>
      <c r="H206">
        <v>534483</v>
      </c>
      <c r="I206">
        <v>528125</v>
      </c>
      <c r="J206">
        <v>978425</v>
      </c>
      <c r="K206">
        <v>138319002</v>
      </c>
      <c r="L206">
        <v>29958</v>
      </c>
      <c r="M206">
        <v>29485</v>
      </c>
      <c r="N206">
        <v>473</v>
      </c>
      <c r="O206">
        <v>27.68</v>
      </c>
      <c r="P206">
        <v>-0.08</v>
      </c>
      <c r="Q206">
        <v>768</v>
      </c>
      <c r="R206">
        <v>281528</v>
      </c>
      <c r="S206" t="s">
        <v>37</v>
      </c>
      <c r="T206">
        <v>89.69</v>
      </c>
      <c r="U206">
        <f t="shared" si="3"/>
        <v>526947.81999999995</v>
      </c>
    </row>
    <row r="207" spans="1:21" x14ac:dyDescent="0.3">
      <c r="A207">
        <v>206</v>
      </c>
      <c r="B207" t="s">
        <v>463</v>
      </c>
      <c r="C207">
        <v>10</v>
      </c>
      <c r="D207">
        <v>640</v>
      </c>
      <c r="E207" t="s">
        <v>245</v>
      </c>
      <c r="F207">
        <v>824210</v>
      </c>
      <c r="G207">
        <v>2459565</v>
      </c>
      <c r="H207">
        <v>1300211</v>
      </c>
      <c r="I207">
        <v>1258597</v>
      </c>
      <c r="J207">
        <v>12015001</v>
      </c>
      <c r="K207">
        <v>779409697</v>
      </c>
      <c r="L207">
        <v>55226</v>
      </c>
      <c r="M207">
        <v>53880</v>
      </c>
      <c r="N207">
        <v>1346</v>
      </c>
      <c r="O207">
        <v>36.049999999999997</v>
      </c>
      <c r="P207">
        <v>-0.14000000000000001</v>
      </c>
      <c r="Q207">
        <v>2383</v>
      </c>
      <c r="R207">
        <v>2701594</v>
      </c>
      <c r="S207" t="s">
        <v>49</v>
      </c>
      <c r="T207">
        <v>400.84</v>
      </c>
      <c r="U207">
        <f t="shared" si="3"/>
        <v>527348.65999999992</v>
      </c>
    </row>
    <row r="208" spans="1:21" x14ac:dyDescent="0.3">
      <c r="A208">
        <v>207</v>
      </c>
      <c r="B208" t="s">
        <v>463</v>
      </c>
      <c r="C208">
        <v>10</v>
      </c>
      <c r="D208">
        <v>640</v>
      </c>
      <c r="E208" t="s">
        <v>246</v>
      </c>
      <c r="F208">
        <v>190399</v>
      </c>
      <c r="G208">
        <v>564772</v>
      </c>
      <c r="H208">
        <v>68159</v>
      </c>
      <c r="I208">
        <v>66252</v>
      </c>
      <c r="J208">
        <v>514588</v>
      </c>
      <c r="K208">
        <v>19837029</v>
      </c>
      <c r="L208">
        <v>2711</v>
      </c>
      <c r="M208">
        <v>2631</v>
      </c>
      <c r="N208">
        <v>80</v>
      </c>
      <c r="O208">
        <v>27.26</v>
      </c>
      <c r="P208">
        <v>-0.12</v>
      </c>
      <c r="Q208">
        <v>146</v>
      </c>
      <c r="R208">
        <v>88404</v>
      </c>
      <c r="S208" t="s">
        <v>49</v>
      </c>
      <c r="T208">
        <v>14.16</v>
      </c>
      <c r="U208">
        <f t="shared" si="3"/>
        <v>527362.81999999995</v>
      </c>
    </row>
    <row r="209" spans="1:21" x14ac:dyDescent="0.3">
      <c r="A209">
        <v>208</v>
      </c>
      <c r="B209" t="s">
        <v>463</v>
      </c>
      <c r="C209">
        <v>10</v>
      </c>
      <c r="D209">
        <v>640</v>
      </c>
      <c r="E209" t="s">
        <v>247</v>
      </c>
      <c r="F209">
        <v>760</v>
      </c>
      <c r="G209">
        <v>37548</v>
      </c>
      <c r="H209">
        <v>107126</v>
      </c>
      <c r="I209">
        <v>104107</v>
      </c>
      <c r="J209">
        <v>170442</v>
      </c>
      <c r="K209">
        <v>9861375</v>
      </c>
      <c r="L209">
        <v>3921</v>
      </c>
      <c r="M209">
        <v>3829</v>
      </c>
      <c r="N209">
        <v>92</v>
      </c>
      <c r="O209">
        <v>43.32</v>
      </c>
      <c r="P209">
        <v>-0.06</v>
      </c>
      <c r="Q209">
        <v>158</v>
      </c>
      <c r="R209">
        <v>66982</v>
      </c>
      <c r="S209" t="s">
        <v>37</v>
      </c>
      <c r="T209">
        <v>8.6999999999999993</v>
      </c>
      <c r="U209">
        <f t="shared" si="3"/>
        <v>527371.5199999999</v>
      </c>
    </row>
    <row r="210" spans="1:21" x14ac:dyDescent="0.3">
      <c r="A210">
        <v>209</v>
      </c>
      <c r="B210" t="s">
        <v>463</v>
      </c>
      <c r="C210">
        <v>10</v>
      </c>
      <c r="D210">
        <v>640</v>
      </c>
      <c r="E210" t="s">
        <v>248</v>
      </c>
      <c r="F210">
        <v>1534</v>
      </c>
      <c r="G210">
        <v>132295</v>
      </c>
      <c r="H210">
        <v>19376900</v>
      </c>
      <c r="I210">
        <v>18929165</v>
      </c>
      <c r="J210">
        <v>29916831</v>
      </c>
      <c r="K210">
        <v>2298435900</v>
      </c>
      <c r="L210">
        <v>439439</v>
      </c>
      <c r="M210">
        <v>414722</v>
      </c>
      <c r="N210">
        <v>24717</v>
      </c>
      <c r="O210">
        <v>76.36</v>
      </c>
      <c r="P210">
        <v>-0.05</v>
      </c>
      <c r="Q210">
        <v>41255</v>
      </c>
      <c r="R210">
        <v>8540947</v>
      </c>
      <c r="S210" t="s">
        <v>40</v>
      </c>
      <c r="T210">
        <v>5000</v>
      </c>
      <c r="U210">
        <f t="shared" si="3"/>
        <v>532371.5199999999</v>
      </c>
    </row>
    <row r="211" spans="1:21" x14ac:dyDescent="0.3">
      <c r="A211">
        <v>210</v>
      </c>
      <c r="B211" t="s">
        <v>463</v>
      </c>
      <c r="C211">
        <v>10</v>
      </c>
      <c r="D211">
        <v>640</v>
      </c>
      <c r="E211" t="s">
        <v>249</v>
      </c>
      <c r="F211">
        <v>2703</v>
      </c>
      <c r="G211">
        <v>17985</v>
      </c>
      <c r="H211">
        <v>2172466</v>
      </c>
      <c r="I211">
        <v>2140928</v>
      </c>
      <c r="J211">
        <v>3324060</v>
      </c>
      <c r="K211">
        <v>148163817</v>
      </c>
      <c r="L211">
        <v>85928</v>
      </c>
      <c r="M211">
        <v>84079</v>
      </c>
      <c r="N211">
        <v>1849</v>
      </c>
      <c r="O211">
        <v>29.81</v>
      </c>
      <c r="P211">
        <v>-0.06</v>
      </c>
      <c r="Q211">
        <v>3076</v>
      </c>
      <c r="R211">
        <v>1206252</v>
      </c>
      <c r="S211" t="s">
        <v>49</v>
      </c>
      <c r="T211">
        <v>551.62</v>
      </c>
      <c r="U211">
        <f t="shared" si="3"/>
        <v>532923.1399999999</v>
      </c>
    </row>
    <row r="212" spans="1:21" x14ac:dyDescent="0.3">
      <c r="A212">
        <v>211</v>
      </c>
      <c r="B212" t="s">
        <v>463</v>
      </c>
      <c r="C212">
        <v>10</v>
      </c>
      <c r="D212">
        <v>640</v>
      </c>
      <c r="E212" t="s">
        <v>250</v>
      </c>
      <c r="F212">
        <v>31503</v>
      </c>
      <c r="G212">
        <v>94548</v>
      </c>
      <c r="H212">
        <v>85899</v>
      </c>
      <c r="I212">
        <v>85870</v>
      </c>
      <c r="J212">
        <v>87497</v>
      </c>
      <c r="K212">
        <v>461462855</v>
      </c>
      <c r="L212">
        <v>2102</v>
      </c>
      <c r="M212">
        <v>2002</v>
      </c>
      <c r="N212">
        <v>100</v>
      </c>
      <c r="O212">
        <v>29.28</v>
      </c>
      <c r="P212">
        <v>0</v>
      </c>
      <c r="Q212">
        <v>165</v>
      </c>
      <c r="R212">
        <v>38529</v>
      </c>
      <c r="S212" t="s">
        <v>37</v>
      </c>
      <c r="T212">
        <v>113.58</v>
      </c>
      <c r="U212">
        <f t="shared" si="3"/>
        <v>533036.71999999986</v>
      </c>
    </row>
    <row r="213" spans="1:21" x14ac:dyDescent="0.3">
      <c r="A213">
        <v>212</v>
      </c>
      <c r="B213" t="s">
        <v>463</v>
      </c>
      <c r="C213">
        <v>10</v>
      </c>
      <c r="D213">
        <v>640</v>
      </c>
      <c r="E213" t="s">
        <v>251</v>
      </c>
      <c r="F213">
        <v>32402</v>
      </c>
      <c r="G213">
        <v>97364</v>
      </c>
      <c r="H213">
        <v>5453772</v>
      </c>
      <c r="I213">
        <v>5441705</v>
      </c>
      <c r="J213">
        <v>5750299</v>
      </c>
      <c r="K213">
        <v>10526250640</v>
      </c>
      <c r="L213">
        <v>169101</v>
      </c>
      <c r="M213">
        <v>162165</v>
      </c>
      <c r="N213">
        <v>6936</v>
      </c>
      <c r="O213">
        <v>57.23</v>
      </c>
      <c r="P213">
        <v>0</v>
      </c>
      <c r="Q213">
        <v>11069</v>
      </c>
      <c r="R213">
        <v>2278281</v>
      </c>
      <c r="S213" t="s">
        <v>40</v>
      </c>
      <c r="T213">
        <v>5000</v>
      </c>
      <c r="U213">
        <f t="shared" si="3"/>
        <v>538036.71999999986</v>
      </c>
    </row>
    <row r="214" spans="1:21" x14ac:dyDescent="0.3">
      <c r="A214">
        <v>213</v>
      </c>
      <c r="B214" t="s">
        <v>463</v>
      </c>
      <c r="C214">
        <v>10</v>
      </c>
      <c r="D214">
        <v>640</v>
      </c>
      <c r="E214" t="s">
        <v>252</v>
      </c>
      <c r="F214">
        <v>1043</v>
      </c>
      <c r="G214">
        <v>2829</v>
      </c>
      <c r="H214">
        <v>4983765</v>
      </c>
      <c r="I214">
        <v>4931961</v>
      </c>
      <c r="J214">
        <v>5727753</v>
      </c>
      <c r="K214">
        <v>76808036</v>
      </c>
      <c r="L214">
        <v>147392</v>
      </c>
      <c r="M214">
        <v>141068</v>
      </c>
      <c r="N214">
        <v>6324</v>
      </c>
      <c r="O214">
        <v>23.27</v>
      </c>
      <c r="P214">
        <v>-0.03</v>
      </c>
      <c r="Q214">
        <v>10462</v>
      </c>
      <c r="R214">
        <v>1894849</v>
      </c>
      <c r="S214" t="s">
        <v>49</v>
      </c>
      <c r="T214">
        <v>318.74</v>
      </c>
      <c r="U214">
        <f t="shared" si="3"/>
        <v>538355.45999999985</v>
      </c>
    </row>
    <row r="215" spans="1:21" x14ac:dyDescent="0.3">
      <c r="A215">
        <v>214</v>
      </c>
      <c r="B215" t="s">
        <v>463</v>
      </c>
      <c r="C215">
        <v>10</v>
      </c>
      <c r="D215">
        <v>640</v>
      </c>
      <c r="E215" t="s">
        <v>253</v>
      </c>
      <c r="F215">
        <v>69641</v>
      </c>
      <c r="G215">
        <v>226367</v>
      </c>
      <c r="H215">
        <v>2352200</v>
      </c>
      <c r="I215">
        <v>2327445</v>
      </c>
      <c r="J215">
        <v>5729315</v>
      </c>
      <c r="K215">
        <v>9840034712</v>
      </c>
      <c r="L215">
        <v>94788</v>
      </c>
      <c r="M215">
        <v>92339</v>
      </c>
      <c r="N215">
        <v>2449</v>
      </c>
      <c r="O215">
        <v>109.59</v>
      </c>
      <c r="P215">
        <v>-0.05</v>
      </c>
      <c r="Q215">
        <v>3945</v>
      </c>
      <c r="R215">
        <v>1284470</v>
      </c>
      <c r="S215" t="s">
        <v>40</v>
      </c>
      <c r="T215">
        <v>5000</v>
      </c>
      <c r="U215">
        <f t="shared" si="3"/>
        <v>543355.45999999985</v>
      </c>
    </row>
    <row r="216" spans="1:21" x14ac:dyDescent="0.3">
      <c r="A216">
        <v>215</v>
      </c>
      <c r="B216" t="s">
        <v>463</v>
      </c>
      <c r="C216">
        <v>10</v>
      </c>
      <c r="D216">
        <v>640</v>
      </c>
      <c r="E216" t="s">
        <v>254</v>
      </c>
      <c r="F216">
        <v>47040</v>
      </c>
      <c r="G216">
        <v>178880</v>
      </c>
      <c r="H216">
        <v>9870278</v>
      </c>
      <c r="I216">
        <v>9645656</v>
      </c>
      <c r="J216">
        <v>92918767</v>
      </c>
      <c r="K216">
        <v>22060289316</v>
      </c>
      <c r="L216">
        <v>325214</v>
      </c>
      <c r="M216">
        <v>316204</v>
      </c>
      <c r="N216">
        <v>9010</v>
      </c>
      <c r="O216">
        <v>101.88</v>
      </c>
      <c r="P216">
        <v>-0.09</v>
      </c>
      <c r="Q216">
        <v>15713</v>
      </c>
      <c r="R216">
        <v>8916685</v>
      </c>
      <c r="S216" t="s">
        <v>40</v>
      </c>
      <c r="T216">
        <v>5000</v>
      </c>
      <c r="U216">
        <f t="shared" si="3"/>
        <v>548355.45999999985</v>
      </c>
    </row>
    <row r="217" spans="1:21" x14ac:dyDescent="0.3">
      <c r="A217">
        <v>216</v>
      </c>
      <c r="B217" t="s">
        <v>463</v>
      </c>
      <c r="C217">
        <v>10</v>
      </c>
      <c r="D217">
        <v>640</v>
      </c>
      <c r="E217" t="s">
        <v>255</v>
      </c>
      <c r="F217">
        <v>77824</v>
      </c>
      <c r="G217">
        <v>282013</v>
      </c>
      <c r="H217">
        <v>8555065</v>
      </c>
      <c r="I217">
        <v>8345871</v>
      </c>
      <c r="J217">
        <v>119868648</v>
      </c>
      <c r="K217">
        <v>26271886002</v>
      </c>
      <c r="L217">
        <v>342639</v>
      </c>
      <c r="M217">
        <v>336570</v>
      </c>
      <c r="N217">
        <v>6069</v>
      </c>
      <c r="O217">
        <v>82.24</v>
      </c>
      <c r="P217">
        <v>-0.1</v>
      </c>
      <c r="Q217">
        <v>10777</v>
      </c>
      <c r="R217">
        <v>10702257</v>
      </c>
      <c r="S217" t="s">
        <v>40</v>
      </c>
      <c r="T217">
        <v>5000</v>
      </c>
      <c r="U217">
        <f t="shared" si="3"/>
        <v>553355.45999999985</v>
      </c>
    </row>
    <row r="218" spans="1:21" x14ac:dyDescent="0.3">
      <c r="A218">
        <v>217</v>
      </c>
      <c r="B218" t="s">
        <v>463</v>
      </c>
      <c r="C218">
        <v>10</v>
      </c>
      <c r="D218">
        <v>640</v>
      </c>
      <c r="E218" t="s">
        <v>256</v>
      </c>
      <c r="F218">
        <v>122472</v>
      </c>
      <c r="G218">
        <v>440385</v>
      </c>
      <c r="H218">
        <v>2630466</v>
      </c>
      <c r="I218">
        <v>2566237</v>
      </c>
      <c r="J218">
        <v>44589725</v>
      </c>
      <c r="K218">
        <v>10639322001</v>
      </c>
      <c r="L218">
        <v>105334</v>
      </c>
      <c r="M218">
        <v>102879</v>
      </c>
      <c r="N218">
        <v>2455</v>
      </c>
      <c r="O218">
        <v>70.06</v>
      </c>
      <c r="P218">
        <v>-0.1</v>
      </c>
      <c r="Q218">
        <v>4382</v>
      </c>
      <c r="R218">
        <v>3241606</v>
      </c>
      <c r="S218" t="s">
        <v>37</v>
      </c>
      <c r="T218">
        <v>1406.03</v>
      </c>
      <c r="U218">
        <f t="shared" si="3"/>
        <v>554761.48999999987</v>
      </c>
    </row>
    <row r="219" spans="1:21" x14ac:dyDescent="0.3">
      <c r="A219">
        <v>218</v>
      </c>
      <c r="B219" t="s">
        <v>463</v>
      </c>
      <c r="C219">
        <v>10</v>
      </c>
      <c r="D219">
        <v>640</v>
      </c>
      <c r="E219" t="s">
        <v>257</v>
      </c>
      <c r="F219">
        <v>183200</v>
      </c>
      <c r="G219">
        <v>637206</v>
      </c>
      <c r="H219">
        <v>3603447</v>
      </c>
      <c r="I219">
        <v>3522409</v>
      </c>
      <c r="J219">
        <v>56963762</v>
      </c>
      <c r="K219">
        <v>16844418945</v>
      </c>
      <c r="L219">
        <v>109019</v>
      </c>
      <c r="M219">
        <v>104709</v>
      </c>
      <c r="N219">
        <v>4310</v>
      </c>
      <c r="O219">
        <v>77.209999999999994</v>
      </c>
      <c r="P219">
        <v>-0.08</v>
      </c>
      <c r="Q219">
        <v>7718</v>
      </c>
      <c r="R219">
        <v>3837010</v>
      </c>
      <c r="S219" t="s">
        <v>37</v>
      </c>
      <c r="T219">
        <v>2200.09</v>
      </c>
      <c r="U219">
        <f t="shared" si="3"/>
        <v>556961.57999999984</v>
      </c>
    </row>
    <row r="220" spans="1:21" x14ac:dyDescent="0.3">
      <c r="A220">
        <v>219</v>
      </c>
      <c r="B220" t="s">
        <v>463</v>
      </c>
      <c r="C220">
        <v>10</v>
      </c>
      <c r="D220">
        <v>640</v>
      </c>
      <c r="E220" t="s">
        <v>258</v>
      </c>
      <c r="F220">
        <v>264264</v>
      </c>
      <c r="G220">
        <v>895141</v>
      </c>
      <c r="H220">
        <v>5381598</v>
      </c>
      <c r="I220">
        <v>5253015</v>
      </c>
      <c r="J220">
        <v>119762077</v>
      </c>
      <c r="K220">
        <v>35376681689</v>
      </c>
      <c r="L220">
        <v>200081</v>
      </c>
      <c r="M220">
        <v>194882</v>
      </c>
      <c r="N220">
        <v>5199</v>
      </c>
      <c r="O220">
        <v>73.81</v>
      </c>
      <c r="P220">
        <v>-0.1</v>
      </c>
      <c r="Q220">
        <v>9356</v>
      </c>
      <c r="R220">
        <v>8054930</v>
      </c>
      <c r="S220" t="s">
        <v>40</v>
      </c>
      <c r="T220">
        <v>5000</v>
      </c>
      <c r="U220">
        <f t="shared" si="3"/>
        <v>561961.57999999984</v>
      </c>
    </row>
    <row r="221" spans="1:21" x14ac:dyDescent="0.3">
      <c r="A221">
        <v>220</v>
      </c>
      <c r="B221" t="s">
        <v>463</v>
      </c>
      <c r="C221">
        <v>10</v>
      </c>
      <c r="D221">
        <v>640</v>
      </c>
      <c r="E221" t="s">
        <v>259</v>
      </c>
      <c r="F221">
        <v>370944</v>
      </c>
      <c r="G221">
        <v>1254550</v>
      </c>
      <c r="H221">
        <v>4605913</v>
      </c>
      <c r="I221">
        <v>4497348</v>
      </c>
      <c r="J221">
        <v>104521471</v>
      </c>
      <c r="K221">
        <v>35649899943</v>
      </c>
      <c r="L221">
        <v>145062</v>
      </c>
      <c r="M221">
        <v>139892</v>
      </c>
      <c r="N221">
        <v>5170</v>
      </c>
      <c r="O221">
        <v>78.67</v>
      </c>
      <c r="P221">
        <v>-0.09</v>
      </c>
      <c r="Q221">
        <v>9328</v>
      </c>
      <c r="R221">
        <v>6834056</v>
      </c>
      <c r="S221" t="s">
        <v>40</v>
      </c>
      <c r="T221">
        <v>5000</v>
      </c>
      <c r="U221">
        <f t="shared" si="3"/>
        <v>566961.57999999984</v>
      </c>
    </row>
    <row r="222" spans="1:21" x14ac:dyDescent="0.3">
      <c r="A222">
        <v>221</v>
      </c>
      <c r="B222" t="s">
        <v>463</v>
      </c>
      <c r="C222">
        <v>10</v>
      </c>
      <c r="D222">
        <v>640</v>
      </c>
      <c r="E222" t="s">
        <v>260</v>
      </c>
      <c r="F222">
        <v>505648</v>
      </c>
      <c r="G222">
        <v>1677281</v>
      </c>
      <c r="H222">
        <v>3523617</v>
      </c>
      <c r="I222">
        <v>3440379</v>
      </c>
      <c r="J222">
        <v>93405859</v>
      </c>
      <c r="K222">
        <v>34001631495</v>
      </c>
      <c r="L222">
        <v>108327</v>
      </c>
      <c r="M222">
        <v>104285</v>
      </c>
      <c r="N222">
        <v>4042</v>
      </c>
      <c r="O222">
        <v>78.290000000000006</v>
      </c>
      <c r="P222">
        <v>-0.09</v>
      </c>
      <c r="Q222">
        <v>7331</v>
      </c>
      <c r="R222">
        <v>5894155</v>
      </c>
      <c r="S222" t="s">
        <v>40</v>
      </c>
      <c r="T222">
        <v>5000</v>
      </c>
      <c r="U222">
        <f t="shared" si="3"/>
        <v>571961.57999999984</v>
      </c>
    </row>
    <row r="223" spans="1:21" x14ac:dyDescent="0.3">
      <c r="A223">
        <v>222</v>
      </c>
      <c r="B223" t="s">
        <v>463</v>
      </c>
      <c r="C223">
        <v>10</v>
      </c>
      <c r="D223">
        <v>640</v>
      </c>
      <c r="E223" t="s">
        <v>261</v>
      </c>
      <c r="F223">
        <v>81920</v>
      </c>
      <c r="G223">
        <v>16496017</v>
      </c>
      <c r="H223">
        <v>7203220</v>
      </c>
      <c r="I223">
        <v>6501658</v>
      </c>
      <c r="J223">
        <v>259486767</v>
      </c>
      <c r="K223">
        <v>4021969264</v>
      </c>
      <c r="L223">
        <v>228329</v>
      </c>
      <c r="M223">
        <v>220887</v>
      </c>
      <c r="N223">
        <v>7442</v>
      </c>
      <c r="O223">
        <v>333.86</v>
      </c>
      <c r="P223">
        <v>-7.0000000000000007E-2</v>
      </c>
      <c r="Q223">
        <v>11382</v>
      </c>
      <c r="R223">
        <v>56700092</v>
      </c>
      <c r="S223" t="s">
        <v>40</v>
      </c>
      <c r="T223">
        <v>5000</v>
      </c>
      <c r="U223">
        <f t="shared" si="3"/>
        <v>576961.57999999984</v>
      </c>
    </row>
    <row r="224" spans="1:21" x14ac:dyDescent="0.3">
      <c r="A224">
        <v>223</v>
      </c>
      <c r="B224" t="s">
        <v>463</v>
      </c>
      <c r="C224">
        <v>10</v>
      </c>
      <c r="D224">
        <v>640</v>
      </c>
      <c r="E224" t="s">
        <v>262</v>
      </c>
      <c r="F224">
        <v>23345</v>
      </c>
      <c r="G224">
        <v>49263</v>
      </c>
      <c r="H224">
        <v>31680</v>
      </c>
      <c r="I224">
        <v>30545</v>
      </c>
      <c r="J224">
        <v>497407</v>
      </c>
      <c r="K224">
        <v>8256260</v>
      </c>
      <c r="L224">
        <v>3785</v>
      </c>
      <c r="M224">
        <v>3767</v>
      </c>
      <c r="N224">
        <v>18</v>
      </c>
      <c r="O224">
        <v>34.799999999999997</v>
      </c>
      <c r="P224">
        <v>-0.28000000000000003</v>
      </c>
      <c r="Q224">
        <v>37</v>
      </c>
      <c r="R224">
        <v>31617</v>
      </c>
      <c r="S224" t="s">
        <v>37</v>
      </c>
      <c r="T224">
        <v>3.91</v>
      </c>
      <c r="U224">
        <f t="shared" si="3"/>
        <v>576965.48999999987</v>
      </c>
    </row>
    <row r="225" spans="1:21" x14ac:dyDescent="0.3">
      <c r="A225">
        <v>224</v>
      </c>
      <c r="B225" t="s">
        <v>463</v>
      </c>
      <c r="C225">
        <v>10</v>
      </c>
      <c r="D225">
        <v>640</v>
      </c>
      <c r="E225" t="s">
        <v>263</v>
      </c>
      <c r="F225">
        <v>41961</v>
      </c>
      <c r="G225">
        <v>70118</v>
      </c>
      <c r="H225">
        <v>16880272</v>
      </c>
      <c r="I225">
        <v>16556723</v>
      </c>
      <c r="J225">
        <v>87637383</v>
      </c>
      <c r="K225">
        <v>3031798553</v>
      </c>
      <c r="L225">
        <v>385423</v>
      </c>
      <c r="M225">
        <v>363006</v>
      </c>
      <c r="N225">
        <v>22417</v>
      </c>
      <c r="O225">
        <v>99.16</v>
      </c>
      <c r="P225">
        <v>-0.08</v>
      </c>
      <c r="Q225">
        <v>39019</v>
      </c>
      <c r="R225">
        <v>10163923</v>
      </c>
      <c r="S225" t="s">
        <v>40</v>
      </c>
      <c r="T225">
        <v>5000</v>
      </c>
      <c r="U225">
        <f t="shared" si="3"/>
        <v>581965.48999999987</v>
      </c>
    </row>
    <row r="226" spans="1:21" x14ac:dyDescent="0.3">
      <c r="A226">
        <v>225</v>
      </c>
      <c r="B226" t="s">
        <v>463</v>
      </c>
      <c r="C226">
        <v>10</v>
      </c>
      <c r="D226">
        <v>640</v>
      </c>
      <c r="E226" t="s">
        <v>264</v>
      </c>
      <c r="F226">
        <v>70675</v>
      </c>
      <c r="G226">
        <v>106388</v>
      </c>
      <c r="H226">
        <v>17693923</v>
      </c>
      <c r="I226">
        <v>17303213</v>
      </c>
      <c r="J226">
        <v>128501313</v>
      </c>
      <c r="K226">
        <v>2828601837</v>
      </c>
      <c r="L226">
        <v>472146</v>
      </c>
      <c r="M226">
        <v>450694</v>
      </c>
      <c r="N226">
        <v>21452</v>
      </c>
      <c r="O226">
        <v>83.7</v>
      </c>
      <c r="P226">
        <v>-0.1</v>
      </c>
      <c r="Q226">
        <v>38069</v>
      </c>
      <c r="R226">
        <v>15281344</v>
      </c>
      <c r="S226" t="s">
        <v>40</v>
      </c>
      <c r="T226">
        <v>5000</v>
      </c>
      <c r="U226">
        <f t="shared" si="3"/>
        <v>586965.48999999987</v>
      </c>
    </row>
    <row r="227" spans="1:21" x14ac:dyDescent="0.3">
      <c r="A227">
        <v>226</v>
      </c>
      <c r="B227" t="s">
        <v>463</v>
      </c>
      <c r="C227">
        <v>10</v>
      </c>
      <c r="D227">
        <v>640</v>
      </c>
      <c r="E227" t="s">
        <v>265</v>
      </c>
      <c r="F227">
        <v>111475</v>
      </c>
      <c r="G227">
        <v>138053</v>
      </c>
      <c r="H227">
        <v>18407185</v>
      </c>
      <c r="I227">
        <v>17976956</v>
      </c>
      <c r="J227">
        <v>173240078</v>
      </c>
      <c r="K227">
        <v>3230605298</v>
      </c>
      <c r="L227">
        <v>546064</v>
      </c>
      <c r="M227">
        <v>525189</v>
      </c>
      <c r="N227">
        <v>20875</v>
      </c>
      <c r="O227">
        <v>77.489999999999995</v>
      </c>
      <c r="P227">
        <v>-0.11</v>
      </c>
      <c r="Q227">
        <v>37503</v>
      </c>
      <c r="R227">
        <v>21648294</v>
      </c>
      <c r="S227" t="s">
        <v>40</v>
      </c>
      <c r="T227">
        <v>5000</v>
      </c>
      <c r="U227">
        <f t="shared" si="3"/>
        <v>591965.48999999987</v>
      </c>
    </row>
    <row r="228" spans="1:21" x14ac:dyDescent="0.3">
      <c r="A228">
        <v>227</v>
      </c>
      <c r="B228" t="s">
        <v>463</v>
      </c>
      <c r="C228">
        <v>10</v>
      </c>
      <c r="D228">
        <v>640</v>
      </c>
      <c r="E228" t="s">
        <v>266</v>
      </c>
      <c r="F228">
        <v>168019</v>
      </c>
      <c r="G228">
        <v>173814</v>
      </c>
      <c r="H228">
        <v>18786776</v>
      </c>
      <c r="I228">
        <v>18330003</v>
      </c>
      <c r="J228">
        <v>217471468</v>
      </c>
      <c r="K228">
        <v>3750432921</v>
      </c>
      <c r="L228">
        <v>594667</v>
      </c>
      <c r="M228">
        <v>574276</v>
      </c>
      <c r="N228">
        <v>20391</v>
      </c>
      <c r="O228">
        <v>75.75</v>
      </c>
      <c r="P228">
        <v>-0.12</v>
      </c>
      <c r="Q228">
        <v>37028</v>
      </c>
      <c r="R228">
        <v>28750936</v>
      </c>
      <c r="S228" t="s">
        <v>40</v>
      </c>
      <c r="T228">
        <v>5000</v>
      </c>
      <c r="U228">
        <f t="shared" si="3"/>
        <v>596965.48999999987</v>
      </c>
    </row>
    <row r="229" spans="1:21" x14ac:dyDescent="0.3">
      <c r="A229">
        <v>228</v>
      </c>
      <c r="B229" t="s">
        <v>463</v>
      </c>
      <c r="C229">
        <v>10</v>
      </c>
      <c r="D229">
        <v>640</v>
      </c>
      <c r="E229" t="s">
        <v>267</v>
      </c>
      <c r="F229">
        <v>243955</v>
      </c>
      <c r="G229">
        <v>213707</v>
      </c>
      <c r="H229">
        <v>19081747</v>
      </c>
      <c r="I229">
        <v>18600683</v>
      </c>
      <c r="J229">
        <v>263052480</v>
      </c>
      <c r="K229">
        <v>4192806160</v>
      </c>
      <c r="L229">
        <v>632352</v>
      </c>
      <c r="M229">
        <v>612230</v>
      </c>
      <c r="N229">
        <v>20122</v>
      </c>
      <c r="O229">
        <v>74.42</v>
      </c>
      <c r="P229">
        <v>-0.13</v>
      </c>
      <c r="Q229">
        <v>36766</v>
      </c>
      <c r="R229">
        <v>37256899</v>
      </c>
      <c r="S229" t="s">
        <v>40</v>
      </c>
      <c r="T229">
        <v>5000</v>
      </c>
      <c r="U229">
        <f t="shared" si="3"/>
        <v>601965.48999999987</v>
      </c>
    </row>
    <row r="230" spans="1:21" x14ac:dyDescent="0.3">
      <c r="A230">
        <v>229</v>
      </c>
      <c r="B230" t="s">
        <v>463</v>
      </c>
      <c r="C230">
        <v>10</v>
      </c>
      <c r="D230">
        <v>640</v>
      </c>
      <c r="E230" t="s">
        <v>268</v>
      </c>
      <c r="F230">
        <v>344469</v>
      </c>
      <c r="G230">
        <v>286016</v>
      </c>
      <c r="H230">
        <v>19222228</v>
      </c>
      <c r="I230">
        <v>18725007</v>
      </c>
      <c r="J230">
        <v>306826680</v>
      </c>
      <c r="K230">
        <v>4809861404</v>
      </c>
      <c r="L230">
        <v>657312</v>
      </c>
      <c r="M230">
        <v>637547</v>
      </c>
      <c r="N230">
        <v>19765</v>
      </c>
      <c r="O230">
        <v>72.819999999999993</v>
      </c>
      <c r="P230">
        <v>-0.14000000000000001</v>
      </c>
      <c r="Q230">
        <v>36416</v>
      </c>
      <c r="R230">
        <v>46228935</v>
      </c>
      <c r="S230" t="s">
        <v>40</v>
      </c>
      <c r="T230">
        <v>5000</v>
      </c>
      <c r="U230">
        <f t="shared" si="3"/>
        <v>606965.48999999987</v>
      </c>
    </row>
    <row r="231" spans="1:21" x14ac:dyDescent="0.3">
      <c r="A231">
        <v>230</v>
      </c>
      <c r="B231" t="s">
        <v>463</v>
      </c>
      <c r="C231">
        <v>10</v>
      </c>
      <c r="D231">
        <v>640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26.31</v>
      </c>
      <c r="U231">
        <f t="shared" si="3"/>
        <v>606991.79999999993</v>
      </c>
    </row>
    <row r="232" spans="1:21" x14ac:dyDescent="0.3">
      <c r="A232">
        <v>231</v>
      </c>
      <c r="B232" t="s">
        <v>463</v>
      </c>
      <c r="C232">
        <v>10</v>
      </c>
      <c r="D232">
        <v>640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132.16999999999999</v>
      </c>
      <c r="U232">
        <f t="shared" si="3"/>
        <v>607123.97</v>
      </c>
    </row>
    <row r="233" spans="1:21" x14ac:dyDescent="0.3">
      <c r="A233">
        <v>232</v>
      </c>
      <c r="B233" t="s">
        <v>463</v>
      </c>
      <c r="C233">
        <v>10</v>
      </c>
      <c r="D233">
        <v>640</v>
      </c>
      <c r="E233" t="s">
        <v>271</v>
      </c>
      <c r="F233">
        <v>2316</v>
      </c>
      <c r="G233">
        <v>30945</v>
      </c>
      <c r="H233">
        <v>16463644</v>
      </c>
      <c r="I233">
        <v>16387463</v>
      </c>
      <c r="J233">
        <v>20380197</v>
      </c>
      <c r="K233">
        <v>870032686</v>
      </c>
      <c r="L233">
        <v>432041</v>
      </c>
      <c r="M233">
        <v>406667</v>
      </c>
      <c r="N233">
        <v>25374</v>
      </c>
      <c r="O233">
        <v>22.69</v>
      </c>
      <c r="P233">
        <v>-0.02</v>
      </c>
      <c r="Q233">
        <v>41934</v>
      </c>
      <c r="R233">
        <v>4409164</v>
      </c>
      <c r="S233" t="s">
        <v>40</v>
      </c>
      <c r="T233">
        <v>5000</v>
      </c>
      <c r="U233">
        <f t="shared" si="3"/>
        <v>612123.97</v>
      </c>
    </row>
    <row r="234" spans="1:21" x14ac:dyDescent="0.3">
      <c r="A234">
        <v>233</v>
      </c>
      <c r="B234" t="s">
        <v>463</v>
      </c>
      <c r="C234">
        <v>10</v>
      </c>
      <c r="D234">
        <v>640</v>
      </c>
      <c r="E234" t="s">
        <v>272</v>
      </c>
      <c r="F234">
        <v>172</v>
      </c>
      <c r="G234">
        <v>832</v>
      </c>
      <c r="H234">
        <v>14129094</v>
      </c>
      <c r="I234">
        <v>14063367</v>
      </c>
      <c r="J234">
        <v>16935979</v>
      </c>
      <c r="K234">
        <v>328598059</v>
      </c>
      <c r="L234">
        <v>465550</v>
      </c>
      <c r="M234">
        <v>445130</v>
      </c>
      <c r="N234">
        <v>20420</v>
      </c>
      <c r="O234">
        <v>19.73</v>
      </c>
      <c r="P234">
        <v>-0.02</v>
      </c>
      <c r="Q234">
        <v>33560</v>
      </c>
      <c r="R234">
        <v>4300871</v>
      </c>
      <c r="S234" t="s">
        <v>49</v>
      </c>
      <c r="T234">
        <v>1927.58</v>
      </c>
      <c r="U234">
        <f t="shared" si="3"/>
        <v>614051.54999999993</v>
      </c>
    </row>
    <row r="235" spans="1:21" x14ac:dyDescent="0.3">
      <c r="A235">
        <v>234</v>
      </c>
      <c r="B235" t="s">
        <v>463</v>
      </c>
      <c r="C235">
        <v>10</v>
      </c>
      <c r="D235">
        <v>640</v>
      </c>
      <c r="E235" t="s">
        <v>273</v>
      </c>
      <c r="F235">
        <v>172</v>
      </c>
      <c r="G235">
        <v>832</v>
      </c>
      <c r="H235">
        <v>22535363</v>
      </c>
      <c r="I235">
        <v>22401815</v>
      </c>
      <c r="J235">
        <v>27528174</v>
      </c>
      <c r="K235">
        <v>526001528</v>
      </c>
      <c r="L235">
        <v>893805</v>
      </c>
      <c r="M235">
        <v>867947</v>
      </c>
      <c r="N235">
        <v>25858</v>
      </c>
      <c r="O235">
        <v>18.850000000000001</v>
      </c>
      <c r="P235">
        <v>-0.03</v>
      </c>
      <c r="Q235">
        <v>42413</v>
      </c>
      <c r="R235">
        <v>9398599</v>
      </c>
      <c r="S235" t="s">
        <v>49</v>
      </c>
      <c r="T235">
        <v>3696.84</v>
      </c>
      <c r="U235">
        <f t="shared" si="3"/>
        <v>617748.3899999999</v>
      </c>
    </row>
    <row r="236" spans="1:21" x14ac:dyDescent="0.3">
      <c r="A236">
        <v>235</v>
      </c>
      <c r="B236" t="s">
        <v>463</v>
      </c>
      <c r="C236">
        <v>10</v>
      </c>
      <c r="D236">
        <v>640</v>
      </c>
      <c r="E236" t="s">
        <v>274</v>
      </c>
      <c r="F236">
        <v>89190</v>
      </c>
      <c r="G236">
        <v>265715</v>
      </c>
      <c r="H236">
        <v>9302112</v>
      </c>
      <c r="I236">
        <v>9098561</v>
      </c>
      <c r="J236">
        <v>86713666</v>
      </c>
      <c r="K236">
        <v>1945772286</v>
      </c>
      <c r="L236">
        <v>557794</v>
      </c>
      <c r="M236">
        <v>549903</v>
      </c>
      <c r="N236">
        <v>7891</v>
      </c>
      <c r="O236">
        <v>31.96</v>
      </c>
      <c r="P236">
        <v>-0.16</v>
      </c>
      <c r="Q236">
        <v>13733</v>
      </c>
      <c r="R236">
        <v>11832786</v>
      </c>
      <c r="S236" t="s">
        <v>49</v>
      </c>
      <c r="T236">
        <v>2297.34</v>
      </c>
      <c r="U236">
        <f t="shared" si="3"/>
        <v>620045.72999999986</v>
      </c>
    </row>
    <row r="237" spans="1:21" x14ac:dyDescent="0.3">
      <c r="A237">
        <v>236</v>
      </c>
      <c r="B237" t="s">
        <v>463</v>
      </c>
      <c r="C237">
        <v>10</v>
      </c>
      <c r="D237">
        <v>640</v>
      </c>
      <c r="E237" t="s">
        <v>275</v>
      </c>
      <c r="F237">
        <v>51996</v>
      </c>
      <c r="G237">
        <v>147555</v>
      </c>
      <c r="H237">
        <v>10749375</v>
      </c>
      <c r="I237">
        <v>10704079</v>
      </c>
      <c r="J237">
        <v>121063738</v>
      </c>
      <c r="K237">
        <v>1292230220</v>
      </c>
      <c r="L237">
        <v>353651</v>
      </c>
      <c r="M237">
        <v>339450</v>
      </c>
      <c r="N237">
        <v>14201</v>
      </c>
      <c r="O237">
        <v>50.23</v>
      </c>
      <c r="P237">
        <v>-0.03</v>
      </c>
      <c r="Q237">
        <v>22139</v>
      </c>
      <c r="R237">
        <v>46178648</v>
      </c>
      <c r="S237" t="s">
        <v>49</v>
      </c>
      <c r="T237">
        <v>938.7</v>
      </c>
      <c r="U237">
        <f t="shared" si="3"/>
        <v>620984.42999999982</v>
      </c>
    </row>
    <row r="238" spans="1:21" x14ac:dyDescent="0.3">
      <c r="A238">
        <v>237</v>
      </c>
      <c r="B238" t="s">
        <v>463</v>
      </c>
      <c r="C238">
        <v>10</v>
      </c>
      <c r="D238">
        <v>640</v>
      </c>
      <c r="E238" t="s">
        <v>276</v>
      </c>
      <c r="F238">
        <v>569318</v>
      </c>
      <c r="G238">
        <v>1484813</v>
      </c>
      <c r="H238">
        <v>5700192</v>
      </c>
      <c r="I238">
        <v>5488754</v>
      </c>
      <c r="J238">
        <v>37156697</v>
      </c>
      <c r="K238">
        <v>3915453247</v>
      </c>
      <c r="L238">
        <v>296352</v>
      </c>
      <c r="M238">
        <v>290712</v>
      </c>
      <c r="N238">
        <v>5640</v>
      </c>
      <c r="O238">
        <v>36.270000000000003</v>
      </c>
      <c r="P238">
        <v>-0.14000000000000001</v>
      </c>
      <c r="Q238">
        <v>9788</v>
      </c>
      <c r="R238">
        <v>6963478</v>
      </c>
      <c r="S238" t="s">
        <v>49</v>
      </c>
      <c r="T238">
        <v>2122.5100000000002</v>
      </c>
      <c r="U238">
        <f t="shared" si="3"/>
        <v>623106.93999999983</v>
      </c>
    </row>
    <row r="239" spans="1:21" x14ac:dyDescent="0.3">
      <c r="A239">
        <v>238</v>
      </c>
      <c r="B239" t="s">
        <v>463</v>
      </c>
      <c r="C239">
        <v>10</v>
      </c>
      <c r="D239">
        <v>640</v>
      </c>
      <c r="E239" t="s">
        <v>277</v>
      </c>
      <c r="F239">
        <v>2200</v>
      </c>
      <c r="G239">
        <v>9086</v>
      </c>
      <c r="H239">
        <v>2457573</v>
      </c>
      <c r="I239">
        <v>2394184</v>
      </c>
      <c r="J239">
        <v>5639305</v>
      </c>
      <c r="K239">
        <v>441423266</v>
      </c>
      <c r="L239">
        <v>118708</v>
      </c>
      <c r="M239">
        <v>116364</v>
      </c>
      <c r="N239">
        <v>2344</v>
      </c>
      <c r="O239">
        <v>26.56</v>
      </c>
      <c r="P239">
        <v>-0.09</v>
      </c>
      <c r="Q239">
        <v>4005</v>
      </c>
      <c r="R239">
        <v>1136430</v>
      </c>
      <c r="S239" t="s">
        <v>37</v>
      </c>
      <c r="T239">
        <v>508.69</v>
      </c>
      <c r="U239">
        <f t="shared" si="3"/>
        <v>623615.62999999977</v>
      </c>
    </row>
    <row r="240" spans="1:21" x14ac:dyDescent="0.3">
      <c r="A240">
        <v>239</v>
      </c>
      <c r="B240" t="s">
        <v>463</v>
      </c>
      <c r="C240">
        <v>10</v>
      </c>
      <c r="D240">
        <v>640</v>
      </c>
      <c r="E240" t="s">
        <v>278</v>
      </c>
      <c r="F240">
        <v>7021</v>
      </c>
      <c r="G240">
        <v>95854</v>
      </c>
      <c r="H240">
        <v>12396777</v>
      </c>
      <c r="I240">
        <v>12257469</v>
      </c>
      <c r="J240">
        <v>20421945</v>
      </c>
      <c r="K240">
        <v>3635698084</v>
      </c>
      <c r="L240">
        <v>420008</v>
      </c>
      <c r="M240">
        <v>404362</v>
      </c>
      <c r="N240">
        <v>15646</v>
      </c>
      <c r="O240">
        <v>27.08</v>
      </c>
      <c r="P240">
        <v>-0.06</v>
      </c>
      <c r="Q240">
        <v>26169</v>
      </c>
      <c r="R240">
        <v>4604119</v>
      </c>
      <c r="S240" t="s">
        <v>40</v>
      </c>
      <c r="T240">
        <v>5000</v>
      </c>
      <c r="U240">
        <f t="shared" si="3"/>
        <v>628615.62999999977</v>
      </c>
    </row>
    <row r="241" spans="1:21" x14ac:dyDescent="0.3">
      <c r="A241">
        <v>240</v>
      </c>
      <c r="B241" t="s">
        <v>463</v>
      </c>
      <c r="C241">
        <v>10</v>
      </c>
      <c r="D241">
        <v>640</v>
      </c>
      <c r="E241" t="s">
        <v>279</v>
      </c>
      <c r="F241">
        <v>4680</v>
      </c>
      <c r="G241">
        <v>39640</v>
      </c>
      <c r="H241">
        <v>33006</v>
      </c>
      <c r="I241">
        <v>31783</v>
      </c>
      <c r="J241">
        <v>575090</v>
      </c>
      <c r="K241">
        <v>9089962</v>
      </c>
      <c r="L241">
        <v>3301</v>
      </c>
      <c r="M241">
        <v>3281</v>
      </c>
      <c r="N241">
        <v>20</v>
      </c>
      <c r="O241">
        <v>41.22</v>
      </c>
      <c r="P241">
        <v>-0.26</v>
      </c>
      <c r="Q241">
        <v>41</v>
      </c>
      <c r="R241">
        <v>51961</v>
      </c>
      <c r="S241" t="s">
        <v>37</v>
      </c>
      <c r="T241">
        <v>3.19</v>
      </c>
      <c r="U241">
        <f t="shared" si="3"/>
        <v>628618.81999999972</v>
      </c>
    </row>
    <row r="242" spans="1:21" x14ac:dyDescent="0.3">
      <c r="A242">
        <v>241</v>
      </c>
      <c r="B242" t="s">
        <v>463</v>
      </c>
      <c r="C242">
        <v>10</v>
      </c>
      <c r="D242">
        <v>640</v>
      </c>
      <c r="E242" t="s">
        <v>280</v>
      </c>
      <c r="F242">
        <v>81119</v>
      </c>
      <c r="G242">
        <v>804926</v>
      </c>
      <c r="H242">
        <v>6987369</v>
      </c>
      <c r="I242">
        <v>4936057</v>
      </c>
      <c r="J242">
        <v>317680912</v>
      </c>
      <c r="K242">
        <v>10044320377</v>
      </c>
      <c r="L242">
        <v>199318</v>
      </c>
      <c r="M242">
        <v>194962</v>
      </c>
      <c r="N242">
        <v>4356</v>
      </c>
      <c r="O242">
        <v>471.2</v>
      </c>
      <c r="P242">
        <v>-0.19</v>
      </c>
      <c r="Q242">
        <v>8444</v>
      </c>
      <c r="R242">
        <v>38146136</v>
      </c>
      <c r="S242" t="s">
        <v>40</v>
      </c>
      <c r="T242">
        <v>5000</v>
      </c>
      <c r="U242">
        <f t="shared" si="3"/>
        <v>633618.81999999972</v>
      </c>
    </row>
    <row r="243" spans="1:21" x14ac:dyDescent="0.3">
      <c r="A243">
        <v>242</v>
      </c>
      <c r="B243" t="s">
        <v>463</v>
      </c>
      <c r="C243">
        <v>10</v>
      </c>
      <c r="D243">
        <v>640</v>
      </c>
      <c r="E243" t="s">
        <v>281</v>
      </c>
      <c r="F243">
        <v>126152</v>
      </c>
      <c r="G243">
        <v>1297025</v>
      </c>
      <c r="H243">
        <v>6319692</v>
      </c>
      <c r="I243">
        <v>4179429</v>
      </c>
      <c r="J243">
        <v>344853720</v>
      </c>
      <c r="K243">
        <v>11373656048</v>
      </c>
      <c r="L243">
        <v>153736</v>
      </c>
      <c r="M243">
        <v>149378</v>
      </c>
      <c r="N243">
        <v>4358</v>
      </c>
      <c r="O243">
        <v>543.64</v>
      </c>
      <c r="P243">
        <v>-0.18</v>
      </c>
      <c r="Q243">
        <v>8391</v>
      </c>
      <c r="R243">
        <v>39765573</v>
      </c>
      <c r="S243" t="s">
        <v>40</v>
      </c>
      <c r="T243">
        <v>5000</v>
      </c>
      <c r="U243">
        <f t="shared" si="3"/>
        <v>638618.81999999972</v>
      </c>
    </row>
    <row r="244" spans="1:21" x14ac:dyDescent="0.3">
      <c r="A244">
        <v>243</v>
      </c>
      <c r="B244" t="s">
        <v>463</v>
      </c>
      <c r="C244">
        <v>10</v>
      </c>
      <c r="D244">
        <v>640</v>
      </c>
      <c r="E244" t="s">
        <v>282</v>
      </c>
      <c r="F244">
        <v>189446</v>
      </c>
      <c r="G244">
        <v>2004246</v>
      </c>
      <c r="H244">
        <v>5982077</v>
      </c>
      <c r="I244">
        <v>3655669</v>
      </c>
      <c r="J244">
        <v>344515475</v>
      </c>
      <c r="K244">
        <v>11918073574</v>
      </c>
      <c r="L244">
        <v>122212</v>
      </c>
      <c r="M244">
        <v>118223</v>
      </c>
      <c r="N244">
        <v>3989</v>
      </c>
      <c r="O244">
        <v>612.05999999999995</v>
      </c>
      <c r="P244">
        <v>-0.16</v>
      </c>
      <c r="Q244">
        <v>7952</v>
      </c>
      <c r="R244">
        <v>41702400</v>
      </c>
      <c r="S244" t="s">
        <v>40</v>
      </c>
      <c r="T244">
        <v>5000</v>
      </c>
      <c r="U244">
        <f t="shared" si="3"/>
        <v>643618.81999999972</v>
      </c>
    </row>
    <row r="245" spans="1:21" x14ac:dyDescent="0.3">
      <c r="A245">
        <v>244</v>
      </c>
      <c r="B245" t="s">
        <v>463</v>
      </c>
      <c r="C245">
        <v>10</v>
      </c>
      <c r="D245">
        <v>640</v>
      </c>
      <c r="E245" t="s">
        <v>283</v>
      </c>
      <c r="F245">
        <v>6300</v>
      </c>
      <c r="G245">
        <v>114816</v>
      </c>
      <c r="H245">
        <v>33644692</v>
      </c>
      <c r="I245">
        <v>33371718</v>
      </c>
      <c r="J245">
        <v>38006517</v>
      </c>
      <c r="K245">
        <v>2265490159</v>
      </c>
      <c r="L245">
        <v>1165932</v>
      </c>
      <c r="M245">
        <v>1136320</v>
      </c>
      <c r="N245">
        <v>29612</v>
      </c>
      <c r="O245">
        <v>53.73</v>
      </c>
      <c r="P245">
        <v>-0.03</v>
      </c>
      <c r="Q245">
        <v>47435</v>
      </c>
      <c r="R245">
        <v>19394396</v>
      </c>
      <c r="S245" t="s">
        <v>40</v>
      </c>
      <c r="T245">
        <v>5000</v>
      </c>
      <c r="U245">
        <f t="shared" si="3"/>
        <v>648618.81999999972</v>
      </c>
    </row>
    <row r="246" spans="1:21" x14ac:dyDescent="0.3">
      <c r="A246">
        <v>245</v>
      </c>
      <c r="B246" t="s">
        <v>463</v>
      </c>
      <c r="C246">
        <v>10</v>
      </c>
      <c r="D246">
        <v>640</v>
      </c>
      <c r="E246" t="s">
        <v>284</v>
      </c>
      <c r="F246">
        <v>28147</v>
      </c>
      <c r="G246">
        <v>108399</v>
      </c>
      <c r="H246">
        <v>8393464</v>
      </c>
      <c r="I246">
        <v>8004598</v>
      </c>
      <c r="J246">
        <v>119255860</v>
      </c>
      <c r="K246">
        <v>6299019113</v>
      </c>
      <c r="L246">
        <v>526348</v>
      </c>
      <c r="M246">
        <v>521128</v>
      </c>
      <c r="N246">
        <v>5220</v>
      </c>
      <c r="O246">
        <v>170.37</v>
      </c>
      <c r="P246">
        <v>-0.17</v>
      </c>
      <c r="Q246">
        <v>9690</v>
      </c>
      <c r="R246">
        <v>6668323</v>
      </c>
      <c r="S246" t="s">
        <v>40</v>
      </c>
      <c r="T246">
        <v>5000</v>
      </c>
      <c r="U246">
        <f t="shared" si="3"/>
        <v>653618.81999999972</v>
      </c>
    </row>
    <row r="247" spans="1:21" x14ac:dyDescent="0.3">
      <c r="A247">
        <v>246</v>
      </c>
      <c r="B247" t="s">
        <v>463</v>
      </c>
      <c r="C247">
        <v>10</v>
      </c>
      <c r="D247">
        <v>640</v>
      </c>
      <c r="E247" t="s">
        <v>285</v>
      </c>
      <c r="F247">
        <v>36809</v>
      </c>
      <c r="G247">
        <v>142448</v>
      </c>
      <c r="H247">
        <v>7505679</v>
      </c>
      <c r="I247">
        <v>7072197</v>
      </c>
      <c r="J247">
        <v>244745214</v>
      </c>
      <c r="K247">
        <v>7716149716</v>
      </c>
      <c r="L247">
        <v>443569</v>
      </c>
      <c r="M247">
        <v>438894</v>
      </c>
      <c r="N247">
        <v>4675</v>
      </c>
      <c r="O247">
        <v>243.42</v>
      </c>
      <c r="P247">
        <v>-0.19</v>
      </c>
      <c r="Q247">
        <v>8840</v>
      </c>
      <c r="R247">
        <v>12018283</v>
      </c>
      <c r="S247" t="s">
        <v>40</v>
      </c>
      <c r="T247">
        <v>5000</v>
      </c>
      <c r="U247">
        <f t="shared" si="3"/>
        <v>658618.81999999972</v>
      </c>
    </row>
    <row r="248" spans="1:21" x14ac:dyDescent="0.3">
      <c r="A248">
        <v>247</v>
      </c>
      <c r="B248" t="s">
        <v>463</v>
      </c>
      <c r="C248">
        <v>10</v>
      </c>
      <c r="D248">
        <v>640</v>
      </c>
      <c r="E248" t="s">
        <v>286</v>
      </c>
      <c r="F248">
        <v>6634</v>
      </c>
      <c r="G248">
        <v>23392</v>
      </c>
      <c r="H248">
        <v>938778</v>
      </c>
      <c r="I248">
        <v>919637</v>
      </c>
      <c r="J248">
        <v>1816707</v>
      </c>
      <c r="K248">
        <v>306650410</v>
      </c>
      <c r="L248">
        <v>20902</v>
      </c>
      <c r="M248">
        <v>19524</v>
      </c>
      <c r="N248">
        <v>1378</v>
      </c>
      <c r="O248">
        <v>77.650000000000006</v>
      </c>
      <c r="P248">
        <v>-0.05</v>
      </c>
      <c r="Q248">
        <v>2287</v>
      </c>
      <c r="R248">
        <v>307619</v>
      </c>
      <c r="S248" t="s">
        <v>37</v>
      </c>
      <c r="T248">
        <v>169.34</v>
      </c>
      <c r="U248">
        <f t="shared" si="3"/>
        <v>658788.15999999968</v>
      </c>
    </row>
    <row r="249" spans="1:21" x14ac:dyDescent="0.3">
      <c r="A249">
        <v>248</v>
      </c>
      <c r="B249" t="s">
        <v>463</v>
      </c>
      <c r="C249">
        <v>10</v>
      </c>
      <c r="D249">
        <v>640</v>
      </c>
      <c r="E249" t="s">
        <v>287</v>
      </c>
      <c r="F249">
        <v>10675</v>
      </c>
      <c r="G249">
        <v>84849</v>
      </c>
      <c r="H249">
        <v>4418306</v>
      </c>
      <c r="I249">
        <v>4337787</v>
      </c>
      <c r="J249">
        <v>6599118</v>
      </c>
      <c r="K249">
        <v>1015662422</v>
      </c>
      <c r="L249">
        <v>99688</v>
      </c>
      <c r="M249">
        <v>93555</v>
      </c>
      <c r="N249">
        <v>6133</v>
      </c>
      <c r="O249">
        <v>29.82</v>
      </c>
      <c r="P249">
        <v>-0.04</v>
      </c>
      <c r="Q249">
        <v>10266</v>
      </c>
      <c r="R249">
        <v>1707806</v>
      </c>
      <c r="S249" t="s">
        <v>49</v>
      </c>
      <c r="T249">
        <v>1295.55</v>
      </c>
      <c r="U249">
        <f t="shared" si="3"/>
        <v>660083.70999999973</v>
      </c>
    </row>
    <row r="250" spans="1:21" x14ac:dyDescent="0.3">
      <c r="A250">
        <v>249</v>
      </c>
      <c r="B250" t="s">
        <v>463</v>
      </c>
      <c r="C250">
        <v>10</v>
      </c>
      <c r="D250">
        <v>640</v>
      </c>
      <c r="E250" t="s">
        <v>288</v>
      </c>
      <c r="F250">
        <v>13240</v>
      </c>
      <c r="G250">
        <v>39135</v>
      </c>
      <c r="H250">
        <v>456747</v>
      </c>
      <c r="I250">
        <v>442642</v>
      </c>
      <c r="J250">
        <v>1662333</v>
      </c>
      <c r="K250">
        <v>68016394</v>
      </c>
      <c r="L250">
        <v>30232</v>
      </c>
      <c r="M250">
        <v>29916</v>
      </c>
      <c r="N250">
        <v>316</v>
      </c>
      <c r="O250">
        <v>33.54</v>
      </c>
      <c r="P250">
        <v>-0.14000000000000001</v>
      </c>
      <c r="Q250">
        <v>577</v>
      </c>
      <c r="R250">
        <v>295830</v>
      </c>
      <c r="S250" t="s">
        <v>49</v>
      </c>
      <c r="T250">
        <v>39.08</v>
      </c>
      <c r="U250">
        <f t="shared" si="3"/>
        <v>660122.78999999969</v>
      </c>
    </row>
    <row r="251" spans="1:21" x14ac:dyDescent="0.3">
      <c r="A251">
        <v>250</v>
      </c>
      <c r="B251" t="s">
        <v>463</v>
      </c>
      <c r="C251">
        <v>10</v>
      </c>
      <c r="D251">
        <v>640</v>
      </c>
      <c r="E251" t="s">
        <v>289</v>
      </c>
      <c r="F251">
        <v>153834</v>
      </c>
      <c r="G251">
        <v>459957</v>
      </c>
      <c r="H251">
        <v>5654960</v>
      </c>
      <c r="I251">
        <v>5438939</v>
      </c>
      <c r="J251">
        <v>45405043</v>
      </c>
      <c r="K251">
        <v>833473300</v>
      </c>
      <c r="L251">
        <v>170906</v>
      </c>
      <c r="M251">
        <v>164779</v>
      </c>
      <c r="N251">
        <v>6127</v>
      </c>
      <c r="O251">
        <v>114.42</v>
      </c>
      <c r="P251">
        <v>-7.0000000000000007E-2</v>
      </c>
      <c r="Q251">
        <v>10251</v>
      </c>
      <c r="R251">
        <v>15173017</v>
      </c>
      <c r="S251" t="s">
        <v>49</v>
      </c>
      <c r="T251">
        <v>1187.6400000000001</v>
      </c>
      <c r="U251">
        <f t="shared" si="3"/>
        <v>661310.4299999997</v>
      </c>
    </row>
    <row r="252" spans="1:21" x14ac:dyDescent="0.3">
      <c r="A252">
        <v>251</v>
      </c>
      <c r="B252" t="s">
        <v>463</v>
      </c>
      <c r="C252">
        <v>10</v>
      </c>
      <c r="D252">
        <v>640</v>
      </c>
      <c r="E252" t="s">
        <v>290</v>
      </c>
      <c r="F252">
        <v>140</v>
      </c>
      <c r="G252">
        <v>560</v>
      </c>
      <c r="H252">
        <v>30233290</v>
      </c>
      <c r="I252">
        <v>30219094</v>
      </c>
      <c r="J252">
        <v>39923158</v>
      </c>
      <c r="K252">
        <v>195188727</v>
      </c>
      <c r="L252">
        <v>1115483</v>
      </c>
      <c r="M252">
        <v>1089798</v>
      </c>
      <c r="N252">
        <v>25685</v>
      </c>
      <c r="O252">
        <v>17.53</v>
      </c>
      <c r="P252">
        <v>-0.04</v>
      </c>
      <c r="Q252">
        <v>42237</v>
      </c>
      <c r="R252">
        <v>19428932</v>
      </c>
      <c r="S252" t="s">
        <v>49</v>
      </c>
      <c r="T252">
        <v>1277.52</v>
      </c>
      <c r="U252">
        <f t="shared" si="3"/>
        <v>662587.94999999972</v>
      </c>
    </row>
    <row r="253" spans="1:21" x14ac:dyDescent="0.3">
      <c r="A253">
        <v>252</v>
      </c>
      <c r="B253" t="s">
        <v>463</v>
      </c>
      <c r="C253">
        <v>10</v>
      </c>
      <c r="D253">
        <v>640</v>
      </c>
      <c r="E253" t="s">
        <v>291</v>
      </c>
      <c r="F253">
        <v>140</v>
      </c>
      <c r="G253">
        <v>560</v>
      </c>
      <c r="H253">
        <v>28278447</v>
      </c>
      <c r="I253">
        <v>28264035</v>
      </c>
      <c r="J253">
        <v>36810610</v>
      </c>
      <c r="K253">
        <v>194972509</v>
      </c>
      <c r="L253">
        <v>1058865</v>
      </c>
      <c r="M253">
        <v>1032140</v>
      </c>
      <c r="N253">
        <v>26725</v>
      </c>
      <c r="O253">
        <v>17.41</v>
      </c>
      <c r="P253">
        <v>-0.03</v>
      </c>
      <c r="Q253">
        <v>43259</v>
      </c>
      <c r="R253">
        <v>18377586</v>
      </c>
      <c r="S253" t="s">
        <v>49</v>
      </c>
      <c r="T253">
        <v>1004.75</v>
      </c>
      <c r="U253">
        <f t="shared" si="3"/>
        <v>663592.69999999972</v>
      </c>
    </row>
    <row r="254" spans="1:21" x14ac:dyDescent="0.3">
      <c r="A254">
        <v>253</v>
      </c>
      <c r="B254" t="s">
        <v>463</v>
      </c>
      <c r="C254">
        <v>10</v>
      </c>
      <c r="D254">
        <v>640</v>
      </c>
      <c r="E254" t="s">
        <v>292</v>
      </c>
      <c r="F254">
        <v>479</v>
      </c>
      <c r="G254">
        <v>123439</v>
      </c>
      <c r="H254">
        <v>737008</v>
      </c>
      <c r="I254">
        <v>723310</v>
      </c>
      <c r="J254">
        <v>2538786</v>
      </c>
      <c r="K254">
        <v>18211919</v>
      </c>
      <c r="L254">
        <v>44527</v>
      </c>
      <c r="M254">
        <v>43714</v>
      </c>
      <c r="N254">
        <v>813</v>
      </c>
      <c r="O254">
        <v>23.37</v>
      </c>
      <c r="P254">
        <v>-0.12</v>
      </c>
      <c r="Q254">
        <v>1418</v>
      </c>
      <c r="R254">
        <v>300070</v>
      </c>
      <c r="S254" t="s">
        <v>37</v>
      </c>
      <c r="T254">
        <v>51.27</v>
      </c>
      <c r="U254">
        <f t="shared" si="3"/>
        <v>663643.96999999974</v>
      </c>
    </row>
    <row r="255" spans="1:21" x14ac:dyDescent="0.3">
      <c r="A255">
        <v>254</v>
      </c>
      <c r="B255" t="s">
        <v>463</v>
      </c>
      <c r="C255">
        <v>10</v>
      </c>
      <c r="D255">
        <v>640</v>
      </c>
      <c r="E255" t="s">
        <v>293</v>
      </c>
      <c r="F255">
        <v>12197</v>
      </c>
      <c r="G255">
        <v>78363</v>
      </c>
      <c r="H255">
        <v>165600</v>
      </c>
      <c r="I255">
        <v>159017</v>
      </c>
      <c r="J255">
        <v>2695888</v>
      </c>
      <c r="K255">
        <v>17955371</v>
      </c>
      <c r="L255">
        <v>11332</v>
      </c>
      <c r="M255">
        <v>11241</v>
      </c>
      <c r="N255">
        <v>91</v>
      </c>
      <c r="O255">
        <v>11.81</v>
      </c>
      <c r="P255">
        <v>-0.26</v>
      </c>
      <c r="Q255">
        <v>218</v>
      </c>
      <c r="R255">
        <v>445528</v>
      </c>
      <c r="S255" t="s">
        <v>37</v>
      </c>
      <c r="T255">
        <v>9.83</v>
      </c>
      <c r="U255">
        <f t="shared" si="3"/>
        <v>663653.7999999997</v>
      </c>
    </row>
    <row r="256" spans="1:21" x14ac:dyDescent="0.3">
      <c r="A256">
        <v>255</v>
      </c>
      <c r="B256" t="s">
        <v>463</v>
      </c>
      <c r="C256">
        <v>10</v>
      </c>
      <c r="D256">
        <v>640</v>
      </c>
      <c r="E256" t="s">
        <v>294</v>
      </c>
      <c r="F256">
        <v>22022</v>
      </c>
      <c r="G256">
        <v>172772</v>
      </c>
      <c r="H256">
        <v>737359</v>
      </c>
      <c r="I256">
        <v>709929</v>
      </c>
      <c r="J256">
        <v>10181545</v>
      </c>
      <c r="K256">
        <v>91447394</v>
      </c>
      <c r="L256">
        <v>47162</v>
      </c>
      <c r="M256">
        <v>46631</v>
      </c>
      <c r="N256">
        <v>531</v>
      </c>
      <c r="O256">
        <v>15.92</v>
      </c>
      <c r="P256">
        <v>-0.23</v>
      </c>
      <c r="Q256">
        <v>1142</v>
      </c>
      <c r="R256">
        <v>1463688</v>
      </c>
      <c r="S256" t="s">
        <v>37</v>
      </c>
      <c r="T256">
        <v>57</v>
      </c>
      <c r="U256">
        <f t="shared" si="3"/>
        <v>663710.7999999997</v>
      </c>
    </row>
    <row r="257" spans="1:21" x14ac:dyDescent="0.3">
      <c r="A257">
        <v>256</v>
      </c>
      <c r="B257" t="s">
        <v>463</v>
      </c>
      <c r="C257">
        <v>10</v>
      </c>
      <c r="D257">
        <v>640</v>
      </c>
      <c r="E257" t="s">
        <v>295</v>
      </c>
      <c r="F257">
        <v>4656</v>
      </c>
      <c r="G257">
        <v>13868</v>
      </c>
      <c r="H257">
        <v>10449570</v>
      </c>
      <c r="I257">
        <v>10306528</v>
      </c>
      <c r="J257">
        <v>18930006</v>
      </c>
      <c r="K257">
        <v>2265181336</v>
      </c>
      <c r="L257">
        <v>456812</v>
      </c>
      <c r="M257">
        <v>445322</v>
      </c>
      <c r="N257">
        <v>11490</v>
      </c>
      <c r="O257">
        <v>40.54</v>
      </c>
      <c r="P257">
        <v>-0.05</v>
      </c>
      <c r="Q257">
        <v>19056</v>
      </c>
      <c r="R257">
        <v>4363881</v>
      </c>
      <c r="S257" t="s">
        <v>40</v>
      </c>
      <c r="T257">
        <v>5000</v>
      </c>
      <c r="U257">
        <f t="shared" si="3"/>
        <v>668710.7999999997</v>
      </c>
    </row>
    <row r="258" spans="1:21" x14ac:dyDescent="0.3">
      <c r="A258">
        <v>257</v>
      </c>
      <c r="B258" t="s">
        <v>463</v>
      </c>
      <c r="C258">
        <v>10</v>
      </c>
      <c r="D258">
        <v>640</v>
      </c>
      <c r="E258" t="s">
        <v>296</v>
      </c>
      <c r="F258">
        <v>3366</v>
      </c>
      <c r="G258">
        <v>362797</v>
      </c>
      <c r="H258">
        <v>30441821</v>
      </c>
      <c r="I258">
        <v>29933058</v>
      </c>
      <c r="J258">
        <v>41774496</v>
      </c>
      <c r="K258">
        <v>2793721146</v>
      </c>
      <c r="L258">
        <v>1016768</v>
      </c>
      <c r="M258">
        <v>990055</v>
      </c>
      <c r="N258">
        <v>26713</v>
      </c>
      <c r="O258">
        <v>71.33</v>
      </c>
      <c r="P258">
        <v>-0.04</v>
      </c>
      <c r="Q258">
        <v>43209</v>
      </c>
      <c r="R258">
        <v>18040916</v>
      </c>
      <c r="S258" t="s">
        <v>40</v>
      </c>
      <c r="T258">
        <v>5000</v>
      </c>
      <c r="U258">
        <f t="shared" si="3"/>
        <v>673710.7999999997</v>
      </c>
    </row>
    <row r="259" spans="1:21" x14ac:dyDescent="0.3">
      <c r="A259">
        <v>258</v>
      </c>
      <c r="B259" t="s">
        <v>463</v>
      </c>
      <c r="C259">
        <v>10</v>
      </c>
      <c r="D259">
        <v>640</v>
      </c>
      <c r="E259" t="s">
        <v>297</v>
      </c>
      <c r="F259">
        <v>4020</v>
      </c>
      <c r="G259">
        <v>466486</v>
      </c>
      <c r="H259">
        <v>954672</v>
      </c>
      <c r="I259">
        <v>940123</v>
      </c>
      <c r="J259">
        <v>1222672</v>
      </c>
      <c r="K259">
        <v>166840672</v>
      </c>
      <c r="L259">
        <v>13747</v>
      </c>
      <c r="M259">
        <v>12281</v>
      </c>
      <c r="N259">
        <v>1466</v>
      </c>
      <c r="O259">
        <v>84.9</v>
      </c>
      <c r="P259">
        <v>-0.02</v>
      </c>
      <c r="Q259">
        <v>2396</v>
      </c>
      <c r="R259">
        <v>340661</v>
      </c>
      <c r="S259" t="s">
        <v>37</v>
      </c>
      <c r="T259">
        <v>148.51</v>
      </c>
      <c r="U259">
        <f t="shared" si="3"/>
        <v>673859.30999999971</v>
      </c>
    </row>
    <row r="260" spans="1:21" x14ac:dyDescent="0.3">
      <c r="A260">
        <v>259</v>
      </c>
      <c r="B260" t="s">
        <v>463</v>
      </c>
      <c r="C260">
        <v>10</v>
      </c>
      <c r="D260">
        <v>640</v>
      </c>
      <c r="E260" t="s">
        <v>298</v>
      </c>
      <c r="F260">
        <v>302737</v>
      </c>
      <c r="G260">
        <v>1309727</v>
      </c>
      <c r="H260">
        <v>1624224</v>
      </c>
      <c r="I260">
        <v>1593477</v>
      </c>
      <c r="J260">
        <v>2349414</v>
      </c>
      <c r="K260">
        <v>15888823688</v>
      </c>
      <c r="L260">
        <v>80283</v>
      </c>
      <c r="M260">
        <v>78887</v>
      </c>
      <c r="N260">
        <v>1396</v>
      </c>
      <c r="O260">
        <v>53.35</v>
      </c>
      <c r="P260">
        <v>-0.04</v>
      </c>
      <c r="Q260">
        <v>2436</v>
      </c>
      <c r="R260">
        <v>889697</v>
      </c>
      <c r="S260" t="s">
        <v>49</v>
      </c>
      <c r="T260">
        <v>4645.59</v>
      </c>
      <c r="U260">
        <f t="shared" ref="U260:U323" si="4">U259+T260</f>
        <v>678504.89999999967</v>
      </c>
    </row>
    <row r="261" spans="1:21" x14ac:dyDescent="0.3">
      <c r="A261">
        <v>260</v>
      </c>
      <c r="B261" t="s">
        <v>463</v>
      </c>
      <c r="C261">
        <v>10</v>
      </c>
      <c r="D261">
        <v>640</v>
      </c>
      <c r="E261" t="s">
        <v>299</v>
      </c>
      <c r="F261">
        <v>1315</v>
      </c>
      <c r="G261">
        <v>5254</v>
      </c>
      <c r="H261">
        <v>22553796</v>
      </c>
      <c r="I261">
        <v>22390109</v>
      </c>
      <c r="J261">
        <v>34329439</v>
      </c>
      <c r="K261">
        <v>1638753811</v>
      </c>
      <c r="L261">
        <v>972931</v>
      </c>
      <c r="M261">
        <v>947873</v>
      </c>
      <c r="N261">
        <v>25058</v>
      </c>
      <c r="O261">
        <v>22.89</v>
      </c>
      <c r="P261">
        <v>-0.04</v>
      </c>
      <c r="Q261">
        <v>41620</v>
      </c>
      <c r="R261">
        <v>8972929</v>
      </c>
      <c r="S261" t="s">
        <v>40</v>
      </c>
      <c r="T261">
        <v>5000</v>
      </c>
      <c r="U261">
        <f t="shared" si="4"/>
        <v>683504.89999999967</v>
      </c>
    </row>
    <row r="262" spans="1:21" x14ac:dyDescent="0.3">
      <c r="A262">
        <v>261</v>
      </c>
      <c r="B262" t="s">
        <v>463</v>
      </c>
      <c r="C262">
        <v>10</v>
      </c>
      <c r="D262">
        <v>640</v>
      </c>
      <c r="E262" t="s">
        <v>300</v>
      </c>
      <c r="F262">
        <v>189456</v>
      </c>
      <c r="G262">
        <v>835275</v>
      </c>
      <c r="H262">
        <v>7123088</v>
      </c>
      <c r="I262">
        <v>6747633</v>
      </c>
      <c r="J262">
        <v>58329920</v>
      </c>
      <c r="K262">
        <v>8030653214</v>
      </c>
      <c r="L262">
        <v>268359</v>
      </c>
      <c r="M262">
        <v>262534</v>
      </c>
      <c r="N262">
        <v>5825</v>
      </c>
      <c r="O262">
        <v>308.91000000000003</v>
      </c>
      <c r="P262">
        <v>-0.09</v>
      </c>
      <c r="Q262">
        <v>9958</v>
      </c>
      <c r="R262">
        <v>5103895</v>
      </c>
      <c r="S262" t="s">
        <v>40</v>
      </c>
      <c r="T262">
        <v>5000</v>
      </c>
      <c r="U262">
        <f t="shared" si="4"/>
        <v>688504.89999999967</v>
      </c>
    </row>
    <row r="263" spans="1:21" x14ac:dyDescent="0.3">
      <c r="A263">
        <v>262</v>
      </c>
      <c r="B263" t="s">
        <v>463</v>
      </c>
      <c r="C263">
        <v>10</v>
      </c>
      <c r="D263">
        <v>640</v>
      </c>
      <c r="E263" t="s">
        <v>301</v>
      </c>
      <c r="F263">
        <v>188962</v>
      </c>
      <c r="G263">
        <v>825894</v>
      </c>
      <c r="H263">
        <v>7591756</v>
      </c>
      <c r="I263">
        <v>7210760</v>
      </c>
      <c r="J263">
        <v>56130960</v>
      </c>
      <c r="K263">
        <v>8099183035</v>
      </c>
      <c r="L263">
        <v>299248</v>
      </c>
      <c r="M263">
        <v>293307</v>
      </c>
      <c r="N263">
        <v>5941</v>
      </c>
      <c r="O263">
        <v>268.13</v>
      </c>
      <c r="P263">
        <v>-0.09</v>
      </c>
      <c r="Q263">
        <v>10071</v>
      </c>
      <c r="R263">
        <v>5194578</v>
      </c>
      <c r="S263" t="s">
        <v>40</v>
      </c>
      <c r="T263">
        <v>5000</v>
      </c>
      <c r="U263">
        <f t="shared" si="4"/>
        <v>693504.89999999967</v>
      </c>
    </row>
    <row r="264" spans="1:21" x14ac:dyDescent="0.3">
      <c r="A264">
        <v>263</v>
      </c>
      <c r="B264" t="s">
        <v>463</v>
      </c>
      <c r="C264">
        <v>10</v>
      </c>
      <c r="D264">
        <v>640</v>
      </c>
      <c r="E264" t="s">
        <v>302</v>
      </c>
      <c r="F264">
        <v>164158</v>
      </c>
      <c r="G264">
        <v>717440</v>
      </c>
      <c r="H264">
        <v>11258607</v>
      </c>
      <c r="I264">
        <v>10816994</v>
      </c>
      <c r="J264">
        <v>65769946</v>
      </c>
      <c r="K264">
        <v>6944999409</v>
      </c>
      <c r="L264">
        <v>379425</v>
      </c>
      <c r="M264">
        <v>366481</v>
      </c>
      <c r="N264">
        <v>12944</v>
      </c>
      <c r="O264">
        <v>161.91999999999999</v>
      </c>
      <c r="P264">
        <v>-7.0000000000000007E-2</v>
      </c>
      <c r="Q264">
        <v>21714</v>
      </c>
      <c r="R264">
        <v>5055795</v>
      </c>
      <c r="S264" t="s">
        <v>40</v>
      </c>
      <c r="T264">
        <v>5000</v>
      </c>
      <c r="U264">
        <f t="shared" si="4"/>
        <v>698504.89999999967</v>
      </c>
    </row>
    <row r="265" spans="1:21" x14ac:dyDescent="0.3">
      <c r="A265">
        <v>264</v>
      </c>
      <c r="B265" t="s">
        <v>463</v>
      </c>
      <c r="C265">
        <v>10</v>
      </c>
      <c r="D265">
        <v>640</v>
      </c>
      <c r="E265" t="s">
        <v>303</v>
      </c>
      <c r="F265">
        <v>252328</v>
      </c>
      <c r="G265">
        <v>1169843</v>
      </c>
      <c r="H265">
        <v>6035851</v>
      </c>
      <c r="I265">
        <v>5740483</v>
      </c>
      <c r="J265">
        <v>59715759</v>
      </c>
      <c r="K265">
        <v>8728216094</v>
      </c>
      <c r="L265">
        <v>236125</v>
      </c>
      <c r="M265">
        <v>230214</v>
      </c>
      <c r="N265">
        <v>5911</v>
      </c>
      <c r="O265">
        <v>237.91</v>
      </c>
      <c r="P265">
        <v>-0.1</v>
      </c>
      <c r="Q265">
        <v>10047</v>
      </c>
      <c r="R265">
        <v>4388653</v>
      </c>
      <c r="S265" t="s">
        <v>37</v>
      </c>
      <c r="T265">
        <v>4218.41</v>
      </c>
      <c r="U265">
        <f t="shared" si="4"/>
        <v>702723.30999999971</v>
      </c>
    </row>
    <row r="266" spans="1:21" x14ac:dyDescent="0.3">
      <c r="A266">
        <v>265</v>
      </c>
      <c r="B266" t="s">
        <v>463</v>
      </c>
      <c r="C266">
        <v>10</v>
      </c>
      <c r="D266">
        <v>640</v>
      </c>
      <c r="E266" t="s">
        <v>304</v>
      </c>
      <c r="F266">
        <v>262368</v>
      </c>
      <c r="G266">
        <v>1226585</v>
      </c>
      <c r="H266">
        <v>6522705</v>
      </c>
      <c r="I266">
        <v>6194116</v>
      </c>
      <c r="J266">
        <v>81623384</v>
      </c>
      <c r="K266">
        <v>9775114579</v>
      </c>
      <c r="L266">
        <v>287729</v>
      </c>
      <c r="M266">
        <v>282025</v>
      </c>
      <c r="N266">
        <v>5704</v>
      </c>
      <c r="O266">
        <v>284.91000000000003</v>
      </c>
      <c r="P266">
        <v>-0.11</v>
      </c>
      <c r="Q266">
        <v>9844</v>
      </c>
      <c r="R266">
        <v>5463568</v>
      </c>
      <c r="S266" t="s">
        <v>40</v>
      </c>
      <c r="T266">
        <v>5000</v>
      </c>
      <c r="U266">
        <f t="shared" si="4"/>
        <v>707723.30999999971</v>
      </c>
    </row>
    <row r="267" spans="1:21" x14ac:dyDescent="0.3">
      <c r="A267">
        <v>266</v>
      </c>
      <c r="B267" t="s">
        <v>463</v>
      </c>
      <c r="C267">
        <v>10</v>
      </c>
      <c r="D267">
        <v>640</v>
      </c>
      <c r="E267" t="s">
        <v>305</v>
      </c>
      <c r="F267">
        <v>139915</v>
      </c>
      <c r="G267">
        <v>590682</v>
      </c>
      <c r="H267">
        <v>417529</v>
      </c>
      <c r="I267">
        <v>395188</v>
      </c>
      <c r="J267">
        <v>1735459</v>
      </c>
      <c r="K267">
        <v>276213998</v>
      </c>
      <c r="L267">
        <v>18993</v>
      </c>
      <c r="M267">
        <v>18690</v>
      </c>
      <c r="N267">
        <v>303</v>
      </c>
      <c r="O267">
        <v>37.08</v>
      </c>
      <c r="P267">
        <v>-0.16</v>
      </c>
      <c r="Q267">
        <v>564</v>
      </c>
      <c r="R267">
        <v>365291</v>
      </c>
      <c r="S267" t="s">
        <v>49</v>
      </c>
      <c r="T267">
        <v>117.98</v>
      </c>
      <c r="U267">
        <f t="shared" si="4"/>
        <v>707841.28999999969</v>
      </c>
    </row>
    <row r="268" spans="1:21" x14ac:dyDescent="0.3">
      <c r="A268">
        <v>267</v>
      </c>
      <c r="B268" t="s">
        <v>463</v>
      </c>
      <c r="C268">
        <v>10</v>
      </c>
      <c r="D268">
        <v>640</v>
      </c>
      <c r="E268" t="s">
        <v>306</v>
      </c>
      <c r="F268">
        <v>5000</v>
      </c>
      <c r="G268">
        <v>21250</v>
      </c>
      <c r="H268">
        <v>20059810</v>
      </c>
      <c r="I268">
        <v>19570524</v>
      </c>
      <c r="J268">
        <v>47783779</v>
      </c>
      <c r="K268">
        <v>3794692732</v>
      </c>
      <c r="L268">
        <v>660706</v>
      </c>
      <c r="M268">
        <v>636461</v>
      </c>
      <c r="N268">
        <v>24245</v>
      </c>
      <c r="O268">
        <v>34.97</v>
      </c>
      <c r="P268">
        <v>-0.06</v>
      </c>
      <c r="Q268">
        <v>40813</v>
      </c>
      <c r="R268">
        <v>7879883</v>
      </c>
      <c r="S268" t="s">
        <v>40</v>
      </c>
      <c r="T268">
        <v>5000</v>
      </c>
      <c r="U268">
        <f t="shared" si="4"/>
        <v>712841.28999999969</v>
      </c>
    </row>
    <row r="269" spans="1:21" x14ac:dyDescent="0.3">
      <c r="A269">
        <v>268</v>
      </c>
      <c r="B269" t="s">
        <v>463</v>
      </c>
      <c r="C269">
        <v>10</v>
      </c>
      <c r="D269">
        <v>640</v>
      </c>
      <c r="E269" t="s">
        <v>307</v>
      </c>
      <c r="F269">
        <v>5000</v>
      </c>
      <c r="G269">
        <v>21250</v>
      </c>
      <c r="H269">
        <v>10105631</v>
      </c>
      <c r="I269">
        <v>9886018</v>
      </c>
      <c r="J269">
        <v>17628704</v>
      </c>
      <c r="K269">
        <v>1705695876</v>
      </c>
      <c r="L269">
        <v>416249</v>
      </c>
      <c r="M269">
        <v>405933</v>
      </c>
      <c r="N269">
        <v>10316</v>
      </c>
      <c r="O269">
        <v>19.88</v>
      </c>
      <c r="P269">
        <v>-7.0000000000000007E-2</v>
      </c>
      <c r="Q269">
        <v>17366</v>
      </c>
      <c r="R269">
        <v>4609773</v>
      </c>
      <c r="S269" t="s">
        <v>49</v>
      </c>
      <c r="T269">
        <v>1661.03</v>
      </c>
      <c r="U269">
        <f t="shared" si="4"/>
        <v>714502.31999999972</v>
      </c>
    </row>
    <row r="270" spans="1:21" x14ac:dyDescent="0.3">
      <c r="A270">
        <v>269</v>
      </c>
      <c r="B270" t="s">
        <v>463</v>
      </c>
      <c r="C270">
        <v>10</v>
      </c>
      <c r="D270">
        <v>640</v>
      </c>
      <c r="E270" t="s">
        <v>308</v>
      </c>
      <c r="F270">
        <v>1740</v>
      </c>
      <c r="G270">
        <v>104640</v>
      </c>
      <c r="H270">
        <v>19391272</v>
      </c>
      <c r="I270">
        <v>19104293</v>
      </c>
      <c r="J270">
        <v>40101099</v>
      </c>
      <c r="K270">
        <v>1434338497</v>
      </c>
      <c r="L270">
        <v>710718</v>
      </c>
      <c r="M270">
        <v>686220</v>
      </c>
      <c r="N270">
        <v>24498</v>
      </c>
      <c r="O270">
        <v>33.130000000000003</v>
      </c>
      <c r="P270">
        <v>-0.06</v>
      </c>
      <c r="Q270">
        <v>41057</v>
      </c>
      <c r="R270">
        <v>7036880</v>
      </c>
      <c r="S270" t="s">
        <v>40</v>
      </c>
      <c r="T270">
        <v>5000</v>
      </c>
      <c r="U270">
        <f t="shared" si="4"/>
        <v>719502.31999999972</v>
      </c>
    </row>
    <row r="271" spans="1:21" x14ac:dyDescent="0.3">
      <c r="A271">
        <v>270</v>
      </c>
      <c r="B271" t="s">
        <v>463</v>
      </c>
      <c r="C271">
        <v>10</v>
      </c>
      <c r="D271">
        <v>640</v>
      </c>
      <c r="E271" t="s">
        <v>309</v>
      </c>
      <c r="F271">
        <v>2058</v>
      </c>
      <c r="G271">
        <v>133055</v>
      </c>
      <c r="H271">
        <v>20775160</v>
      </c>
      <c r="I271">
        <v>20488933</v>
      </c>
      <c r="J271">
        <v>47776898</v>
      </c>
      <c r="K271">
        <v>1692023015</v>
      </c>
      <c r="L271">
        <v>767545</v>
      </c>
      <c r="M271">
        <v>743068</v>
      </c>
      <c r="N271">
        <v>24477</v>
      </c>
      <c r="O271">
        <v>37.33</v>
      </c>
      <c r="P271">
        <v>-7.0000000000000007E-2</v>
      </c>
      <c r="Q271">
        <v>41036</v>
      </c>
      <c r="R271">
        <v>8372865</v>
      </c>
      <c r="S271" t="s">
        <v>40</v>
      </c>
      <c r="T271">
        <v>5000</v>
      </c>
      <c r="U271">
        <f t="shared" si="4"/>
        <v>724502.31999999972</v>
      </c>
    </row>
    <row r="272" spans="1:21" x14ac:dyDescent="0.3">
      <c r="A272">
        <v>271</v>
      </c>
      <c r="B272" t="s">
        <v>463</v>
      </c>
      <c r="C272">
        <v>10</v>
      </c>
      <c r="D272">
        <v>640</v>
      </c>
      <c r="E272" t="s">
        <v>310</v>
      </c>
      <c r="F272">
        <v>2100</v>
      </c>
      <c r="G272">
        <v>215164</v>
      </c>
      <c r="H272">
        <v>19576661</v>
      </c>
      <c r="I272">
        <v>19086929</v>
      </c>
      <c r="J272">
        <v>33941900</v>
      </c>
      <c r="K272">
        <v>2875661661</v>
      </c>
      <c r="L272">
        <v>430001</v>
      </c>
      <c r="M272">
        <v>405753</v>
      </c>
      <c r="N272">
        <v>24248</v>
      </c>
      <c r="O272">
        <v>98.31</v>
      </c>
      <c r="P272">
        <v>-0.05</v>
      </c>
      <c r="Q272">
        <v>40801</v>
      </c>
      <c r="R272">
        <v>8997628</v>
      </c>
      <c r="S272" t="s">
        <v>40</v>
      </c>
      <c r="T272">
        <v>5000</v>
      </c>
      <c r="U272">
        <f t="shared" si="4"/>
        <v>729502.31999999972</v>
      </c>
    </row>
    <row r="273" spans="1:21" x14ac:dyDescent="0.3">
      <c r="A273">
        <v>272</v>
      </c>
      <c r="B273" t="s">
        <v>463</v>
      </c>
      <c r="C273">
        <v>10</v>
      </c>
      <c r="D273">
        <v>640</v>
      </c>
      <c r="E273" t="s">
        <v>311</v>
      </c>
      <c r="F273">
        <v>2400</v>
      </c>
      <c r="G273">
        <v>266431</v>
      </c>
      <c r="H273">
        <v>20910416</v>
      </c>
      <c r="I273">
        <v>20371092</v>
      </c>
      <c r="J273">
        <v>36951219</v>
      </c>
      <c r="K273">
        <v>2865095962</v>
      </c>
      <c r="L273">
        <v>409116</v>
      </c>
      <c r="M273">
        <v>384714</v>
      </c>
      <c r="N273">
        <v>24402</v>
      </c>
      <c r="O273">
        <v>126.61</v>
      </c>
      <c r="P273">
        <v>-0.05</v>
      </c>
      <c r="Q273">
        <v>40955</v>
      </c>
      <c r="R273">
        <v>10710337</v>
      </c>
      <c r="S273" t="s">
        <v>40</v>
      </c>
      <c r="T273">
        <v>5000</v>
      </c>
      <c r="U273">
        <f t="shared" si="4"/>
        <v>734502.31999999972</v>
      </c>
    </row>
    <row r="274" spans="1:21" x14ac:dyDescent="0.3">
      <c r="A274">
        <v>273</v>
      </c>
      <c r="B274" t="s">
        <v>463</v>
      </c>
      <c r="C274">
        <v>10</v>
      </c>
      <c r="D274">
        <v>640</v>
      </c>
      <c r="E274" t="s">
        <v>312</v>
      </c>
      <c r="F274">
        <v>945</v>
      </c>
      <c r="G274">
        <v>61409</v>
      </c>
      <c r="H274">
        <v>2174339</v>
      </c>
      <c r="I274">
        <v>2127263</v>
      </c>
      <c r="J274">
        <v>3084758</v>
      </c>
      <c r="K274">
        <v>209688547</v>
      </c>
      <c r="L274">
        <v>76675</v>
      </c>
      <c r="M274">
        <v>74824</v>
      </c>
      <c r="N274">
        <v>1851</v>
      </c>
      <c r="O274">
        <v>52.94</v>
      </c>
      <c r="P274">
        <v>-0.05</v>
      </c>
      <c r="Q274">
        <v>3079</v>
      </c>
      <c r="R274">
        <v>1303421</v>
      </c>
      <c r="S274" t="s">
        <v>37</v>
      </c>
      <c r="T274">
        <v>346.81</v>
      </c>
      <c r="U274">
        <f t="shared" si="4"/>
        <v>734849.12999999977</v>
      </c>
    </row>
    <row r="275" spans="1:21" x14ac:dyDescent="0.3">
      <c r="A275">
        <v>274</v>
      </c>
      <c r="B275" t="s">
        <v>463</v>
      </c>
      <c r="C275">
        <v>10</v>
      </c>
      <c r="D275">
        <v>640</v>
      </c>
      <c r="E275" t="s">
        <v>313</v>
      </c>
      <c r="F275">
        <v>1000</v>
      </c>
      <c r="G275">
        <v>21405</v>
      </c>
      <c r="H275">
        <v>78243324</v>
      </c>
      <c r="I275">
        <v>58403092</v>
      </c>
      <c r="J275">
        <v>799303564</v>
      </c>
      <c r="K275">
        <v>9131778084</v>
      </c>
      <c r="L275">
        <v>423693</v>
      </c>
      <c r="M275">
        <v>292364</v>
      </c>
      <c r="N275">
        <v>131329</v>
      </c>
      <c r="O275">
        <v>42.2</v>
      </c>
      <c r="P275">
        <v>-0.04</v>
      </c>
      <c r="Q275">
        <v>192946</v>
      </c>
      <c r="R275">
        <v>174910493</v>
      </c>
      <c r="S275" t="s">
        <v>40</v>
      </c>
      <c r="T275">
        <v>5000</v>
      </c>
      <c r="U275">
        <f t="shared" si="4"/>
        <v>739849.12999999977</v>
      </c>
    </row>
    <row r="276" spans="1:21" x14ac:dyDescent="0.3">
      <c r="A276">
        <v>275</v>
      </c>
      <c r="B276" t="s">
        <v>463</v>
      </c>
      <c r="C276">
        <v>10</v>
      </c>
      <c r="D276">
        <v>640</v>
      </c>
      <c r="E276" t="s">
        <v>314</v>
      </c>
      <c r="F276">
        <v>1740</v>
      </c>
      <c r="G276">
        <v>114011</v>
      </c>
      <c r="H276">
        <v>20641496</v>
      </c>
      <c r="I276">
        <v>20371272</v>
      </c>
      <c r="J276">
        <v>37551177</v>
      </c>
      <c r="K276">
        <v>1347076780</v>
      </c>
      <c r="L276">
        <v>762305</v>
      </c>
      <c r="M276">
        <v>737726</v>
      </c>
      <c r="N276">
        <v>24579</v>
      </c>
      <c r="O276">
        <v>29.4</v>
      </c>
      <c r="P276">
        <v>-0.06</v>
      </c>
      <c r="Q276">
        <v>41139</v>
      </c>
      <c r="R276">
        <v>8154704</v>
      </c>
      <c r="S276" t="s">
        <v>40</v>
      </c>
      <c r="T276">
        <v>5000</v>
      </c>
      <c r="U276">
        <f t="shared" si="4"/>
        <v>744849.12999999977</v>
      </c>
    </row>
    <row r="277" spans="1:21" x14ac:dyDescent="0.3">
      <c r="A277">
        <v>276</v>
      </c>
      <c r="B277" t="s">
        <v>463</v>
      </c>
      <c r="C277">
        <v>10</v>
      </c>
      <c r="D277">
        <v>640</v>
      </c>
      <c r="E277" t="s">
        <v>315</v>
      </c>
      <c r="F277">
        <v>1898</v>
      </c>
      <c r="G277">
        <v>128735</v>
      </c>
      <c r="H277">
        <v>19880794</v>
      </c>
      <c r="I277">
        <v>19622514</v>
      </c>
      <c r="J277">
        <v>37131089</v>
      </c>
      <c r="K277">
        <v>1374973259</v>
      </c>
      <c r="L277">
        <v>666242</v>
      </c>
      <c r="M277">
        <v>641755</v>
      </c>
      <c r="N277">
        <v>24487</v>
      </c>
      <c r="O277">
        <v>31.67</v>
      </c>
      <c r="P277">
        <v>-0.06</v>
      </c>
      <c r="Q277">
        <v>41049</v>
      </c>
      <c r="R277">
        <v>7671765</v>
      </c>
      <c r="S277" t="s">
        <v>40</v>
      </c>
      <c r="T277">
        <v>5000</v>
      </c>
      <c r="U277">
        <f t="shared" si="4"/>
        <v>749849.12999999977</v>
      </c>
    </row>
    <row r="278" spans="1:21" x14ac:dyDescent="0.3">
      <c r="A278">
        <v>277</v>
      </c>
      <c r="B278" t="s">
        <v>463</v>
      </c>
      <c r="C278">
        <v>10</v>
      </c>
      <c r="D278">
        <v>640</v>
      </c>
      <c r="E278" t="s">
        <v>316</v>
      </c>
      <c r="F278">
        <v>3066</v>
      </c>
      <c r="G278">
        <v>59739</v>
      </c>
      <c r="H278">
        <v>6402986</v>
      </c>
      <c r="I278">
        <v>6325592</v>
      </c>
      <c r="J278">
        <v>10146408</v>
      </c>
      <c r="K278">
        <v>1220528213</v>
      </c>
      <c r="L278">
        <v>280710</v>
      </c>
      <c r="M278">
        <v>274498</v>
      </c>
      <c r="N278">
        <v>6212</v>
      </c>
      <c r="O278">
        <v>20.21</v>
      </c>
      <c r="P278">
        <v>-0.06</v>
      </c>
      <c r="Q278">
        <v>10353</v>
      </c>
      <c r="R278">
        <v>2934292</v>
      </c>
      <c r="S278" t="s">
        <v>49</v>
      </c>
      <c r="T278">
        <v>2261.38</v>
      </c>
      <c r="U278">
        <f t="shared" si="4"/>
        <v>752110.50999999978</v>
      </c>
    </row>
    <row r="279" spans="1:21" x14ac:dyDescent="0.3">
      <c r="A279">
        <v>278</v>
      </c>
      <c r="B279" t="s">
        <v>463</v>
      </c>
      <c r="C279">
        <v>10</v>
      </c>
      <c r="D279">
        <v>640</v>
      </c>
      <c r="E279" t="s">
        <v>317</v>
      </c>
      <c r="F279">
        <v>3090</v>
      </c>
      <c r="G279">
        <v>59825</v>
      </c>
      <c r="H279">
        <v>7390149</v>
      </c>
      <c r="I279">
        <v>7317680</v>
      </c>
      <c r="J279">
        <v>15347660</v>
      </c>
      <c r="K279">
        <v>1118808193</v>
      </c>
      <c r="L279">
        <v>400541</v>
      </c>
      <c r="M279">
        <v>394289</v>
      </c>
      <c r="N279">
        <v>6252</v>
      </c>
      <c r="O279">
        <v>25.54</v>
      </c>
      <c r="P279">
        <v>-0.08</v>
      </c>
      <c r="Q279">
        <v>10392</v>
      </c>
      <c r="R279">
        <v>3540439</v>
      </c>
      <c r="S279" t="s">
        <v>40</v>
      </c>
      <c r="T279">
        <v>5000</v>
      </c>
      <c r="U279">
        <f t="shared" si="4"/>
        <v>757110.50999999978</v>
      </c>
    </row>
    <row r="280" spans="1:21" x14ac:dyDescent="0.3">
      <c r="A280">
        <v>279</v>
      </c>
      <c r="B280" t="s">
        <v>463</v>
      </c>
      <c r="C280">
        <v>10</v>
      </c>
      <c r="D280">
        <v>640</v>
      </c>
      <c r="E280" t="s">
        <v>318</v>
      </c>
      <c r="F280">
        <v>130928</v>
      </c>
      <c r="G280">
        <v>437704</v>
      </c>
      <c r="H280">
        <v>27965386</v>
      </c>
      <c r="I280">
        <v>27643345</v>
      </c>
      <c r="J280">
        <v>119961941</v>
      </c>
      <c r="K280">
        <v>3828182783</v>
      </c>
      <c r="L280">
        <v>1688708</v>
      </c>
      <c r="M280">
        <v>1664368</v>
      </c>
      <c r="N280">
        <v>24340</v>
      </c>
      <c r="O280">
        <v>50.75</v>
      </c>
      <c r="P280">
        <v>-0.1</v>
      </c>
      <c r="Q280">
        <v>40903</v>
      </c>
      <c r="R280">
        <v>13080858</v>
      </c>
      <c r="S280" t="s">
        <v>40</v>
      </c>
      <c r="T280">
        <v>5000</v>
      </c>
      <c r="U280">
        <f t="shared" si="4"/>
        <v>762110.50999999978</v>
      </c>
    </row>
    <row r="281" spans="1:21" x14ac:dyDescent="0.3">
      <c r="A281">
        <v>280</v>
      </c>
      <c r="B281" t="s">
        <v>463</v>
      </c>
      <c r="C281">
        <v>10</v>
      </c>
      <c r="D281">
        <v>640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2.09</v>
      </c>
      <c r="U281">
        <f t="shared" si="4"/>
        <v>762112.59999999974</v>
      </c>
    </row>
    <row r="282" spans="1:21" x14ac:dyDescent="0.3">
      <c r="A282">
        <v>281</v>
      </c>
      <c r="B282" t="s">
        <v>463</v>
      </c>
      <c r="C282">
        <v>10</v>
      </c>
      <c r="D282">
        <v>640</v>
      </c>
      <c r="E282" t="s">
        <v>320</v>
      </c>
      <c r="F282">
        <v>180</v>
      </c>
      <c r="G282">
        <v>432</v>
      </c>
      <c r="H282">
        <v>12383880</v>
      </c>
      <c r="I282">
        <v>12190557</v>
      </c>
      <c r="J282">
        <v>18145862</v>
      </c>
      <c r="K282">
        <v>291008300</v>
      </c>
      <c r="L282">
        <v>383638</v>
      </c>
      <c r="M282">
        <v>367960</v>
      </c>
      <c r="N282">
        <v>15678</v>
      </c>
      <c r="O282">
        <v>23.32</v>
      </c>
      <c r="P282">
        <v>-0.05</v>
      </c>
      <c r="Q282">
        <v>26178</v>
      </c>
      <c r="R282">
        <v>4507210</v>
      </c>
      <c r="S282" t="s">
        <v>37</v>
      </c>
      <c r="T282">
        <v>2343.4699999999998</v>
      </c>
      <c r="U282">
        <f t="shared" si="4"/>
        <v>764456.06999999972</v>
      </c>
    </row>
    <row r="283" spans="1:21" x14ac:dyDescent="0.3">
      <c r="A283">
        <v>282</v>
      </c>
      <c r="B283" t="s">
        <v>463</v>
      </c>
      <c r="C283">
        <v>10</v>
      </c>
      <c r="D283">
        <v>640</v>
      </c>
      <c r="E283" t="s">
        <v>321</v>
      </c>
      <c r="F283">
        <v>109</v>
      </c>
      <c r="G283">
        <v>228</v>
      </c>
      <c r="H283">
        <v>34341397</v>
      </c>
      <c r="I283">
        <v>34061948</v>
      </c>
      <c r="J283">
        <v>46345157</v>
      </c>
      <c r="K283">
        <v>518536131</v>
      </c>
      <c r="L283">
        <v>1904186</v>
      </c>
      <c r="M283">
        <v>1875555</v>
      </c>
      <c r="N283">
        <v>28631</v>
      </c>
      <c r="O283">
        <v>20.51</v>
      </c>
      <c r="P283">
        <v>-0.04</v>
      </c>
      <c r="Q283">
        <v>47582</v>
      </c>
      <c r="R283">
        <v>16785984</v>
      </c>
      <c r="S283" t="s">
        <v>40</v>
      </c>
      <c r="T283">
        <v>5000</v>
      </c>
      <c r="U283">
        <f t="shared" si="4"/>
        <v>769456.06999999972</v>
      </c>
    </row>
    <row r="284" spans="1:21" x14ac:dyDescent="0.3">
      <c r="A284">
        <v>283</v>
      </c>
      <c r="B284" t="s">
        <v>463</v>
      </c>
      <c r="C284">
        <v>10</v>
      </c>
      <c r="D284">
        <v>640</v>
      </c>
      <c r="E284" t="s">
        <v>322</v>
      </c>
      <c r="F284">
        <v>3831</v>
      </c>
      <c r="G284">
        <v>15062</v>
      </c>
      <c r="H284">
        <v>8938545</v>
      </c>
      <c r="I284">
        <v>8814354</v>
      </c>
      <c r="J284">
        <v>17474387</v>
      </c>
      <c r="K284">
        <v>1066021006</v>
      </c>
      <c r="L284">
        <v>508984</v>
      </c>
      <c r="M284">
        <v>501373</v>
      </c>
      <c r="N284">
        <v>7611</v>
      </c>
      <c r="O284">
        <v>37.75</v>
      </c>
      <c r="P284">
        <v>-0.08</v>
      </c>
      <c r="Q284">
        <v>12893</v>
      </c>
      <c r="R284">
        <v>4234736</v>
      </c>
      <c r="S284" t="s">
        <v>37</v>
      </c>
      <c r="T284">
        <v>4600.05</v>
      </c>
      <c r="U284">
        <f t="shared" si="4"/>
        <v>774056.11999999976</v>
      </c>
    </row>
    <row r="285" spans="1:21" x14ac:dyDescent="0.3">
      <c r="A285">
        <v>284</v>
      </c>
      <c r="B285" t="s">
        <v>463</v>
      </c>
      <c r="C285">
        <v>10</v>
      </c>
      <c r="D285">
        <v>640</v>
      </c>
      <c r="E285" t="s">
        <v>323</v>
      </c>
      <c r="F285">
        <v>2715</v>
      </c>
      <c r="G285">
        <v>11371</v>
      </c>
      <c r="H285">
        <v>6522040</v>
      </c>
      <c r="I285">
        <v>6426957</v>
      </c>
      <c r="J285">
        <v>12903938</v>
      </c>
      <c r="K285">
        <v>754713625</v>
      </c>
      <c r="L285">
        <v>352242</v>
      </c>
      <c r="M285">
        <v>346376</v>
      </c>
      <c r="N285">
        <v>5866</v>
      </c>
      <c r="O285">
        <v>37.520000000000003</v>
      </c>
      <c r="P285">
        <v>-0.08</v>
      </c>
      <c r="Q285">
        <v>10015</v>
      </c>
      <c r="R285">
        <v>2969106</v>
      </c>
      <c r="S285" t="s">
        <v>37</v>
      </c>
      <c r="T285">
        <v>2737.84</v>
      </c>
      <c r="U285">
        <f t="shared" si="4"/>
        <v>776793.95999999973</v>
      </c>
    </row>
    <row r="286" spans="1:21" x14ac:dyDescent="0.3">
      <c r="A286">
        <v>285</v>
      </c>
      <c r="B286" t="s">
        <v>463</v>
      </c>
      <c r="C286">
        <v>10</v>
      </c>
      <c r="D286">
        <v>640</v>
      </c>
      <c r="E286" t="s">
        <v>324</v>
      </c>
      <c r="F286">
        <v>3835</v>
      </c>
      <c r="G286">
        <v>15069</v>
      </c>
      <c r="H286">
        <v>6653028</v>
      </c>
      <c r="I286">
        <v>6558593</v>
      </c>
      <c r="J286">
        <v>13149616</v>
      </c>
      <c r="K286">
        <v>774362811</v>
      </c>
      <c r="L286">
        <v>367870</v>
      </c>
      <c r="M286">
        <v>361828</v>
      </c>
      <c r="N286">
        <v>6042</v>
      </c>
      <c r="O286">
        <v>37.43</v>
      </c>
      <c r="P286">
        <v>-0.08</v>
      </c>
      <c r="Q286">
        <v>10189</v>
      </c>
      <c r="R286">
        <v>3058492</v>
      </c>
      <c r="S286" t="s">
        <v>37</v>
      </c>
      <c r="T286">
        <v>2975.22</v>
      </c>
      <c r="U286">
        <f t="shared" si="4"/>
        <v>779769.1799999997</v>
      </c>
    </row>
    <row r="287" spans="1:21" x14ac:dyDescent="0.3">
      <c r="A287">
        <v>286</v>
      </c>
      <c r="B287" t="s">
        <v>463</v>
      </c>
      <c r="C287">
        <v>10</v>
      </c>
      <c r="D287">
        <v>640</v>
      </c>
      <c r="E287" t="s">
        <v>325</v>
      </c>
      <c r="F287">
        <v>2719</v>
      </c>
      <c r="G287">
        <v>11388</v>
      </c>
      <c r="H287">
        <v>2689851</v>
      </c>
      <c r="I287">
        <v>2647393</v>
      </c>
      <c r="J287">
        <v>5596696</v>
      </c>
      <c r="K287">
        <v>309317112</v>
      </c>
      <c r="L287">
        <v>130853</v>
      </c>
      <c r="M287">
        <v>128035</v>
      </c>
      <c r="N287">
        <v>2818</v>
      </c>
      <c r="O287">
        <v>37.79</v>
      </c>
      <c r="P287">
        <v>-0.08</v>
      </c>
      <c r="Q287">
        <v>4834</v>
      </c>
      <c r="R287">
        <v>1092508</v>
      </c>
      <c r="S287" t="s">
        <v>37</v>
      </c>
      <c r="T287">
        <v>651.99</v>
      </c>
      <c r="U287">
        <f t="shared" si="4"/>
        <v>780421.16999999969</v>
      </c>
    </row>
    <row r="288" spans="1:21" x14ac:dyDescent="0.3">
      <c r="A288">
        <v>287</v>
      </c>
      <c r="B288" t="s">
        <v>463</v>
      </c>
      <c r="C288">
        <v>10</v>
      </c>
      <c r="D288">
        <v>640</v>
      </c>
      <c r="E288" t="s">
        <v>326</v>
      </c>
      <c r="F288">
        <v>3836</v>
      </c>
      <c r="G288">
        <v>15071</v>
      </c>
      <c r="H288">
        <v>2724094</v>
      </c>
      <c r="I288">
        <v>2681855</v>
      </c>
      <c r="J288">
        <v>5728819</v>
      </c>
      <c r="K288">
        <v>325324285</v>
      </c>
      <c r="L288">
        <v>135987</v>
      </c>
      <c r="M288">
        <v>133052</v>
      </c>
      <c r="N288">
        <v>2935</v>
      </c>
      <c r="O288">
        <v>38.32</v>
      </c>
      <c r="P288">
        <v>-0.09</v>
      </c>
      <c r="Q288">
        <v>5002</v>
      </c>
      <c r="R288">
        <v>1075410</v>
      </c>
      <c r="S288" t="s">
        <v>37</v>
      </c>
      <c r="T288">
        <v>647.25</v>
      </c>
      <c r="U288">
        <f t="shared" si="4"/>
        <v>781068.41999999969</v>
      </c>
    </row>
    <row r="289" spans="1:21" x14ac:dyDescent="0.3">
      <c r="A289">
        <v>288</v>
      </c>
      <c r="B289" t="s">
        <v>463</v>
      </c>
      <c r="C289">
        <v>10</v>
      </c>
      <c r="D289">
        <v>640</v>
      </c>
      <c r="E289" t="s">
        <v>327</v>
      </c>
      <c r="F289">
        <v>2720</v>
      </c>
      <c r="G289">
        <v>11392</v>
      </c>
      <c r="H289">
        <v>7787293</v>
      </c>
      <c r="I289">
        <v>7672866</v>
      </c>
      <c r="J289">
        <v>15908459</v>
      </c>
      <c r="K289">
        <v>912640745</v>
      </c>
      <c r="L289">
        <v>466074</v>
      </c>
      <c r="M289">
        <v>460070</v>
      </c>
      <c r="N289">
        <v>6004</v>
      </c>
      <c r="O289">
        <v>37.85</v>
      </c>
      <c r="P289">
        <v>-0.09</v>
      </c>
      <c r="Q289">
        <v>10151</v>
      </c>
      <c r="R289">
        <v>3944462</v>
      </c>
      <c r="S289" t="s">
        <v>37</v>
      </c>
      <c r="T289">
        <v>3662.78</v>
      </c>
      <c r="U289">
        <f t="shared" si="4"/>
        <v>784731.19999999972</v>
      </c>
    </row>
    <row r="290" spans="1:21" x14ac:dyDescent="0.3">
      <c r="A290">
        <v>289</v>
      </c>
      <c r="B290" t="s">
        <v>463</v>
      </c>
      <c r="C290">
        <v>10</v>
      </c>
      <c r="D290">
        <v>640</v>
      </c>
      <c r="E290" t="s">
        <v>328</v>
      </c>
      <c r="F290">
        <v>3837</v>
      </c>
      <c r="G290">
        <v>15085</v>
      </c>
      <c r="H290">
        <v>5678940</v>
      </c>
      <c r="I290">
        <v>5599048</v>
      </c>
      <c r="J290">
        <v>10892269</v>
      </c>
      <c r="K290">
        <v>658212487</v>
      </c>
      <c r="L290">
        <v>275963</v>
      </c>
      <c r="M290">
        <v>269932</v>
      </c>
      <c r="N290">
        <v>6031</v>
      </c>
      <c r="O290">
        <v>37.799999999999997</v>
      </c>
      <c r="P290">
        <v>-7.0000000000000007E-2</v>
      </c>
      <c r="Q290">
        <v>10177</v>
      </c>
      <c r="R290">
        <v>2320182</v>
      </c>
      <c r="S290" t="s">
        <v>37</v>
      </c>
      <c r="T290">
        <v>2213.94</v>
      </c>
      <c r="U290">
        <f t="shared" si="4"/>
        <v>786945.13999999966</v>
      </c>
    </row>
    <row r="291" spans="1:21" x14ac:dyDescent="0.3">
      <c r="A291">
        <v>290</v>
      </c>
      <c r="B291" t="s">
        <v>463</v>
      </c>
      <c r="C291">
        <v>10</v>
      </c>
      <c r="D291">
        <v>640</v>
      </c>
      <c r="E291" t="s">
        <v>329</v>
      </c>
      <c r="F291">
        <v>2721</v>
      </c>
      <c r="G291">
        <v>11396</v>
      </c>
      <c r="H291">
        <v>2318109</v>
      </c>
      <c r="I291">
        <v>2279409</v>
      </c>
      <c r="J291">
        <v>5175592</v>
      </c>
      <c r="K291">
        <v>267600543</v>
      </c>
      <c r="L291">
        <v>130525</v>
      </c>
      <c r="M291">
        <v>128465</v>
      </c>
      <c r="N291">
        <v>2060</v>
      </c>
      <c r="O291">
        <v>37.78</v>
      </c>
      <c r="P291">
        <v>-0.09</v>
      </c>
      <c r="Q291">
        <v>3511</v>
      </c>
      <c r="R291">
        <v>1089786</v>
      </c>
      <c r="S291" t="s">
        <v>37</v>
      </c>
      <c r="T291">
        <v>523.03</v>
      </c>
      <c r="U291">
        <f t="shared" si="4"/>
        <v>787468.16999999969</v>
      </c>
    </row>
    <row r="292" spans="1:21" x14ac:dyDescent="0.3">
      <c r="A292">
        <v>291</v>
      </c>
      <c r="B292" t="s">
        <v>463</v>
      </c>
      <c r="C292">
        <v>10</v>
      </c>
      <c r="D292">
        <v>640</v>
      </c>
      <c r="E292" t="s">
        <v>330</v>
      </c>
      <c r="F292">
        <v>3838</v>
      </c>
      <c r="G292">
        <v>15113</v>
      </c>
      <c r="H292">
        <v>7912373</v>
      </c>
      <c r="I292">
        <v>7796351</v>
      </c>
      <c r="J292">
        <v>16131308</v>
      </c>
      <c r="K292">
        <v>943788847</v>
      </c>
      <c r="L292">
        <v>476955</v>
      </c>
      <c r="M292">
        <v>470993</v>
      </c>
      <c r="N292">
        <v>5962</v>
      </c>
      <c r="O292">
        <v>37.86</v>
      </c>
      <c r="P292">
        <v>-0.09</v>
      </c>
      <c r="Q292">
        <v>10110</v>
      </c>
      <c r="R292">
        <v>4049806</v>
      </c>
      <c r="S292" t="s">
        <v>37</v>
      </c>
      <c r="T292">
        <v>3807</v>
      </c>
      <c r="U292">
        <f t="shared" si="4"/>
        <v>791275.16999999969</v>
      </c>
    </row>
    <row r="293" spans="1:21" x14ac:dyDescent="0.3">
      <c r="A293">
        <v>292</v>
      </c>
      <c r="B293" t="s">
        <v>463</v>
      </c>
      <c r="C293">
        <v>10</v>
      </c>
      <c r="D293">
        <v>640</v>
      </c>
      <c r="E293" t="s">
        <v>331</v>
      </c>
      <c r="F293">
        <v>2722</v>
      </c>
      <c r="G293">
        <v>11400</v>
      </c>
      <c r="H293">
        <v>3721402</v>
      </c>
      <c r="I293">
        <v>3670623</v>
      </c>
      <c r="J293">
        <v>6692975</v>
      </c>
      <c r="K293">
        <v>459607950</v>
      </c>
      <c r="L293">
        <v>131472</v>
      </c>
      <c r="M293">
        <v>126269</v>
      </c>
      <c r="N293">
        <v>5203</v>
      </c>
      <c r="O293">
        <v>38.44</v>
      </c>
      <c r="P293">
        <v>-0.06</v>
      </c>
      <c r="Q293">
        <v>8783</v>
      </c>
      <c r="R293">
        <v>1097321</v>
      </c>
      <c r="S293" t="s">
        <v>37</v>
      </c>
      <c r="T293">
        <v>1033.8599999999999</v>
      </c>
      <c r="U293">
        <f t="shared" si="4"/>
        <v>792309.02999999968</v>
      </c>
    </row>
    <row r="294" spans="1:21" x14ac:dyDescent="0.3">
      <c r="A294">
        <v>293</v>
      </c>
      <c r="B294" t="s">
        <v>463</v>
      </c>
      <c r="C294">
        <v>10</v>
      </c>
      <c r="D294">
        <v>640</v>
      </c>
      <c r="E294" t="s">
        <v>332</v>
      </c>
      <c r="F294">
        <v>3559</v>
      </c>
      <c r="G294">
        <v>14096</v>
      </c>
      <c r="H294">
        <v>520355</v>
      </c>
      <c r="I294">
        <v>509400</v>
      </c>
      <c r="J294">
        <v>1341317</v>
      </c>
      <c r="K294">
        <v>75824843</v>
      </c>
      <c r="L294">
        <v>33893</v>
      </c>
      <c r="M294">
        <v>33482</v>
      </c>
      <c r="N294">
        <v>411</v>
      </c>
      <c r="O294">
        <v>32.17</v>
      </c>
      <c r="P294">
        <v>-0.12</v>
      </c>
      <c r="Q294">
        <v>687</v>
      </c>
      <c r="R294">
        <v>275039</v>
      </c>
      <c r="S294" t="s">
        <v>37</v>
      </c>
      <c r="T294">
        <v>55.14</v>
      </c>
      <c r="U294">
        <f t="shared" si="4"/>
        <v>792364.16999999969</v>
      </c>
    </row>
    <row r="295" spans="1:21" x14ac:dyDescent="0.3">
      <c r="A295">
        <v>294</v>
      </c>
      <c r="B295" t="s">
        <v>463</v>
      </c>
      <c r="C295">
        <v>10</v>
      </c>
      <c r="D295">
        <v>640</v>
      </c>
      <c r="E295" t="s">
        <v>333</v>
      </c>
      <c r="F295">
        <v>2470</v>
      </c>
      <c r="G295">
        <v>10585</v>
      </c>
      <c r="H295">
        <v>1780749</v>
      </c>
      <c r="I295">
        <v>1753637</v>
      </c>
      <c r="J295">
        <v>3705960</v>
      </c>
      <c r="K295">
        <v>184265917</v>
      </c>
      <c r="L295">
        <v>100178</v>
      </c>
      <c r="M295">
        <v>98634</v>
      </c>
      <c r="N295">
        <v>1544</v>
      </c>
      <c r="O295">
        <v>33.770000000000003</v>
      </c>
      <c r="P295">
        <v>-0.09</v>
      </c>
      <c r="Q295">
        <v>2582</v>
      </c>
      <c r="R295">
        <v>878202</v>
      </c>
      <c r="S295" t="s">
        <v>37</v>
      </c>
      <c r="T295">
        <v>262.83</v>
      </c>
      <c r="U295">
        <f t="shared" si="4"/>
        <v>792626.99999999965</v>
      </c>
    </row>
    <row r="296" spans="1:21" x14ac:dyDescent="0.3">
      <c r="A296">
        <v>295</v>
      </c>
      <c r="B296" t="s">
        <v>463</v>
      </c>
      <c r="C296">
        <v>10</v>
      </c>
      <c r="D296">
        <v>640</v>
      </c>
      <c r="E296" t="s">
        <v>334</v>
      </c>
      <c r="F296">
        <v>3566</v>
      </c>
      <c r="G296">
        <v>14138</v>
      </c>
      <c r="H296">
        <v>1329684</v>
      </c>
      <c r="I296">
        <v>1310081</v>
      </c>
      <c r="J296">
        <v>2615579</v>
      </c>
      <c r="K296">
        <v>135043239</v>
      </c>
      <c r="L296">
        <v>61635</v>
      </c>
      <c r="M296">
        <v>60048</v>
      </c>
      <c r="N296">
        <v>1587</v>
      </c>
      <c r="O296">
        <v>33.81</v>
      </c>
      <c r="P296">
        <v>-0.08</v>
      </c>
      <c r="Q296">
        <v>2624</v>
      </c>
      <c r="R296">
        <v>523139</v>
      </c>
      <c r="S296" t="s">
        <v>37</v>
      </c>
      <c r="T296">
        <v>175.97</v>
      </c>
      <c r="U296">
        <f t="shared" si="4"/>
        <v>792802.96999999962</v>
      </c>
    </row>
    <row r="297" spans="1:21" x14ac:dyDescent="0.3">
      <c r="A297">
        <v>296</v>
      </c>
      <c r="B297" t="s">
        <v>463</v>
      </c>
      <c r="C297">
        <v>10</v>
      </c>
      <c r="D297">
        <v>640</v>
      </c>
      <c r="E297" t="s">
        <v>335</v>
      </c>
      <c r="F297">
        <v>2477</v>
      </c>
      <c r="G297">
        <v>10608</v>
      </c>
      <c r="H297">
        <v>1017868</v>
      </c>
      <c r="I297">
        <v>1003341</v>
      </c>
      <c r="J297">
        <v>1836459</v>
      </c>
      <c r="K297">
        <v>111526786</v>
      </c>
      <c r="L297">
        <v>33438</v>
      </c>
      <c r="M297">
        <v>31895</v>
      </c>
      <c r="N297">
        <v>1543</v>
      </c>
      <c r="O297">
        <v>33.26</v>
      </c>
      <c r="P297">
        <v>-0.06</v>
      </c>
      <c r="Q297">
        <v>2573</v>
      </c>
      <c r="R297">
        <v>280580</v>
      </c>
      <c r="S297" t="s">
        <v>37</v>
      </c>
      <c r="T297">
        <v>114.48</v>
      </c>
      <c r="U297">
        <f t="shared" si="4"/>
        <v>792917.4499999996</v>
      </c>
    </row>
    <row r="298" spans="1:21" x14ac:dyDescent="0.3">
      <c r="A298">
        <v>297</v>
      </c>
      <c r="B298" t="s">
        <v>463</v>
      </c>
      <c r="C298">
        <v>10</v>
      </c>
      <c r="D298">
        <v>640</v>
      </c>
      <c r="E298" t="s">
        <v>336</v>
      </c>
      <c r="F298">
        <v>3573</v>
      </c>
      <c r="G298">
        <v>14128</v>
      </c>
      <c r="H298">
        <v>2679401</v>
      </c>
      <c r="I298">
        <v>2643663</v>
      </c>
      <c r="J298">
        <v>4972214</v>
      </c>
      <c r="K298">
        <v>278440216</v>
      </c>
      <c r="L298">
        <v>124272</v>
      </c>
      <c r="M298">
        <v>121257</v>
      </c>
      <c r="N298">
        <v>3015</v>
      </c>
      <c r="O298">
        <v>34.369999999999997</v>
      </c>
      <c r="P298">
        <v>-7.0000000000000007E-2</v>
      </c>
      <c r="Q298">
        <v>5010</v>
      </c>
      <c r="R298">
        <v>1090370</v>
      </c>
      <c r="S298" t="s">
        <v>37</v>
      </c>
      <c r="T298">
        <v>459.91</v>
      </c>
      <c r="U298">
        <f t="shared" si="4"/>
        <v>793377.35999999964</v>
      </c>
    </row>
    <row r="299" spans="1:21" x14ac:dyDescent="0.3">
      <c r="A299">
        <v>298</v>
      </c>
      <c r="B299" t="s">
        <v>463</v>
      </c>
      <c r="C299">
        <v>10</v>
      </c>
      <c r="D299">
        <v>640</v>
      </c>
      <c r="E299" t="s">
        <v>337</v>
      </c>
      <c r="F299">
        <v>2484</v>
      </c>
      <c r="G299">
        <v>10627</v>
      </c>
      <c r="H299">
        <v>1481539</v>
      </c>
      <c r="I299">
        <v>1458639</v>
      </c>
      <c r="J299">
        <v>2954835</v>
      </c>
      <c r="K299">
        <v>184841296</v>
      </c>
      <c r="L299">
        <v>72137</v>
      </c>
      <c r="M299">
        <v>70621</v>
      </c>
      <c r="N299">
        <v>1516</v>
      </c>
      <c r="O299">
        <v>34.130000000000003</v>
      </c>
      <c r="P299">
        <v>-0.08</v>
      </c>
      <c r="Q299">
        <v>2555</v>
      </c>
      <c r="R299">
        <v>646355</v>
      </c>
      <c r="S299" t="s">
        <v>37</v>
      </c>
      <c r="T299">
        <v>201.81</v>
      </c>
      <c r="U299">
        <f t="shared" si="4"/>
        <v>793579.16999999969</v>
      </c>
    </row>
    <row r="300" spans="1:21" x14ac:dyDescent="0.3">
      <c r="A300">
        <v>299</v>
      </c>
      <c r="B300" t="s">
        <v>463</v>
      </c>
      <c r="C300">
        <v>10</v>
      </c>
      <c r="D300">
        <v>640</v>
      </c>
      <c r="E300" t="s">
        <v>338</v>
      </c>
      <c r="F300">
        <v>3593</v>
      </c>
      <c r="G300">
        <v>14282</v>
      </c>
      <c r="H300">
        <v>2712828</v>
      </c>
      <c r="I300">
        <v>2673728</v>
      </c>
      <c r="J300">
        <v>5187111</v>
      </c>
      <c r="K300">
        <v>260193008</v>
      </c>
      <c r="L300">
        <v>122947</v>
      </c>
      <c r="M300">
        <v>119887</v>
      </c>
      <c r="N300">
        <v>3060</v>
      </c>
      <c r="O300">
        <v>35.35</v>
      </c>
      <c r="P300">
        <v>-7.0000000000000007E-2</v>
      </c>
      <c r="Q300">
        <v>5108</v>
      </c>
      <c r="R300">
        <v>1095147</v>
      </c>
      <c r="S300" t="s">
        <v>37</v>
      </c>
      <c r="T300">
        <v>439.89</v>
      </c>
      <c r="U300">
        <f t="shared" si="4"/>
        <v>794019.05999999971</v>
      </c>
    </row>
    <row r="301" spans="1:21" x14ac:dyDescent="0.3">
      <c r="A301">
        <v>300</v>
      </c>
      <c r="B301" t="s">
        <v>463</v>
      </c>
      <c r="C301">
        <v>10</v>
      </c>
      <c r="D301">
        <v>640</v>
      </c>
      <c r="E301" t="s">
        <v>339</v>
      </c>
      <c r="F301">
        <v>2504</v>
      </c>
      <c r="G301">
        <v>10705</v>
      </c>
      <c r="H301">
        <v>2935764</v>
      </c>
      <c r="I301">
        <v>2898265</v>
      </c>
      <c r="J301">
        <v>5409224</v>
      </c>
      <c r="K301">
        <v>295568145</v>
      </c>
      <c r="L301">
        <v>128585</v>
      </c>
      <c r="M301">
        <v>125008</v>
      </c>
      <c r="N301">
        <v>3577</v>
      </c>
      <c r="O301">
        <v>34.6</v>
      </c>
      <c r="P301">
        <v>-7.0000000000000007E-2</v>
      </c>
      <c r="Q301">
        <v>5964</v>
      </c>
      <c r="R301">
        <v>1071358</v>
      </c>
      <c r="S301" t="s">
        <v>37</v>
      </c>
      <c r="T301">
        <v>514.75</v>
      </c>
      <c r="U301">
        <f t="shared" si="4"/>
        <v>794533.80999999971</v>
      </c>
    </row>
    <row r="302" spans="1:21" x14ac:dyDescent="0.3">
      <c r="A302">
        <v>301</v>
      </c>
      <c r="B302" t="s">
        <v>463</v>
      </c>
      <c r="C302">
        <v>10</v>
      </c>
      <c r="D302">
        <v>640</v>
      </c>
      <c r="E302" t="s">
        <v>340</v>
      </c>
      <c r="F302">
        <v>3603</v>
      </c>
      <c r="G302">
        <v>14304</v>
      </c>
      <c r="H302">
        <v>886945</v>
      </c>
      <c r="I302">
        <v>874435</v>
      </c>
      <c r="J302">
        <v>1709821</v>
      </c>
      <c r="K302">
        <v>98762867</v>
      </c>
      <c r="L302">
        <v>35254</v>
      </c>
      <c r="M302">
        <v>33997</v>
      </c>
      <c r="N302">
        <v>1257</v>
      </c>
      <c r="O302">
        <v>32.54</v>
      </c>
      <c r="P302">
        <v>-7.0000000000000007E-2</v>
      </c>
      <c r="Q302">
        <v>2088</v>
      </c>
      <c r="R302">
        <v>276131</v>
      </c>
      <c r="S302" t="s">
        <v>37</v>
      </c>
      <c r="T302">
        <v>102.38</v>
      </c>
      <c r="U302">
        <f t="shared" si="4"/>
        <v>794636.18999999971</v>
      </c>
    </row>
    <row r="303" spans="1:21" x14ac:dyDescent="0.3">
      <c r="A303">
        <v>302</v>
      </c>
      <c r="B303" t="s">
        <v>463</v>
      </c>
      <c r="C303">
        <v>10</v>
      </c>
      <c r="D303">
        <v>640</v>
      </c>
      <c r="E303" t="s">
        <v>341</v>
      </c>
      <c r="F303">
        <v>2514</v>
      </c>
      <c r="G303">
        <v>10733</v>
      </c>
      <c r="H303">
        <v>2792088</v>
      </c>
      <c r="I303">
        <v>2752170</v>
      </c>
      <c r="J303">
        <v>5306194</v>
      </c>
      <c r="K303">
        <v>266785730</v>
      </c>
      <c r="L303">
        <v>124561</v>
      </c>
      <c r="M303">
        <v>121387</v>
      </c>
      <c r="N303">
        <v>3174</v>
      </c>
      <c r="O303">
        <v>35.549999999999997</v>
      </c>
      <c r="P303">
        <v>-7.0000000000000007E-2</v>
      </c>
      <c r="Q303">
        <v>5344</v>
      </c>
      <c r="R303">
        <v>1091185</v>
      </c>
      <c r="S303" t="s">
        <v>37</v>
      </c>
      <c r="T303">
        <v>447.25</v>
      </c>
      <c r="U303">
        <f t="shared" si="4"/>
        <v>795083.43999999971</v>
      </c>
    </row>
    <row r="304" spans="1:21" x14ac:dyDescent="0.3">
      <c r="A304">
        <v>303</v>
      </c>
      <c r="B304" t="s">
        <v>463</v>
      </c>
      <c r="C304">
        <v>10</v>
      </c>
      <c r="D304">
        <v>640</v>
      </c>
      <c r="E304" t="s">
        <v>342</v>
      </c>
      <c r="F304">
        <v>61377</v>
      </c>
      <c r="G304">
        <v>235249</v>
      </c>
      <c r="H304">
        <v>4589802</v>
      </c>
      <c r="I304">
        <v>4507279</v>
      </c>
      <c r="J304">
        <v>13958330</v>
      </c>
      <c r="K304">
        <v>6567970694</v>
      </c>
      <c r="L304">
        <v>78790</v>
      </c>
      <c r="M304">
        <v>73104</v>
      </c>
      <c r="N304">
        <v>5686</v>
      </c>
      <c r="O304">
        <v>395.87</v>
      </c>
      <c r="P304">
        <v>-0.04</v>
      </c>
      <c r="Q304">
        <v>9830</v>
      </c>
      <c r="R304">
        <v>2561742</v>
      </c>
      <c r="S304" t="s">
        <v>40</v>
      </c>
      <c r="T304">
        <v>5000</v>
      </c>
      <c r="U304">
        <f t="shared" si="4"/>
        <v>800083.43999999971</v>
      </c>
    </row>
    <row r="305" spans="1:21" x14ac:dyDescent="0.3">
      <c r="A305">
        <v>304</v>
      </c>
      <c r="B305" t="s">
        <v>463</v>
      </c>
      <c r="C305">
        <v>10</v>
      </c>
      <c r="D305">
        <v>640</v>
      </c>
      <c r="E305" t="s">
        <v>343</v>
      </c>
      <c r="F305">
        <v>7916927</v>
      </c>
      <c r="G305">
        <v>32591905</v>
      </c>
      <c r="H305">
        <v>2788992</v>
      </c>
      <c r="I305">
        <v>2704831</v>
      </c>
      <c r="J305">
        <v>14005948</v>
      </c>
      <c r="K305">
        <v>2649104584</v>
      </c>
      <c r="L305">
        <v>109313</v>
      </c>
      <c r="M305">
        <v>106997</v>
      </c>
      <c r="N305">
        <v>2316</v>
      </c>
      <c r="O305">
        <v>26.04</v>
      </c>
      <c r="P305">
        <v>-0.14000000000000001</v>
      </c>
      <c r="Q305">
        <v>4496</v>
      </c>
      <c r="R305">
        <v>2470349</v>
      </c>
      <c r="S305" t="s">
        <v>40</v>
      </c>
      <c r="T305">
        <v>5000</v>
      </c>
      <c r="U305">
        <f t="shared" si="4"/>
        <v>805083.43999999971</v>
      </c>
    </row>
    <row r="306" spans="1:21" x14ac:dyDescent="0.3">
      <c r="A306">
        <v>305</v>
      </c>
      <c r="B306" t="s">
        <v>463</v>
      </c>
      <c r="C306">
        <v>10</v>
      </c>
      <c r="D306">
        <v>640</v>
      </c>
      <c r="E306" t="s">
        <v>344</v>
      </c>
      <c r="F306">
        <v>1140</v>
      </c>
      <c r="G306">
        <v>4253</v>
      </c>
      <c r="H306">
        <v>2663367</v>
      </c>
      <c r="I306">
        <v>2631197</v>
      </c>
      <c r="J306">
        <v>4243041</v>
      </c>
      <c r="K306">
        <v>111691110</v>
      </c>
      <c r="L306">
        <v>108859</v>
      </c>
      <c r="M306">
        <v>105844</v>
      </c>
      <c r="N306">
        <v>3015</v>
      </c>
      <c r="O306">
        <v>18.95</v>
      </c>
      <c r="P306">
        <v>-7.0000000000000007E-2</v>
      </c>
      <c r="Q306">
        <v>4987</v>
      </c>
      <c r="R306">
        <v>1126682</v>
      </c>
      <c r="S306" t="s">
        <v>49</v>
      </c>
      <c r="T306">
        <v>245.02</v>
      </c>
      <c r="U306">
        <f t="shared" si="4"/>
        <v>805328.45999999973</v>
      </c>
    </row>
    <row r="307" spans="1:21" x14ac:dyDescent="0.3">
      <c r="A307">
        <v>306</v>
      </c>
      <c r="B307" t="s">
        <v>463</v>
      </c>
      <c r="C307">
        <v>10</v>
      </c>
      <c r="D307">
        <v>640</v>
      </c>
      <c r="E307" t="s">
        <v>345</v>
      </c>
      <c r="F307">
        <v>1140</v>
      </c>
      <c r="G307">
        <v>4253</v>
      </c>
      <c r="H307">
        <v>4734030</v>
      </c>
      <c r="I307">
        <v>4683694</v>
      </c>
      <c r="J307">
        <v>6896730</v>
      </c>
      <c r="K307">
        <v>198279028</v>
      </c>
      <c r="L307">
        <v>154711</v>
      </c>
      <c r="M307">
        <v>148472</v>
      </c>
      <c r="N307">
        <v>6239</v>
      </c>
      <c r="O307">
        <v>19.53</v>
      </c>
      <c r="P307">
        <v>-0.05</v>
      </c>
      <c r="Q307">
        <v>10382</v>
      </c>
      <c r="R307">
        <v>1664541</v>
      </c>
      <c r="S307" t="s">
        <v>49</v>
      </c>
      <c r="T307">
        <v>541.27</v>
      </c>
      <c r="U307">
        <f t="shared" si="4"/>
        <v>805869.72999999975</v>
      </c>
    </row>
    <row r="308" spans="1:21" x14ac:dyDescent="0.3">
      <c r="A308">
        <v>307</v>
      </c>
      <c r="B308" t="s">
        <v>463</v>
      </c>
      <c r="C308">
        <v>10</v>
      </c>
      <c r="D308">
        <v>640</v>
      </c>
      <c r="E308" t="s">
        <v>346</v>
      </c>
      <c r="F308">
        <v>1140</v>
      </c>
      <c r="G308">
        <v>4253</v>
      </c>
      <c r="H308">
        <v>3055116</v>
      </c>
      <c r="I308">
        <v>3020221</v>
      </c>
      <c r="J308">
        <v>4843507</v>
      </c>
      <c r="K308">
        <v>140862289</v>
      </c>
      <c r="L308">
        <v>119476</v>
      </c>
      <c r="M308">
        <v>115747</v>
      </c>
      <c r="N308">
        <v>3729</v>
      </c>
      <c r="O308">
        <v>20.58</v>
      </c>
      <c r="P308">
        <v>-0.06</v>
      </c>
      <c r="Q308">
        <v>6298</v>
      </c>
      <c r="R308">
        <v>1088523</v>
      </c>
      <c r="S308" t="s">
        <v>49</v>
      </c>
      <c r="T308">
        <v>348.42</v>
      </c>
      <c r="U308">
        <f t="shared" si="4"/>
        <v>806218.14999999979</v>
      </c>
    </row>
    <row r="309" spans="1:21" x14ac:dyDescent="0.3">
      <c r="A309">
        <v>308</v>
      </c>
      <c r="B309" t="s">
        <v>463</v>
      </c>
      <c r="C309">
        <v>10</v>
      </c>
      <c r="D309">
        <v>640</v>
      </c>
      <c r="E309" t="s">
        <v>347</v>
      </c>
      <c r="F309">
        <v>1140</v>
      </c>
      <c r="G309">
        <v>4253</v>
      </c>
      <c r="H309">
        <v>3404888</v>
      </c>
      <c r="I309">
        <v>3367338</v>
      </c>
      <c r="J309">
        <v>5146529</v>
      </c>
      <c r="K309">
        <v>140663112</v>
      </c>
      <c r="L309">
        <v>113489</v>
      </c>
      <c r="M309">
        <v>108822</v>
      </c>
      <c r="N309">
        <v>4667</v>
      </c>
      <c r="O309">
        <v>19.09</v>
      </c>
      <c r="P309">
        <v>-0.06</v>
      </c>
      <c r="Q309">
        <v>7764</v>
      </c>
      <c r="R309">
        <v>1115940</v>
      </c>
      <c r="S309" t="s">
        <v>49</v>
      </c>
      <c r="T309">
        <v>364.55</v>
      </c>
      <c r="U309">
        <f t="shared" si="4"/>
        <v>806582.69999999984</v>
      </c>
    </row>
    <row r="310" spans="1:21" x14ac:dyDescent="0.3">
      <c r="A310">
        <v>309</v>
      </c>
      <c r="B310" t="s">
        <v>463</v>
      </c>
      <c r="C310">
        <v>10</v>
      </c>
      <c r="D310">
        <v>640</v>
      </c>
      <c r="E310" t="s">
        <v>348</v>
      </c>
      <c r="F310">
        <v>1140</v>
      </c>
      <c r="G310">
        <v>4253</v>
      </c>
      <c r="H310">
        <v>2312580</v>
      </c>
      <c r="I310">
        <v>2284134</v>
      </c>
      <c r="J310">
        <v>3893910</v>
      </c>
      <c r="K310">
        <v>102456341</v>
      </c>
      <c r="L310">
        <v>108448</v>
      </c>
      <c r="M310">
        <v>106274</v>
      </c>
      <c r="N310">
        <v>2174</v>
      </c>
      <c r="O310">
        <v>19.600000000000001</v>
      </c>
      <c r="P310">
        <v>-7.0000000000000007E-2</v>
      </c>
      <c r="Q310">
        <v>3614</v>
      </c>
      <c r="R310">
        <v>1115957</v>
      </c>
      <c r="S310" t="s">
        <v>49</v>
      </c>
      <c r="T310">
        <v>233.4</v>
      </c>
      <c r="U310">
        <f t="shared" si="4"/>
        <v>806816.09999999986</v>
      </c>
    </row>
    <row r="311" spans="1:21" x14ac:dyDescent="0.3">
      <c r="A311">
        <v>310</v>
      </c>
      <c r="B311" t="s">
        <v>463</v>
      </c>
      <c r="C311">
        <v>10</v>
      </c>
      <c r="D311">
        <v>640</v>
      </c>
      <c r="E311" t="s">
        <v>349</v>
      </c>
      <c r="F311">
        <v>1140</v>
      </c>
      <c r="G311">
        <v>4253</v>
      </c>
      <c r="H311">
        <v>2116142</v>
      </c>
      <c r="I311">
        <v>2090277</v>
      </c>
      <c r="J311">
        <v>3636995</v>
      </c>
      <c r="K311">
        <v>91495024</v>
      </c>
      <c r="L311">
        <v>109320</v>
      </c>
      <c r="M311">
        <v>107593</v>
      </c>
      <c r="N311">
        <v>1727</v>
      </c>
      <c r="O311">
        <v>19.27</v>
      </c>
      <c r="P311">
        <v>-0.08</v>
      </c>
      <c r="Q311">
        <v>2870</v>
      </c>
      <c r="R311">
        <v>1114330</v>
      </c>
      <c r="S311" t="s">
        <v>49</v>
      </c>
      <c r="T311">
        <v>200.66</v>
      </c>
      <c r="U311">
        <f t="shared" si="4"/>
        <v>807016.75999999989</v>
      </c>
    </row>
    <row r="312" spans="1:21" x14ac:dyDescent="0.3">
      <c r="A312">
        <v>311</v>
      </c>
      <c r="B312" t="s">
        <v>463</v>
      </c>
      <c r="C312">
        <v>10</v>
      </c>
      <c r="D312">
        <v>640</v>
      </c>
      <c r="E312" t="s">
        <v>350</v>
      </c>
      <c r="F312">
        <v>1140</v>
      </c>
      <c r="G312">
        <v>4253</v>
      </c>
      <c r="H312">
        <v>2326966</v>
      </c>
      <c r="I312">
        <v>2297854</v>
      </c>
      <c r="J312">
        <v>4023577</v>
      </c>
      <c r="K312">
        <v>100538610</v>
      </c>
      <c r="L312">
        <v>116825</v>
      </c>
      <c r="M312">
        <v>114640</v>
      </c>
      <c r="N312">
        <v>2185</v>
      </c>
      <c r="O312">
        <v>19.190000000000001</v>
      </c>
      <c r="P312">
        <v>-0.08</v>
      </c>
      <c r="Q312">
        <v>3647</v>
      </c>
      <c r="R312">
        <v>1097278</v>
      </c>
      <c r="S312" t="s">
        <v>49</v>
      </c>
      <c r="T312">
        <v>227.78</v>
      </c>
      <c r="U312">
        <f t="shared" si="4"/>
        <v>807244.53999999992</v>
      </c>
    </row>
    <row r="313" spans="1:21" x14ac:dyDescent="0.3">
      <c r="A313">
        <v>312</v>
      </c>
      <c r="B313" t="s">
        <v>463</v>
      </c>
      <c r="C313">
        <v>10</v>
      </c>
      <c r="D313">
        <v>640</v>
      </c>
      <c r="E313" t="s">
        <v>351</v>
      </c>
      <c r="F313">
        <v>1140</v>
      </c>
      <c r="G313">
        <v>4253</v>
      </c>
      <c r="H313">
        <v>3372143</v>
      </c>
      <c r="I313">
        <v>3334267</v>
      </c>
      <c r="J313">
        <v>5154335</v>
      </c>
      <c r="K313">
        <v>144482491</v>
      </c>
      <c r="L313">
        <v>114669</v>
      </c>
      <c r="M313">
        <v>110156</v>
      </c>
      <c r="N313">
        <v>4513</v>
      </c>
      <c r="O313">
        <v>20.29</v>
      </c>
      <c r="P313">
        <v>-0.06</v>
      </c>
      <c r="Q313">
        <v>7561</v>
      </c>
      <c r="R313">
        <v>1107746</v>
      </c>
      <c r="S313" t="s">
        <v>49</v>
      </c>
      <c r="T313">
        <v>348.45</v>
      </c>
      <c r="U313">
        <f t="shared" si="4"/>
        <v>807592.98999999987</v>
      </c>
    </row>
    <row r="314" spans="1:21" x14ac:dyDescent="0.3">
      <c r="A314">
        <v>313</v>
      </c>
      <c r="B314" t="s">
        <v>463</v>
      </c>
      <c r="C314">
        <v>10</v>
      </c>
      <c r="D314">
        <v>640</v>
      </c>
      <c r="E314" t="s">
        <v>352</v>
      </c>
      <c r="F314">
        <v>3220</v>
      </c>
      <c r="G314">
        <v>12314</v>
      </c>
      <c r="H314">
        <v>23784942</v>
      </c>
      <c r="I314">
        <v>23443685</v>
      </c>
      <c r="J314">
        <v>61589208</v>
      </c>
      <c r="K314">
        <v>1641225674</v>
      </c>
      <c r="L314">
        <v>1054002</v>
      </c>
      <c r="M314">
        <v>1029863</v>
      </c>
      <c r="N314">
        <v>24139</v>
      </c>
      <c r="O314">
        <v>33.96</v>
      </c>
      <c r="P314">
        <v>-0.09</v>
      </c>
      <c r="Q314">
        <v>40720</v>
      </c>
      <c r="R314">
        <v>11510471</v>
      </c>
      <c r="S314" t="s">
        <v>40</v>
      </c>
      <c r="T314">
        <v>5000</v>
      </c>
      <c r="U314">
        <f t="shared" si="4"/>
        <v>812592.98999999987</v>
      </c>
    </row>
    <row r="315" spans="1:21" x14ac:dyDescent="0.3">
      <c r="A315">
        <v>314</v>
      </c>
      <c r="B315" t="s">
        <v>463</v>
      </c>
      <c r="C315">
        <v>10</v>
      </c>
      <c r="D315">
        <v>640</v>
      </c>
      <c r="E315" t="s">
        <v>353</v>
      </c>
      <c r="F315">
        <v>3220</v>
      </c>
      <c r="G315">
        <v>12314</v>
      </c>
      <c r="H315">
        <v>9953450</v>
      </c>
      <c r="I315">
        <v>9806681</v>
      </c>
      <c r="J315">
        <v>26882306</v>
      </c>
      <c r="K315">
        <v>636640922</v>
      </c>
      <c r="L315">
        <v>473189</v>
      </c>
      <c r="M315">
        <v>463460</v>
      </c>
      <c r="N315">
        <v>9729</v>
      </c>
      <c r="O315">
        <v>33.43</v>
      </c>
      <c r="P315">
        <v>-0.09</v>
      </c>
      <c r="Q315">
        <v>16555</v>
      </c>
      <c r="R315">
        <v>4826010</v>
      </c>
      <c r="S315" t="s">
        <v>37</v>
      </c>
      <c r="T315">
        <v>1394.03</v>
      </c>
      <c r="U315">
        <f t="shared" si="4"/>
        <v>813987.0199999999</v>
      </c>
    </row>
    <row r="316" spans="1:21" x14ac:dyDescent="0.3">
      <c r="A316">
        <v>315</v>
      </c>
      <c r="B316" t="s">
        <v>463</v>
      </c>
      <c r="C316">
        <v>10</v>
      </c>
      <c r="D316">
        <v>640</v>
      </c>
      <c r="E316" t="s">
        <v>354</v>
      </c>
      <c r="F316">
        <v>3220</v>
      </c>
      <c r="G316">
        <v>12314</v>
      </c>
      <c r="H316">
        <v>2649436</v>
      </c>
      <c r="I316">
        <v>2606568</v>
      </c>
      <c r="J316">
        <v>8215751</v>
      </c>
      <c r="K316">
        <v>176811727</v>
      </c>
      <c r="L316">
        <v>128583</v>
      </c>
      <c r="M316">
        <v>125793</v>
      </c>
      <c r="N316">
        <v>2790</v>
      </c>
      <c r="O316">
        <v>33.549999999999997</v>
      </c>
      <c r="P316">
        <v>-0.1</v>
      </c>
      <c r="Q316">
        <v>4744</v>
      </c>
      <c r="R316">
        <v>1229925</v>
      </c>
      <c r="S316" t="s">
        <v>37</v>
      </c>
      <c r="T316">
        <v>253.61</v>
      </c>
      <c r="U316">
        <f t="shared" si="4"/>
        <v>814240.62999999989</v>
      </c>
    </row>
    <row r="317" spans="1:21" x14ac:dyDescent="0.3">
      <c r="A317">
        <v>316</v>
      </c>
      <c r="B317" t="s">
        <v>463</v>
      </c>
      <c r="C317">
        <v>10</v>
      </c>
      <c r="D317">
        <v>640</v>
      </c>
      <c r="E317" t="s">
        <v>355</v>
      </c>
      <c r="F317">
        <v>3220</v>
      </c>
      <c r="G317">
        <v>12314</v>
      </c>
      <c r="H317">
        <v>2495336</v>
      </c>
      <c r="I317">
        <v>2455089</v>
      </c>
      <c r="J317">
        <v>8141099</v>
      </c>
      <c r="K317">
        <v>180836131</v>
      </c>
      <c r="L317">
        <v>129599</v>
      </c>
      <c r="M317">
        <v>127182</v>
      </c>
      <c r="N317">
        <v>2417</v>
      </c>
      <c r="O317">
        <v>34.04</v>
      </c>
      <c r="P317">
        <v>-0.11</v>
      </c>
      <c r="Q317">
        <v>4137</v>
      </c>
      <c r="R317">
        <v>1209178</v>
      </c>
      <c r="S317" t="s">
        <v>37</v>
      </c>
      <c r="T317">
        <v>253.14</v>
      </c>
      <c r="U317">
        <f t="shared" si="4"/>
        <v>814493.7699999999</v>
      </c>
    </row>
    <row r="318" spans="1:21" x14ac:dyDescent="0.3">
      <c r="A318">
        <v>317</v>
      </c>
      <c r="B318" t="s">
        <v>463</v>
      </c>
      <c r="C318">
        <v>10</v>
      </c>
      <c r="D318">
        <v>640</v>
      </c>
      <c r="E318" t="s">
        <v>356</v>
      </c>
      <c r="F318">
        <v>3220</v>
      </c>
      <c r="G318">
        <v>12314</v>
      </c>
      <c r="H318">
        <v>606025</v>
      </c>
      <c r="I318">
        <v>596217</v>
      </c>
      <c r="J318">
        <v>1865308</v>
      </c>
      <c r="K318">
        <v>45799826</v>
      </c>
      <c r="L318">
        <v>31644</v>
      </c>
      <c r="M318">
        <v>31075</v>
      </c>
      <c r="N318">
        <v>569</v>
      </c>
      <c r="O318">
        <v>30.16</v>
      </c>
      <c r="P318">
        <v>-0.1</v>
      </c>
      <c r="Q318">
        <v>975</v>
      </c>
      <c r="R318">
        <v>305157</v>
      </c>
      <c r="S318" t="s">
        <v>37</v>
      </c>
      <c r="T318">
        <v>39.25</v>
      </c>
      <c r="U318">
        <f t="shared" si="4"/>
        <v>814533.0199999999</v>
      </c>
    </row>
    <row r="319" spans="1:21" x14ac:dyDescent="0.3">
      <c r="A319">
        <v>318</v>
      </c>
      <c r="B319" t="s">
        <v>463</v>
      </c>
      <c r="C319">
        <v>10</v>
      </c>
      <c r="D319">
        <v>640</v>
      </c>
      <c r="E319" t="s">
        <v>357</v>
      </c>
      <c r="F319">
        <v>3220</v>
      </c>
      <c r="G319">
        <v>12314</v>
      </c>
      <c r="H319">
        <v>3047184</v>
      </c>
      <c r="I319">
        <v>3000899</v>
      </c>
      <c r="J319">
        <v>8698696</v>
      </c>
      <c r="K319">
        <v>213322181</v>
      </c>
      <c r="L319">
        <v>135353</v>
      </c>
      <c r="M319">
        <v>131717</v>
      </c>
      <c r="N319">
        <v>3636</v>
      </c>
      <c r="O319">
        <v>35.26</v>
      </c>
      <c r="P319">
        <v>-0.09</v>
      </c>
      <c r="Q319">
        <v>6194</v>
      </c>
      <c r="R319">
        <v>1172433</v>
      </c>
      <c r="S319" t="s">
        <v>37</v>
      </c>
      <c r="T319">
        <v>304.58</v>
      </c>
      <c r="U319">
        <f t="shared" si="4"/>
        <v>814837.59999999986</v>
      </c>
    </row>
    <row r="320" spans="1:21" x14ac:dyDescent="0.3">
      <c r="A320">
        <v>319</v>
      </c>
      <c r="B320" t="s">
        <v>463</v>
      </c>
      <c r="C320">
        <v>10</v>
      </c>
      <c r="D320">
        <v>640</v>
      </c>
      <c r="E320" t="s">
        <v>358</v>
      </c>
      <c r="F320">
        <v>3220</v>
      </c>
      <c r="G320">
        <v>12314</v>
      </c>
      <c r="H320">
        <v>2169393</v>
      </c>
      <c r="I320">
        <v>2133419</v>
      </c>
      <c r="J320">
        <v>7380023</v>
      </c>
      <c r="K320">
        <v>149487269</v>
      </c>
      <c r="L320">
        <v>129306</v>
      </c>
      <c r="M320">
        <v>127585</v>
      </c>
      <c r="N320">
        <v>1721</v>
      </c>
      <c r="O320">
        <v>30.44</v>
      </c>
      <c r="P320">
        <v>-0.11</v>
      </c>
      <c r="Q320">
        <v>2945</v>
      </c>
      <c r="R320">
        <v>1180764</v>
      </c>
      <c r="S320" t="s">
        <v>37</v>
      </c>
      <c r="T320">
        <v>195.25</v>
      </c>
      <c r="U320">
        <f t="shared" si="4"/>
        <v>815032.84999999986</v>
      </c>
    </row>
    <row r="321" spans="1:21" x14ac:dyDescent="0.3">
      <c r="A321">
        <v>320</v>
      </c>
      <c r="B321" t="s">
        <v>463</v>
      </c>
      <c r="C321">
        <v>10</v>
      </c>
      <c r="D321">
        <v>640</v>
      </c>
      <c r="E321" t="s">
        <v>359</v>
      </c>
      <c r="F321">
        <v>3220</v>
      </c>
      <c r="G321">
        <v>12314</v>
      </c>
      <c r="H321">
        <v>2512116</v>
      </c>
      <c r="I321">
        <v>2471516</v>
      </c>
      <c r="J321">
        <v>8589998</v>
      </c>
      <c r="K321">
        <v>186854684</v>
      </c>
      <c r="L321">
        <v>139144</v>
      </c>
      <c r="M321">
        <v>136673</v>
      </c>
      <c r="N321">
        <v>2471</v>
      </c>
      <c r="O321">
        <v>33.46</v>
      </c>
      <c r="P321">
        <v>-0.11</v>
      </c>
      <c r="Q321">
        <v>4217</v>
      </c>
      <c r="R321">
        <v>1157495</v>
      </c>
      <c r="S321" t="s">
        <v>37</v>
      </c>
      <c r="T321">
        <v>257.58</v>
      </c>
      <c r="U321">
        <f t="shared" si="4"/>
        <v>815290.42999999982</v>
      </c>
    </row>
    <row r="322" spans="1:21" x14ac:dyDescent="0.3">
      <c r="A322">
        <v>321</v>
      </c>
      <c r="B322" t="s">
        <v>463</v>
      </c>
      <c r="C322">
        <v>10</v>
      </c>
      <c r="D322">
        <v>640</v>
      </c>
      <c r="E322" t="s">
        <v>360</v>
      </c>
      <c r="F322">
        <v>3220</v>
      </c>
      <c r="G322">
        <v>12314</v>
      </c>
      <c r="H322">
        <v>14372085</v>
      </c>
      <c r="I322">
        <v>14174713</v>
      </c>
      <c r="J322">
        <v>33522923</v>
      </c>
      <c r="K322">
        <v>995134673</v>
      </c>
      <c r="L322">
        <v>476375</v>
      </c>
      <c r="M322">
        <v>456808</v>
      </c>
      <c r="N322">
        <v>19567</v>
      </c>
      <c r="O322">
        <v>38.22</v>
      </c>
      <c r="P322">
        <v>-7.0000000000000007E-2</v>
      </c>
      <c r="Q322">
        <v>33097</v>
      </c>
      <c r="R322">
        <v>4949845</v>
      </c>
      <c r="S322" t="s">
        <v>37</v>
      </c>
      <c r="T322">
        <v>2409.09</v>
      </c>
      <c r="U322">
        <f t="shared" si="4"/>
        <v>817699.51999999979</v>
      </c>
    </row>
    <row r="323" spans="1:21" x14ac:dyDescent="0.3">
      <c r="A323">
        <v>322</v>
      </c>
      <c r="B323" t="s">
        <v>463</v>
      </c>
      <c r="C323">
        <v>10</v>
      </c>
      <c r="D323">
        <v>640</v>
      </c>
      <c r="E323" t="s">
        <v>361</v>
      </c>
      <c r="F323">
        <v>3220</v>
      </c>
      <c r="G323">
        <v>12314</v>
      </c>
      <c r="H323">
        <v>9331045</v>
      </c>
      <c r="I323">
        <v>9187052</v>
      </c>
      <c r="J323">
        <v>28361579</v>
      </c>
      <c r="K323">
        <v>613264870</v>
      </c>
      <c r="L323">
        <v>485883</v>
      </c>
      <c r="M323">
        <v>477486</v>
      </c>
      <c r="N323">
        <v>8397</v>
      </c>
      <c r="O323">
        <v>31.98</v>
      </c>
      <c r="P323">
        <v>-0.1</v>
      </c>
      <c r="Q323">
        <v>14278</v>
      </c>
      <c r="R323">
        <v>4807391</v>
      </c>
      <c r="S323" t="s">
        <v>37</v>
      </c>
      <c r="T323">
        <v>1464.17</v>
      </c>
      <c r="U323">
        <f t="shared" si="4"/>
        <v>819163.68999999983</v>
      </c>
    </row>
    <row r="324" spans="1:21" x14ac:dyDescent="0.3">
      <c r="A324">
        <v>323</v>
      </c>
      <c r="B324" t="s">
        <v>463</v>
      </c>
      <c r="C324">
        <v>10</v>
      </c>
      <c r="D324">
        <v>640</v>
      </c>
      <c r="E324" t="s">
        <v>362</v>
      </c>
      <c r="F324">
        <v>3220</v>
      </c>
      <c r="G324">
        <v>12314</v>
      </c>
      <c r="H324">
        <v>8963442</v>
      </c>
      <c r="I324">
        <v>8825426</v>
      </c>
      <c r="J324">
        <v>28682345</v>
      </c>
      <c r="K324">
        <v>609570950</v>
      </c>
      <c r="L324">
        <v>510283</v>
      </c>
      <c r="M324">
        <v>502627</v>
      </c>
      <c r="N324">
        <v>7656</v>
      </c>
      <c r="O324">
        <v>31.13</v>
      </c>
      <c r="P324">
        <v>-0.11</v>
      </c>
      <c r="Q324">
        <v>12977</v>
      </c>
      <c r="R324">
        <v>4628457</v>
      </c>
      <c r="S324" t="s">
        <v>37</v>
      </c>
      <c r="T324">
        <v>1826.44</v>
      </c>
      <c r="U324">
        <f t="shared" ref="U324:U387" si="5">U323+T324</f>
        <v>820990.12999999977</v>
      </c>
    </row>
    <row r="325" spans="1:21" x14ac:dyDescent="0.3">
      <c r="A325">
        <v>324</v>
      </c>
      <c r="B325" t="s">
        <v>463</v>
      </c>
      <c r="C325">
        <v>10</v>
      </c>
      <c r="D325">
        <v>640</v>
      </c>
      <c r="E325" t="s">
        <v>363</v>
      </c>
      <c r="F325">
        <v>3220</v>
      </c>
      <c r="G325">
        <v>12314</v>
      </c>
      <c r="H325">
        <v>13538527</v>
      </c>
      <c r="I325">
        <v>13345961</v>
      </c>
      <c r="J325">
        <v>33392684</v>
      </c>
      <c r="K325">
        <v>1018019031</v>
      </c>
      <c r="L325">
        <v>506476</v>
      </c>
      <c r="M325">
        <v>488801</v>
      </c>
      <c r="N325">
        <v>17675</v>
      </c>
      <c r="O325">
        <v>39.130000000000003</v>
      </c>
      <c r="P325">
        <v>-0.08</v>
      </c>
      <c r="Q325">
        <v>29940</v>
      </c>
      <c r="R325">
        <v>4791154</v>
      </c>
      <c r="S325" t="s">
        <v>37</v>
      </c>
      <c r="T325">
        <v>2762.23</v>
      </c>
      <c r="U325">
        <f t="shared" si="5"/>
        <v>823752.35999999975</v>
      </c>
    </row>
    <row r="326" spans="1:21" x14ac:dyDescent="0.3">
      <c r="A326">
        <v>325</v>
      </c>
      <c r="B326" t="s">
        <v>463</v>
      </c>
      <c r="C326">
        <v>10</v>
      </c>
      <c r="D326">
        <v>640</v>
      </c>
      <c r="E326" t="s">
        <v>364</v>
      </c>
      <c r="F326">
        <v>19995</v>
      </c>
      <c r="G326">
        <v>62866</v>
      </c>
      <c r="H326">
        <v>349015</v>
      </c>
      <c r="I326">
        <v>340929</v>
      </c>
      <c r="J326">
        <v>703084</v>
      </c>
      <c r="K326">
        <v>83222597</v>
      </c>
      <c r="L326">
        <v>11347</v>
      </c>
      <c r="M326">
        <v>10976</v>
      </c>
      <c r="N326">
        <v>371</v>
      </c>
      <c r="O326">
        <v>32.86</v>
      </c>
      <c r="P326">
        <v>-7.0000000000000007E-2</v>
      </c>
      <c r="Q326">
        <v>632</v>
      </c>
      <c r="R326">
        <v>164548</v>
      </c>
      <c r="S326" t="s">
        <v>49</v>
      </c>
      <c r="T326">
        <v>39.14</v>
      </c>
      <c r="U326">
        <f t="shared" si="5"/>
        <v>823791.49999999977</v>
      </c>
    </row>
    <row r="327" spans="1:21" x14ac:dyDescent="0.3">
      <c r="A327">
        <v>326</v>
      </c>
      <c r="B327" t="s">
        <v>463</v>
      </c>
      <c r="C327">
        <v>10</v>
      </c>
      <c r="D327">
        <v>640</v>
      </c>
      <c r="E327" t="s">
        <v>365</v>
      </c>
      <c r="F327">
        <v>36410</v>
      </c>
      <c r="G327">
        <v>115054</v>
      </c>
      <c r="H327">
        <v>15638457</v>
      </c>
      <c r="I327">
        <v>15355203</v>
      </c>
      <c r="J327">
        <v>33804384</v>
      </c>
      <c r="K327">
        <v>3897687999</v>
      </c>
      <c r="L327">
        <v>446118</v>
      </c>
      <c r="M327">
        <v>424380</v>
      </c>
      <c r="N327">
        <v>21738</v>
      </c>
      <c r="O327">
        <v>62.66</v>
      </c>
      <c r="P327">
        <v>-0.06</v>
      </c>
      <c r="Q327">
        <v>37182</v>
      </c>
      <c r="R327">
        <v>4715711</v>
      </c>
      <c r="S327" t="s">
        <v>40</v>
      </c>
      <c r="T327">
        <v>5000</v>
      </c>
      <c r="U327">
        <f t="shared" si="5"/>
        <v>828791.49999999977</v>
      </c>
    </row>
    <row r="328" spans="1:21" x14ac:dyDescent="0.3">
      <c r="A328">
        <v>327</v>
      </c>
      <c r="B328" t="s">
        <v>463</v>
      </c>
      <c r="C328">
        <v>10</v>
      </c>
      <c r="D328">
        <v>640</v>
      </c>
      <c r="E328" t="s">
        <v>366</v>
      </c>
      <c r="F328">
        <v>53118</v>
      </c>
      <c r="G328">
        <v>168346</v>
      </c>
      <c r="H328">
        <v>14259210</v>
      </c>
      <c r="I328">
        <v>13962870</v>
      </c>
      <c r="J328">
        <v>45362797</v>
      </c>
      <c r="K328">
        <v>5561674176</v>
      </c>
      <c r="L328">
        <v>495521</v>
      </c>
      <c r="M328">
        <v>476965</v>
      </c>
      <c r="N328">
        <v>18556</v>
      </c>
      <c r="O328">
        <v>70.47</v>
      </c>
      <c r="P328">
        <v>-0.08</v>
      </c>
      <c r="Q328">
        <v>31914</v>
      </c>
      <c r="R328">
        <v>4837701</v>
      </c>
      <c r="S328" t="s">
        <v>40</v>
      </c>
      <c r="T328">
        <v>5000</v>
      </c>
      <c r="U328">
        <f t="shared" si="5"/>
        <v>833791.49999999977</v>
      </c>
    </row>
    <row r="329" spans="1:21" x14ac:dyDescent="0.3">
      <c r="A329">
        <v>328</v>
      </c>
      <c r="B329" t="s">
        <v>463</v>
      </c>
      <c r="C329">
        <v>10</v>
      </c>
      <c r="D329">
        <v>640</v>
      </c>
      <c r="E329" t="s">
        <v>367</v>
      </c>
      <c r="F329">
        <v>73074</v>
      </c>
      <c r="G329">
        <v>231921</v>
      </c>
      <c r="H329">
        <v>13236633</v>
      </c>
      <c r="I329">
        <v>12944308</v>
      </c>
      <c r="J329">
        <v>50473490</v>
      </c>
      <c r="K329">
        <v>6426985731</v>
      </c>
      <c r="L329">
        <v>492351</v>
      </c>
      <c r="M329">
        <v>476489</v>
      </c>
      <c r="N329">
        <v>15862</v>
      </c>
      <c r="O329">
        <v>79.760000000000005</v>
      </c>
      <c r="P329">
        <v>-0.09</v>
      </c>
      <c r="Q329">
        <v>27678</v>
      </c>
      <c r="R329">
        <v>5041382</v>
      </c>
      <c r="S329" t="s">
        <v>40</v>
      </c>
      <c r="T329">
        <v>5000</v>
      </c>
      <c r="U329">
        <f t="shared" si="5"/>
        <v>838791.49999999977</v>
      </c>
    </row>
    <row r="330" spans="1:21" x14ac:dyDescent="0.3">
      <c r="A330">
        <v>329</v>
      </c>
      <c r="B330" t="s">
        <v>463</v>
      </c>
      <c r="C330">
        <v>10</v>
      </c>
      <c r="D330">
        <v>640</v>
      </c>
      <c r="E330" t="s">
        <v>368</v>
      </c>
      <c r="F330">
        <v>51138</v>
      </c>
      <c r="G330">
        <v>153348</v>
      </c>
      <c r="H330">
        <v>19805911</v>
      </c>
      <c r="I330">
        <v>19508131</v>
      </c>
      <c r="J330">
        <v>31969795</v>
      </c>
      <c r="K330">
        <v>2413984903</v>
      </c>
      <c r="L330">
        <v>668976</v>
      </c>
      <c r="M330">
        <v>644686</v>
      </c>
      <c r="N330">
        <v>24290</v>
      </c>
      <c r="O330">
        <v>28.01</v>
      </c>
      <c r="P330">
        <v>-0.06</v>
      </c>
      <c r="Q330">
        <v>40853</v>
      </c>
      <c r="R330">
        <v>7683942</v>
      </c>
      <c r="S330" t="s">
        <v>49</v>
      </c>
      <c r="T330">
        <v>4678.7299999999996</v>
      </c>
      <c r="U330">
        <f t="shared" si="5"/>
        <v>843470.22999999975</v>
      </c>
    </row>
    <row r="331" spans="1:21" x14ac:dyDescent="0.3">
      <c r="A331">
        <v>330</v>
      </c>
      <c r="B331" t="s">
        <v>463</v>
      </c>
      <c r="C331">
        <v>10</v>
      </c>
      <c r="D331">
        <v>640</v>
      </c>
      <c r="E331" t="s">
        <v>369</v>
      </c>
      <c r="F331">
        <v>76943</v>
      </c>
      <c r="G331">
        <v>231299</v>
      </c>
      <c r="H331">
        <v>158740</v>
      </c>
      <c r="I331">
        <v>154519</v>
      </c>
      <c r="J331">
        <v>707873</v>
      </c>
      <c r="K331">
        <v>90625308</v>
      </c>
      <c r="L331">
        <v>10411</v>
      </c>
      <c r="M331">
        <v>10261</v>
      </c>
      <c r="N331">
        <v>150</v>
      </c>
      <c r="O331">
        <v>40.409999999999997</v>
      </c>
      <c r="P331">
        <v>-0.17</v>
      </c>
      <c r="Q331">
        <v>265</v>
      </c>
      <c r="R331">
        <v>111078</v>
      </c>
      <c r="S331" t="s">
        <v>37</v>
      </c>
      <c r="T331">
        <v>30.44</v>
      </c>
      <c r="U331">
        <f t="shared" si="5"/>
        <v>843500.66999999969</v>
      </c>
    </row>
    <row r="332" spans="1:21" x14ac:dyDescent="0.3">
      <c r="A332">
        <v>331</v>
      </c>
      <c r="B332" t="s">
        <v>463</v>
      </c>
      <c r="C332">
        <v>10</v>
      </c>
      <c r="D332">
        <v>640</v>
      </c>
      <c r="E332" t="s">
        <v>370</v>
      </c>
      <c r="F332">
        <v>95810</v>
      </c>
      <c r="G332">
        <v>287043</v>
      </c>
      <c r="H332">
        <v>5709679</v>
      </c>
      <c r="I332">
        <v>5599219</v>
      </c>
      <c r="J332">
        <v>15704086</v>
      </c>
      <c r="K332">
        <v>2029711393</v>
      </c>
      <c r="L332">
        <v>244807</v>
      </c>
      <c r="M332">
        <v>239479</v>
      </c>
      <c r="N332">
        <v>5328</v>
      </c>
      <c r="O332">
        <v>80.38</v>
      </c>
      <c r="P332">
        <v>-0.1</v>
      </c>
      <c r="Q332">
        <v>9485</v>
      </c>
      <c r="R332">
        <v>3007781</v>
      </c>
      <c r="S332" t="s">
        <v>49</v>
      </c>
      <c r="T332">
        <v>1223.1099999999999</v>
      </c>
      <c r="U332">
        <f t="shared" si="5"/>
        <v>844723.77999999968</v>
      </c>
    </row>
    <row r="333" spans="1:21" x14ac:dyDescent="0.3">
      <c r="A333">
        <v>332</v>
      </c>
      <c r="B333" t="s">
        <v>463</v>
      </c>
      <c r="C333">
        <v>10</v>
      </c>
      <c r="D333">
        <v>640</v>
      </c>
      <c r="E333" t="s">
        <v>371</v>
      </c>
      <c r="F333">
        <v>11785</v>
      </c>
      <c r="G333">
        <v>35160</v>
      </c>
      <c r="H333">
        <v>1248623</v>
      </c>
      <c r="I333">
        <v>1224118</v>
      </c>
      <c r="J333">
        <v>2705800</v>
      </c>
      <c r="K333">
        <v>219965197</v>
      </c>
      <c r="L333">
        <v>54881</v>
      </c>
      <c r="M333">
        <v>53394</v>
      </c>
      <c r="N333">
        <v>1487</v>
      </c>
      <c r="O333">
        <v>25.98</v>
      </c>
      <c r="P333">
        <v>-0.09</v>
      </c>
      <c r="Q333">
        <v>2525</v>
      </c>
      <c r="R333">
        <v>510216</v>
      </c>
      <c r="S333" t="s">
        <v>49</v>
      </c>
      <c r="T333">
        <v>145</v>
      </c>
      <c r="U333">
        <f t="shared" si="5"/>
        <v>844868.77999999968</v>
      </c>
    </row>
    <row r="334" spans="1:21" x14ac:dyDescent="0.3">
      <c r="A334">
        <v>333</v>
      </c>
      <c r="B334" t="s">
        <v>463</v>
      </c>
      <c r="C334">
        <v>10</v>
      </c>
      <c r="D334">
        <v>640</v>
      </c>
      <c r="E334" t="s">
        <v>372</v>
      </c>
      <c r="F334">
        <v>20446</v>
      </c>
      <c r="G334">
        <v>689272</v>
      </c>
      <c r="H334">
        <v>2075367</v>
      </c>
      <c r="I334">
        <v>2025843</v>
      </c>
      <c r="J334">
        <v>3624404</v>
      </c>
      <c r="K334">
        <v>4068729093</v>
      </c>
      <c r="L334">
        <v>91776</v>
      </c>
      <c r="M334">
        <v>90230</v>
      </c>
      <c r="N334">
        <v>1546</v>
      </c>
      <c r="O334">
        <v>25.78</v>
      </c>
      <c r="P334">
        <v>-0.08</v>
      </c>
      <c r="Q334">
        <v>2627</v>
      </c>
      <c r="R334">
        <v>1296918</v>
      </c>
      <c r="S334" t="s">
        <v>49</v>
      </c>
      <c r="T334">
        <v>1834.55</v>
      </c>
      <c r="U334">
        <f t="shared" si="5"/>
        <v>846703.32999999973</v>
      </c>
    </row>
    <row r="335" spans="1:21" x14ac:dyDescent="0.3">
      <c r="A335">
        <v>334</v>
      </c>
      <c r="B335" t="s">
        <v>463</v>
      </c>
      <c r="C335">
        <v>10</v>
      </c>
      <c r="D335">
        <v>640</v>
      </c>
      <c r="E335" t="s">
        <v>373</v>
      </c>
      <c r="F335">
        <v>103136</v>
      </c>
      <c r="G335">
        <v>4673415</v>
      </c>
      <c r="H335">
        <v>1299740</v>
      </c>
      <c r="I335">
        <v>1262061</v>
      </c>
      <c r="J335">
        <v>2388883</v>
      </c>
      <c r="K335">
        <v>6565726065</v>
      </c>
      <c r="L335">
        <v>42307</v>
      </c>
      <c r="M335">
        <v>40836</v>
      </c>
      <c r="N335">
        <v>1471</v>
      </c>
      <c r="O335">
        <v>26.59</v>
      </c>
      <c r="P335">
        <v>-0.08</v>
      </c>
      <c r="Q335">
        <v>2509</v>
      </c>
      <c r="R335">
        <v>697813</v>
      </c>
      <c r="S335" t="s">
        <v>49</v>
      </c>
      <c r="T335">
        <v>3457.53</v>
      </c>
      <c r="U335">
        <f t="shared" si="5"/>
        <v>850160.85999999975</v>
      </c>
    </row>
    <row r="336" spans="1:21" x14ac:dyDescent="0.3">
      <c r="A336">
        <v>335</v>
      </c>
      <c r="B336" t="s">
        <v>463</v>
      </c>
      <c r="C336">
        <v>10</v>
      </c>
      <c r="D336">
        <v>640</v>
      </c>
      <c r="E336" t="s">
        <v>374</v>
      </c>
      <c r="F336">
        <v>76006</v>
      </c>
      <c r="G336">
        <v>3192315</v>
      </c>
      <c r="H336">
        <v>952791</v>
      </c>
      <c r="I336">
        <v>926894</v>
      </c>
      <c r="J336">
        <v>1686822</v>
      </c>
      <c r="K336">
        <v>4778242192</v>
      </c>
      <c r="L336">
        <v>26155</v>
      </c>
      <c r="M336">
        <v>24847</v>
      </c>
      <c r="N336">
        <v>1308</v>
      </c>
      <c r="O336">
        <v>26.25</v>
      </c>
      <c r="P336">
        <v>-7.0000000000000007E-2</v>
      </c>
      <c r="Q336">
        <v>2240</v>
      </c>
      <c r="R336">
        <v>388246</v>
      </c>
      <c r="S336" t="s">
        <v>49</v>
      </c>
      <c r="T336">
        <v>2544.7199999999998</v>
      </c>
      <c r="U336">
        <f t="shared" si="5"/>
        <v>852705.57999999973</v>
      </c>
    </row>
    <row r="337" spans="1:21" x14ac:dyDescent="0.3">
      <c r="A337">
        <v>336</v>
      </c>
      <c r="B337" t="s">
        <v>463</v>
      </c>
      <c r="C337">
        <v>10</v>
      </c>
      <c r="D337">
        <v>640</v>
      </c>
      <c r="E337" t="s">
        <v>375</v>
      </c>
      <c r="F337">
        <v>2343808</v>
      </c>
      <c r="G337">
        <v>5010575</v>
      </c>
      <c r="H337">
        <v>1268494</v>
      </c>
      <c r="I337">
        <v>1143493</v>
      </c>
      <c r="J337">
        <v>10572939</v>
      </c>
      <c r="K337">
        <v>1420747158</v>
      </c>
      <c r="L337">
        <v>24829</v>
      </c>
      <c r="M337">
        <v>23324</v>
      </c>
      <c r="N337">
        <v>1505</v>
      </c>
      <c r="O337">
        <v>372.54</v>
      </c>
      <c r="P337">
        <v>-7.0000000000000007E-2</v>
      </c>
      <c r="Q337">
        <v>2532</v>
      </c>
      <c r="R337">
        <v>1606738</v>
      </c>
      <c r="S337" t="s">
        <v>49</v>
      </c>
      <c r="T337">
        <v>1454.23</v>
      </c>
      <c r="U337">
        <f t="shared" si="5"/>
        <v>854159.80999999971</v>
      </c>
    </row>
    <row r="338" spans="1:21" x14ac:dyDescent="0.3">
      <c r="A338">
        <v>337</v>
      </c>
      <c r="B338" t="s">
        <v>463</v>
      </c>
      <c r="C338">
        <v>10</v>
      </c>
      <c r="D338">
        <v>640</v>
      </c>
      <c r="E338" t="s">
        <v>376</v>
      </c>
      <c r="F338">
        <v>2929760</v>
      </c>
      <c r="G338">
        <v>6277585</v>
      </c>
      <c r="H338">
        <v>3337306</v>
      </c>
      <c r="I338">
        <v>3015706</v>
      </c>
      <c r="J338">
        <v>33908121</v>
      </c>
      <c r="K338">
        <v>3969814374</v>
      </c>
      <c r="L338">
        <v>56954</v>
      </c>
      <c r="M338">
        <v>52728</v>
      </c>
      <c r="N338">
        <v>4226</v>
      </c>
      <c r="O338">
        <v>624.13</v>
      </c>
      <c r="P338">
        <v>-7.0000000000000007E-2</v>
      </c>
      <c r="Q338">
        <v>7199</v>
      </c>
      <c r="R338">
        <v>4087857</v>
      </c>
      <c r="S338" t="s">
        <v>40</v>
      </c>
      <c r="T338">
        <v>5000</v>
      </c>
      <c r="U338">
        <f t="shared" si="5"/>
        <v>859159.80999999971</v>
      </c>
    </row>
    <row r="339" spans="1:21" x14ac:dyDescent="0.3">
      <c r="A339">
        <v>338</v>
      </c>
      <c r="B339" t="s">
        <v>463</v>
      </c>
      <c r="C339">
        <v>10</v>
      </c>
      <c r="D339">
        <v>640</v>
      </c>
      <c r="E339" t="s">
        <v>377</v>
      </c>
      <c r="F339">
        <v>3222736</v>
      </c>
      <c r="G339">
        <v>6910393</v>
      </c>
      <c r="H339">
        <v>3448525</v>
      </c>
      <c r="I339">
        <v>3096961</v>
      </c>
      <c r="J339">
        <v>37929279</v>
      </c>
      <c r="K339">
        <v>4209565106</v>
      </c>
      <c r="L339">
        <v>55343</v>
      </c>
      <c r="M339">
        <v>50854</v>
      </c>
      <c r="N339">
        <v>4489</v>
      </c>
      <c r="O339">
        <v>612.69000000000005</v>
      </c>
      <c r="P339">
        <v>-7.0000000000000007E-2</v>
      </c>
      <c r="Q339">
        <v>7624</v>
      </c>
      <c r="R339">
        <v>4585261</v>
      </c>
      <c r="S339" t="s">
        <v>40</v>
      </c>
      <c r="T339">
        <v>5000</v>
      </c>
      <c r="U339">
        <f t="shared" si="5"/>
        <v>864159.80999999971</v>
      </c>
    </row>
    <row r="340" spans="1:21" x14ac:dyDescent="0.3">
      <c r="A340">
        <v>339</v>
      </c>
      <c r="B340" t="s">
        <v>463</v>
      </c>
      <c r="C340">
        <v>10</v>
      </c>
      <c r="D340">
        <v>640</v>
      </c>
      <c r="E340" t="s">
        <v>378</v>
      </c>
      <c r="F340">
        <v>3515712</v>
      </c>
      <c r="G340">
        <v>7543854</v>
      </c>
      <c r="H340">
        <v>3507097</v>
      </c>
      <c r="I340">
        <v>3131757</v>
      </c>
      <c r="J340">
        <v>43364170</v>
      </c>
      <c r="K340">
        <v>4531461872</v>
      </c>
      <c r="L340">
        <v>57449</v>
      </c>
      <c r="M340">
        <v>52814</v>
      </c>
      <c r="N340">
        <v>4635</v>
      </c>
      <c r="O340">
        <v>624.07000000000005</v>
      </c>
      <c r="P340">
        <v>-0.08</v>
      </c>
      <c r="Q340">
        <v>7855</v>
      </c>
      <c r="R340">
        <v>5167550</v>
      </c>
      <c r="S340" t="s">
        <v>40</v>
      </c>
      <c r="T340">
        <v>5000</v>
      </c>
      <c r="U340">
        <f t="shared" si="5"/>
        <v>869159.80999999971</v>
      </c>
    </row>
    <row r="341" spans="1:21" x14ac:dyDescent="0.3">
      <c r="A341">
        <v>340</v>
      </c>
      <c r="B341" t="s">
        <v>463</v>
      </c>
      <c r="C341">
        <v>10</v>
      </c>
      <c r="D341">
        <v>640</v>
      </c>
      <c r="E341" t="s">
        <v>379</v>
      </c>
      <c r="F341">
        <v>172512</v>
      </c>
      <c r="G341">
        <v>1477968</v>
      </c>
      <c r="H341">
        <v>3343242</v>
      </c>
      <c r="I341">
        <v>2912538</v>
      </c>
      <c r="J341">
        <v>35859223</v>
      </c>
      <c r="K341">
        <v>9367053905</v>
      </c>
      <c r="L341">
        <v>56092</v>
      </c>
      <c r="M341">
        <v>51893</v>
      </c>
      <c r="N341">
        <v>4199</v>
      </c>
      <c r="O341">
        <v>714.17</v>
      </c>
      <c r="P341">
        <v>-0.08</v>
      </c>
      <c r="Q341">
        <v>7166</v>
      </c>
      <c r="R341">
        <v>3445468</v>
      </c>
      <c r="S341" t="s">
        <v>40</v>
      </c>
      <c r="T341">
        <v>5000</v>
      </c>
      <c r="U341">
        <f t="shared" si="5"/>
        <v>874159.80999999971</v>
      </c>
    </row>
    <row r="342" spans="1:21" x14ac:dyDescent="0.3">
      <c r="A342">
        <v>341</v>
      </c>
      <c r="B342" t="s">
        <v>463</v>
      </c>
      <c r="C342">
        <v>10</v>
      </c>
      <c r="D342">
        <v>640</v>
      </c>
      <c r="E342" t="s">
        <v>380</v>
      </c>
      <c r="F342">
        <v>2430976</v>
      </c>
      <c r="G342">
        <v>5169846</v>
      </c>
      <c r="H342">
        <v>3385329</v>
      </c>
      <c r="I342">
        <v>3055442</v>
      </c>
      <c r="J342">
        <v>36091673</v>
      </c>
      <c r="K342">
        <v>4040063533</v>
      </c>
      <c r="L342">
        <v>58271</v>
      </c>
      <c r="M342">
        <v>53837</v>
      </c>
      <c r="N342">
        <v>4434</v>
      </c>
      <c r="O342">
        <v>580.25</v>
      </c>
      <c r="P342">
        <v>-7.0000000000000007E-2</v>
      </c>
      <c r="Q342">
        <v>7475</v>
      </c>
      <c r="R342">
        <v>4135126</v>
      </c>
      <c r="S342" t="s">
        <v>40</v>
      </c>
      <c r="T342">
        <v>5000</v>
      </c>
      <c r="U342">
        <f t="shared" si="5"/>
        <v>879159.80999999971</v>
      </c>
    </row>
    <row r="343" spans="1:21" x14ac:dyDescent="0.3">
      <c r="A343">
        <v>342</v>
      </c>
      <c r="B343" t="s">
        <v>463</v>
      </c>
      <c r="C343">
        <v>10</v>
      </c>
      <c r="D343">
        <v>640</v>
      </c>
      <c r="E343" t="s">
        <v>381</v>
      </c>
      <c r="F343">
        <v>2734848</v>
      </c>
      <c r="G343">
        <v>5821656</v>
      </c>
      <c r="H343">
        <v>3487114</v>
      </c>
      <c r="I343">
        <v>3116840</v>
      </c>
      <c r="J343">
        <v>43000194</v>
      </c>
      <c r="K343">
        <v>4098776524</v>
      </c>
      <c r="L343">
        <v>62617</v>
      </c>
      <c r="M343">
        <v>57895</v>
      </c>
      <c r="N343">
        <v>4722</v>
      </c>
      <c r="O343">
        <v>616.36</v>
      </c>
      <c r="P343">
        <v>-0.08</v>
      </c>
      <c r="Q343">
        <v>7907</v>
      </c>
      <c r="R343">
        <v>4922643</v>
      </c>
      <c r="S343" t="s">
        <v>40</v>
      </c>
      <c r="T343">
        <v>5000</v>
      </c>
      <c r="U343">
        <f t="shared" si="5"/>
        <v>884159.80999999971</v>
      </c>
    </row>
    <row r="344" spans="1:21" x14ac:dyDescent="0.3">
      <c r="A344">
        <v>343</v>
      </c>
      <c r="B344" t="s">
        <v>463</v>
      </c>
      <c r="C344">
        <v>10</v>
      </c>
      <c r="D344">
        <v>640</v>
      </c>
      <c r="E344" t="s">
        <v>382</v>
      </c>
      <c r="F344">
        <v>3646464</v>
      </c>
      <c r="G344">
        <v>7777501</v>
      </c>
      <c r="H344">
        <v>3720759</v>
      </c>
      <c r="I344">
        <v>3277520</v>
      </c>
      <c r="J344">
        <v>54324433</v>
      </c>
      <c r="K344">
        <v>4356214453</v>
      </c>
      <c r="L344">
        <v>58933</v>
      </c>
      <c r="M344">
        <v>53810</v>
      </c>
      <c r="N344">
        <v>5123</v>
      </c>
      <c r="O344">
        <v>569.33000000000004</v>
      </c>
      <c r="P344">
        <v>-0.08</v>
      </c>
      <c r="Q344">
        <v>8645</v>
      </c>
      <c r="R344">
        <v>6770890</v>
      </c>
      <c r="S344" t="s">
        <v>40</v>
      </c>
      <c r="T344">
        <v>5000</v>
      </c>
      <c r="U344">
        <f t="shared" si="5"/>
        <v>889159.80999999971</v>
      </c>
    </row>
    <row r="345" spans="1:21" x14ac:dyDescent="0.3">
      <c r="A345">
        <v>344</v>
      </c>
      <c r="B345" t="s">
        <v>463</v>
      </c>
      <c r="C345">
        <v>10</v>
      </c>
      <c r="D345">
        <v>640</v>
      </c>
      <c r="E345" t="s">
        <v>383</v>
      </c>
      <c r="F345">
        <v>1672</v>
      </c>
      <c r="G345">
        <v>5262</v>
      </c>
      <c r="H345">
        <v>3168029</v>
      </c>
      <c r="I345">
        <v>3114745</v>
      </c>
      <c r="J345">
        <v>6406709</v>
      </c>
      <c r="K345">
        <v>191912674</v>
      </c>
      <c r="L345">
        <v>129887</v>
      </c>
      <c r="M345">
        <v>125968</v>
      </c>
      <c r="N345">
        <v>3919</v>
      </c>
      <c r="O345">
        <v>24.57</v>
      </c>
      <c r="P345">
        <v>-0.08</v>
      </c>
      <c r="Q345">
        <v>6659</v>
      </c>
      <c r="R345">
        <v>1086547</v>
      </c>
      <c r="S345" t="s">
        <v>37</v>
      </c>
      <c r="T345">
        <v>341.34</v>
      </c>
      <c r="U345">
        <f t="shared" si="5"/>
        <v>889501.14999999967</v>
      </c>
    </row>
    <row r="346" spans="1:21" x14ac:dyDescent="0.3">
      <c r="A346">
        <v>345</v>
      </c>
      <c r="B346" t="s">
        <v>463</v>
      </c>
      <c r="C346">
        <v>10</v>
      </c>
      <c r="D346">
        <v>640</v>
      </c>
      <c r="E346" t="s">
        <v>384</v>
      </c>
      <c r="F346">
        <v>851</v>
      </c>
      <c r="G346">
        <v>2702</v>
      </c>
      <c r="H346">
        <v>8475072</v>
      </c>
      <c r="I346">
        <v>8365675</v>
      </c>
      <c r="J346">
        <v>12203350</v>
      </c>
      <c r="K346">
        <v>282221886</v>
      </c>
      <c r="L346">
        <v>420717</v>
      </c>
      <c r="M346">
        <v>413963</v>
      </c>
      <c r="N346">
        <v>6754</v>
      </c>
      <c r="O346">
        <v>17.53</v>
      </c>
      <c r="P346">
        <v>-0.06</v>
      </c>
      <c r="Q346">
        <v>11329</v>
      </c>
      <c r="R346">
        <v>4389371</v>
      </c>
      <c r="S346" t="s">
        <v>49</v>
      </c>
      <c r="T346">
        <v>1476.95</v>
      </c>
      <c r="U346">
        <f t="shared" si="5"/>
        <v>890978.09999999963</v>
      </c>
    </row>
    <row r="347" spans="1:21" x14ac:dyDescent="0.3">
      <c r="A347">
        <v>346</v>
      </c>
      <c r="B347" t="s">
        <v>463</v>
      </c>
      <c r="C347">
        <v>10</v>
      </c>
      <c r="D347">
        <v>640</v>
      </c>
      <c r="E347" t="s">
        <v>385</v>
      </c>
      <c r="F347">
        <v>3651</v>
      </c>
      <c r="G347">
        <v>926696</v>
      </c>
      <c r="H347">
        <v>15064089</v>
      </c>
      <c r="I347">
        <v>14816700</v>
      </c>
      <c r="J347">
        <v>17976332</v>
      </c>
      <c r="K347">
        <v>1895843899</v>
      </c>
      <c r="L347">
        <v>287188</v>
      </c>
      <c r="M347">
        <v>262250</v>
      </c>
      <c r="N347">
        <v>24938</v>
      </c>
      <c r="O347">
        <v>197.15</v>
      </c>
      <c r="P347">
        <v>-0.02</v>
      </c>
      <c r="Q347">
        <v>39406</v>
      </c>
      <c r="R347">
        <v>5279541</v>
      </c>
      <c r="S347" t="s">
        <v>40</v>
      </c>
      <c r="T347">
        <v>5000</v>
      </c>
      <c r="U347">
        <f t="shared" si="5"/>
        <v>895978.09999999963</v>
      </c>
    </row>
    <row r="348" spans="1:21" x14ac:dyDescent="0.3">
      <c r="A348">
        <v>347</v>
      </c>
      <c r="B348" t="s">
        <v>463</v>
      </c>
      <c r="C348">
        <v>10</v>
      </c>
      <c r="D348">
        <v>640</v>
      </c>
      <c r="E348" t="s">
        <v>386</v>
      </c>
      <c r="F348">
        <v>400</v>
      </c>
      <c r="G348">
        <v>30664</v>
      </c>
      <c r="H348">
        <v>15452509</v>
      </c>
      <c r="I348">
        <v>15035384</v>
      </c>
      <c r="J348">
        <v>19240331</v>
      </c>
      <c r="K348">
        <v>409313270</v>
      </c>
      <c r="L348">
        <v>268477</v>
      </c>
      <c r="M348">
        <v>245382</v>
      </c>
      <c r="N348">
        <v>23095</v>
      </c>
      <c r="O348">
        <v>80.89</v>
      </c>
      <c r="P348">
        <v>-0.04</v>
      </c>
      <c r="Q348">
        <v>38197</v>
      </c>
      <c r="R348">
        <v>5444356</v>
      </c>
      <c r="S348" t="s">
        <v>37</v>
      </c>
      <c r="T348">
        <v>4269.6099999999997</v>
      </c>
      <c r="U348">
        <f t="shared" si="5"/>
        <v>900247.70999999961</v>
      </c>
    </row>
    <row r="349" spans="1:21" x14ac:dyDescent="0.3">
      <c r="A349">
        <v>348</v>
      </c>
      <c r="B349" t="s">
        <v>463</v>
      </c>
      <c r="C349">
        <v>10</v>
      </c>
      <c r="D349">
        <v>640</v>
      </c>
      <c r="E349" t="s">
        <v>387</v>
      </c>
      <c r="F349">
        <v>13431</v>
      </c>
      <c r="G349">
        <v>335655</v>
      </c>
      <c r="H349">
        <v>8804948</v>
      </c>
      <c r="I349">
        <v>8537943</v>
      </c>
      <c r="J349">
        <v>30804787</v>
      </c>
      <c r="K349">
        <v>3437880425</v>
      </c>
      <c r="L349">
        <v>415049</v>
      </c>
      <c r="M349">
        <v>407929</v>
      </c>
      <c r="N349">
        <v>7120</v>
      </c>
      <c r="O349">
        <v>56.13</v>
      </c>
      <c r="P349">
        <v>-0.1</v>
      </c>
      <c r="Q349">
        <v>12198</v>
      </c>
      <c r="R349">
        <v>4844912</v>
      </c>
      <c r="S349" t="s">
        <v>40</v>
      </c>
      <c r="T349">
        <v>5000</v>
      </c>
      <c r="U349">
        <f t="shared" si="5"/>
        <v>905247.70999999961</v>
      </c>
    </row>
    <row r="350" spans="1:21" x14ac:dyDescent="0.3">
      <c r="A350">
        <v>349</v>
      </c>
      <c r="B350" t="s">
        <v>463</v>
      </c>
      <c r="C350">
        <v>10</v>
      </c>
      <c r="D350">
        <v>640</v>
      </c>
      <c r="E350" t="s">
        <v>388</v>
      </c>
      <c r="F350">
        <v>3906</v>
      </c>
      <c r="G350">
        <v>13611728</v>
      </c>
      <c r="H350">
        <v>14465904</v>
      </c>
      <c r="I350">
        <v>14243480</v>
      </c>
      <c r="J350">
        <v>211867712</v>
      </c>
      <c r="K350">
        <v>462320748</v>
      </c>
      <c r="L350">
        <v>211649</v>
      </c>
      <c r="M350">
        <v>183553</v>
      </c>
      <c r="N350">
        <v>28096</v>
      </c>
      <c r="O350">
        <v>69.34</v>
      </c>
      <c r="P350">
        <v>-0.02</v>
      </c>
      <c r="Q350">
        <v>41399</v>
      </c>
      <c r="R350">
        <v>79130865</v>
      </c>
      <c r="S350" t="s">
        <v>40</v>
      </c>
      <c r="T350">
        <v>5000</v>
      </c>
      <c r="U350">
        <f t="shared" si="5"/>
        <v>910247.70999999961</v>
      </c>
    </row>
    <row r="351" spans="1:21" x14ac:dyDescent="0.3">
      <c r="A351">
        <v>350</v>
      </c>
      <c r="B351" t="s">
        <v>463</v>
      </c>
      <c r="C351">
        <v>10</v>
      </c>
      <c r="D351">
        <v>640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2</v>
      </c>
      <c r="R351">
        <v>3992</v>
      </c>
      <c r="S351" t="s">
        <v>37</v>
      </c>
      <c r="T351">
        <v>52.7</v>
      </c>
      <c r="U351">
        <f t="shared" si="5"/>
        <v>910300.40999999957</v>
      </c>
    </row>
    <row r="352" spans="1:21" x14ac:dyDescent="0.3">
      <c r="A352">
        <v>351</v>
      </c>
      <c r="B352" t="s">
        <v>463</v>
      </c>
      <c r="C352">
        <v>10</v>
      </c>
      <c r="D352">
        <v>640</v>
      </c>
      <c r="E352" t="s">
        <v>390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3</v>
      </c>
      <c r="R352">
        <v>9823</v>
      </c>
      <c r="S352" t="s">
        <v>37</v>
      </c>
      <c r="T352">
        <v>44.67</v>
      </c>
      <c r="U352">
        <f t="shared" si="5"/>
        <v>910345.07999999961</v>
      </c>
    </row>
    <row r="353" spans="1:21" x14ac:dyDescent="0.3">
      <c r="A353">
        <v>352</v>
      </c>
      <c r="B353" t="s">
        <v>463</v>
      </c>
      <c r="C353">
        <v>10</v>
      </c>
      <c r="D353">
        <v>640</v>
      </c>
      <c r="E353" t="s">
        <v>391</v>
      </c>
      <c r="F353">
        <v>9582411</v>
      </c>
      <c r="G353">
        <v>46593859</v>
      </c>
      <c r="H353">
        <v>161831</v>
      </c>
      <c r="I353">
        <v>148922</v>
      </c>
      <c r="J353">
        <v>1209109903</v>
      </c>
      <c r="K353">
        <v>5547515395</v>
      </c>
      <c r="L353">
        <v>9628</v>
      </c>
      <c r="M353">
        <v>9596</v>
      </c>
      <c r="N353">
        <v>32</v>
      </c>
      <c r="O353">
        <v>130.30000000000001</v>
      </c>
      <c r="P353">
        <v>-0.3</v>
      </c>
      <c r="Q353">
        <v>147</v>
      </c>
      <c r="R353">
        <v>1180899983</v>
      </c>
      <c r="S353" t="s">
        <v>37</v>
      </c>
      <c r="T353">
        <v>4261.92</v>
      </c>
      <c r="U353">
        <f t="shared" si="5"/>
        <v>914606.99999999965</v>
      </c>
    </row>
    <row r="354" spans="1:21" x14ac:dyDescent="0.3">
      <c r="A354">
        <v>353</v>
      </c>
      <c r="B354" t="s">
        <v>463</v>
      </c>
      <c r="C354">
        <v>10</v>
      </c>
      <c r="D354">
        <v>640</v>
      </c>
      <c r="E354" t="s">
        <v>392</v>
      </c>
      <c r="F354">
        <v>33721</v>
      </c>
      <c r="G354">
        <v>157681</v>
      </c>
      <c r="H354">
        <v>2050185</v>
      </c>
      <c r="I354">
        <v>1963688</v>
      </c>
      <c r="J354">
        <v>8528035</v>
      </c>
      <c r="K354">
        <v>499181428</v>
      </c>
      <c r="L354">
        <v>75521</v>
      </c>
      <c r="M354">
        <v>74127</v>
      </c>
      <c r="N354">
        <v>1394</v>
      </c>
      <c r="O354">
        <v>67.95</v>
      </c>
      <c r="P354">
        <v>-0.1</v>
      </c>
      <c r="Q354">
        <v>2438</v>
      </c>
      <c r="R354">
        <v>1743289</v>
      </c>
      <c r="S354" t="s">
        <v>37</v>
      </c>
      <c r="T354">
        <v>362.58</v>
      </c>
      <c r="U354">
        <f t="shared" si="5"/>
        <v>914969.57999999961</v>
      </c>
    </row>
    <row r="355" spans="1:21" x14ac:dyDescent="0.3">
      <c r="A355">
        <v>354</v>
      </c>
      <c r="B355" t="s">
        <v>463</v>
      </c>
      <c r="C355">
        <v>10</v>
      </c>
      <c r="D355">
        <v>640</v>
      </c>
      <c r="E355" t="s">
        <v>393</v>
      </c>
      <c r="F355">
        <v>110108</v>
      </c>
      <c r="G355">
        <v>506714</v>
      </c>
      <c r="H355">
        <v>275009</v>
      </c>
      <c r="I355">
        <v>265715</v>
      </c>
      <c r="J355">
        <v>654631</v>
      </c>
      <c r="K355">
        <v>1023063939</v>
      </c>
      <c r="L355">
        <v>9858</v>
      </c>
      <c r="M355">
        <v>9496</v>
      </c>
      <c r="N355">
        <v>362</v>
      </c>
      <c r="O355">
        <v>74.13</v>
      </c>
      <c r="P355">
        <v>-0.09</v>
      </c>
      <c r="Q355">
        <v>623</v>
      </c>
      <c r="R355">
        <v>120188</v>
      </c>
      <c r="S355" t="s">
        <v>49</v>
      </c>
      <c r="T355">
        <v>279.38</v>
      </c>
      <c r="U355">
        <f t="shared" si="5"/>
        <v>915248.95999999961</v>
      </c>
    </row>
    <row r="356" spans="1:21" x14ac:dyDescent="0.3">
      <c r="A356">
        <v>355</v>
      </c>
      <c r="B356" t="s">
        <v>463</v>
      </c>
      <c r="C356">
        <v>10</v>
      </c>
      <c r="D356">
        <v>640</v>
      </c>
      <c r="E356" t="s">
        <v>394</v>
      </c>
      <c r="F356">
        <v>110108</v>
      </c>
      <c r="G356">
        <v>506718</v>
      </c>
      <c r="H356">
        <v>228454</v>
      </c>
      <c r="I356">
        <v>220815</v>
      </c>
      <c r="J356">
        <v>513503</v>
      </c>
      <c r="K356">
        <v>952789459</v>
      </c>
      <c r="L356">
        <v>5942</v>
      </c>
      <c r="M356">
        <v>5658</v>
      </c>
      <c r="N356">
        <v>284</v>
      </c>
      <c r="O356">
        <v>105.32</v>
      </c>
      <c r="P356">
        <v>-0.08</v>
      </c>
      <c r="Q356">
        <v>505</v>
      </c>
      <c r="R356">
        <v>114516</v>
      </c>
      <c r="S356" t="s">
        <v>49</v>
      </c>
      <c r="T356">
        <v>288.45</v>
      </c>
      <c r="U356">
        <f t="shared" si="5"/>
        <v>915537.40999999957</v>
      </c>
    </row>
    <row r="357" spans="1:21" x14ac:dyDescent="0.3">
      <c r="A357">
        <v>356</v>
      </c>
      <c r="B357" t="s">
        <v>463</v>
      </c>
      <c r="C357">
        <v>10</v>
      </c>
      <c r="D357">
        <v>640</v>
      </c>
      <c r="E357" t="s">
        <v>395</v>
      </c>
      <c r="F357">
        <v>110108</v>
      </c>
      <c r="G357">
        <v>506714</v>
      </c>
      <c r="H357">
        <v>465772</v>
      </c>
      <c r="I357">
        <v>452087</v>
      </c>
      <c r="J357">
        <v>739956</v>
      </c>
      <c r="K357">
        <v>1760732990</v>
      </c>
      <c r="L357">
        <v>10046</v>
      </c>
      <c r="M357">
        <v>9713</v>
      </c>
      <c r="N357">
        <v>333</v>
      </c>
      <c r="O357">
        <v>129.99</v>
      </c>
      <c r="P357">
        <v>-0.05</v>
      </c>
      <c r="Q357">
        <v>594</v>
      </c>
      <c r="R357">
        <v>341761</v>
      </c>
      <c r="S357" t="s">
        <v>49</v>
      </c>
      <c r="T357">
        <v>519.03</v>
      </c>
      <c r="U357">
        <f t="shared" si="5"/>
        <v>916056.43999999959</v>
      </c>
    </row>
    <row r="358" spans="1:21" x14ac:dyDescent="0.3">
      <c r="A358">
        <v>357</v>
      </c>
      <c r="B358" t="s">
        <v>463</v>
      </c>
      <c r="C358">
        <v>10</v>
      </c>
      <c r="D358">
        <v>640</v>
      </c>
      <c r="E358" t="s">
        <v>396</v>
      </c>
      <c r="F358">
        <v>110108</v>
      </c>
      <c r="G358">
        <v>506718</v>
      </c>
      <c r="H358">
        <v>130831</v>
      </c>
      <c r="I358">
        <v>126118</v>
      </c>
      <c r="J358">
        <v>343325</v>
      </c>
      <c r="K358">
        <v>820297677</v>
      </c>
      <c r="L358">
        <v>8519</v>
      </c>
      <c r="M358">
        <v>8427</v>
      </c>
      <c r="N358">
        <v>92</v>
      </c>
      <c r="O358">
        <v>86.54</v>
      </c>
      <c r="P358">
        <v>-0.1</v>
      </c>
      <c r="Q358">
        <v>164</v>
      </c>
      <c r="R358">
        <v>99738</v>
      </c>
      <c r="S358" t="s">
        <v>37</v>
      </c>
      <c r="T358">
        <v>244.38</v>
      </c>
      <c r="U358">
        <f t="shared" si="5"/>
        <v>916300.8199999996</v>
      </c>
    </row>
    <row r="359" spans="1:21" x14ac:dyDescent="0.3">
      <c r="A359">
        <v>358</v>
      </c>
      <c r="B359" t="s">
        <v>463</v>
      </c>
      <c r="C359">
        <v>10</v>
      </c>
      <c r="D359">
        <v>640</v>
      </c>
      <c r="E359" t="s">
        <v>397</v>
      </c>
      <c r="F359">
        <v>110079</v>
      </c>
      <c r="G359">
        <v>506624</v>
      </c>
      <c r="H359">
        <v>50276</v>
      </c>
      <c r="I359">
        <v>47752</v>
      </c>
      <c r="J359">
        <v>151693</v>
      </c>
      <c r="K359">
        <v>91134033</v>
      </c>
      <c r="L359">
        <v>1038</v>
      </c>
      <c r="M359">
        <v>987</v>
      </c>
      <c r="N359">
        <v>51</v>
      </c>
      <c r="O359">
        <v>63.09</v>
      </c>
      <c r="P359">
        <v>-0.1</v>
      </c>
      <c r="Q359">
        <v>98</v>
      </c>
      <c r="R359">
        <v>36312</v>
      </c>
      <c r="S359" t="s">
        <v>37</v>
      </c>
      <c r="T359">
        <v>38.56</v>
      </c>
      <c r="U359">
        <f t="shared" si="5"/>
        <v>916339.37999999966</v>
      </c>
    </row>
    <row r="360" spans="1:21" x14ac:dyDescent="0.3">
      <c r="A360">
        <v>359</v>
      </c>
      <c r="B360" t="s">
        <v>463</v>
      </c>
      <c r="C360">
        <v>10</v>
      </c>
      <c r="D360">
        <v>640</v>
      </c>
      <c r="E360" t="s">
        <v>398</v>
      </c>
      <c r="F360">
        <v>164916</v>
      </c>
      <c r="G360">
        <v>759313</v>
      </c>
      <c r="H360">
        <v>409543</v>
      </c>
      <c r="I360">
        <v>393332</v>
      </c>
      <c r="J360">
        <v>1021786</v>
      </c>
      <c r="K360">
        <v>1409460810</v>
      </c>
      <c r="L360">
        <v>12883</v>
      </c>
      <c r="M360">
        <v>12527</v>
      </c>
      <c r="N360">
        <v>356</v>
      </c>
      <c r="O360">
        <v>75.64</v>
      </c>
      <c r="P360">
        <v>-0.1</v>
      </c>
      <c r="Q360">
        <v>617</v>
      </c>
      <c r="R360">
        <v>327737</v>
      </c>
      <c r="S360" t="s">
        <v>37</v>
      </c>
      <c r="T360">
        <v>428.3</v>
      </c>
      <c r="U360">
        <f t="shared" si="5"/>
        <v>916767.6799999997</v>
      </c>
    </row>
    <row r="361" spans="1:21" x14ac:dyDescent="0.3">
      <c r="A361">
        <v>360</v>
      </c>
      <c r="B361" t="s">
        <v>463</v>
      </c>
      <c r="C361">
        <v>10</v>
      </c>
      <c r="D361">
        <v>640</v>
      </c>
      <c r="E361" t="s">
        <v>399</v>
      </c>
      <c r="F361">
        <v>164915</v>
      </c>
      <c r="G361">
        <v>759314</v>
      </c>
      <c r="H361">
        <v>204906</v>
      </c>
      <c r="I361">
        <v>196829</v>
      </c>
      <c r="J361">
        <v>494640</v>
      </c>
      <c r="K361">
        <v>733721250</v>
      </c>
      <c r="L361">
        <v>4812</v>
      </c>
      <c r="M361">
        <v>4566</v>
      </c>
      <c r="N361">
        <v>246</v>
      </c>
      <c r="O361">
        <v>117.94</v>
      </c>
      <c r="P361">
        <v>-7.0000000000000007E-2</v>
      </c>
      <c r="Q361">
        <v>431</v>
      </c>
      <c r="R361">
        <v>121723</v>
      </c>
      <c r="S361" t="s">
        <v>37</v>
      </c>
      <c r="T361">
        <v>238.89</v>
      </c>
      <c r="U361">
        <f t="shared" si="5"/>
        <v>917006.56999999972</v>
      </c>
    </row>
    <row r="362" spans="1:21" x14ac:dyDescent="0.3">
      <c r="A362">
        <v>361</v>
      </c>
      <c r="B362" t="s">
        <v>463</v>
      </c>
      <c r="C362">
        <v>10</v>
      </c>
      <c r="D362">
        <v>640</v>
      </c>
      <c r="E362" t="s">
        <v>400</v>
      </c>
      <c r="F362">
        <v>164887</v>
      </c>
      <c r="G362">
        <v>759228</v>
      </c>
      <c r="H362">
        <v>195984</v>
      </c>
      <c r="I362">
        <v>188159</v>
      </c>
      <c r="J362">
        <v>438406</v>
      </c>
      <c r="K362">
        <v>1002844326</v>
      </c>
      <c r="L362">
        <v>6868</v>
      </c>
      <c r="M362">
        <v>6655</v>
      </c>
      <c r="N362">
        <v>213</v>
      </c>
      <c r="O362">
        <v>146.29</v>
      </c>
      <c r="P362">
        <v>-7.0000000000000007E-2</v>
      </c>
      <c r="Q362">
        <v>383</v>
      </c>
      <c r="R362">
        <v>110814</v>
      </c>
      <c r="S362" t="s">
        <v>37</v>
      </c>
      <c r="T362">
        <v>316.97000000000003</v>
      </c>
      <c r="U362">
        <f t="shared" si="5"/>
        <v>917323.53999999969</v>
      </c>
    </row>
    <row r="363" spans="1:21" x14ac:dyDescent="0.3">
      <c r="A363">
        <v>362</v>
      </c>
      <c r="B363" t="s">
        <v>463</v>
      </c>
      <c r="C363">
        <v>10</v>
      </c>
      <c r="D363">
        <v>640</v>
      </c>
      <c r="E363" t="s">
        <v>401</v>
      </c>
      <c r="F363">
        <v>8043699</v>
      </c>
      <c r="G363">
        <v>39376148</v>
      </c>
      <c r="H363">
        <v>19750</v>
      </c>
      <c r="I363">
        <v>18269</v>
      </c>
      <c r="J363">
        <v>1568064</v>
      </c>
      <c r="K363">
        <v>368345539</v>
      </c>
      <c r="L363">
        <v>568</v>
      </c>
      <c r="M363">
        <v>556</v>
      </c>
      <c r="N363">
        <v>12</v>
      </c>
      <c r="O363">
        <v>45.09</v>
      </c>
      <c r="P363">
        <v>-0.19</v>
      </c>
      <c r="Q363">
        <v>27</v>
      </c>
      <c r="R363">
        <v>345525</v>
      </c>
      <c r="S363" t="s">
        <v>37</v>
      </c>
      <c r="T363">
        <v>1227.1600000000001</v>
      </c>
      <c r="U363">
        <f t="shared" si="5"/>
        <v>918550.69999999972</v>
      </c>
    </row>
    <row r="364" spans="1:21" x14ac:dyDescent="0.3">
      <c r="A364">
        <v>363</v>
      </c>
      <c r="B364" t="s">
        <v>463</v>
      </c>
      <c r="C364">
        <v>10</v>
      </c>
      <c r="D364">
        <v>640</v>
      </c>
      <c r="E364" t="s">
        <v>402</v>
      </c>
      <c r="F364">
        <v>693001</v>
      </c>
      <c r="G364">
        <v>3661576</v>
      </c>
      <c r="H364">
        <v>12177</v>
      </c>
      <c r="I364">
        <v>11194</v>
      </c>
      <c r="J364">
        <v>1193855</v>
      </c>
      <c r="K364">
        <v>29148069</v>
      </c>
      <c r="L364">
        <v>448</v>
      </c>
      <c r="M364">
        <v>445</v>
      </c>
      <c r="N364">
        <v>3</v>
      </c>
      <c r="O364">
        <v>27.14</v>
      </c>
      <c r="P364">
        <v>-0.2</v>
      </c>
      <c r="Q364">
        <v>16</v>
      </c>
      <c r="R364">
        <v>802486</v>
      </c>
      <c r="S364" t="s">
        <v>37</v>
      </c>
      <c r="T364">
        <v>52.25</v>
      </c>
      <c r="U364">
        <f t="shared" si="5"/>
        <v>918602.94999999972</v>
      </c>
    </row>
    <row r="365" spans="1:21" x14ac:dyDescent="0.3">
      <c r="A365">
        <v>364</v>
      </c>
      <c r="B365" t="s">
        <v>463</v>
      </c>
      <c r="C365">
        <v>10</v>
      </c>
      <c r="D365">
        <v>640</v>
      </c>
      <c r="E365" t="s">
        <v>403</v>
      </c>
      <c r="F365">
        <v>1094922</v>
      </c>
      <c r="G365">
        <v>5009021</v>
      </c>
      <c r="H365">
        <v>1718281</v>
      </c>
      <c r="I365">
        <v>1645381</v>
      </c>
      <c r="J365">
        <v>35955754</v>
      </c>
      <c r="K365">
        <v>3325635574</v>
      </c>
      <c r="L365">
        <v>126945</v>
      </c>
      <c r="M365">
        <v>125992</v>
      </c>
      <c r="N365">
        <v>953</v>
      </c>
      <c r="O365">
        <v>51.16</v>
      </c>
      <c r="P365">
        <v>-0.23</v>
      </c>
      <c r="Q365">
        <v>1995</v>
      </c>
      <c r="R365">
        <v>8842391</v>
      </c>
      <c r="S365" t="s">
        <v>37</v>
      </c>
      <c r="T365">
        <v>1242.3699999999999</v>
      </c>
      <c r="U365">
        <f t="shared" si="5"/>
        <v>919845.31999999972</v>
      </c>
    </row>
    <row r="366" spans="1:21" x14ac:dyDescent="0.3">
      <c r="A366">
        <v>365</v>
      </c>
      <c r="B366" t="s">
        <v>463</v>
      </c>
      <c r="C366">
        <v>10</v>
      </c>
      <c r="D366">
        <v>640</v>
      </c>
      <c r="E366" t="s">
        <v>404</v>
      </c>
      <c r="F366">
        <v>26421</v>
      </c>
      <c r="G366">
        <v>122125</v>
      </c>
      <c r="H366">
        <v>31067</v>
      </c>
      <c r="I366">
        <v>30159</v>
      </c>
      <c r="J366">
        <v>66341</v>
      </c>
      <c r="K366">
        <v>135838250</v>
      </c>
      <c r="L366">
        <v>3347</v>
      </c>
      <c r="M366">
        <v>3326</v>
      </c>
      <c r="N366">
        <v>21</v>
      </c>
      <c r="O366">
        <v>54.9</v>
      </c>
      <c r="P366">
        <v>-0.08</v>
      </c>
      <c r="Q366">
        <v>39</v>
      </c>
      <c r="R366">
        <v>16909</v>
      </c>
      <c r="S366" t="s">
        <v>49</v>
      </c>
      <c r="T366">
        <v>36.44</v>
      </c>
      <c r="U366">
        <f t="shared" si="5"/>
        <v>919881.75999999966</v>
      </c>
    </row>
    <row r="367" spans="1:21" x14ac:dyDescent="0.3">
      <c r="A367">
        <v>366</v>
      </c>
      <c r="B367" t="s">
        <v>463</v>
      </c>
      <c r="C367">
        <v>10</v>
      </c>
      <c r="D367">
        <v>640</v>
      </c>
      <c r="E367" t="s">
        <v>405</v>
      </c>
      <c r="F367">
        <v>26275</v>
      </c>
      <c r="G367">
        <v>121056</v>
      </c>
      <c r="H367">
        <v>288045</v>
      </c>
      <c r="I367">
        <v>285837</v>
      </c>
      <c r="J367">
        <v>319542</v>
      </c>
      <c r="K367">
        <v>1389678377</v>
      </c>
      <c r="L367">
        <v>5939</v>
      </c>
      <c r="M367">
        <v>5502</v>
      </c>
      <c r="N367">
        <v>437</v>
      </c>
      <c r="O367">
        <v>28.75</v>
      </c>
      <c r="P367">
        <v>-0.01</v>
      </c>
      <c r="Q367">
        <v>697</v>
      </c>
      <c r="R367">
        <v>107925</v>
      </c>
      <c r="S367" t="s">
        <v>49</v>
      </c>
      <c r="T367">
        <v>349.48</v>
      </c>
      <c r="U367">
        <f t="shared" si="5"/>
        <v>920231.23999999964</v>
      </c>
    </row>
    <row r="368" spans="1:21" x14ac:dyDescent="0.3">
      <c r="A368">
        <v>367</v>
      </c>
      <c r="B368" t="s">
        <v>463</v>
      </c>
      <c r="C368">
        <v>10</v>
      </c>
      <c r="D368">
        <v>640</v>
      </c>
      <c r="E368" t="s">
        <v>406</v>
      </c>
      <c r="F368">
        <v>20965</v>
      </c>
      <c r="G368">
        <v>93387</v>
      </c>
      <c r="H368">
        <v>4875563</v>
      </c>
      <c r="I368">
        <v>4666796</v>
      </c>
      <c r="J368">
        <v>16093550</v>
      </c>
      <c r="K368">
        <v>752436144</v>
      </c>
      <c r="L368">
        <v>121633</v>
      </c>
      <c r="M368">
        <v>115775</v>
      </c>
      <c r="N368">
        <v>5858</v>
      </c>
      <c r="O368">
        <v>68.959999999999994</v>
      </c>
      <c r="P368">
        <v>-0.08</v>
      </c>
      <c r="Q368">
        <v>10005</v>
      </c>
      <c r="R368">
        <v>3354735</v>
      </c>
      <c r="S368" t="s">
        <v>37</v>
      </c>
      <c r="T368">
        <v>750.44</v>
      </c>
      <c r="U368">
        <f t="shared" si="5"/>
        <v>920981.67999999959</v>
      </c>
    </row>
    <row r="369" spans="1:21" x14ac:dyDescent="0.3">
      <c r="A369">
        <v>368</v>
      </c>
      <c r="B369" t="s">
        <v>463</v>
      </c>
      <c r="C369">
        <v>10</v>
      </c>
      <c r="D369">
        <v>640</v>
      </c>
      <c r="E369" t="s">
        <v>407</v>
      </c>
      <c r="F369">
        <v>314295</v>
      </c>
      <c r="G369">
        <v>1258522</v>
      </c>
      <c r="H369">
        <v>6170048</v>
      </c>
      <c r="I369">
        <v>5989044</v>
      </c>
      <c r="J369">
        <v>22836587</v>
      </c>
      <c r="K369">
        <v>10331470255</v>
      </c>
      <c r="L369">
        <v>314544</v>
      </c>
      <c r="M369">
        <v>309436</v>
      </c>
      <c r="N369">
        <v>5108</v>
      </c>
      <c r="O369">
        <v>56.6</v>
      </c>
      <c r="P369">
        <v>-0.16</v>
      </c>
      <c r="Q369">
        <v>9269</v>
      </c>
      <c r="R369">
        <v>4538231</v>
      </c>
      <c r="S369" t="s">
        <v>40</v>
      </c>
      <c r="T369">
        <v>5000</v>
      </c>
      <c r="U369">
        <f t="shared" si="5"/>
        <v>925981.67999999959</v>
      </c>
    </row>
    <row r="370" spans="1:21" x14ac:dyDescent="0.3">
      <c r="A370">
        <v>369</v>
      </c>
      <c r="B370" t="s">
        <v>463</v>
      </c>
      <c r="C370">
        <v>10</v>
      </c>
      <c r="D370">
        <v>640</v>
      </c>
      <c r="E370" t="s">
        <v>408</v>
      </c>
      <c r="F370">
        <v>270120</v>
      </c>
      <c r="G370">
        <v>1227441</v>
      </c>
      <c r="H370">
        <v>466204</v>
      </c>
      <c r="I370">
        <v>445801</v>
      </c>
      <c r="J370">
        <v>1975641</v>
      </c>
      <c r="K370">
        <v>384875778</v>
      </c>
      <c r="L370">
        <v>13498</v>
      </c>
      <c r="M370">
        <v>13143</v>
      </c>
      <c r="N370">
        <v>355</v>
      </c>
      <c r="O370">
        <v>153.6</v>
      </c>
      <c r="P370">
        <v>-0.06</v>
      </c>
      <c r="Q370">
        <v>616</v>
      </c>
      <c r="R370">
        <v>291781</v>
      </c>
      <c r="S370" t="s">
        <v>37</v>
      </c>
      <c r="T370">
        <v>157</v>
      </c>
      <c r="U370">
        <f t="shared" si="5"/>
        <v>926138.67999999959</v>
      </c>
    </row>
    <row r="371" spans="1:21" x14ac:dyDescent="0.3">
      <c r="A371">
        <v>370</v>
      </c>
      <c r="B371" t="s">
        <v>463</v>
      </c>
      <c r="C371">
        <v>10</v>
      </c>
      <c r="D371">
        <v>640</v>
      </c>
      <c r="E371" t="s">
        <v>409</v>
      </c>
      <c r="F371">
        <v>269416</v>
      </c>
      <c r="G371">
        <v>1214079</v>
      </c>
      <c r="H371">
        <v>21144704</v>
      </c>
      <c r="I371">
        <v>20757861</v>
      </c>
      <c r="J371">
        <v>42544249</v>
      </c>
      <c r="K371">
        <v>6570794006</v>
      </c>
      <c r="L371">
        <v>667681</v>
      </c>
      <c r="M371">
        <v>643312</v>
      </c>
      <c r="N371">
        <v>24369</v>
      </c>
      <c r="O371">
        <v>45.69</v>
      </c>
      <c r="P371">
        <v>-0.05</v>
      </c>
      <c r="Q371">
        <v>40923</v>
      </c>
      <c r="R371">
        <v>8830900</v>
      </c>
      <c r="S371" t="s">
        <v>40</v>
      </c>
      <c r="T371">
        <v>5000</v>
      </c>
      <c r="U371">
        <f t="shared" si="5"/>
        <v>931138.67999999959</v>
      </c>
    </row>
    <row r="372" spans="1:21" x14ac:dyDescent="0.3">
      <c r="A372">
        <v>371</v>
      </c>
      <c r="B372" t="s">
        <v>463</v>
      </c>
      <c r="C372">
        <v>10</v>
      </c>
      <c r="D372">
        <v>640</v>
      </c>
      <c r="E372" t="s">
        <v>410</v>
      </c>
      <c r="F372">
        <v>600</v>
      </c>
      <c r="G372">
        <v>16790</v>
      </c>
      <c r="H372">
        <v>503692</v>
      </c>
      <c r="I372">
        <v>498908</v>
      </c>
      <c r="J372">
        <v>926077</v>
      </c>
      <c r="K372">
        <v>35539425</v>
      </c>
      <c r="L372">
        <v>35616</v>
      </c>
      <c r="M372">
        <v>35223</v>
      </c>
      <c r="N372">
        <v>393</v>
      </c>
      <c r="O372">
        <v>21.67</v>
      </c>
      <c r="P372">
        <v>-0.08</v>
      </c>
      <c r="Q372">
        <v>653</v>
      </c>
      <c r="R372">
        <v>252411</v>
      </c>
      <c r="S372" t="s">
        <v>37</v>
      </c>
      <c r="T372">
        <v>69.81</v>
      </c>
      <c r="U372">
        <f t="shared" si="5"/>
        <v>931208.48999999964</v>
      </c>
    </row>
    <row r="373" spans="1:21" x14ac:dyDescent="0.3">
      <c r="A373">
        <v>372</v>
      </c>
      <c r="B373" t="s">
        <v>463</v>
      </c>
      <c r="C373">
        <v>10</v>
      </c>
      <c r="D373">
        <v>640</v>
      </c>
      <c r="E373" t="s">
        <v>411</v>
      </c>
      <c r="F373">
        <v>600</v>
      </c>
      <c r="G373">
        <v>16668</v>
      </c>
      <c r="H373">
        <v>149347</v>
      </c>
      <c r="I373">
        <v>147597</v>
      </c>
      <c r="J373">
        <v>284743</v>
      </c>
      <c r="K373">
        <v>8646494</v>
      </c>
      <c r="L373">
        <v>8614</v>
      </c>
      <c r="M373">
        <v>8460</v>
      </c>
      <c r="N373">
        <v>154</v>
      </c>
      <c r="O373">
        <v>19.059999999999999</v>
      </c>
      <c r="P373">
        <v>-0.08</v>
      </c>
      <c r="Q373">
        <v>254</v>
      </c>
      <c r="R373">
        <v>69333</v>
      </c>
      <c r="S373" t="s">
        <v>37</v>
      </c>
      <c r="T373">
        <v>11.47</v>
      </c>
      <c r="U373">
        <f t="shared" si="5"/>
        <v>931219.95999999961</v>
      </c>
    </row>
    <row r="374" spans="1:21" x14ac:dyDescent="0.3">
      <c r="A374">
        <v>373</v>
      </c>
      <c r="B374" t="s">
        <v>463</v>
      </c>
      <c r="C374">
        <v>10</v>
      </c>
      <c r="D374">
        <v>640</v>
      </c>
      <c r="E374" t="s">
        <v>412</v>
      </c>
      <c r="F374">
        <v>679</v>
      </c>
      <c r="G374">
        <v>18374</v>
      </c>
      <c r="H374">
        <v>522656</v>
      </c>
      <c r="I374">
        <v>517327</v>
      </c>
      <c r="J374">
        <v>962934</v>
      </c>
      <c r="K374">
        <v>42671154</v>
      </c>
      <c r="L374">
        <v>33366</v>
      </c>
      <c r="M374">
        <v>32943</v>
      </c>
      <c r="N374">
        <v>423</v>
      </c>
      <c r="O374">
        <v>20.51</v>
      </c>
      <c r="P374">
        <v>-0.08</v>
      </c>
      <c r="Q374">
        <v>701</v>
      </c>
      <c r="R374">
        <v>267920</v>
      </c>
      <c r="S374" t="s">
        <v>37</v>
      </c>
      <c r="T374">
        <v>81.16</v>
      </c>
      <c r="U374">
        <f t="shared" si="5"/>
        <v>931301.11999999965</v>
      </c>
    </row>
    <row r="375" spans="1:21" x14ac:dyDescent="0.3">
      <c r="A375">
        <v>374</v>
      </c>
      <c r="B375" t="s">
        <v>463</v>
      </c>
      <c r="C375">
        <v>10</v>
      </c>
      <c r="D375">
        <v>640</v>
      </c>
      <c r="E375" t="s">
        <v>413</v>
      </c>
      <c r="F375">
        <v>679</v>
      </c>
      <c r="G375">
        <v>18401</v>
      </c>
      <c r="H375">
        <v>805566</v>
      </c>
      <c r="I375">
        <v>799633</v>
      </c>
      <c r="J375">
        <v>1276708</v>
      </c>
      <c r="K375">
        <v>77702604</v>
      </c>
      <c r="L375">
        <v>38671</v>
      </c>
      <c r="M375">
        <v>37564</v>
      </c>
      <c r="N375">
        <v>1107</v>
      </c>
      <c r="O375">
        <v>20.61</v>
      </c>
      <c r="P375">
        <v>-0.06</v>
      </c>
      <c r="Q375">
        <v>1814</v>
      </c>
      <c r="R375">
        <v>253665</v>
      </c>
      <c r="S375" t="s">
        <v>37</v>
      </c>
      <c r="T375">
        <v>146.53</v>
      </c>
      <c r="U375">
        <f t="shared" si="5"/>
        <v>931447.64999999967</v>
      </c>
    </row>
    <row r="376" spans="1:21" x14ac:dyDescent="0.3">
      <c r="A376">
        <v>375</v>
      </c>
      <c r="B376" t="s">
        <v>463</v>
      </c>
      <c r="C376">
        <v>10</v>
      </c>
      <c r="D376">
        <v>640</v>
      </c>
      <c r="E376" t="s">
        <v>414</v>
      </c>
      <c r="F376">
        <v>679</v>
      </c>
      <c r="G376">
        <v>18422</v>
      </c>
      <c r="H376">
        <v>622005</v>
      </c>
      <c r="I376">
        <v>617014</v>
      </c>
      <c r="J376">
        <v>1054189</v>
      </c>
      <c r="K376">
        <v>53006044</v>
      </c>
      <c r="L376">
        <v>36162</v>
      </c>
      <c r="M376">
        <v>35516</v>
      </c>
      <c r="N376">
        <v>646</v>
      </c>
      <c r="O376">
        <v>22.07</v>
      </c>
      <c r="P376">
        <v>-7.0000000000000007E-2</v>
      </c>
      <c r="Q376">
        <v>1076</v>
      </c>
      <c r="R376">
        <v>258847</v>
      </c>
      <c r="S376" t="s">
        <v>37</v>
      </c>
      <c r="T376">
        <v>98.36</v>
      </c>
      <c r="U376">
        <f t="shared" si="5"/>
        <v>931546.00999999966</v>
      </c>
    </row>
    <row r="377" spans="1:21" x14ac:dyDescent="0.3">
      <c r="A377">
        <v>376</v>
      </c>
      <c r="B377" t="s">
        <v>463</v>
      </c>
      <c r="C377">
        <v>10</v>
      </c>
      <c r="D377">
        <v>640</v>
      </c>
      <c r="E377" t="s">
        <v>415</v>
      </c>
      <c r="F377">
        <v>679</v>
      </c>
      <c r="G377">
        <v>18292</v>
      </c>
      <c r="H377">
        <v>729667</v>
      </c>
      <c r="I377">
        <v>724031</v>
      </c>
      <c r="J377">
        <v>1143372</v>
      </c>
      <c r="K377">
        <v>67479716</v>
      </c>
      <c r="L377">
        <v>35736</v>
      </c>
      <c r="M377">
        <v>34810</v>
      </c>
      <c r="N377">
        <v>926</v>
      </c>
      <c r="O377">
        <v>21.53</v>
      </c>
      <c r="P377">
        <v>-0.06</v>
      </c>
      <c r="Q377">
        <v>1518</v>
      </c>
      <c r="R377">
        <v>263664</v>
      </c>
      <c r="S377" t="s">
        <v>37</v>
      </c>
      <c r="T377">
        <v>124.92</v>
      </c>
      <c r="U377">
        <f t="shared" si="5"/>
        <v>931670.9299999997</v>
      </c>
    </row>
    <row r="378" spans="1:21" x14ac:dyDescent="0.3">
      <c r="A378">
        <v>377</v>
      </c>
      <c r="B378" t="s">
        <v>463</v>
      </c>
      <c r="C378">
        <v>10</v>
      </c>
      <c r="D378">
        <v>640</v>
      </c>
      <c r="E378" t="s">
        <v>416</v>
      </c>
      <c r="F378">
        <v>686</v>
      </c>
      <c r="G378">
        <v>19093</v>
      </c>
      <c r="H378">
        <v>655722</v>
      </c>
      <c r="I378">
        <v>650552</v>
      </c>
      <c r="J378">
        <v>1125566</v>
      </c>
      <c r="K378">
        <v>60123649</v>
      </c>
      <c r="L378">
        <v>37720</v>
      </c>
      <c r="M378">
        <v>36983</v>
      </c>
      <c r="N378">
        <v>737</v>
      </c>
      <c r="O378">
        <v>21.02</v>
      </c>
      <c r="P378">
        <v>-7.0000000000000007E-2</v>
      </c>
      <c r="Q378">
        <v>1218</v>
      </c>
      <c r="R378">
        <v>253362</v>
      </c>
      <c r="S378" t="s">
        <v>37</v>
      </c>
      <c r="T378">
        <v>110.11</v>
      </c>
      <c r="U378">
        <f t="shared" si="5"/>
        <v>931781.03999999969</v>
      </c>
    </row>
    <row r="379" spans="1:21" x14ac:dyDescent="0.3">
      <c r="A379">
        <v>378</v>
      </c>
      <c r="B379" t="s">
        <v>463</v>
      </c>
      <c r="C379">
        <v>10</v>
      </c>
      <c r="D379">
        <v>640</v>
      </c>
      <c r="E379" t="s">
        <v>417</v>
      </c>
      <c r="F379">
        <v>687</v>
      </c>
      <c r="G379">
        <v>19618</v>
      </c>
      <c r="H379">
        <v>547774</v>
      </c>
      <c r="I379">
        <v>543006</v>
      </c>
      <c r="J379">
        <v>982016</v>
      </c>
      <c r="K379">
        <v>46890249</v>
      </c>
      <c r="L379">
        <v>35211</v>
      </c>
      <c r="M379">
        <v>34740</v>
      </c>
      <c r="N379">
        <v>471</v>
      </c>
      <c r="O379">
        <v>22.42</v>
      </c>
      <c r="P379">
        <v>-0.08</v>
      </c>
      <c r="Q379">
        <v>788</v>
      </c>
      <c r="R379">
        <v>259904</v>
      </c>
      <c r="S379" t="s">
        <v>37</v>
      </c>
      <c r="T379">
        <v>85.92</v>
      </c>
      <c r="U379">
        <f t="shared" si="5"/>
        <v>931866.95999999973</v>
      </c>
    </row>
    <row r="380" spans="1:21" x14ac:dyDescent="0.3">
      <c r="A380">
        <v>379</v>
      </c>
      <c r="B380" t="s">
        <v>463</v>
      </c>
      <c r="C380">
        <v>10</v>
      </c>
      <c r="D380">
        <v>640</v>
      </c>
      <c r="E380" t="s">
        <v>418</v>
      </c>
      <c r="F380">
        <v>686</v>
      </c>
      <c r="G380">
        <v>19096</v>
      </c>
      <c r="H380">
        <v>529075</v>
      </c>
      <c r="I380">
        <v>524085</v>
      </c>
      <c r="J380">
        <v>989960</v>
      </c>
      <c r="K380">
        <v>42576187</v>
      </c>
      <c r="L380">
        <v>35132</v>
      </c>
      <c r="M380">
        <v>34672</v>
      </c>
      <c r="N380">
        <v>460</v>
      </c>
      <c r="O380">
        <v>21.57</v>
      </c>
      <c r="P380">
        <v>-0.08</v>
      </c>
      <c r="Q380">
        <v>748</v>
      </c>
      <c r="R380">
        <v>261536</v>
      </c>
      <c r="S380" t="s">
        <v>37</v>
      </c>
      <c r="T380">
        <v>76.41</v>
      </c>
      <c r="U380">
        <f t="shared" si="5"/>
        <v>931943.36999999976</v>
      </c>
    </row>
    <row r="381" spans="1:21" x14ac:dyDescent="0.3">
      <c r="A381">
        <v>380</v>
      </c>
      <c r="B381" t="s">
        <v>463</v>
      </c>
      <c r="C381">
        <v>10</v>
      </c>
      <c r="D381">
        <v>640</v>
      </c>
      <c r="E381" t="s">
        <v>419</v>
      </c>
      <c r="F381">
        <v>687</v>
      </c>
      <c r="G381">
        <v>19681</v>
      </c>
      <c r="H381">
        <v>716100</v>
      </c>
      <c r="I381">
        <v>710482</v>
      </c>
      <c r="J381">
        <v>1205435</v>
      </c>
      <c r="K381">
        <v>61870771</v>
      </c>
      <c r="L381">
        <v>36729</v>
      </c>
      <c r="M381">
        <v>35857</v>
      </c>
      <c r="N381">
        <v>872</v>
      </c>
      <c r="O381">
        <v>21.83</v>
      </c>
      <c r="P381">
        <v>-7.0000000000000007E-2</v>
      </c>
      <c r="Q381">
        <v>1444</v>
      </c>
      <c r="R381">
        <v>260146</v>
      </c>
      <c r="S381" t="s">
        <v>37</v>
      </c>
      <c r="T381">
        <v>119.42</v>
      </c>
      <c r="U381">
        <f t="shared" si="5"/>
        <v>932062.7899999998</v>
      </c>
    </row>
    <row r="382" spans="1:21" x14ac:dyDescent="0.3">
      <c r="A382">
        <v>381</v>
      </c>
      <c r="B382" t="s">
        <v>463</v>
      </c>
      <c r="C382">
        <v>10</v>
      </c>
      <c r="D382">
        <v>640</v>
      </c>
      <c r="E382" t="s">
        <v>420</v>
      </c>
      <c r="F382">
        <v>827</v>
      </c>
      <c r="G382">
        <v>20662</v>
      </c>
      <c r="H382">
        <v>1766588</v>
      </c>
      <c r="I382">
        <v>1749993</v>
      </c>
      <c r="J382">
        <v>3273474</v>
      </c>
      <c r="K382">
        <v>199478753</v>
      </c>
      <c r="L382">
        <v>115069</v>
      </c>
      <c r="M382">
        <v>113425</v>
      </c>
      <c r="N382">
        <v>1644</v>
      </c>
      <c r="O382">
        <v>22.76</v>
      </c>
      <c r="P382">
        <v>-0.08</v>
      </c>
      <c r="Q382">
        <v>2680</v>
      </c>
      <c r="R382">
        <v>812326</v>
      </c>
      <c r="S382" t="s">
        <v>37</v>
      </c>
      <c r="T382">
        <v>537.27</v>
      </c>
      <c r="U382">
        <f t="shared" si="5"/>
        <v>932600.05999999982</v>
      </c>
    </row>
    <row r="383" spans="1:21" x14ac:dyDescent="0.3">
      <c r="A383">
        <v>382</v>
      </c>
      <c r="B383" t="s">
        <v>463</v>
      </c>
      <c r="C383">
        <v>10</v>
      </c>
      <c r="D383">
        <v>640</v>
      </c>
      <c r="E383" t="s">
        <v>421</v>
      </c>
      <c r="F383">
        <v>827</v>
      </c>
      <c r="G383">
        <v>20629</v>
      </c>
      <c r="H383">
        <v>976034</v>
      </c>
      <c r="I383">
        <v>969307</v>
      </c>
      <c r="J383">
        <v>1477513</v>
      </c>
      <c r="K383">
        <v>104456944</v>
      </c>
      <c r="L383">
        <v>35650</v>
      </c>
      <c r="M383">
        <v>34132</v>
      </c>
      <c r="N383">
        <v>1518</v>
      </c>
      <c r="O383">
        <v>24.37</v>
      </c>
      <c r="P383">
        <v>-0.05</v>
      </c>
      <c r="Q383">
        <v>2482</v>
      </c>
      <c r="R383">
        <v>266600</v>
      </c>
      <c r="S383" t="s">
        <v>37</v>
      </c>
      <c r="T383">
        <v>174.74</v>
      </c>
      <c r="U383">
        <f t="shared" si="5"/>
        <v>932774.79999999981</v>
      </c>
    </row>
    <row r="384" spans="1:21" x14ac:dyDescent="0.3">
      <c r="A384">
        <v>383</v>
      </c>
      <c r="B384" t="s">
        <v>463</v>
      </c>
      <c r="C384">
        <v>10</v>
      </c>
      <c r="D384">
        <v>640</v>
      </c>
      <c r="E384" t="s">
        <v>422</v>
      </c>
      <c r="F384">
        <v>827</v>
      </c>
      <c r="G384">
        <v>20669</v>
      </c>
      <c r="H384">
        <v>1392139</v>
      </c>
      <c r="I384">
        <v>1380068</v>
      </c>
      <c r="J384">
        <v>2445103</v>
      </c>
      <c r="K384">
        <v>144876722</v>
      </c>
      <c r="L384">
        <v>76452</v>
      </c>
      <c r="M384">
        <v>74806</v>
      </c>
      <c r="N384">
        <v>1646</v>
      </c>
      <c r="O384">
        <v>23.2</v>
      </c>
      <c r="P384">
        <v>-7.0000000000000007E-2</v>
      </c>
      <c r="Q384">
        <v>2682</v>
      </c>
      <c r="R384">
        <v>532020</v>
      </c>
      <c r="S384" t="s">
        <v>37</v>
      </c>
      <c r="T384">
        <v>331.44</v>
      </c>
      <c r="U384">
        <f t="shared" si="5"/>
        <v>933106.23999999976</v>
      </c>
    </row>
    <row r="385" spans="1:21" x14ac:dyDescent="0.3">
      <c r="A385">
        <v>384</v>
      </c>
      <c r="B385" t="s">
        <v>463</v>
      </c>
      <c r="C385">
        <v>10</v>
      </c>
      <c r="D385">
        <v>640</v>
      </c>
      <c r="E385" t="s">
        <v>423</v>
      </c>
      <c r="F385">
        <v>827</v>
      </c>
      <c r="G385">
        <v>20730</v>
      </c>
      <c r="H385">
        <v>889174</v>
      </c>
      <c r="I385">
        <v>882459</v>
      </c>
      <c r="J385">
        <v>1359398</v>
      </c>
      <c r="K385">
        <v>88157520</v>
      </c>
      <c r="L385">
        <v>35463</v>
      </c>
      <c r="M385">
        <v>34153</v>
      </c>
      <c r="N385">
        <v>1310</v>
      </c>
      <c r="O385">
        <v>22.74</v>
      </c>
      <c r="P385">
        <v>-0.05</v>
      </c>
      <c r="Q385">
        <v>2143</v>
      </c>
      <c r="R385">
        <v>265247</v>
      </c>
      <c r="S385" t="s">
        <v>37</v>
      </c>
      <c r="T385">
        <v>154.53</v>
      </c>
      <c r="U385">
        <f t="shared" si="5"/>
        <v>933260.76999999979</v>
      </c>
    </row>
    <row r="386" spans="1:21" x14ac:dyDescent="0.3">
      <c r="A386">
        <v>385</v>
      </c>
      <c r="B386" t="s">
        <v>463</v>
      </c>
      <c r="C386">
        <v>10</v>
      </c>
      <c r="D386">
        <v>640</v>
      </c>
      <c r="E386" t="s">
        <v>424</v>
      </c>
      <c r="F386">
        <v>895</v>
      </c>
      <c r="G386">
        <v>20751</v>
      </c>
      <c r="H386">
        <v>2505223</v>
      </c>
      <c r="I386">
        <v>2487371</v>
      </c>
      <c r="J386">
        <v>4042151</v>
      </c>
      <c r="K386">
        <v>287291053</v>
      </c>
      <c r="L386">
        <v>135648</v>
      </c>
      <c r="M386">
        <v>132905</v>
      </c>
      <c r="N386">
        <v>2743</v>
      </c>
      <c r="O386">
        <v>25.55</v>
      </c>
      <c r="P386">
        <v>-0.06</v>
      </c>
      <c r="Q386">
        <v>4473</v>
      </c>
      <c r="R386">
        <v>1044927</v>
      </c>
      <c r="S386" t="s">
        <v>37</v>
      </c>
      <c r="T386">
        <v>761.8</v>
      </c>
      <c r="U386">
        <f t="shared" si="5"/>
        <v>934022.56999999983</v>
      </c>
    </row>
    <row r="387" spans="1:21" x14ac:dyDescent="0.3">
      <c r="A387">
        <v>386</v>
      </c>
      <c r="B387" t="s">
        <v>463</v>
      </c>
      <c r="C387">
        <v>10</v>
      </c>
      <c r="D387">
        <v>640</v>
      </c>
      <c r="E387" t="s">
        <v>425</v>
      </c>
      <c r="F387">
        <v>895</v>
      </c>
      <c r="G387">
        <v>20847</v>
      </c>
      <c r="H387">
        <v>2279932</v>
      </c>
      <c r="I387">
        <v>2262192</v>
      </c>
      <c r="J387">
        <v>3788835</v>
      </c>
      <c r="K387">
        <v>250791692</v>
      </c>
      <c r="L387">
        <v>136586</v>
      </c>
      <c r="M387">
        <v>134378</v>
      </c>
      <c r="N387">
        <v>2208</v>
      </c>
      <c r="O387">
        <v>24.98</v>
      </c>
      <c r="P387">
        <v>-0.06</v>
      </c>
      <c r="Q387">
        <v>3596</v>
      </c>
      <c r="R387">
        <v>1038214</v>
      </c>
      <c r="S387" t="s">
        <v>37</v>
      </c>
      <c r="T387">
        <v>681.56</v>
      </c>
      <c r="U387">
        <f t="shared" si="5"/>
        <v>934704.12999999989</v>
      </c>
    </row>
    <row r="388" spans="1:21" x14ac:dyDescent="0.3">
      <c r="A388">
        <v>387</v>
      </c>
      <c r="B388" t="s">
        <v>463</v>
      </c>
      <c r="C388">
        <v>10</v>
      </c>
      <c r="D388">
        <v>640</v>
      </c>
      <c r="E388" t="s">
        <v>426</v>
      </c>
      <c r="F388">
        <v>895</v>
      </c>
      <c r="G388">
        <v>20756</v>
      </c>
      <c r="H388">
        <v>3004399</v>
      </c>
      <c r="I388">
        <v>2984084</v>
      </c>
      <c r="J388">
        <v>4624328</v>
      </c>
      <c r="K388">
        <v>372058507</v>
      </c>
      <c r="L388">
        <v>137971</v>
      </c>
      <c r="M388">
        <v>134044</v>
      </c>
      <c r="N388">
        <v>3927</v>
      </c>
      <c r="O388">
        <v>25.09</v>
      </c>
      <c r="P388">
        <v>-0.05</v>
      </c>
      <c r="Q388">
        <v>6413</v>
      </c>
      <c r="R388">
        <v>1050485</v>
      </c>
      <c r="S388" t="s">
        <v>37</v>
      </c>
      <c r="T388">
        <v>1001.42</v>
      </c>
      <c r="U388">
        <f t="shared" ref="U388:U401" si="6">U387+T388</f>
        <v>935705.54999999993</v>
      </c>
    </row>
    <row r="389" spans="1:21" x14ac:dyDescent="0.3">
      <c r="A389">
        <v>388</v>
      </c>
      <c r="B389" t="s">
        <v>463</v>
      </c>
      <c r="C389">
        <v>10</v>
      </c>
      <c r="D389">
        <v>640</v>
      </c>
      <c r="E389" t="s">
        <v>427</v>
      </c>
      <c r="F389">
        <v>895</v>
      </c>
      <c r="G389">
        <v>20818</v>
      </c>
      <c r="H389">
        <v>773045</v>
      </c>
      <c r="I389">
        <v>766615</v>
      </c>
      <c r="J389">
        <v>1215896</v>
      </c>
      <c r="K389">
        <v>77939449</v>
      </c>
      <c r="L389">
        <v>33687</v>
      </c>
      <c r="M389">
        <v>32667</v>
      </c>
      <c r="N389">
        <v>1020</v>
      </c>
      <c r="O389">
        <v>23.77</v>
      </c>
      <c r="P389">
        <v>-0.06</v>
      </c>
      <c r="Q389">
        <v>1678</v>
      </c>
      <c r="R389">
        <v>271422</v>
      </c>
      <c r="S389" t="s">
        <v>37</v>
      </c>
      <c r="T389">
        <v>118.22</v>
      </c>
      <c r="U389">
        <f t="shared" si="6"/>
        <v>935823.7699999999</v>
      </c>
    </row>
    <row r="390" spans="1:21" x14ac:dyDescent="0.3">
      <c r="A390">
        <v>389</v>
      </c>
      <c r="B390" t="s">
        <v>463</v>
      </c>
      <c r="C390">
        <v>10</v>
      </c>
      <c r="D390">
        <v>640</v>
      </c>
      <c r="E390" t="s">
        <v>428</v>
      </c>
      <c r="F390">
        <v>984</v>
      </c>
      <c r="G390">
        <v>22937</v>
      </c>
      <c r="H390">
        <v>2317798</v>
      </c>
      <c r="I390">
        <v>2298200</v>
      </c>
      <c r="J390">
        <v>4252050</v>
      </c>
      <c r="K390">
        <v>277885794</v>
      </c>
      <c r="L390">
        <v>135488</v>
      </c>
      <c r="M390">
        <v>133203</v>
      </c>
      <c r="N390">
        <v>2285</v>
      </c>
      <c r="O390">
        <v>26.58</v>
      </c>
      <c r="P390">
        <v>-7.0000000000000007E-2</v>
      </c>
      <c r="Q390">
        <v>3732</v>
      </c>
      <c r="R390">
        <v>1054574</v>
      </c>
      <c r="S390" t="s">
        <v>37</v>
      </c>
      <c r="T390">
        <v>722.55</v>
      </c>
      <c r="U390">
        <f t="shared" si="6"/>
        <v>936546.32</v>
      </c>
    </row>
    <row r="391" spans="1:21" x14ac:dyDescent="0.3">
      <c r="A391">
        <v>390</v>
      </c>
      <c r="B391" t="s">
        <v>463</v>
      </c>
      <c r="C391">
        <v>10</v>
      </c>
      <c r="D391">
        <v>640</v>
      </c>
      <c r="E391" t="s">
        <v>429</v>
      </c>
      <c r="F391">
        <v>1046</v>
      </c>
      <c r="G391">
        <v>22804</v>
      </c>
      <c r="H391">
        <v>8532468</v>
      </c>
      <c r="I391">
        <v>8468422</v>
      </c>
      <c r="J391">
        <v>16671002</v>
      </c>
      <c r="K391">
        <v>1119768190</v>
      </c>
      <c r="L391">
        <v>480204</v>
      </c>
      <c r="M391">
        <v>472970</v>
      </c>
      <c r="N391">
        <v>7234</v>
      </c>
      <c r="O391">
        <v>30.34</v>
      </c>
      <c r="P391">
        <v>-7.0000000000000007E-2</v>
      </c>
      <c r="Q391">
        <v>11893</v>
      </c>
      <c r="R391">
        <v>4344704</v>
      </c>
      <c r="S391" t="s">
        <v>40</v>
      </c>
      <c r="T391">
        <v>5000</v>
      </c>
      <c r="U391">
        <f t="shared" si="6"/>
        <v>941546.32</v>
      </c>
    </row>
    <row r="392" spans="1:21" x14ac:dyDescent="0.3">
      <c r="A392">
        <v>391</v>
      </c>
      <c r="B392" t="s">
        <v>463</v>
      </c>
      <c r="C392">
        <v>10</v>
      </c>
      <c r="D392">
        <v>640</v>
      </c>
      <c r="E392" t="s">
        <v>430</v>
      </c>
      <c r="F392">
        <v>1085</v>
      </c>
      <c r="G392">
        <v>25464</v>
      </c>
      <c r="H392">
        <v>7846013</v>
      </c>
      <c r="I392">
        <v>7782971</v>
      </c>
      <c r="J392">
        <v>15810663</v>
      </c>
      <c r="K392">
        <v>1048218151</v>
      </c>
      <c r="L392">
        <v>487518</v>
      </c>
      <c r="M392">
        <v>480988</v>
      </c>
      <c r="N392">
        <v>6530</v>
      </c>
      <c r="O392">
        <v>30.05</v>
      </c>
      <c r="P392">
        <v>-0.08</v>
      </c>
      <c r="Q392">
        <v>10669</v>
      </c>
      <c r="R392">
        <v>3977713</v>
      </c>
      <c r="S392" t="s">
        <v>37</v>
      </c>
      <c r="T392">
        <v>4665.95</v>
      </c>
      <c r="U392">
        <f t="shared" si="6"/>
        <v>946212.2699999999</v>
      </c>
    </row>
    <row r="393" spans="1:21" x14ac:dyDescent="0.3">
      <c r="A393">
        <v>392</v>
      </c>
      <c r="B393" t="s">
        <v>463</v>
      </c>
      <c r="C393">
        <v>10</v>
      </c>
      <c r="D393">
        <v>640</v>
      </c>
      <c r="E393" t="s">
        <v>431</v>
      </c>
      <c r="F393">
        <v>1110</v>
      </c>
      <c r="G393">
        <v>27596</v>
      </c>
      <c r="H393">
        <v>9381562</v>
      </c>
      <c r="I393">
        <v>9313931</v>
      </c>
      <c r="J393">
        <v>15965732</v>
      </c>
      <c r="K393">
        <v>1136887429</v>
      </c>
      <c r="L393">
        <v>523149</v>
      </c>
      <c r="M393">
        <v>513820</v>
      </c>
      <c r="N393">
        <v>9329</v>
      </c>
      <c r="O393">
        <v>30.75</v>
      </c>
      <c r="P393">
        <v>-0.06</v>
      </c>
      <c r="Q393">
        <v>15274</v>
      </c>
      <c r="R393">
        <v>4229176</v>
      </c>
      <c r="S393" t="s">
        <v>40</v>
      </c>
      <c r="T393">
        <v>5000</v>
      </c>
      <c r="U393">
        <f t="shared" si="6"/>
        <v>951212.2699999999</v>
      </c>
    </row>
    <row r="394" spans="1:21" x14ac:dyDescent="0.3">
      <c r="A394">
        <v>393</v>
      </c>
      <c r="B394" t="s">
        <v>463</v>
      </c>
      <c r="C394">
        <v>10</v>
      </c>
      <c r="D394">
        <v>640</v>
      </c>
      <c r="E394" t="s">
        <v>432</v>
      </c>
      <c r="F394">
        <v>2240</v>
      </c>
      <c r="G394">
        <v>8960</v>
      </c>
      <c r="H394">
        <v>140400759</v>
      </c>
      <c r="I394">
        <v>140347025</v>
      </c>
      <c r="J394">
        <v>890313317</v>
      </c>
      <c r="K394">
        <v>1931913251</v>
      </c>
      <c r="L394">
        <v>6519025</v>
      </c>
      <c r="M394">
        <v>6399899</v>
      </c>
      <c r="N394">
        <v>119126</v>
      </c>
      <c r="O394">
        <v>21.1</v>
      </c>
      <c r="P394">
        <v>-0.04</v>
      </c>
      <c r="Q394">
        <v>199600</v>
      </c>
      <c r="R394">
        <v>179393137</v>
      </c>
      <c r="S394" t="s">
        <v>40</v>
      </c>
      <c r="T394">
        <v>5000</v>
      </c>
      <c r="U394">
        <f t="shared" si="6"/>
        <v>956212.2699999999</v>
      </c>
    </row>
    <row r="395" spans="1:21" x14ac:dyDescent="0.3">
      <c r="A395">
        <v>394</v>
      </c>
      <c r="B395" t="s">
        <v>463</v>
      </c>
      <c r="C395">
        <v>10</v>
      </c>
      <c r="D395">
        <v>640</v>
      </c>
      <c r="E395" t="s">
        <v>433</v>
      </c>
      <c r="F395">
        <v>17349</v>
      </c>
      <c r="G395">
        <v>51071</v>
      </c>
      <c r="H395">
        <v>17906893</v>
      </c>
      <c r="I395">
        <v>17741370</v>
      </c>
      <c r="J395">
        <v>46410056</v>
      </c>
      <c r="K395">
        <v>3327113203</v>
      </c>
      <c r="L395">
        <v>608535</v>
      </c>
      <c r="M395">
        <v>582479</v>
      </c>
      <c r="N395">
        <v>26056</v>
      </c>
      <c r="O395">
        <v>45.87</v>
      </c>
      <c r="P395">
        <v>-7.0000000000000007E-2</v>
      </c>
      <c r="Q395">
        <v>42608</v>
      </c>
      <c r="R395">
        <v>6922249</v>
      </c>
      <c r="S395" t="s">
        <v>40</v>
      </c>
      <c r="T395">
        <v>5000</v>
      </c>
      <c r="U395">
        <f t="shared" si="6"/>
        <v>961212.2699999999</v>
      </c>
    </row>
    <row r="396" spans="1:21" x14ac:dyDescent="0.3">
      <c r="A396">
        <v>395</v>
      </c>
      <c r="B396" t="s">
        <v>463</v>
      </c>
      <c r="C396">
        <v>10</v>
      </c>
      <c r="D396">
        <v>640</v>
      </c>
      <c r="E396" t="s">
        <v>434</v>
      </c>
      <c r="F396">
        <v>730</v>
      </c>
      <c r="G396">
        <v>43124</v>
      </c>
      <c r="H396">
        <v>93150955</v>
      </c>
      <c r="I396">
        <v>71435029</v>
      </c>
      <c r="J396">
        <v>276942349</v>
      </c>
      <c r="K396">
        <v>2582504789</v>
      </c>
      <c r="L396">
        <v>855995</v>
      </c>
      <c r="M396">
        <v>757937</v>
      </c>
      <c r="N396">
        <v>98058</v>
      </c>
      <c r="O396">
        <v>50</v>
      </c>
      <c r="P396">
        <v>-0.05</v>
      </c>
      <c r="Q396">
        <v>164197</v>
      </c>
      <c r="R396">
        <v>156505866</v>
      </c>
      <c r="S396" t="s">
        <v>40</v>
      </c>
      <c r="T396">
        <v>5000</v>
      </c>
      <c r="U396">
        <f t="shared" si="6"/>
        <v>966212.2699999999</v>
      </c>
    </row>
    <row r="397" spans="1:21" x14ac:dyDescent="0.3">
      <c r="A397">
        <v>396</v>
      </c>
      <c r="B397" t="s">
        <v>463</v>
      </c>
      <c r="C397">
        <v>10</v>
      </c>
      <c r="D397">
        <v>640</v>
      </c>
      <c r="E397" t="s">
        <v>435</v>
      </c>
      <c r="F397">
        <v>900</v>
      </c>
      <c r="G397">
        <v>133080</v>
      </c>
      <c r="H397">
        <v>11983441</v>
      </c>
      <c r="I397">
        <v>11582941</v>
      </c>
      <c r="J397">
        <v>23530400</v>
      </c>
      <c r="K397">
        <v>1323426110</v>
      </c>
      <c r="L397">
        <v>307758</v>
      </c>
      <c r="M397">
        <v>292585</v>
      </c>
      <c r="N397">
        <v>15173</v>
      </c>
      <c r="O397">
        <v>51.49</v>
      </c>
      <c r="P397">
        <v>-0.05</v>
      </c>
      <c r="Q397">
        <v>25015</v>
      </c>
      <c r="R397">
        <v>7970482</v>
      </c>
      <c r="S397" t="s">
        <v>40</v>
      </c>
      <c r="T397">
        <v>5000</v>
      </c>
      <c r="U397">
        <f t="shared" si="6"/>
        <v>971212.2699999999</v>
      </c>
    </row>
    <row r="398" spans="1:21" x14ac:dyDescent="0.3">
      <c r="A398">
        <v>397</v>
      </c>
      <c r="B398" t="s">
        <v>463</v>
      </c>
      <c r="C398">
        <v>10</v>
      </c>
      <c r="D398">
        <v>640</v>
      </c>
      <c r="E398" t="s">
        <v>436</v>
      </c>
      <c r="F398">
        <v>961</v>
      </c>
      <c r="G398">
        <v>146909</v>
      </c>
      <c r="H398">
        <v>12248924</v>
      </c>
      <c r="I398">
        <v>11835003</v>
      </c>
      <c r="J398">
        <v>24666977</v>
      </c>
      <c r="K398">
        <v>1435537578</v>
      </c>
      <c r="L398">
        <v>309384</v>
      </c>
      <c r="M398">
        <v>293636</v>
      </c>
      <c r="N398">
        <v>15748</v>
      </c>
      <c r="O398">
        <v>53.76</v>
      </c>
      <c r="P398">
        <v>-0.05</v>
      </c>
      <c r="Q398">
        <v>25992</v>
      </c>
      <c r="R398">
        <v>8182577</v>
      </c>
      <c r="S398" t="s">
        <v>40</v>
      </c>
      <c r="T398">
        <v>5000</v>
      </c>
      <c r="U398">
        <f t="shared" si="6"/>
        <v>976212.2699999999</v>
      </c>
    </row>
    <row r="399" spans="1:21" x14ac:dyDescent="0.3">
      <c r="A399">
        <v>398</v>
      </c>
      <c r="B399" t="s">
        <v>463</v>
      </c>
      <c r="C399">
        <v>10</v>
      </c>
      <c r="D399">
        <v>640</v>
      </c>
      <c r="E399" t="s">
        <v>437</v>
      </c>
      <c r="F399">
        <v>1156</v>
      </c>
      <c r="G399">
        <v>194072</v>
      </c>
      <c r="H399">
        <v>13413992</v>
      </c>
      <c r="I399">
        <v>12950038</v>
      </c>
      <c r="J399">
        <v>28367676</v>
      </c>
      <c r="K399">
        <v>1778579404</v>
      </c>
      <c r="L399">
        <v>303509</v>
      </c>
      <c r="M399">
        <v>285007</v>
      </c>
      <c r="N399">
        <v>18502</v>
      </c>
      <c r="O399">
        <v>60.85</v>
      </c>
      <c r="P399">
        <v>-0.05</v>
      </c>
      <c r="Q399">
        <v>30506</v>
      </c>
      <c r="R399">
        <v>8796142</v>
      </c>
      <c r="S399" t="s">
        <v>40</v>
      </c>
      <c r="T399">
        <v>5000</v>
      </c>
      <c r="U399">
        <f t="shared" si="6"/>
        <v>981212.2699999999</v>
      </c>
    </row>
    <row r="400" spans="1:21" x14ac:dyDescent="0.3">
      <c r="A400">
        <v>399</v>
      </c>
      <c r="B400" t="s">
        <v>463</v>
      </c>
      <c r="C400">
        <v>10</v>
      </c>
      <c r="D400">
        <v>640</v>
      </c>
      <c r="E400" t="s">
        <v>438</v>
      </c>
      <c r="F400">
        <v>1296</v>
      </c>
      <c r="G400">
        <v>230544</v>
      </c>
      <c r="H400">
        <v>13827467</v>
      </c>
      <c r="I400">
        <v>13333490</v>
      </c>
      <c r="J400">
        <v>30727107</v>
      </c>
      <c r="K400">
        <v>1953609595</v>
      </c>
      <c r="L400">
        <v>302090</v>
      </c>
      <c r="M400">
        <v>282608</v>
      </c>
      <c r="N400">
        <v>19482</v>
      </c>
      <c r="O400">
        <v>64.87</v>
      </c>
      <c r="P400">
        <v>-0.06</v>
      </c>
      <c r="Q400">
        <v>32108</v>
      </c>
      <c r="R400">
        <v>9273896</v>
      </c>
      <c r="S400" t="s">
        <v>40</v>
      </c>
      <c r="T400">
        <v>5000</v>
      </c>
      <c r="U400">
        <f t="shared" si="6"/>
        <v>986212.2699999999</v>
      </c>
    </row>
    <row r="401" spans="1:21" x14ac:dyDescent="0.3">
      <c r="A401">
        <v>400</v>
      </c>
      <c r="B401" t="s">
        <v>463</v>
      </c>
      <c r="C401">
        <v>10</v>
      </c>
      <c r="D401">
        <v>640</v>
      </c>
      <c r="E401" t="s">
        <v>439</v>
      </c>
      <c r="F401">
        <v>382</v>
      </c>
      <c r="G401">
        <v>1018</v>
      </c>
      <c r="H401">
        <v>86218065</v>
      </c>
      <c r="I401">
        <v>86200011</v>
      </c>
      <c r="J401">
        <v>158864502</v>
      </c>
      <c r="K401">
        <v>731721160</v>
      </c>
      <c r="L401">
        <v>2806731</v>
      </c>
      <c r="M401">
        <v>2704349</v>
      </c>
      <c r="N401">
        <v>102382</v>
      </c>
      <c r="O401">
        <v>36.58</v>
      </c>
      <c r="P401">
        <v>-0.04</v>
      </c>
      <c r="Q401">
        <v>168604</v>
      </c>
      <c r="R401">
        <v>46566658</v>
      </c>
      <c r="S401" t="s">
        <v>40</v>
      </c>
      <c r="T401">
        <v>5000</v>
      </c>
      <c r="U401">
        <f t="shared" si="6"/>
        <v>991212.2699999999</v>
      </c>
    </row>
  </sheetData>
  <autoFilter ref="A1:T401" xr:uid="{542659E6-F212-40ED-B1F2-1FBE66B5F45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AA3B-66F6-4E4C-8699-1D6FC99956EA}">
  <dimension ref="A1:T401"/>
  <sheetViews>
    <sheetView topLeftCell="A365" zoomScale="80" zoomScaleNormal="80" workbookViewId="0">
      <selection activeCell="T2" sqref="T2:T40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</row>
    <row r="2" spans="1:20" x14ac:dyDescent="0.3">
      <c r="A2">
        <v>1</v>
      </c>
      <c r="B2" t="s">
        <v>463</v>
      </c>
      <c r="C2">
        <v>10</v>
      </c>
      <c r="D2">
        <v>1280</v>
      </c>
      <c r="E2" t="s">
        <v>36</v>
      </c>
      <c r="F2">
        <v>13408</v>
      </c>
      <c r="G2">
        <v>309430</v>
      </c>
      <c r="H2">
        <v>3370382</v>
      </c>
      <c r="I2">
        <v>3287702</v>
      </c>
      <c r="J2">
        <v>59399554</v>
      </c>
      <c r="K2">
        <v>921574379</v>
      </c>
      <c r="L2">
        <v>132880</v>
      </c>
      <c r="M2">
        <v>131045</v>
      </c>
      <c r="N2">
        <v>1835</v>
      </c>
      <c r="O2">
        <v>88.7</v>
      </c>
      <c r="P2">
        <v>-0.19</v>
      </c>
      <c r="Q2">
        <v>3385</v>
      </c>
      <c r="R2">
        <v>10019098</v>
      </c>
      <c r="S2" t="s">
        <v>37</v>
      </c>
      <c r="T2">
        <v>865.34</v>
      </c>
    </row>
    <row r="3" spans="1:20" x14ac:dyDescent="0.3">
      <c r="A3">
        <v>2</v>
      </c>
      <c r="B3" t="s">
        <v>463</v>
      </c>
      <c r="C3">
        <v>10</v>
      </c>
      <c r="D3">
        <v>1280</v>
      </c>
      <c r="E3" t="s">
        <v>38</v>
      </c>
      <c r="F3">
        <v>13408</v>
      </c>
      <c r="G3">
        <v>309437</v>
      </c>
      <c r="H3">
        <v>3138275</v>
      </c>
      <c r="I3">
        <v>3053752</v>
      </c>
      <c r="J3">
        <v>60753053</v>
      </c>
      <c r="K3">
        <v>783432535</v>
      </c>
      <c r="L3">
        <v>135860</v>
      </c>
      <c r="M3">
        <v>134147</v>
      </c>
      <c r="N3">
        <v>1713</v>
      </c>
      <c r="O3">
        <v>98.67</v>
      </c>
      <c r="P3">
        <v>-0.2</v>
      </c>
      <c r="Q3">
        <v>3084</v>
      </c>
      <c r="R3">
        <v>9866552</v>
      </c>
      <c r="S3" t="s">
        <v>37</v>
      </c>
      <c r="T3">
        <v>709.28</v>
      </c>
    </row>
    <row r="4" spans="1:20" x14ac:dyDescent="0.3">
      <c r="A4">
        <v>3</v>
      </c>
      <c r="B4" t="s">
        <v>463</v>
      </c>
      <c r="C4">
        <v>10</v>
      </c>
      <c r="D4">
        <v>1280</v>
      </c>
      <c r="E4" t="s">
        <v>39</v>
      </c>
      <c r="F4">
        <v>4128</v>
      </c>
      <c r="G4">
        <v>72562</v>
      </c>
      <c r="H4">
        <v>18460982</v>
      </c>
      <c r="I4">
        <v>18007719</v>
      </c>
      <c r="J4">
        <v>182469370</v>
      </c>
      <c r="K4">
        <v>2369248915</v>
      </c>
      <c r="L4">
        <v>568432</v>
      </c>
      <c r="M4">
        <v>556527</v>
      </c>
      <c r="N4">
        <v>11905</v>
      </c>
      <c r="O4">
        <v>101.61</v>
      </c>
      <c r="P4">
        <v>-0.14000000000000001</v>
      </c>
      <c r="Q4">
        <v>20319</v>
      </c>
      <c r="R4">
        <v>25019444</v>
      </c>
      <c r="S4" t="s">
        <v>40</v>
      </c>
      <c r="T4">
        <v>5000</v>
      </c>
    </row>
    <row r="5" spans="1:20" x14ac:dyDescent="0.3">
      <c r="A5">
        <v>4</v>
      </c>
      <c r="B5" t="s">
        <v>463</v>
      </c>
      <c r="C5">
        <v>10</v>
      </c>
      <c r="D5">
        <v>1280</v>
      </c>
      <c r="E5" t="s">
        <v>41</v>
      </c>
      <c r="F5">
        <v>4288</v>
      </c>
      <c r="G5">
        <v>76700</v>
      </c>
      <c r="H5">
        <v>18844300</v>
      </c>
      <c r="I5">
        <v>18363369</v>
      </c>
      <c r="J5">
        <v>218602823</v>
      </c>
      <c r="K5">
        <v>2553656761</v>
      </c>
      <c r="L5">
        <v>592640</v>
      </c>
      <c r="M5">
        <v>580839</v>
      </c>
      <c r="N5">
        <v>11801</v>
      </c>
      <c r="O5">
        <v>105.71</v>
      </c>
      <c r="P5">
        <v>-0.15</v>
      </c>
      <c r="Q5">
        <v>20216</v>
      </c>
      <c r="R5">
        <v>32042346</v>
      </c>
      <c r="S5" t="s">
        <v>40</v>
      </c>
      <c r="T5">
        <v>5000</v>
      </c>
    </row>
    <row r="6" spans="1:20" x14ac:dyDescent="0.3">
      <c r="A6">
        <v>5</v>
      </c>
      <c r="B6" t="s">
        <v>463</v>
      </c>
      <c r="C6">
        <v>10</v>
      </c>
      <c r="D6">
        <v>1280</v>
      </c>
      <c r="E6" t="s">
        <v>42</v>
      </c>
      <c r="F6">
        <v>4128</v>
      </c>
      <c r="G6">
        <v>72564</v>
      </c>
      <c r="H6">
        <v>18670410</v>
      </c>
      <c r="I6">
        <v>18205385</v>
      </c>
      <c r="J6">
        <v>186403470</v>
      </c>
      <c r="K6">
        <v>2389248950</v>
      </c>
      <c r="L6">
        <v>580451</v>
      </c>
      <c r="M6">
        <v>568591</v>
      </c>
      <c r="N6">
        <v>11860</v>
      </c>
      <c r="O6">
        <v>100.13</v>
      </c>
      <c r="P6">
        <v>-0.14000000000000001</v>
      </c>
      <c r="Q6">
        <v>20274</v>
      </c>
      <c r="R6">
        <v>25793478</v>
      </c>
      <c r="S6" t="s">
        <v>40</v>
      </c>
      <c r="T6">
        <v>5000</v>
      </c>
    </row>
    <row r="7" spans="1:20" x14ac:dyDescent="0.3">
      <c r="A7">
        <v>6</v>
      </c>
      <c r="B7" t="s">
        <v>463</v>
      </c>
      <c r="C7">
        <v>10</v>
      </c>
      <c r="D7">
        <v>1280</v>
      </c>
      <c r="E7" t="s">
        <v>43</v>
      </c>
      <c r="F7">
        <v>13408</v>
      </c>
      <c r="G7">
        <v>309439</v>
      </c>
      <c r="H7">
        <v>2187627</v>
      </c>
      <c r="I7">
        <v>2128315</v>
      </c>
      <c r="J7">
        <v>55632276</v>
      </c>
      <c r="K7">
        <v>302686629</v>
      </c>
      <c r="L7">
        <v>127293</v>
      </c>
      <c r="M7">
        <v>126616</v>
      </c>
      <c r="N7">
        <v>677</v>
      </c>
      <c r="O7">
        <v>36.39</v>
      </c>
      <c r="P7">
        <v>-0.26</v>
      </c>
      <c r="Q7">
        <v>1316</v>
      </c>
      <c r="R7">
        <v>10166221</v>
      </c>
      <c r="S7" t="s">
        <v>37</v>
      </c>
      <c r="T7">
        <v>232.69</v>
      </c>
    </row>
    <row r="8" spans="1:20" x14ac:dyDescent="0.3">
      <c r="A8">
        <v>7</v>
      </c>
      <c r="B8" t="s">
        <v>463</v>
      </c>
      <c r="C8">
        <v>10</v>
      </c>
      <c r="D8">
        <v>1280</v>
      </c>
      <c r="E8" t="s">
        <v>44</v>
      </c>
      <c r="F8">
        <v>4128</v>
      </c>
      <c r="G8">
        <v>72571</v>
      </c>
      <c r="H8">
        <v>11954299</v>
      </c>
      <c r="I8">
        <v>11636721</v>
      </c>
      <c r="J8">
        <v>145735802</v>
      </c>
      <c r="K8">
        <v>1624656639</v>
      </c>
      <c r="L8">
        <v>429691</v>
      </c>
      <c r="M8">
        <v>422661</v>
      </c>
      <c r="N8">
        <v>7030</v>
      </c>
      <c r="O8">
        <v>96.6</v>
      </c>
      <c r="P8">
        <v>-0.16</v>
      </c>
      <c r="Q8">
        <v>12034</v>
      </c>
      <c r="R8">
        <v>20326374</v>
      </c>
      <c r="S8" t="s">
        <v>37</v>
      </c>
      <c r="T8">
        <v>2861.83</v>
      </c>
    </row>
    <row r="9" spans="1:20" x14ac:dyDescent="0.3">
      <c r="A9">
        <v>8</v>
      </c>
      <c r="B9" t="s">
        <v>463</v>
      </c>
      <c r="C9">
        <v>10</v>
      </c>
      <c r="D9">
        <v>1280</v>
      </c>
      <c r="E9" t="s">
        <v>45</v>
      </c>
      <c r="F9">
        <v>4288</v>
      </c>
      <c r="G9">
        <v>76698</v>
      </c>
      <c r="H9">
        <v>19041919</v>
      </c>
      <c r="I9">
        <v>18550829</v>
      </c>
      <c r="J9">
        <v>221384067</v>
      </c>
      <c r="K9">
        <v>2563310538</v>
      </c>
      <c r="L9">
        <v>604931</v>
      </c>
      <c r="M9">
        <v>593332</v>
      </c>
      <c r="N9">
        <v>11599</v>
      </c>
      <c r="O9">
        <v>103.08</v>
      </c>
      <c r="P9">
        <v>-0.15</v>
      </c>
      <c r="Q9">
        <v>20016</v>
      </c>
      <c r="R9">
        <v>32891680</v>
      </c>
      <c r="S9" t="s">
        <v>40</v>
      </c>
      <c r="T9">
        <v>5000</v>
      </c>
    </row>
    <row r="10" spans="1:20" x14ac:dyDescent="0.3">
      <c r="A10">
        <v>9</v>
      </c>
      <c r="B10" t="s">
        <v>463</v>
      </c>
      <c r="C10">
        <v>10</v>
      </c>
      <c r="D10">
        <v>1280</v>
      </c>
      <c r="E10" t="s">
        <v>46</v>
      </c>
      <c r="F10">
        <v>4128</v>
      </c>
      <c r="G10">
        <v>72567</v>
      </c>
      <c r="H10">
        <v>14369055</v>
      </c>
      <c r="I10">
        <v>14028546</v>
      </c>
      <c r="J10">
        <v>143720139</v>
      </c>
      <c r="K10">
        <v>1871557428</v>
      </c>
      <c r="L10">
        <v>432251</v>
      </c>
      <c r="M10">
        <v>422489</v>
      </c>
      <c r="N10">
        <v>9762</v>
      </c>
      <c r="O10">
        <v>106.16</v>
      </c>
      <c r="P10">
        <v>-0.14000000000000001</v>
      </c>
      <c r="Q10">
        <v>16624</v>
      </c>
      <c r="R10">
        <v>19245863</v>
      </c>
      <c r="S10" t="s">
        <v>37</v>
      </c>
      <c r="T10">
        <v>3339.41</v>
      </c>
    </row>
    <row r="11" spans="1:20" x14ac:dyDescent="0.3">
      <c r="A11">
        <v>10</v>
      </c>
      <c r="B11" t="s">
        <v>463</v>
      </c>
      <c r="C11">
        <v>10</v>
      </c>
      <c r="D11">
        <v>1280</v>
      </c>
      <c r="E11" t="s">
        <v>47</v>
      </c>
      <c r="F11">
        <v>13408</v>
      </c>
      <c r="G11">
        <v>309438</v>
      </c>
      <c r="H11">
        <v>1810404</v>
      </c>
      <c r="I11">
        <v>1758717</v>
      </c>
      <c r="J11">
        <v>45487208</v>
      </c>
      <c r="K11">
        <v>245827870</v>
      </c>
      <c r="L11">
        <v>115641</v>
      </c>
      <c r="M11">
        <v>115110</v>
      </c>
      <c r="N11">
        <v>531</v>
      </c>
      <c r="O11">
        <v>33.54</v>
      </c>
      <c r="P11">
        <v>-0.27</v>
      </c>
      <c r="Q11">
        <v>1061</v>
      </c>
      <c r="R11">
        <v>7910826</v>
      </c>
      <c r="S11" t="s">
        <v>37</v>
      </c>
      <c r="T11">
        <v>198.59</v>
      </c>
    </row>
    <row r="12" spans="1:20" x14ac:dyDescent="0.3">
      <c r="A12">
        <v>11</v>
      </c>
      <c r="B12" t="s">
        <v>463</v>
      </c>
      <c r="C12">
        <v>10</v>
      </c>
      <c r="D12">
        <v>1280</v>
      </c>
      <c r="E12" t="s">
        <v>48</v>
      </c>
      <c r="F12">
        <v>88289</v>
      </c>
      <c r="G12">
        <v>4187682</v>
      </c>
      <c r="H12">
        <v>4510576</v>
      </c>
      <c r="I12">
        <v>4331035</v>
      </c>
      <c r="J12">
        <v>37614599</v>
      </c>
      <c r="K12">
        <v>7029373189</v>
      </c>
      <c r="L12">
        <v>113221</v>
      </c>
      <c r="M12">
        <v>110288</v>
      </c>
      <c r="N12">
        <v>2933</v>
      </c>
      <c r="O12">
        <v>163.13</v>
      </c>
      <c r="P12">
        <v>-0.09</v>
      </c>
      <c r="Q12">
        <v>5037</v>
      </c>
      <c r="R12">
        <v>10455613</v>
      </c>
      <c r="S12" t="s">
        <v>49</v>
      </c>
      <c r="T12">
        <v>1923.91</v>
      </c>
    </row>
    <row r="13" spans="1:20" x14ac:dyDescent="0.3">
      <c r="A13">
        <v>12</v>
      </c>
      <c r="B13" t="s">
        <v>463</v>
      </c>
      <c r="C13">
        <v>10</v>
      </c>
      <c r="D13">
        <v>1280</v>
      </c>
      <c r="E13" t="s">
        <v>50</v>
      </c>
      <c r="F13">
        <v>320</v>
      </c>
      <c r="G13">
        <v>1120</v>
      </c>
      <c r="H13">
        <v>6328232</v>
      </c>
      <c r="I13">
        <v>6182187</v>
      </c>
      <c r="J13">
        <v>13273602</v>
      </c>
      <c r="K13">
        <v>268940188</v>
      </c>
      <c r="L13">
        <v>231373</v>
      </c>
      <c r="M13">
        <v>228338</v>
      </c>
      <c r="N13">
        <v>3035</v>
      </c>
      <c r="O13">
        <v>25.1</v>
      </c>
      <c r="P13">
        <v>-7.0000000000000007E-2</v>
      </c>
      <c r="Q13">
        <v>5140</v>
      </c>
      <c r="R13">
        <v>3038078</v>
      </c>
      <c r="S13" t="s">
        <v>37</v>
      </c>
      <c r="T13">
        <v>1791.19</v>
      </c>
    </row>
    <row r="14" spans="1:20" x14ac:dyDescent="0.3">
      <c r="A14">
        <v>13</v>
      </c>
      <c r="B14" t="s">
        <v>463</v>
      </c>
      <c r="C14">
        <v>10</v>
      </c>
      <c r="D14">
        <v>1280</v>
      </c>
      <c r="E14" t="s">
        <v>51</v>
      </c>
      <c r="F14">
        <v>320</v>
      </c>
      <c r="G14">
        <v>1120</v>
      </c>
      <c r="H14">
        <v>1596113</v>
      </c>
      <c r="I14">
        <v>1557401</v>
      </c>
      <c r="J14">
        <v>3271514</v>
      </c>
      <c r="K14">
        <v>70368566</v>
      </c>
      <c r="L14">
        <v>53614</v>
      </c>
      <c r="M14">
        <v>52809</v>
      </c>
      <c r="N14">
        <v>805</v>
      </c>
      <c r="O14">
        <v>24.63</v>
      </c>
      <c r="P14">
        <v>-0.06</v>
      </c>
      <c r="Q14">
        <v>1332</v>
      </c>
      <c r="R14">
        <v>793711</v>
      </c>
      <c r="S14" t="s">
        <v>37</v>
      </c>
      <c r="T14">
        <v>201.25</v>
      </c>
    </row>
    <row r="15" spans="1:20" x14ac:dyDescent="0.3">
      <c r="A15">
        <v>14</v>
      </c>
      <c r="B15" t="s">
        <v>463</v>
      </c>
      <c r="C15">
        <v>10</v>
      </c>
      <c r="D15">
        <v>1280</v>
      </c>
      <c r="E15" t="s">
        <v>52</v>
      </c>
      <c r="F15">
        <v>4448</v>
      </c>
      <c r="G15">
        <v>80690</v>
      </c>
      <c r="H15">
        <v>19208813</v>
      </c>
      <c r="I15">
        <v>18723179</v>
      </c>
      <c r="J15">
        <v>191925686</v>
      </c>
      <c r="K15">
        <v>2430578882</v>
      </c>
      <c r="L15">
        <v>604879</v>
      </c>
      <c r="M15">
        <v>593883</v>
      </c>
      <c r="N15">
        <v>10996</v>
      </c>
      <c r="O15">
        <v>93.93</v>
      </c>
      <c r="P15">
        <v>-0.15</v>
      </c>
      <c r="Q15">
        <v>19419</v>
      </c>
      <c r="R15">
        <v>27604667</v>
      </c>
      <c r="S15" t="s">
        <v>40</v>
      </c>
      <c r="T15">
        <v>5000</v>
      </c>
    </row>
    <row r="16" spans="1:20" x14ac:dyDescent="0.3">
      <c r="A16">
        <v>15</v>
      </c>
      <c r="B16" t="s">
        <v>463</v>
      </c>
      <c r="C16">
        <v>10</v>
      </c>
      <c r="D16">
        <v>1280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135.19</v>
      </c>
    </row>
    <row r="17" spans="1:20" x14ac:dyDescent="0.3">
      <c r="A17">
        <v>16</v>
      </c>
      <c r="B17" t="s">
        <v>463</v>
      </c>
      <c r="C17">
        <v>10</v>
      </c>
      <c r="D17">
        <v>1280</v>
      </c>
      <c r="E17" t="s">
        <v>54</v>
      </c>
      <c r="F17">
        <v>1176</v>
      </c>
      <c r="G17">
        <v>78498</v>
      </c>
      <c r="H17">
        <v>46212321</v>
      </c>
      <c r="I17">
        <v>45031358</v>
      </c>
      <c r="J17">
        <v>198802959</v>
      </c>
      <c r="K17">
        <v>1358968201</v>
      </c>
      <c r="L17">
        <v>941292</v>
      </c>
      <c r="M17">
        <v>917447</v>
      </c>
      <c r="N17">
        <v>23845</v>
      </c>
      <c r="O17">
        <v>69.53</v>
      </c>
      <c r="P17">
        <v>-0.08</v>
      </c>
      <c r="Q17">
        <v>42636</v>
      </c>
      <c r="R17">
        <v>24821288</v>
      </c>
      <c r="S17" t="s">
        <v>40</v>
      </c>
      <c r="T17">
        <v>5000</v>
      </c>
    </row>
    <row r="18" spans="1:20" x14ac:dyDescent="0.3">
      <c r="A18">
        <v>17</v>
      </c>
      <c r="B18" t="s">
        <v>463</v>
      </c>
      <c r="C18">
        <v>10</v>
      </c>
      <c r="D18">
        <v>1280</v>
      </c>
      <c r="E18" t="s">
        <v>55</v>
      </c>
      <c r="F18">
        <v>1097</v>
      </c>
      <c r="G18">
        <v>23771</v>
      </c>
      <c r="H18">
        <v>8802335</v>
      </c>
      <c r="I18">
        <v>8734012</v>
      </c>
      <c r="J18">
        <v>16960359</v>
      </c>
      <c r="K18">
        <v>1218174113</v>
      </c>
      <c r="L18">
        <v>500360</v>
      </c>
      <c r="M18">
        <v>496289</v>
      </c>
      <c r="N18">
        <v>4071</v>
      </c>
      <c r="O18">
        <v>32.57</v>
      </c>
      <c r="P18">
        <v>-7.0000000000000007E-2</v>
      </c>
      <c r="Q18">
        <v>6644</v>
      </c>
      <c r="R18">
        <v>4305557</v>
      </c>
      <c r="S18" t="s">
        <v>40</v>
      </c>
      <c r="T18">
        <v>5000</v>
      </c>
    </row>
    <row r="19" spans="1:20" x14ac:dyDescent="0.3">
      <c r="A19">
        <v>18</v>
      </c>
      <c r="B19" t="s">
        <v>463</v>
      </c>
      <c r="C19">
        <v>10</v>
      </c>
      <c r="D19">
        <v>1280</v>
      </c>
      <c r="E19" t="s">
        <v>56</v>
      </c>
      <c r="F19">
        <v>15320</v>
      </c>
      <c r="G19">
        <v>245163</v>
      </c>
      <c r="H19">
        <v>9412956</v>
      </c>
      <c r="I19">
        <v>9250209</v>
      </c>
      <c r="J19">
        <v>33022561</v>
      </c>
      <c r="K19">
        <v>3448159645</v>
      </c>
      <c r="L19">
        <v>481930</v>
      </c>
      <c r="M19">
        <v>477582</v>
      </c>
      <c r="N19">
        <v>4348</v>
      </c>
      <c r="O19">
        <v>59.64</v>
      </c>
      <c r="P19">
        <v>-0.1</v>
      </c>
      <c r="Q19">
        <v>7394</v>
      </c>
      <c r="R19">
        <v>5192423</v>
      </c>
      <c r="S19" t="s">
        <v>40</v>
      </c>
      <c r="T19">
        <v>5000</v>
      </c>
    </row>
    <row r="20" spans="1:20" x14ac:dyDescent="0.3">
      <c r="A20">
        <v>19</v>
      </c>
      <c r="B20" t="s">
        <v>463</v>
      </c>
      <c r="C20">
        <v>10</v>
      </c>
      <c r="D20">
        <v>1280</v>
      </c>
      <c r="E20" t="s">
        <v>57</v>
      </c>
      <c r="F20">
        <v>1164</v>
      </c>
      <c r="G20">
        <v>28980</v>
      </c>
      <c r="H20">
        <v>10192368</v>
      </c>
      <c r="I20">
        <v>10109809</v>
      </c>
      <c r="J20">
        <v>19693716</v>
      </c>
      <c r="K20">
        <v>1284310540</v>
      </c>
      <c r="L20">
        <v>486910</v>
      </c>
      <c r="M20">
        <v>481123</v>
      </c>
      <c r="N20">
        <v>5787</v>
      </c>
      <c r="O20">
        <v>34.340000000000003</v>
      </c>
      <c r="P20">
        <v>-0.06</v>
      </c>
      <c r="Q20">
        <v>9429</v>
      </c>
      <c r="R20">
        <v>4375547</v>
      </c>
      <c r="S20" t="s">
        <v>40</v>
      </c>
      <c r="T20">
        <v>5000</v>
      </c>
    </row>
    <row r="21" spans="1:20" x14ac:dyDescent="0.3">
      <c r="A21">
        <v>20</v>
      </c>
      <c r="B21" t="s">
        <v>463</v>
      </c>
      <c r="C21">
        <v>10</v>
      </c>
      <c r="D21">
        <v>1280</v>
      </c>
      <c r="E21" t="s">
        <v>58</v>
      </c>
      <c r="F21">
        <v>578891</v>
      </c>
      <c r="G21">
        <v>1735495</v>
      </c>
      <c r="H21">
        <v>4116452</v>
      </c>
      <c r="I21">
        <v>4003379</v>
      </c>
      <c r="J21">
        <v>28749436</v>
      </c>
      <c r="K21">
        <v>1923895155</v>
      </c>
      <c r="L21">
        <v>126655</v>
      </c>
      <c r="M21">
        <v>123722</v>
      </c>
      <c r="N21">
        <v>2933</v>
      </c>
      <c r="O21">
        <v>87.25</v>
      </c>
      <c r="P21">
        <v>-0.12</v>
      </c>
      <c r="Q21">
        <v>5039</v>
      </c>
      <c r="R21">
        <v>5515115</v>
      </c>
      <c r="S21" t="s">
        <v>49</v>
      </c>
      <c r="T21">
        <v>894.98</v>
      </c>
    </row>
    <row r="22" spans="1:20" x14ac:dyDescent="0.3">
      <c r="A22">
        <v>21</v>
      </c>
      <c r="B22" t="s">
        <v>463</v>
      </c>
      <c r="C22">
        <v>10</v>
      </c>
      <c r="D22">
        <v>1280</v>
      </c>
      <c r="E22" t="s">
        <v>59</v>
      </c>
      <c r="F22">
        <v>48258</v>
      </c>
      <c r="G22">
        <v>140967</v>
      </c>
      <c r="H22">
        <v>2086076</v>
      </c>
      <c r="I22">
        <v>2055393</v>
      </c>
      <c r="J22">
        <v>11060369</v>
      </c>
      <c r="K22">
        <v>387102196</v>
      </c>
      <c r="L22">
        <v>144674</v>
      </c>
      <c r="M22">
        <v>143933</v>
      </c>
      <c r="N22">
        <v>741</v>
      </c>
      <c r="O22">
        <v>22.97</v>
      </c>
      <c r="P22">
        <v>-0.13</v>
      </c>
      <c r="Q22">
        <v>1300</v>
      </c>
      <c r="R22">
        <v>1945846</v>
      </c>
      <c r="S22" t="s">
        <v>49</v>
      </c>
      <c r="T22">
        <v>255.41</v>
      </c>
    </row>
    <row r="23" spans="1:20" x14ac:dyDescent="0.3">
      <c r="A23">
        <v>22</v>
      </c>
      <c r="B23" t="s">
        <v>463</v>
      </c>
      <c r="C23">
        <v>10</v>
      </c>
      <c r="D23">
        <v>1280</v>
      </c>
      <c r="E23" t="s">
        <v>60</v>
      </c>
      <c r="F23">
        <v>508510</v>
      </c>
      <c r="G23">
        <v>1464738</v>
      </c>
      <c r="H23">
        <v>1675845</v>
      </c>
      <c r="I23">
        <v>1652672</v>
      </c>
      <c r="J23">
        <v>445547036</v>
      </c>
      <c r="K23">
        <v>4329316296</v>
      </c>
      <c r="L23">
        <v>74119</v>
      </c>
      <c r="M23">
        <v>73715</v>
      </c>
      <c r="N23">
        <v>404</v>
      </c>
      <c r="O23">
        <v>25.98</v>
      </c>
      <c r="P23">
        <v>-0.16</v>
      </c>
      <c r="Q23">
        <v>935</v>
      </c>
      <c r="R23">
        <v>271577093</v>
      </c>
      <c r="S23" t="s">
        <v>49</v>
      </c>
      <c r="T23">
        <v>1268.4100000000001</v>
      </c>
    </row>
    <row r="24" spans="1:20" x14ac:dyDescent="0.3">
      <c r="A24">
        <v>23</v>
      </c>
      <c r="B24" t="s">
        <v>463</v>
      </c>
      <c r="C24">
        <v>10</v>
      </c>
      <c r="D24">
        <v>1280</v>
      </c>
      <c r="E24" t="s">
        <v>61</v>
      </c>
      <c r="F24">
        <v>5448</v>
      </c>
      <c r="G24">
        <v>15992</v>
      </c>
      <c r="H24">
        <v>1162937</v>
      </c>
      <c r="I24">
        <v>1147018</v>
      </c>
      <c r="J24">
        <v>2245187</v>
      </c>
      <c r="K24">
        <v>108408880</v>
      </c>
      <c r="L24">
        <v>28767</v>
      </c>
      <c r="M24">
        <v>28002</v>
      </c>
      <c r="N24">
        <v>765</v>
      </c>
      <c r="O24">
        <v>31.15</v>
      </c>
      <c r="P24">
        <v>-0.06</v>
      </c>
      <c r="Q24">
        <v>1293</v>
      </c>
      <c r="R24">
        <v>449977</v>
      </c>
      <c r="S24" t="s">
        <v>49</v>
      </c>
      <c r="T24">
        <v>87.73</v>
      </c>
    </row>
    <row r="25" spans="1:20" x14ac:dyDescent="0.3">
      <c r="A25">
        <v>24</v>
      </c>
      <c r="B25" t="s">
        <v>463</v>
      </c>
      <c r="C25">
        <v>10</v>
      </c>
      <c r="D25">
        <v>1280</v>
      </c>
      <c r="E25" t="s">
        <v>62</v>
      </c>
      <c r="F25">
        <v>6061</v>
      </c>
      <c r="G25">
        <v>17574</v>
      </c>
      <c r="H25">
        <v>271706</v>
      </c>
      <c r="I25">
        <v>268276</v>
      </c>
      <c r="J25">
        <v>662967</v>
      </c>
      <c r="K25">
        <v>24074417</v>
      </c>
      <c r="L25">
        <v>9913</v>
      </c>
      <c r="M25">
        <v>9722</v>
      </c>
      <c r="N25">
        <v>191</v>
      </c>
      <c r="O25">
        <v>21.61</v>
      </c>
      <c r="P25">
        <v>-0.08</v>
      </c>
      <c r="Q25">
        <v>324</v>
      </c>
      <c r="R25">
        <v>100971</v>
      </c>
      <c r="S25" t="s">
        <v>49</v>
      </c>
      <c r="T25">
        <v>13.31</v>
      </c>
    </row>
    <row r="26" spans="1:20" x14ac:dyDescent="0.3">
      <c r="A26">
        <v>25</v>
      </c>
      <c r="B26" t="s">
        <v>463</v>
      </c>
      <c r="C26">
        <v>10</v>
      </c>
      <c r="D26">
        <v>1280</v>
      </c>
      <c r="E26" t="s">
        <v>63</v>
      </c>
      <c r="F26">
        <v>58614</v>
      </c>
      <c r="G26">
        <v>175092</v>
      </c>
      <c r="H26">
        <v>2657833</v>
      </c>
      <c r="I26">
        <v>2598513</v>
      </c>
      <c r="J26">
        <v>7520551</v>
      </c>
      <c r="K26">
        <v>1551971798</v>
      </c>
      <c r="L26">
        <v>125808</v>
      </c>
      <c r="M26">
        <v>124414</v>
      </c>
      <c r="N26">
        <v>1394</v>
      </c>
      <c r="O26">
        <v>32.5</v>
      </c>
      <c r="P26">
        <v>-0.1</v>
      </c>
      <c r="Q26">
        <v>2392</v>
      </c>
      <c r="R26">
        <v>1471080</v>
      </c>
      <c r="S26" t="s">
        <v>49</v>
      </c>
      <c r="T26">
        <v>606</v>
      </c>
    </row>
    <row r="27" spans="1:20" x14ac:dyDescent="0.3">
      <c r="A27">
        <v>26</v>
      </c>
      <c r="B27" t="s">
        <v>463</v>
      </c>
      <c r="C27">
        <v>10</v>
      </c>
      <c r="D27">
        <v>1280</v>
      </c>
      <c r="E27" t="s">
        <v>64</v>
      </c>
      <c r="F27">
        <v>1458</v>
      </c>
      <c r="G27">
        <v>30499</v>
      </c>
      <c r="H27">
        <v>5416517</v>
      </c>
      <c r="I27">
        <v>5322188</v>
      </c>
      <c r="J27">
        <v>11069613</v>
      </c>
      <c r="K27">
        <v>295859521</v>
      </c>
      <c r="L27">
        <v>200265</v>
      </c>
      <c r="M27">
        <v>197218</v>
      </c>
      <c r="N27">
        <v>3047</v>
      </c>
      <c r="O27">
        <v>43.19</v>
      </c>
      <c r="P27">
        <v>-7.0000000000000007E-2</v>
      </c>
      <c r="Q27">
        <v>5151</v>
      </c>
      <c r="R27">
        <v>2339852</v>
      </c>
      <c r="S27" t="s">
        <v>37</v>
      </c>
      <c r="T27">
        <v>915.83</v>
      </c>
    </row>
    <row r="28" spans="1:20" x14ac:dyDescent="0.3">
      <c r="A28">
        <v>27</v>
      </c>
      <c r="B28" t="s">
        <v>463</v>
      </c>
      <c r="C28">
        <v>10</v>
      </c>
      <c r="D28">
        <v>1280</v>
      </c>
      <c r="E28" t="s">
        <v>65</v>
      </c>
      <c r="F28">
        <v>371419</v>
      </c>
      <c r="G28">
        <v>7170905</v>
      </c>
      <c r="H28">
        <v>1104697</v>
      </c>
      <c r="I28">
        <v>1074662</v>
      </c>
      <c r="J28">
        <v>27830307</v>
      </c>
      <c r="K28">
        <v>2380488682</v>
      </c>
      <c r="L28">
        <v>36425</v>
      </c>
      <c r="M28">
        <v>35743</v>
      </c>
      <c r="N28">
        <v>682</v>
      </c>
      <c r="O28">
        <v>89.59</v>
      </c>
      <c r="P28">
        <v>-0.09</v>
      </c>
      <c r="Q28">
        <v>1210</v>
      </c>
      <c r="R28">
        <v>4020703</v>
      </c>
      <c r="S28" t="s">
        <v>49</v>
      </c>
      <c r="T28">
        <v>1034.56</v>
      </c>
    </row>
    <row r="29" spans="1:20" x14ac:dyDescent="0.3">
      <c r="A29">
        <v>28</v>
      </c>
      <c r="B29" t="s">
        <v>463</v>
      </c>
      <c r="C29">
        <v>10</v>
      </c>
      <c r="D29">
        <v>1280</v>
      </c>
      <c r="E29" t="s">
        <v>66</v>
      </c>
      <c r="F29">
        <v>49112</v>
      </c>
      <c r="G29">
        <v>2317836</v>
      </c>
      <c r="H29">
        <v>306849</v>
      </c>
      <c r="I29">
        <v>298117</v>
      </c>
      <c r="J29">
        <v>2243626</v>
      </c>
      <c r="K29">
        <v>355162313</v>
      </c>
      <c r="L29">
        <v>6850</v>
      </c>
      <c r="M29">
        <v>6664</v>
      </c>
      <c r="N29">
        <v>186</v>
      </c>
      <c r="O29">
        <v>281.49</v>
      </c>
      <c r="P29">
        <v>-0.08</v>
      </c>
      <c r="Q29">
        <v>318</v>
      </c>
      <c r="R29">
        <v>650275</v>
      </c>
      <c r="S29" t="s">
        <v>49</v>
      </c>
      <c r="T29">
        <v>196.5</v>
      </c>
    </row>
    <row r="30" spans="1:20" x14ac:dyDescent="0.3">
      <c r="A30">
        <v>29</v>
      </c>
      <c r="B30" t="s">
        <v>463</v>
      </c>
      <c r="C30">
        <v>10</v>
      </c>
      <c r="D30">
        <v>1280</v>
      </c>
      <c r="E30" t="s">
        <v>67</v>
      </c>
      <c r="F30">
        <v>381708</v>
      </c>
      <c r="G30">
        <v>1619095</v>
      </c>
      <c r="H30">
        <v>557675</v>
      </c>
      <c r="I30">
        <v>463493</v>
      </c>
      <c r="J30">
        <v>4942022</v>
      </c>
      <c r="K30">
        <v>4801144000</v>
      </c>
      <c r="L30">
        <v>21176</v>
      </c>
      <c r="M30">
        <v>20958</v>
      </c>
      <c r="N30">
        <v>218</v>
      </c>
      <c r="O30">
        <v>247.34</v>
      </c>
      <c r="P30">
        <v>-0.12</v>
      </c>
      <c r="Q30">
        <v>386</v>
      </c>
      <c r="R30">
        <v>601017</v>
      </c>
      <c r="S30" t="s">
        <v>37</v>
      </c>
      <c r="T30">
        <v>1127.92</v>
      </c>
    </row>
    <row r="31" spans="1:20" x14ac:dyDescent="0.3">
      <c r="A31">
        <v>30</v>
      </c>
      <c r="B31" t="s">
        <v>463</v>
      </c>
      <c r="C31">
        <v>10</v>
      </c>
      <c r="D31">
        <v>1280</v>
      </c>
      <c r="E31" t="s">
        <v>68</v>
      </c>
      <c r="F31">
        <v>21734</v>
      </c>
      <c r="G31">
        <v>78990</v>
      </c>
      <c r="H31">
        <v>20359159</v>
      </c>
      <c r="I31">
        <v>20070003</v>
      </c>
      <c r="J31">
        <v>72773322</v>
      </c>
      <c r="K31">
        <v>3701185246</v>
      </c>
      <c r="L31">
        <v>787140</v>
      </c>
      <c r="M31">
        <v>775490</v>
      </c>
      <c r="N31">
        <v>11650</v>
      </c>
      <c r="O31">
        <v>58.34</v>
      </c>
      <c r="P31">
        <v>-0.09</v>
      </c>
      <c r="Q31">
        <v>20065</v>
      </c>
      <c r="R31">
        <v>10443676</v>
      </c>
      <c r="S31" t="s">
        <v>40</v>
      </c>
      <c r="T31">
        <v>5000</v>
      </c>
    </row>
    <row r="32" spans="1:20" x14ac:dyDescent="0.3">
      <c r="A32">
        <v>31</v>
      </c>
      <c r="B32" t="s">
        <v>463</v>
      </c>
      <c r="C32">
        <v>10</v>
      </c>
      <c r="D32">
        <v>1280</v>
      </c>
      <c r="E32" t="s">
        <v>69</v>
      </c>
      <c r="F32">
        <v>3426</v>
      </c>
      <c r="G32">
        <v>15230</v>
      </c>
      <c r="H32">
        <v>11937872</v>
      </c>
      <c r="I32">
        <v>11937623</v>
      </c>
      <c r="J32">
        <v>11961586</v>
      </c>
      <c r="K32">
        <v>3860419857</v>
      </c>
      <c r="L32">
        <v>302720</v>
      </c>
      <c r="M32">
        <v>294519</v>
      </c>
      <c r="N32">
        <v>8201</v>
      </c>
      <c r="O32">
        <v>18.399999999999999</v>
      </c>
      <c r="P32">
        <v>0</v>
      </c>
      <c r="Q32">
        <v>13184</v>
      </c>
      <c r="R32">
        <v>4680709</v>
      </c>
      <c r="S32" t="s">
        <v>37</v>
      </c>
      <c r="T32">
        <v>1717.66</v>
      </c>
    </row>
    <row r="33" spans="1:20" x14ac:dyDescent="0.3">
      <c r="A33">
        <v>32</v>
      </c>
      <c r="B33" t="s">
        <v>463</v>
      </c>
      <c r="C33">
        <v>10</v>
      </c>
      <c r="D33">
        <v>1280</v>
      </c>
      <c r="E33" t="s">
        <v>70</v>
      </c>
      <c r="F33">
        <v>3426</v>
      </c>
      <c r="G33">
        <v>15230</v>
      </c>
      <c r="H33">
        <v>5632756</v>
      </c>
      <c r="I33">
        <v>5632569</v>
      </c>
      <c r="J33">
        <v>5641876</v>
      </c>
      <c r="K33">
        <v>2166324429</v>
      </c>
      <c r="L33">
        <v>143839</v>
      </c>
      <c r="M33">
        <v>140373</v>
      </c>
      <c r="N33">
        <v>3466</v>
      </c>
      <c r="O33">
        <v>18.670000000000002</v>
      </c>
      <c r="P33">
        <v>0</v>
      </c>
      <c r="Q33">
        <v>5568</v>
      </c>
      <c r="R33">
        <v>2521703</v>
      </c>
      <c r="S33" t="s">
        <v>37</v>
      </c>
      <c r="T33">
        <v>877.63</v>
      </c>
    </row>
    <row r="34" spans="1:20" x14ac:dyDescent="0.3">
      <c r="A34">
        <v>33</v>
      </c>
      <c r="B34" t="s">
        <v>463</v>
      </c>
      <c r="C34">
        <v>10</v>
      </c>
      <c r="D34">
        <v>1280</v>
      </c>
      <c r="E34" t="s">
        <v>71</v>
      </c>
      <c r="F34">
        <v>6658</v>
      </c>
      <c r="G34">
        <v>31911</v>
      </c>
      <c r="H34">
        <v>937037</v>
      </c>
      <c r="I34">
        <v>936709</v>
      </c>
      <c r="J34">
        <v>946918</v>
      </c>
      <c r="K34">
        <v>778430058</v>
      </c>
      <c r="L34">
        <v>23903</v>
      </c>
      <c r="M34">
        <v>23155</v>
      </c>
      <c r="N34">
        <v>748</v>
      </c>
      <c r="O34">
        <v>20.61</v>
      </c>
      <c r="P34">
        <v>0</v>
      </c>
      <c r="Q34">
        <v>1209</v>
      </c>
      <c r="R34">
        <v>278685</v>
      </c>
      <c r="S34" t="s">
        <v>37</v>
      </c>
      <c r="T34">
        <v>277.31</v>
      </c>
    </row>
    <row r="35" spans="1:20" x14ac:dyDescent="0.3">
      <c r="A35">
        <v>34</v>
      </c>
      <c r="B35" t="s">
        <v>463</v>
      </c>
      <c r="C35">
        <v>10</v>
      </c>
      <c r="D35">
        <v>1280</v>
      </c>
      <c r="E35" t="s">
        <v>72</v>
      </c>
      <c r="F35">
        <v>6658</v>
      </c>
      <c r="G35">
        <v>31911</v>
      </c>
      <c r="H35">
        <v>937037</v>
      </c>
      <c r="I35">
        <v>936709</v>
      </c>
      <c r="J35">
        <v>946918</v>
      </c>
      <c r="K35">
        <v>778430058</v>
      </c>
      <c r="L35">
        <v>23903</v>
      </c>
      <c r="M35">
        <v>23155</v>
      </c>
      <c r="N35">
        <v>748</v>
      </c>
      <c r="O35">
        <v>20.61</v>
      </c>
      <c r="P35">
        <v>0</v>
      </c>
      <c r="Q35">
        <v>1209</v>
      </c>
      <c r="R35">
        <v>278685</v>
      </c>
      <c r="S35" t="s">
        <v>37</v>
      </c>
      <c r="T35">
        <v>277.02</v>
      </c>
    </row>
    <row r="36" spans="1:20" x14ac:dyDescent="0.3">
      <c r="A36">
        <v>35</v>
      </c>
      <c r="B36" t="s">
        <v>463</v>
      </c>
      <c r="C36">
        <v>10</v>
      </c>
      <c r="D36">
        <v>1280</v>
      </c>
      <c r="E36" t="s">
        <v>73</v>
      </c>
      <c r="F36">
        <v>6658</v>
      </c>
      <c r="G36">
        <v>31909</v>
      </c>
      <c r="H36">
        <v>955060</v>
      </c>
      <c r="I36">
        <v>954589</v>
      </c>
      <c r="J36">
        <v>964637</v>
      </c>
      <c r="K36">
        <v>891382732</v>
      </c>
      <c r="L36">
        <v>24983</v>
      </c>
      <c r="M36">
        <v>24194</v>
      </c>
      <c r="N36">
        <v>789</v>
      </c>
      <c r="O36">
        <v>19.63</v>
      </c>
      <c r="P36">
        <v>0</v>
      </c>
      <c r="Q36">
        <v>1264</v>
      </c>
      <c r="R36">
        <v>274091</v>
      </c>
      <c r="S36" t="s">
        <v>37</v>
      </c>
      <c r="T36">
        <v>290.02999999999997</v>
      </c>
    </row>
    <row r="37" spans="1:20" x14ac:dyDescent="0.3">
      <c r="A37">
        <v>36</v>
      </c>
      <c r="B37" t="s">
        <v>463</v>
      </c>
      <c r="C37">
        <v>10</v>
      </c>
      <c r="D37">
        <v>1280</v>
      </c>
      <c r="E37" t="s">
        <v>74</v>
      </c>
      <c r="F37">
        <v>6658</v>
      </c>
      <c r="G37">
        <v>31909</v>
      </c>
      <c r="H37">
        <v>1740272</v>
      </c>
      <c r="I37">
        <v>1739635</v>
      </c>
      <c r="J37">
        <v>1757317</v>
      </c>
      <c r="K37">
        <v>1516140874</v>
      </c>
      <c r="L37">
        <v>65872</v>
      </c>
      <c r="M37">
        <v>65027</v>
      </c>
      <c r="N37">
        <v>845</v>
      </c>
      <c r="O37">
        <v>18.649999999999999</v>
      </c>
      <c r="P37">
        <v>0</v>
      </c>
      <c r="Q37">
        <v>1372</v>
      </c>
      <c r="R37">
        <v>879393</v>
      </c>
      <c r="S37" t="s">
        <v>49</v>
      </c>
      <c r="T37">
        <v>574.66</v>
      </c>
    </row>
    <row r="38" spans="1:20" x14ac:dyDescent="0.3">
      <c r="A38">
        <v>37</v>
      </c>
      <c r="B38" t="s">
        <v>463</v>
      </c>
      <c r="C38">
        <v>10</v>
      </c>
      <c r="D38">
        <v>1280</v>
      </c>
      <c r="E38" t="s">
        <v>75</v>
      </c>
      <c r="F38">
        <v>32852</v>
      </c>
      <c r="G38">
        <v>170331</v>
      </c>
      <c r="H38">
        <v>33535</v>
      </c>
      <c r="I38">
        <v>32264</v>
      </c>
      <c r="J38">
        <v>183031</v>
      </c>
      <c r="K38">
        <v>14306753</v>
      </c>
      <c r="L38">
        <v>3282</v>
      </c>
      <c r="M38">
        <v>3273</v>
      </c>
      <c r="N38">
        <v>9</v>
      </c>
      <c r="O38">
        <v>20.49</v>
      </c>
      <c r="P38">
        <v>-0.24</v>
      </c>
      <c r="Q38">
        <v>20</v>
      </c>
      <c r="R38">
        <v>37338</v>
      </c>
      <c r="S38" t="s">
        <v>37</v>
      </c>
      <c r="T38">
        <v>6.31</v>
      </c>
    </row>
    <row r="39" spans="1:20" x14ac:dyDescent="0.3">
      <c r="A39">
        <v>38</v>
      </c>
      <c r="B39" t="s">
        <v>463</v>
      </c>
      <c r="C39">
        <v>10</v>
      </c>
      <c r="D39">
        <v>1280</v>
      </c>
      <c r="E39" t="s">
        <v>76</v>
      </c>
      <c r="F39">
        <v>66201</v>
      </c>
      <c r="G39">
        <v>915628</v>
      </c>
      <c r="H39">
        <v>137494</v>
      </c>
      <c r="I39">
        <v>132758</v>
      </c>
      <c r="J39">
        <v>2365362</v>
      </c>
      <c r="K39">
        <v>62696964</v>
      </c>
      <c r="L39">
        <v>8044</v>
      </c>
      <c r="M39">
        <v>8009</v>
      </c>
      <c r="N39">
        <v>35</v>
      </c>
      <c r="O39">
        <v>13.95</v>
      </c>
      <c r="P39">
        <v>-0.25</v>
      </c>
      <c r="Q39">
        <v>78</v>
      </c>
      <c r="R39">
        <v>681482</v>
      </c>
      <c r="S39" t="s">
        <v>37</v>
      </c>
      <c r="T39">
        <v>46.24</v>
      </c>
    </row>
    <row r="40" spans="1:20" x14ac:dyDescent="0.3">
      <c r="A40">
        <v>39</v>
      </c>
      <c r="B40" t="s">
        <v>463</v>
      </c>
      <c r="C40">
        <v>10</v>
      </c>
      <c r="D40">
        <v>1280</v>
      </c>
      <c r="E40" t="s">
        <v>77</v>
      </c>
      <c r="F40">
        <v>48941</v>
      </c>
      <c r="G40">
        <v>552747</v>
      </c>
      <c r="H40">
        <v>131946</v>
      </c>
      <c r="I40">
        <v>127157</v>
      </c>
      <c r="J40">
        <v>3538153</v>
      </c>
      <c r="K40">
        <v>97094021</v>
      </c>
      <c r="L40">
        <v>10062</v>
      </c>
      <c r="M40">
        <v>10032</v>
      </c>
      <c r="N40">
        <v>30</v>
      </c>
      <c r="O40">
        <v>13.06</v>
      </c>
      <c r="P40">
        <v>-0.28999999999999998</v>
      </c>
      <c r="Q40">
        <v>68</v>
      </c>
      <c r="R40">
        <v>609316</v>
      </c>
      <c r="S40" t="s">
        <v>37</v>
      </c>
      <c r="T40">
        <v>34.450000000000003</v>
      </c>
    </row>
    <row r="41" spans="1:20" x14ac:dyDescent="0.3">
      <c r="A41">
        <v>40</v>
      </c>
      <c r="B41" t="s">
        <v>463</v>
      </c>
      <c r="C41">
        <v>10</v>
      </c>
      <c r="D41">
        <v>1280</v>
      </c>
      <c r="E41" t="s">
        <v>78</v>
      </c>
      <c r="F41">
        <v>708290</v>
      </c>
      <c r="G41">
        <v>5425469</v>
      </c>
      <c r="H41">
        <v>5160437</v>
      </c>
      <c r="I41">
        <v>4933911</v>
      </c>
      <c r="J41">
        <v>69039388</v>
      </c>
      <c r="K41">
        <v>7567450704</v>
      </c>
      <c r="L41">
        <v>162617</v>
      </c>
      <c r="M41">
        <v>160002</v>
      </c>
      <c r="N41">
        <v>2615</v>
      </c>
      <c r="O41">
        <v>237.27</v>
      </c>
      <c r="P41">
        <v>-0.18</v>
      </c>
      <c r="Q41">
        <v>4722</v>
      </c>
      <c r="R41">
        <v>11678892</v>
      </c>
      <c r="S41" t="s">
        <v>40</v>
      </c>
      <c r="T41">
        <v>5000</v>
      </c>
    </row>
    <row r="42" spans="1:20" x14ac:dyDescent="0.3">
      <c r="A42">
        <v>41</v>
      </c>
      <c r="B42" t="s">
        <v>463</v>
      </c>
      <c r="C42">
        <v>10</v>
      </c>
      <c r="D42">
        <v>1280</v>
      </c>
      <c r="E42" t="s">
        <v>79</v>
      </c>
      <c r="F42">
        <v>3298</v>
      </c>
      <c r="G42">
        <v>142629</v>
      </c>
      <c r="H42">
        <v>151286</v>
      </c>
      <c r="I42">
        <v>145224</v>
      </c>
      <c r="J42">
        <v>500786</v>
      </c>
      <c r="K42">
        <v>18993710</v>
      </c>
      <c r="L42">
        <v>8522</v>
      </c>
      <c r="M42">
        <v>8457</v>
      </c>
      <c r="N42">
        <v>65</v>
      </c>
      <c r="O42">
        <v>55.7</v>
      </c>
      <c r="P42">
        <v>-0.13</v>
      </c>
      <c r="Q42">
        <v>118</v>
      </c>
      <c r="R42">
        <v>104864</v>
      </c>
      <c r="S42" t="s">
        <v>37</v>
      </c>
      <c r="T42">
        <v>14.72</v>
      </c>
    </row>
    <row r="43" spans="1:20" x14ac:dyDescent="0.3">
      <c r="A43">
        <v>42</v>
      </c>
      <c r="B43" t="s">
        <v>463</v>
      </c>
      <c r="C43">
        <v>10</v>
      </c>
      <c r="D43">
        <v>1280</v>
      </c>
      <c r="E43" t="s">
        <v>80</v>
      </c>
      <c r="F43">
        <v>4660</v>
      </c>
      <c r="G43">
        <v>243504</v>
      </c>
      <c r="H43">
        <v>3964443</v>
      </c>
      <c r="I43">
        <v>3864211</v>
      </c>
      <c r="J43">
        <v>7455000</v>
      </c>
      <c r="K43">
        <v>730182195</v>
      </c>
      <c r="L43">
        <v>79123</v>
      </c>
      <c r="M43">
        <v>76376</v>
      </c>
      <c r="N43">
        <v>2747</v>
      </c>
      <c r="O43">
        <v>137.79</v>
      </c>
      <c r="P43">
        <v>-0.05</v>
      </c>
      <c r="Q43">
        <v>4751</v>
      </c>
      <c r="R43">
        <v>1555045</v>
      </c>
      <c r="S43" t="s">
        <v>37</v>
      </c>
      <c r="T43">
        <v>1382.05</v>
      </c>
    </row>
    <row r="44" spans="1:20" x14ac:dyDescent="0.3">
      <c r="A44">
        <v>43</v>
      </c>
      <c r="B44" t="s">
        <v>463</v>
      </c>
      <c r="C44">
        <v>10</v>
      </c>
      <c r="D44">
        <v>1280</v>
      </c>
      <c r="E44" t="s">
        <v>81</v>
      </c>
      <c r="F44">
        <v>2692</v>
      </c>
      <c r="G44">
        <v>79064</v>
      </c>
      <c r="H44">
        <v>997498</v>
      </c>
      <c r="I44">
        <v>976848</v>
      </c>
      <c r="J44">
        <v>2409062</v>
      </c>
      <c r="K44">
        <v>123170260</v>
      </c>
      <c r="L44">
        <v>30546</v>
      </c>
      <c r="M44">
        <v>29844</v>
      </c>
      <c r="N44">
        <v>702</v>
      </c>
      <c r="O44">
        <v>68.02</v>
      </c>
      <c r="P44">
        <v>-0.09</v>
      </c>
      <c r="Q44">
        <v>1210</v>
      </c>
      <c r="R44">
        <v>418506</v>
      </c>
      <c r="S44" t="s">
        <v>37</v>
      </c>
      <c r="T44">
        <v>130.41999999999999</v>
      </c>
    </row>
    <row r="45" spans="1:20" x14ac:dyDescent="0.3">
      <c r="A45">
        <v>44</v>
      </c>
      <c r="B45" t="s">
        <v>463</v>
      </c>
      <c r="C45">
        <v>10</v>
      </c>
      <c r="D45">
        <v>1280</v>
      </c>
      <c r="E45" t="s">
        <v>82</v>
      </c>
      <c r="F45">
        <v>1385</v>
      </c>
      <c r="G45">
        <v>27650</v>
      </c>
      <c r="H45">
        <v>679385</v>
      </c>
      <c r="I45">
        <v>667532</v>
      </c>
      <c r="J45">
        <v>1384157</v>
      </c>
      <c r="K45">
        <v>84941935</v>
      </c>
      <c r="L45">
        <v>25777</v>
      </c>
      <c r="M45">
        <v>25388</v>
      </c>
      <c r="N45">
        <v>389</v>
      </c>
      <c r="O45">
        <v>40.47</v>
      </c>
      <c r="P45">
        <v>-0.08</v>
      </c>
      <c r="Q45">
        <v>652</v>
      </c>
      <c r="R45">
        <v>341424</v>
      </c>
      <c r="S45" t="s">
        <v>37</v>
      </c>
      <c r="T45">
        <v>82.67</v>
      </c>
    </row>
    <row r="46" spans="1:20" x14ac:dyDescent="0.3">
      <c r="A46">
        <v>45</v>
      </c>
      <c r="B46" t="s">
        <v>463</v>
      </c>
      <c r="C46">
        <v>10</v>
      </c>
      <c r="D46">
        <v>1280</v>
      </c>
      <c r="E46" t="s">
        <v>83</v>
      </c>
      <c r="F46">
        <v>2425</v>
      </c>
      <c r="G46">
        <v>23118</v>
      </c>
      <c r="H46">
        <v>10960435</v>
      </c>
      <c r="I46">
        <v>10942356</v>
      </c>
      <c r="J46">
        <v>12482439</v>
      </c>
      <c r="K46">
        <v>949526379</v>
      </c>
      <c r="L46">
        <v>397121</v>
      </c>
      <c r="M46">
        <v>390100</v>
      </c>
      <c r="N46">
        <v>7021</v>
      </c>
      <c r="O46">
        <v>21.72</v>
      </c>
      <c r="P46">
        <v>-0.02</v>
      </c>
      <c r="Q46">
        <v>11252</v>
      </c>
      <c r="R46">
        <v>4441228</v>
      </c>
      <c r="S46" t="s">
        <v>37</v>
      </c>
      <c r="T46">
        <v>1263.6600000000001</v>
      </c>
    </row>
    <row r="47" spans="1:20" x14ac:dyDescent="0.3">
      <c r="A47">
        <v>46</v>
      </c>
      <c r="B47" t="s">
        <v>463</v>
      </c>
      <c r="C47">
        <v>10</v>
      </c>
      <c r="D47">
        <v>1280</v>
      </c>
      <c r="E47" t="s">
        <v>84</v>
      </c>
      <c r="F47">
        <v>2425</v>
      </c>
      <c r="G47">
        <v>23064</v>
      </c>
      <c r="H47">
        <v>21681933</v>
      </c>
      <c r="I47">
        <v>21651679</v>
      </c>
      <c r="J47">
        <v>22477442</v>
      </c>
      <c r="K47">
        <v>1228777209</v>
      </c>
      <c r="L47">
        <v>718787</v>
      </c>
      <c r="M47">
        <v>705014</v>
      </c>
      <c r="N47">
        <v>13773</v>
      </c>
      <c r="O47">
        <v>20.02</v>
      </c>
      <c r="P47">
        <v>-0.01</v>
      </c>
      <c r="Q47">
        <v>22174</v>
      </c>
      <c r="R47">
        <v>8942899</v>
      </c>
      <c r="S47" t="s">
        <v>49</v>
      </c>
      <c r="T47">
        <v>2623.84</v>
      </c>
    </row>
    <row r="48" spans="1:20" x14ac:dyDescent="0.3">
      <c r="A48">
        <v>47</v>
      </c>
      <c r="B48" t="s">
        <v>463</v>
      </c>
      <c r="C48">
        <v>10</v>
      </c>
      <c r="D48">
        <v>1280</v>
      </c>
      <c r="E48" t="s">
        <v>85</v>
      </c>
      <c r="F48">
        <v>2425</v>
      </c>
      <c r="G48">
        <v>23032</v>
      </c>
      <c r="H48">
        <v>6436206</v>
      </c>
      <c r="I48">
        <v>6426888</v>
      </c>
      <c r="J48">
        <v>7409126</v>
      </c>
      <c r="K48">
        <v>544104742</v>
      </c>
      <c r="L48">
        <v>264773</v>
      </c>
      <c r="M48">
        <v>261270</v>
      </c>
      <c r="N48">
        <v>3503</v>
      </c>
      <c r="O48">
        <v>21.59</v>
      </c>
      <c r="P48">
        <v>-0.02</v>
      </c>
      <c r="Q48">
        <v>5605</v>
      </c>
      <c r="R48">
        <v>3018753</v>
      </c>
      <c r="S48" t="s">
        <v>37</v>
      </c>
      <c r="T48">
        <v>654.94000000000005</v>
      </c>
    </row>
    <row r="49" spans="1:20" x14ac:dyDescent="0.3">
      <c r="A49">
        <v>48</v>
      </c>
      <c r="B49" t="s">
        <v>463</v>
      </c>
      <c r="C49">
        <v>10</v>
      </c>
      <c r="D49">
        <v>1280</v>
      </c>
      <c r="E49" t="s">
        <v>86</v>
      </c>
      <c r="F49">
        <v>2425</v>
      </c>
      <c r="G49">
        <v>23034</v>
      </c>
      <c r="H49">
        <v>7700122</v>
      </c>
      <c r="I49">
        <v>7685999</v>
      </c>
      <c r="J49">
        <v>8662289</v>
      </c>
      <c r="K49">
        <v>650998706</v>
      </c>
      <c r="L49">
        <v>360396</v>
      </c>
      <c r="M49">
        <v>356798</v>
      </c>
      <c r="N49">
        <v>3598</v>
      </c>
      <c r="O49">
        <v>19.579999999999998</v>
      </c>
      <c r="P49">
        <v>-0.02</v>
      </c>
      <c r="Q49">
        <v>5698</v>
      </c>
      <c r="R49">
        <v>4036002</v>
      </c>
      <c r="S49" t="s">
        <v>49</v>
      </c>
      <c r="T49">
        <v>898.05</v>
      </c>
    </row>
    <row r="50" spans="1:20" x14ac:dyDescent="0.3">
      <c r="A50">
        <v>49</v>
      </c>
      <c r="B50" t="s">
        <v>463</v>
      </c>
      <c r="C50">
        <v>10</v>
      </c>
      <c r="D50">
        <v>1280</v>
      </c>
      <c r="E50" t="s">
        <v>87</v>
      </c>
      <c r="F50">
        <v>1728</v>
      </c>
      <c r="G50">
        <v>19526</v>
      </c>
      <c r="H50">
        <v>5595647</v>
      </c>
      <c r="I50">
        <v>5568476</v>
      </c>
      <c r="J50">
        <v>6198052</v>
      </c>
      <c r="K50">
        <v>64419921</v>
      </c>
      <c r="L50">
        <v>193133</v>
      </c>
      <c r="M50">
        <v>189427</v>
      </c>
      <c r="N50">
        <v>3706</v>
      </c>
      <c r="O50">
        <v>44.12</v>
      </c>
      <c r="P50">
        <v>-0.02</v>
      </c>
      <c r="Q50">
        <v>5804</v>
      </c>
      <c r="R50">
        <v>2384426</v>
      </c>
      <c r="S50" t="s">
        <v>49</v>
      </c>
      <c r="T50">
        <v>387.69</v>
      </c>
    </row>
    <row r="51" spans="1:20" x14ac:dyDescent="0.3">
      <c r="A51">
        <v>50</v>
      </c>
      <c r="B51" t="s">
        <v>463</v>
      </c>
      <c r="C51">
        <v>10</v>
      </c>
      <c r="D51">
        <v>1280</v>
      </c>
      <c r="E51" t="s">
        <v>88</v>
      </c>
      <c r="F51">
        <v>2197</v>
      </c>
      <c r="G51">
        <v>26977</v>
      </c>
      <c r="H51">
        <v>30908619</v>
      </c>
      <c r="I51">
        <v>30736995</v>
      </c>
      <c r="J51">
        <v>33470333</v>
      </c>
      <c r="K51">
        <v>355553347</v>
      </c>
      <c r="L51">
        <v>1250888</v>
      </c>
      <c r="M51">
        <v>1236108</v>
      </c>
      <c r="N51">
        <v>14780</v>
      </c>
      <c r="O51">
        <v>51.04</v>
      </c>
      <c r="P51">
        <v>-0.02</v>
      </c>
      <c r="Q51">
        <v>23165</v>
      </c>
      <c r="R51">
        <v>16887927</v>
      </c>
      <c r="S51" t="s">
        <v>49</v>
      </c>
      <c r="T51">
        <v>3806.3</v>
      </c>
    </row>
    <row r="52" spans="1:20" x14ac:dyDescent="0.3">
      <c r="A52">
        <v>51</v>
      </c>
      <c r="B52" t="s">
        <v>463</v>
      </c>
      <c r="C52">
        <v>10</v>
      </c>
      <c r="D52">
        <v>1280</v>
      </c>
      <c r="E52" t="s">
        <v>89</v>
      </c>
      <c r="F52">
        <v>141985</v>
      </c>
      <c r="G52">
        <v>634173</v>
      </c>
      <c r="H52">
        <v>14885522</v>
      </c>
      <c r="I52">
        <v>14600160</v>
      </c>
      <c r="J52">
        <v>51723226</v>
      </c>
      <c r="K52">
        <v>7307225250</v>
      </c>
      <c r="L52">
        <v>475292</v>
      </c>
      <c r="M52">
        <v>465738</v>
      </c>
      <c r="N52">
        <v>9554</v>
      </c>
      <c r="O52">
        <v>63.87</v>
      </c>
      <c r="P52">
        <v>-0.09</v>
      </c>
      <c r="Q52">
        <v>16818</v>
      </c>
      <c r="R52">
        <v>7241092</v>
      </c>
      <c r="S52" t="s">
        <v>40</v>
      </c>
      <c r="T52">
        <v>5000</v>
      </c>
    </row>
    <row r="53" spans="1:20" x14ac:dyDescent="0.3">
      <c r="A53">
        <v>52</v>
      </c>
      <c r="B53" t="s">
        <v>463</v>
      </c>
      <c r="C53">
        <v>10</v>
      </c>
      <c r="D53">
        <v>1280</v>
      </c>
      <c r="E53" t="s">
        <v>90</v>
      </c>
      <c r="F53">
        <v>59794</v>
      </c>
      <c r="G53">
        <v>243931</v>
      </c>
      <c r="H53">
        <v>11905846</v>
      </c>
      <c r="I53">
        <v>11715068</v>
      </c>
      <c r="J53">
        <v>33318848</v>
      </c>
      <c r="K53">
        <v>3059249402</v>
      </c>
      <c r="L53">
        <v>485997</v>
      </c>
      <c r="M53">
        <v>479161</v>
      </c>
      <c r="N53">
        <v>6836</v>
      </c>
      <c r="O53">
        <v>58.41</v>
      </c>
      <c r="P53">
        <v>-0.09</v>
      </c>
      <c r="Q53">
        <v>11802</v>
      </c>
      <c r="R53">
        <v>4876264</v>
      </c>
      <c r="S53" t="s">
        <v>40</v>
      </c>
      <c r="T53">
        <v>5000</v>
      </c>
    </row>
    <row r="54" spans="1:20" x14ac:dyDescent="0.3">
      <c r="A54">
        <v>53</v>
      </c>
      <c r="B54" t="s">
        <v>463</v>
      </c>
      <c r="C54">
        <v>10</v>
      </c>
      <c r="D54">
        <v>1280</v>
      </c>
      <c r="E54" t="s">
        <v>91</v>
      </c>
      <c r="F54">
        <v>152376</v>
      </c>
      <c r="G54">
        <v>308482</v>
      </c>
      <c r="H54">
        <v>4743328</v>
      </c>
      <c r="I54">
        <v>4687279</v>
      </c>
      <c r="J54">
        <v>14660175</v>
      </c>
      <c r="K54">
        <v>16310603393</v>
      </c>
      <c r="L54">
        <v>170522</v>
      </c>
      <c r="M54">
        <v>167247</v>
      </c>
      <c r="N54">
        <v>3275</v>
      </c>
      <c r="O54">
        <v>46.29</v>
      </c>
      <c r="P54">
        <v>-0.06</v>
      </c>
      <c r="Q54">
        <v>5378</v>
      </c>
      <c r="R54">
        <v>1837831</v>
      </c>
      <c r="S54" t="s">
        <v>40</v>
      </c>
      <c r="T54">
        <v>5000</v>
      </c>
    </row>
    <row r="55" spans="1:20" x14ac:dyDescent="0.3">
      <c r="A55">
        <v>54</v>
      </c>
      <c r="B55" t="s">
        <v>463</v>
      </c>
      <c r="C55">
        <v>10</v>
      </c>
      <c r="D55">
        <v>1280</v>
      </c>
      <c r="E55" t="s">
        <v>92</v>
      </c>
      <c r="F55">
        <v>189982</v>
      </c>
      <c r="G55">
        <v>384580</v>
      </c>
      <c r="H55">
        <v>1919931</v>
      </c>
      <c r="I55">
        <v>1882460</v>
      </c>
      <c r="J55">
        <v>3949001</v>
      </c>
      <c r="K55">
        <v>7363394968</v>
      </c>
      <c r="L55">
        <v>85414</v>
      </c>
      <c r="M55">
        <v>84660</v>
      </c>
      <c r="N55">
        <v>754</v>
      </c>
      <c r="O55">
        <v>29.65</v>
      </c>
      <c r="P55">
        <v>-0.08</v>
      </c>
      <c r="Q55">
        <v>1282</v>
      </c>
      <c r="R55">
        <v>1223448</v>
      </c>
      <c r="S55" t="s">
        <v>49</v>
      </c>
      <c r="T55">
        <v>2312.7800000000002</v>
      </c>
    </row>
    <row r="56" spans="1:20" x14ac:dyDescent="0.3">
      <c r="A56">
        <v>55</v>
      </c>
      <c r="B56" t="s">
        <v>463</v>
      </c>
      <c r="C56">
        <v>10</v>
      </c>
      <c r="D56">
        <v>1280</v>
      </c>
      <c r="E56" t="s">
        <v>93</v>
      </c>
      <c r="F56">
        <v>335424</v>
      </c>
      <c r="G56">
        <v>950345</v>
      </c>
      <c r="H56">
        <v>190633</v>
      </c>
      <c r="I56">
        <v>187924</v>
      </c>
      <c r="J56">
        <v>898014</v>
      </c>
      <c r="K56">
        <v>1896830243</v>
      </c>
      <c r="L56">
        <v>8102</v>
      </c>
      <c r="M56">
        <v>7988</v>
      </c>
      <c r="N56">
        <v>114</v>
      </c>
      <c r="O56">
        <v>64.39</v>
      </c>
      <c r="P56">
        <v>-0.08</v>
      </c>
      <c r="Q56">
        <v>197</v>
      </c>
      <c r="R56">
        <v>90993</v>
      </c>
      <c r="S56" t="s">
        <v>37</v>
      </c>
      <c r="T56">
        <v>516.01</v>
      </c>
    </row>
    <row r="57" spans="1:20" x14ac:dyDescent="0.3">
      <c r="A57">
        <v>56</v>
      </c>
      <c r="B57" t="s">
        <v>463</v>
      </c>
      <c r="C57">
        <v>10</v>
      </c>
      <c r="D57">
        <v>1280</v>
      </c>
      <c r="E57" t="s">
        <v>94</v>
      </c>
      <c r="F57">
        <v>351053</v>
      </c>
      <c r="G57">
        <v>1039313</v>
      </c>
      <c r="H57">
        <v>988504</v>
      </c>
      <c r="I57">
        <v>975742</v>
      </c>
      <c r="J57">
        <v>3691643</v>
      </c>
      <c r="K57">
        <v>9266100399</v>
      </c>
      <c r="L57">
        <v>30721</v>
      </c>
      <c r="M57">
        <v>29927</v>
      </c>
      <c r="N57">
        <v>794</v>
      </c>
      <c r="O57">
        <v>69.5</v>
      </c>
      <c r="P57">
        <v>-0.06</v>
      </c>
      <c r="Q57">
        <v>1294</v>
      </c>
      <c r="R57">
        <v>368543</v>
      </c>
      <c r="S57" t="s">
        <v>37</v>
      </c>
      <c r="T57">
        <v>2444.0300000000002</v>
      </c>
    </row>
    <row r="58" spans="1:20" x14ac:dyDescent="0.3">
      <c r="A58">
        <v>57</v>
      </c>
      <c r="B58" t="s">
        <v>463</v>
      </c>
      <c r="C58">
        <v>10</v>
      </c>
      <c r="D58">
        <v>1280</v>
      </c>
      <c r="E58" t="s">
        <v>95</v>
      </c>
      <c r="F58">
        <v>3426</v>
      </c>
      <c r="G58">
        <v>20454</v>
      </c>
      <c r="H58">
        <v>17824582</v>
      </c>
      <c r="I58">
        <v>17824552</v>
      </c>
      <c r="J58">
        <v>17830445</v>
      </c>
      <c r="K58">
        <v>11512108769</v>
      </c>
      <c r="L58">
        <v>359701</v>
      </c>
      <c r="M58">
        <v>346449</v>
      </c>
      <c r="N58">
        <v>13252</v>
      </c>
      <c r="O58">
        <v>14.34</v>
      </c>
      <c r="P58">
        <v>0</v>
      </c>
      <c r="Q58">
        <v>21652</v>
      </c>
      <c r="R58">
        <v>5895517</v>
      </c>
      <c r="S58" t="s">
        <v>37</v>
      </c>
      <c r="T58">
        <v>3033.72</v>
      </c>
    </row>
    <row r="59" spans="1:20" x14ac:dyDescent="0.3">
      <c r="A59">
        <v>58</v>
      </c>
      <c r="B59" t="s">
        <v>463</v>
      </c>
      <c r="C59">
        <v>10</v>
      </c>
      <c r="D59">
        <v>1280</v>
      </c>
      <c r="E59" t="s">
        <v>96</v>
      </c>
      <c r="F59">
        <v>3426</v>
      </c>
      <c r="G59">
        <v>20302</v>
      </c>
      <c r="H59">
        <v>10490736</v>
      </c>
      <c r="I59">
        <v>10490229</v>
      </c>
      <c r="J59">
        <v>10501806</v>
      </c>
      <c r="K59">
        <v>8658335235</v>
      </c>
      <c r="L59">
        <v>221847</v>
      </c>
      <c r="M59">
        <v>215056</v>
      </c>
      <c r="N59">
        <v>6791</v>
      </c>
      <c r="O59">
        <v>17.420000000000002</v>
      </c>
      <c r="P59">
        <v>0</v>
      </c>
      <c r="Q59">
        <v>10655</v>
      </c>
      <c r="R59">
        <v>4842586</v>
      </c>
      <c r="S59" t="s">
        <v>37</v>
      </c>
      <c r="T59">
        <v>2656.06</v>
      </c>
    </row>
    <row r="60" spans="1:20" x14ac:dyDescent="0.3">
      <c r="A60">
        <v>59</v>
      </c>
      <c r="B60" t="s">
        <v>463</v>
      </c>
      <c r="C60">
        <v>10</v>
      </c>
      <c r="D60">
        <v>1280</v>
      </c>
      <c r="E60" t="s">
        <v>97</v>
      </c>
      <c r="F60">
        <v>8590</v>
      </c>
      <c r="G60">
        <v>65144</v>
      </c>
      <c r="H60">
        <v>16864735</v>
      </c>
      <c r="I60">
        <v>16435735</v>
      </c>
      <c r="J60">
        <v>178229367</v>
      </c>
      <c r="K60">
        <v>2928908851</v>
      </c>
      <c r="L60">
        <v>409476</v>
      </c>
      <c r="M60">
        <v>398876</v>
      </c>
      <c r="N60">
        <v>10600</v>
      </c>
      <c r="O60">
        <v>124.81</v>
      </c>
      <c r="P60">
        <v>-0.14000000000000001</v>
      </c>
      <c r="Q60">
        <v>19025</v>
      </c>
      <c r="R60">
        <v>24429225</v>
      </c>
      <c r="S60" t="s">
        <v>40</v>
      </c>
      <c r="T60">
        <v>5000</v>
      </c>
    </row>
    <row r="61" spans="1:20" x14ac:dyDescent="0.3">
      <c r="A61">
        <v>60</v>
      </c>
      <c r="B61" t="s">
        <v>463</v>
      </c>
      <c r="C61">
        <v>10</v>
      </c>
      <c r="D61">
        <v>1280</v>
      </c>
      <c r="E61" t="s">
        <v>98</v>
      </c>
      <c r="F61">
        <v>8591</v>
      </c>
      <c r="G61">
        <v>65154</v>
      </c>
      <c r="H61">
        <v>16416044</v>
      </c>
      <c r="I61">
        <v>16002270</v>
      </c>
      <c r="J61">
        <v>167356616</v>
      </c>
      <c r="K61">
        <v>3007315248</v>
      </c>
      <c r="L61">
        <v>383957</v>
      </c>
      <c r="M61">
        <v>373038</v>
      </c>
      <c r="N61">
        <v>10919</v>
      </c>
      <c r="O61">
        <v>150.04</v>
      </c>
      <c r="P61">
        <v>-0.13</v>
      </c>
      <c r="Q61">
        <v>19340</v>
      </c>
      <c r="R61">
        <v>22575612</v>
      </c>
      <c r="S61" t="s">
        <v>40</v>
      </c>
      <c r="T61">
        <v>5000</v>
      </c>
    </row>
    <row r="62" spans="1:20" x14ac:dyDescent="0.3">
      <c r="A62">
        <v>61</v>
      </c>
      <c r="B62" t="s">
        <v>463</v>
      </c>
      <c r="C62">
        <v>10</v>
      </c>
      <c r="D62">
        <v>1280</v>
      </c>
      <c r="E62" t="s">
        <v>99</v>
      </c>
      <c r="F62">
        <v>24975</v>
      </c>
      <c r="G62">
        <v>111780</v>
      </c>
      <c r="H62">
        <v>27678620</v>
      </c>
      <c r="I62">
        <v>27053278</v>
      </c>
      <c r="J62">
        <v>363565923</v>
      </c>
      <c r="K62">
        <v>6939571976</v>
      </c>
      <c r="L62">
        <v>1662540</v>
      </c>
      <c r="M62">
        <v>1652284</v>
      </c>
      <c r="N62">
        <v>10256</v>
      </c>
      <c r="O62">
        <v>69.989999999999995</v>
      </c>
      <c r="P62">
        <v>-0.15</v>
      </c>
      <c r="Q62">
        <v>18687</v>
      </c>
      <c r="R62">
        <v>26886190</v>
      </c>
      <c r="S62" t="s">
        <v>40</v>
      </c>
      <c r="T62">
        <v>5000</v>
      </c>
    </row>
    <row r="63" spans="1:20" x14ac:dyDescent="0.3">
      <c r="A63">
        <v>62</v>
      </c>
      <c r="B63" t="s">
        <v>463</v>
      </c>
      <c r="C63">
        <v>10</v>
      </c>
      <c r="D63">
        <v>1280</v>
      </c>
      <c r="E63" t="s">
        <v>100</v>
      </c>
      <c r="F63">
        <v>26541</v>
      </c>
      <c r="G63">
        <v>117126</v>
      </c>
      <c r="H63">
        <v>25422342</v>
      </c>
      <c r="I63">
        <v>24983819</v>
      </c>
      <c r="J63">
        <v>235045496</v>
      </c>
      <c r="K63">
        <v>5042638468</v>
      </c>
      <c r="L63">
        <v>1145891</v>
      </c>
      <c r="M63">
        <v>1135162</v>
      </c>
      <c r="N63">
        <v>10729</v>
      </c>
      <c r="O63">
        <v>68.59</v>
      </c>
      <c r="P63">
        <v>-0.13</v>
      </c>
      <c r="Q63">
        <v>19155</v>
      </c>
      <c r="R63">
        <v>24491576</v>
      </c>
      <c r="S63" t="s">
        <v>40</v>
      </c>
      <c r="T63">
        <v>5000</v>
      </c>
    </row>
    <row r="64" spans="1:20" x14ac:dyDescent="0.3">
      <c r="A64">
        <v>63</v>
      </c>
      <c r="B64" t="s">
        <v>463</v>
      </c>
      <c r="C64">
        <v>10</v>
      </c>
      <c r="D64">
        <v>1280</v>
      </c>
      <c r="E64" t="s">
        <v>101</v>
      </c>
      <c r="F64">
        <v>26541</v>
      </c>
      <c r="G64">
        <v>117126</v>
      </c>
      <c r="H64">
        <v>26314238</v>
      </c>
      <c r="I64">
        <v>25846297</v>
      </c>
      <c r="J64">
        <v>255398906</v>
      </c>
      <c r="K64">
        <v>5301701081</v>
      </c>
      <c r="L64">
        <v>1227143</v>
      </c>
      <c r="M64">
        <v>1216521</v>
      </c>
      <c r="N64">
        <v>10622</v>
      </c>
      <c r="O64">
        <v>66.34</v>
      </c>
      <c r="P64">
        <v>-0.13</v>
      </c>
      <c r="Q64">
        <v>19049</v>
      </c>
      <c r="R64">
        <v>26995342</v>
      </c>
      <c r="S64" t="s">
        <v>40</v>
      </c>
      <c r="T64">
        <v>5000</v>
      </c>
    </row>
    <row r="65" spans="1:20" x14ac:dyDescent="0.3">
      <c r="A65">
        <v>64</v>
      </c>
      <c r="B65" t="s">
        <v>463</v>
      </c>
      <c r="C65">
        <v>10</v>
      </c>
      <c r="D65">
        <v>1280</v>
      </c>
      <c r="E65" t="s">
        <v>102</v>
      </c>
      <c r="F65">
        <v>26541</v>
      </c>
      <c r="G65">
        <v>117126</v>
      </c>
      <c r="H65">
        <v>25541831</v>
      </c>
      <c r="I65">
        <v>25103497</v>
      </c>
      <c r="J65">
        <v>243612820</v>
      </c>
      <c r="K65">
        <v>5009025298</v>
      </c>
      <c r="L65">
        <v>1178206</v>
      </c>
      <c r="M65">
        <v>1167384</v>
      </c>
      <c r="N65">
        <v>10822</v>
      </c>
      <c r="O65">
        <v>67.36</v>
      </c>
      <c r="P65">
        <v>-0.13</v>
      </c>
      <c r="Q65">
        <v>19248</v>
      </c>
      <c r="R65">
        <v>25398062</v>
      </c>
      <c r="S65" t="s">
        <v>40</v>
      </c>
      <c r="T65">
        <v>5000</v>
      </c>
    </row>
    <row r="66" spans="1:20" x14ac:dyDescent="0.3">
      <c r="A66">
        <v>65</v>
      </c>
      <c r="B66" t="s">
        <v>463</v>
      </c>
      <c r="C66">
        <v>10</v>
      </c>
      <c r="D66">
        <v>1280</v>
      </c>
      <c r="E66" t="s">
        <v>103</v>
      </c>
      <c r="F66">
        <v>26541</v>
      </c>
      <c r="G66">
        <v>117126</v>
      </c>
      <c r="H66">
        <v>26158995</v>
      </c>
      <c r="I66">
        <v>25700895</v>
      </c>
      <c r="J66">
        <v>240048173</v>
      </c>
      <c r="K66">
        <v>5165488882</v>
      </c>
      <c r="L66">
        <v>1131563</v>
      </c>
      <c r="M66">
        <v>1120797</v>
      </c>
      <c r="N66">
        <v>10766</v>
      </c>
      <c r="O66">
        <v>68.319999999999993</v>
      </c>
      <c r="P66">
        <v>-0.13</v>
      </c>
      <c r="Q66">
        <v>19192</v>
      </c>
      <c r="R66">
        <v>26994121</v>
      </c>
      <c r="S66" t="s">
        <v>40</v>
      </c>
      <c r="T66">
        <v>5000</v>
      </c>
    </row>
    <row r="67" spans="1:20" x14ac:dyDescent="0.3">
      <c r="A67">
        <v>66</v>
      </c>
      <c r="B67" t="s">
        <v>463</v>
      </c>
      <c r="C67">
        <v>10</v>
      </c>
      <c r="D67">
        <v>1280</v>
      </c>
      <c r="E67" t="s">
        <v>104</v>
      </c>
      <c r="F67">
        <v>26541</v>
      </c>
      <c r="G67">
        <v>117126</v>
      </c>
      <c r="H67">
        <v>25507566</v>
      </c>
      <c r="I67">
        <v>25066366</v>
      </c>
      <c r="J67">
        <v>222779726</v>
      </c>
      <c r="K67">
        <v>4904000639</v>
      </c>
      <c r="L67">
        <v>1035361</v>
      </c>
      <c r="M67">
        <v>1024615</v>
      </c>
      <c r="N67">
        <v>10746</v>
      </c>
      <c r="O67">
        <v>69.37</v>
      </c>
      <c r="P67">
        <v>-0.12</v>
      </c>
      <c r="Q67">
        <v>19172</v>
      </c>
      <c r="R67">
        <v>25912198</v>
      </c>
      <c r="S67" t="s">
        <v>40</v>
      </c>
      <c r="T67">
        <v>5000</v>
      </c>
    </row>
    <row r="68" spans="1:20" x14ac:dyDescent="0.3">
      <c r="A68">
        <v>67</v>
      </c>
      <c r="B68" t="s">
        <v>463</v>
      </c>
      <c r="C68">
        <v>10</v>
      </c>
      <c r="D68">
        <v>1280</v>
      </c>
      <c r="E68" t="s">
        <v>105</v>
      </c>
      <c r="F68">
        <v>26541</v>
      </c>
      <c r="G68">
        <v>117126</v>
      </c>
      <c r="H68">
        <v>24995147</v>
      </c>
      <c r="I68">
        <v>24561158</v>
      </c>
      <c r="J68">
        <v>229101252</v>
      </c>
      <c r="K68">
        <v>4942297891</v>
      </c>
      <c r="L68">
        <v>1083878</v>
      </c>
      <c r="M68">
        <v>1073136</v>
      </c>
      <c r="N68">
        <v>10742</v>
      </c>
      <c r="O68">
        <v>70.209999999999994</v>
      </c>
      <c r="P68">
        <v>-0.13</v>
      </c>
      <c r="Q68">
        <v>19168</v>
      </c>
      <c r="R68">
        <v>24451959</v>
      </c>
      <c r="S68" t="s">
        <v>40</v>
      </c>
      <c r="T68">
        <v>5000</v>
      </c>
    </row>
    <row r="69" spans="1:20" x14ac:dyDescent="0.3">
      <c r="A69">
        <v>68</v>
      </c>
      <c r="B69" t="s">
        <v>463</v>
      </c>
      <c r="C69">
        <v>10</v>
      </c>
      <c r="D69">
        <v>1280</v>
      </c>
      <c r="E69" t="s">
        <v>106</v>
      </c>
      <c r="F69">
        <v>26541</v>
      </c>
      <c r="G69">
        <v>117126</v>
      </c>
      <c r="H69">
        <v>22797121</v>
      </c>
      <c r="I69">
        <v>22432787</v>
      </c>
      <c r="J69">
        <v>184952859</v>
      </c>
      <c r="K69">
        <v>4305802811</v>
      </c>
      <c r="L69">
        <v>901677</v>
      </c>
      <c r="M69">
        <v>890871</v>
      </c>
      <c r="N69">
        <v>10806</v>
      </c>
      <c r="O69">
        <v>72.63</v>
      </c>
      <c r="P69">
        <v>-0.12</v>
      </c>
      <c r="Q69">
        <v>19231</v>
      </c>
      <c r="R69">
        <v>19307933</v>
      </c>
      <c r="S69" t="s">
        <v>40</v>
      </c>
      <c r="T69">
        <v>5000</v>
      </c>
    </row>
    <row r="70" spans="1:20" x14ac:dyDescent="0.3">
      <c r="A70">
        <v>69</v>
      </c>
      <c r="B70" t="s">
        <v>463</v>
      </c>
      <c r="C70">
        <v>10</v>
      </c>
      <c r="D70">
        <v>1280</v>
      </c>
      <c r="E70" t="s">
        <v>107</v>
      </c>
      <c r="F70">
        <v>26541</v>
      </c>
      <c r="G70">
        <v>117126</v>
      </c>
      <c r="H70">
        <v>23847277</v>
      </c>
      <c r="I70">
        <v>23447358</v>
      </c>
      <c r="J70">
        <v>207195540</v>
      </c>
      <c r="K70">
        <v>4551913395</v>
      </c>
      <c r="L70">
        <v>997655</v>
      </c>
      <c r="M70">
        <v>986823</v>
      </c>
      <c r="N70">
        <v>10832</v>
      </c>
      <c r="O70">
        <v>70.25</v>
      </c>
      <c r="P70">
        <v>-0.12</v>
      </c>
      <c r="Q70">
        <v>19257</v>
      </c>
      <c r="R70">
        <v>21761818</v>
      </c>
      <c r="S70" t="s">
        <v>40</v>
      </c>
      <c r="T70">
        <v>5000</v>
      </c>
    </row>
    <row r="71" spans="1:20" x14ac:dyDescent="0.3">
      <c r="A71">
        <v>70</v>
      </c>
      <c r="B71" t="s">
        <v>463</v>
      </c>
      <c r="C71">
        <v>10</v>
      </c>
      <c r="D71">
        <v>1280</v>
      </c>
      <c r="E71" t="s">
        <v>108</v>
      </c>
      <c r="F71">
        <v>26541</v>
      </c>
      <c r="G71">
        <v>117126</v>
      </c>
      <c r="H71">
        <v>25016706</v>
      </c>
      <c r="I71">
        <v>24591177</v>
      </c>
      <c r="J71">
        <v>223166890</v>
      </c>
      <c r="K71">
        <v>4865916704</v>
      </c>
      <c r="L71">
        <v>1070777</v>
      </c>
      <c r="M71">
        <v>1059991</v>
      </c>
      <c r="N71">
        <v>10786</v>
      </c>
      <c r="O71">
        <v>69.56</v>
      </c>
      <c r="P71">
        <v>-0.13</v>
      </c>
      <c r="Q71">
        <v>19212</v>
      </c>
      <c r="R71">
        <v>23978503</v>
      </c>
      <c r="S71" t="s">
        <v>40</v>
      </c>
      <c r="T71">
        <v>5000</v>
      </c>
    </row>
    <row r="72" spans="1:20" x14ac:dyDescent="0.3">
      <c r="A72">
        <v>71</v>
      </c>
      <c r="B72" t="s">
        <v>463</v>
      </c>
      <c r="C72">
        <v>10</v>
      </c>
      <c r="D72">
        <v>1280</v>
      </c>
      <c r="E72" t="s">
        <v>109</v>
      </c>
      <c r="F72">
        <v>26541</v>
      </c>
      <c r="G72">
        <v>117126</v>
      </c>
      <c r="H72">
        <v>24383917</v>
      </c>
      <c r="I72">
        <v>23957465</v>
      </c>
      <c r="J72">
        <v>209877911</v>
      </c>
      <c r="K72">
        <v>4725921993</v>
      </c>
      <c r="L72">
        <v>973886</v>
      </c>
      <c r="M72">
        <v>963150</v>
      </c>
      <c r="N72">
        <v>10736</v>
      </c>
      <c r="O72">
        <v>72.48</v>
      </c>
      <c r="P72">
        <v>-0.12</v>
      </c>
      <c r="Q72">
        <v>19162</v>
      </c>
      <c r="R72">
        <v>23305278</v>
      </c>
      <c r="S72" t="s">
        <v>40</v>
      </c>
      <c r="T72">
        <v>5000</v>
      </c>
    </row>
    <row r="73" spans="1:20" x14ac:dyDescent="0.3">
      <c r="A73">
        <v>72</v>
      </c>
      <c r="B73" t="s">
        <v>463</v>
      </c>
      <c r="C73">
        <v>10</v>
      </c>
      <c r="D73">
        <v>1280</v>
      </c>
      <c r="E73" t="s">
        <v>110</v>
      </c>
      <c r="F73">
        <v>26541</v>
      </c>
      <c r="G73">
        <v>117126</v>
      </c>
      <c r="H73">
        <v>22982813</v>
      </c>
      <c r="I73">
        <v>22583871</v>
      </c>
      <c r="J73">
        <v>196187066</v>
      </c>
      <c r="K73">
        <v>4457318992</v>
      </c>
      <c r="L73">
        <v>924093</v>
      </c>
      <c r="M73">
        <v>913310</v>
      </c>
      <c r="N73">
        <v>10783</v>
      </c>
      <c r="O73">
        <v>74.56</v>
      </c>
      <c r="P73">
        <v>-0.12</v>
      </c>
      <c r="Q73">
        <v>19208</v>
      </c>
      <c r="R73">
        <v>20962866</v>
      </c>
      <c r="S73" t="s">
        <v>40</v>
      </c>
      <c r="T73">
        <v>5000</v>
      </c>
    </row>
    <row r="74" spans="1:20" x14ac:dyDescent="0.3">
      <c r="A74">
        <v>73</v>
      </c>
      <c r="B74" t="s">
        <v>463</v>
      </c>
      <c r="C74">
        <v>10</v>
      </c>
      <c r="D74">
        <v>1280</v>
      </c>
      <c r="E74" t="s">
        <v>111</v>
      </c>
      <c r="F74">
        <v>26541</v>
      </c>
      <c r="G74">
        <v>117126</v>
      </c>
      <c r="H74">
        <v>22821075</v>
      </c>
      <c r="I74">
        <v>22430148</v>
      </c>
      <c r="J74">
        <v>196853460</v>
      </c>
      <c r="K74">
        <v>4492795239</v>
      </c>
      <c r="L74">
        <v>935344</v>
      </c>
      <c r="M74">
        <v>924424</v>
      </c>
      <c r="N74">
        <v>10920</v>
      </c>
      <c r="O74">
        <v>75.239999999999995</v>
      </c>
      <c r="P74">
        <v>-0.12</v>
      </c>
      <c r="Q74">
        <v>19345</v>
      </c>
      <c r="R74">
        <v>20216463</v>
      </c>
      <c r="S74" t="s">
        <v>40</v>
      </c>
      <c r="T74">
        <v>5000</v>
      </c>
    </row>
    <row r="75" spans="1:20" x14ac:dyDescent="0.3">
      <c r="A75">
        <v>74</v>
      </c>
      <c r="B75" t="s">
        <v>463</v>
      </c>
      <c r="C75">
        <v>10</v>
      </c>
      <c r="D75">
        <v>1280</v>
      </c>
      <c r="E75" t="s">
        <v>112</v>
      </c>
      <c r="F75">
        <v>26541</v>
      </c>
      <c r="G75">
        <v>117126</v>
      </c>
      <c r="H75">
        <v>26345286</v>
      </c>
      <c r="I75">
        <v>25871601</v>
      </c>
      <c r="J75">
        <v>263367066</v>
      </c>
      <c r="K75">
        <v>5359125925</v>
      </c>
      <c r="L75">
        <v>1278531</v>
      </c>
      <c r="M75">
        <v>1267837</v>
      </c>
      <c r="N75">
        <v>10694</v>
      </c>
      <c r="O75">
        <v>66.2</v>
      </c>
      <c r="P75">
        <v>-0.14000000000000001</v>
      </c>
      <c r="Q75">
        <v>19121</v>
      </c>
      <c r="R75">
        <v>26770469</v>
      </c>
      <c r="S75" t="s">
        <v>40</v>
      </c>
      <c r="T75">
        <v>5000</v>
      </c>
    </row>
    <row r="76" spans="1:20" x14ac:dyDescent="0.3">
      <c r="A76">
        <v>75</v>
      </c>
      <c r="B76" t="s">
        <v>463</v>
      </c>
      <c r="C76">
        <v>10</v>
      </c>
      <c r="D76">
        <v>1280</v>
      </c>
      <c r="E76" t="s">
        <v>113</v>
      </c>
      <c r="F76">
        <v>26541</v>
      </c>
      <c r="G76">
        <v>117126</v>
      </c>
      <c r="H76">
        <v>22988640</v>
      </c>
      <c r="I76">
        <v>22603522</v>
      </c>
      <c r="J76">
        <v>208588241</v>
      </c>
      <c r="K76">
        <v>4461463391</v>
      </c>
      <c r="L76">
        <v>1011604</v>
      </c>
      <c r="M76">
        <v>1000927</v>
      </c>
      <c r="N76">
        <v>10677</v>
      </c>
      <c r="O76">
        <v>71.45</v>
      </c>
      <c r="P76">
        <v>-0.12</v>
      </c>
      <c r="Q76">
        <v>19104</v>
      </c>
      <c r="R76">
        <v>20060723</v>
      </c>
      <c r="S76" t="s">
        <v>40</v>
      </c>
      <c r="T76">
        <v>5000</v>
      </c>
    </row>
    <row r="77" spans="1:20" x14ac:dyDescent="0.3">
      <c r="A77">
        <v>76</v>
      </c>
      <c r="B77" t="s">
        <v>463</v>
      </c>
      <c r="C77">
        <v>10</v>
      </c>
      <c r="D77">
        <v>1280</v>
      </c>
      <c r="E77" t="s">
        <v>114</v>
      </c>
      <c r="F77">
        <v>26541</v>
      </c>
      <c r="G77">
        <v>117126</v>
      </c>
      <c r="H77">
        <v>25453662</v>
      </c>
      <c r="I77">
        <v>25005309</v>
      </c>
      <c r="J77">
        <v>228903543</v>
      </c>
      <c r="K77">
        <v>4991961481</v>
      </c>
      <c r="L77">
        <v>1072840</v>
      </c>
      <c r="M77">
        <v>1062074</v>
      </c>
      <c r="N77">
        <v>10766</v>
      </c>
      <c r="O77">
        <v>70.319999999999993</v>
      </c>
      <c r="P77">
        <v>-0.13</v>
      </c>
      <c r="Q77">
        <v>19192</v>
      </c>
      <c r="R77">
        <v>25751937</v>
      </c>
      <c r="S77" t="s">
        <v>40</v>
      </c>
      <c r="T77">
        <v>5000</v>
      </c>
    </row>
    <row r="78" spans="1:20" x14ac:dyDescent="0.3">
      <c r="A78">
        <v>77</v>
      </c>
      <c r="B78" t="s">
        <v>463</v>
      </c>
      <c r="C78">
        <v>10</v>
      </c>
      <c r="D78">
        <v>1280</v>
      </c>
      <c r="E78" t="s">
        <v>115</v>
      </c>
      <c r="F78">
        <v>26541</v>
      </c>
      <c r="G78">
        <v>117126</v>
      </c>
      <c r="H78">
        <v>23640293</v>
      </c>
      <c r="I78">
        <v>23235148</v>
      </c>
      <c r="J78">
        <v>205624192</v>
      </c>
      <c r="K78">
        <v>4618189249</v>
      </c>
      <c r="L78">
        <v>962459</v>
      </c>
      <c r="M78">
        <v>951712</v>
      </c>
      <c r="N78">
        <v>10747</v>
      </c>
      <c r="O78">
        <v>73.05</v>
      </c>
      <c r="P78">
        <v>-0.12</v>
      </c>
      <c r="Q78">
        <v>19173</v>
      </c>
      <c r="R78">
        <v>22026667</v>
      </c>
      <c r="S78" t="s">
        <v>40</v>
      </c>
      <c r="T78">
        <v>5000</v>
      </c>
    </row>
    <row r="79" spans="1:20" x14ac:dyDescent="0.3">
      <c r="A79">
        <v>78</v>
      </c>
      <c r="B79" t="s">
        <v>463</v>
      </c>
      <c r="C79">
        <v>10</v>
      </c>
      <c r="D79">
        <v>1280</v>
      </c>
      <c r="E79" t="s">
        <v>116</v>
      </c>
      <c r="F79">
        <v>26541</v>
      </c>
      <c r="G79">
        <v>117126</v>
      </c>
      <c r="H79">
        <v>25655071</v>
      </c>
      <c r="I79">
        <v>25201722</v>
      </c>
      <c r="J79">
        <v>245873603</v>
      </c>
      <c r="K79">
        <v>5104931070</v>
      </c>
      <c r="L79">
        <v>1183650</v>
      </c>
      <c r="M79">
        <v>1172894</v>
      </c>
      <c r="N79">
        <v>10756</v>
      </c>
      <c r="O79">
        <v>67.63</v>
      </c>
      <c r="P79">
        <v>-0.13</v>
      </c>
      <c r="Q79">
        <v>19182</v>
      </c>
      <c r="R79">
        <v>25664751</v>
      </c>
      <c r="S79" t="s">
        <v>40</v>
      </c>
      <c r="T79">
        <v>5000</v>
      </c>
    </row>
    <row r="80" spans="1:20" x14ac:dyDescent="0.3">
      <c r="A80">
        <v>79</v>
      </c>
      <c r="B80" t="s">
        <v>463</v>
      </c>
      <c r="C80">
        <v>10</v>
      </c>
      <c r="D80">
        <v>1280</v>
      </c>
      <c r="E80" t="s">
        <v>117</v>
      </c>
      <c r="F80">
        <v>26541</v>
      </c>
      <c r="G80">
        <v>117126</v>
      </c>
      <c r="H80">
        <v>21391042</v>
      </c>
      <c r="I80">
        <v>21058563</v>
      </c>
      <c r="J80">
        <v>161472737</v>
      </c>
      <c r="K80">
        <v>3968214372</v>
      </c>
      <c r="L80">
        <v>793684</v>
      </c>
      <c r="M80">
        <v>782742</v>
      </c>
      <c r="N80">
        <v>10942</v>
      </c>
      <c r="O80">
        <v>76.459999999999994</v>
      </c>
      <c r="P80">
        <v>-0.11</v>
      </c>
      <c r="Q80">
        <v>19366</v>
      </c>
      <c r="R80">
        <v>16416726</v>
      </c>
      <c r="S80" t="s">
        <v>40</v>
      </c>
      <c r="T80">
        <v>5000</v>
      </c>
    </row>
    <row r="81" spans="1:20" x14ac:dyDescent="0.3">
      <c r="A81">
        <v>80</v>
      </c>
      <c r="B81" t="s">
        <v>463</v>
      </c>
      <c r="C81">
        <v>10</v>
      </c>
      <c r="D81">
        <v>1280</v>
      </c>
      <c r="E81" t="s">
        <v>118</v>
      </c>
      <c r="F81">
        <v>26541</v>
      </c>
      <c r="G81">
        <v>117126</v>
      </c>
      <c r="H81">
        <v>23780421</v>
      </c>
      <c r="I81">
        <v>23364877</v>
      </c>
      <c r="J81">
        <v>214743489</v>
      </c>
      <c r="K81">
        <v>4679999190</v>
      </c>
      <c r="L81">
        <v>1022089</v>
      </c>
      <c r="M81">
        <v>1011236</v>
      </c>
      <c r="N81">
        <v>10853</v>
      </c>
      <c r="O81">
        <v>73.400000000000006</v>
      </c>
      <c r="P81">
        <v>-0.12</v>
      </c>
      <c r="Q81">
        <v>19278</v>
      </c>
      <c r="R81">
        <v>21587028</v>
      </c>
      <c r="S81" t="s">
        <v>40</v>
      </c>
      <c r="T81">
        <v>5000</v>
      </c>
    </row>
    <row r="82" spans="1:20" x14ac:dyDescent="0.3">
      <c r="A82">
        <v>81</v>
      </c>
      <c r="B82" t="s">
        <v>463</v>
      </c>
      <c r="C82">
        <v>10</v>
      </c>
      <c r="D82">
        <v>1280</v>
      </c>
      <c r="E82" t="s">
        <v>119</v>
      </c>
      <c r="F82">
        <v>26541</v>
      </c>
      <c r="G82">
        <v>117126</v>
      </c>
      <c r="H82">
        <v>23664717</v>
      </c>
      <c r="I82">
        <v>23250539</v>
      </c>
      <c r="J82">
        <v>215459571</v>
      </c>
      <c r="K82">
        <v>4692765053</v>
      </c>
      <c r="L82">
        <v>1031901</v>
      </c>
      <c r="M82">
        <v>1021115</v>
      </c>
      <c r="N82">
        <v>10786</v>
      </c>
      <c r="O82">
        <v>72</v>
      </c>
      <c r="P82">
        <v>-0.12</v>
      </c>
      <c r="Q82">
        <v>19211</v>
      </c>
      <c r="R82">
        <v>21453058</v>
      </c>
      <c r="S82" t="s">
        <v>40</v>
      </c>
      <c r="T82">
        <v>5000</v>
      </c>
    </row>
    <row r="83" spans="1:20" x14ac:dyDescent="0.3">
      <c r="A83">
        <v>82</v>
      </c>
      <c r="B83" t="s">
        <v>463</v>
      </c>
      <c r="C83">
        <v>10</v>
      </c>
      <c r="D83">
        <v>1280</v>
      </c>
      <c r="E83" t="s">
        <v>120</v>
      </c>
      <c r="F83">
        <v>26541</v>
      </c>
      <c r="G83">
        <v>117153</v>
      </c>
      <c r="H83">
        <v>26811887</v>
      </c>
      <c r="I83">
        <v>26202685</v>
      </c>
      <c r="J83">
        <v>382858542</v>
      </c>
      <c r="K83">
        <v>7497118226</v>
      </c>
      <c r="L83">
        <v>1674372</v>
      </c>
      <c r="M83">
        <v>1664101</v>
      </c>
      <c r="N83">
        <v>10271</v>
      </c>
      <c r="O83">
        <v>71.95</v>
      </c>
      <c r="P83">
        <v>-0.15</v>
      </c>
      <c r="Q83">
        <v>18701</v>
      </c>
      <c r="R83">
        <v>24256555</v>
      </c>
      <c r="S83" t="s">
        <v>40</v>
      </c>
      <c r="T83">
        <v>5000</v>
      </c>
    </row>
    <row r="84" spans="1:20" x14ac:dyDescent="0.3">
      <c r="A84">
        <v>83</v>
      </c>
      <c r="B84" t="s">
        <v>463</v>
      </c>
      <c r="C84">
        <v>10</v>
      </c>
      <c r="D84">
        <v>1280</v>
      </c>
      <c r="E84" t="s">
        <v>121</v>
      </c>
      <c r="F84">
        <v>310</v>
      </c>
      <c r="G84">
        <v>1081</v>
      </c>
      <c r="H84">
        <v>9714535</v>
      </c>
      <c r="I84">
        <v>9543498</v>
      </c>
      <c r="J84">
        <v>15326743</v>
      </c>
      <c r="K84">
        <v>342656313</v>
      </c>
      <c r="L84">
        <v>404628</v>
      </c>
      <c r="M84">
        <v>399911</v>
      </c>
      <c r="N84">
        <v>4717</v>
      </c>
      <c r="O84">
        <v>18.27</v>
      </c>
      <c r="P84">
        <v>-0.06</v>
      </c>
      <c r="Q84">
        <v>7995</v>
      </c>
      <c r="R84">
        <v>4429885</v>
      </c>
      <c r="S84" t="s">
        <v>49</v>
      </c>
      <c r="T84">
        <v>2496.75</v>
      </c>
    </row>
    <row r="85" spans="1:20" x14ac:dyDescent="0.3">
      <c r="A85">
        <v>84</v>
      </c>
      <c r="B85" t="s">
        <v>463</v>
      </c>
      <c r="C85">
        <v>10</v>
      </c>
      <c r="D85">
        <v>1280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2.73</v>
      </c>
    </row>
    <row r="86" spans="1:20" x14ac:dyDescent="0.3">
      <c r="A86">
        <v>85</v>
      </c>
      <c r="B86" t="s">
        <v>463</v>
      </c>
      <c r="C86">
        <v>10</v>
      </c>
      <c r="D86">
        <v>1280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2.66</v>
      </c>
    </row>
    <row r="87" spans="1:20" x14ac:dyDescent="0.3">
      <c r="A87">
        <v>86</v>
      </c>
      <c r="B87" t="s">
        <v>463</v>
      </c>
      <c r="C87">
        <v>10</v>
      </c>
      <c r="D87">
        <v>1280</v>
      </c>
      <c r="E87" t="s">
        <v>124</v>
      </c>
      <c r="F87">
        <v>72078</v>
      </c>
      <c r="G87">
        <v>517702</v>
      </c>
      <c r="H87">
        <v>2261671</v>
      </c>
      <c r="I87">
        <v>2223349</v>
      </c>
      <c r="J87">
        <v>14194826</v>
      </c>
      <c r="K87">
        <v>826333023</v>
      </c>
      <c r="L87">
        <v>118019</v>
      </c>
      <c r="M87">
        <v>116965</v>
      </c>
      <c r="N87">
        <v>1054</v>
      </c>
      <c r="O87">
        <v>28.99</v>
      </c>
      <c r="P87">
        <v>-0.14000000000000001</v>
      </c>
      <c r="Q87">
        <v>1747</v>
      </c>
      <c r="R87">
        <v>2518843</v>
      </c>
      <c r="S87" t="s">
        <v>37</v>
      </c>
      <c r="T87">
        <v>579.03</v>
      </c>
    </row>
    <row r="88" spans="1:20" x14ac:dyDescent="0.3">
      <c r="A88">
        <v>87</v>
      </c>
      <c r="B88" t="s">
        <v>463</v>
      </c>
      <c r="C88">
        <v>10</v>
      </c>
      <c r="D88">
        <v>1280</v>
      </c>
      <c r="E88" t="s">
        <v>125</v>
      </c>
      <c r="F88">
        <v>72078</v>
      </c>
      <c r="G88">
        <v>517705</v>
      </c>
      <c r="H88">
        <v>2316804</v>
      </c>
      <c r="I88">
        <v>2277622</v>
      </c>
      <c r="J88">
        <v>14483752</v>
      </c>
      <c r="K88">
        <v>808845116</v>
      </c>
      <c r="L88">
        <v>119583</v>
      </c>
      <c r="M88">
        <v>118480</v>
      </c>
      <c r="N88">
        <v>1103</v>
      </c>
      <c r="O88">
        <v>30.65</v>
      </c>
      <c r="P88">
        <v>-0.14000000000000001</v>
      </c>
      <c r="Q88">
        <v>1838</v>
      </c>
      <c r="R88">
        <v>2501205</v>
      </c>
      <c r="S88" t="s">
        <v>49</v>
      </c>
      <c r="T88">
        <v>592.79999999999995</v>
      </c>
    </row>
    <row r="89" spans="1:20" x14ac:dyDescent="0.3">
      <c r="A89">
        <v>88</v>
      </c>
      <c r="B89" t="s">
        <v>463</v>
      </c>
      <c r="C89">
        <v>10</v>
      </c>
      <c r="D89">
        <v>1280</v>
      </c>
      <c r="E89" t="s">
        <v>126</v>
      </c>
      <c r="F89">
        <v>72078</v>
      </c>
      <c r="G89">
        <v>517728</v>
      </c>
      <c r="H89">
        <v>864557</v>
      </c>
      <c r="I89">
        <v>851801</v>
      </c>
      <c r="J89">
        <v>4221377</v>
      </c>
      <c r="K89">
        <v>389520260</v>
      </c>
      <c r="L89">
        <v>34045</v>
      </c>
      <c r="M89">
        <v>33431</v>
      </c>
      <c r="N89">
        <v>614</v>
      </c>
      <c r="O89">
        <v>28.43</v>
      </c>
      <c r="P89">
        <v>-0.11</v>
      </c>
      <c r="Q89">
        <v>1020</v>
      </c>
      <c r="R89">
        <v>703136</v>
      </c>
      <c r="S89" t="s">
        <v>37</v>
      </c>
      <c r="T89">
        <v>219.22</v>
      </c>
    </row>
    <row r="90" spans="1:20" x14ac:dyDescent="0.3">
      <c r="A90">
        <v>89</v>
      </c>
      <c r="B90" t="s">
        <v>463</v>
      </c>
      <c r="C90">
        <v>10</v>
      </c>
      <c r="D90">
        <v>1280</v>
      </c>
      <c r="E90" t="s">
        <v>127</v>
      </c>
      <c r="F90">
        <v>72078</v>
      </c>
      <c r="G90">
        <v>517728</v>
      </c>
      <c r="H90">
        <v>999433</v>
      </c>
      <c r="I90">
        <v>986238</v>
      </c>
      <c r="J90">
        <v>4270109</v>
      </c>
      <c r="K90">
        <v>454021188</v>
      </c>
      <c r="L90">
        <v>33638</v>
      </c>
      <c r="M90">
        <v>32856</v>
      </c>
      <c r="N90">
        <v>782</v>
      </c>
      <c r="O90">
        <v>33.020000000000003</v>
      </c>
      <c r="P90">
        <v>-0.1</v>
      </c>
      <c r="Q90">
        <v>1291</v>
      </c>
      <c r="R90">
        <v>696154</v>
      </c>
      <c r="S90" t="s">
        <v>49</v>
      </c>
      <c r="T90">
        <v>260.33999999999997</v>
      </c>
    </row>
    <row r="91" spans="1:20" x14ac:dyDescent="0.3">
      <c r="A91">
        <v>90</v>
      </c>
      <c r="B91" t="s">
        <v>463</v>
      </c>
      <c r="C91">
        <v>10</v>
      </c>
      <c r="D91">
        <v>1280</v>
      </c>
      <c r="E91" t="s">
        <v>128</v>
      </c>
      <c r="F91">
        <v>2365527</v>
      </c>
      <c r="G91">
        <v>10508040</v>
      </c>
      <c r="H91">
        <v>814952</v>
      </c>
      <c r="I91">
        <v>805317</v>
      </c>
      <c r="J91">
        <v>1428737</v>
      </c>
      <c r="K91">
        <v>3457452414</v>
      </c>
      <c r="L91">
        <v>25495</v>
      </c>
      <c r="M91">
        <v>24957</v>
      </c>
      <c r="N91">
        <v>538</v>
      </c>
      <c r="O91">
        <v>15.42</v>
      </c>
      <c r="P91">
        <v>-0.06</v>
      </c>
      <c r="Q91">
        <v>906</v>
      </c>
      <c r="R91">
        <v>303012</v>
      </c>
      <c r="S91" t="s">
        <v>49</v>
      </c>
      <c r="T91">
        <v>2691.52</v>
      </c>
    </row>
    <row r="92" spans="1:20" x14ac:dyDescent="0.3">
      <c r="A92">
        <v>91</v>
      </c>
      <c r="B92" t="s">
        <v>463</v>
      </c>
      <c r="C92">
        <v>10</v>
      </c>
      <c r="D92">
        <v>1280</v>
      </c>
      <c r="E92" t="s">
        <v>129</v>
      </c>
      <c r="F92">
        <v>55333</v>
      </c>
      <c r="G92">
        <v>219128</v>
      </c>
      <c r="H92">
        <v>13481</v>
      </c>
      <c r="I92">
        <v>13268</v>
      </c>
      <c r="J92">
        <v>179595</v>
      </c>
      <c r="K92">
        <v>9739952</v>
      </c>
      <c r="L92">
        <v>335</v>
      </c>
      <c r="M92">
        <v>327</v>
      </c>
      <c r="N92">
        <v>8</v>
      </c>
      <c r="O92">
        <v>94.76</v>
      </c>
      <c r="P92">
        <v>-0.09</v>
      </c>
      <c r="Q92">
        <v>15</v>
      </c>
      <c r="R92">
        <v>16990</v>
      </c>
      <c r="S92" t="s">
        <v>37</v>
      </c>
      <c r="T92">
        <v>4.2699999999999996</v>
      </c>
    </row>
    <row r="93" spans="1:20" x14ac:dyDescent="0.3">
      <c r="A93">
        <v>92</v>
      </c>
      <c r="B93" t="s">
        <v>463</v>
      </c>
      <c r="C93">
        <v>10</v>
      </c>
      <c r="D93">
        <v>1280</v>
      </c>
      <c r="E93" t="s">
        <v>130</v>
      </c>
      <c r="F93">
        <v>480</v>
      </c>
      <c r="G93">
        <v>3632</v>
      </c>
      <c r="H93">
        <v>31991343</v>
      </c>
      <c r="I93">
        <v>31778490</v>
      </c>
      <c r="J93">
        <v>36726654</v>
      </c>
      <c r="K93">
        <v>534710783</v>
      </c>
      <c r="L93">
        <v>1237231</v>
      </c>
      <c r="M93">
        <v>1222969</v>
      </c>
      <c r="N93">
        <v>14262</v>
      </c>
      <c r="O93">
        <v>67.38</v>
      </c>
      <c r="P93">
        <v>-0.03</v>
      </c>
      <c r="Q93">
        <v>22647</v>
      </c>
      <c r="R93">
        <v>17694857</v>
      </c>
      <c r="S93" t="s">
        <v>40</v>
      </c>
      <c r="T93">
        <v>5000</v>
      </c>
    </row>
    <row r="94" spans="1:20" x14ac:dyDescent="0.3">
      <c r="A94">
        <v>93</v>
      </c>
      <c r="B94" t="s">
        <v>463</v>
      </c>
      <c r="C94">
        <v>10</v>
      </c>
      <c r="D94">
        <v>1280</v>
      </c>
      <c r="E94" t="s">
        <v>131</v>
      </c>
      <c r="F94">
        <v>840</v>
      </c>
      <c r="G94">
        <v>8442</v>
      </c>
      <c r="H94">
        <v>27340082</v>
      </c>
      <c r="I94">
        <v>27141367</v>
      </c>
      <c r="J94">
        <v>30568044</v>
      </c>
      <c r="K94">
        <v>629518181</v>
      </c>
      <c r="L94">
        <v>749388</v>
      </c>
      <c r="M94">
        <v>734980</v>
      </c>
      <c r="N94">
        <v>14408</v>
      </c>
      <c r="O94">
        <v>121.65</v>
      </c>
      <c r="P94">
        <v>-0.02</v>
      </c>
      <c r="Q94">
        <v>22791</v>
      </c>
      <c r="R94">
        <v>14704350</v>
      </c>
      <c r="S94" t="s">
        <v>40</v>
      </c>
      <c r="T94">
        <v>5000</v>
      </c>
    </row>
    <row r="95" spans="1:20" x14ac:dyDescent="0.3">
      <c r="A95">
        <v>94</v>
      </c>
      <c r="B95" t="s">
        <v>463</v>
      </c>
      <c r="C95">
        <v>10</v>
      </c>
      <c r="D95">
        <v>1280</v>
      </c>
      <c r="E95" t="s">
        <v>132</v>
      </c>
      <c r="F95">
        <v>2441</v>
      </c>
      <c r="G95">
        <v>15733</v>
      </c>
      <c r="H95">
        <v>790778</v>
      </c>
      <c r="I95">
        <v>776965</v>
      </c>
      <c r="J95">
        <v>1225814</v>
      </c>
      <c r="K95">
        <v>52356550</v>
      </c>
      <c r="L95">
        <v>23717</v>
      </c>
      <c r="M95">
        <v>23226</v>
      </c>
      <c r="N95">
        <v>491</v>
      </c>
      <c r="O95">
        <v>27.28</v>
      </c>
      <c r="P95">
        <v>-0.06</v>
      </c>
      <c r="Q95">
        <v>840</v>
      </c>
      <c r="R95">
        <v>315783</v>
      </c>
      <c r="S95" t="s">
        <v>49</v>
      </c>
      <c r="T95">
        <v>92.36</v>
      </c>
    </row>
    <row r="96" spans="1:20" x14ac:dyDescent="0.3">
      <c r="A96">
        <v>95</v>
      </c>
      <c r="B96" t="s">
        <v>463</v>
      </c>
      <c r="C96">
        <v>10</v>
      </c>
      <c r="D96">
        <v>1280</v>
      </c>
      <c r="E96" t="s">
        <v>133</v>
      </c>
      <c r="F96">
        <v>2935</v>
      </c>
      <c r="G96">
        <v>18371</v>
      </c>
      <c r="H96">
        <v>2300898</v>
      </c>
      <c r="I96">
        <v>2282695</v>
      </c>
      <c r="J96">
        <v>3361582</v>
      </c>
      <c r="K96">
        <v>163655967</v>
      </c>
      <c r="L96">
        <v>87352</v>
      </c>
      <c r="M96">
        <v>86244</v>
      </c>
      <c r="N96">
        <v>1108</v>
      </c>
      <c r="O96">
        <v>36.74</v>
      </c>
      <c r="P96">
        <v>-0.04</v>
      </c>
      <c r="Q96">
        <v>1831</v>
      </c>
      <c r="R96">
        <v>1170112</v>
      </c>
      <c r="S96" t="s">
        <v>49</v>
      </c>
      <c r="T96">
        <v>746.86</v>
      </c>
    </row>
    <row r="97" spans="1:20" x14ac:dyDescent="0.3">
      <c r="A97">
        <v>96</v>
      </c>
      <c r="B97" t="s">
        <v>463</v>
      </c>
      <c r="C97">
        <v>10</v>
      </c>
      <c r="D97">
        <v>1280</v>
      </c>
      <c r="E97" t="s">
        <v>134</v>
      </c>
      <c r="F97">
        <v>3220</v>
      </c>
      <c r="G97">
        <v>59525</v>
      </c>
      <c r="H97">
        <v>8820850</v>
      </c>
      <c r="I97">
        <v>8696434</v>
      </c>
      <c r="J97">
        <v>15805636</v>
      </c>
      <c r="K97">
        <v>2358151778</v>
      </c>
      <c r="L97">
        <v>306051</v>
      </c>
      <c r="M97">
        <v>302004</v>
      </c>
      <c r="N97">
        <v>4047</v>
      </c>
      <c r="O97">
        <v>57.3</v>
      </c>
      <c r="P97">
        <v>-0.05</v>
      </c>
      <c r="Q97">
        <v>6634</v>
      </c>
      <c r="R97">
        <v>4773662</v>
      </c>
      <c r="S97" t="s">
        <v>40</v>
      </c>
      <c r="T97">
        <v>5000</v>
      </c>
    </row>
    <row r="98" spans="1:20" x14ac:dyDescent="0.3">
      <c r="A98">
        <v>97</v>
      </c>
      <c r="B98" t="s">
        <v>463</v>
      </c>
      <c r="C98">
        <v>10</v>
      </c>
      <c r="D98">
        <v>1280</v>
      </c>
      <c r="E98" t="s">
        <v>135</v>
      </c>
      <c r="F98">
        <v>5244</v>
      </c>
      <c r="G98">
        <v>118126</v>
      </c>
      <c r="H98">
        <v>867270</v>
      </c>
      <c r="I98">
        <v>847621</v>
      </c>
      <c r="J98">
        <v>4364770</v>
      </c>
      <c r="K98">
        <v>407438108</v>
      </c>
      <c r="L98">
        <v>61228</v>
      </c>
      <c r="M98">
        <v>60628</v>
      </c>
      <c r="N98">
        <v>600</v>
      </c>
      <c r="O98">
        <v>86.15</v>
      </c>
      <c r="P98">
        <v>-0.14000000000000001</v>
      </c>
      <c r="Q98">
        <v>1008</v>
      </c>
      <c r="R98">
        <v>289838</v>
      </c>
      <c r="S98" t="s">
        <v>37</v>
      </c>
      <c r="T98">
        <v>321.27</v>
      </c>
    </row>
    <row r="99" spans="1:20" x14ac:dyDescent="0.3">
      <c r="A99">
        <v>98</v>
      </c>
      <c r="B99" t="s">
        <v>463</v>
      </c>
      <c r="C99">
        <v>10</v>
      </c>
      <c r="D99">
        <v>1280</v>
      </c>
      <c r="E99" t="s">
        <v>136</v>
      </c>
      <c r="F99">
        <v>349350</v>
      </c>
      <c r="G99">
        <v>1419267</v>
      </c>
      <c r="H99">
        <v>1145467</v>
      </c>
      <c r="I99">
        <v>1117552</v>
      </c>
      <c r="J99">
        <v>3582078</v>
      </c>
      <c r="K99">
        <v>700682582</v>
      </c>
      <c r="L99">
        <v>54059</v>
      </c>
      <c r="M99">
        <v>53387</v>
      </c>
      <c r="N99">
        <v>672</v>
      </c>
      <c r="O99">
        <v>33.380000000000003</v>
      </c>
      <c r="P99">
        <v>-0.13</v>
      </c>
      <c r="Q99">
        <v>1200</v>
      </c>
      <c r="R99">
        <v>634004</v>
      </c>
      <c r="S99" t="s">
        <v>49</v>
      </c>
      <c r="T99">
        <v>350.77</v>
      </c>
    </row>
    <row r="100" spans="1:20" x14ac:dyDescent="0.3">
      <c r="A100">
        <v>99</v>
      </c>
      <c r="B100" t="s">
        <v>463</v>
      </c>
      <c r="C100">
        <v>10</v>
      </c>
      <c r="D100">
        <v>1280</v>
      </c>
      <c r="E100" t="s">
        <v>137</v>
      </c>
      <c r="F100">
        <v>1376707</v>
      </c>
      <c r="G100">
        <v>5351985</v>
      </c>
      <c r="H100">
        <v>1486068</v>
      </c>
      <c r="I100">
        <v>1444140</v>
      </c>
      <c r="J100">
        <v>6070628</v>
      </c>
      <c r="K100">
        <v>4954913944</v>
      </c>
      <c r="L100">
        <v>92758</v>
      </c>
      <c r="M100">
        <v>92124</v>
      </c>
      <c r="N100">
        <v>634</v>
      </c>
      <c r="O100">
        <v>47.76</v>
      </c>
      <c r="P100">
        <v>-0.15</v>
      </c>
      <c r="Q100">
        <v>1162</v>
      </c>
      <c r="R100">
        <v>1179122</v>
      </c>
      <c r="S100" t="s">
        <v>49</v>
      </c>
      <c r="T100">
        <v>1626.2</v>
      </c>
    </row>
    <row r="101" spans="1:20" x14ac:dyDescent="0.3">
      <c r="A101">
        <v>100</v>
      </c>
      <c r="B101" t="s">
        <v>463</v>
      </c>
      <c r="C101">
        <v>10</v>
      </c>
      <c r="D101">
        <v>1280</v>
      </c>
      <c r="E101" t="s">
        <v>138</v>
      </c>
      <c r="F101">
        <v>720</v>
      </c>
      <c r="G101">
        <v>58758</v>
      </c>
      <c r="H101">
        <v>4493506</v>
      </c>
      <c r="I101">
        <v>4413222</v>
      </c>
      <c r="J101">
        <v>5830373</v>
      </c>
      <c r="K101">
        <v>242696606</v>
      </c>
      <c r="L101">
        <v>123471</v>
      </c>
      <c r="M101">
        <v>120138</v>
      </c>
      <c r="N101">
        <v>3333</v>
      </c>
      <c r="O101">
        <v>108.04</v>
      </c>
      <c r="P101">
        <v>-0.03</v>
      </c>
      <c r="Q101">
        <v>5433</v>
      </c>
      <c r="R101">
        <v>1651672</v>
      </c>
      <c r="S101" t="s">
        <v>49</v>
      </c>
      <c r="T101">
        <v>1633.78</v>
      </c>
    </row>
    <row r="102" spans="1:20" x14ac:dyDescent="0.3">
      <c r="A102">
        <v>101</v>
      </c>
      <c r="B102" t="s">
        <v>463</v>
      </c>
      <c r="C102">
        <v>10</v>
      </c>
      <c r="D102">
        <v>1280</v>
      </c>
      <c r="E102" t="s">
        <v>139</v>
      </c>
      <c r="F102">
        <v>840</v>
      </c>
      <c r="G102">
        <v>71206</v>
      </c>
      <c r="H102">
        <v>10872391</v>
      </c>
      <c r="I102">
        <v>10660608</v>
      </c>
      <c r="J102">
        <v>14007449</v>
      </c>
      <c r="K102">
        <v>654765904</v>
      </c>
      <c r="L102">
        <v>333850</v>
      </c>
      <c r="M102">
        <v>327195</v>
      </c>
      <c r="N102">
        <v>6655</v>
      </c>
      <c r="O102">
        <v>125.55</v>
      </c>
      <c r="P102">
        <v>-0.03</v>
      </c>
      <c r="Q102">
        <v>10815</v>
      </c>
      <c r="R102">
        <v>5245719</v>
      </c>
      <c r="S102" t="s">
        <v>40</v>
      </c>
      <c r="T102">
        <v>5000</v>
      </c>
    </row>
    <row r="103" spans="1:20" x14ac:dyDescent="0.3">
      <c r="A103">
        <v>102</v>
      </c>
      <c r="B103" t="s">
        <v>463</v>
      </c>
      <c r="C103">
        <v>10</v>
      </c>
      <c r="D103">
        <v>1280</v>
      </c>
      <c r="E103" t="s">
        <v>140</v>
      </c>
      <c r="F103">
        <v>752</v>
      </c>
      <c r="G103">
        <v>27325</v>
      </c>
      <c r="H103">
        <v>7134178</v>
      </c>
      <c r="I103">
        <v>6941312</v>
      </c>
      <c r="J103">
        <v>14361156</v>
      </c>
      <c r="K103">
        <v>378338030</v>
      </c>
      <c r="L103">
        <v>295563</v>
      </c>
      <c r="M103">
        <v>292501</v>
      </c>
      <c r="N103">
        <v>3062</v>
      </c>
      <c r="O103">
        <v>42.41</v>
      </c>
      <c r="P103">
        <v>-0.08</v>
      </c>
      <c r="Q103">
        <v>5166</v>
      </c>
      <c r="R103">
        <v>4015410</v>
      </c>
      <c r="S103" t="s">
        <v>37</v>
      </c>
      <c r="T103">
        <v>886.83</v>
      </c>
    </row>
    <row r="104" spans="1:20" x14ac:dyDescent="0.3">
      <c r="A104">
        <v>103</v>
      </c>
      <c r="B104" t="s">
        <v>463</v>
      </c>
      <c r="C104">
        <v>10</v>
      </c>
      <c r="D104">
        <v>1280</v>
      </c>
      <c r="E104" t="s">
        <v>141</v>
      </c>
      <c r="F104">
        <v>773</v>
      </c>
      <c r="G104">
        <v>29353</v>
      </c>
      <c r="H104">
        <v>25880215</v>
      </c>
      <c r="I104">
        <v>25295531</v>
      </c>
      <c r="J104">
        <v>50000933</v>
      </c>
      <c r="K104">
        <v>1365569067</v>
      </c>
      <c r="L104">
        <v>952804</v>
      </c>
      <c r="M104">
        <v>940571</v>
      </c>
      <c r="N104">
        <v>12233</v>
      </c>
      <c r="O104">
        <v>41.7</v>
      </c>
      <c r="P104">
        <v>-7.0000000000000007E-2</v>
      </c>
      <c r="Q104">
        <v>20641</v>
      </c>
      <c r="R104">
        <v>12992132</v>
      </c>
      <c r="S104" t="s">
        <v>40</v>
      </c>
      <c r="T104">
        <v>5000</v>
      </c>
    </row>
    <row r="105" spans="1:20" x14ac:dyDescent="0.3">
      <c r="A105">
        <v>104</v>
      </c>
      <c r="B105" t="s">
        <v>463</v>
      </c>
      <c r="C105">
        <v>10</v>
      </c>
      <c r="D105">
        <v>1280</v>
      </c>
      <c r="E105" t="s">
        <v>142</v>
      </c>
      <c r="F105">
        <v>9188</v>
      </c>
      <c r="G105">
        <v>81017</v>
      </c>
      <c r="H105">
        <v>10017816</v>
      </c>
      <c r="I105">
        <v>9884907</v>
      </c>
      <c r="J105">
        <v>24223567</v>
      </c>
      <c r="K105">
        <v>1671507286</v>
      </c>
      <c r="L105">
        <v>387020</v>
      </c>
      <c r="M105">
        <v>381861</v>
      </c>
      <c r="N105">
        <v>5159</v>
      </c>
      <c r="O105">
        <v>31.43</v>
      </c>
      <c r="P105">
        <v>-0.08</v>
      </c>
      <c r="Q105">
        <v>8671</v>
      </c>
      <c r="R105">
        <v>5120786</v>
      </c>
      <c r="S105" t="s">
        <v>40</v>
      </c>
      <c r="T105">
        <v>5000</v>
      </c>
    </row>
    <row r="106" spans="1:20" x14ac:dyDescent="0.3">
      <c r="A106">
        <v>105</v>
      </c>
      <c r="B106" t="s">
        <v>463</v>
      </c>
      <c r="C106">
        <v>10</v>
      </c>
      <c r="D106">
        <v>1280</v>
      </c>
      <c r="E106" t="s">
        <v>143</v>
      </c>
      <c r="F106">
        <v>11244</v>
      </c>
      <c r="G106">
        <v>99730</v>
      </c>
      <c r="H106">
        <v>10639072</v>
      </c>
      <c r="I106">
        <v>10489592</v>
      </c>
      <c r="J106">
        <v>24753203</v>
      </c>
      <c r="K106">
        <v>1891028662</v>
      </c>
      <c r="L106">
        <v>386383</v>
      </c>
      <c r="M106">
        <v>380635</v>
      </c>
      <c r="N106">
        <v>5748</v>
      </c>
      <c r="O106">
        <v>32.659999999999997</v>
      </c>
      <c r="P106">
        <v>-0.08</v>
      </c>
      <c r="Q106">
        <v>9738</v>
      </c>
      <c r="R106">
        <v>5256212</v>
      </c>
      <c r="S106" t="s">
        <v>40</v>
      </c>
      <c r="T106">
        <v>5000</v>
      </c>
    </row>
    <row r="107" spans="1:20" x14ac:dyDescent="0.3">
      <c r="A107">
        <v>106</v>
      </c>
      <c r="B107" t="s">
        <v>463</v>
      </c>
      <c r="C107">
        <v>10</v>
      </c>
      <c r="D107">
        <v>1280</v>
      </c>
      <c r="E107" t="s">
        <v>144</v>
      </c>
      <c r="F107">
        <v>2309</v>
      </c>
      <c r="G107">
        <v>88734</v>
      </c>
      <c r="H107">
        <v>13924277</v>
      </c>
      <c r="I107">
        <v>13669045</v>
      </c>
      <c r="J107">
        <v>18824844</v>
      </c>
      <c r="K107">
        <v>1096547945</v>
      </c>
      <c r="L107">
        <v>322010</v>
      </c>
      <c r="M107">
        <v>311031</v>
      </c>
      <c r="N107">
        <v>10979</v>
      </c>
      <c r="O107">
        <v>150.96</v>
      </c>
      <c r="P107">
        <v>-0.03</v>
      </c>
      <c r="Q107">
        <v>17472</v>
      </c>
      <c r="R107">
        <v>5542356</v>
      </c>
      <c r="S107" t="s">
        <v>49</v>
      </c>
      <c r="T107">
        <v>4487.37</v>
      </c>
    </row>
    <row r="108" spans="1:20" x14ac:dyDescent="0.3">
      <c r="A108">
        <v>107</v>
      </c>
      <c r="B108" t="s">
        <v>463</v>
      </c>
      <c r="C108">
        <v>10</v>
      </c>
      <c r="D108">
        <v>1280</v>
      </c>
      <c r="E108" t="s">
        <v>145</v>
      </c>
      <c r="F108">
        <v>3191</v>
      </c>
      <c r="G108">
        <v>73950</v>
      </c>
      <c r="H108">
        <v>8851689</v>
      </c>
      <c r="I108">
        <v>8569940</v>
      </c>
      <c r="J108">
        <v>16656861</v>
      </c>
      <c r="K108">
        <v>1275166871</v>
      </c>
      <c r="L108">
        <v>264028</v>
      </c>
      <c r="M108">
        <v>260011</v>
      </c>
      <c r="N108">
        <v>4017</v>
      </c>
      <c r="O108">
        <v>150.25</v>
      </c>
      <c r="P108">
        <v>-0.05</v>
      </c>
      <c r="Q108">
        <v>6625</v>
      </c>
      <c r="R108">
        <v>6658468</v>
      </c>
      <c r="S108" t="s">
        <v>37</v>
      </c>
      <c r="T108">
        <v>2585.33</v>
      </c>
    </row>
    <row r="109" spans="1:20" x14ac:dyDescent="0.3">
      <c r="A109">
        <v>108</v>
      </c>
      <c r="B109" t="s">
        <v>463</v>
      </c>
      <c r="C109">
        <v>10</v>
      </c>
      <c r="D109">
        <v>1280</v>
      </c>
      <c r="E109" t="s">
        <v>146</v>
      </c>
      <c r="F109">
        <v>2943830</v>
      </c>
      <c r="G109">
        <v>10335595</v>
      </c>
      <c r="H109">
        <v>633913</v>
      </c>
      <c r="I109">
        <v>607530</v>
      </c>
      <c r="J109">
        <v>5016376</v>
      </c>
      <c r="K109">
        <v>3626088116</v>
      </c>
      <c r="L109">
        <v>27804</v>
      </c>
      <c r="M109">
        <v>27536</v>
      </c>
      <c r="N109">
        <v>268</v>
      </c>
      <c r="O109">
        <v>33.130000000000003</v>
      </c>
      <c r="P109">
        <v>-0.15</v>
      </c>
      <c r="Q109">
        <v>496</v>
      </c>
      <c r="R109">
        <v>1276986</v>
      </c>
      <c r="S109" t="s">
        <v>49</v>
      </c>
      <c r="T109">
        <v>1701.09</v>
      </c>
    </row>
    <row r="110" spans="1:20" x14ac:dyDescent="0.3">
      <c r="A110">
        <v>109</v>
      </c>
      <c r="B110" t="s">
        <v>463</v>
      </c>
      <c r="C110">
        <v>10</v>
      </c>
      <c r="D110">
        <v>1280</v>
      </c>
      <c r="E110" t="s">
        <v>147</v>
      </c>
      <c r="F110">
        <v>1579557</v>
      </c>
      <c r="G110">
        <v>5889425</v>
      </c>
      <c r="H110">
        <v>208376</v>
      </c>
      <c r="I110">
        <v>203570</v>
      </c>
      <c r="J110">
        <v>46954670</v>
      </c>
      <c r="K110">
        <v>538592545</v>
      </c>
      <c r="L110">
        <v>9057</v>
      </c>
      <c r="M110">
        <v>8971</v>
      </c>
      <c r="N110">
        <v>86</v>
      </c>
      <c r="O110">
        <v>14.95</v>
      </c>
      <c r="P110">
        <v>-0.17</v>
      </c>
      <c r="Q110">
        <v>183</v>
      </c>
      <c r="R110">
        <v>17648242</v>
      </c>
      <c r="S110" t="s">
        <v>37</v>
      </c>
      <c r="T110">
        <v>463.5</v>
      </c>
    </row>
    <row r="111" spans="1:20" x14ac:dyDescent="0.3">
      <c r="A111">
        <v>110</v>
      </c>
      <c r="B111" t="s">
        <v>463</v>
      </c>
      <c r="C111">
        <v>10</v>
      </c>
      <c r="D111">
        <v>1280</v>
      </c>
      <c r="E111" t="s">
        <v>148</v>
      </c>
      <c r="F111">
        <v>76668</v>
      </c>
      <c r="G111">
        <v>639201</v>
      </c>
      <c r="H111">
        <v>91434</v>
      </c>
      <c r="I111">
        <v>40071</v>
      </c>
      <c r="J111">
        <v>1118150</v>
      </c>
      <c r="K111">
        <v>155225290</v>
      </c>
      <c r="L111">
        <v>909</v>
      </c>
      <c r="M111">
        <v>876</v>
      </c>
      <c r="N111">
        <v>33</v>
      </c>
      <c r="O111">
        <v>1866.31</v>
      </c>
      <c r="P111">
        <v>-0.08</v>
      </c>
      <c r="Q111">
        <v>60</v>
      </c>
      <c r="R111">
        <v>172348</v>
      </c>
      <c r="S111" t="s">
        <v>37</v>
      </c>
      <c r="T111">
        <v>61.72</v>
      </c>
    </row>
    <row r="112" spans="1:20" x14ac:dyDescent="0.3">
      <c r="A112">
        <v>111</v>
      </c>
      <c r="B112" t="s">
        <v>463</v>
      </c>
      <c r="C112">
        <v>10</v>
      </c>
      <c r="D112">
        <v>1280</v>
      </c>
      <c r="E112" t="s">
        <v>149</v>
      </c>
      <c r="F112">
        <v>97675</v>
      </c>
      <c r="G112">
        <v>809532</v>
      </c>
      <c r="H112">
        <v>191079</v>
      </c>
      <c r="I112">
        <v>84002</v>
      </c>
      <c r="J112">
        <v>1862935</v>
      </c>
      <c r="K112">
        <v>295771086</v>
      </c>
      <c r="L112">
        <v>1342</v>
      </c>
      <c r="M112">
        <v>1252</v>
      </c>
      <c r="N112">
        <v>90</v>
      </c>
      <c r="O112">
        <v>1614.98</v>
      </c>
      <c r="P112">
        <v>-7.0000000000000007E-2</v>
      </c>
      <c r="Q112">
        <v>157</v>
      </c>
      <c r="R112">
        <v>255886</v>
      </c>
      <c r="S112" t="s">
        <v>37</v>
      </c>
      <c r="T112">
        <v>118.44</v>
      </c>
    </row>
    <row r="113" spans="1:20" x14ac:dyDescent="0.3">
      <c r="A113">
        <v>112</v>
      </c>
      <c r="B113" t="s">
        <v>463</v>
      </c>
      <c r="C113">
        <v>10</v>
      </c>
      <c r="D113">
        <v>1280</v>
      </c>
      <c r="E113" t="s">
        <v>150</v>
      </c>
      <c r="F113">
        <v>302576</v>
      </c>
      <c r="G113">
        <v>1702428</v>
      </c>
      <c r="H113">
        <v>18707912</v>
      </c>
      <c r="I113">
        <v>18212726</v>
      </c>
      <c r="J113">
        <v>1113147161</v>
      </c>
      <c r="K113">
        <v>12537605817</v>
      </c>
      <c r="L113">
        <v>363470</v>
      </c>
      <c r="M113">
        <v>352241</v>
      </c>
      <c r="N113">
        <v>11229</v>
      </c>
      <c r="O113">
        <v>117.05</v>
      </c>
      <c r="P113">
        <v>-0.08</v>
      </c>
      <c r="Q113">
        <v>19639</v>
      </c>
      <c r="R113">
        <v>143360677</v>
      </c>
      <c r="S113" t="s">
        <v>40</v>
      </c>
      <c r="T113">
        <v>5000</v>
      </c>
    </row>
    <row r="114" spans="1:20" x14ac:dyDescent="0.3">
      <c r="A114">
        <v>113</v>
      </c>
      <c r="B114" t="s">
        <v>463</v>
      </c>
      <c r="C114">
        <v>10</v>
      </c>
      <c r="D114">
        <v>1280</v>
      </c>
      <c r="E114" t="s">
        <v>151</v>
      </c>
      <c r="F114">
        <v>2187</v>
      </c>
      <c r="G114">
        <v>21358</v>
      </c>
      <c r="H114">
        <v>9470062</v>
      </c>
      <c r="I114">
        <v>9438302</v>
      </c>
      <c r="J114">
        <v>12447359</v>
      </c>
      <c r="K114">
        <v>605037164</v>
      </c>
      <c r="L114">
        <v>449270</v>
      </c>
      <c r="M114">
        <v>444213</v>
      </c>
      <c r="N114">
        <v>5057</v>
      </c>
      <c r="O114">
        <v>23.84</v>
      </c>
      <c r="P114">
        <v>-0.03</v>
      </c>
      <c r="Q114">
        <v>8142</v>
      </c>
      <c r="R114">
        <v>4288036</v>
      </c>
      <c r="S114" t="s">
        <v>37</v>
      </c>
      <c r="T114">
        <v>1886.61</v>
      </c>
    </row>
    <row r="115" spans="1:20" x14ac:dyDescent="0.3">
      <c r="A115">
        <v>114</v>
      </c>
      <c r="B115" t="s">
        <v>463</v>
      </c>
      <c r="C115">
        <v>10</v>
      </c>
      <c r="D115">
        <v>1280</v>
      </c>
      <c r="E115" t="s">
        <v>152</v>
      </c>
      <c r="F115">
        <v>2187</v>
      </c>
      <c r="G115">
        <v>21364</v>
      </c>
      <c r="H115">
        <v>13665882</v>
      </c>
      <c r="I115">
        <v>13624630</v>
      </c>
      <c r="J115">
        <v>16480823</v>
      </c>
      <c r="K115">
        <v>867088095</v>
      </c>
      <c r="L115">
        <v>459781</v>
      </c>
      <c r="M115">
        <v>449635</v>
      </c>
      <c r="N115">
        <v>10146</v>
      </c>
      <c r="O115">
        <v>22.72</v>
      </c>
      <c r="P115">
        <v>-0.02</v>
      </c>
      <c r="Q115">
        <v>16459</v>
      </c>
      <c r="R115">
        <v>4272730</v>
      </c>
      <c r="S115" t="s">
        <v>49</v>
      </c>
      <c r="T115">
        <v>2873.53</v>
      </c>
    </row>
    <row r="116" spans="1:20" x14ac:dyDescent="0.3">
      <c r="A116">
        <v>115</v>
      </c>
      <c r="B116" t="s">
        <v>463</v>
      </c>
      <c r="C116">
        <v>10</v>
      </c>
      <c r="D116">
        <v>1280</v>
      </c>
      <c r="E116" t="s">
        <v>153</v>
      </c>
      <c r="F116">
        <v>2187</v>
      </c>
      <c r="G116">
        <v>21286</v>
      </c>
      <c r="H116">
        <v>6121097</v>
      </c>
      <c r="I116">
        <v>6100139</v>
      </c>
      <c r="J116">
        <v>7975970</v>
      </c>
      <c r="K116">
        <v>389212027</v>
      </c>
      <c r="L116">
        <v>273546</v>
      </c>
      <c r="M116">
        <v>270083</v>
      </c>
      <c r="N116">
        <v>3463</v>
      </c>
      <c r="O116">
        <v>22.72</v>
      </c>
      <c r="P116">
        <v>-0.03</v>
      </c>
      <c r="Q116">
        <v>5565</v>
      </c>
      <c r="R116">
        <v>2680126</v>
      </c>
      <c r="S116" t="s">
        <v>37</v>
      </c>
      <c r="T116">
        <v>1025.95</v>
      </c>
    </row>
    <row r="117" spans="1:20" x14ac:dyDescent="0.3">
      <c r="A117">
        <v>116</v>
      </c>
      <c r="B117" t="s">
        <v>463</v>
      </c>
      <c r="C117">
        <v>10</v>
      </c>
      <c r="D117">
        <v>1280</v>
      </c>
      <c r="E117" t="s">
        <v>154</v>
      </c>
      <c r="F117">
        <v>2187</v>
      </c>
      <c r="G117">
        <v>21286</v>
      </c>
      <c r="H117">
        <v>8724221</v>
      </c>
      <c r="I117">
        <v>8694941</v>
      </c>
      <c r="J117">
        <v>11201534</v>
      </c>
      <c r="K117">
        <v>548247197</v>
      </c>
      <c r="L117">
        <v>449303</v>
      </c>
      <c r="M117">
        <v>445096</v>
      </c>
      <c r="N117">
        <v>4207</v>
      </c>
      <c r="O117">
        <v>22.06</v>
      </c>
      <c r="P117">
        <v>-0.03</v>
      </c>
      <c r="Q117">
        <v>6718</v>
      </c>
      <c r="R117">
        <v>4286372</v>
      </c>
      <c r="S117" t="s">
        <v>49</v>
      </c>
      <c r="T117">
        <v>1664.83</v>
      </c>
    </row>
    <row r="118" spans="1:20" x14ac:dyDescent="0.3">
      <c r="A118">
        <v>117</v>
      </c>
      <c r="B118" t="s">
        <v>463</v>
      </c>
      <c r="C118">
        <v>10</v>
      </c>
      <c r="D118">
        <v>1280</v>
      </c>
      <c r="E118" t="s">
        <v>155</v>
      </c>
      <c r="F118">
        <v>259258</v>
      </c>
      <c r="G118">
        <v>1374203</v>
      </c>
      <c r="H118">
        <v>517322</v>
      </c>
      <c r="I118">
        <v>419452</v>
      </c>
      <c r="J118">
        <v>3431509</v>
      </c>
      <c r="K118">
        <v>2047442187</v>
      </c>
      <c r="L118">
        <v>14738</v>
      </c>
      <c r="M118">
        <v>14546</v>
      </c>
      <c r="N118">
        <v>192</v>
      </c>
      <c r="O118">
        <v>217.02</v>
      </c>
      <c r="P118">
        <v>-0.1</v>
      </c>
      <c r="Q118">
        <v>329</v>
      </c>
      <c r="R118">
        <v>634442</v>
      </c>
      <c r="S118" t="s">
        <v>37</v>
      </c>
      <c r="T118">
        <v>538.58000000000004</v>
      </c>
    </row>
    <row r="119" spans="1:20" x14ac:dyDescent="0.3">
      <c r="A119">
        <v>118</v>
      </c>
      <c r="B119" t="s">
        <v>463</v>
      </c>
      <c r="C119">
        <v>10</v>
      </c>
      <c r="D119">
        <v>1280</v>
      </c>
      <c r="E119" t="s">
        <v>156</v>
      </c>
      <c r="F119">
        <v>224962</v>
      </c>
      <c r="G119">
        <v>1192377</v>
      </c>
      <c r="H119">
        <v>744099</v>
      </c>
      <c r="I119">
        <v>638241</v>
      </c>
      <c r="J119">
        <v>6038484</v>
      </c>
      <c r="K119">
        <v>1784521289</v>
      </c>
      <c r="L119">
        <v>25124</v>
      </c>
      <c r="M119">
        <v>24712</v>
      </c>
      <c r="N119">
        <v>412</v>
      </c>
      <c r="O119">
        <v>242.29</v>
      </c>
      <c r="P119">
        <v>-0.11</v>
      </c>
      <c r="Q119">
        <v>724</v>
      </c>
      <c r="R119">
        <v>576321</v>
      </c>
      <c r="S119" t="s">
        <v>37</v>
      </c>
      <c r="T119">
        <v>581.28</v>
      </c>
    </row>
    <row r="120" spans="1:20" x14ac:dyDescent="0.3">
      <c r="A120">
        <v>119</v>
      </c>
      <c r="B120" t="s">
        <v>463</v>
      </c>
      <c r="C120">
        <v>10</v>
      </c>
      <c r="D120">
        <v>1280</v>
      </c>
      <c r="E120" t="s">
        <v>157</v>
      </c>
      <c r="F120">
        <v>259616</v>
      </c>
      <c r="G120">
        <v>1360766</v>
      </c>
      <c r="H120">
        <v>1366482</v>
      </c>
      <c r="I120">
        <v>1230397</v>
      </c>
      <c r="J120">
        <v>8047497</v>
      </c>
      <c r="K120">
        <v>2237111244</v>
      </c>
      <c r="L120">
        <v>39491</v>
      </c>
      <c r="M120">
        <v>38798</v>
      </c>
      <c r="N120">
        <v>693</v>
      </c>
      <c r="O120">
        <v>248.42</v>
      </c>
      <c r="P120">
        <v>-0.09</v>
      </c>
      <c r="Q120">
        <v>1219</v>
      </c>
      <c r="R120">
        <v>1117523</v>
      </c>
      <c r="S120" t="s">
        <v>49</v>
      </c>
      <c r="T120">
        <v>865.03</v>
      </c>
    </row>
    <row r="121" spans="1:20" x14ac:dyDescent="0.3">
      <c r="A121">
        <v>120</v>
      </c>
      <c r="B121" t="s">
        <v>463</v>
      </c>
      <c r="C121">
        <v>10</v>
      </c>
      <c r="D121">
        <v>1280</v>
      </c>
      <c r="E121" t="s">
        <v>158</v>
      </c>
      <c r="F121">
        <v>260342</v>
      </c>
      <c r="G121">
        <v>1377484</v>
      </c>
      <c r="H121">
        <v>2029735</v>
      </c>
      <c r="I121">
        <v>1837460</v>
      </c>
      <c r="J121">
        <v>12685503</v>
      </c>
      <c r="K121">
        <v>3375376254</v>
      </c>
      <c r="L121">
        <v>79390</v>
      </c>
      <c r="M121">
        <v>78689</v>
      </c>
      <c r="N121">
        <v>701</v>
      </c>
      <c r="O121">
        <v>215.43</v>
      </c>
      <c r="P121">
        <v>-0.1</v>
      </c>
      <c r="Q121">
        <v>1228</v>
      </c>
      <c r="R121">
        <v>1977799</v>
      </c>
      <c r="S121" t="s">
        <v>37</v>
      </c>
      <c r="T121">
        <v>1307.1199999999999</v>
      </c>
    </row>
    <row r="122" spans="1:20" x14ac:dyDescent="0.3">
      <c r="A122">
        <v>121</v>
      </c>
      <c r="B122" t="s">
        <v>463</v>
      </c>
      <c r="C122">
        <v>10</v>
      </c>
      <c r="D122">
        <v>1280</v>
      </c>
      <c r="E122" t="s">
        <v>159</v>
      </c>
      <c r="F122">
        <v>225296</v>
      </c>
      <c r="G122">
        <v>1180795</v>
      </c>
      <c r="H122">
        <v>1655677</v>
      </c>
      <c r="I122">
        <v>1526252</v>
      </c>
      <c r="J122">
        <v>8385216</v>
      </c>
      <c r="K122">
        <v>2001668108</v>
      </c>
      <c r="L122">
        <v>60704</v>
      </c>
      <c r="M122">
        <v>59999</v>
      </c>
      <c r="N122">
        <v>705</v>
      </c>
      <c r="O122">
        <v>138.1</v>
      </c>
      <c r="P122">
        <v>-0.1</v>
      </c>
      <c r="Q122">
        <v>1232</v>
      </c>
      <c r="R122">
        <v>1286030</v>
      </c>
      <c r="S122" t="s">
        <v>49</v>
      </c>
      <c r="T122">
        <v>741.83</v>
      </c>
    </row>
    <row r="123" spans="1:20" x14ac:dyDescent="0.3">
      <c r="A123">
        <v>122</v>
      </c>
      <c r="B123" t="s">
        <v>463</v>
      </c>
      <c r="C123">
        <v>10</v>
      </c>
      <c r="D123">
        <v>1280</v>
      </c>
      <c r="E123" t="s">
        <v>160</v>
      </c>
      <c r="F123">
        <v>99736</v>
      </c>
      <c r="G123">
        <v>783852</v>
      </c>
      <c r="H123">
        <v>475094</v>
      </c>
      <c r="I123">
        <v>447689</v>
      </c>
      <c r="J123">
        <v>1420997</v>
      </c>
      <c r="K123">
        <v>1695565262</v>
      </c>
      <c r="L123">
        <v>12227</v>
      </c>
      <c r="M123">
        <v>12046</v>
      </c>
      <c r="N123">
        <v>181</v>
      </c>
      <c r="O123">
        <v>109.32</v>
      </c>
      <c r="P123">
        <v>-7.0000000000000007E-2</v>
      </c>
      <c r="Q123">
        <v>314</v>
      </c>
      <c r="R123">
        <v>393219</v>
      </c>
      <c r="S123" t="s">
        <v>49</v>
      </c>
      <c r="T123">
        <v>310.89</v>
      </c>
    </row>
    <row r="124" spans="1:20" x14ac:dyDescent="0.3">
      <c r="A124">
        <v>123</v>
      </c>
      <c r="B124" t="s">
        <v>463</v>
      </c>
      <c r="C124">
        <v>10</v>
      </c>
      <c r="D124">
        <v>1280</v>
      </c>
      <c r="E124" t="s">
        <v>161</v>
      </c>
      <c r="F124">
        <v>53919</v>
      </c>
      <c r="G124">
        <v>307816</v>
      </c>
      <c r="H124">
        <v>806697</v>
      </c>
      <c r="I124">
        <v>783031</v>
      </c>
      <c r="J124">
        <v>2505719</v>
      </c>
      <c r="K124">
        <v>811167673</v>
      </c>
      <c r="L124">
        <v>19593</v>
      </c>
      <c r="M124">
        <v>19098</v>
      </c>
      <c r="N124">
        <v>495</v>
      </c>
      <c r="O124">
        <v>132.21</v>
      </c>
      <c r="P124">
        <v>-0.06</v>
      </c>
      <c r="Q124">
        <v>856</v>
      </c>
      <c r="R124">
        <v>348293</v>
      </c>
      <c r="S124" t="s">
        <v>37</v>
      </c>
      <c r="T124">
        <v>238.08</v>
      </c>
    </row>
    <row r="125" spans="1:20" x14ac:dyDescent="0.3">
      <c r="A125">
        <v>124</v>
      </c>
      <c r="B125" t="s">
        <v>463</v>
      </c>
      <c r="C125">
        <v>10</v>
      </c>
      <c r="D125">
        <v>1280</v>
      </c>
      <c r="E125" t="s">
        <v>162</v>
      </c>
      <c r="F125">
        <v>2958</v>
      </c>
      <c r="G125">
        <v>8708</v>
      </c>
      <c r="H125">
        <v>991632</v>
      </c>
      <c r="I125">
        <v>989701</v>
      </c>
      <c r="J125">
        <v>1036520</v>
      </c>
      <c r="K125">
        <v>215283027</v>
      </c>
      <c r="L125">
        <v>20571</v>
      </c>
      <c r="M125">
        <v>19733</v>
      </c>
      <c r="N125">
        <v>838</v>
      </c>
      <c r="O125">
        <v>45.65</v>
      </c>
      <c r="P125">
        <v>0</v>
      </c>
      <c r="Q125">
        <v>1341</v>
      </c>
      <c r="R125">
        <v>286754</v>
      </c>
      <c r="S125" t="s">
        <v>49</v>
      </c>
      <c r="T125">
        <v>130.84</v>
      </c>
    </row>
    <row r="126" spans="1:20" x14ac:dyDescent="0.3">
      <c r="A126">
        <v>125</v>
      </c>
      <c r="B126" t="s">
        <v>463</v>
      </c>
      <c r="C126">
        <v>10</v>
      </c>
      <c r="D126">
        <v>1280</v>
      </c>
      <c r="E126" t="s">
        <v>163</v>
      </c>
      <c r="F126">
        <v>5241</v>
      </c>
      <c r="G126">
        <v>15431</v>
      </c>
      <c r="H126">
        <v>3413727</v>
      </c>
      <c r="I126">
        <v>3343970</v>
      </c>
      <c r="J126">
        <v>6844936</v>
      </c>
      <c r="K126">
        <v>246269827</v>
      </c>
      <c r="L126">
        <v>102725</v>
      </c>
      <c r="M126">
        <v>100491</v>
      </c>
      <c r="N126">
        <v>2234</v>
      </c>
      <c r="O126">
        <v>22.79</v>
      </c>
      <c r="P126">
        <v>-7.0000000000000007E-2</v>
      </c>
      <c r="Q126">
        <v>3815</v>
      </c>
      <c r="R126">
        <v>1414774</v>
      </c>
      <c r="S126" t="s">
        <v>49</v>
      </c>
      <c r="T126">
        <v>257.06</v>
      </c>
    </row>
    <row r="127" spans="1:20" x14ac:dyDescent="0.3">
      <c r="A127">
        <v>126</v>
      </c>
      <c r="B127" t="s">
        <v>463</v>
      </c>
      <c r="C127">
        <v>10</v>
      </c>
      <c r="D127">
        <v>1280</v>
      </c>
      <c r="E127" t="s">
        <v>164</v>
      </c>
      <c r="F127">
        <v>14665</v>
      </c>
      <c r="G127">
        <v>34976</v>
      </c>
      <c r="H127">
        <v>59641476</v>
      </c>
      <c r="I127">
        <v>52691521</v>
      </c>
      <c r="J127">
        <v>404574119</v>
      </c>
      <c r="K127">
        <v>3300664364</v>
      </c>
      <c r="L127">
        <v>493285</v>
      </c>
      <c r="M127">
        <v>437663</v>
      </c>
      <c r="N127">
        <v>55622</v>
      </c>
      <c r="O127">
        <v>41.33</v>
      </c>
      <c r="P127">
        <v>-0.04</v>
      </c>
      <c r="Q127">
        <v>84404</v>
      </c>
      <c r="R127">
        <v>41404218</v>
      </c>
      <c r="S127" t="s">
        <v>49</v>
      </c>
      <c r="T127">
        <v>4956.1400000000003</v>
      </c>
    </row>
    <row r="128" spans="1:20" x14ac:dyDescent="0.3">
      <c r="A128">
        <v>127</v>
      </c>
      <c r="B128" t="s">
        <v>463</v>
      </c>
      <c r="C128">
        <v>10</v>
      </c>
      <c r="D128">
        <v>1280</v>
      </c>
      <c r="E128" t="s">
        <v>165</v>
      </c>
      <c r="F128">
        <v>520</v>
      </c>
      <c r="G128">
        <v>5763</v>
      </c>
      <c r="H128">
        <v>777114</v>
      </c>
      <c r="I128">
        <v>774153</v>
      </c>
      <c r="J128">
        <v>1130741</v>
      </c>
      <c r="K128">
        <v>40047099</v>
      </c>
      <c r="L128">
        <v>36272</v>
      </c>
      <c r="M128">
        <v>35744</v>
      </c>
      <c r="N128">
        <v>528</v>
      </c>
      <c r="O128">
        <v>24.35</v>
      </c>
      <c r="P128">
        <v>-0.04</v>
      </c>
      <c r="Q128">
        <v>866</v>
      </c>
      <c r="R128">
        <v>245669</v>
      </c>
      <c r="S128" t="s">
        <v>37</v>
      </c>
      <c r="T128">
        <v>133.19</v>
      </c>
    </row>
    <row r="129" spans="1:20" x14ac:dyDescent="0.3">
      <c r="A129">
        <v>128</v>
      </c>
      <c r="B129" t="s">
        <v>463</v>
      </c>
      <c r="C129">
        <v>10</v>
      </c>
      <c r="D129">
        <v>1280</v>
      </c>
      <c r="E129" t="s">
        <v>166</v>
      </c>
      <c r="F129">
        <v>520</v>
      </c>
      <c r="G129">
        <v>5761</v>
      </c>
      <c r="H129">
        <v>14487608</v>
      </c>
      <c r="I129">
        <v>14462739</v>
      </c>
      <c r="J129">
        <v>17125450</v>
      </c>
      <c r="K129">
        <v>441049314</v>
      </c>
      <c r="L129">
        <v>461269</v>
      </c>
      <c r="M129">
        <v>450101</v>
      </c>
      <c r="N129">
        <v>11168</v>
      </c>
      <c r="O129">
        <v>25.73</v>
      </c>
      <c r="P129">
        <v>-0.02</v>
      </c>
      <c r="Q129">
        <v>18114</v>
      </c>
      <c r="R129">
        <v>4269011</v>
      </c>
      <c r="S129" t="s">
        <v>40</v>
      </c>
      <c r="T129">
        <v>5000</v>
      </c>
    </row>
    <row r="130" spans="1:20" x14ac:dyDescent="0.3">
      <c r="A130">
        <v>129</v>
      </c>
      <c r="B130" t="s">
        <v>463</v>
      </c>
      <c r="C130">
        <v>10</v>
      </c>
      <c r="D130">
        <v>1280</v>
      </c>
      <c r="E130" t="s">
        <v>167</v>
      </c>
      <c r="F130">
        <v>708</v>
      </c>
      <c r="G130">
        <v>2539</v>
      </c>
      <c r="H130">
        <v>10626220</v>
      </c>
      <c r="I130">
        <v>10591649</v>
      </c>
      <c r="J130">
        <v>14717958</v>
      </c>
      <c r="K130">
        <v>505028623</v>
      </c>
      <c r="L130">
        <v>474972</v>
      </c>
      <c r="M130">
        <v>468850</v>
      </c>
      <c r="N130">
        <v>6122</v>
      </c>
      <c r="O130">
        <v>22.41</v>
      </c>
      <c r="P130">
        <v>-0.04</v>
      </c>
      <c r="Q130">
        <v>10100</v>
      </c>
      <c r="R130">
        <v>4242150</v>
      </c>
      <c r="S130" t="s">
        <v>37</v>
      </c>
      <c r="T130">
        <v>2132.89</v>
      </c>
    </row>
    <row r="131" spans="1:20" x14ac:dyDescent="0.3">
      <c r="A131">
        <v>130</v>
      </c>
      <c r="B131" t="s">
        <v>463</v>
      </c>
      <c r="C131">
        <v>10</v>
      </c>
      <c r="D131">
        <v>1280</v>
      </c>
      <c r="E131" t="s">
        <v>168</v>
      </c>
      <c r="F131">
        <v>501284</v>
      </c>
      <c r="G131">
        <v>2745938</v>
      </c>
      <c r="H131">
        <v>4399365</v>
      </c>
      <c r="I131">
        <v>4381813</v>
      </c>
      <c r="J131">
        <v>17125747</v>
      </c>
      <c r="K131">
        <v>252828642</v>
      </c>
      <c r="L131">
        <v>119449</v>
      </c>
      <c r="M131">
        <v>116147</v>
      </c>
      <c r="N131">
        <v>3302</v>
      </c>
      <c r="O131">
        <v>25.43</v>
      </c>
      <c r="P131">
        <v>-0.04</v>
      </c>
      <c r="Q131">
        <v>5405</v>
      </c>
      <c r="R131">
        <v>2571610</v>
      </c>
      <c r="S131" t="s">
        <v>49</v>
      </c>
      <c r="T131">
        <v>632.79999999999995</v>
      </c>
    </row>
    <row r="132" spans="1:20" x14ac:dyDescent="0.3">
      <c r="A132">
        <v>131</v>
      </c>
      <c r="B132" t="s">
        <v>463</v>
      </c>
      <c r="C132">
        <v>10</v>
      </c>
      <c r="D132">
        <v>1280</v>
      </c>
      <c r="E132" t="s">
        <v>169</v>
      </c>
      <c r="F132">
        <v>422649</v>
      </c>
      <c r="G132">
        <v>1265651</v>
      </c>
      <c r="H132">
        <v>8370354</v>
      </c>
      <c r="I132">
        <v>8120379</v>
      </c>
      <c r="J132">
        <v>54501343</v>
      </c>
      <c r="K132">
        <v>12017959805</v>
      </c>
      <c r="L132">
        <v>392160</v>
      </c>
      <c r="M132">
        <v>388951</v>
      </c>
      <c r="N132">
        <v>3209</v>
      </c>
      <c r="O132">
        <v>72.12</v>
      </c>
      <c r="P132">
        <v>-0.18</v>
      </c>
      <c r="Q132">
        <v>5451</v>
      </c>
      <c r="R132">
        <v>14612741</v>
      </c>
      <c r="S132" t="s">
        <v>40</v>
      </c>
      <c r="T132">
        <v>5000</v>
      </c>
    </row>
    <row r="133" spans="1:20" x14ac:dyDescent="0.3">
      <c r="A133">
        <v>132</v>
      </c>
      <c r="B133" t="s">
        <v>463</v>
      </c>
      <c r="C133">
        <v>10</v>
      </c>
      <c r="D133">
        <v>1280</v>
      </c>
      <c r="E133" t="s">
        <v>170</v>
      </c>
      <c r="F133">
        <v>293123</v>
      </c>
      <c r="G133">
        <v>943087</v>
      </c>
      <c r="H133">
        <v>8233483</v>
      </c>
      <c r="I133">
        <v>7993339</v>
      </c>
      <c r="J133">
        <v>53778416</v>
      </c>
      <c r="K133">
        <v>12984567720</v>
      </c>
      <c r="L133">
        <v>387127</v>
      </c>
      <c r="M133">
        <v>383946</v>
      </c>
      <c r="N133">
        <v>3181</v>
      </c>
      <c r="O133">
        <v>68.569999999999993</v>
      </c>
      <c r="P133">
        <v>-0.18</v>
      </c>
      <c r="Q133">
        <v>5316</v>
      </c>
      <c r="R133">
        <v>14441809</v>
      </c>
      <c r="S133" t="s">
        <v>40</v>
      </c>
      <c r="T133">
        <v>5000</v>
      </c>
    </row>
    <row r="134" spans="1:20" x14ac:dyDescent="0.3">
      <c r="A134">
        <v>133</v>
      </c>
      <c r="B134" t="s">
        <v>463</v>
      </c>
      <c r="C134">
        <v>10</v>
      </c>
      <c r="D134">
        <v>1280</v>
      </c>
      <c r="E134" t="s">
        <v>171</v>
      </c>
      <c r="F134">
        <v>137472</v>
      </c>
      <c r="G134">
        <v>810768</v>
      </c>
      <c r="H134">
        <v>9165777</v>
      </c>
      <c r="I134">
        <v>9101337</v>
      </c>
      <c r="J134">
        <v>13804295</v>
      </c>
      <c r="K134">
        <v>360918324</v>
      </c>
      <c r="L134">
        <v>258003</v>
      </c>
      <c r="M134">
        <v>254056</v>
      </c>
      <c r="N134">
        <v>3947</v>
      </c>
      <c r="O134">
        <v>22.05</v>
      </c>
      <c r="P134">
        <v>-0.06</v>
      </c>
      <c r="Q134">
        <v>6804</v>
      </c>
      <c r="R134">
        <v>5314149</v>
      </c>
      <c r="S134" t="s">
        <v>37</v>
      </c>
      <c r="T134">
        <v>1421.25</v>
      </c>
    </row>
    <row r="135" spans="1:20" x14ac:dyDescent="0.3">
      <c r="A135">
        <v>134</v>
      </c>
      <c r="B135" t="s">
        <v>463</v>
      </c>
      <c r="C135">
        <v>10</v>
      </c>
      <c r="D135">
        <v>1280</v>
      </c>
      <c r="E135" t="s">
        <v>172</v>
      </c>
      <c r="F135">
        <v>57220</v>
      </c>
      <c r="G135">
        <v>568572</v>
      </c>
      <c r="H135">
        <v>170633</v>
      </c>
      <c r="I135">
        <v>165464</v>
      </c>
      <c r="J135">
        <v>1378506</v>
      </c>
      <c r="K135">
        <v>192582414</v>
      </c>
      <c r="L135">
        <v>16353</v>
      </c>
      <c r="M135">
        <v>16269</v>
      </c>
      <c r="N135">
        <v>84</v>
      </c>
      <c r="O135">
        <v>26.56</v>
      </c>
      <c r="P135">
        <v>-0.21</v>
      </c>
      <c r="Q135">
        <v>152</v>
      </c>
      <c r="R135">
        <v>115790</v>
      </c>
      <c r="S135" t="s">
        <v>37</v>
      </c>
      <c r="T135">
        <v>77.52</v>
      </c>
    </row>
    <row r="136" spans="1:20" x14ac:dyDescent="0.3">
      <c r="A136">
        <v>135</v>
      </c>
      <c r="B136" t="s">
        <v>463</v>
      </c>
      <c r="C136">
        <v>10</v>
      </c>
      <c r="D136">
        <v>1280</v>
      </c>
      <c r="E136" t="s">
        <v>173</v>
      </c>
      <c r="F136">
        <v>9643</v>
      </c>
      <c r="G136">
        <v>145203</v>
      </c>
      <c r="H136">
        <v>2591186</v>
      </c>
      <c r="I136">
        <v>2549784</v>
      </c>
      <c r="J136">
        <v>4815635</v>
      </c>
      <c r="K136">
        <v>463043384</v>
      </c>
      <c r="L136">
        <v>119343</v>
      </c>
      <c r="M136">
        <v>118037</v>
      </c>
      <c r="N136">
        <v>1306</v>
      </c>
      <c r="O136">
        <v>25.11</v>
      </c>
      <c r="P136">
        <v>-0.08</v>
      </c>
      <c r="Q136">
        <v>2253</v>
      </c>
      <c r="R136">
        <v>1115007</v>
      </c>
      <c r="S136" t="s">
        <v>37</v>
      </c>
      <c r="T136">
        <v>351.91</v>
      </c>
    </row>
    <row r="137" spans="1:20" x14ac:dyDescent="0.3">
      <c r="A137">
        <v>136</v>
      </c>
      <c r="B137" t="s">
        <v>463</v>
      </c>
      <c r="C137">
        <v>10</v>
      </c>
      <c r="D137">
        <v>1280</v>
      </c>
      <c r="E137" t="s">
        <v>174</v>
      </c>
      <c r="F137">
        <v>171148</v>
      </c>
      <c r="G137">
        <v>6591010</v>
      </c>
      <c r="H137">
        <v>3119031</v>
      </c>
      <c r="I137">
        <v>3087410</v>
      </c>
      <c r="J137">
        <v>5166246</v>
      </c>
      <c r="K137">
        <v>1788011408</v>
      </c>
      <c r="L137">
        <v>113385</v>
      </c>
      <c r="M137">
        <v>111468</v>
      </c>
      <c r="N137">
        <v>1917</v>
      </c>
      <c r="O137">
        <v>26.14</v>
      </c>
      <c r="P137">
        <v>-0.06</v>
      </c>
      <c r="Q137">
        <v>3270</v>
      </c>
      <c r="R137">
        <v>1092533</v>
      </c>
      <c r="S137" t="s">
        <v>49</v>
      </c>
      <c r="T137">
        <v>1782.42</v>
      </c>
    </row>
    <row r="138" spans="1:20" x14ac:dyDescent="0.3">
      <c r="A138">
        <v>137</v>
      </c>
      <c r="B138" t="s">
        <v>463</v>
      </c>
      <c r="C138">
        <v>10</v>
      </c>
      <c r="D138">
        <v>1280</v>
      </c>
      <c r="E138" t="s">
        <v>175</v>
      </c>
      <c r="F138">
        <v>14912</v>
      </c>
      <c r="G138">
        <v>381544</v>
      </c>
      <c r="H138">
        <v>595125</v>
      </c>
      <c r="I138">
        <v>578622</v>
      </c>
      <c r="J138">
        <v>2405059</v>
      </c>
      <c r="K138">
        <v>207866715</v>
      </c>
      <c r="L138">
        <v>34629</v>
      </c>
      <c r="M138">
        <v>34384</v>
      </c>
      <c r="N138">
        <v>245</v>
      </c>
      <c r="O138">
        <v>35.619999999999997</v>
      </c>
      <c r="P138">
        <v>-0.15</v>
      </c>
      <c r="Q138">
        <v>443</v>
      </c>
      <c r="R138">
        <v>422814</v>
      </c>
      <c r="S138" t="s">
        <v>37</v>
      </c>
      <c r="T138">
        <v>138.59</v>
      </c>
    </row>
    <row r="139" spans="1:20" x14ac:dyDescent="0.3">
      <c r="A139">
        <v>138</v>
      </c>
      <c r="B139" t="s">
        <v>463</v>
      </c>
      <c r="C139">
        <v>10</v>
      </c>
      <c r="D139">
        <v>1280</v>
      </c>
      <c r="E139" t="s">
        <v>176</v>
      </c>
      <c r="F139">
        <v>9824</v>
      </c>
      <c r="G139">
        <v>153979</v>
      </c>
      <c r="H139">
        <v>613606</v>
      </c>
      <c r="I139">
        <v>603412</v>
      </c>
      <c r="J139">
        <v>1252546</v>
      </c>
      <c r="K139">
        <v>97506285</v>
      </c>
      <c r="L139">
        <v>28166</v>
      </c>
      <c r="M139">
        <v>27885</v>
      </c>
      <c r="N139">
        <v>281</v>
      </c>
      <c r="O139">
        <v>22.65</v>
      </c>
      <c r="P139">
        <v>-0.08</v>
      </c>
      <c r="Q139">
        <v>494</v>
      </c>
      <c r="R139">
        <v>295510</v>
      </c>
      <c r="S139" t="s">
        <v>37</v>
      </c>
      <c r="T139">
        <v>60.72</v>
      </c>
    </row>
    <row r="140" spans="1:20" x14ac:dyDescent="0.3">
      <c r="A140">
        <v>139</v>
      </c>
      <c r="B140" t="s">
        <v>463</v>
      </c>
      <c r="C140">
        <v>10</v>
      </c>
      <c r="D140">
        <v>1280</v>
      </c>
      <c r="E140" t="s">
        <v>177</v>
      </c>
      <c r="F140">
        <v>1236271</v>
      </c>
      <c r="G140">
        <v>4906536</v>
      </c>
      <c r="H140">
        <v>219064</v>
      </c>
      <c r="I140">
        <v>213829</v>
      </c>
      <c r="J140">
        <v>375825</v>
      </c>
      <c r="K140">
        <v>3283830616</v>
      </c>
      <c r="L140">
        <v>3798</v>
      </c>
      <c r="M140">
        <v>3652</v>
      </c>
      <c r="N140">
        <v>146</v>
      </c>
      <c r="O140">
        <v>23.54</v>
      </c>
      <c r="P140">
        <v>-0.06</v>
      </c>
      <c r="Q140">
        <v>251</v>
      </c>
      <c r="R140">
        <v>90589</v>
      </c>
      <c r="S140" t="s">
        <v>49</v>
      </c>
      <c r="T140">
        <v>990.23</v>
      </c>
    </row>
    <row r="141" spans="1:20" x14ac:dyDescent="0.3">
      <c r="A141">
        <v>140</v>
      </c>
      <c r="B141" t="s">
        <v>463</v>
      </c>
      <c r="C141">
        <v>10</v>
      </c>
      <c r="D141">
        <v>1280</v>
      </c>
      <c r="E141" t="s">
        <v>178</v>
      </c>
      <c r="F141">
        <v>123133</v>
      </c>
      <c r="G141">
        <v>796517</v>
      </c>
      <c r="H141">
        <v>2412312</v>
      </c>
      <c r="I141">
        <v>2323887</v>
      </c>
      <c r="J141">
        <v>8474000</v>
      </c>
      <c r="K141">
        <v>5503570665</v>
      </c>
      <c r="L141">
        <v>93660</v>
      </c>
      <c r="M141">
        <v>92620</v>
      </c>
      <c r="N141">
        <v>1040</v>
      </c>
      <c r="O141">
        <v>94.37</v>
      </c>
      <c r="P141">
        <v>-0.12</v>
      </c>
      <c r="Q141">
        <v>1850</v>
      </c>
      <c r="R141">
        <v>1845337</v>
      </c>
      <c r="S141" t="s">
        <v>37</v>
      </c>
      <c r="T141">
        <v>2148.81</v>
      </c>
    </row>
    <row r="142" spans="1:20" x14ac:dyDescent="0.3">
      <c r="A142">
        <v>141</v>
      </c>
      <c r="B142" t="s">
        <v>463</v>
      </c>
      <c r="C142">
        <v>10</v>
      </c>
      <c r="D142">
        <v>1280</v>
      </c>
      <c r="E142" t="s">
        <v>179</v>
      </c>
      <c r="F142">
        <v>290693</v>
      </c>
      <c r="G142">
        <v>1262210</v>
      </c>
      <c r="H142">
        <v>198084</v>
      </c>
      <c r="I142">
        <v>188865</v>
      </c>
      <c r="J142">
        <v>1372248</v>
      </c>
      <c r="K142">
        <v>461752296</v>
      </c>
      <c r="L142">
        <v>8314</v>
      </c>
      <c r="M142">
        <v>8224</v>
      </c>
      <c r="N142">
        <v>90</v>
      </c>
      <c r="O142">
        <v>45.44</v>
      </c>
      <c r="P142">
        <v>-0.19</v>
      </c>
      <c r="Q142">
        <v>179</v>
      </c>
      <c r="R142">
        <v>255817</v>
      </c>
      <c r="S142" t="s">
        <v>37</v>
      </c>
      <c r="T142">
        <v>200.53</v>
      </c>
    </row>
    <row r="143" spans="1:20" x14ac:dyDescent="0.3">
      <c r="A143">
        <v>142</v>
      </c>
      <c r="B143" t="s">
        <v>463</v>
      </c>
      <c r="C143">
        <v>10</v>
      </c>
      <c r="D143">
        <v>1280</v>
      </c>
      <c r="E143" t="s">
        <v>180</v>
      </c>
      <c r="F143">
        <v>63268</v>
      </c>
      <c r="G143">
        <v>396114</v>
      </c>
      <c r="H143">
        <v>16300813</v>
      </c>
      <c r="I143">
        <v>15972826</v>
      </c>
      <c r="J143">
        <v>51335464</v>
      </c>
      <c r="K143">
        <v>4424418081</v>
      </c>
      <c r="L143">
        <v>536543</v>
      </c>
      <c r="M143">
        <v>525136</v>
      </c>
      <c r="N143">
        <v>11407</v>
      </c>
      <c r="O143">
        <v>75.48</v>
      </c>
      <c r="P143">
        <v>-0.09</v>
      </c>
      <c r="Q143">
        <v>19757</v>
      </c>
      <c r="R143">
        <v>6400934</v>
      </c>
      <c r="S143" t="s">
        <v>40</v>
      </c>
      <c r="T143">
        <v>5000</v>
      </c>
    </row>
    <row r="144" spans="1:20" x14ac:dyDescent="0.3">
      <c r="A144">
        <v>143</v>
      </c>
      <c r="B144" t="s">
        <v>463</v>
      </c>
      <c r="C144">
        <v>10</v>
      </c>
      <c r="D144">
        <v>1280</v>
      </c>
      <c r="E144" t="s">
        <v>181</v>
      </c>
      <c r="F144">
        <v>63268</v>
      </c>
      <c r="G144">
        <v>374457</v>
      </c>
      <c r="H144">
        <v>11169175</v>
      </c>
      <c r="I144">
        <v>10922987</v>
      </c>
      <c r="J144">
        <v>36741686</v>
      </c>
      <c r="K144">
        <v>3481650742</v>
      </c>
      <c r="L144">
        <v>505159</v>
      </c>
      <c r="M144">
        <v>499178</v>
      </c>
      <c r="N144">
        <v>5981</v>
      </c>
      <c r="O144">
        <v>66.13</v>
      </c>
      <c r="P144">
        <v>-0.11</v>
      </c>
      <c r="Q144">
        <v>10380</v>
      </c>
      <c r="R144">
        <v>6005230</v>
      </c>
      <c r="S144" t="s">
        <v>37</v>
      </c>
      <c r="T144">
        <v>3477.98</v>
      </c>
    </row>
    <row r="145" spans="1:20" x14ac:dyDescent="0.3">
      <c r="A145">
        <v>144</v>
      </c>
      <c r="B145" t="s">
        <v>463</v>
      </c>
      <c r="C145">
        <v>10</v>
      </c>
      <c r="D145">
        <v>1280</v>
      </c>
      <c r="E145" t="s">
        <v>182</v>
      </c>
      <c r="F145">
        <v>68940</v>
      </c>
      <c r="G145">
        <v>327952</v>
      </c>
      <c r="H145">
        <v>14709385</v>
      </c>
      <c r="I145">
        <v>14401219</v>
      </c>
      <c r="J145">
        <v>34051540</v>
      </c>
      <c r="K145">
        <v>4893652977</v>
      </c>
      <c r="L145">
        <v>430479</v>
      </c>
      <c r="M145">
        <v>420446</v>
      </c>
      <c r="N145">
        <v>10033</v>
      </c>
      <c r="O145">
        <v>69.319999999999993</v>
      </c>
      <c r="P145">
        <v>-0.08</v>
      </c>
      <c r="Q145">
        <v>17154</v>
      </c>
      <c r="R145">
        <v>6032104</v>
      </c>
      <c r="S145" t="s">
        <v>40</v>
      </c>
      <c r="T145">
        <v>5000</v>
      </c>
    </row>
    <row r="146" spans="1:20" x14ac:dyDescent="0.3">
      <c r="A146">
        <v>145</v>
      </c>
      <c r="B146" t="s">
        <v>463</v>
      </c>
      <c r="C146">
        <v>10</v>
      </c>
      <c r="D146">
        <v>1280</v>
      </c>
      <c r="E146" t="s">
        <v>183</v>
      </c>
      <c r="F146">
        <v>68940</v>
      </c>
      <c r="G146">
        <v>310541</v>
      </c>
      <c r="H146">
        <v>11923031</v>
      </c>
      <c r="I146">
        <v>11664378</v>
      </c>
      <c r="J146">
        <v>27287044</v>
      </c>
      <c r="K146">
        <v>4870209475</v>
      </c>
      <c r="L146">
        <v>408599</v>
      </c>
      <c r="M146">
        <v>401519</v>
      </c>
      <c r="N146">
        <v>7080</v>
      </c>
      <c r="O146">
        <v>62.96</v>
      </c>
      <c r="P146">
        <v>-0.08</v>
      </c>
      <c r="Q146">
        <v>12056</v>
      </c>
      <c r="R146">
        <v>5435979</v>
      </c>
      <c r="S146" t="s">
        <v>40</v>
      </c>
      <c r="T146">
        <v>5000</v>
      </c>
    </row>
    <row r="147" spans="1:20" x14ac:dyDescent="0.3">
      <c r="A147">
        <v>146</v>
      </c>
      <c r="B147" t="s">
        <v>463</v>
      </c>
      <c r="C147">
        <v>10</v>
      </c>
      <c r="D147">
        <v>1280</v>
      </c>
      <c r="E147" t="s">
        <v>184</v>
      </c>
      <c r="F147">
        <v>69644</v>
      </c>
      <c r="G147">
        <v>368587</v>
      </c>
      <c r="H147">
        <v>14492505</v>
      </c>
      <c r="I147">
        <v>14183909</v>
      </c>
      <c r="J147">
        <v>33652204</v>
      </c>
      <c r="K147">
        <v>4276080085</v>
      </c>
      <c r="L147">
        <v>408461</v>
      </c>
      <c r="M147">
        <v>398581</v>
      </c>
      <c r="N147">
        <v>9880</v>
      </c>
      <c r="O147">
        <v>89.65</v>
      </c>
      <c r="P147">
        <v>-0.08</v>
      </c>
      <c r="Q147">
        <v>16833</v>
      </c>
      <c r="R147">
        <v>6289815</v>
      </c>
      <c r="S147" t="s">
        <v>40</v>
      </c>
      <c r="T147">
        <v>5000</v>
      </c>
    </row>
    <row r="148" spans="1:20" x14ac:dyDescent="0.3">
      <c r="A148">
        <v>147</v>
      </c>
      <c r="B148" t="s">
        <v>463</v>
      </c>
      <c r="C148">
        <v>10</v>
      </c>
      <c r="D148">
        <v>1280</v>
      </c>
      <c r="E148" t="s">
        <v>185</v>
      </c>
      <c r="F148">
        <v>69644</v>
      </c>
      <c r="G148">
        <v>305432</v>
      </c>
      <c r="H148">
        <v>9415798</v>
      </c>
      <c r="I148">
        <v>9206340</v>
      </c>
      <c r="J148">
        <v>21175159</v>
      </c>
      <c r="K148">
        <v>3158007540</v>
      </c>
      <c r="L148">
        <v>389163</v>
      </c>
      <c r="M148">
        <v>384918</v>
      </c>
      <c r="N148">
        <v>4245</v>
      </c>
      <c r="O148">
        <v>55.81</v>
      </c>
      <c r="P148">
        <v>-0.09</v>
      </c>
      <c r="Q148">
        <v>7293</v>
      </c>
      <c r="R148">
        <v>5305675</v>
      </c>
      <c r="S148" t="s">
        <v>37</v>
      </c>
      <c r="T148">
        <v>3740.92</v>
      </c>
    </row>
    <row r="149" spans="1:20" x14ac:dyDescent="0.3">
      <c r="A149">
        <v>148</v>
      </c>
      <c r="B149" t="s">
        <v>463</v>
      </c>
      <c r="C149">
        <v>10</v>
      </c>
      <c r="D149">
        <v>1280</v>
      </c>
      <c r="E149" t="s">
        <v>186</v>
      </c>
      <c r="F149">
        <v>69644</v>
      </c>
      <c r="G149">
        <v>306029</v>
      </c>
      <c r="H149">
        <v>5416978</v>
      </c>
      <c r="I149">
        <v>5299046</v>
      </c>
      <c r="J149">
        <v>11285323</v>
      </c>
      <c r="K149">
        <v>1870038588</v>
      </c>
      <c r="L149">
        <v>191466</v>
      </c>
      <c r="M149">
        <v>188581</v>
      </c>
      <c r="N149">
        <v>2885</v>
      </c>
      <c r="O149">
        <v>56.54</v>
      </c>
      <c r="P149">
        <v>-0.08</v>
      </c>
      <c r="Q149">
        <v>4990</v>
      </c>
      <c r="R149">
        <v>2636843</v>
      </c>
      <c r="S149" t="s">
        <v>49</v>
      </c>
      <c r="T149">
        <v>1655.77</v>
      </c>
    </row>
    <row r="150" spans="1:20" x14ac:dyDescent="0.3">
      <c r="A150">
        <v>149</v>
      </c>
      <c r="B150" t="s">
        <v>463</v>
      </c>
      <c r="C150">
        <v>10</v>
      </c>
      <c r="D150">
        <v>1280</v>
      </c>
      <c r="E150" t="s">
        <v>187</v>
      </c>
      <c r="F150">
        <v>113407</v>
      </c>
      <c r="G150">
        <v>1010625</v>
      </c>
      <c r="H150">
        <v>1289294</v>
      </c>
      <c r="I150">
        <v>1271822</v>
      </c>
      <c r="J150">
        <v>2064219</v>
      </c>
      <c r="K150">
        <v>2407895033</v>
      </c>
      <c r="L150">
        <v>48973</v>
      </c>
      <c r="M150">
        <v>48221</v>
      </c>
      <c r="N150">
        <v>752</v>
      </c>
      <c r="O150">
        <v>60.48</v>
      </c>
      <c r="P150">
        <v>-7.0000000000000007E-2</v>
      </c>
      <c r="Q150">
        <v>1280</v>
      </c>
      <c r="R150">
        <v>496245</v>
      </c>
      <c r="S150" t="s">
        <v>49</v>
      </c>
      <c r="T150">
        <v>1160.22</v>
      </c>
    </row>
    <row r="151" spans="1:20" x14ac:dyDescent="0.3">
      <c r="A151">
        <v>150</v>
      </c>
      <c r="B151" t="s">
        <v>463</v>
      </c>
      <c r="C151">
        <v>10</v>
      </c>
      <c r="D151">
        <v>1280</v>
      </c>
      <c r="E151" t="s">
        <v>188</v>
      </c>
      <c r="F151">
        <v>2750</v>
      </c>
      <c r="G151">
        <v>286160</v>
      </c>
      <c r="H151">
        <v>8321054</v>
      </c>
      <c r="I151">
        <v>8114778</v>
      </c>
      <c r="J151">
        <v>18237023</v>
      </c>
      <c r="K151">
        <v>360551842</v>
      </c>
      <c r="L151">
        <v>380027</v>
      </c>
      <c r="M151">
        <v>376648</v>
      </c>
      <c r="N151">
        <v>3379</v>
      </c>
      <c r="O151">
        <v>102.2</v>
      </c>
      <c r="P151">
        <v>-0.05</v>
      </c>
      <c r="Q151">
        <v>5579</v>
      </c>
      <c r="R151">
        <v>6932049</v>
      </c>
      <c r="S151" t="s">
        <v>49</v>
      </c>
      <c r="T151">
        <v>1368.47</v>
      </c>
    </row>
    <row r="152" spans="1:20" x14ac:dyDescent="0.3">
      <c r="A152">
        <v>151</v>
      </c>
      <c r="B152" t="s">
        <v>463</v>
      </c>
      <c r="C152">
        <v>10</v>
      </c>
  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        <v>1345004</v>
      </c>
      <c r="J152">
        <v>18025609</v>
      </c>
      <c r="K152">
        <v>9978206228</v>
      </c>
      <c r="L152">
        <v>29013</v>
      </c>
      <c r="M152">
        <v>28221</v>
      </c>
      <c r="N152">
        <v>792</v>
      </c>
      <c r="O152">
        <v>1318.84</v>
      </c>
      <c r="P152">
        <v>-7.0000000000000007E-2</v>
      </c>
      <c r="Q152">
        <v>1310</v>
      </c>
      <c r="R152">
        <v>3284334</v>
      </c>
      <c r="S152" t="s">
        <v>40</v>
      </c>
      <c r="T152">
        <v>5000</v>
      </c>
    </row>
    <row r="153" spans="1:20" x14ac:dyDescent="0.3">
      <c r="A153">
        <v>152</v>
      </c>
      <c r="B153" t="s">
        <v>463</v>
      </c>
      <c r="C153">
        <v>10</v>
      </c>
      <c r="D153">
        <v>1280</v>
      </c>
      <c r="E153" t="s">
        <v>190</v>
      </c>
      <c r="F153">
        <v>559571</v>
      </c>
      <c r="G153">
        <v>10144966</v>
      </c>
      <c r="H153">
        <v>1493004</v>
      </c>
      <c r="I153">
        <v>1124742</v>
      </c>
      <c r="J153">
        <v>14064318</v>
      </c>
      <c r="K153">
        <v>10780759668</v>
      </c>
      <c r="L153">
        <v>17988</v>
      </c>
      <c r="M153">
        <v>17200</v>
      </c>
      <c r="N153">
        <v>788</v>
      </c>
      <c r="O153">
        <v>1448.6</v>
      </c>
      <c r="P153">
        <v>-0.06</v>
      </c>
      <c r="Q153">
        <v>1301</v>
      </c>
      <c r="R153">
        <v>2915238</v>
      </c>
      <c r="S153" t="s">
        <v>49</v>
      </c>
      <c r="T153">
        <v>4454.6899999999996</v>
      </c>
    </row>
    <row r="154" spans="1:20" x14ac:dyDescent="0.3">
      <c r="A154">
        <v>153</v>
      </c>
      <c r="B154" t="s">
        <v>463</v>
      </c>
      <c r="C154">
        <v>10</v>
      </c>
      <c r="D154">
        <v>1280</v>
      </c>
      <c r="E154" t="s">
        <v>191</v>
      </c>
      <c r="F154">
        <v>482548</v>
      </c>
      <c r="G154">
        <v>1368963</v>
      </c>
      <c r="H154">
        <v>4775666</v>
      </c>
      <c r="I154">
        <v>4730467</v>
      </c>
      <c r="J154">
        <v>190759164</v>
      </c>
      <c r="K154">
        <v>3769487797</v>
      </c>
      <c r="L154">
        <v>206049</v>
      </c>
      <c r="M154">
        <v>202886</v>
      </c>
      <c r="N154">
        <v>3163</v>
      </c>
      <c r="O154">
        <v>30.2</v>
      </c>
      <c r="P154">
        <v>-0.08</v>
      </c>
      <c r="Q154">
        <v>5267</v>
      </c>
      <c r="R154">
        <v>61076352</v>
      </c>
      <c r="S154" t="s">
        <v>49</v>
      </c>
      <c r="T154">
        <v>1447.91</v>
      </c>
    </row>
    <row r="155" spans="1:20" x14ac:dyDescent="0.3">
      <c r="A155">
        <v>154</v>
      </c>
      <c r="B155" t="s">
        <v>463</v>
      </c>
      <c r="C155">
        <v>10</v>
      </c>
      <c r="D155">
        <v>1280</v>
      </c>
      <c r="E155" t="s">
        <v>192</v>
      </c>
      <c r="F155">
        <v>9540</v>
      </c>
      <c r="G155">
        <v>61421</v>
      </c>
      <c r="H155">
        <v>4664971</v>
      </c>
      <c r="I155">
        <v>4590709</v>
      </c>
      <c r="J155">
        <v>15132199</v>
      </c>
      <c r="K155">
        <v>912666354</v>
      </c>
      <c r="L155">
        <v>187132</v>
      </c>
      <c r="M155">
        <v>184058</v>
      </c>
      <c r="N155">
        <v>3074</v>
      </c>
      <c r="O155">
        <v>41.31</v>
      </c>
      <c r="P155">
        <v>-0.1</v>
      </c>
      <c r="Q155">
        <v>5179</v>
      </c>
      <c r="R155">
        <v>1994694</v>
      </c>
      <c r="S155" t="s">
        <v>49</v>
      </c>
      <c r="T155">
        <v>922.94</v>
      </c>
    </row>
    <row r="156" spans="1:20" x14ac:dyDescent="0.3">
      <c r="A156">
        <v>155</v>
      </c>
      <c r="B156" t="s">
        <v>463</v>
      </c>
      <c r="C156">
        <v>10</v>
      </c>
      <c r="D156">
        <v>1280</v>
      </c>
      <c r="E156" t="s">
        <v>193</v>
      </c>
      <c r="F156">
        <v>39547</v>
      </c>
      <c r="G156">
        <v>130954</v>
      </c>
      <c r="H156">
        <v>11163097</v>
      </c>
      <c r="I156">
        <v>10949881</v>
      </c>
      <c r="J156">
        <v>153562862</v>
      </c>
      <c r="K156">
        <v>1340654248</v>
      </c>
      <c r="L156">
        <v>400750</v>
      </c>
      <c r="M156">
        <v>395324</v>
      </c>
      <c r="N156">
        <v>5426</v>
      </c>
      <c r="O156">
        <v>30.8</v>
      </c>
      <c r="P156">
        <v>-0.16</v>
      </c>
      <c r="Q156">
        <v>9828</v>
      </c>
      <c r="R156">
        <v>26787103</v>
      </c>
      <c r="S156" t="s">
        <v>37</v>
      </c>
      <c r="T156">
        <v>1837.7</v>
      </c>
    </row>
    <row r="157" spans="1:20" x14ac:dyDescent="0.3">
      <c r="A157">
        <v>156</v>
      </c>
      <c r="B157" t="s">
        <v>463</v>
      </c>
      <c r="C157">
        <v>10</v>
      </c>
      <c r="D157">
        <v>1280</v>
      </c>
      <c r="E157" t="s">
        <v>194</v>
      </c>
      <c r="F157">
        <v>772</v>
      </c>
      <c r="G157">
        <v>9601</v>
      </c>
      <c r="H157">
        <v>11562233</v>
      </c>
      <c r="I157">
        <v>11533185</v>
      </c>
      <c r="J157">
        <v>13368643</v>
      </c>
      <c r="K157">
        <v>1243997148</v>
      </c>
      <c r="L157">
        <v>350083</v>
      </c>
      <c r="M157">
        <v>342377</v>
      </c>
      <c r="N157">
        <v>7706</v>
      </c>
      <c r="O157">
        <v>24.99</v>
      </c>
      <c r="P157">
        <v>-0.02</v>
      </c>
      <c r="Q157">
        <v>12399</v>
      </c>
      <c r="R157">
        <v>4545438</v>
      </c>
      <c r="S157" t="s">
        <v>49</v>
      </c>
      <c r="T157">
        <v>3578.92</v>
      </c>
    </row>
    <row r="158" spans="1:20" x14ac:dyDescent="0.3">
      <c r="A158">
        <v>157</v>
      </c>
      <c r="B158" t="s">
        <v>463</v>
      </c>
      <c r="C158">
        <v>10</v>
      </c>
      <c r="D158">
        <v>1280</v>
      </c>
      <c r="E158" t="s">
        <v>196</v>
      </c>
      <c r="F158">
        <v>8527</v>
      </c>
      <c r="G158">
        <v>25482</v>
      </c>
      <c r="H158">
        <v>13124281</v>
      </c>
      <c r="I158">
        <v>13124266</v>
      </c>
      <c r="J158">
        <v>13130906</v>
      </c>
      <c r="K158">
        <v>12051248322</v>
      </c>
      <c r="L158">
        <v>154153</v>
      </c>
      <c r="M158">
        <v>140048</v>
      </c>
      <c r="N158">
        <v>14105</v>
      </c>
      <c r="O158">
        <v>22.65</v>
      </c>
      <c r="P158">
        <v>0</v>
      </c>
      <c r="Q158">
        <v>19955</v>
      </c>
      <c r="R158">
        <v>5056117</v>
      </c>
      <c r="S158" t="s">
        <v>40</v>
      </c>
      <c r="T158">
        <v>5000</v>
      </c>
    </row>
    <row r="159" spans="1:20" x14ac:dyDescent="0.3">
      <c r="A159">
        <v>158</v>
      </c>
      <c r="B159" t="s">
        <v>463</v>
      </c>
      <c r="C159">
        <v>10</v>
      </c>
      <c r="D159">
        <v>1280</v>
      </c>
      <c r="E159" t="s">
        <v>197</v>
      </c>
      <c r="F159">
        <v>18607</v>
      </c>
      <c r="G159">
        <v>55720</v>
      </c>
      <c r="H159">
        <v>327842</v>
      </c>
      <c r="I159">
        <v>322490</v>
      </c>
      <c r="J159">
        <v>765611</v>
      </c>
      <c r="K159">
        <v>147576309</v>
      </c>
      <c r="L159">
        <v>16129</v>
      </c>
      <c r="M159">
        <v>15935</v>
      </c>
      <c r="N159">
        <v>194</v>
      </c>
      <c r="O159">
        <v>33.42</v>
      </c>
      <c r="P159">
        <v>-0.09</v>
      </c>
      <c r="Q159">
        <v>327</v>
      </c>
      <c r="R159">
        <v>132849</v>
      </c>
      <c r="S159" t="s">
        <v>49</v>
      </c>
      <c r="T159">
        <v>67.28</v>
      </c>
    </row>
    <row r="160" spans="1:20" x14ac:dyDescent="0.3">
      <c r="A160">
        <v>159</v>
      </c>
      <c r="B160" t="s">
        <v>463</v>
      </c>
      <c r="C160">
        <v>10</v>
      </c>
      <c r="D160">
        <v>1280</v>
      </c>
      <c r="E160" t="s">
        <v>198</v>
      </c>
      <c r="F160">
        <v>98048</v>
      </c>
      <c r="G160">
        <v>293756</v>
      </c>
      <c r="H160">
        <v>5789575</v>
      </c>
      <c r="I160">
        <v>5677866</v>
      </c>
      <c r="J160">
        <v>15794922</v>
      </c>
      <c r="K160">
        <v>2197028174</v>
      </c>
      <c r="L160">
        <v>249013</v>
      </c>
      <c r="M160">
        <v>246278</v>
      </c>
      <c r="N160">
        <v>2735</v>
      </c>
      <c r="O160">
        <v>79.81</v>
      </c>
      <c r="P160">
        <v>-0.1</v>
      </c>
      <c r="Q160">
        <v>4842</v>
      </c>
      <c r="R160">
        <v>3067254</v>
      </c>
      <c r="S160" t="s">
        <v>49</v>
      </c>
      <c r="T160">
        <v>1227.92</v>
      </c>
    </row>
    <row r="161" spans="1:20" x14ac:dyDescent="0.3">
      <c r="A161">
        <v>160</v>
      </c>
      <c r="B161" t="s">
        <v>463</v>
      </c>
      <c r="C161">
        <v>10</v>
      </c>
      <c r="D161">
        <v>1280</v>
      </c>
      <c r="E161" t="s">
        <v>199</v>
      </c>
      <c r="F161">
        <v>1314940</v>
      </c>
      <c r="G161">
        <v>2548425</v>
      </c>
      <c r="H161">
        <v>2229847</v>
      </c>
      <c r="I161">
        <v>2155334</v>
      </c>
      <c r="J161">
        <v>23331892</v>
      </c>
      <c r="K161">
        <v>8008052123</v>
      </c>
      <c r="L161">
        <v>122802</v>
      </c>
      <c r="M161">
        <v>122018</v>
      </c>
      <c r="N161">
        <v>784</v>
      </c>
      <c r="O161">
        <v>29.77</v>
      </c>
      <c r="P161">
        <v>-0.18</v>
      </c>
      <c r="Q161">
        <v>1454</v>
      </c>
      <c r="R161">
        <v>2591513</v>
      </c>
      <c r="S161" t="s">
        <v>37</v>
      </c>
      <c r="T161">
        <v>2531.2199999999998</v>
      </c>
    </row>
    <row r="162" spans="1:20" x14ac:dyDescent="0.3">
      <c r="A162">
        <v>161</v>
      </c>
      <c r="B162" t="s">
        <v>463</v>
      </c>
      <c r="C162">
        <v>10</v>
      </c>
      <c r="D162">
        <v>1280</v>
      </c>
      <c r="E162" t="s">
        <v>200</v>
      </c>
      <c r="F162">
        <v>36208</v>
      </c>
      <c r="G162">
        <v>7010872</v>
      </c>
      <c r="H162">
        <v>226174</v>
      </c>
      <c r="I162">
        <v>219169</v>
      </c>
      <c r="J162">
        <v>545434</v>
      </c>
      <c r="K162">
        <v>152040132</v>
      </c>
      <c r="L162">
        <v>1515</v>
      </c>
      <c r="M162">
        <v>1326</v>
      </c>
      <c r="N162">
        <v>189</v>
      </c>
      <c r="O162">
        <v>375.37</v>
      </c>
      <c r="P162">
        <v>-0.04</v>
      </c>
      <c r="Q162">
        <v>299</v>
      </c>
      <c r="R162">
        <v>153923</v>
      </c>
      <c r="S162" t="s">
        <v>49</v>
      </c>
      <c r="T162">
        <v>213.8</v>
      </c>
    </row>
    <row r="163" spans="1:20" x14ac:dyDescent="0.3">
      <c r="A163">
        <v>162</v>
      </c>
      <c r="B163" t="s">
        <v>463</v>
      </c>
      <c r="C163">
        <v>10</v>
      </c>
      <c r="D163">
        <v>1280</v>
      </c>
      <c r="E163" t="s">
        <v>201</v>
      </c>
      <c r="F163">
        <v>506</v>
      </c>
      <c r="G163">
        <v>1406</v>
      </c>
      <c r="H163">
        <v>3679017</v>
      </c>
      <c r="I163">
        <v>3657140</v>
      </c>
      <c r="J163">
        <v>5210063</v>
      </c>
      <c r="K163">
        <v>89654036</v>
      </c>
      <c r="L163">
        <v>108242</v>
      </c>
      <c r="M163">
        <v>105560</v>
      </c>
      <c r="N163">
        <v>2682</v>
      </c>
      <c r="O163">
        <v>19.23</v>
      </c>
      <c r="P163">
        <v>-0.05</v>
      </c>
      <c r="Q163">
        <v>4466</v>
      </c>
      <c r="R163">
        <v>1135721</v>
      </c>
      <c r="S163" t="s">
        <v>49</v>
      </c>
      <c r="T163">
        <v>290.86</v>
      </c>
    </row>
    <row r="164" spans="1:20" x14ac:dyDescent="0.3">
      <c r="A164">
        <v>163</v>
      </c>
      <c r="B164" t="s">
        <v>463</v>
      </c>
      <c r="C164">
        <v>10</v>
      </c>
      <c r="D164">
        <v>1280</v>
      </c>
      <c r="E164" t="s">
        <v>202</v>
      </c>
      <c r="F164">
        <v>511</v>
      </c>
      <c r="G164">
        <v>1418</v>
      </c>
      <c r="H164">
        <v>13721428</v>
      </c>
      <c r="I164">
        <v>13636354</v>
      </c>
      <c r="J164">
        <v>17866222</v>
      </c>
      <c r="K164">
        <v>295638470</v>
      </c>
      <c r="L164">
        <v>429959</v>
      </c>
      <c r="M164">
        <v>420235</v>
      </c>
      <c r="N164">
        <v>9724</v>
      </c>
      <c r="O164">
        <v>19.78</v>
      </c>
      <c r="P164">
        <v>-0.04</v>
      </c>
      <c r="Q164">
        <v>16083</v>
      </c>
      <c r="R164">
        <v>4552777</v>
      </c>
      <c r="S164" t="s">
        <v>49</v>
      </c>
      <c r="T164">
        <v>1509.7</v>
      </c>
    </row>
    <row r="165" spans="1:20" x14ac:dyDescent="0.3">
      <c r="A165">
        <v>164</v>
      </c>
      <c r="B165" t="s">
        <v>463</v>
      </c>
      <c r="C165">
        <v>10</v>
      </c>
      <c r="D165">
        <v>1280</v>
      </c>
      <c r="E165" t="s">
        <v>203</v>
      </c>
      <c r="F165">
        <v>513</v>
      </c>
      <c r="G165">
        <v>1424</v>
      </c>
      <c r="H165">
        <v>35435051</v>
      </c>
      <c r="I165">
        <v>35237858</v>
      </c>
      <c r="J165">
        <v>41234490</v>
      </c>
      <c r="K165">
        <v>836814472</v>
      </c>
      <c r="L165">
        <v>1578254</v>
      </c>
      <c r="M165">
        <v>1562212</v>
      </c>
      <c r="N165">
        <v>16042</v>
      </c>
      <c r="O165">
        <v>20.46</v>
      </c>
      <c r="P165">
        <v>-0.03</v>
      </c>
      <c r="Q165">
        <v>26503</v>
      </c>
      <c r="R165">
        <v>18199615</v>
      </c>
      <c r="S165" t="s">
        <v>49</v>
      </c>
      <c r="T165">
        <v>4837.25</v>
      </c>
    </row>
    <row r="166" spans="1:20" x14ac:dyDescent="0.3">
      <c r="A166">
        <v>165</v>
      </c>
      <c r="B166" t="s">
        <v>463</v>
      </c>
      <c r="C166">
        <v>10</v>
      </c>
      <c r="D166">
        <v>1280</v>
      </c>
      <c r="E166" t="s">
        <v>204</v>
      </c>
      <c r="F166">
        <v>621</v>
      </c>
      <c r="G166">
        <v>1733</v>
      </c>
      <c r="H166">
        <v>30777700</v>
      </c>
      <c r="I166">
        <v>30615619</v>
      </c>
      <c r="J166">
        <v>41023866</v>
      </c>
      <c r="K166">
        <v>729417480</v>
      </c>
      <c r="L166">
        <v>1411294</v>
      </c>
      <c r="M166">
        <v>1398393</v>
      </c>
      <c r="N166">
        <v>12901</v>
      </c>
      <c r="O166">
        <v>23.87</v>
      </c>
      <c r="P166">
        <v>-0.04</v>
      </c>
      <c r="Q166">
        <v>21307</v>
      </c>
      <c r="R166">
        <v>16595462</v>
      </c>
      <c r="S166" t="s">
        <v>40</v>
      </c>
      <c r="T166">
        <v>5000</v>
      </c>
    </row>
    <row r="167" spans="1:20" x14ac:dyDescent="0.3">
      <c r="A167">
        <v>166</v>
      </c>
      <c r="B167" t="s">
        <v>463</v>
      </c>
      <c r="C167">
        <v>10</v>
      </c>
      <c r="D167">
        <v>1280</v>
      </c>
      <c r="E167" t="s">
        <v>205</v>
      </c>
      <c r="F167">
        <v>17850</v>
      </c>
      <c r="G167">
        <v>149132</v>
      </c>
      <c r="H167">
        <v>7975366</v>
      </c>
      <c r="I167">
        <v>7864052</v>
      </c>
      <c r="J167">
        <v>11279796</v>
      </c>
      <c r="K167">
        <v>3667550567</v>
      </c>
      <c r="L167">
        <v>361485</v>
      </c>
      <c r="M167">
        <v>358414</v>
      </c>
      <c r="N167">
        <v>3071</v>
      </c>
      <c r="O167">
        <v>17.350000000000001</v>
      </c>
      <c r="P167">
        <v>-7.0000000000000007E-2</v>
      </c>
      <c r="Q167">
        <v>5176</v>
      </c>
      <c r="R167">
        <v>4409966</v>
      </c>
      <c r="S167" t="s">
        <v>49</v>
      </c>
      <c r="T167">
        <v>1973.16</v>
      </c>
    </row>
    <row r="168" spans="1:20" x14ac:dyDescent="0.3">
      <c r="A168">
        <v>167</v>
      </c>
      <c r="B168" t="s">
        <v>463</v>
      </c>
      <c r="C168">
        <v>10</v>
      </c>
      <c r="D168">
        <v>1280</v>
      </c>
      <c r="E168" t="s">
        <v>206</v>
      </c>
      <c r="F168">
        <v>15232</v>
      </c>
      <c r="G168">
        <v>147245</v>
      </c>
      <c r="H168">
        <v>8579833</v>
      </c>
      <c r="I168">
        <v>8460946</v>
      </c>
      <c r="J168">
        <v>12121442</v>
      </c>
      <c r="K168">
        <v>3940281792</v>
      </c>
      <c r="L168">
        <v>378849</v>
      </c>
      <c r="M168">
        <v>375300</v>
      </c>
      <c r="N168">
        <v>3549</v>
      </c>
      <c r="O168">
        <v>17.86</v>
      </c>
      <c r="P168">
        <v>-7.0000000000000007E-2</v>
      </c>
      <c r="Q168">
        <v>5953</v>
      </c>
      <c r="R168">
        <v>4574734</v>
      </c>
      <c r="S168" t="s">
        <v>49</v>
      </c>
      <c r="T168">
        <v>2153.5</v>
      </c>
    </row>
    <row r="169" spans="1:20" x14ac:dyDescent="0.3">
      <c r="A169">
        <v>168</v>
      </c>
      <c r="B169" t="s">
        <v>463</v>
      </c>
      <c r="C169">
        <v>10</v>
      </c>
      <c r="D169">
        <v>1280</v>
      </c>
      <c r="E169" t="s">
        <v>207</v>
      </c>
      <c r="F169">
        <v>15232</v>
      </c>
      <c r="G169">
        <v>134756</v>
      </c>
      <c r="H169">
        <v>17976742</v>
      </c>
      <c r="I169">
        <v>17781850</v>
      </c>
      <c r="J169">
        <v>23140960</v>
      </c>
      <c r="K169">
        <v>9363499692</v>
      </c>
      <c r="L169">
        <v>522598</v>
      </c>
      <c r="M169">
        <v>509910</v>
      </c>
      <c r="N169">
        <v>12688</v>
      </c>
      <c r="O169">
        <v>17.5</v>
      </c>
      <c r="P169">
        <v>-0.05</v>
      </c>
      <c r="Q169">
        <v>21096</v>
      </c>
      <c r="R169">
        <v>5784597</v>
      </c>
      <c r="S169" t="s">
        <v>40</v>
      </c>
      <c r="T169">
        <v>5000</v>
      </c>
    </row>
    <row r="170" spans="1:20" x14ac:dyDescent="0.3">
      <c r="A170">
        <v>169</v>
      </c>
      <c r="B170" t="s">
        <v>463</v>
      </c>
      <c r="C170">
        <v>10</v>
      </c>
      <c r="D170">
        <v>1280</v>
      </c>
      <c r="E170" t="s">
        <v>208</v>
      </c>
      <c r="F170">
        <v>4660</v>
      </c>
      <c r="G170">
        <v>13676</v>
      </c>
      <c r="H170">
        <v>23124049</v>
      </c>
      <c r="I170">
        <v>23121107</v>
      </c>
      <c r="J170">
        <v>23168946</v>
      </c>
      <c r="K170">
        <v>4082517010</v>
      </c>
      <c r="L170">
        <v>467964</v>
      </c>
      <c r="M170">
        <v>450755</v>
      </c>
      <c r="N170">
        <v>17209</v>
      </c>
      <c r="O170">
        <v>70.59</v>
      </c>
      <c r="P170">
        <v>0</v>
      </c>
      <c r="Q170">
        <v>25571</v>
      </c>
      <c r="R170">
        <v>10897658</v>
      </c>
      <c r="S170" t="s">
        <v>40</v>
      </c>
      <c r="T170">
        <v>5000</v>
      </c>
    </row>
    <row r="171" spans="1:20" x14ac:dyDescent="0.3">
      <c r="A171">
        <v>170</v>
      </c>
      <c r="B171" t="s">
        <v>463</v>
      </c>
      <c r="C171">
        <v>10</v>
      </c>
      <c r="D171">
        <v>1280</v>
      </c>
      <c r="E171" t="s">
        <v>209</v>
      </c>
      <c r="F171">
        <v>3633</v>
      </c>
      <c r="G171">
        <v>10625</v>
      </c>
      <c r="H171">
        <v>18528368</v>
      </c>
      <c r="I171">
        <v>18310076</v>
      </c>
      <c r="J171">
        <v>25009713</v>
      </c>
      <c r="K171">
        <v>3933106486</v>
      </c>
      <c r="L171">
        <v>617155</v>
      </c>
      <c r="M171">
        <v>603556</v>
      </c>
      <c r="N171">
        <v>13599</v>
      </c>
      <c r="O171">
        <v>47.26</v>
      </c>
      <c r="P171">
        <v>-0.01</v>
      </c>
      <c r="Q171">
        <v>21997</v>
      </c>
      <c r="R171">
        <v>6043720</v>
      </c>
      <c r="S171" t="s">
        <v>40</v>
      </c>
      <c r="T171">
        <v>5000</v>
      </c>
    </row>
    <row r="172" spans="1:20" x14ac:dyDescent="0.3">
      <c r="A172">
        <v>171</v>
      </c>
      <c r="B172" t="s">
        <v>463</v>
      </c>
      <c r="C172">
        <v>10</v>
      </c>
      <c r="D172">
        <v>1280</v>
      </c>
      <c r="E172" t="s">
        <v>210</v>
      </c>
      <c r="F172">
        <v>15254</v>
      </c>
      <c r="G172">
        <v>68087</v>
      </c>
      <c r="H172">
        <v>866913</v>
      </c>
      <c r="I172">
        <v>859161</v>
      </c>
      <c r="J172">
        <v>1217217</v>
      </c>
      <c r="K172">
        <v>135263944</v>
      </c>
      <c r="L172">
        <v>30610</v>
      </c>
      <c r="M172">
        <v>30001</v>
      </c>
      <c r="N172">
        <v>609</v>
      </c>
      <c r="O172">
        <v>26.33</v>
      </c>
      <c r="P172">
        <v>-0.04</v>
      </c>
      <c r="Q172">
        <v>1016</v>
      </c>
      <c r="R172">
        <v>264740</v>
      </c>
      <c r="S172" t="s">
        <v>49</v>
      </c>
      <c r="T172">
        <v>95.38</v>
      </c>
    </row>
    <row r="173" spans="1:20" x14ac:dyDescent="0.3">
      <c r="A173">
        <v>172</v>
      </c>
      <c r="B173" t="s">
        <v>463</v>
      </c>
      <c r="C173">
        <v>10</v>
      </c>
      <c r="D173">
        <v>1280</v>
      </c>
      <c r="E173" t="s">
        <v>211</v>
      </c>
      <c r="F173">
        <v>11137</v>
      </c>
      <c r="G173">
        <v>29956</v>
      </c>
      <c r="H173">
        <v>1815183</v>
      </c>
      <c r="I173">
        <v>1788227</v>
      </c>
      <c r="J173">
        <v>2926690</v>
      </c>
      <c r="K173">
        <v>209200729</v>
      </c>
      <c r="L173">
        <v>76770</v>
      </c>
      <c r="M173">
        <v>75997</v>
      </c>
      <c r="N173">
        <v>773</v>
      </c>
      <c r="O173">
        <v>20.55</v>
      </c>
      <c r="P173">
        <v>-0.06</v>
      </c>
      <c r="Q173">
        <v>1300</v>
      </c>
      <c r="R173">
        <v>973372</v>
      </c>
      <c r="S173" t="s">
        <v>49</v>
      </c>
      <c r="T173">
        <v>195.11</v>
      </c>
    </row>
    <row r="174" spans="1:20" x14ac:dyDescent="0.3">
      <c r="A174">
        <v>173</v>
      </c>
      <c r="B174" t="s">
        <v>463</v>
      </c>
      <c r="C174">
        <v>10</v>
      </c>
      <c r="D174">
        <v>1280</v>
      </c>
      <c r="E174" t="s">
        <v>212</v>
      </c>
      <c r="F174">
        <v>2960</v>
      </c>
      <c r="G174">
        <v>5555</v>
      </c>
      <c r="H174">
        <v>21663353</v>
      </c>
      <c r="I174">
        <v>17242857</v>
      </c>
      <c r="J174">
        <v>86483432</v>
      </c>
      <c r="K174">
        <v>647515415</v>
      </c>
      <c r="L174">
        <v>331806</v>
      </c>
      <c r="M174">
        <v>318600</v>
      </c>
      <c r="N174">
        <v>13206</v>
      </c>
      <c r="O174">
        <v>23.32</v>
      </c>
      <c r="P174">
        <v>-0.06</v>
      </c>
      <c r="Q174">
        <v>21598</v>
      </c>
      <c r="R174">
        <v>30578149</v>
      </c>
      <c r="S174" t="s">
        <v>49</v>
      </c>
      <c r="T174">
        <v>942.83</v>
      </c>
    </row>
    <row r="175" spans="1:20" x14ac:dyDescent="0.3">
      <c r="A175">
        <v>174</v>
      </c>
      <c r="B175" t="s">
        <v>463</v>
      </c>
      <c r="C175">
        <v>10</v>
      </c>
      <c r="D175">
        <v>1280</v>
      </c>
      <c r="E175" t="s">
        <v>213</v>
      </c>
      <c r="F175">
        <v>42271</v>
      </c>
      <c r="G175">
        <v>247381</v>
      </c>
      <c r="H175">
        <v>7296690</v>
      </c>
      <c r="I175">
        <v>7150054</v>
      </c>
      <c r="J175">
        <v>17462550</v>
      </c>
      <c r="K175">
        <v>926759705</v>
      </c>
      <c r="L175">
        <v>381607</v>
      </c>
      <c r="M175">
        <v>378765</v>
      </c>
      <c r="N175">
        <v>2842</v>
      </c>
      <c r="O175">
        <v>26.85</v>
      </c>
      <c r="P175">
        <v>-0.13</v>
      </c>
      <c r="Q175">
        <v>4948</v>
      </c>
      <c r="R175">
        <v>5268246</v>
      </c>
      <c r="S175" t="s">
        <v>37</v>
      </c>
      <c r="T175">
        <v>1849.74</v>
      </c>
    </row>
    <row r="176" spans="1:20" x14ac:dyDescent="0.3">
      <c r="A176">
        <v>175</v>
      </c>
      <c r="B176" t="s">
        <v>463</v>
      </c>
      <c r="C176">
        <v>10</v>
      </c>
      <c r="D176">
        <v>1280</v>
      </c>
      <c r="E176" t="s">
        <v>214</v>
      </c>
      <c r="F176">
        <v>97</v>
      </c>
      <c r="G176">
        <v>204</v>
      </c>
      <c r="H176">
        <v>35041639</v>
      </c>
      <c r="I176">
        <v>34799415</v>
      </c>
      <c r="J176">
        <v>41249795</v>
      </c>
      <c r="K176">
        <v>498220452</v>
      </c>
      <c r="L176">
        <v>1854217</v>
      </c>
      <c r="M176">
        <v>1838612</v>
      </c>
      <c r="N176">
        <v>15605</v>
      </c>
      <c r="O176">
        <v>18.54</v>
      </c>
      <c r="P176">
        <v>-0.03</v>
      </c>
      <c r="Q176">
        <v>25762</v>
      </c>
      <c r="R176">
        <v>16970352</v>
      </c>
      <c r="S176" t="s">
        <v>40</v>
      </c>
      <c r="T176">
        <v>5000</v>
      </c>
    </row>
    <row r="177" spans="1:20" x14ac:dyDescent="0.3">
      <c r="A177">
        <v>176</v>
      </c>
      <c r="B177" t="s">
        <v>463</v>
      </c>
      <c r="C177">
        <v>10</v>
      </c>
      <c r="D177">
        <v>1280</v>
      </c>
      <c r="E177" t="s">
        <v>215</v>
      </c>
      <c r="F177">
        <v>6154</v>
      </c>
      <c r="G177">
        <v>18364</v>
      </c>
      <c r="H177">
        <v>15682194</v>
      </c>
      <c r="I177">
        <v>15568530</v>
      </c>
      <c r="J177">
        <v>19133086</v>
      </c>
      <c r="K177">
        <v>3367808770</v>
      </c>
      <c r="L177">
        <v>464849</v>
      </c>
      <c r="M177">
        <v>452570</v>
      </c>
      <c r="N177">
        <v>12279</v>
      </c>
      <c r="O177">
        <v>52.21</v>
      </c>
      <c r="P177">
        <v>-0.02</v>
      </c>
      <c r="Q177">
        <v>20144</v>
      </c>
      <c r="R177">
        <v>4220849</v>
      </c>
      <c r="S177" t="s">
        <v>40</v>
      </c>
      <c r="T177">
        <v>5000</v>
      </c>
    </row>
    <row r="178" spans="1:20" x14ac:dyDescent="0.3">
      <c r="A178">
        <v>177</v>
      </c>
      <c r="B178" t="s">
        <v>463</v>
      </c>
      <c r="C178">
        <v>10</v>
      </c>
      <c r="D178">
        <v>1280</v>
      </c>
      <c r="E178" t="s">
        <v>216</v>
      </c>
      <c r="F178">
        <v>3018</v>
      </c>
      <c r="G178">
        <v>8982</v>
      </c>
      <c r="H178">
        <v>14759336</v>
      </c>
      <c r="I178">
        <v>14626368</v>
      </c>
      <c r="J178">
        <v>18541101</v>
      </c>
      <c r="K178">
        <v>1639074026</v>
      </c>
      <c r="L178">
        <v>492028</v>
      </c>
      <c r="M178">
        <v>480841</v>
      </c>
      <c r="N178">
        <v>11187</v>
      </c>
      <c r="O178">
        <v>35.19</v>
      </c>
      <c r="P178">
        <v>-0.03</v>
      </c>
      <c r="Q178">
        <v>18341</v>
      </c>
      <c r="R178">
        <v>4170668</v>
      </c>
      <c r="S178" t="s">
        <v>40</v>
      </c>
      <c r="T178">
        <v>5000</v>
      </c>
    </row>
    <row r="179" spans="1:20" x14ac:dyDescent="0.3">
      <c r="A179">
        <v>178</v>
      </c>
      <c r="B179" t="s">
        <v>463</v>
      </c>
      <c r="C179">
        <v>10</v>
      </c>
      <c r="D179">
        <v>1280</v>
      </c>
      <c r="E179" t="s">
        <v>217</v>
      </c>
      <c r="F179">
        <v>4838</v>
      </c>
      <c r="G179">
        <v>14428</v>
      </c>
      <c r="H179">
        <v>15133182</v>
      </c>
      <c r="I179">
        <v>15010353</v>
      </c>
      <c r="J179">
        <v>19159810</v>
      </c>
      <c r="K179">
        <v>2165178633</v>
      </c>
      <c r="L179">
        <v>504275</v>
      </c>
      <c r="M179">
        <v>492412</v>
      </c>
      <c r="N179">
        <v>11863</v>
      </c>
      <c r="O179">
        <v>48.23</v>
      </c>
      <c r="P179">
        <v>-0.02</v>
      </c>
      <c r="Q179">
        <v>19302</v>
      </c>
      <c r="R179">
        <v>4118859</v>
      </c>
      <c r="S179" t="s">
        <v>40</v>
      </c>
      <c r="T179">
        <v>5000</v>
      </c>
    </row>
    <row r="180" spans="1:20" x14ac:dyDescent="0.3">
      <c r="A180">
        <v>179</v>
      </c>
      <c r="B180" t="s">
        <v>463</v>
      </c>
      <c r="C180">
        <v>10</v>
      </c>
      <c r="D180">
        <v>1280</v>
      </c>
      <c r="E180" t="s">
        <v>218</v>
      </c>
      <c r="F180">
        <v>7193</v>
      </c>
      <c r="G180">
        <v>21469</v>
      </c>
      <c r="H180">
        <v>14874300</v>
      </c>
      <c r="I180">
        <v>14726549</v>
      </c>
      <c r="J180">
        <v>20037341</v>
      </c>
      <c r="K180">
        <v>2563593420</v>
      </c>
      <c r="L180">
        <v>475394</v>
      </c>
      <c r="M180">
        <v>464118</v>
      </c>
      <c r="N180">
        <v>11276</v>
      </c>
      <c r="O180">
        <v>66.17</v>
      </c>
      <c r="P180">
        <v>-0.03</v>
      </c>
      <c r="Q180">
        <v>18518</v>
      </c>
      <c r="R180">
        <v>4200531</v>
      </c>
      <c r="S180" t="s">
        <v>40</v>
      </c>
      <c r="T180">
        <v>5000</v>
      </c>
    </row>
    <row r="181" spans="1:20" x14ac:dyDescent="0.3">
      <c r="A181">
        <v>180</v>
      </c>
      <c r="B181" t="s">
        <v>463</v>
      </c>
      <c r="C181">
        <v>10</v>
      </c>
      <c r="D181">
        <v>1280</v>
      </c>
      <c r="E181" t="s">
        <v>219</v>
      </c>
      <c r="F181">
        <v>3105</v>
      </c>
      <c r="G181">
        <v>9242</v>
      </c>
      <c r="H181">
        <v>5610311</v>
      </c>
      <c r="I181">
        <v>5551919</v>
      </c>
      <c r="J181">
        <v>8058745</v>
      </c>
      <c r="K181">
        <v>513187577</v>
      </c>
      <c r="L181">
        <v>236702</v>
      </c>
      <c r="M181">
        <v>233378</v>
      </c>
      <c r="N181">
        <v>3324</v>
      </c>
      <c r="O181">
        <v>31.98</v>
      </c>
      <c r="P181">
        <v>-0.04</v>
      </c>
      <c r="Q181">
        <v>5426</v>
      </c>
      <c r="R181">
        <v>2309476</v>
      </c>
      <c r="S181" t="s">
        <v>49</v>
      </c>
      <c r="T181">
        <v>1249.03</v>
      </c>
    </row>
    <row r="182" spans="1:20" x14ac:dyDescent="0.3">
      <c r="A182">
        <v>181</v>
      </c>
      <c r="B182" t="s">
        <v>463</v>
      </c>
      <c r="C182">
        <v>10</v>
      </c>
      <c r="D182">
        <v>1280</v>
      </c>
      <c r="E182" t="s">
        <v>220</v>
      </c>
      <c r="F182">
        <v>4719</v>
      </c>
      <c r="G182">
        <v>14071</v>
      </c>
      <c r="H182">
        <v>6504586</v>
      </c>
      <c r="I182">
        <v>6438196</v>
      </c>
      <c r="J182">
        <v>10085072</v>
      </c>
      <c r="K182">
        <v>822133824</v>
      </c>
      <c r="L182">
        <v>328439</v>
      </c>
      <c r="M182">
        <v>325061</v>
      </c>
      <c r="N182">
        <v>3378</v>
      </c>
      <c r="O182">
        <v>40.69</v>
      </c>
      <c r="P182">
        <v>-0.05</v>
      </c>
      <c r="Q182">
        <v>5480</v>
      </c>
      <c r="R182">
        <v>2964138</v>
      </c>
      <c r="S182" t="s">
        <v>49</v>
      </c>
      <c r="T182">
        <v>1723.61</v>
      </c>
    </row>
    <row r="183" spans="1:20" x14ac:dyDescent="0.3">
      <c r="A183">
        <v>182</v>
      </c>
      <c r="B183" t="s">
        <v>463</v>
      </c>
      <c r="C183">
        <v>10</v>
      </c>
      <c r="D183">
        <v>1280</v>
      </c>
      <c r="E183" t="s">
        <v>221</v>
      </c>
      <c r="F183">
        <v>4000</v>
      </c>
      <c r="G183">
        <v>11914</v>
      </c>
      <c r="H183">
        <v>14523418</v>
      </c>
      <c r="I183">
        <v>14395134</v>
      </c>
      <c r="J183">
        <v>18791003</v>
      </c>
      <c r="K183">
        <v>1807422253</v>
      </c>
      <c r="L183">
        <v>507780</v>
      </c>
      <c r="M183">
        <v>496850</v>
      </c>
      <c r="N183">
        <v>10930</v>
      </c>
      <c r="O183">
        <v>45.59</v>
      </c>
      <c r="P183">
        <v>-0.03</v>
      </c>
      <c r="Q183">
        <v>17903</v>
      </c>
      <c r="R183">
        <v>4116479</v>
      </c>
      <c r="S183" t="s">
        <v>40</v>
      </c>
      <c r="T183">
        <v>5000</v>
      </c>
    </row>
    <row r="184" spans="1:20" x14ac:dyDescent="0.3">
      <c r="A184">
        <v>183</v>
      </c>
      <c r="B184" t="s">
        <v>463</v>
      </c>
      <c r="C184">
        <v>10</v>
      </c>
      <c r="D184">
        <v>1280</v>
      </c>
      <c r="E184" t="s">
        <v>222</v>
      </c>
      <c r="F184">
        <v>4249</v>
      </c>
      <c r="G184">
        <v>12662</v>
      </c>
      <c r="H184">
        <v>15369065</v>
      </c>
      <c r="I184">
        <v>15239899</v>
      </c>
      <c r="J184">
        <v>20027460</v>
      </c>
      <c r="K184">
        <v>1710101366</v>
      </c>
      <c r="L184">
        <v>495325</v>
      </c>
      <c r="M184">
        <v>483219</v>
      </c>
      <c r="N184">
        <v>12106</v>
      </c>
      <c r="O184">
        <v>46.2</v>
      </c>
      <c r="P184">
        <v>-0.03</v>
      </c>
      <c r="Q184">
        <v>19727</v>
      </c>
      <c r="R184">
        <v>4158981</v>
      </c>
      <c r="S184" t="s">
        <v>40</v>
      </c>
      <c r="T184">
        <v>5000</v>
      </c>
    </row>
    <row r="185" spans="1:20" x14ac:dyDescent="0.3">
      <c r="A185">
        <v>184</v>
      </c>
      <c r="B185" t="s">
        <v>463</v>
      </c>
      <c r="C185">
        <v>10</v>
      </c>
      <c r="D185">
        <v>1280</v>
      </c>
      <c r="E185" t="s">
        <v>223</v>
      </c>
      <c r="F185">
        <v>5550</v>
      </c>
      <c r="G185">
        <v>16552</v>
      </c>
      <c r="H185">
        <v>15751956</v>
      </c>
      <c r="I185">
        <v>15610424</v>
      </c>
      <c r="J185">
        <v>21213775</v>
      </c>
      <c r="K185">
        <v>2145647159</v>
      </c>
      <c r="L185">
        <v>451688</v>
      </c>
      <c r="M185">
        <v>439352</v>
      </c>
      <c r="N185">
        <v>12336</v>
      </c>
      <c r="O185">
        <v>53.74</v>
      </c>
      <c r="P185">
        <v>-0.03</v>
      </c>
      <c r="Q185">
        <v>20255</v>
      </c>
      <c r="R185">
        <v>4301950</v>
      </c>
      <c r="S185" t="s">
        <v>40</v>
      </c>
      <c r="T185">
        <v>5000</v>
      </c>
    </row>
    <row r="186" spans="1:20" x14ac:dyDescent="0.3">
      <c r="A186">
        <v>185</v>
      </c>
      <c r="B186" t="s">
        <v>463</v>
      </c>
      <c r="C186">
        <v>10</v>
      </c>
      <c r="D186">
        <v>1280</v>
      </c>
      <c r="E186" t="s">
        <v>224</v>
      </c>
      <c r="F186">
        <v>7282</v>
      </c>
      <c r="G186">
        <v>21738</v>
      </c>
      <c r="H186">
        <v>16238656</v>
      </c>
      <c r="I186">
        <v>16103144</v>
      </c>
      <c r="J186">
        <v>20321746</v>
      </c>
      <c r="K186">
        <v>3292627580</v>
      </c>
      <c r="L186">
        <v>495504</v>
      </c>
      <c r="M186">
        <v>482665</v>
      </c>
      <c r="N186">
        <v>12839</v>
      </c>
      <c r="O186">
        <v>57.42</v>
      </c>
      <c r="P186">
        <v>-0.02</v>
      </c>
      <c r="Q186">
        <v>21133</v>
      </c>
      <c r="R186">
        <v>4161333</v>
      </c>
      <c r="S186" t="s">
        <v>40</v>
      </c>
      <c r="T186">
        <v>5000</v>
      </c>
    </row>
    <row r="187" spans="1:20" x14ac:dyDescent="0.3">
      <c r="A187">
        <v>186</v>
      </c>
      <c r="B187" t="s">
        <v>463</v>
      </c>
      <c r="C187">
        <v>10</v>
      </c>
      <c r="D187">
        <v>1280</v>
      </c>
      <c r="E187" t="s">
        <v>225</v>
      </c>
      <c r="F187">
        <v>2616</v>
      </c>
      <c r="G187">
        <v>7788</v>
      </c>
      <c r="H187">
        <v>2672195</v>
      </c>
      <c r="I187">
        <v>2652389</v>
      </c>
      <c r="J187">
        <v>3307242</v>
      </c>
      <c r="K187">
        <v>302195985</v>
      </c>
      <c r="L187">
        <v>115699</v>
      </c>
      <c r="M187">
        <v>114060</v>
      </c>
      <c r="N187">
        <v>1639</v>
      </c>
      <c r="O187">
        <v>28.48</v>
      </c>
      <c r="P187">
        <v>-0.03</v>
      </c>
      <c r="Q187">
        <v>2647</v>
      </c>
      <c r="R187">
        <v>1080282</v>
      </c>
      <c r="S187" t="s">
        <v>49</v>
      </c>
      <c r="T187">
        <v>445.61</v>
      </c>
    </row>
    <row r="188" spans="1:20" x14ac:dyDescent="0.3">
      <c r="A188">
        <v>187</v>
      </c>
      <c r="B188" t="s">
        <v>463</v>
      </c>
      <c r="C188">
        <v>10</v>
      </c>
      <c r="D188">
        <v>1280</v>
      </c>
      <c r="E188" t="s">
        <v>226</v>
      </c>
      <c r="F188">
        <v>2205</v>
      </c>
      <c r="G188">
        <v>6555</v>
      </c>
      <c r="H188">
        <v>2834464</v>
      </c>
      <c r="I188">
        <v>2810618</v>
      </c>
      <c r="J188">
        <v>3687223</v>
      </c>
      <c r="K188">
        <v>249098173</v>
      </c>
      <c r="L188">
        <v>117866</v>
      </c>
      <c r="M188">
        <v>116107</v>
      </c>
      <c r="N188">
        <v>1759</v>
      </c>
      <c r="O188">
        <v>26.43</v>
      </c>
      <c r="P188">
        <v>-0.04</v>
      </c>
      <c r="Q188">
        <v>2892</v>
      </c>
      <c r="R188">
        <v>1076218</v>
      </c>
      <c r="S188" t="s">
        <v>49</v>
      </c>
      <c r="T188">
        <v>440.88</v>
      </c>
    </row>
    <row r="189" spans="1:20" x14ac:dyDescent="0.3">
      <c r="A189">
        <v>188</v>
      </c>
      <c r="B189" t="s">
        <v>463</v>
      </c>
      <c r="C189">
        <v>10</v>
      </c>
      <c r="D189">
        <v>1280</v>
      </c>
      <c r="E189" t="s">
        <v>227</v>
      </c>
      <c r="F189">
        <v>2089</v>
      </c>
      <c r="G189">
        <v>6206</v>
      </c>
      <c r="H189">
        <v>2593779</v>
      </c>
      <c r="I189">
        <v>2571919</v>
      </c>
      <c r="J189">
        <v>3228060</v>
      </c>
      <c r="K189">
        <v>269961380</v>
      </c>
      <c r="L189">
        <v>119785</v>
      </c>
      <c r="M189">
        <v>118260</v>
      </c>
      <c r="N189">
        <v>1525</v>
      </c>
      <c r="O189">
        <v>26.24</v>
      </c>
      <c r="P189">
        <v>-0.03</v>
      </c>
      <c r="Q189">
        <v>2473</v>
      </c>
      <c r="R189">
        <v>1056866</v>
      </c>
      <c r="S189" t="s">
        <v>49</v>
      </c>
      <c r="T189">
        <v>406.14</v>
      </c>
    </row>
    <row r="190" spans="1:20" x14ac:dyDescent="0.3">
      <c r="A190">
        <v>189</v>
      </c>
      <c r="B190" t="s">
        <v>463</v>
      </c>
      <c r="C190">
        <v>10</v>
      </c>
      <c r="D190">
        <v>1280</v>
      </c>
      <c r="E190" t="s">
        <v>228</v>
      </c>
      <c r="F190">
        <v>2275</v>
      </c>
      <c r="G190">
        <v>6764</v>
      </c>
      <c r="H190">
        <v>2224586</v>
      </c>
      <c r="I190">
        <v>2200486</v>
      </c>
      <c r="J190">
        <v>2905283</v>
      </c>
      <c r="K190">
        <v>224451427</v>
      </c>
      <c r="L190">
        <v>105484</v>
      </c>
      <c r="M190">
        <v>104439</v>
      </c>
      <c r="N190">
        <v>1045</v>
      </c>
      <c r="O190">
        <v>28.64</v>
      </c>
      <c r="P190">
        <v>-0.03</v>
      </c>
      <c r="Q190">
        <v>1709</v>
      </c>
      <c r="R190">
        <v>1110056</v>
      </c>
      <c r="S190" t="s">
        <v>49</v>
      </c>
      <c r="T190">
        <v>306.02999999999997</v>
      </c>
    </row>
    <row r="191" spans="1:20" x14ac:dyDescent="0.3">
      <c r="A191">
        <v>190</v>
      </c>
      <c r="B191" t="s">
        <v>463</v>
      </c>
      <c r="C191">
        <v>10</v>
      </c>
      <c r="D191">
        <v>1280</v>
      </c>
      <c r="E191" t="s">
        <v>229</v>
      </c>
      <c r="F191">
        <v>3278</v>
      </c>
      <c r="G191">
        <v>9760</v>
      </c>
      <c r="H191">
        <v>17791414</v>
      </c>
      <c r="I191">
        <v>17675124</v>
      </c>
      <c r="J191">
        <v>22851768</v>
      </c>
      <c r="K191">
        <v>2156818377</v>
      </c>
      <c r="L191">
        <v>658055</v>
      </c>
      <c r="M191">
        <v>644424</v>
      </c>
      <c r="N191">
        <v>13631</v>
      </c>
      <c r="O191">
        <v>30.24</v>
      </c>
      <c r="P191">
        <v>-0.03</v>
      </c>
      <c r="Q191">
        <v>22030</v>
      </c>
      <c r="R191">
        <v>5115301</v>
      </c>
      <c r="S191" t="s">
        <v>40</v>
      </c>
      <c r="T191">
        <v>5000</v>
      </c>
    </row>
    <row r="192" spans="1:20" x14ac:dyDescent="0.3">
      <c r="A192">
        <v>191</v>
      </c>
      <c r="B192" t="s">
        <v>463</v>
      </c>
      <c r="C192">
        <v>10</v>
      </c>
      <c r="D192">
        <v>1280</v>
      </c>
      <c r="E192" t="s">
        <v>230</v>
      </c>
      <c r="F192">
        <v>3096</v>
      </c>
      <c r="G192">
        <v>9215</v>
      </c>
      <c r="H192">
        <v>16407663</v>
      </c>
      <c r="I192">
        <v>16270112</v>
      </c>
      <c r="J192">
        <v>19992796</v>
      </c>
      <c r="K192">
        <v>1927053101</v>
      </c>
      <c r="L192">
        <v>515615</v>
      </c>
      <c r="M192">
        <v>502289</v>
      </c>
      <c r="N192">
        <v>13326</v>
      </c>
      <c r="O192">
        <v>34.03</v>
      </c>
      <c r="P192">
        <v>-0.02</v>
      </c>
      <c r="Q192">
        <v>21728</v>
      </c>
      <c r="R192">
        <v>4117029</v>
      </c>
      <c r="S192" t="s">
        <v>40</v>
      </c>
      <c r="T192">
        <v>5000</v>
      </c>
    </row>
    <row r="193" spans="1:20" x14ac:dyDescent="0.3">
      <c r="A193">
        <v>192</v>
      </c>
      <c r="B193" t="s">
        <v>463</v>
      </c>
      <c r="C193">
        <v>10</v>
      </c>
      <c r="D193">
        <v>1280</v>
      </c>
      <c r="E193" t="s">
        <v>231</v>
      </c>
      <c r="F193">
        <v>4136</v>
      </c>
      <c r="G193">
        <v>12323</v>
      </c>
      <c r="H193">
        <v>16050300</v>
      </c>
      <c r="I193">
        <v>15904836</v>
      </c>
      <c r="J193">
        <v>20582194</v>
      </c>
      <c r="K193">
        <v>2085525399</v>
      </c>
      <c r="L193">
        <v>495823</v>
      </c>
      <c r="M193">
        <v>482994</v>
      </c>
      <c r="N193">
        <v>12829</v>
      </c>
      <c r="O193">
        <v>36.11</v>
      </c>
      <c r="P193">
        <v>-0.02</v>
      </c>
      <c r="Q193">
        <v>20975</v>
      </c>
      <c r="R193">
        <v>4170512</v>
      </c>
      <c r="S193" t="s">
        <v>40</v>
      </c>
      <c r="T193">
        <v>5000</v>
      </c>
    </row>
    <row r="194" spans="1:20" x14ac:dyDescent="0.3">
      <c r="A194">
        <v>193</v>
      </c>
      <c r="B194" t="s">
        <v>463</v>
      </c>
      <c r="C194">
        <v>10</v>
      </c>
      <c r="D194">
        <v>1280</v>
      </c>
      <c r="E194" t="s">
        <v>232</v>
      </c>
      <c r="F194">
        <v>6576</v>
      </c>
      <c r="G194">
        <v>19630</v>
      </c>
      <c r="H194">
        <v>14888559</v>
      </c>
      <c r="I194">
        <v>14752654</v>
      </c>
      <c r="J194">
        <v>19635819</v>
      </c>
      <c r="K194">
        <v>2923150498</v>
      </c>
      <c r="L194">
        <v>484843</v>
      </c>
      <c r="M194">
        <v>473475</v>
      </c>
      <c r="N194">
        <v>11368</v>
      </c>
      <c r="O194">
        <v>48.76</v>
      </c>
      <c r="P194">
        <v>-0.02</v>
      </c>
      <c r="Q194">
        <v>18621</v>
      </c>
      <c r="R194">
        <v>4191182</v>
      </c>
      <c r="S194" t="s">
        <v>40</v>
      </c>
      <c r="T194">
        <v>5000</v>
      </c>
    </row>
    <row r="195" spans="1:20" x14ac:dyDescent="0.3">
      <c r="A195">
        <v>194</v>
      </c>
      <c r="B195" t="s">
        <v>463</v>
      </c>
      <c r="C195">
        <v>10</v>
      </c>
      <c r="D195">
        <v>1280</v>
      </c>
      <c r="E195" t="s">
        <v>233</v>
      </c>
      <c r="F195">
        <v>3001</v>
      </c>
      <c r="G195">
        <v>8931</v>
      </c>
      <c r="H195">
        <v>14949457</v>
      </c>
      <c r="I195">
        <v>14843150</v>
      </c>
      <c r="J195">
        <v>18123240</v>
      </c>
      <c r="K195">
        <v>1683112797</v>
      </c>
      <c r="L195">
        <v>500317</v>
      </c>
      <c r="M195">
        <v>488599</v>
      </c>
      <c r="N195">
        <v>11718</v>
      </c>
      <c r="O195">
        <v>34.53</v>
      </c>
      <c r="P195">
        <v>-0.03</v>
      </c>
      <c r="Q195">
        <v>19016</v>
      </c>
      <c r="R195">
        <v>4138354</v>
      </c>
      <c r="S195" t="s">
        <v>40</v>
      </c>
      <c r="T195">
        <v>5000</v>
      </c>
    </row>
    <row r="196" spans="1:20" x14ac:dyDescent="0.3">
      <c r="A196">
        <v>195</v>
      </c>
      <c r="B196" t="s">
        <v>463</v>
      </c>
      <c r="C196">
        <v>10</v>
      </c>
      <c r="D196">
        <v>1280</v>
      </c>
      <c r="E196" t="s">
        <v>234</v>
      </c>
      <c r="F196">
        <v>4344</v>
      </c>
      <c r="G196">
        <v>12948</v>
      </c>
      <c r="H196">
        <v>15801008</v>
      </c>
      <c r="I196">
        <v>15664206</v>
      </c>
      <c r="J196">
        <v>20175394</v>
      </c>
      <c r="K196">
        <v>2240253334</v>
      </c>
      <c r="L196">
        <v>490556</v>
      </c>
      <c r="M196">
        <v>478186</v>
      </c>
      <c r="N196">
        <v>12370</v>
      </c>
      <c r="O196">
        <v>35.869999999999997</v>
      </c>
      <c r="P196">
        <v>-0.02</v>
      </c>
      <c r="Q196">
        <v>20325</v>
      </c>
      <c r="R196">
        <v>4179024</v>
      </c>
      <c r="S196" t="s">
        <v>40</v>
      </c>
      <c r="T196">
        <v>5000</v>
      </c>
    </row>
    <row r="197" spans="1:20" x14ac:dyDescent="0.3">
      <c r="A197">
        <v>196</v>
      </c>
      <c r="B197" t="s">
        <v>463</v>
      </c>
      <c r="C197">
        <v>10</v>
      </c>
      <c r="D197">
        <v>1280</v>
      </c>
      <c r="E197" t="s">
        <v>235</v>
      </c>
      <c r="F197">
        <v>4699</v>
      </c>
      <c r="G197">
        <v>14013</v>
      </c>
      <c r="H197">
        <v>13864097</v>
      </c>
      <c r="I197">
        <v>13746311</v>
      </c>
      <c r="J197">
        <v>19102699</v>
      </c>
      <c r="K197">
        <v>1789418391</v>
      </c>
      <c r="L197">
        <v>497782</v>
      </c>
      <c r="M197">
        <v>487653</v>
      </c>
      <c r="N197">
        <v>10129</v>
      </c>
      <c r="O197">
        <v>46.92</v>
      </c>
      <c r="P197">
        <v>-0.03</v>
      </c>
      <c r="Q197">
        <v>16595</v>
      </c>
      <c r="R197">
        <v>4150408</v>
      </c>
      <c r="S197" t="s">
        <v>40</v>
      </c>
      <c r="T197">
        <v>5000</v>
      </c>
    </row>
    <row r="198" spans="1:20" x14ac:dyDescent="0.3">
      <c r="A198">
        <v>197</v>
      </c>
      <c r="B198" t="s">
        <v>463</v>
      </c>
      <c r="C198">
        <v>10</v>
      </c>
      <c r="D198">
        <v>1280</v>
      </c>
      <c r="E198" t="s">
        <v>236</v>
      </c>
      <c r="F198">
        <v>4292</v>
      </c>
      <c r="G198">
        <v>12790</v>
      </c>
      <c r="H198">
        <v>14950762</v>
      </c>
      <c r="I198">
        <v>14830691</v>
      </c>
      <c r="J198">
        <v>19107316</v>
      </c>
      <c r="K198">
        <v>1748419592</v>
      </c>
      <c r="L198">
        <v>529872</v>
      </c>
      <c r="M198">
        <v>518278</v>
      </c>
      <c r="N198">
        <v>11594</v>
      </c>
      <c r="O198">
        <v>47.41</v>
      </c>
      <c r="P198">
        <v>-0.03</v>
      </c>
      <c r="Q198">
        <v>18894</v>
      </c>
      <c r="R198">
        <v>4044583</v>
      </c>
      <c r="S198" t="s">
        <v>40</v>
      </c>
      <c r="T198">
        <v>5000</v>
      </c>
    </row>
    <row r="199" spans="1:20" x14ac:dyDescent="0.3">
      <c r="A199">
        <v>198</v>
      </c>
      <c r="B199" t="s">
        <v>463</v>
      </c>
      <c r="C199">
        <v>10</v>
      </c>
      <c r="D199">
        <v>1280</v>
      </c>
      <c r="E199" t="s">
        <v>237</v>
      </c>
      <c r="F199">
        <v>5418</v>
      </c>
      <c r="G199">
        <v>16168</v>
      </c>
      <c r="H199">
        <v>13024442</v>
      </c>
      <c r="I199">
        <v>12920863</v>
      </c>
      <c r="J199">
        <v>17676713</v>
      </c>
      <c r="K199">
        <v>2014357336</v>
      </c>
      <c r="L199">
        <v>489928</v>
      </c>
      <c r="M199">
        <v>480594</v>
      </c>
      <c r="N199">
        <v>9334</v>
      </c>
      <c r="O199">
        <v>45.76</v>
      </c>
      <c r="P199">
        <v>-0.03</v>
      </c>
      <c r="Q199">
        <v>15153</v>
      </c>
      <c r="R199">
        <v>4177213</v>
      </c>
      <c r="S199" t="s">
        <v>40</v>
      </c>
      <c r="T199">
        <v>5000</v>
      </c>
    </row>
    <row r="200" spans="1:20" x14ac:dyDescent="0.3">
      <c r="A200">
        <v>199</v>
      </c>
      <c r="B200" t="s">
        <v>463</v>
      </c>
      <c r="C200">
        <v>10</v>
      </c>
      <c r="D200">
        <v>1280</v>
      </c>
      <c r="E200" t="s">
        <v>238</v>
      </c>
      <c r="F200">
        <v>5702</v>
      </c>
      <c r="G200">
        <v>17010</v>
      </c>
      <c r="H200">
        <v>14684107</v>
      </c>
      <c r="I200">
        <v>14556487</v>
      </c>
      <c r="J200">
        <v>18485288</v>
      </c>
      <c r="K200">
        <v>2315974672</v>
      </c>
      <c r="L200">
        <v>498309</v>
      </c>
      <c r="M200">
        <v>487200</v>
      </c>
      <c r="N200">
        <v>11109</v>
      </c>
      <c r="O200">
        <v>61.19</v>
      </c>
      <c r="P200">
        <v>-0.02</v>
      </c>
      <c r="Q200">
        <v>18205</v>
      </c>
      <c r="R200">
        <v>4104551</v>
      </c>
      <c r="S200" t="s">
        <v>40</v>
      </c>
      <c r="T200">
        <v>5000</v>
      </c>
    </row>
    <row r="201" spans="1:20" x14ac:dyDescent="0.3">
      <c r="A201">
        <v>200</v>
      </c>
      <c r="B201" t="s">
        <v>463</v>
      </c>
      <c r="C201">
        <v>10</v>
      </c>
      <c r="D201">
        <v>1280</v>
      </c>
      <c r="E201" t="s">
        <v>239</v>
      </c>
      <c r="F201">
        <v>51315</v>
      </c>
      <c r="G201">
        <v>485537</v>
      </c>
      <c r="H201">
        <v>7967028</v>
      </c>
      <c r="I201">
        <v>7731186</v>
      </c>
      <c r="J201">
        <v>20201883</v>
      </c>
      <c r="K201">
        <v>1852585691</v>
      </c>
      <c r="L201">
        <v>379941</v>
      </c>
      <c r="M201">
        <v>377065</v>
      </c>
      <c r="N201">
        <v>2876</v>
      </c>
      <c r="O201">
        <v>25.85</v>
      </c>
      <c r="P201">
        <v>-0.11</v>
      </c>
      <c r="Q201">
        <v>4982</v>
      </c>
      <c r="R201">
        <v>6111518</v>
      </c>
      <c r="S201" t="s">
        <v>49</v>
      </c>
      <c r="T201">
        <v>2446.27</v>
      </c>
    </row>
    <row r="202" spans="1:20" x14ac:dyDescent="0.3">
      <c r="A202">
        <v>201</v>
      </c>
      <c r="B202" t="s">
        <v>463</v>
      </c>
      <c r="C202">
        <v>10</v>
      </c>
      <c r="D202">
        <v>1280</v>
      </c>
      <c r="E202" t="s">
        <v>240</v>
      </c>
      <c r="F202">
        <v>39544</v>
      </c>
      <c r="G202">
        <v>294276</v>
      </c>
      <c r="H202">
        <v>19133862</v>
      </c>
      <c r="I202">
        <v>18670909</v>
      </c>
      <c r="J202">
        <v>50794797</v>
      </c>
      <c r="K202">
        <v>3725517752</v>
      </c>
      <c r="L202">
        <v>656229</v>
      </c>
      <c r="M202">
        <v>644951</v>
      </c>
      <c r="N202">
        <v>11278</v>
      </c>
      <c r="O202">
        <v>26.29</v>
      </c>
      <c r="P202">
        <v>-0.09</v>
      </c>
      <c r="Q202">
        <v>19697</v>
      </c>
      <c r="R202">
        <v>10484087</v>
      </c>
      <c r="S202" t="s">
        <v>40</v>
      </c>
      <c r="T202">
        <v>5000</v>
      </c>
    </row>
    <row r="203" spans="1:20" x14ac:dyDescent="0.3">
      <c r="A203">
        <v>202</v>
      </c>
      <c r="B203" t="s">
        <v>463</v>
      </c>
      <c r="C203">
        <v>10</v>
      </c>
      <c r="D203">
        <v>1280</v>
      </c>
      <c r="E203" t="s">
        <v>241</v>
      </c>
      <c r="F203">
        <v>895721</v>
      </c>
      <c r="G203">
        <v>17688050</v>
      </c>
      <c r="H203">
        <v>2653514</v>
      </c>
      <c r="I203">
        <v>2581912</v>
      </c>
      <c r="J203">
        <v>7183420</v>
      </c>
      <c r="K203">
        <v>3614437761</v>
      </c>
      <c r="L203">
        <v>101613</v>
      </c>
      <c r="M203">
        <v>100303</v>
      </c>
      <c r="N203">
        <v>1310</v>
      </c>
      <c r="O203">
        <v>25.41</v>
      </c>
      <c r="P203">
        <v>-0.1</v>
      </c>
      <c r="Q203">
        <v>2306</v>
      </c>
      <c r="R203">
        <v>1779789</v>
      </c>
      <c r="S203" t="s">
        <v>37</v>
      </c>
      <c r="T203">
        <v>2415.1999999999998</v>
      </c>
    </row>
    <row r="204" spans="1:20" x14ac:dyDescent="0.3">
      <c r="A204">
        <v>203</v>
      </c>
      <c r="B204" t="s">
        <v>463</v>
      </c>
      <c r="C204">
        <v>10</v>
      </c>
      <c r="D204">
        <v>1280</v>
      </c>
      <c r="E204" t="s">
        <v>242</v>
      </c>
      <c r="F204">
        <v>895721</v>
      </c>
      <c r="G204">
        <v>17648874</v>
      </c>
      <c r="H204">
        <v>725704</v>
      </c>
      <c r="I204">
        <v>704883</v>
      </c>
      <c r="J204">
        <v>2175453</v>
      </c>
      <c r="K204">
        <v>1412689934</v>
      </c>
      <c r="L204">
        <v>28387</v>
      </c>
      <c r="M204">
        <v>28026</v>
      </c>
      <c r="N204">
        <v>361</v>
      </c>
      <c r="O204">
        <v>24.52</v>
      </c>
      <c r="P204">
        <v>-0.11</v>
      </c>
      <c r="Q204">
        <v>660</v>
      </c>
      <c r="R204">
        <v>488308</v>
      </c>
      <c r="S204" t="s">
        <v>37</v>
      </c>
      <c r="T204">
        <v>1043.6600000000001</v>
      </c>
    </row>
    <row r="205" spans="1:20" x14ac:dyDescent="0.3">
      <c r="A205">
        <v>204</v>
      </c>
      <c r="B205" t="s">
        <v>463</v>
      </c>
      <c r="C205">
        <v>10</v>
      </c>
      <c r="D205">
        <v>1280</v>
      </c>
      <c r="E205" t="s">
        <v>243</v>
      </c>
      <c r="F205">
        <v>3073</v>
      </c>
      <c r="G205">
        <v>19610</v>
      </c>
      <c r="H205">
        <v>647713</v>
      </c>
      <c r="I205">
        <v>641101</v>
      </c>
      <c r="J205">
        <v>1086445</v>
      </c>
      <c r="K205">
        <v>177600323</v>
      </c>
      <c r="L205">
        <v>29920</v>
      </c>
      <c r="M205">
        <v>29543</v>
      </c>
      <c r="N205">
        <v>377</v>
      </c>
      <c r="O205">
        <v>29.31</v>
      </c>
      <c r="P205">
        <v>-7.0000000000000007E-2</v>
      </c>
      <c r="Q205">
        <v>616</v>
      </c>
      <c r="R205">
        <v>280127</v>
      </c>
      <c r="S205" t="s">
        <v>37</v>
      </c>
      <c r="T205">
        <v>113</v>
      </c>
    </row>
    <row r="206" spans="1:20" x14ac:dyDescent="0.3">
      <c r="A206">
        <v>205</v>
      </c>
      <c r="B206" t="s">
        <v>463</v>
      </c>
      <c r="C206">
        <v>10</v>
      </c>
      <c r="D206">
        <v>1280</v>
      </c>
      <c r="E206" t="s">
        <v>244</v>
      </c>
      <c r="F206">
        <v>3073</v>
      </c>
      <c r="G206">
        <v>19636</v>
      </c>
      <c r="H206">
        <v>1346740</v>
      </c>
      <c r="I206">
        <v>1335715</v>
      </c>
      <c r="J206">
        <v>2039215</v>
      </c>
      <c r="K206">
        <v>310903745</v>
      </c>
      <c r="L206">
        <v>57091</v>
      </c>
      <c r="M206">
        <v>56253</v>
      </c>
      <c r="N206">
        <v>838</v>
      </c>
      <c r="O206">
        <v>23.11</v>
      </c>
      <c r="P206">
        <v>-0.05</v>
      </c>
      <c r="Q206">
        <v>1365</v>
      </c>
      <c r="R206">
        <v>543277</v>
      </c>
      <c r="S206" t="s">
        <v>37</v>
      </c>
      <c r="T206">
        <v>271.58999999999997</v>
      </c>
    </row>
    <row r="207" spans="1:20" x14ac:dyDescent="0.3">
      <c r="A207">
        <v>206</v>
      </c>
      <c r="B207" t="s">
        <v>463</v>
      </c>
      <c r="C207">
        <v>10</v>
      </c>
      <c r="D207">
        <v>1280</v>
      </c>
      <c r="E207" t="s">
        <v>245</v>
      </c>
      <c r="F207">
        <v>824210</v>
      </c>
      <c r="G207">
        <v>2459565</v>
      </c>
      <c r="H207">
        <v>1335588</v>
      </c>
      <c r="I207">
        <v>1294796</v>
      </c>
      <c r="J207">
        <v>12800607</v>
      </c>
      <c r="K207">
        <v>820138552</v>
      </c>
      <c r="L207">
        <v>61577</v>
      </c>
      <c r="M207">
        <v>60882</v>
      </c>
      <c r="N207">
        <v>695</v>
      </c>
      <c r="O207">
        <v>35.6</v>
      </c>
      <c r="P207">
        <v>-0.14000000000000001</v>
      </c>
      <c r="Q207">
        <v>1222</v>
      </c>
      <c r="R207">
        <v>2901723</v>
      </c>
      <c r="S207" t="s">
        <v>49</v>
      </c>
      <c r="T207">
        <v>421.38</v>
      </c>
    </row>
    <row r="208" spans="1:20" x14ac:dyDescent="0.3">
      <c r="A208">
        <v>207</v>
      </c>
      <c r="B208" t="s">
        <v>463</v>
      </c>
      <c r="C208">
        <v>10</v>
      </c>
      <c r="D208">
        <v>1280</v>
      </c>
      <c r="E208" t="s">
        <v>246</v>
      </c>
      <c r="F208">
        <v>190399</v>
      </c>
      <c r="G208">
        <v>564772</v>
      </c>
      <c r="H208">
        <v>55765</v>
      </c>
      <c r="I208">
        <v>54364</v>
      </c>
      <c r="J208">
        <v>400111</v>
      </c>
      <c r="K208">
        <v>15367729</v>
      </c>
      <c r="L208">
        <v>2486</v>
      </c>
      <c r="M208">
        <v>2452</v>
      </c>
      <c r="N208">
        <v>34</v>
      </c>
      <c r="O208">
        <v>15.97</v>
      </c>
      <c r="P208">
        <v>-0.13</v>
      </c>
      <c r="Q208">
        <v>63</v>
      </c>
      <c r="R208">
        <v>64001</v>
      </c>
      <c r="S208" t="s">
        <v>49</v>
      </c>
      <c r="T208">
        <v>13.05</v>
      </c>
    </row>
    <row r="209" spans="1:20" x14ac:dyDescent="0.3">
      <c r="A209">
        <v>208</v>
      </c>
      <c r="B209" t="s">
        <v>463</v>
      </c>
      <c r="C209">
        <v>10</v>
      </c>
      <c r="D209">
        <v>1280</v>
      </c>
      <c r="E209" t="s">
        <v>247</v>
      </c>
      <c r="F209">
        <v>760</v>
      </c>
      <c r="G209">
        <v>37548</v>
      </c>
      <c r="H209">
        <v>13077</v>
      </c>
      <c r="I209">
        <v>12715</v>
      </c>
      <c r="J209">
        <v>21636</v>
      </c>
      <c r="K209">
        <v>1213736</v>
      </c>
      <c r="L209">
        <v>250</v>
      </c>
      <c r="M209">
        <v>237</v>
      </c>
      <c r="N209">
        <v>13</v>
      </c>
      <c r="O209">
        <v>53.09</v>
      </c>
      <c r="P209">
        <v>-0.05</v>
      </c>
      <c r="Q209">
        <v>20</v>
      </c>
      <c r="R209">
        <v>6275</v>
      </c>
      <c r="S209" t="s">
        <v>37</v>
      </c>
      <c r="T209">
        <v>0.92</v>
      </c>
    </row>
    <row r="210" spans="1:20" x14ac:dyDescent="0.3">
      <c r="A210">
        <v>209</v>
      </c>
      <c r="B210" t="s">
        <v>463</v>
      </c>
      <c r="C210">
        <v>10</v>
      </c>
      <c r="D210">
        <v>1280</v>
      </c>
      <c r="E210" t="s">
        <v>248</v>
      </c>
      <c r="F210">
        <v>1534</v>
      </c>
      <c r="G210">
        <v>132295</v>
      </c>
      <c r="H210">
        <v>18965953</v>
      </c>
      <c r="I210">
        <v>18531065</v>
      </c>
      <c r="J210">
        <v>29185702</v>
      </c>
      <c r="K210">
        <v>2255317054</v>
      </c>
      <c r="L210">
        <v>411969</v>
      </c>
      <c r="M210">
        <v>399474</v>
      </c>
      <c r="N210">
        <v>12495</v>
      </c>
      <c r="O210">
        <v>77.89</v>
      </c>
      <c r="P210">
        <v>-0.05</v>
      </c>
      <c r="Q210">
        <v>20897</v>
      </c>
      <c r="R210">
        <v>8113442</v>
      </c>
      <c r="S210" t="s">
        <v>40</v>
      </c>
      <c r="T210">
        <v>5000</v>
      </c>
    </row>
    <row r="211" spans="1:20" x14ac:dyDescent="0.3">
      <c r="A211">
        <v>210</v>
      </c>
      <c r="B211" t="s">
        <v>463</v>
      </c>
      <c r="C211">
        <v>10</v>
      </c>
      <c r="D211">
        <v>1280</v>
      </c>
      <c r="E211" t="s">
        <v>249</v>
      </c>
      <c r="F211">
        <v>2703</v>
      </c>
      <c r="G211">
        <v>17985</v>
      </c>
      <c r="H211">
        <v>1825692</v>
      </c>
      <c r="I211">
        <v>1798489</v>
      </c>
      <c r="J211">
        <v>2705620</v>
      </c>
      <c r="K211">
        <v>126910511</v>
      </c>
      <c r="L211">
        <v>66826</v>
      </c>
      <c r="M211">
        <v>66071</v>
      </c>
      <c r="N211">
        <v>755</v>
      </c>
      <c r="O211">
        <v>28.17</v>
      </c>
      <c r="P211">
        <v>-0.06</v>
      </c>
      <c r="Q211">
        <v>1282</v>
      </c>
      <c r="R211">
        <v>1028537</v>
      </c>
      <c r="S211" t="s">
        <v>49</v>
      </c>
      <c r="T211">
        <v>419.17</v>
      </c>
    </row>
    <row r="212" spans="1:20" x14ac:dyDescent="0.3">
      <c r="A212">
        <v>211</v>
      </c>
      <c r="B212" t="s">
        <v>463</v>
      </c>
      <c r="C212">
        <v>10</v>
      </c>
      <c r="D212">
        <v>1280</v>
      </c>
      <c r="E212" t="s">
        <v>250</v>
      </c>
      <c r="F212">
        <v>31503</v>
      </c>
      <c r="G212">
        <v>94548</v>
      </c>
      <c r="H212">
        <v>763958</v>
      </c>
      <c r="I212">
        <v>763636</v>
      </c>
      <c r="J212">
        <v>771130</v>
      </c>
      <c r="K212">
        <v>2937795115</v>
      </c>
      <c r="L212">
        <v>14725</v>
      </c>
      <c r="M212">
        <v>14148</v>
      </c>
      <c r="N212">
        <v>577</v>
      </c>
      <c r="O212">
        <v>33.36</v>
      </c>
      <c r="P212">
        <v>0</v>
      </c>
      <c r="Q212">
        <v>905</v>
      </c>
      <c r="R212">
        <v>301608</v>
      </c>
      <c r="S212" t="s">
        <v>37</v>
      </c>
      <c r="T212">
        <v>809.75</v>
      </c>
    </row>
    <row r="213" spans="1:20" x14ac:dyDescent="0.3">
      <c r="A213">
        <v>212</v>
      </c>
      <c r="B213" t="s">
        <v>463</v>
      </c>
      <c r="C213">
        <v>10</v>
      </c>
      <c r="D213">
        <v>1280</v>
      </c>
      <c r="E213" t="s">
        <v>251</v>
      </c>
      <c r="F213">
        <v>32402</v>
      </c>
      <c r="G213">
        <v>97364</v>
      </c>
      <c r="H213">
        <v>5673717</v>
      </c>
      <c r="I213">
        <v>5658317</v>
      </c>
      <c r="J213">
        <v>6220961</v>
      </c>
      <c r="K213">
        <v>10057913697</v>
      </c>
      <c r="L213">
        <v>191784</v>
      </c>
      <c r="M213">
        <v>188220</v>
      </c>
      <c r="N213">
        <v>3564</v>
      </c>
      <c r="O213">
        <v>55.32</v>
      </c>
      <c r="P213">
        <v>-0.01</v>
      </c>
      <c r="Q213">
        <v>5665</v>
      </c>
      <c r="R213">
        <v>2431103</v>
      </c>
      <c r="S213" t="s">
        <v>40</v>
      </c>
      <c r="T213">
        <v>5000</v>
      </c>
    </row>
    <row r="214" spans="1:20" x14ac:dyDescent="0.3">
      <c r="A214">
        <v>213</v>
      </c>
      <c r="B214" t="s">
        <v>463</v>
      </c>
      <c r="C214">
        <v>10</v>
      </c>
      <c r="D214">
        <v>1280</v>
      </c>
      <c r="E214" t="s">
        <v>252</v>
      </c>
      <c r="F214">
        <v>1043</v>
      </c>
      <c r="G214">
        <v>2829</v>
      </c>
      <c r="H214">
        <v>5396347</v>
      </c>
      <c r="I214">
        <v>5340036</v>
      </c>
      <c r="J214">
        <v>6192248</v>
      </c>
      <c r="K214">
        <v>82131166</v>
      </c>
      <c r="L214">
        <v>170211</v>
      </c>
      <c r="M214">
        <v>167071</v>
      </c>
      <c r="N214">
        <v>3140</v>
      </c>
      <c r="O214">
        <v>23.45</v>
      </c>
      <c r="P214">
        <v>-0.03</v>
      </c>
      <c r="Q214">
        <v>5243</v>
      </c>
      <c r="R214">
        <v>2238645</v>
      </c>
      <c r="S214" t="s">
        <v>49</v>
      </c>
      <c r="T214">
        <v>373.31</v>
      </c>
    </row>
    <row r="215" spans="1:20" x14ac:dyDescent="0.3">
      <c r="A215">
        <v>214</v>
      </c>
      <c r="B215" t="s">
        <v>463</v>
      </c>
      <c r="C215">
        <v>10</v>
      </c>
      <c r="D215">
        <v>1280</v>
      </c>
      <c r="E215" t="s">
        <v>253</v>
      </c>
      <c r="F215">
        <v>69641</v>
      </c>
      <c r="G215">
        <v>226367</v>
      </c>
      <c r="H215">
        <v>2274235</v>
      </c>
      <c r="I215">
        <v>2250220</v>
      </c>
      <c r="J215">
        <v>6111570</v>
      </c>
      <c r="K215">
        <v>10868427403</v>
      </c>
      <c r="L215">
        <v>98888</v>
      </c>
      <c r="M215">
        <v>97736</v>
      </c>
      <c r="N215">
        <v>1152</v>
      </c>
      <c r="O215">
        <v>122.01</v>
      </c>
      <c r="P215">
        <v>-0.05</v>
      </c>
      <c r="Q215">
        <v>1854</v>
      </c>
      <c r="R215">
        <v>1259147</v>
      </c>
      <c r="S215" t="s">
        <v>40</v>
      </c>
      <c r="T215">
        <v>5000</v>
      </c>
    </row>
    <row r="216" spans="1:20" x14ac:dyDescent="0.3">
      <c r="A216">
        <v>215</v>
      </c>
      <c r="B216" t="s">
        <v>463</v>
      </c>
      <c r="C216">
        <v>10</v>
      </c>
      <c r="D216">
        <v>1280</v>
      </c>
      <c r="E216" t="s">
        <v>254</v>
      </c>
      <c r="F216">
        <v>47040</v>
      </c>
      <c r="G216">
        <v>178880</v>
      </c>
      <c r="H216">
        <v>9819811</v>
      </c>
      <c r="I216">
        <v>9602006</v>
      </c>
      <c r="J216">
        <v>90320575</v>
      </c>
      <c r="K216">
        <v>21560278316</v>
      </c>
      <c r="L216">
        <v>316993</v>
      </c>
      <c r="M216">
        <v>312470</v>
      </c>
      <c r="N216">
        <v>4523</v>
      </c>
      <c r="O216">
        <v>105.25</v>
      </c>
      <c r="P216">
        <v>-0.09</v>
      </c>
      <c r="Q216">
        <v>7884</v>
      </c>
      <c r="R216">
        <v>8911639</v>
      </c>
      <c r="S216" t="s">
        <v>40</v>
      </c>
      <c r="T216">
        <v>5000</v>
      </c>
    </row>
    <row r="217" spans="1:20" x14ac:dyDescent="0.3">
      <c r="A217">
        <v>216</v>
      </c>
      <c r="B217" t="s">
        <v>463</v>
      </c>
      <c r="C217">
        <v>10</v>
      </c>
      <c r="D217">
        <v>1280</v>
      </c>
      <c r="E217" t="s">
        <v>255</v>
      </c>
      <c r="F217">
        <v>77824</v>
      </c>
      <c r="G217">
        <v>282013</v>
      </c>
      <c r="H217">
        <v>8640055</v>
      </c>
      <c r="I217">
        <v>8434175</v>
      </c>
      <c r="J217">
        <v>122118318</v>
      </c>
      <c r="K217">
        <v>26095710708</v>
      </c>
      <c r="L217">
        <v>351179</v>
      </c>
      <c r="M217">
        <v>348068</v>
      </c>
      <c r="N217">
        <v>3111</v>
      </c>
      <c r="O217">
        <v>76.64</v>
      </c>
      <c r="P217">
        <v>-0.1</v>
      </c>
      <c r="Q217">
        <v>5564</v>
      </c>
      <c r="R217">
        <v>10613776</v>
      </c>
      <c r="S217" t="s">
        <v>40</v>
      </c>
      <c r="T217">
        <v>5000</v>
      </c>
    </row>
    <row r="218" spans="1:20" x14ac:dyDescent="0.3">
      <c r="A218">
        <v>217</v>
      </c>
      <c r="B218" t="s">
        <v>463</v>
      </c>
      <c r="C218">
        <v>10</v>
      </c>
      <c r="D218">
        <v>1280</v>
      </c>
      <c r="E218" t="s">
        <v>256</v>
      </c>
      <c r="F218">
        <v>122472</v>
      </c>
      <c r="G218">
        <v>440385</v>
      </c>
      <c r="H218">
        <v>951416</v>
      </c>
      <c r="I218">
        <v>929166</v>
      </c>
      <c r="J218">
        <v>14303332</v>
      </c>
      <c r="K218">
        <v>3674952622</v>
      </c>
      <c r="L218">
        <v>33626</v>
      </c>
      <c r="M218">
        <v>33036</v>
      </c>
      <c r="N218">
        <v>590</v>
      </c>
      <c r="O218">
        <v>75.33</v>
      </c>
      <c r="P218">
        <v>-0.09</v>
      </c>
      <c r="Q218">
        <v>1063</v>
      </c>
      <c r="R218">
        <v>899059</v>
      </c>
      <c r="S218" t="s">
        <v>37</v>
      </c>
      <c r="T218">
        <v>460.95</v>
      </c>
    </row>
    <row r="219" spans="1:20" x14ac:dyDescent="0.3">
      <c r="A219">
        <v>218</v>
      </c>
      <c r="B219" t="s">
        <v>463</v>
      </c>
      <c r="C219">
        <v>10</v>
      </c>
      <c r="D219">
        <v>1280</v>
      </c>
      <c r="E219" t="s">
        <v>257</v>
      </c>
      <c r="F219">
        <v>183200</v>
      </c>
      <c r="G219">
        <v>637206</v>
      </c>
      <c r="H219">
        <v>3218850</v>
      </c>
      <c r="I219">
        <v>3145346</v>
      </c>
      <c r="J219">
        <v>55897379</v>
      </c>
      <c r="K219">
        <v>15685736136</v>
      </c>
      <c r="L219">
        <v>108809</v>
      </c>
      <c r="M219">
        <v>107018</v>
      </c>
      <c r="N219">
        <v>1791</v>
      </c>
      <c r="O219">
        <v>78.47</v>
      </c>
      <c r="P219">
        <v>-0.09</v>
      </c>
      <c r="Q219">
        <v>3223</v>
      </c>
      <c r="R219">
        <v>3792740</v>
      </c>
      <c r="S219" t="s">
        <v>37</v>
      </c>
      <c r="T219">
        <v>2019.76</v>
      </c>
    </row>
    <row r="220" spans="1:20" x14ac:dyDescent="0.3">
      <c r="A220">
        <v>219</v>
      </c>
      <c r="B220" t="s">
        <v>463</v>
      </c>
      <c r="C220">
        <v>10</v>
      </c>
      <c r="D220">
        <v>1280</v>
      </c>
      <c r="E220" t="s">
        <v>258</v>
      </c>
      <c r="F220">
        <v>264264</v>
      </c>
      <c r="G220">
        <v>895141</v>
      </c>
      <c r="H220">
        <v>5614488</v>
      </c>
      <c r="I220">
        <v>5481246</v>
      </c>
      <c r="J220">
        <v>127463439</v>
      </c>
      <c r="K220">
        <v>37096078686</v>
      </c>
      <c r="L220">
        <v>213761</v>
      </c>
      <c r="M220">
        <v>211129</v>
      </c>
      <c r="N220">
        <v>2632</v>
      </c>
      <c r="O220">
        <v>77.31</v>
      </c>
      <c r="P220">
        <v>-0.1</v>
      </c>
      <c r="Q220">
        <v>4739</v>
      </c>
      <c r="R220">
        <v>8887064</v>
      </c>
      <c r="S220" t="s">
        <v>40</v>
      </c>
      <c r="T220">
        <v>5000</v>
      </c>
    </row>
    <row r="221" spans="1:20" x14ac:dyDescent="0.3">
      <c r="A221">
        <v>220</v>
      </c>
      <c r="B221" t="s">
        <v>463</v>
      </c>
      <c r="C221">
        <v>10</v>
      </c>
      <c r="D221">
        <v>1280</v>
      </c>
      <c r="E221" t="s">
        <v>259</v>
      </c>
      <c r="F221">
        <v>370944</v>
      </c>
      <c r="G221">
        <v>1254550</v>
      </c>
      <c r="H221">
        <v>4762008</v>
      </c>
      <c r="I221">
        <v>4650952</v>
      </c>
      <c r="J221">
        <v>108308452</v>
      </c>
      <c r="K221">
        <v>36921964483</v>
      </c>
      <c r="L221">
        <v>152635</v>
      </c>
      <c r="M221">
        <v>150016</v>
      </c>
      <c r="N221">
        <v>2619</v>
      </c>
      <c r="O221">
        <v>82.13</v>
      </c>
      <c r="P221">
        <v>-0.09</v>
      </c>
      <c r="Q221">
        <v>4726</v>
      </c>
      <c r="R221">
        <v>7617418</v>
      </c>
      <c r="S221" t="s">
        <v>40</v>
      </c>
      <c r="T221">
        <v>5000</v>
      </c>
    </row>
    <row r="222" spans="1:20" x14ac:dyDescent="0.3">
      <c r="A222">
        <v>221</v>
      </c>
      <c r="B222" t="s">
        <v>463</v>
      </c>
      <c r="C222">
        <v>10</v>
      </c>
      <c r="D222">
        <v>1280</v>
      </c>
      <c r="E222" t="s">
        <v>260</v>
      </c>
      <c r="F222">
        <v>505648</v>
      </c>
      <c r="G222">
        <v>1677281</v>
      </c>
      <c r="H222">
        <v>3914676</v>
      </c>
      <c r="I222">
        <v>3826382</v>
      </c>
      <c r="J222">
        <v>93313840</v>
      </c>
      <c r="K222">
        <v>35797721910</v>
      </c>
      <c r="L222">
        <v>109030</v>
      </c>
      <c r="M222">
        <v>106586</v>
      </c>
      <c r="N222">
        <v>2444</v>
      </c>
      <c r="O222">
        <v>85.11</v>
      </c>
      <c r="P222">
        <v>-0.08</v>
      </c>
      <c r="Q222">
        <v>4412</v>
      </c>
      <c r="R222">
        <v>6130012</v>
      </c>
      <c r="S222" t="s">
        <v>40</v>
      </c>
      <c r="T222">
        <v>5000</v>
      </c>
    </row>
    <row r="223" spans="1:20" x14ac:dyDescent="0.3">
      <c r="A223">
        <v>222</v>
      </c>
      <c r="B223" t="s">
        <v>463</v>
      </c>
      <c r="C223">
        <v>10</v>
      </c>
      <c r="D223">
        <v>1280</v>
      </c>
      <c r="E223" t="s">
        <v>261</v>
      </c>
      <c r="F223">
        <v>81920</v>
      </c>
      <c r="G223">
        <v>16496017</v>
      </c>
      <c r="H223">
        <v>7383088</v>
      </c>
      <c r="I223">
        <v>6679055</v>
      </c>
      <c r="J223">
        <v>271367709</v>
      </c>
      <c r="K223">
        <v>4200316416</v>
      </c>
      <c r="L223">
        <v>235337</v>
      </c>
      <c r="M223">
        <v>231456</v>
      </c>
      <c r="N223">
        <v>3881</v>
      </c>
      <c r="O223">
        <v>354.11</v>
      </c>
      <c r="P223">
        <v>-7.0000000000000007E-2</v>
      </c>
      <c r="Q223">
        <v>5934</v>
      </c>
      <c r="R223">
        <v>58807493</v>
      </c>
      <c r="S223" t="s">
        <v>40</v>
      </c>
      <c r="T223">
        <v>5000</v>
      </c>
    </row>
    <row r="224" spans="1:20" x14ac:dyDescent="0.3">
      <c r="A224">
        <v>223</v>
      </c>
      <c r="B224" t="s">
        <v>463</v>
      </c>
      <c r="C224">
        <v>10</v>
      </c>
      <c r="D224">
        <v>1280</v>
      </c>
      <c r="E224" t="s">
        <v>262</v>
      </c>
      <c r="F224">
        <v>23345</v>
      </c>
      <c r="G224">
        <v>49263</v>
      </c>
      <c r="H224">
        <v>38925</v>
      </c>
      <c r="I224">
        <v>37740</v>
      </c>
      <c r="J224">
        <v>506821</v>
      </c>
      <c r="K224">
        <v>10044427</v>
      </c>
      <c r="L224">
        <v>3846</v>
      </c>
      <c r="M224">
        <v>3828</v>
      </c>
      <c r="N224">
        <v>18</v>
      </c>
      <c r="O224">
        <v>54.14</v>
      </c>
      <c r="P224">
        <v>-0.23</v>
      </c>
      <c r="Q224">
        <v>34</v>
      </c>
      <c r="R224">
        <v>29219</v>
      </c>
      <c r="S224" t="s">
        <v>37</v>
      </c>
      <c r="T224">
        <v>4.8499999999999996</v>
      </c>
    </row>
    <row r="225" spans="1:20" x14ac:dyDescent="0.3">
      <c r="A225">
        <v>224</v>
      </c>
      <c r="B225" t="s">
        <v>463</v>
      </c>
      <c r="C225">
        <v>10</v>
      </c>
      <c r="D225">
        <v>1280</v>
      </c>
      <c r="E225" t="s">
        <v>263</v>
      </c>
      <c r="F225">
        <v>41961</v>
      </c>
      <c r="G225">
        <v>70118</v>
      </c>
      <c r="H225">
        <v>245668</v>
      </c>
      <c r="I225">
        <v>239908</v>
      </c>
      <c r="J225">
        <v>2533853</v>
      </c>
      <c r="K225">
        <v>68798519</v>
      </c>
      <c r="L225">
        <v>13814</v>
      </c>
      <c r="M225">
        <v>13661</v>
      </c>
      <c r="N225">
        <v>153</v>
      </c>
      <c r="O225">
        <v>77.86</v>
      </c>
      <c r="P225">
        <v>-0.14000000000000001</v>
      </c>
      <c r="Q225">
        <v>279</v>
      </c>
      <c r="R225">
        <v>146659</v>
      </c>
      <c r="S225" t="s">
        <v>37</v>
      </c>
      <c r="T225">
        <v>35.229999999999997</v>
      </c>
    </row>
    <row r="226" spans="1:20" x14ac:dyDescent="0.3">
      <c r="A226">
        <v>225</v>
      </c>
      <c r="B226" t="s">
        <v>463</v>
      </c>
      <c r="C226">
        <v>10</v>
      </c>
      <c r="D226">
        <v>1280</v>
      </c>
      <c r="E226" t="s">
        <v>264</v>
      </c>
      <c r="F226">
        <v>70675</v>
      </c>
      <c r="G226">
        <v>106388</v>
      </c>
      <c r="H226">
        <v>17908926</v>
      </c>
      <c r="I226">
        <v>17519962</v>
      </c>
      <c r="J226">
        <v>127074332</v>
      </c>
      <c r="K226">
        <v>2821132048</v>
      </c>
      <c r="L226">
        <v>473491</v>
      </c>
      <c r="M226">
        <v>462519</v>
      </c>
      <c r="N226">
        <v>10972</v>
      </c>
      <c r="O226">
        <v>85</v>
      </c>
      <c r="P226">
        <v>-0.09</v>
      </c>
      <c r="Q226">
        <v>19393</v>
      </c>
      <c r="R226">
        <v>15771654</v>
      </c>
      <c r="S226" t="s">
        <v>40</v>
      </c>
      <c r="T226">
        <v>5000</v>
      </c>
    </row>
    <row r="227" spans="1:20" x14ac:dyDescent="0.3">
      <c r="A227">
        <v>226</v>
      </c>
      <c r="B227" t="s">
        <v>463</v>
      </c>
      <c r="C227">
        <v>10</v>
      </c>
      <c r="D227">
        <v>1280</v>
      </c>
      <c r="E227" t="s">
        <v>265</v>
      </c>
      <c r="F227">
        <v>111475</v>
      </c>
      <c r="G227">
        <v>138053</v>
      </c>
      <c r="H227">
        <v>18213392</v>
      </c>
      <c r="I227">
        <v>17800782</v>
      </c>
      <c r="J227">
        <v>163828991</v>
      </c>
      <c r="K227">
        <v>3216603410</v>
      </c>
      <c r="L227">
        <v>520001</v>
      </c>
      <c r="M227">
        <v>509326</v>
      </c>
      <c r="N227">
        <v>10675</v>
      </c>
      <c r="O227">
        <v>80.88</v>
      </c>
      <c r="P227">
        <v>-0.1</v>
      </c>
      <c r="Q227">
        <v>19099</v>
      </c>
      <c r="R227">
        <v>21226222</v>
      </c>
      <c r="S227" t="s">
        <v>40</v>
      </c>
      <c r="T227">
        <v>5000</v>
      </c>
    </row>
    <row r="228" spans="1:20" x14ac:dyDescent="0.3">
      <c r="A228">
        <v>227</v>
      </c>
      <c r="B228" t="s">
        <v>463</v>
      </c>
      <c r="C228">
        <v>10</v>
      </c>
      <c r="D228">
        <v>1280</v>
      </c>
      <c r="E228" t="s">
        <v>266</v>
      </c>
      <c r="F228">
        <v>168019</v>
      </c>
      <c r="G228">
        <v>173814</v>
      </c>
      <c r="H228">
        <v>18694431</v>
      </c>
      <c r="I228">
        <v>18253705</v>
      </c>
      <c r="J228">
        <v>208615707</v>
      </c>
      <c r="K228">
        <v>3742475739</v>
      </c>
      <c r="L228">
        <v>577455</v>
      </c>
      <c r="M228">
        <v>567001</v>
      </c>
      <c r="N228">
        <v>10454</v>
      </c>
      <c r="O228">
        <v>79.84</v>
      </c>
      <c r="P228">
        <v>-0.11</v>
      </c>
      <c r="Q228">
        <v>18879</v>
      </c>
      <c r="R228">
        <v>28569668</v>
      </c>
      <c r="S228" t="s">
        <v>40</v>
      </c>
      <c r="T228">
        <v>5000</v>
      </c>
    </row>
    <row r="229" spans="1:20" x14ac:dyDescent="0.3">
      <c r="A229">
        <v>228</v>
      </c>
      <c r="B229" t="s">
        <v>463</v>
      </c>
      <c r="C229">
        <v>10</v>
      </c>
      <c r="D229">
        <v>1280</v>
      </c>
      <c r="E229" t="s">
        <v>267</v>
      </c>
      <c r="F229">
        <v>243955</v>
      </c>
      <c r="G229">
        <v>213707</v>
      </c>
      <c r="H229">
        <v>18902699</v>
      </c>
      <c r="I229">
        <v>18444177</v>
      </c>
      <c r="J229">
        <v>250753434</v>
      </c>
      <c r="K229">
        <v>4167721693</v>
      </c>
      <c r="L229">
        <v>608074</v>
      </c>
      <c r="M229">
        <v>597837</v>
      </c>
      <c r="N229">
        <v>10237</v>
      </c>
      <c r="O229">
        <v>79.11</v>
      </c>
      <c r="P229">
        <v>-0.12</v>
      </c>
      <c r="Q229">
        <v>18664</v>
      </c>
      <c r="R229">
        <v>36476689</v>
      </c>
      <c r="S229" t="s">
        <v>40</v>
      </c>
      <c r="T229">
        <v>5000</v>
      </c>
    </row>
    <row r="230" spans="1:20" x14ac:dyDescent="0.3">
      <c r="A230">
        <v>229</v>
      </c>
      <c r="B230" t="s">
        <v>463</v>
      </c>
      <c r="C230">
        <v>10</v>
      </c>
      <c r="D230">
        <v>1280</v>
      </c>
      <c r="E230" t="s">
        <v>268</v>
      </c>
      <c r="F230">
        <v>344469</v>
      </c>
      <c r="G230">
        <v>286016</v>
      </c>
      <c r="H230">
        <v>19059808</v>
      </c>
      <c r="I230">
        <v>18583470</v>
      </c>
      <c r="J230">
        <v>294006208</v>
      </c>
      <c r="K230">
        <v>4811551092</v>
      </c>
      <c r="L230">
        <v>637272</v>
      </c>
      <c r="M230">
        <v>627199</v>
      </c>
      <c r="N230">
        <v>10073</v>
      </c>
      <c r="O230">
        <v>77.62</v>
      </c>
      <c r="P230">
        <v>-0.13</v>
      </c>
      <c r="Q230">
        <v>18502</v>
      </c>
      <c r="R230">
        <v>45274918</v>
      </c>
      <c r="S230" t="s">
        <v>40</v>
      </c>
      <c r="T230">
        <v>5000</v>
      </c>
    </row>
    <row r="231" spans="1:20" x14ac:dyDescent="0.3">
      <c r="A231">
        <v>230</v>
      </c>
      <c r="B231" t="s">
        <v>463</v>
      </c>
      <c r="C231">
        <v>10</v>
      </c>
      <c r="D231">
        <v>1280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27.17</v>
      </c>
    </row>
    <row r="232" spans="1:20" x14ac:dyDescent="0.3">
      <c r="A232">
        <v>231</v>
      </c>
      <c r="B232" t="s">
        <v>463</v>
      </c>
      <c r="C232">
        <v>10</v>
      </c>
      <c r="D232">
        <v>1280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169.56</v>
      </c>
    </row>
    <row r="233" spans="1:20" x14ac:dyDescent="0.3">
      <c r="A233">
        <v>232</v>
      </c>
      <c r="B233" t="s">
        <v>463</v>
      </c>
      <c r="C233">
        <v>10</v>
      </c>
      <c r="D233">
        <v>1280</v>
      </c>
      <c r="E233" t="s">
        <v>271</v>
      </c>
      <c r="F233">
        <v>2316</v>
      </c>
      <c r="G233">
        <v>30945</v>
      </c>
      <c r="H233">
        <v>3117012</v>
      </c>
      <c r="I233">
        <v>3098081</v>
      </c>
      <c r="J233">
        <v>4504984</v>
      </c>
      <c r="K233">
        <v>184589210</v>
      </c>
      <c r="L233">
        <v>109055</v>
      </c>
      <c r="M233">
        <v>107030</v>
      </c>
      <c r="N233">
        <v>2025</v>
      </c>
      <c r="O233">
        <v>22.61</v>
      </c>
      <c r="P233">
        <v>-0.04</v>
      </c>
      <c r="Q233">
        <v>3377</v>
      </c>
      <c r="R233">
        <v>1067003</v>
      </c>
      <c r="S233" t="s">
        <v>37</v>
      </c>
      <c r="T233">
        <v>527.97</v>
      </c>
    </row>
    <row r="234" spans="1:20" x14ac:dyDescent="0.3">
      <c r="A234">
        <v>233</v>
      </c>
      <c r="B234" t="s">
        <v>463</v>
      </c>
      <c r="C234">
        <v>10</v>
      </c>
      <c r="D234">
        <v>1280</v>
      </c>
      <c r="E234" t="s">
        <v>272</v>
      </c>
      <c r="F234">
        <v>172</v>
      </c>
      <c r="G234">
        <v>832</v>
      </c>
      <c r="H234">
        <v>10955455</v>
      </c>
      <c r="I234">
        <v>10899831</v>
      </c>
      <c r="J234">
        <v>13508329</v>
      </c>
      <c r="K234">
        <v>243197695</v>
      </c>
      <c r="L234">
        <v>425316</v>
      </c>
      <c r="M234">
        <v>418768</v>
      </c>
      <c r="N234">
        <v>6548</v>
      </c>
      <c r="O234">
        <v>19.21</v>
      </c>
      <c r="P234">
        <v>-0.03</v>
      </c>
      <c r="Q234">
        <v>10779</v>
      </c>
      <c r="R234">
        <v>4393753</v>
      </c>
      <c r="S234" t="s">
        <v>49</v>
      </c>
      <c r="T234">
        <v>1402.44</v>
      </c>
    </row>
    <row r="235" spans="1:20" x14ac:dyDescent="0.3">
      <c r="A235">
        <v>234</v>
      </c>
      <c r="B235" t="s">
        <v>463</v>
      </c>
      <c r="C235">
        <v>10</v>
      </c>
      <c r="D235">
        <v>1280</v>
      </c>
      <c r="E235" t="s">
        <v>273</v>
      </c>
      <c r="F235">
        <v>172</v>
      </c>
      <c r="G235">
        <v>832</v>
      </c>
      <c r="H235">
        <v>20261986</v>
      </c>
      <c r="I235">
        <v>20141891</v>
      </c>
      <c r="J235">
        <v>24711984</v>
      </c>
      <c r="K235">
        <v>475335003</v>
      </c>
      <c r="L235">
        <v>745363</v>
      </c>
      <c r="M235">
        <v>732187</v>
      </c>
      <c r="N235">
        <v>13176</v>
      </c>
      <c r="O235">
        <v>19.010000000000002</v>
      </c>
      <c r="P235">
        <v>-0.03</v>
      </c>
      <c r="Q235">
        <v>21581</v>
      </c>
      <c r="R235">
        <v>7487294</v>
      </c>
      <c r="S235" t="s">
        <v>49</v>
      </c>
      <c r="T235">
        <v>3527.67</v>
      </c>
    </row>
    <row r="236" spans="1:20" x14ac:dyDescent="0.3">
      <c r="A236">
        <v>235</v>
      </c>
      <c r="B236" t="s">
        <v>463</v>
      </c>
      <c r="C236">
        <v>10</v>
      </c>
      <c r="D236">
        <v>1280</v>
      </c>
      <c r="E236" t="s">
        <v>274</v>
      </c>
      <c r="F236">
        <v>89190</v>
      </c>
      <c r="G236">
        <v>265715</v>
      </c>
      <c r="H236">
        <v>9517137</v>
      </c>
      <c r="I236">
        <v>9315536</v>
      </c>
      <c r="J236">
        <v>88072790</v>
      </c>
      <c r="K236">
        <v>1629500114</v>
      </c>
      <c r="L236">
        <v>563711</v>
      </c>
      <c r="M236">
        <v>559494</v>
      </c>
      <c r="N236">
        <v>4217</v>
      </c>
      <c r="O236">
        <v>32.21</v>
      </c>
      <c r="P236">
        <v>-0.16</v>
      </c>
      <c r="Q236">
        <v>7346</v>
      </c>
      <c r="R236">
        <v>12314243</v>
      </c>
      <c r="S236" t="s">
        <v>49</v>
      </c>
      <c r="T236">
        <v>2273.27</v>
      </c>
    </row>
    <row r="237" spans="1:20" x14ac:dyDescent="0.3">
      <c r="A237">
        <v>236</v>
      </c>
      <c r="B237" t="s">
        <v>463</v>
      </c>
      <c r="C237">
        <v>10</v>
      </c>
      <c r="D237">
        <v>1280</v>
      </c>
      <c r="E237" t="s">
        <v>275</v>
      </c>
      <c r="F237">
        <v>51996</v>
      </c>
      <c r="G237">
        <v>147555</v>
      </c>
      <c r="H237">
        <v>10660133</v>
      </c>
      <c r="I237">
        <v>10615276</v>
      </c>
      <c r="J237">
        <v>115095181</v>
      </c>
      <c r="K237">
        <v>1215364838</v>
      </c>
      <c r="L237">
        <v>340890</v>
      </c>
      <c r="M237">
        <v>334090</v>
      </c>
      <c r="N237">
        <v>6800</v>
      </c>
      <c r="O237">
        <v>51.47</v>
      </c>
      <c r="P237">
        <v>-0.03</v>
      </c>
      <c r="Q237">
        <v>10788</v>
      </c>
      <c r="R237">
        <v>42814313</v>
      </c>
      <c r="S237" t="s">
        <v>49</v>
      </c>
      <c r="T237">
        <v>897.53</v>
      </c>
    </row>
    <row r="238" spans="1:20" x14ac:dyDescent="0.3">
      <c r="A238">
        <v>237</v>
      </c>
      <c r="B238" t="s">
        <v>463</v>
      </c>
      <c r="C238">
        <v>10</v>
      </c>
      <c r="D238">
        <v>1280</v>
      </c>
      <c r="E238" t="s">
        <v>276</v>
      </c>
      <c r="F238">
        <v>569318</v>
      </c>
      <c r="G238">
        <v>1484813</v>
      </c>
      <c r="H238">
        <v>5512121</v>
      </c>
      <c r="I238">
        <v>5308403</v>
      </c>
      <c r="J238">
        <v>35798978</v>
      </c>
      <c r="K238">
        <v>3781373307</v>
      </c>
      <c r="L238">
        <v>277229</v>
      </c>
      <c r="M238">
        <v>274362</v>
      </c>
      <c r="N238">
        <v>2867</v>
      </c>
      <c r="O238">
        <v>37.36</v>
      </c>
      <c r="P238">
        <v>-0.13</v>
      </c>
      <c r="Q238">
        <v>4972</v>
      </c>
      <c r="R238">
        <v>6686717</v>
      </c>
      <c r="S238" t="s">
        <v>49</v>
      </c>
      <c r="T238">
        <v>2007.48</v>
      </c>
    </row>
    <row r="239" spans="1:20" x14ac:dyDescent="0.3">
      <c r="A239">
        <v>238</v>
      </c>
      <c r="B239" t="s">
        <v>463</v>
      </c>
      <c r="C239">
        <v>10</v>
      </c>
      <c r="D239">
        <v>1280</v>
      </c>
      <c r="E239" t="s">
        <v>277</v>
      </c>
      <c r="F239">
        <v>2200</v>
      </c>
      <c r="G239">
        <v>9086</v>
      </c>
      <c r="H239">
        <v>2562759</v>
      </c>
      <c r="I239">
        <v>2498733</v>
      </c>
      <c r="J239">
        <v>5712885</v>
      </c>
      <c r="K239">
        <v>449239054</v>
      </c>
      <c r="L239">
        <v>118936</v>
      </c>
      <c r="M239">
        <v>117545</v>
      </c>
      <c r="N239">
        <v>1391</v>
      </c>
      <c r="O239">
        <v>26.34</v>
      </c>
      <c r="P239">
        <v>-0.09</v>
      </c>
      <c r="Q239">
        <v>2315</v>
      </c>
      <c r="R239">
        <v>1127911</v>
      </c>
      <c r="S239" t="s">
        <v>37</v>
      </c>
      <c r="T239">
        <v>541.39</v>
      </c>
    </row>
    <row r="240" spans="1:20" x14ac:dyDescent="0.3">
      <c r="A240">
        <v>239</v>
      </c>
      <c r="B240" t="s">
        <v>463</v>
      </c>
      <c r="C240">
        <v>10</v>
      </c>
      <c r="D240">
        <v>1280</v>
      </c>
      <c r="E240" t="s">
        <v>278</v>
      </c>
      <c r="F240">
        <v>7021</v>
      </c>
      <c r="G240">
        <v>95854</v>
      </c>
      <c r="H240">
        <v>11978000</v>
      </c>
      <c r="I240">
        <v>11841539</v>
      </c>
      <c r="J240">
        <v>20192961</v>
      </c>
      <c r="K240">
        <v>3513674121</v>
      </c>
      <c r="L240">
        <v>417679</v>
      </c>
      <c r="M240">
        <v>410294</v>
      </c>
      <c r="N240">
        <v>7385</v>
      </c>
      <c r="O240">
        <v>27.68</v>
      </c>
      <c r="P240">
        <v>-0.06</v>
      </c>
      <c r="Q240">
        <v>12405</v>
      </c>
      <c r="R240">
        <v>4588105</v>
      </c>
      <c r="S240" t="s">
        <v>40</v>
      </c>
      <c r="T240">
        <v>5000</v>
      </c>
    </row>
    <row r="241" spans="1:20" x14ac:dyDescent="0.3">
      <c r="A241">
        <v>240</v>
      </c>
      <c r="B241" t="s">
        <v>463</v>
      </c>
      <c r="C241">
        <v>10</v>
      </c>
      <c r="D241">
        <v>1280</v>
      </c>
      <c r="E241" t="s">
        <v>279</v>
      </c>
      <c r="F241">
        <v>4680</v>
      </c>
      <c r="G241">
        <v>39640</v>
      </c>
      <c r="H241">
        <v>16130715</v>
      </c>
      <c r="I241">
        <v>15809678</v>
      </c>
      <c r="J241">
        <v>89903267</v>
      </c>
      <c r="K241">
        <v>4180085628</v>
      </c>
      <c r="L241">
        <v>409977</v>
      </c>
      <c r="M241">
        <v>398596</v>
      </c>
      <c r="N241">
        <v>11381</v>
      </c>
      <c r="O241">
        <v>103.49</v>
      </c>
      <c r="P241">
        <v>-0.08</v>
      </c>
      <c r="Q241">
        <v>19602</v>
      </c>
      <c r="R241">
        <v>9640615</v>
      </c>
      <c r="S241" t="s">
        <v>40</v>
      </c>
      <c r="T241">
        <v>5000</v>
      </c>
    </row>
    <row r="242" spans="1:20" x14ac:dyDescent="0.3">
      <c r="A242">
        <v>241</v>
      </c>
      <c r="B242" t="s">
        <v>463</v>
      </c>
      <c r="C242">
        <v>10</v>
      </c>
      <c r="D242">
        <v>1280</v>
      </c>
      <c r="E242" t="s">
        <v>280</v>
      </c>
      <c r="F242">
        <v>81119</v>
      </c>
      <c r="G242">
        <v>804926</v>
      </c>
      <c r="H242">
        <v>6861673</v>
      </c>
      <c r="I242">
        <v>4813419</v>
      </c>
      <c r="J242">
        <v>311667257</v>
      </c>
      <c r="K242">
        <v>9810270842</v>
      </c>
      <c r="L242">
        <v>191887</v>
      </c>
      <c r="M242">
        <v>189400</v>
      </c>
      <c r="N242">
        <v>2487</v>
      </c>
      <c r="O242">
        <v>516.41</v>
      </c>
      <c r="P242">
        <v>-0.18</v>
      </c>
      <c r="Q242">
        <v>4575</v>
      </c>
      <c r="R242">
        <v>36806033</v>
      </c>
      <c r="S242" t="s">
        <v>40</v>
      </c>
      <c r="T242">
        <v>5000</v>
      </c>
    </row>
    <row r="243" spans="1:20" x14ac:dyDescent="0.3">
      <c r="A243">
        <v>242</v>
      </c>
      <c r="B243" t="s">
        <v>463</v>
      </c>
      <c r="C243">
        <v>10</v>
      </c>
      <c r="D243">
        <v>1280</v>
      </c>
      <c r="E243" t="s">
        <v>281</v>
      </c>
      <c r="F243">
        <v>126152</v>
      </c>
      <c r="G243">
        <v>1297025</v>
      </c>
      <c r="H243">
        <v>6122227</v>
      </c>
      <c r="I243">
        <v>4064099</v>
      </c>
      <c r="J243">
        <v>328071198</v>
      </c>
      <c r="K243">
        <v>11182207036</v>
      </c>
      <c r="L243">
        <v>147343</v>
      </c>
      <c r="M243">
        <v>144907</v>
      </c>
      <c r="N243">
        <v>2436</v>
      </c>
      <c r="O243">
        <v>586.12</v>
      </c>
      <c r="P243">
        <v>-0.17</v>
      </c>
      <c r="Q243">
        <v>4506</v>
      </c>
      <c r="R243">
        <v>38821815</v>
      </c>
      <c r="S243" t="s">
        <v>40</v>
      </c>
      <c r="T243">
        <v>5000</v>
      </c>
    </row>
    <row r="244" spans="1:20" x14ac:dyDescent="0.3">
      <c r="A244">
        <v>243</v>
      </c>
      <c r="B244" t="s">
        <v>463</v>
      </c>
      <c r="C244">
        <v>10</v>
      </c>
      <c r="D244">
        <v>1280</v>
      </c>
      <c r="E244" t="s">
        <v>282</v>
      </c>
      <c r="F244">
        <v>189446</v>
      </c>
      <c r="G244">
        <v>2004246</v>
      </c>
      <c r="H244">
        <v>5973431</v>
      </c>
      <c r="I244">
        <v>3646577</v>
      </c>
      <c r="J244">
        <v>331434985</v>
      </c>
      <c r="K244">
        <v>12091454898</v>
      </c>
      <c r="L244">
        <v>117326</v>
      </c>
      <c r="M244">
        <v>114982</v>
      </c>
      <c r="N244">
        <v>2344</v>
      </c>
      <c r="O244">
        <v>631.88</v>
      </c>
      <c r="P244">
        <v>-0.16</v>
      </c>
      <c r="Q244">
        <v>4395</v>
      </c>
      <c r="R244">
        <v>43341048</v>
      </c>
      <c r="S244" t="s">
        <v>40</v>
      </c>
      <c r="T244">
        <v>5000</v>
      </c>
    </row>
    <row r="245" spans="1:20" x14ac:dyDescent="0.3">
      <c r="A245">
        <v>244</v>
      </c>
      <c r="B245" t="s">
        <v>463</v>
      </c>
      <c r="C245">
        <v>10</v>
      </c>
      <c r="D245">
        <v>1280</v>
      </c>
      <c r="E245" t="s">
        <v>283</v>
      </c>
      <c r="F245">
        <v>6300</v>
      </c>
      <c r="G245">
        <v>114816</v>
      </c>
      <c r="H245">
        <v>34144487</v>
      </c>
      <c r="I245">
        <v>33864008</v>
      </c>
      <c r="J245">
        <v>38495219</v>
      </c>
      <c r="K245">
        <v>2315029251</v>
      </c>
      <c r="L245">
        <v>1162929</v>
      </c>
      <c r="M245">
        <v>1147523</v>
      </c>
      <c r="N245">
        <v>15406</v>
      </c>
      <c r="O245">
        <v>53.6</v>
      </c>
      <c r="P245">
        <v>-0.03</v>
      </c>
      <c r="Q245">
        <v>24858</v>
      </c>
      <c r="R245">
        <v>19377937</v>
      </c>
      <c r="S245" t="s">
        <v>40</v>
      </c>
      <c r="T245">
        <v>5000</v>
      </c>
    </row>
    <row r="246" spans="1:20" x14ac:dyDescent="0.3">
      <c r="A246">
        <v>245</v>
      </c>
      <c r="B246" t="s">
        <v>463</v>
      </c>
      <c r="C246">
        <v>10</v>
      </c>
      <c r="D246">
        <v>1280</v>
      </c>
      <c r="E246" t="s">
        <v>284</v>
      </c>
      <c r="F246">
        <v>28147</v>
      </c>
      <c r="G246">
        <v>108399</v>
      </c>
      <c r="H246">
        <v>8372538</v>
      </c>
      <c r="I246">
        <v>7986698</v>
      </c>
      <c r="J246">
        <v>119169177</v>
      </c>
      <c r="K246">
        <v>6311783610</v>
      </c>
      <c r="L246">
        <v>526283</v>
      </c>
      <c r="M246">
        <v>523706</v>
      </c>
      <c r="N246">
        <v>2577</v>
      </c>
      <c r="O246">
        <v>173.27</v>
      </c>
      <c r="P246">
        <v>-0.17</v>
      </c>
      <c r="Q246">
        <v>4827</v>
      </c>
      <c r="R246">
        <v>6780258</v>
      </c>
      <c r="S246" t="s">
        <v>40</v>
      </c>
      <c r="T246">
        <v>5000</v>
      </c>
    </row>
    <row r="247" spans="1:20" x14ac:dyDescent="0.3">
      <c r="A247">
        <v>246</v>
      </c>
      <c r="B247" t="s">
        <v>463</v>
      </c>
      <c r="C247">
        <v>10</v>
      </c>
      <c r="D247">
        <v>1280</v>
      </c>
      <c r="E247" t="s">
        <v>285</v>
      </c>
      <c r="F247">
        <v>36809</v>
      </c>
      <c r="G247">
        <v>142448</v>
      </c>
      <c r="H247">
        <v>7525066</v>
      </c>
      <c r="I247">
        <v>7089304</v>
      </c>
      <c r="J247">
        <v>238511924</v>
      </c>
      <c r="K247">
        <v>7567382051</v>
      </c>
      <c r="L247">
        <v>434686</v>
      </c>
      <c r="M247">
        <v>432332</v>
      </c>
      <c r="N247">
        <v>2354</v>
      </c>
      <c r="O247">
        <v>273.27</v>
      </c>
      <c r="P247">
        <v>-0.19</v>
      </c>
      <c r="Q247">
        <v>4464</v>
      </c>
      <c r="R247">
        <v>12136134</v>
      </c>
      <c r="S247" t="s">
        <v>40</v>
      </c>
      <c r="T247">
        <v>5000</v>
      </c>
    </row>
    <row r="248" spans="1:20" x14ac:dyDescent="0.3">
      <c r="A248">
        <v>247</v>
      </c>
      <c r="B248" t="s">
        <v>463</v>
      </c>
      <c r="C248">
        <v>10</v>
      </c>
      <c r="D248">
        <v>1280</v>
      </c>
      <c r="E248" t="s">
        <v>286</v>
      </c>
      <c r="F248">
        <v>6634</v>
      </c>
      <c r="G248">
        <v>23392</v>
      </c>
      <c r="H248">
        <v>6616027</v>
      </c>
      <c r="I248">
        <v>6491640</v>
      </c>
      <c r="J248">
        <v>14261406</v>
      </c>
      <c r="K248">
        <v>1905678684</v>
      </c>
      <c r="L248">
        <v>244411</v>
      </c>
      <c r="M248">
        <v>241187</v>
      </c>
      <c r="N248">
        <v>3224</v>
      </c>
      <c r="O248">
        <v>65.290000000000006</v>
      </c>
      <c r="P248">
        <v>-0.06</v>
      </c>
      <c r="Q248">
        <v>5326</v>
      </c>
      <c r="R248">
        <v>3300620</v>
      </c>
      <c r="S248" t="s">
        <v>37</v>
      </c>
      <c r="T248">
        <v>1648.38</v>
      </c>
    </row>
    <row r="249" spans="1:20" x14ac:dyDescent="0.3">
      <c r="A249">
        <v>248</v>
      </c>
      <c r="B249" t="s">
        <v>463</v>
      </c>
      <c r="C249">
        <v>10</v>
      </c>
      <c r="D249">
        <v>1280</v>
      </c>
      <c r="E249" t="s">
        <v>287</v>
      </c>
      <c r="F249">
        <v>10675</v>
      </c>
      <c r="G249">
        <v>84849</v>
      </c>
      <c r="H249">
        <v>4474460</v>
      </c>
      <c r="I249">
        <v>4391556</v>
      </c>
      <c r="J249">
        <v>6624641</v>
      </c>
      <c r="K249">
        <v>1039676843</v>
      </c>
      <c r="L249">
        <v>100171</v>
      </c>
      <c r="M249">
        <v>97077</v>
      </c>
      <c r="N249">
        <v>3094</v>
      </c>
      <c r="O249">
        <v>31.87</v>
      </c>
      <c r="P249">
        <v>-0.04</v>
      </c>
      <c r="Q249">
        <v>5195</v>
      </c>
      <c r="R249">
        <v>1758844</v>
      </c>
      <c r="S249" t="s">
        <v>49</v>
      </c>
      <c r="T249">
        <v>1257.95</v>
      </c>
    </row>
    <row r="250" spans="1:20" x14ac:dyDescent="0.3">
      <c r="A250">
        <v>249</v>
      </c>
      <c r="B250" t="s">
        <v>463</v>
      </c>
      <c r="C250">
        <v>10</v>
      </c>
      <c r="D250">
        <v>1280</v>
      </c>
      <c r="E250" t="s">
        <v>288</v>
      </c>
      <c r="F250">
        <v>13240</v>
      </c>
      <c r="G250">
        <v>39135</v>
      </c>
      <c r="H250">
        <v>421307</v>
      </c>
      <c r="I250">
        <v>408206</v>
      </c>
      <c r="J250">
        <v>1502056</v>
      </c>
      <c r="K250">
        <v>65580103</v>
      </c>
      <c r="L250">
        <v>26008</v>
      </c>
      <c r="M250">
        <v>25841</v>
      </c>
      <c r="N250">
        <v>167</v>
      </c>
      <c r="O250">
        <v>34.6</v>
      </c>
      <c r="P250">
        <v>-0.13</v>
      </c>
      <c r="Q250">
        <v>300</v>
      </c>
      <c r="R250">
        <v>265781</v>
      </c>
      <c r="S250" t="s">
        <v>49</v>
      </c>
      <c r="T250">
        <v>36.33</v>
      </c>
    </row>
    <row r="251" spans="1:20" x14ac:dyDescent="0.3">
      <c r="A251">
        <v>250</v>
      </c>
      <c r="B251" t="s">
        <v>463</v>
      </c>
      <c r="C251">
        <v>10</v>
      </c>
      <c r="D251">
        <v>1280</v>
      </c>
      <c r="E251" t="s">
        <v>289</v>
      </c>
      <c r="F251">
        <v>153834</v>
      </c>
      <c r="G251">
        <v>459957</v>
      </c>
      <c r="H251">
        <v>5772446</v>
      </c>
      <c r="I251">
        <v>5552489</v>
      </c>
      <c r="J251">
        <v>49937312</v>
      </c>
      <c r="K251">
        <v>873610960</v>
      </c>
      <c r="L251">
        <v>177492</v>
      </c>
      <c r="M251">
        <v>174291</v>
      </c>
      <c r="N251">
        <v>3201</v>
      </c>
      <c r="O251">
        <v>123</v>
      </c>
      <c r="P251">
        <v>-7.0000000000000007E-2</v>
      </c>
      <c r="Q251">
        <v>5299</v>
      </c>
      <c r="R251">
        <v>17376867</v>
      </c>
      <c r="S251" t="s">
        <v>49</v>
      </c>
      <c r="T251">
        <v>1331.86</v>
      </c>
    </row>
    <row r="252" spans="1:20" x14ac:dyDescent="0.3">
      <c r="A252">
        <v>251</v>
      </c>
      <c r="B252" t="s">
        <v>463</v>
      </c>
      <c r="C252">
        <v>10</v>
      </c>
      <c r="D252">
        <v>1280</v>
      </c>
      <c r="E252" t="s">
        <v>290</v>
      </c>
      <c r="F252">
        <v>140</v>
      </c>
      <c r="G252">
        <v>560</v>
      </c>
      <c r="H252">
        <v>56648104</v>
      </c>
      <c r="I252">
        <v>56640911</v>
      </c>
      <c r="J252">
        <v>71307331</v>
      </c>
      <c r="K252">
        <v>471451002</v>
      </c>
      <c r="L252">
        <v>1005441</v>
      </c>
      <c r="M252">
        <v>961381</v>
      </c>
      <c r="N252">
        <v>44060</v>
      </c>
      <c r="O252">
        <v>21.09</v>
      </c>
      <c r="P252">
        <v>-0.02</v>
      </c>
      <c r="Q252">
        <v>70812</v>
      </c>
      <c r="R252">
        <v>19847749</v>
      </c>
      <c r="S252" t="s">
        <v>40</v>
      </c>
      <c r="T252">
        <v>5000</v>
      </c>
    </row>
    <row r="253" spans="1:20" x14ac:dyDescent="0.3">
      <c r="A253">
        <v>252</v>
      </c>
      <c r="B253" t="s">
        <v>463</v>
      </c>
      <c r="C253">
        <v>10</v>
      </c>
      <c r="D253">
        <v>1280</v>
      </c>
      <c r="E253" t="s">
        <v>291</v>
      </c>
      <c r="F253">
        <v>140</v>
      </c>
      <c r="G253">
        <v>560</v>
      </c>
      <c r="H253">
        <v>24188486</v>
      </c>
      <c r="I253">
        <v>24184731</v>
      </c>
      <c r="J253">
        <v>30814753</v>
      </c>
      <c r="K253">
        <v>178299721</v>
      </c>
      <c r="L253">
        <v>842596</v>
      </c>
      <c r="M253">
        <v>829524</v>
      </c>
      <c r="N253">
        <v>13072</v>
      </c>
      <c r="O253">
        <v>16.14</v>
      </c>
      <c r="P253">
        <v>-0.03</v>
      </c>
      <c r="Q253">
        <v>21478</v>
      </c>
      <c r="R253">
        <v>12958422</v>
      </c>
      <c r="S253" t="s">
        <v>49</v>
      </c>
      <c r="T253">
        <v>1105.75</v>
      </c>
    </row>
    <row r="254" spans="1:20" x14ac:dyDescent="0.3">
      <c r="A254">
        <v>253</v>
      </c>
      <c r="B254" t="s">
        <v>463</v>
      </c>
      <c r="C254">
        <v>10</v>
      </c>
      <c r="D254">
        <v>1280</v>
      </c>
      <c r="E254" t="s">
        <v>292</v>
      </c>
      <c r="F254">
        <v>479</v>
      </c>
      <c r="G254">
        <v>123439</v>
      </c>
      <c r="H254">
        <v>2057350</v>
      </c>
      <c r="I254">
        <v>2017303</v>
      </c>
      <c r="J254">
        <v>8388888</v>
      </c>
      <c r="K254">
        <v>59921450</v>
      </c>
      <c r="L254">
        <v>166805</v>
      </c>
      <c r="M254">
        <v>166074</v>
      </c>
      <c r="N254">
        <v>731</v>
      </c>
      <c r="O254">
        <v>22.61</v>
      </c>
      <c r="P254">
        <v>-0.15</v>
      </c>
      <c r="Q254">
        <v>1267</v>
      </c>
      <c r="R254">
        <v>1071480</v>
      </c>
      <c r="S254" t="s">
        <v>37</v>
      </c>
      <c r="T254">
        <v>319.44</v>
      </c>
    </row>
    <row r="255" spans="1:20" x14ac:dyDescent="0.3">
      <c r="A255">
        <v>254</v>
      </c>
      <c r="B255" t="s">
        <v>463</v>
      </c>
      <c r="C255">
        <v>10</v>
      </c>
      <c r="D255">
        <v>1280</v>
      </c>
      <c r="E255" t="s">
        <v>293</v>
      </c>
      <c r="F255">
        <v>12197</v>
      </c>
      <c r="G255">
        <v>78363</v>
      </c>
      <c r="H255">
        <v>557842</v>
      </c>
      <c r="I255">
        <v>536126</v>
      </c>
      <c r="J255">
        <v>9732227</v>
      </c>
      <c r="K255">
        <v>72334735</v>
      </c>
      <c r="L255">
        <v>49038</v>
      </c>
      <c r="M255">
        <v>48876</v>
      </c>
      <c r="N255">
        <v>162</v>
      </c>
      <c r="O255">
        <v>14.64</v>
      </c>
      <c r="P255">
        <v>-0.28000000000000003</v>
      </c>
      <c r="Q255">
        <v>332</v>
      </c>
      <c r="R255">
        <v>1505476</v>
      </c>
      <c r="S255" t="s">
        <v>37</v>
      </c>
      <c r="T255">
        <v>40.33</v>
      </c>
    </row>
    <row r="256" spans="1:20" x14ac:dyDescent="0.3">
      <c r="A256">
        <v>255</v>
      </c>
      <c r="B256" t="s">
        <v>463</v>
      </c>
      <c r="C256">
        <v>10</v>
      </c>
      <c r="D256">
        <v>1280</v>
      </c>
      <c r="E256" t="s">
        <v>294</v>
      </c>
      <c r="F256">
        <v>22022</v>
      </c>
      <c r="G256">
        <v>172772</v>
      </c>
      <c r="H256">
        <v>2157104</v>
      </c>
      <c r="I256">
        <v>2076287</v>
      </c>
      <c r="J256">
        <v>28981300</v>
      </c>
      <c r="K256">
        <v>272717995</v>
      </c>
      <c r="L256">
        <v>135922</v>
      </c>
      <c r="M256">
        <v>135287</v>
      </c>
      <c r="N256">
        <v>635</v>
      </c>
      <c r="O256">
        <v>18.18</v>
      </c>
      <c r="P256">
        <v>-0.24</v>
      </c>
      <c r="Q256">
        <v>1251</v>
      </c>
      <c r="R256">
        <v>6243181</v>
      </c>
      <c r="S256" t="s">
        <v>37</v>
      </c>
      <c r="T256">
        <v>211.59</v>
      </c>
    </row>
    <row r="257" spans="1:20" x14ac:dyDescent="0.3">
      <c r="A257">
        <v>256</v>
      </c>
      <c r="B257" t="s">
        <v>463</v>
      </c>
      <c r="C257">
        <v>10</v>
      </c>
      <c r="D257">
        <v>1280</v>
      </c>
      <c r="E257" t="s">
        <v>295</v>
      </c>
      <c r="F257">
        <v>4656</v>
      </c>
      <c r="G257">
        <v>13868</v>
      </c>
      <c r="H257">
        <v>11151034</v>
      </c>
      <c r="I257">
        <v>11000351</v>
      </c>
      <c r="J257">
        <v>20781960</v>
      </c>
      <c r="K257">
        <v>2246439088</v>
      </c>
      <c r="L257">
        <v>452000</v>
      </c>
      <c r="M257">
        <v>445367</v>
      </c>
      <c r="N257">
        <v>6633</v>
      </c>
      <c r="O257">
        <v>41.11</v>
      </c>
      <c r="P257">
        <v>-0.05</v>
      </c>
      <c r="Q257">
        <v>11014</v>
      </c>
      <c r="R257">
        <v>4377339</v>
      </c>
      <c r="S257" t="s">
        <v>40</v>
      </c>
      <c r="T257">
        <v>5000</v>
      </c>
    </row>
    <row r="258" spans="1:20" x14ac:dyDescent="0.3">
      <c r="A258">
        <v>257</v>
      </c>
      <c r="B258" t="s">
        <v>463</v>
      </c>
      <c r="C258">
        <v>10</v>
      </c>
      <c r="D258">
        <v>1280</v>
      </c>
      <c r="E258" t="s">
        <v>296</v>
      </c>
      <c r="F258">
        <v>3366</v>
      </c>
      <c r="G258">
        <v>362797</v>
      </c>
      <c r="H258">
        <v>30402626</v>
      </c>
      <c r="I258">
        <v>29900945</v>
      </c>
      <c r="J258">
        <v>40503384</v>
      </c>
      <c r="K258">
        <v>2569510459</v>
      </c>
      <c r="L258">
        <v>987390</v>
      </c>
      <c r="M258">
        <v>973796</v>
      </c>
      <c r="N258">
        <v>13594</v>
      </c>
      <c r="O258">
        <v>74.319999999999993</v>
      </c>
      <c r="P258">
        <v>-0.03</v>
      </c>
      <c r="Q258">
        <v>21986</v>
      </c>
      <c r="R258">
        <v>18076984</v>
      </c>
      <c r="S258" t="s">
        <v>40</v>
      </c>
      <c r="T258">
        <v>5000</v>
      </c>
    </row>
    <row r="259" spans="1:20" x14ac:dyDescent="0.3">
      <c r="A259">
        <v>258</v>
      </c>
      <c r="B259" t="s">
        <v>463</v>
      </c>
      <c r="C259">
        <v>10</v>
      </c>
      <c r="D259">
        <v>1280</v>
      </c>
      <c r="E259" t="s">
        <v>297</v>
      </c>
      <c r="F259">
        <v>4020</v>
      </c>
      <c r="G259">
        <v>466486</v>
      </c>
      <c r="H259">
        <v>572990</v>
      </c>
      <c r="I259">
        <v>564549</v>
      </c>
      <c r="J259">
        <v>751754</v>
      </c>
      <c r="K259">
        <v>80226950</v>
      </c>
      <c r="L259">
        <v>14264</v>
      </c>
      <c r="M259">
        <v>13991</v>
      </c>
      <c r="N259">
        <v>273</v>
      </c>
      <c r="O259">
        <v>95.44</v>
      </c>
      <c r="P259">
        <v>-0.03</v>
      </c>
      <c r="Q259">
        <v>454</v>
      </c>
      <c r="R259">
        <v>332491</v>
      </c>
      <c r="S259" t="s">
        <v>37</v>
      </c>
      <c r="T259">
        <v>84.61</v>
      </c>
    </row>
    <row r="260" spans="1:20" x14ac:dyDescent="0.3">
      <c r="A260">
        <v>259</v>
      </c>
      <c r="B260" t="s">
        <v>463</v>
      </c>
      <c r="C260">
        <v>10</v>
      </c>
      <c r="D260">
        <v>1280</v>
      </c>
      <c r="E260" t="s">
        <v>298</v>
      </c>
      <c r="F260">
        <v>302737</v>
      </c>
      <c r="G260">
        <v>1309727</v>
      </c>
      <c r="H260">
        <v>2023465</v>
      </c>
      <c r="I260">
        <v>1984862</v>
      </c>
      <c r="J260">
        <v>2840799</v>
      </c>
      <c r="K260">
        <v>15336280005</v>
      </c>
      <c r="L260">
        <v>85151</v>
      </c>
      <c r="M260">
        <v>84452</v>
      </c>
      <c r="N260">
        <v>699</v>
      </c>
      <c r="O260">
        <v>49.15</v>
      </c>
      <c r="P260">
        <v>-0.03</v>
      </c>
      <c r="Q260">
        <v>1227</v>
      </c>
      <c r="R260">
        <v>1304921</v>
      </c>
      <c r="S260" t="s">
        <v>49</v>
      </c>
      <c r="T260">
        <v>4366.1099999999997</v>
      </c>
    </row>
    <row r="261" spans="1:20" x14ac:dyDescent="0.3">
      <c r="A261">
        <v>260</v>
      </c>
      <c r="B261" t="s">
        <v>463</v>
      </c>
      <c r="C261">
        <v>10</v>
      </c>
      <c r="D261">
        <v>1280</v>
      </c>
      <c r="E261" t="s">
        <v>299</v>
      </c>
      <c r="F261">
        <v>1315</v>
      </c>
      <c r="G261">
        <v>5254</v>
      </c>
      <c r="H261">
        <v>21951848</v>
      </c>
      <c r="I261">
        <v>21806266</v>
      </c>
      <c r="J261">
        <v>34041373</v>
      </c>
      <c r="K261">
        <v>1637845900</v>
      </c>
      <c r="L261">
        <v>921300</v>
      </c>
      <c r="M261">
        <v>908360</v>
      </c>
      <c r="N261">
        <v>12940</v>
      </c>
      <c r="O261">
        <v>23.34</v>
      </c>
      <c r="P261">
        <v>-0.04</v>
      </c>
      <c r="Q261">
        <v>21346</v>
      </c>
      <c r="R261">
        <v>8471826</v>
      </c>
      <c r="S261" t="s">
        <v>40</v>
      </c>
      <c r="T261">
        <v>5000</v>
      </c>
    </row>
    <row r="262" spans="1:20" x14ac:dyDescent="0.3">
      <c r="A262">
        <v>261</v>
      </c>
      <c r="B262" t="s">
        <v>463</v>
      </c>
      <c r="C262">
        <v>10</v>
      </c>
      <c r="D262">
        <v>1280</v>
      </c>
      <c r="E262" t="s">
        <v>300</v>
      </c>
      <c r="F262">
        <v>189456</v>
      </c>
      <c r="G262">
        <v>835275</v>
      </c>
      <c r="H262">
        <v>2307236</v>
      </c>
      <c r="I262">
        <v>2163659</v>
      </c>
      <c r="J262">
        <v>22401167</v>
      </c>
      <c r="K262">
        <v>3591890063</v>
      </c>
      <c r="L262">
        <v>85654</v>
      </c>
      <c r="M262">
        <v>84676</v>
      </c>
      <c r="N262">
        <v>978</v>
      </c>
      <c r="O262">
        <v>380.88</v>
      </c>
      <c r="P262">
        <v>-0.09</v>
      </c>
      <c r="Q262">
        <v>1705</v>
      </c>
      <c r="R262">
        <v>1620619</v>
      </c>
      <c r="S262" t="s">
        <v>37</v>
      </c>
      <c r="T262">
        <v>1725.73</v>
      </c>
    </row>
    <row r="263" spans="1:20" x14ac:dyDescent="0.3">
      <c r="A263">
        <v>262</v>
      </c>
      <c r="B263" t="s">
        <v>463</v>
      </c>
      <c r="C263">
        <v>10</v>
      </c>
      <c r="D263">
        <v>1280</v>
      </c>
      <c r="E263" t="s">
        <v>301</v>
      </c>
      <c r="F263">
        <v>188962</v>
      </c>
      <c r="G263">
        <v>825894</v>
      </c>
      <c r="H263">
        <v>7011229</v>
      </c>
      <c r="I263">
        <v>6651297</v>
      </c>
      <c r="J263">
        <v>54139525</v>
      </c>
      <c r="K263">
        <v>8329531967</v>
      </c>
      <c r="L263">
        <v>260064</v>
      </c>
      <c r="M263">
        <v>257067</v>
      </c>
      <c r="N263">
        <v>2997</v>
      </c>
      <c r="O263">
        <v>288.38</v>
      </c>
      <c r="P263">
        <v>-0.09</v>
      </c>
      <c r="Q263">
        <v>5099</v>
      </c>
      <c r="R263">
        <v>4600054</v>
      </c>
      <c r="S263" t="s">
        <v>40</v>
      </c>
      <c r="T263">
        <v>5000</v>
      </c>
    </row>
    <row r="264" spans="1:20" x14ac:dyDescent="0.3">
      <c r="A264">
        <v>263</v>
      </c>
      <c r="B264" t="s">
        <v>463</v>
      </c>
      <c r="C264">
        <v>10</v>
      </c>
      <c r="D264">
        <v>1280</v>
      </c>
      <c r="E264" t="s">
        <v>302</v>
      </c>
      <c r="F264">
        <v>164158</v>
      </c>
      <c r="G264">
        <v>717440</v>
      </c>
      <c r="H264">
        <v>11552995</v>
      </c>
      <c r="I264">
        <v>11116855</v>
      </c>
      <c r="J264">
        <v>63306649</v>
      </c>
      <c r="K264">
        <v>7099551135</v>
      </c>
      <c r="L264">
        <v>367512</v>
      </c>
      <c r="M264">
        <v>360564</v>
      </c>
      <c r="N264">
        <v>6948</v>
      </c>
      <c r="O264">
        <v>161.59</v>
      </c>
      <c r="P264">
        <v>-7.0000000000000007E-2</v>
      </c>
      <c r="Q264">
        <v>11633</v>
      </c>
      <c r="R264">
        <v>5044464</v>
      </c>
      <c r="S264" t="s">
        <v>40</v>
      </c>
      <c r="T264">
        <v>5000</v>
      </c>
    </row>
    <row r="265" spans="1:20" x14ac:dyDescent="0.3">
      <c r="A265">
        <v>264</v>
      </c>
      <c r="B265" t="s">
        <v>463</v>
      </c>
      <c r="C265">
        <v>10</v>
      </c>
      <c r="D265">
        <v>1280</v>
      </c>
      <c r="E265" t="s">
        <v>303</v>
      </c>
      <c r="F265">
        <v>252328</v>
      </c>
      <c r="G265">
        <v>1169843</v>
      </c>
      <c r="H265">
        <v>6671019</v>
      </c>
      <c r="I265">
        <v>6367746</v>
      </c>
      <c r="J265">
        <v>71294344</v>
      </c>
      <c r="K265">
        <v>10236355383</v>
      </c>
      <c r="L265">
        <v>277651</v>
      </c>
      <c r="M265">
        <v>274613</v>
      </c>
      <c r="N265">
        <v>3038</v>
      </c>
      <c r="O265">
        <v>246.24</v>
      </c>
      <c r="P265">
        <v>-0.1</v>
      </c>
      <c r="Q265">
        <v>5140</v>
      </c>
      <c r="R265">
        <v>4782292</v>
      </c>
      <c r="S265" t="s">
        <v>40</v>
      </c>
      <c r="T265">
        <v>5000</v>
      </c>
    </row>
    <row r="266" spans="1:20" x14ac:dyDescent="0.3">
      <c r="A266">
        <v>265</v>
      </c>
      <c r="B266" t="s">
        <v>463</v>
      </c>
      <c r="C266">
        <v>10</v>
      </c>
      <c r="D266">
        <v>1280</v>
      </c>
      <c r="E266" t="s">
        <v>304</v>
      </c>
      <c r="F266">
        <v>262368</v>
      </c>
      <c r="G266">
        <v>1226585</v>
      </c>
      <c r="H266">
        <v>6168018</v>
      </c>
      <c r="I266">
        <v>5862805</v>
      </c>
      <c r="J266">
        <v>77032861</v>
      </c>
      <c r="K266">
        <v>9768867090</v>
      </c>
      <c r="L266">
        <v>260846</v>
      </c>
      <c r="M266">
        <v>257920</v>
      </c>
      <c r="N266">
        <v>2926</v>
      </c>
      <c r="O266">
        <v>295.58999999999997</v>
      </c>
      <c r="P266">
        <v>-0.11</v>
      </c>
      <c r="Q266">
        <v>5028</v>
      </c>
      <c r="R266">
        <v>4667338</v>
      </c>
      <c r="S266" t="s">
        <v>40</v>
      </c>
      <c r="T266">
        <v>5000</v>
      </c>
    </row>
    <row r="267" spans="1:20" x14ac:dyDescent="0.3">
      <c r="A267">
        <v>266</v>
      </c>
      <c r="B267" t="s">
        <v>463</v>
      </c>
      <c r="C267">
        <v>10</v>
      </c>
      <c r="D267">
        <v>1280</v>
      </c>
      <c r="E267" t="s">
        <v>305</v>
      </c>
      <c r="F267">
        <v>139915</v>
      </c>
      <c r="G267">
        <v>590682</v>
      </c>
      <c r="H267">
        <v>425186</v>
      </c>
      <c r="I267">
        <v>402844</v>
      </c>
      <c r="J267">
        <v>1799130</v>
      </c>
      <c r="K267">
        <v>286048916</v>
      </c>
      <c r="L267">
        <v>20256</v>
      </c>
      <c r="M267">
        <v>20093</v>
      </c>
      <c r="N267">
        <v>163</v>
      </c>
      <c r="O267">
        <v>39.47</v>
      </c>
      <c r="P267">
        <v>-0.16</v>
      </c>
      <c r="Q267">
        <v>296</v>
      </c>
      <c r="R267">
        <v>370336</v>
      </c>
      <c r="S267" t="s">
        <v>49</v>
      </c>
      <c r="T267">
        <v>120.05</v>
      </c>
    </row>
    <row r="268" spans="1:20" x14ac:dyDescent="0.3">
      <c r="A268">
        <v>267</v>
      </c>
      <c r="B268" t="s">
        <v>463</v>
      </c>
      <c r="C268">
        <v>10</v>
      </c>
      <c r="D268">
        <v>1280</v>
      </c>
      <c r="E268" t="s">
        <v>306</v>
      </c>
      <c r="F268">
        <v>5000</v>
      </c>
      <c r="G268">
        <v>21250</v>
      </c>
      <c r="H268">
        <v>20029533</v>
      </c>
      <c r="I268">
        <v>19545368</v>
      </c>
      <c r="J268">
        <v>47684651</v>
      </c>
      <c r="K268">
        <v>3759294133</v>
      </c>
      <c r="L268">
        <v>654282</v>
      </c>
      <c r="M268">
        <v>642060</v>
      </c>
      <c r="N268">
        <v>12222</v>
      </c>
      <c r="O268">
        <v>34.01</v>
      </c>
      <c r="P268">
        <v>-0.06</v>
      </c>
      <c r="Q268">
        <v>20633</v>
      </c>
      <c r="R268">
        <v>7816815</v>
      </c>
      <c r="S268" t="s">
        <v>40</v>
      </c>
      <c r="T268">
        <v>5000</v>
      </c>
    </row>
    <row r="269" spans="1:20" x14ac:dyDescent="0.3">
      <c r="A269">
        <v>268</v>
      </c>
      <c r="B269" t="s">
        <v>463</v>
      </c>
      <c r="C269">
        <v>10</v>
      </c>
      <c r="D269">
        <v>1280</v>
      </c>
      <c r="E269" t="s">
        <v>307</v>
      </c>
      <c r="F269">
        <v>5000</v>
      </c>
      <c r="G269">
        <v>21250</v>
      </c>
      <c r="H269">
        <v>10884011</v>
      </c>
      <c r="I269">
        <v>10652057</v>
      </c>
      <c r="J269">
        <v>18381526</v>
      </c>
      <c r="K269">
        <v>1833366444</v>
      </c>
      <c r="L269">
        <v>407664</v>
      </c>
      <c r="M269">
        <v>401576</v>
      </c>
      <c r="N269">
        <v>6088</v>
      </c>
      <c r="O269">
        <v>20.41</v>
      </c>
      <c r="P269">
        <v>-0.06</v>
      </c>
      <c r="Q269">
        <v>10266</v>
      </c>
      <c r="R269">
        <v>4629399</v>
      </c>
      <c r="S269" t="s">
        <v>49</v>
      </c>
      <c r="T269">
        <v>1769.19</v>
      </c>
    </row>
    <row r="270" spans="1:20" x14ac:dyDescent="0.3">
      <c r="A270">
        <v>269</v>
      </c>
      <c r="B270" t="s">
        <v>463</v>
      </c>
      <c r="C270">
        <v>10</v>
      </c>
      <c r="D270">
        <v>1280</v>
      </c>
      <c r="E270" t="s">
        <v>308</v>
      </c>
      <c r="F270">
        <v>1740</v>
      </c>
      <c r="G270">
        <v>104640</v>
      </c>
      <c r="H270">
        <v>19044561</v>
      </c>
      <c r="I270">
        <v>18762566</v>
      </c>
      <c r="J270">
        <v>39240537</v>
      </c>
      <c r="K270">
        <v>1428424316</v>
      </c>
      <c r="L270">
        <v>668723</v>
      </c>
      <c r="M270">
        <v>656141</v>
      </c>
      <c r="N270">
        <v>12582</v>
      </c>
      <c r="O270">
        <v>32.85</v>
      </c>
      <c r="P270">
        <v>-0.06</v>
      </c>
      <c r="Q270">
        <v>20988</v>
      </c>
      <c r="R270">
        <v>6761842</v>
      </c>
      <c r="S270" t="s">
        <v>40</v>
      </c>
      <c r="T270">
        <v>5000</v>
      </c>
    </row>
    <row r="271" spans="1:20" x14ac:dyDescent="0.3">
      <c r="A271">
        <v>270</v>
      </c>
      <c r="B271" t="s">
        <v>463</v>
      </c>
      <c r="C271">
        <v>10</v>
      </c>
      <c r="D271">
        <v>1280</v>
      </c>
      <c r="E271" t="s">
        <v>309</v>
      </c>
      <c r="F271">
        <v>2058</v>
      </c>
      <c r="G271">
        <v>133055</v>
      </c>
      <c r="H271">
        <v>20902197</v>
      </c>
      <c r="I271">
        <v>20611174</v>
      </c>
      <c r="J271">
        <v>48168615</v>
      </c>
      <c r="K271">
        <v>1695959111</v>
      </c>
      <c r="L271">
        <v>781471</v>
      </c>
      <c r="M271">
        <v>768980</v>
      </c>
      <c r="N271">
        <v>12491</v>
      </c>
      <c r="O271">
        <v>38.049999999999997</v>
      </c>
      <c r="P271">
        <v>-7.0000000000000007E-2</v>
      </c>
      <c r="Q271">
        <v>20898</v>
      </c>
      <c r="R271">
        <v>8422816</v>
      </c>
      <c r="S271" t="s">
        <v>40</v>
      </c>
      <c r="T271">
        <v>5000</v>
      </c>
    </row>
    <row r="272" spans="1:20" x14ac:dyDescent="0.3">
      <c r="A272">
        <v>271</v>
      </c>
      <c r="B272" t="s">
        <v>463</v>
      </c>
      <c r="C272">
        <v>10</v>
      </c>
      <c r="D272">
        <v>1280</v>
      </c>
      <c r="E272" t="s">
        <v>310</v>
      </c>
      <c r="F272">
        <v>2100</v>
      </c>
      <c r="G272">
        <v>215164</v>
      </c>
      <c r="H272">
        <v>19354097</v>
      </c>
      <c r="I272">
        <v>18871801</v>
      </c>
      <c r="J272">
        <v>33393613</v>
      </c>
      <c r="K272">
        <v>2835711541</v>
      </c>
      <c r="L272">
        <v>410754</v>
      </c>
      <c r="M272">
        <v>398401</v>
      </c>
      <c r="N272">
        <v>12353</v>
      </c>
      <c r="O272">
        <v>98.65</v>
      </c>
      <c r="P272">
        <v>-0.05</v>
      </c>
      <c r="Q272">
        <v>20757</v>
      </c>
      <c r="R272">
        <v>8763976</v>
      </c>
      <c r="S272" t="s">
        <v>40</v>
      </c>
      <c r="T272">
        <v>5000</v>
      </c>
    </row>
    <row r="273" spans="1:20" x14ac:dyDescent="0.3">
      <c r="A273">
        <v>272</v>
      </c>
      <c r="B273" t="s">
        <v>463</v>
      </c>
      <c r="C273">
        <v>10</v>
      </c>
      <c r="D273">
        <v>1280</v>
      </c>
      <c r="E273" t="s">
        <v>311</v>
      </c>
      <c r="F273">
        <v>2400</v>
      </c>
      <c r="G273">
        <v>266431</v>
      </c>
      <c r="H273">
        <v>20523524</v>
      </c>
      <c r="I273">
        <v>19999780</v>
      </c>
      <c r="J273">
        <v>35882431</v>
      </c>
      <c r="K273">
        <v>2812096155</v>
      </c>
      <c r="L273">
        <v>381130</v>
      </c>
      <c r="M273">
        <v>368695</v>
      </c>
      <c r="N273">
        <v>12435</v>
      </c>
      <c r="O273">
        <v>126.9</v>
      </c>
      <c r="P273">
        <v>-0.05</v>
      </c>
      <c r="Q273">
        <v>20838</v>
      </c>
      <c r="R273">
        <v>10298749</v>
      </c>
      <c r="S273" t="s">
        <v>40</v>
      </c>
      <c r="T273">
        <v>5000</v>
      </c>
    </row>
    <row r="274" spans="1:20" x14ac:dyDescent="0.3">
      <c r="A274">
        <v>273</v>
      </c>
      <c r="B274" t="s">
        <v>463</v>
      </c>
      <c r="C274">
        <v>10</v>
      </c>
      <c r="D274">
        <v>1280</v>
      </c>
      <c r="E274" t="s">
        <v>312</v>
      </c>
      <c r="F274">
        <v>945</v>
      </c>
      <c r="G274">
        <v>61409</v>
      </c>
      <c r="H274">
        <v>2478988</v>
      </c>
      <c r="I274">
        <v>2427581</v>
      </c>
      <c r="J274">
        <v>3419273</v>
      </c>
      <c r="K274">
        <v>236849664</v>
      </c>
      <c r="L274">
        <v>76049</v>
      </c>
      <c r="M274">
        <v>74769</v>
      </c>
      <c r="N274">
        <v>1280</v>
      </c>
      <c r="O274">
        <v>56.84</v>
      </c>
      <c r="P274">
        <v>-0.05</v>
      </c>
      <c r="Q274">
        <v>2139</v>
      </c>
      <c r="R274">
        <v>1300236</v>
      </c>
      <c r="S274" t="s">
        <v>37</v>
      </c>
      <c r="T274">
        <v>438.14</v>
      </c>
    </row>
    <row r="275" spans="1:20" x14ac:dyDescent="0.3">
      <c r="A275">
        <v>274</v>
      </c>
      <c r="B275" t="s">
        <v>463</v>
      </c>
      <c r="C275">
        <v>10</v>
      </c>
      <c r="D275">
        <v>1280</v>
      </c>
      <c r="E275" t="s">
        <v>313</v>
      </c>
      <c r="F275">
        <v>1000</v>
      </c>
      <c r="G275">
        <v>21405</v>
      </c>
      <c r="H275">
        <v>80339885</v>
      </c>
      <c r="I275">
        <v>58222372</v>
      </c>
      <c r="J275">
        <v>821941853</v>
      </c>
      <c r="K275">
        <v>9834115194</v>
      </c>
      <c r="L275">
        <v>346082</v>
      </c>
      <c r="M275">
        <v>275935</v>
      </c>
      <c r="N275">
        <v>70147</v>
      </c>
      <c r="O275">
        <v>37.630000000000003</v>
      </c>
      <c r="P275">
        <v>-0.04</v>
      </c>
      <c r="Q275">
        <v>102367</v>
      </c>
      <c r="R275">
        <v>201845860</v>
      </c>
      <c r="S275" t="s">
        <v>40</v>
      </c>
      <c r="T275">
        <v>5000</v>
      </c>
    </row>
    <row r="276" spans="1:20" x14ac:dyDescent="0.3">
      <c r="A276">
        <v>275</v>
      </c>
      <c r="B276" t="s">
        <v>463</v>
      </c>
      <c r="C276">
        <v>10</v>
      </c>
      <c r="D276">
        <v>1280</v>
      </c>
      <c r="E276" t="s">
        <v>314</v>
      </c>
      <c r="F276">
        <v>1740</v>
      </c>
      <c r="G276">
        <v>114011</v>
      </c>
      <c r="H276">
        <v>19850933</v>
      </c>
      <c r="I276">
        <v>19587667</v>
      </c>
      <c r="J276">
        <v>36500863</v>
      </c>
      <c r="K276">
        <v>1315393662</v>
      </c>
      <c r="L276">
        <v>688115</v>
      </c>
      <c r="M276">
        <v>675622</v>
      </c>
      <c r="N276">
        <v>12493</v>
      </c>
      <c r="O276">
        <v>29.07</v>
      </c>
      <c r="P276">
        <v>-0.06</v>
      </c>
      <c r="Q276">
        <v>20900</v>
      </c>
      <c r="R276">
        <v>7458766</v>
      </c>
      <c r="S276" t="s">
        <v>40</v>
      </c>
      <c r="T276">
        <v>5000</v>
      </c>
    </row>
    <row r="277" spans="1:20" x14ac:dyDescent="0.3">
      <c r="A277">
        <v>276</v>
      </c>
      <c r="B277" t="s">
        <v>463</v>
      </c>
      <c r="C277">
        <v>10</v>
      </c>
      <c r="D277">
        <v>1280</v>
      </c>
      <c r="E277" t="s">
        <v>315</v>
      </c>
      <c r="F277">
        <v>1898</v>
      </c>
      <c r="G277">
        <v>128735</v>
      </c>
      <c r="H277">
        <v>20466435</v>
      </c>
      <c r="I277">
        <v>20198014</v>
      </c>
      <c r="J277">
        <v>38455236</v>
      </c>
      <c r="K277">
        <v>1382356622</v>
      </c>
      <c r="L277">
        <v>710568</v>
      </c>
      <c r="M277">
        <v>698127</v>
      </c>
      <c r="N277">
        <v>12441</v>
      </c>
      <c r="O277">
        <v>32.85</v>
      </c>
      <c r="P277">
        <v>-0.06</v>
      </c>
      <c r="Q277">
        <v>20850</v>
      </c>
      <c r="R277">
        <v>8121895</v>
      </c>
      <c r="S277" t="s">
        <v>40</v>
      </c>
      <c r="T277">
        <v>5000</v>
      </c>
    </row>
    <row r="278" spans="1:20" x14ac:dyDescent="0.3">
      <c r="A278">
        <v>277</v>
      </c>
      <c r="B278" t="s">
        <v>463</v>
      </c>
      <c r="C278">
        <v>10</v>
      </c>
      <c r="D278">
        <v>1280</v>
      </c>
      <c r="E278" t="s">
        <v>316</v>
      </c>
      <c r="F278">
        <v>3066</v>
      </c>
      <c r="G278">
        <v>59739</v>
      </c>
      <c r="H278">
        <v>6376800</v>
      </c>
      <c r="I278">
        <v>6298857</v>
      </c>
      <c r="J278">
        <v>10126718</v>
      </c>
      <c r="K278">
        <v>1184131803</v>
      </c>
      <c r="L278">
        <v>276423</v>
      </c>
      <c r="M278">
        <v>273293</v>
      </c>
      <c r="N278">
        <v>3130</v>
      </c>
      <c r="O278">
        <v>20.3</v>
      </c>
      <c r="P278">
        <v>-0.06</v>
      </c>
      <c r="Q278">
        <v>5233</v>
      </c>
      <c r="R278">
        <v>2914989</v>
      </c>
      <c r="S278" t="s">
        <v>49</v>
      </c>
      <c r="T278">
        <v>2194.98</v>
      </c>
    </row>
    <row r="279" spans="1:20" x14ac:dyDescent="0.3">
      <c r="A279">
        <v>278</v>
      </c>
      <c r="B279" t="s">
        <v>463</v>
      </c>
      <c r="C279">
        <v>10</v>
      </c>
      <c r="D279">
        <v>1280</v>
      </c>
      <c r="E279" t="s">
        <v>317</v>
      </c>
      <c r="F279">
        <v>3090</v>
      </c>
      <c r="G279">
        <v>59825</v>
      </c>
      <c r="H279">
        <v>7613363</v>
      </c>
      <c r="I279">
        <v>7539853</v>
      </c>
      <c r="J279">
        <v>15820658</v>
      </c>
      <c r="K279">
        <v>1128252649</v>
      </c>
      <c r="L279">
        <v>415168</v>
      </c>
      <c r="M279">
        <v>412114</v>
      </c>
      <c r="N279">
        <v>3054</v>
      </c>
      <c r="O279">
        <v>25.93</v>
      </c>
      <c r="P279">
        <v>-0.08</v>
      </c>
      <c r="Q279">
        <v>5159</v>
      </c>
      <c r="R279">
        <v>3709334</v>
      </c>
      <c r="S279" t="s">
        <v>40</v>
      </c>
      <c r="T279">
        <v>5000</v>
      </c>
    </row>
    <row r="280" spans="1:20" x14ac:dyDescent="0.3">
      <c r="A280">
        <v>279</v>
      </c>
      <c r="B280" t="s">
        <v>463</v>
      </c>
      <c r="C280">
        <v>10</v>
      </c>
      <c r="D280">
        <v>1280</v>
      </c>
      <c r="E280" t="s">
        <v>318</v>
      </c>
      <c r="F280">
        <v>130928</v>
      </c>
      <c r="G280">
        <v>437704</v>
      </c>
      <c r="H280">
        <v>27847716</v>
      </c>
      <c r="I280">
        <v>27556365</v>
      </c>
      <c r="J280">
        <v>125492664</v>
      </c>
      <c r="K280">
        <v>3884142019</v>
      </c>
      <c r="L280">
        <v>1613735</v>
      </c>
      <c r="M280">
        <v>1601628</v>
      </c>
      <c r="N280">
        <v>12107</v>
      </c>
      <c r="O280">
        <v>38.85</v>
      </c>
      <c r="P280">
        <v>-0.1</v>
      </c>
      <c r="Q280">
        <v>20517</v>
      </c>
      <c r="R280">
        <v>13175890</v>
      </c>
      <c r="S280" t="s">
        <v>40</v>
      </c>
      <c r="T280">
        <v>5000</v>
      </c>
    </row>
    <row r="281" spans="1:20" x14ac:dyDescent="0.3">
      <c r="A281">
        <v>280</v>
      </c>
      <c r="B281" t="s">
        <v>463</v>
      </c>
      <c r="C281">
        <v>10</v>
      </c>
      <c r="D281">
        <v>1280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2.09</v>
      </c>
    </row>
    <row r="282" spans="1:20" x14ac:dyDescent="0.3">
      <c r="A282">
        <v>281</v>
      </c>
      <c r="B282" t="s">
        <v>463</v>
      </c>
      <c r="C282">
        <v>10</v>
      </c>
      <c r="D282">
        <v>1280</v>
      </c>
      <c r="E282" t="s">
        <v>320</v>
      </c>
      <c r="F282">
        <v>180</v>
      </c>
      <c r="G282">
        <v>432</v>
      </c>
      <c r="H282">
        <v>20038818</v>
      </c>
      <c r="I282">
        <v>19728986</v>
      </c>
      <c r="J282">
        <v>29037638</v>
      </c>
      <c r="K282">
        <v>458259395</v>
      </c>
      <c r="L282">
        <v>623244</v>
      </c>
      <c r="M282">
        <v>610807</v>
      </c>
      <c r="N282">
        <v>12437</v>
      </c>
      <c r="O282">
        <v>23.55</v>
      </c>
      <c r="P282">
        <v>-0.05</v>
      </c>
      <c r="Q282">
        <v>20845</v>
      </c>
      <c r="R282">
        <v>7524256</v>
      </c>
      <c r="S282" t="s">
        <v>40</v>
      </c>
      <c r="T282">
        <v>5000</v>
      </c>
    </row>
    <row r="283" spans="1:20" x14ac:dyDescent="0.3">
      <c r="A283">
        <v>282</v>
      </c>
      <c r="B283" t="s">
        <v>463</v>
      </c>
      <c r="C283">
        <v>10</v>
      </c>
      <c r="D283">
        <v>1280</v>
      </c>
      <c r="E283" t="s">
        <v>321</v>
      </c>
      <c r="F283">
        <v>109</v>
      </c>
      <c r="G283">
        <v>228</v>
      </c>
      <c r="H283">
        <v>34883451</v>
      </c>
      <c r="I283">
        <v>34604942</v>
      </c>
      <c r="J283">
        <v>46213236</v>
      </c>
      <c r="K283">
        <v>532281152</v>
      </c>
      <c r="L283">
        <v>1912447</v>
      </c>
      <c r="M283">
        <v>1897249</v>
      </c>
      <c r="N283">
        <v>15198</v>
      </c>
      <c r="O283">
        <v>20.82</v>
      </c>
      <c r="P283">
        <v>-0.04</v>
      </c>
      <c r="Q283">
        <v>25234</v>
      </c>
      <c r="R283">
        <v>16708598</v>
      </c>
      <c r="S283" t="s">
        <v>40</v>
      </c>
      <c r="T283">
        <v>5000</v>
      </c>
    </row>
    <row r="284" spans="1:20" x14ac:dyDescent="0.3">
      <c r="A284">
        <v>283</v>
      </c>
      <c r="B284" t="s">
        <v>463</v>
      </c>
      <c r="C284">
        <v>10</v>
      </c>
      <c r="D284">
        <v>1280</v>
      </c>
      <c r="E284" t="s">
        <v>322</v>
      </c>
      <c r="F284">
        <v>3831</v>
      </c>
      <c r="G284">
        <v>15062</v>
      </c>
      <c r="H284">
        <v>3853683</v>
      </c>
      <c r="I284">
        <v>3802471</v>
      </c>
      <c r="J284">
        <v>6906824</v>
      </c>
      <c r="K284">
        <v>477738000</v>
      </c>
      <c r="L284">
        <v>132563</v>
      </c>
      <c r="M284">
        <v>129850</v>
      </c>
      <c r="N284">
        <v>2713</v>
      </c>
      <c r="O284">
        <v>37.83</v>
      </c>
      <c r="P284">
        <v>-0.06</v>
      </c>
      <c r="Q284">
        <v>4633</v>
      </c>
      <c r="R284">
        <v>1090686</v>
      </c>
      <c r="S284" t="s">
        <v>37</v>
      </c>
      <c r="T284">
        <v>1090.06</v>
      </c>
    </row>
    <row r="285" spans="1:20" x14ac:dyDescent="0.3">
      <c r="A285">
        <v>284</v>
      </c>
      <c r="B285" t="s">
        <v>463</v>
      </c>
      <c r="C285">
        <v>10</v>
      </c>
      <c r="D285">
        <v>1280</v>
      </c>
      <c r="E285" t="s">
        <v>323</v>
      </c>
      <c r="F285">
        <v>2715</v>
      </c>
      <c r="G285">
        <v>11371</v>
      </c>
      <c r="H285">
        <v>3640501</v>
      </c>
      <c r="I285">
        <v>3591226</v>
      </c>
      <c r="J285">
        <v>6569541</v>
      </c>
      <c r="K285">
        <v>412899681</v>
      </c>
      <c r="L285">
        <v>133013</v>
      </c>
      <c r="M285">
        <v>130504</v>
      </c>
      <c r="N285">
        <v>2509</v>
      </c>
      <c r="O285">
        <v>39.450000000000003</v>
      </c>
      <c r="P285">
        <v>-0.06</v>
      </c>
      <c r="Q285">
        <v>4264</v>
      </c>
      <c r="R285">
        <v>1082073</v>
      </c>
      <c r="S285" t="s">
        <v>37</v>
      </c>
      <c r="T285">
        <v>1036.4100000000001</v>
      </c>
    </row>
    <row r="286" spans="1:20" x14ac:dyDescent="0.3">
      <c r="A286">
        <v>285</v>
      </c>
      <c r="B286" t="s">
        <v>463</v>
      </c>
      <c r="C286">
        <v>10</v>
      </c>
      <c r="D286">
        <v>1280</v>
      </c>
      <c r="E286" t="s">
        <v>324</v>
      </c>
      <c r="F286">
        <v>3835</v>
      </c>
      <c r="G286">
        <v>15069</v>
      </c>
      <c r="H286">
        <v>4350342</v>
      </c>
      <c r="I286">
        <v>4293514</v>
      </c>
      <c r="J286">
        <v>7750192</v>
      </c>
      <c r="K286">
        <v>505344756</v>
      </c>
      <c r="L286">
        <v>156092</v>
      </c>
      <c r="M286">
        <v>153087</v>
      </c>
      <c r="N286">
        <v>3005</v>
      </c>
      <c r="O286">
        <v>38.56</v>
      </c>
      <c r="P286">
        <v>-0.06</v>
      </c>
      <c r="Q286">
        <v>5110</v>
      </c>
      <c r="R286">
        <v>1280554</v>
      </c>
      <c r="S286" t="s">
        <v>37</v>
      </c>
      <c r="T286">
        <v>1400.03</v>
      </c>
    </row>
    <row r="287" spans="1:20" x14ac:dyDescent="0.3">
      <c r="A287">
        <v>286</v>
      </c>
      <c r="B287" t="s">
        <v>463</v>
      </c>
      <c r="C287">
        <v>10</v>
      </c>
      <c r="D287">
        <v>1280</v>
      </c>
      <c r="E287" t="s">
        <v>325</v>
      </c>
      <c r="F287">
        <v>2719</v>
      </c>
      <c r="G287">
        <v>11388</v>
      </c>
      <c r="H287">
        <v>6249404</v>
      </c>
      <c r="I287">
        <v>6160665</v>
      </c>
      <c r="J287">
        <v>12261907</v>
      </c>
      <c r="K287">
        <v>738665795</v>
      </c>
      <c r="L287">
        <v>322076</v>
      </c>
      <c r="M287">
        <v>319042</v>
      </c>
      <c r="N287">
        <v>3034</v>
      </c>
      <c r="O287">
        <v>38.35</v>
      </c>
      <c r="P287">
        <v>-0.08</v>
      </c>
      <c r="Q287">
        <v>5139</v>
      </c>
      <c r="R287">
        <v>2768214</v>
      </c>
      <c r="S287" t="s">
        <v>37</v>
      </c>
      <c r="T287">
        <v>2490.92</v>
      </c>
    </row>
    <row r="288" spans="1:20" x14ac:dyDescent="0.3">
      <c r="A288">
        <v>287</v>
      </c>
      <c r="B288" t="s">
        <v>463</v>
      </c>
      <c r="C288">
        <v>10</v>
      </c>
      <c r="D288">
        <v>1280</v>
      </c>
      <c r="E288" t="s">
        <v>326</v>
      </c>
      <c r="F288">
        <v>3836</v>
      </c>
      <c r="G288">
        <v>15071</v>
      </c>
      <c r="H288">
        <v>2829256</v>
      </c>
      <c r="I288">
        <v>2786867</v>
      </c>
      <c r="J288">
        <v>5717802</v>
      </c>
      <c r="K288">
        <v>320565008</v>
      </c>
      <c r="L288">
        <v>132209</v>
      </c>
      <c r="M288">
        <v>130581</v>
      </c>
      <c r="N288">
        <v>1628</v>
      </c>
      <c r="O288">
        <v>38.03</v>
      </c>
      <c r="P288">
        <v>-0.08</v>
      </c>
      <c r="Q288">
        <v>2759</v>
      </c>
      <c r="R288">
        <v>1079723</v>
      </c>
      <c r="S288" t="s">
        <v>37</v>
      </c>
      <c r="T288">
        <v>710.94</v>
      </c>
    </row>
    <row r="289" spans="1:20" x14ac:dyDescent="0.3">
      <c r="A289">
        <v>288</v>
      </c>
      <c r="B289" t="s">
        <v>463</v>
      </c>
      <c r="C289">
        <v>10</v>
      </c>
      <c r="D289">
        <v>1280</v>
      </c>
      <c r="E289" t="s">
        <v>327</v>
      </c>
      <c r="F289">
        <v>2720</v>
      </c>
      <c r="G289">
        <v>11392</v>
      </c>
      <c r="H289">
        <v>6132291</v>
      </c>
      <c r="I289">
        <v>6046861</v>
      </c>
      <c r="J289">
        <v>11986115</v>
      </c>
      <c r="K289">
        <v>709596592</v>
      </c>
      <c r="L289">
        <v>322268</v>
      </c>
      <c r="M289">
        <v>319259</v>
      </c>
      <c r="N289">
        <v>3009</v>
      </c>
      <c r="O289">
        <v>38.44</v>
      </c>
      <c r="P289">
        <v>-0.08</v>
      </c>
      <c r="Q289">
        <v>5114</v>
      </c>
      <c r="R289">
        <v>2640657</v>
      </c>
      <c r="S289" t="s">
        <v>37</v>
      </c>
      <c r="T289">
        <v>2588.67</v>
      </c>
    </row>
    <row r="290" spans="1:20" x14ac:dyDescent="0.3">
      <c r="A290">
        <v>289</v>
      </c>
      <c r="B290" t="s">
        <v>463</v>
      </c>
      <c r="C290">
        <v>10</v>
      </c>
      <c r="D290">
        <v>1280</v>
      </c>
      <c r="E290" t="s">
        <v>328</v>
      </c>
      <c r="F290">
        <v>3837</v>
      </c>
      <c r="G290">
        <v>15085</v>
      </c>
      <c r="H290">
        <v>7470982</v>
      </c>
      <c r="I290">
        <v>7359858</v>
      </c>
      <c r="J290">
        <v>15211486</v>
      </c>
      <c r="K290">
        <v>870400579</v>
      </c>
      <c r="L290">
        <v>431582</v>
      </c>
      <c r="M290">
        <v>428543</v>
      </c>
      <c r="N290">
        <v>3039</v>
      </c>
      <c r="O290">
        <v>37.72</v>
      </c>
      <c r="P290">
        <v>-0.08</v>
      </c>
      <c r="Q290">
        <v>5144</v>
      </c>
      <c r="R290">
        <v>3719785</v>
      </c>
      <c r="S290" t="s">
        <v>37</v>
      </c>
      <c r="T290">
        <v>3479.12</v>
      </c>
    </row>
    <row r="291" spans="1:20" x14ac:dyDescent="0.3">
      <c r="A291">
        <v>290</v>
      </c>
      <c r="B291" t="s">
        <v>463</v>
      </c>
      <c r="C291">
        <v>10</v>
      </c>
      <c r="D291">
        <v>1280</v>
      </c>
      <c r="E291" t="s">
        <v>329</v>
      </c>
      <c r="F291">
        <v>2721</v>
      </c>
      <c r="G291">
        <v>11396</v>
      </c>
      <c r="H291">
        <v>1035913</v>
      </c>
      <c r="I291">
        <v>1019827</v>
      </c>
      <c r="J291">
        <v>1998466</v>
      </c>
      <c r="K291">
        <v>122820051</v>
      </c>
      <c r="L291">
        <v>37138</v>
      </c>
      <c r="M291">
        <v>36387</v>
      </c>
      <c r="N291">
        <v>751</v>
      </c>
      <c r="O291">
        <v>37.1</v>
      </c>
      <c r="P291">
        <v>-7.0000000000000007E-2</v>
      </c>
      <c r="Q291">
        <v>1279</v>
      </c>
      <c r="R291">
        <v>285391</v>
      </c>
      <c r="S291" t="s">
        <v>37</v>
      </c>
      <c r="T291">
        <v>145.08000000000001</v>
      </c>
    </row>
    <row r="292" spans="1:20" x14ac:dyDescent="0.3">
      <c r="A292">
        <v>291</v>
      </c>
      <c r="B292" t="s">
        <v>463</v>
      </c>
      <c r="C292">
        <v>10</v>
      </c>
      <c r="D292">
        <v>1280</v>
      </c>
      <c r="E292" t="s">
        <v>330</v>
      </c>
      <c r="F292">
        <v>3838</v>
      </c>
      <c r="G292">
        <v>15113</v>
      </c>
      <c r="H292">
        <v>6275130</v>
      </c>
      <c r="I292">
        <v>6184887</v>
      </c>
      <c r="J292">
        <v>12276538</v>
      </c>
      <c r="K292">
        <v>729229156</v>
      </c>
      <c r="L292">
        <v>326020</v>
      </c>
      <c r="M292">
        <v>322954</v>
      </c>
      <c r="N292">
        <v>3066</v>
      </c>
      <c r="O292">
        <v>37.68</v>
      </c>
      <c r="P292">
        <v>-0.08</v>
      </c>
      <c r="Q292">
        <v>5171</v>
      </c>
      <c r="R292">
        <v>2787853</v>
      </c>
      <c r="S292" t="s">
        <v>37</v>
      </c>
      <c r="T292">
        <v>2671.86</v>
      </c>
    </row>
    <row r="293" spans="1:20" x14ac:dyDescent="0.3">
      <c r="A293">
        <v>292</v>
      </c>
      <c r="B293" t="s">
        <v>463</v>
      </c>
      <c r="C293">
        <v>10</v>
      </c>
      <c r="D293">
        <v>1280</v>
      </c>
      <c r="E293" t="s">
        <v>331</v>
      </c>
      <c r="F293">
        <v>2722</v>
      </c>
      <c r="G293">
        <v>11400</v>
      </c>
      <c r="H293">
        <v>722641</v>
      </c>
      <c r="I293">
        <v>709019</v>
      </c>
      <c r="J293">
        <v>1596035</v>
      </c>
      <c r="K293">
        <v>111009419</v>
      </c>
      <c r="L293">
        <v>32179</v>
      </c>
      <c r="M293">
        <v>31743</v>
      </c>
      <c r="N293">
        <v>436</v>
      </c>
      <c r="O293">
        <v>37.479999999999997</v>
      </c>
      <c r="P293">
        <v>-0.09</v>
      </c>
      <c r="Q293">
        <v>732</v>
      </c>
      <c r="R293">
        <v>286398</v>
      </c>
      <c r="S293" t="s">
        <v>37</v>
      </c>
      <c r="T293">
        <v>99.3</v>
      </c>
    </row>
    <row r="294" spans="1:20" x14ac:dyDescent="0.3">
      <c r="A294">
        <v>293</v>
      </c>
      <c r="B294" t="s">
        <v>463</v>
      </c>
      <c r="C294">
        <v>10</v>
      </c>
      <c r="D294">
        <v>1280</v>
      </c>
      <c r="E294" t="s">
        <v>332</v>
      </c>
      <c r="F294">
        <v>3559</v>
      </c>
      <c r="G294">
        <v>14096</v>
      </c>
      <c r="H294">
        <v>2118029</v>
      </c>
      <c r="I294">
        <v>2084530</v>
      </c>
      <c r="J294">
        <v>4463235</v>
      </c>
      <c r="K294">
        <v>233697826</v>
      </c>
      <c r="L294">
        <v>121174</v>
      </c>
      <c r="M294">
        <v>120301</v>
      </c>
      <c r="N294">
        <v>873</v>
      </c>
      <c r="O294">
        <v>33.61</v>
      </c>
      <c r="P294">
        <v>-0.09</v>
      </c>
      <c r="Q294">
        <v>1456</v>
      </c>
      <c r="R294">
        <v>1094868</v>
      </c>
      <c r="S294" t="s">
        <v>37</v>
      </c>
      <c r="T294">
        <v>321.52999999999997</v>
      </c>
    </row>
    <row r="295" spans="1:20" x14ac:dyDescent="0.3">
      <c r="A295">
        <v>294</v>
      </c>
      <c r="B295" t="s">
        <v>463</v>
      </c>
      <c r="C295">
        <v>10</v>
      </c>
      <c r="D295">
        <v>1280</v>
      </c>
      <c r="E295" t="s">
        <v>333</v>
      </c>
      <c r="F295">
        <v>2470</v>
      </c>
      <c r="G295">
        <v>10585</v>
      </c>
      <c r="H295">
        <v>2421643</v>
      </c>
      <c r="I295">
        <v>2388301</v>
      </c>
      <c r="J295">
        <v>4705578</v>
      </c>
      <c r="K295">
        <v>260410572</v>
      </c>
      <c r="L295">
        <v>120675</v>
      </c>
      <c r="M295">
        <v>119455</v>
      </c>
      <c r="N295">
        <v>1220</v>
      </c>
      <c r="O295">
        <v>34.04</v>
      </c>
      <c r="P295">
        <v>-0.08</v>
      </c>
      <c r="Q295">
        <v>2037</v>
      </c>
      <c r="R295">
        <v>1093871</v>
      </c>
      <c r="S295" t="s">
        <v>37</v>
      </c>
      <c r="T295">
        <v>406.3</v>
      </c>
    </row>
    <row r="296" spans="1:20" x14ac:dyDescent="0.3">
      <c r="A296">
        <v>295</v>
      </c>
      <c r="B296" t="s">
        <v>463</v>
      </c>
      <c r="C296">
        <v>10</v>
      </c>
      <c r="D296">
        <v>1280</v>
      </c>
      <c r="E296" t="s">
        <v>334</v>
      </c>
      <c r="F296">
        <v>3566</v>
      </c>
      <c r="G296">
        <v>14138</v>
      </c>
      <c r="H296">
        <v>714204</v>
      </c>
      <c r="I296">
        <v>702237</v>
      </c>
      <c r="J296">
        <v>1509809</v>
      </c>
      <c r="K296">
        <v>84664521</v>
      </c>
      <c r="L296">
        <v>33362</v>
      </c>
      <c r="M296">
        <v>32957</v>
      </c>
      <c r="N296">
        <v>405</v>
      </c>
      <c r="O296">
        <v>32.9</v>
      </c>
      <c r="P296">
        <v>-0.08</v>
      </c>
      <c r="Q296">
        <v>695</v>
      </c>
      <c r="R296">
        <v>280328</v>
      </c>
      <c r="S296" t="s">
        <v>37</v>
      </c>
      <c r="T296">
        <v>77.67</v>
      </c>
    </row>
    <row r="297" spans="1:20" x14ac:dyDescent="0.3">
      <c r="A297">
        <v>296</v>
      </c>
      <c r="B297" t="s">
        <v>463</v>
      </c>
      <c r="C297">
        <v>10</v>
      </c>
      <c r="D297">
        <v>1280</v>
      </c>
      <c r="E297" t="s">
        <v>335</v>
      </c>
      <c r="F297">
        <v>2477</v>
      </c>
      <c r="G297">
        <v>10608</v>
      </c>
      <c r="H297">
        <v>2236771</v>
      </c>
      <c r="I297">
        <v>2202081</v>
      </c>
      <c r="J297">
        <v>4711540</v>
      </c>
      <c r="K297">
        <v>229517441</v>
      </c>
      <c r="L297">
        <v>124196</v>
      </c>
      <c r="M297">
        <v>123200</v>
      </c>
      <c r="N297">
        <v>996</v>
      </c>
      <c r="O297">
        <v>34.57</v>
      </c>
      <c r="P297">
        <v>-0.09</v>
      </c>
      <c r="Q297">
        <v>1671</v>
      </c>
      <c r="R297">
        <v>1079092</v>
      </c>
      <c r="S297" t="s">
        <v>37</v>
      </c>
      <c r="T297">
        <v>335.25</v>
      </c>
    </row>
    <row r="298" spans="1:20" x14ac:dyDescent="0.3">
      <c r="A298">
        <v>297</v>
      </c>
      <c r="B298" t="s">
        <v>463</v>
      </c>
      <c r="C298">
        <v>10</v>
      </c>
      <c r="D298">
        <v>1280</v>
      </c>
      <c r="E298" t="s">
        <v>336</v>
      </c>
      <c r="F298">
        <v>3573</v>
      </c>
      <c r="G298">
        <v>14128</v>
      </c>
      <c r="H298">
        <v>142112</v>
      </c>
      <c r="I298">
        <v>138870</v>
      </c>
      <c r="J298">
        <v>384971</v>
      </c>
      <c r="K298">
        <v>23665731</v>
      </c>
      <c r="L298">
        <v>8907</v>
      </c>
      <c r="M298">
        <v>8840</v>
      </c>
      <c r="N298">
        <v>67</v>
      </c>
      <c r="O298">
        <v>31.34</v>
      </c>
      <c r="P298">
        <v>-0.12</v>
      </c>
      <c r="Q298">
        <v>113</v>
      </c>
      <c r="R298">
        <v>71157</v>
      </c>
      <c r="S298" t="s">
        <v>37</v>
      </c>
      <c r="T298">
        <v>12.56</v>
      </c>
    </row>
    <row r="299" spans="1:20" x14ac:dyDescent="0.3">
      <c r="A299">
        <v>298</v>
      </c>
      <c r="B299" t="s">
        <v>463</v>
      </c>
      <c r="C299">
        <v>10</v>
      </c>
      <c r="D299">
        <v>1280</v>
      </c>
      <c r="E299" t="s">
        <v>337</v>
      </c>
      <c r="F299">
        <v>2484</v>
      </c>
      <c r="G299">
        <v>10627</v>
      </c>
      <c r="H299">
        <v>776416</v>
      </c>
      <c r="I299">
        <v>763135</v>
      </c>
      <c r="J299">
        <v>1628171</v>
      </c>
      <c r="K299">
        <v>89916649</v>
      </c>
      <c r="L299">
        <v>34109</v>
      </c>
      <c r="M299">
        <v>33590</v>
      </c>
      <c r="N299">
        <v>519</v>
      </c>
      <c r="O299">
        <v>32.79</v>
      </c>
      <c r="P299">
        <v>-0.08</v>
      </c>
      <c r="Q299">
        <v>857</v>
      </c>
      <c r="R299">
        <v>276572</v>
      </c>
      <c r="S299" t="s">
        <v>37</v>
      </c>
      <c r="T299">
        <v>82.23</v>
      </c>
    </row>
    <row r="300" spans="1:20" x14ac:dyDescent="0.3">
      <c r="A300">
        <v>299</v>
      </c>
      <c r="B300" t="s">
        <v>463</v>
      </c>
      <c r="C300">
        <v>10</v>
      </c>
      <c r="D300">
        <v>1280</v>
      </c>
      <c r="E300" t="s">
        <v>338</v>
      </c>
      <c r="F300">
        <v>3593</v>
      </c>
      <c r="G300">
        <v>14282</v>
      </c>
      <c r="H300">
        <v>2541054</v>
      </c>
      <c r="I300">
        <v>2508426</v>
      </c>
      <c r="J300">
        <v>4618107</v>
      </c>
      <c r="K300">
        <v>263236470</v>
      </c>
      <c r="L300">
        <v>119442</v>
      </c>
      <c r="M300">
        <v>118071</v>
      </c>
      <c r="N300">
        <v>1371</v>
      </c>
      <c r="O300">
        <v>34.1</v>
      </c>
      <c r="P300">
        <v>-7.0000000000000007E-2</v>
      </c>
      <c r="Q300">
        <v>2279</v>
      </c>
      <c r="R300">
        <v>1100788</v>
      </c>
      <c r="S300" t="s">
        <v>37</v>
      </c>
      <c r="T300">
        <v>440.28</v>
      </c>
    </row>
    <row r="301" spans="1:20" x14ac:dyDescent="0.3">
      <c r="A301">
        <v>300</v>
      </c>
      <c r="B301" t="s">
        <v>463</v>
      </c>
      <c r="C301">
        <v>10</v>
      </c>
      <c r="D301">
        <v>1280</v>
      </c>
      <c r="E301" t="s">
        <v>339</v>
      </c>
      <c r="F301">
        <v>2504</v>
      </c>
      <c r="G301">
        <v>10705</v>
      </c>
      <c r="H301">
        <v>115546</v>
      </c>
      <c r="I301">
        <v>112821</v>
      </c>
      <c r="J301">
        <v>304354</v>
      </c>
      <c r="K301">
        <v>16957495</v>
      </c>
      <c r="L301">
        <v>6657</v>
      </c>
      <c r="M301">
        <v>6608</v>
      </c>
      <c r="N301">
        <v>49</v>
      </c>
      <c r="O301">
        <v>30.52</v>
      </c>
      <c r="P301">
        <v>-0.12</v>
      </c>
      <c r="Q301">
        <v>83</v>
      </c>
      <c r="R301">
        <v>66042</v>
      </c>
      <c r="S301" t="s">
        <v>37</v>
      </c>
      <c r="T301">
        <v>9.09</v>
      </c>
    </row>
    <row r="302" spans="1:20" x14ac:dyDescent="0.3">
      <c r="A302">
        <v>301</v>
      </c>
      <c r="B302" t="s">
        <v>463</v>
      </c>
      <c r="C302">
        <v>10</v>
      </c>
      <c r="D302">
        <v>1280</v>
      </c>
      <c r="E302" t="s">
        <v>340</v>
      </c>
      <c r="F302">
        <v>3603</v>
      </c>
      <c r="G302">
        <v>14304</v>
      </c>
      <c r="H302">
        <v>129074</v>
      </c>
      <c r="I302">
        <v>125830</v>
      </c>
      <c r="J302">
        <v>374110</v>
      </c>
      <c r="K302">
        <v>20023465</v>
      </c>
      <c r="L302">
        <v>8885</v>
      </c>
      <c r="M302">
        <v>8834</v>
      </c>
      <c r="N302">
        <v>51</v>
      </c>
      <c r="O302">
        <v>30.03</v>
      </c>
      <c r="P302">
        <v>-0.14000000000000001</v>
      </c>
      <c r="Q302">
        <v>87</v>
      </c>
      <c r="R302">
        <v>71222</v>
      </c>
      <c r="S302" t="s">
        <v>37</v>
      </c>
      <c r="T302">
        <v>10.75</v>
      </c>
    </row>
    <row r="303" spans="1:20" x14ac:dyDescent="0.3">
      <c r="A303">
        <v>302</v>
      </c>
      <c r="B303" t="s">
        <v>463</v>
      </c>
      <c r="C303">
        <v>10</v>
      </c>
      <c r="D303">
        <v>1280</v>
      </c>
      <c r="E303" t="s">
        <v>341</v>
      </c>
      <c r="F303">
        <v>2514</v>
      </c>
      <c r="G303">
        <v>10733</v>
      </c>
      <c r="H303">
        <v>1176863</v>
      </c>
      <c r="I303">
        <v>1159479</v>
      </c>
      <c r="J303">
        <v>2231089</v>
      </c>
      <c r="K303">
        <v>130509833</v>
      </c>
      <c r="L303">
        <v>47321</v>
      </c>
      <c r="M303">
        <v>46533</v>
      </c>
      <c r="N303">
        <v>788</v>
      </c>
      <c r="O303">
        <v>33.35</v>
      </c>
      <c r="P303">
        <v>-7.0000000000000007E-2</v>
      </c>
      <c r="Q303">
        <v>1316</v>
      </c>
      <c r="R303">
        <v>402589</v>
      </c>
      <c r="S303" t="s">
        <v>37</v>
      </c>
      <c r="T303">
        <v>143.30000000000001</v>
      </c>
    </row>
    <row r="304" spans="1:20" x14ac:dyDescent="0.3">
      <c r="A304">
        <v>303</v>
      </c>
      <c r="B304" t="s">
        <v>463</v>
      </c>
      <c r="C304">
        <v>10</v>
      </c>
      <c r="D304">
        <v>1280</v>
      </c>
      <c r="E304" t="s">
        <v>342</v>
      </c>
      <c r="F304">
        <v>61377</v>
      </c>
      <c r="G304">
        <v>235249</v>
      </c>
      <c r="H304">
        <v>1869704</v>
      </c>
      <c r="I304">
        <v>1846813</v>
      </c>
      <c r="J304">
        <v>6038170</v>
      </c>
      <c r="K304">
        <v>6685525874</v>
      </c>
      <c r="L304">
        <v>78284</v>
      </c>
      <c r="M304">
        <v>77558</v>
      </c>
      <c r="N304">
        <v>726</v>
      </c>
      <c r="O304">
        <v>750.5</v>
      </c>
      <c r="P304">
        <v>-0.04</v>
      </c>
      <c r="Q304">
        <v>1253</v>
      </c>
      <c r="R304">
        <v>1713227</v>
      </c>
      <c r="S304" t="s">
        <v>40</v>
      </c>
      <c r="T304">
        <v>5000</v>
      </c>
    </row>
    <row r="305" spans="1:20" x14ac:dyDescent="0.3">
      <c r="A305">
        <v>304</v>
      </c>
      <c r="B305" t="s">
        <v>463</v>
      </c>
      <c r="C305">
        <v>10</v>
      </c>
      <c r="D305">
        <v>1280</v>
      </c>
      <c r="E305" t="s">
        <v>343</v>
      </c>
      <c r="F305">
        <v>7916927</v>
      </c>
      <c r="G305">
        <v>32591905</v>
      </c>
      <c r="H305">
        <v>2805023</v>
      </c>
      <c r="I305">
        <v>2723527</v>
      </c>
      <c r="J305">
        <v>13062342</v>
      </c>
      <c r="K305">
        <v>2560344306</v>
      </c>
      <c r="L305">
        <v>106711</v>
      </c>
      <c r="M305">
        <v>105408</v>
      </c>
      <c r="N305">
        <v>1303</v>
      </c>
      <c r="O305">
        <v>27.03</v>
      </c>
      <c r="P305">
        <v>-0.14000000000000001</v>
      </c>
      <c r="Q305">
        <v>2418</v>
      </c>
      <c r="R305">
        <v>2418538</v>
      </c>
      <c r="S305" t="s">
        <v>40</v>
      </c>
      <c r="T305">
        <v>5000</v>
      </c>
    </row>
    <row r="306" spans="1:20" x14ac:dyDescent="0.3">
      <c r="A306">
        <v>305</v>
      </c>
      <c r="B306" t="s">
        <v>463</v>
      </c>
      <c r="C306">
        <v>10</v>
      </c>
      <c r="D306">
        <v>1280</v>
      </c>
      <c r="E306" t="s">
        <v>344</v>
      </c>
      <c r="F306">
        <v>1140</v>
      </c>
      <c r="G306">
        <v>4253</v>
      </c>
      <c r="H306">
        <v>3140350</v>
      </c>
      <c r="I306">
        <v>3105380</v>
      </c>
      <c r="J306">
        <v>4736251</v>
      </c>
      <c r="K306">
        <v>125837906</v>
      </c>
      <c r="L306">
        <v>107031</v>
      </c>
      <c r="M306">
        <v>104982</v>
      </c>
      <c r="N306">
        <v>2049</v>
      </c>
      <c r="O306">
        <v>18.88</v>
      </c>
      <c r="P306">
        <v>-0.06</v>
      </c>
      <c r="Q306">
        <v>3419</v>
      </c>
      <c r="R306">
        <v>1131404</v>
      </c>
      <c r="S306" t="s">
        <v>49</v>
      </c>
      <c r="T306">
        <v>300.27999999999997</v>
      </c>
    </row>
    <row r="307" spans="1:20" x14ac:dyDescent="0.3">
      <c r="A307">
        <v>306</v>
      </c>
      <c r="B307" t="s">
        <v>463</v>
      </c>
      <c r="C307">
        <v>10</v>
      </c>
      <c r="D307">
        <v>1280</v>
      </c>
      <c r="E307" t="s">
        <v>345</v>
      </c>
      <c r="F307">
        <v>1140</v>
      </c>
      <c r="G307">
        <v>4253</v>
      </c>
      <c r="H307">
        <v>4897849</v>
      </c>
      <c r="I307">
        <v>4846533</v>
      </c>
      <c r="J307">
        <v>7117937</v>
      </c>
      <c r="K307">
        <v>199674649</v>
      </c>
      <c r="L307">
        <v>164604</v>
      </c>
      <c r="M307">
        <v>161437</v>
      </c>
      <c r="N307">
        <v>3167</v>
      </c>
      <c r="O307">
        <v>19.920000000000002</v>
      </c>
      <c r="P307">
        <v>-0.05</v>
      </c>
      <c r="Q307">
        <v>5272</v>
      </c>
      <c r="R307">
        <v>1795948</v>
      </c>
      <c r="S307" t="s">
        <v>49</v>
      </c>
      <c r="T307">
        <v>568.34</v>
      </c>
    </row>
    <row r="308" spans="1:20" x14ac:dyDescent="0.3">
      <c r="A308">
        <v>307</v>
      </c>
      <c r="B308" t="s">
        <v>463</v>
      </c>
      <c r="C308">
        <v>10</v>
      </c>
      <c r="D308">
        <v>1280</v>
      </c>
      <c r="E308" t="s">
        <v>346</v>
      </c>
      <c r="F308">
        <v>1140</v>
      </c>
      <c r="G308">
        <v>4253</v>
      </c>
      <c r="H308">
        <v>3312935</v>
      </c>
      <c r="I308">
        <v>3276529</v>
      </c>
      <c r="J308">
        <v>5102437</v>
      </c>
      <c r="K308">
        <v>152997791</v>
      </c>
      <c r="L308">
        <v>116857</v>
      </c>
      <c r="M308">
        <v>114556</v>
      </c>
      <c r="N308">
        <v>2301</v>
      </c>
      <c r="O308">
        <v>21.22</v>
      </c>
      <c r="P308">
        <v>-0.06</v>
      </c>
      <c r="Q308">
        <v>3803</v>
      </c>
      <c r="R308">
        <v>1091699</v>
      </c>
      <c r="S308" t="s">
        <v>49</v>
      </c>
      <c r="T308">
        <v>392.55</v>
      </c>
    </row>
    <row r="309" spans="1:20" x14ac:dyDescent="0.3">
      <c r="A309">
        <v>308</v>
      </c>
      <c r="B309" t="s">
        <v>463</v>
      </c>
      <c r="C309">
        <v>10</v>
      </c>
      <c r="D309">
        <v>1280</v>
      </c>
      <c r="E309" t="s">
        <v>347</v>
      </c>
      <c r="F309">
        <v>1140</v>
      </c>
      <c r="G309">
        <v>4253</v>
      </c>
      <c r="H309">
        <v>3837052</v>
      </c>
      <c r="I309">
        <v>3795157</v>
      </c>
      <c r="J309">
        <v>5605596</v>
      </c>
      <c r="K309">
        <v>156113563</v>
      </c>
      <c r="L309">
        <v>110037</v>
      </c>
      <c r="M309">
        <v>107161</v>
      </c>
      <c r="N309">
        <v>2876</v>
      </c>
      <c r="O309">
        <v>19.57</v>
      </c>
      <c r="P309">
        <v>-0.05</v>
      </c>
      <c r="Q309">
        <v>4781</v>
      </c>
      <c r="R309">
        <v>1124855</v>
      </c>
      <c r="S309" t="s">
        <v>49</v>
      </c>
      <c r="T309">
        <v>402.42</v>
      </c>
    </row>
    <row r="310" spans="1:20" x14ac:dyDescent="0.3">
      <c r="A310">
        <v>309</v>
      </c>
      <c r="B310" t="s">
        <v>463</v>
      </c>
      <c r="C310">
        <v>10</v>
      </c>
      <c r="D310">
        <v>1280</v>
      </c>
      <c r="E310" t="s">
        <v>348</v>
      </c>
      <c r="F310">
        <v>1140</v>
      </c>
      <c r="G310">
        <v>4253</v>
      </c>
      <c r="H310">
        <v>2456548</v>
      </c>
      <c r="I310">
        <v>2427211</v>
      </c>
      <c r="J310">
        <v>4125313</v>
      </c>
      <c r="K310">
        <v>107671973</v>
      </c>
      <c r="L310">
        <v>111620</v>
      </c>
      <c r="M310">
        <v>110309</v>
      </c>
      <c r="N310">
        <v>1311</v>
      </c>
      <c r="O310">
        <v>19.59</v>
      </c>
      <c r="P310">
        <v>-7.0000000000000007E-2</v>
      </c>
      <c r="Q310">
        <v>2153</v>
      </c>
      <c r="R310">
        <v>1106945</v>
      </c>
      <c r="S310" t="s">
        <v>49</v>
      </c>
      <c r="T310">
        <v>251.45</v>
      </c>
    </row>
    <row r="311" spans="1:20" x14ac:dyDescent="0.3">
      <c r="A311">
        <v>310</v>
      </c>
      <c r="B311" t="s">
        <v>463</v>
      </c>
      <c r="C311">
        <v>10</v>
      </c>
      <c r="D311">
        <v>1280</v>
      </c>
      <c r="E311" t="s">
        <v>349</v>
      </c>
      <c r="F311">
        <v>1140</v>
      </c>
      <c r="G311">
        <v>4253</v>
      </c>
      <c r="H311">
        <v>2088794</v>
      </c>
      <c r="I311">
        <v>2063085</v>
      </c>
      <c r="J311">
        <v>3603932</v>
      </c>
      <c r="K311">
        <v>91929613</v>
      </c>
      <c r="L311">
        <v>107011</v>
      </c>
      <c r="M311">
        <v>106185</v>
      </c>
      <c r="N311">
        <v>826</v>
      </c>
      <c r="O311">
        <v>19.52</v>
      </c>
      <c r="P311">
        <v>-0.08</v>
      </c>
      <c r="Q311">
        <v>1387</v>
      </c>
      <c r="R311">
        <v>1118900</v>
      </c>
      <c r="S311" t="s">
        <v>49</v>
      </c>
      <c r="T311">
        <v>199.94</v>
      </c>
    </row>
    <row r="312" spans="1:20" x14ac:dyDescent="0.3">
      <c r="A312">
        <v>311</v>
      </c>
      <c r="B312" t="s">
        <v>463</v>
      </c>
      <c r="C312">
        <v>10</v>
      </c>
      <c r="D312">
        <v>1280</v>
      </c>
      <c r="E312" t="s">
        <v>350</v>
      </c>
      <c r="F312">
        <v>1140</v>
      </c>
      <c r="G312">
        <v>4253</v>
      </c>
      <c r="H312">
        <v>3223979</v>
      </c>
      <c r="I312">
        <v>3187515</v>
      </c>
      <c r="J312">
        <v>4950132</v>
      </c>
      <c r="K312">
        <v>138759954</v>
      </c>
      <c r="L312">
        <v>112925</v>
      </c>
      <c r="M312">
        <v>110765</v>
      </c>
      <c r="N312">
        <v>2160</v>
      </c>
      <c r="O312">
        <v>19.489999999999998</v>
      </c>
      <c r="P312">
        <v>-0.06</v>
      </c>
      <c r="Q312">
        <v>3593</v>
      </c>
      <c r="R312">
        <v>1106339</v>
      </c>
      <c r="S312" t="s">
        <v>49</v>
      </c>
      <c r="T312">
        <v>343.59</v>
      </c>
    </row>
    <row r="313" spans="1:20" x14ac:dyDescent="0.3">
      <c r="A313">
        <v>312</v>
      </c>
      <c r="B313" t="s">
        <v>463</v>
      </c>
      <c r="C313">
        <v>10</v>
      </c>
      <c r="D313">
        <v>1280</v>
      </c>
      <c r="E313" t="s">
        <v>351</v>
      </c>
      <c r="F313">
        <v>1140</v>
      </c>
      <c r="G313">
        <v>4253</v>
      </c>
      <c r="H313">
        <v>3067254</v>
      </c>
      <c r="I313">
        <v>3031192</v>
      </c>
      <c r="J313">
        <v>4872854</v>
      </c>
      <c r="K313">
        <v>128866776</v>
      </c>
      <c r="L313">
        <v>114538</v>
      </c>
      <c r="M313">
        <v>112624</v>
      </c>
      <c r="N313">
        <v>1914</v>
      </c>
      <c r="O313">
        <v>19.940000000000001</v>
      </c>
      <c r="P313">
        <v>-0.06</v>
      </c>
      <c r="Q313">
        <v>3228</v>
      </c>
      <c r="R313">
        <v>1104593</v>
      </c>
      <c r="S313" t="s">
        <v>49</v>
      </c>
      <c r="T313">
        <v>313.83999999999997</v>
      </c>
    </row>
    <row r="314" spans="1:20" x14ac:dyDescent="0.3">
      <c r="A314">
        <v>313</v>
      </c>
      <c r="B314" t="s">
        <v>463</v>
      </c>
      <c r="C314">
        <v>10</v>
      </c>
      <c r="D314">
        <v>1280</v>
      </c>
      <c r="E314" t="s">
        <v>352</v>
      </c>
      <c r="F314">
        <v>3220</v>
      </c>
      <c r="G314">
        <v>12314</v>
      </c>
      <c r="H314">
        <v>24231632</v>
      </c>
      <c r="I314">
        <v>23881296</v>
      </c>
      <c r="J314">
        <v>63054733</v>
      </c>
      <c r="K314">
        <v>1618748600</v>
      </c>
      <c r="L314">
        <v>1078711</v>
      </c>
      <c r="M314">
        <v>1066611</v>
      </c>
      <c r="N314">
        <v>12100</v>
      </c>
      <c r="O314">
        <v>34.29</v>
      </c>
      <c r="P314">
        <v>-0.09</v>
      </c>
      <c r="Q314">
        <v>20513</v>
      </c>
      <c r="R314">
        <v>11914271</v>
      </c>
      <c r="S314" t="s">
        <v>40</v>
      </c>
      <c r="T314">
        <v>5000</v>
      </c>
    </row>
    <row r="315" spans="1:20" x14ac:dyDescent="0.3">
      <c r="A315">
        <v>314</v>
      </c>
      <c r="B315" t="s">
        <v>463</v>
      </c>
      <c r="C315">
        <v>10</v>
      </c>
      <c r="D315">
        <v>1280</v>
      </c>
      <c r="E315" t="s">
        <v>353</v>
      </c>
      <c r="F315">
        <v>3220</v>
      </c>
      <c r="G315">
        <v>12314</v>
      </c>
      <c r="H315">
        <v>3399426</v>
      </c>
      <c r="I315">
        <v>3349956</v>
      </c>
      <c r="J315">
        <v>8873073</v>
      </c>
      <c r="K315">
        <v>232764219</v>
      </c>
      <c r="L315">
        <v>128054</v>
      </c>
      <c r="M315">
        <v>125851</v>
      </c>
      <c r="N315">
        <v>2203</v>
      </c>
      <c r="O315">
        <v>36.21</v>
      </c>
      <c r="P315">
        <v>-0.08</v>
      </c>
      <c r="Q315">
        <v>3773</v>
      </c>
      <c r="R315">
        <v>1225470</v>
      </c>
      <c r="S315" t="s">
        <v>37</v>
      </c>
      <c r="T315">
        <v>319.83999999999997</v>
      </c>
    </row>
    <row r="316" spans="1:20" x14ac:dyDescent="0.3">
      <c r="A316">
        <v>315</v>
      </c>
      <c r="B316" t="s">
        <v>463</v>
      </c>
      <c r="C316">
        <v>10</v>
      </c>
      <c r="D316">
        <v>1280</v>
      </c>
      <c r="E316" t="s">
        <v>354</v>
      </c>
      <c r="F316">
        <v>3220</v>
      </c>
      <c r="G316">
        <v>12314</v>
      </c>
      <c r="H316">
        <v>721313</v>
      </c>
      <c r="I316">
        <v>709341</v>
      </c>
      <c r="J316">
        <v>2356884</v>
      </c>
      <c r="K316">
        <v>51330890</v>
      </c>
      <c r="L316">
        <v>35717</v>
      </c>
      <c r="M316">
        <v>35324</v>
      </c>
      <c r="N316">
        <v>393</v>
      </c>
      <c r="O316">
        <v>32.85</v>
      </c>
      <c r="P316">
        <v>-0.11</v>
      </c>
      <c r="Q316">
        <v>689</v>
      </c>
      <c r="R316">
        <v>300214</v>
      </c>
      <c r="S316" t="s">
        <v>37</v>
      </c>
      <c r="T316">
        <v>48.53</v>
      </c>
    </row>
    <row r="317" spans="1:20" x14ac:dyDescent="0.3">
      <c r="A317">
        <v>316</v>
      </c>
      <c r="B317" t="s">
        <v>463</v>
      </c>
      <c r="C317">
        <v>10</v>
      </c>
      <c r="D317">
        <v>1280</v>
      </c>
      <c r="E317" t="s">
        <v>355</v>
      </c>
      <c r="F317">
        <v>3220</v>
      </c>
      <c r="G317">
        <v>12314</v>
      </c>
      <c r="H317">
        <v>2357649</v>
      </c>
      <c r="I317">
        <v>2318666</v>
      </c>
      <c r="J317">
        <v>8102778</v>
      </c>
      <c r="K317">
        <v>167097598</v>
      </c>
      <c r="L317">
        <v>128689</v>
      </c>
      <c r="M317">
        <v>127596</v>
      </c>
      <c r="N317">
        <v>1093</v>
      </c>
      <c r="O317">
        <v>33.770000000000003</v>
      </c>
      <c r="P317">
        <v>-0.11</v>
      </c>
      <c r="Q317">
        <v>1861</v>
      </c>
      <c r="R317">
        <v>1191927</v>
      </c>
      <c r="S317" t="s">
        <v>37</v>
      </c>
      <c r="T317">
        <v>239.86</v>
      </c>
    </row>
    <row r="318" spans="1:20" x14ac:dyDescent="0.3">
      <c r="A318">
        <v>317</v>
      </c>
      <c r="B318" t="s">
        <v>463</v>
      </c>
      <c r="C318">
        <v>10</v>
      </c>
      <c r="D318">
        <v>1280</v>
      </c>
      <c r="E318" t="s">
        <v>356</v>
      </c>
      <c r="F318">
        <v>3220</v>
      </c>
      <c r="G318">
        <v>12314</v>
      </c>
      <c r="H318">
        <v>966855</v>
      </c>
      <c r="I318">
        <v>953258</v>
      </c>
      <c r="J318">
        <v>2119648</v>
      </c>
      <c r="K318">
        <v>77053516</v>
      </c>
      <c r="L318">
        <v>33051</v>
      </c>
      <c r="M318">
        <v>32369</v>
      </c>
      <c r="N318">
        <v>682</v>
      </c>
      <c r="O318">
        <v>37.380000000000003</v>
      </c>
      <c r="P318">
        <v>-7.0000000000000007E-2</v>
      </c>
      <c r="Q318">
        <v>1166</v>
      </c>
      <c r="R318">
        <v>293842</v>
      </c>
      <c r="S318" t="s">
        <v>37</v>
      </c>
      <c r="T318">
        <v>68.72</v>
      </c>
    </row>
    <row r="319" spans="1:20" x14ac:dyDescent="0.3">
      <c r="A319">
        <v>318</v>
      </c>
      <c r="B319" t="s">
        <v>463</v>
      </c>
      <c r="C319">
        <v>10</v>
      </c>
      <c r="D319">
        <v>1280</v>
      </c>
      <c r="E319" t="s">
        <v>357</v>
      </c>
      <c r="F319">
        <v>3220</v>
      </c>
      <c r="G319">
        <v>12314</v>
      </c>
      <c r="H319">
        <v>3944757</v>
      </c>
      <c r="I319">
        <v>3889850</v>
      </c>
      <c r="J319">
        <v>9339082</v>
      </c>
      <c r="K319">
        <v>282953522</v>
      </c>
      <c r="L319">
        <v>130599</v>
      </c>
      <c r="M319">
        <v>127735</v>
      </c>
      <c r="N319">
        <v>2864</v>
      </c>
      <c r="O319">
        <v>37.96</v>
      </c>
      <c r="P319">
        <v>-7.0000000000000007E-2</v>
      </c>
      <c r="Q319">
        <v>4854</v>
      </c>
      <c r="R319">
        <v>1187026</v>
      </c>
      <c r="S319" t="s">
        <v>37</v>
      </c>
      <c r="T319">
        <v>412.56</v>
      </c>
    </row>
    <row r="320" spans="1:20" x14ac:dyDescent="0.3">
      <c r="A320">
        <v>319</v>
      </c>
      <c r="B320" t="s">
        <v>463</v>
      </c>
      <c r="C320">
        <v>10</v>
      </c>
      <c r="D320">
        <v>1280</v>
      </c>
      <c r="E320" t="s">
        <v>358</v>
      </c>
      <c r="F320">
        <v>3220</v>
      </c>
      <c r="G320">
        <v>12314</v>
      </c>
      <c r="H320">
        <v>2978470</v>
      </c>
      <c r="I320">
        <v>2933883</v>
      </c>
      <c r="J320">
        <v>8135465</v>
      </c>
      <c r="K320">
        <v>212521594</v>
      </c>
      <c r="L320">
        <v>132083</v>
      </c>
      <c r="M320">
        <v>130285</v>
      </c>
      <c r="N320">
        <v>1798</v>
      </c>
      <c r="O320">
        <v>34.83</v>
      </c>
      <c r="P320">
        <v>-0.09</v>
      </c>
      <c r="Q320">
        <v>3044</v>
      </c>
      <c r="R320">
        <v>1176901</v>
      </c>
      <c r="S320" t="s">
        <v>37</v>
      </c>
      <c r="T320">
        <v>286.08999999999997</v>
      </c>
    </row>
    <row r="321" spans="1:20" x14ac:dyDescent="0.3">
      <c r="A321">
        <v>320</v>
      </c>
      <c r="B321" t="s">
        <v>463</v>
      </c>
      <c r="C321">
        <v>10</v>
      </c>
      <c r="D321">
        <v>1280</v>
      </c>
      <c r="E321" t="s">
        <v>359</v>
      </c>
      <c r="F321">
        <v>3220</v>
      </c>
      <c r="G321">
        <v>12314</v>
      </c>
      <c r="H321">
        <v>2786578</v>
      </c>
      <c r="I321">
        <v>2742925</v>
      </c>
      <c r="J321">
        <v>8810728</v>
      </c>
      <c r="K321">
        <v>205042560</v>
      </c>
      <c r="L321">
        <v>135645</v>
      </c>
      <c r="M321">
        <v>134080</v>
      </c>
      <c r="N321">
        <v>1565</v>
      </c>
      <c r="O321">
        <v>35.159999999999997</v>
      </c>
      <c r="P321">
        <v>-0.1</v>
      </c>
      <c r="Q321">
        <v>2663</v>
      </c>
      <c r="R321">
        <v>1173549</v>
      </c>
      <c r="S321" t="s">
        <v>37</v>
      </c>
      <c r="T321">
        <v>286.33999999999997</v>
      </c>
    </row>
    <row r="322" spans="1:20" x14ac:dyDescent="0.3">
      <c r="A322">
        <v>321</v>
      </c>
      <c r="B322" t="s">
        <v>463</v>
      </c>
      <c r="C322">
        <v>10</v>
      </c>
      <c r="D322">
        <v>1280</v>
      </c>
      <c r="E322" t="s">
        <v>360</v>
      </c>
      <c r="F322">
        <v>3220</v>
      </c>
      <c r="G322">
        <v>12314</v>
      </c>
      <c r="H322">
        <v>2251270</v>
      </c>
      <c r="I322">
        <v>2214241</v>
      </c>
      <c r="J322">
        <v>7628346</v>
      </c>
      <c r="K322">
        <v>150330105</v>
      </c>
      <c r="L322">
        <v>126536</v>
      </c>
      <c r="M322">
        <v>125565</v>
      </c>
      <c r="N322">
        <v>971</v>
      </c>
      <c r="O322">
        <v>32.299999999999997</v>
      </c>
      <c r="P322">
        <v>-0.11</v>
      </c>
      <c r="Q322">
        <v>1657</v>
      </c>
      <c r="R322">
        <v>1216250</v>
      </c>
      <c r="S322" t="s">
        <v>37</v>
      </c>
      <c r="T322">
        <v>208.81</v>
      </c>
    </row>
    <row r="323" spans="1:20" x14ac:dyDescent="0.3">
      <c r="A323">
        <v>322</v>
      </c>
      <c r="B323" t="s">
        <v>463</v>
      </c>
      <c r="C323">
        <v>10</v>
      </c>
      <c r="D323">
        <v>1280</v>
      </c>
      <c r="E323" t="s">
        <v>361</v>
      </c>
      <c r="F323">
        <v>3220</v>
      </c>
      <c r="G323">
        <v>12314</v>
      </c>
      <c r="H323">
        <v>12591284</v>
      </c>
      <c r="I323">
        <v>12414362</v>
      </c>
      <c r="J323">
        <v>32005534</v>
      </c>
      <c r="K323">
        <v>890977084</v>
      </c>
      <c r="L323">
        <v>484791</v>
      </c>
      <c r="M323">
        <v>476805</v>
      </c>
      <c r="N323">
        <v>7986</v>
      </c>
      <c r="O323">
        <v>36.64</v>
      </c>
      <c r="P323">
        <v>-0.08</v>
      </c>
      <c r="Q323">
        <v>13479</v>
      </c>
      <c r="R323">
        <v>4809959</v>
      </c>
      <c r="S323" t="s">
        <v>37</v>
      </c>
      <c r="T323">
        <v>2038.75</v>
      </c>
    </row>
    <row r="324" spans="1:20" x14ac:dyDescent="0.3">
      <c r="A324">
        <v>323</v>
      </c>
      <c r="B324" t="s">
        <v>463</v>
      </c>
      <c r="C324">
        <v>10</v>
      </c>
      <c r="D324">
        <v>1280</v>
      </c>
      <c r="E324" t="s">
        <v>362</v>
      </c>
      <c r="F324">
        <v>3220</v>
      </c>
      <c r="G324">
        <v>12314</v>
      </c>
      <c r="H324">
        <v>13261653</v>
      </c>
      <c r="I324">
        <v>13079060</v>
      </c>
      <c r="J324">
        <v>33742846</v>
      </c>
      <c r="K324">
        <v>932026940</v>
      </c>
      <c r="L324">
        <v>498244</v>
      </c>
      <c r="M324">
        <v>489556</v>
      </c>
      <c r="N324">
        <v>8688</v>
      </c>
      <c r="O324">
        <v>35.82</v>
      </c>
      <c r="P324">
        <v>-0.08</v>
      </c>
      <c r="Q324">
        <v>14698</v>
      </c>
      <c r="R324">
        <v>4734132</v>
      </c>
      <c r="S324" t="s">
        <v>37</v>
      </c>
      <c r="T324">
        <v>2328.75</v>
      </c>
    </row>
    <row r="325" spans="1:20" x14ac:dyDescent="0.3">
      <c r="A325">
        <v>324</v>
      </c>
      <c r="B325" t="s">
        <v>463</v>
      </c>
      <c r="C325">
        <v>10</v>
      </c>
      <c r="D325">
        <v>1280</v>
      </c>
      <c r="E325" t="s">
        <v>363</v>
      </c>
      <c r="F325">
        <v>3220</v>
      </c>
      <c r="G325">
        <v>12314</v>
      </c>
      <c r="H325">
        <v>21930513</v>
      </c>
      <c r="I325">
        <v>21617265</v>
      </c>
      <c r="J325">
        <v>56446902</v>
      </c>
      <c r="K325">
        <v>1582301490</v>
      </c>
      <c r="L325">
        <v>924695</v>
      </c>
      <c r="M325">
        <v>912405</v>
      </c>
      <c r="N325">
        <v>12290</v>
      </c>
      <c r="O325">
        <v>37.6</v>
      </c>
      <c r="P325">
        <v>-0.09</v>
      </c>
      <c r="Q325">
        <v>20701</v>
      </c>
      <c r="R325">
        <v>9765275</v>
      </c>
      <c r="S325" t="s">
        <v>40</v>
      </c>
      <c r="T325">
        <v>5000</v>
      </c>
    </row>
    <row r="326" spans="1:20" x14ac:dyDescent="0.3">
      <c r="A326">
        <v>325</v>
      </c>
      <c r="B326" t="s">
        <v>463</v>
      </c>
      <c r="C326">
        <v>10</v>
      </c>
      <c r="D326">
        <v>1280</v>
      </c>
      <c r="E326" t="s">
        <v>364</v>
      </c>
      <c r="F326">
        <v>19995</v>
      </c>
      <c r="G326">
        <v>62866</v>
      </c>
      <c r="H326">
        <v>428124</v>
      </c>
      <c r="I326">
        <v>417879</v>
      </c>
      <c r="J326">
        <v>906671</v>
      </c>
      <c r="K326">
        <v>94157622</v>
      </c>
      <c r="L326">
        <v>17755</v>
      </c>
      <c r="M326">
        <v>17571</v>
      </c>
      <c r="N326">
        <v>184</v>
      </c>
      <c r="O326">
        <v>28.13</v>
      </c>
      <c r="P326">
        <v>-0.08</v>
      </c>
      <c r="Q326">
        <v>317</v>
      </c>
      <c r="R326">
        <v>227888</v>
      </c>
      <c r="S326" t="s">
        <v>49</v>
      </c>
      <c r="T326">
        <v>47.7</v>
      </c>
    </row>
    <row r="327" spans="1:20" x14ac:dyDescent="0.3">
      <c r="A327">
        <v>326</v>
      </c>
      <c r="B327" t="s">
        <v>463</v>
      </c>
      <c r="C327">
        <v>10</v>
      </c>
      <c r="D327">
        <v>1280</v>
      </c>
      <c r="E327" t="s">
        <v>365</v>
      </c>
      <c r="F327">
        <v>36410</v>
      </c>
      <c r="G327">
        <v>115054</v>
      </c>
      <c r="H327">
        <v>16385144</v>
      </c>
      <c r="I327">
        <v>16085317</v>
      </c>
      <c r="J327">
        <v>35685774</v>
      </c>
      <c r="K327">
        <v>4360007058</v>
      </c>
      <c r="L327">
        <v>461619</v>
      </c>
      <c r="M327">
        <v>449487</v>
      </c>
      <c r="N327">
        <v>12132</v>
      </c>
      <c r="O327">
        <v>60.19</v>
      </c>
      <c r="P327">
        <v>-0.06</v>
      </c>
      <c r="Q327">
        <v>20539</v>
      </c>
      <c r="R327">
        <v>4638887</v>
      </c>
      <c r="S327" t="s">
        <v>40</v>
      </c>
      <c r="T327">
        <v>5000</v>
      </c>
    </row>
    <row r="328" spans="1:20" x14ac:dyDescent="0.3">
      <c r="A328">
        <v>327</v>
      </c>
      <c r="B328" t="s">
        <v>463</v>
      </c>
      <c r="C328">
        <v>10</v>
      </c>
      <c r="D328">
        <v>1280</v>
      </c>
      <c r="E328" t="s">
        <v>366</v>
      </c>
      <c r="F328">
        <v>53118</v>
      </c>
      <c r="G328">
        <v>168346</v>
      </c>
      <c r="H328">
        <v>15547184</v>
      </c>
      <c r="I328">
        <v>15242474</v>
      </c>
      <c r="J328">
        <v>44793648</v>
      </c>
      <c r="K328">
        <v>5931846866</v>
      </c>
      <c r="L328">
        <v>470364</v>
      </c>
      <c r="M328">
        <v>459808</v>
      </c>
      <c r="N328">
        <v>10556</v>
      </c>
      <c r="O328">
        <v>72.260000000000005</v>
      </c>
      <c r="P328">
        <v>-7.0000000000000007E-2</v>
      </c>
      <c r="Q328">
        <v>18327</v>
      </c>
      <c r="R328">
        <v>4887838</v>
      </c>
      <c r="S328" t="s">
        <v>40</v>
      </c>
      <c r="T328">
        <v>5000</v>
      </c>
    </row>
    <row r="329" spans="1:20" x14ac:dyDescent="0.3">
      <c r="A329">
        <v>328</v>
      </c>
      <c r="B329" t="s">
        <v>463</v>
      </c>
      <c r="C329">
        <v>10</v>
      </c>
      <c r="D329">
        <v>1280</v>
      </c>
      <c r="E329" t="s">
        <v>367</v>
      </c>
      <c r="F329">
        <v>73074</v>
      </c>
      <c r="G329">
        <v>231921</v>
      </c>
      <c r="H329">
        <v>14405774</v>
      </c>
      <c r="I329">
        <v>14099359</v>
      </c>
      <c r="J329">
        <v>50894702</v>
      </c>
      <c r="K329">
        <v>6952315405</v>
      </c>
      <c r="L329">
        <v>491297</v>
      </c>
      <c r="M329">
        <v>482163</v>
      </c>
      <c r="N329">
        <v>9134</v>
      </c>
      <c r="O329">
        <v>80.75</v>
      </c>
      <c r="P329">
        <v>-0.09</v>
      </c>
      <c r="Q329">
        <v>16028</v>
      </c>
      <c r="R329">
        <v>5087656</v>
      </c>
      <c r="S329" t="s">
        <v>40</v>
      </c>
      <c r="T329">
        <v>5000</v>
      </c>
    </row>
    <row r="330" spans="1:20" x14ac:dyDescent="0.3">
      <c r="A330">
        <v>329</v>
      </c>
      <c r="B330" t="s">
        <v>463</v>
      </c>
      <c r="C330">
        <v>10</v>
      </c>
      <c r="D330">
        <v>1280</v>
      </c>
      <c r="E330" t="s">
        <v>368</v>
      </c>
      <c r="F330">
        <v>51138</v>
      </c>
      <c r="G330">
        <v>153348</v>
      </c>
      <c r="H330">
        <v>20067323</v>
      </c>
      <c r="I330">
        <v>19764429</v>
      </c>
      <c r="J330">
        <v>32855720</v>
      </c>
      <c r="K330">
        <v>2386182967</v>
      </c>
      <c r="L330">
        <v>696295</v>
      </c>
      <c r="M330">
        <v>683842</v>
      </c>
      <c r="N330">
        <v>12453</v>
      </c>
      <c r="O330">
        <v>26.41</v>
      </c>
      <c r="P330">
        <v>-0.06</v>
      </c>
      <c r="Q330">
        <v>20860</v>
      </c>
      <c r="R330">
        <v>7849303</v>
      </c>
      <c r="S330" t="s">
        <v>49</v>
      </c>
      <c r="T330">
        <v>4849.97</v>
      </c>
    </row>
    <row r="331" spans="1:20" x14ac:dyDescent="0.3">
      <c r="A331">
        <v>330</v>
      </c>
      <c r="B331" t="s">
        <v>463</v>
      </c>
      <c r="C331">
        <v>10</v>
      </c>
      <c r="D331">
        <v>1280</v>
      </c>
      <c r="E331" t="s">
        <v>369</v>
      </c>
      <c r="F331">
        <v>76943</v>
      </c>
      <c r="G331">
        <v>231299</v>
      </c>
      <c r="H331">
        <v>847045</v>
      </c>
      <c r="I331">
        <v>829385</v>
      </c>
      <c r="J331">
        <v>3126819</v>
      </c>
      <c r="K331">
        <v>389255588</v>
      </c>
      <c r="L331">
        <v>43131</v>
      </c>
      <c r="M331">
        <v>42591</v>
      </c>
      <c r="N331">
        <v>540</v>
      </c>
      <c r="O331">
        <v>43.16</v>
      </c>
      <c r="P331">
        <v>-0.12</v>
      </c>
      <c r="Q331">
        <v>932</v>
      </c>
      <c r="R331">
        <v>372076</v>
      </c>
      <c r="S331" t="s">
        <v>37</v>
      </c>
      <c r="T331">
        <v>145.88999999999999</v>
      </c>
    </row>
    <row r="332" spans="1:20" x14ac:dyDescent="0.3">
      <c r="A332">
        <v>331</v>
      </c>
      <c r="B332" t="s">
        <v>463</v>
      </c>
      <c r="C332">
        <v>10</v>
      </c>
      <c r="D332">
        <v>1280</v>
      </c>
      <c r="E332" t="s">
        <v>370</v>
      </c>
      <c r="F332">
        <v>95810</v>
      </c>
      <c r="G332">
        <v>287043</v>
      </c>
      <c r="H332">
        <v>5740437</v>
      </c>
      <c r="I332">
        <v>5627959</v>
      </c>
      <c r="J332">
        <v>15676709</v>
      </c>
      <c r="K332">
        <v>2237426262</v>
      </c>
      <c r="L332">
        <v>246255</v>
      </c>
      <c r="M332">
        <v>243515</v>
      </c>
      <c r="N332">
        <v>2740</v>
      </c>
      <c r="O332">
        <v>77.319999999999993</v>
      </c>
      <c r="P332">
        <v>-0.1</v>
      </c>
      <c r="Q332">
        <v>4847</v>
      </c>
      <c r="R332">
        <v>3025440</v>
      </c>
      <c r="S332" t="s">
        <v>49</v>
      </c>
      <c r="T332">
        <v>1249.6600000000001</v>
      </c>
    </row>
    <row r="333" spans="1:20" x14ac:dyDescent="0.3">
      <c r="A333">
        <v>332</v>
      </c>
      <c r="B333" t="s">
        <v>463</v>
      </c>
      <c r="C333">
        <v>10</v>
      </c>
      <c r="D333">
        <v>1280</v>
      </c>
      <c r="E333" t="s">
        <v>371</v>
      </c>
      <c r="F333">
        <v>11785</v>
      </c>
      <c r="G333">
        <v>35160</v>
      </c>
      <c r="H333">
        <v>1393641</v>
      </c>
      <c r="I333">
        <v>1365287</v>
      </c>
      <c r="J333">
        <v>3375892</v>
      </c>
      <c r="K333">
        <v>235264477</v>
      </c>
      <c r="L333">
        <v>72867</v>
      </c>
      <c r="M333">
        <v>72122</v>
      </c>
      <c r="N333">
        <v>745</v>
      </c>
      <c r="O333">
        <v>27.31</v>
      </c>
      <c r="P333">
        <v>-0.11</v>
      </c>
      <c r="Q333">
        <v>1273</v>
      </c>
      <c r="R333">
        <v>618976</v>
      </c>
      <c r="S333" t="s">
        <v>49</v>
      </c>
      <c r="T333">
        <v>183.09</v>
      </c>
    </row>
    <row r="334" spans="1:20" x14ac:dyDescent="0.3">
      <c r="A334">
        <v>333</v>
      </c>
      <c r="B334" t="s">
        <v>463</v>
      </c>
      <c r="C334">
        <v>10</v>
      </c>
      <c r="D334">
        <v>1280</v>
      </c>
      <c r="E334" t="s">
        <v>372</v>
      </c>
      <c r="F334">
        <v>20446</v>
      </c>
      <c r="G334">
        <v>689272</v>
      </c>
      <c r="H334">
        <v>1919513</v>
      </c>
      <c r="I334">
        <v>1873562</v>
      </c>
      <c r="J334">
        <v>3389006</v>
      </c>
      <c r="K334">
        <v>3686976267</v>
      </c>
      <c r="L334">
        <v>84313</v>
      </c>
      <c r="M334">
        <v>83561</v>
      </c>
      <c r="N334">
        <v>752</v>
      </c>
      <c r="O334">
        <v>25.61</v>
      </c>
      <c r="P334">
        <v>-0.08</v>
      </c>
      <c r="Q334">
        <v>1279</v>
      </c>
      <c r="R334">
        <v>1177352</v>
      </c>
      <c r="S334" t="s">
        <v>49</v>
      </c>
      <c r="T334">
        <v>1755.06</v>
      </c>
    </row>
    <row r="335" spans="1:20" x14ac:dyDescent="0.3">
      <c r="A335">
        <v>334</v>
      </c>
      <c r="B335" t="s">
        <v>463</v>
      </c>
      <c r="C335">
        <v>10</v>
      </c>
      <c r="D335">
        <v>1280</v>
      </c>
      <c r="E335" t="s">
        <v>373</v>
      </c>
      <c r="F335">
        <v>103136</v>
      </c>
      <c r="G335">
        <v>4673415</v>
      </c>
      <c r="H335">
        <v>1350388</v>
      </c>
      <c r="I335">
        <v>1311833</v>
      </c>
      <c r="J335">
        <v>2463885</v>
      </c>
      <c r="K335">
        <v>6746967225</v>
      </c>
      <c r="L335">
        <v>44633</v>
      </c>
      <c r="M335">
        <v>43902</v>
      </c>
      <c r="N335">
        <v>731</v>
      </c>
      <c r="O335">
        <v>27.65</v>
      </c>
      <c r="P335">
        <v>-0.08</v>
      </c>
      <c r="Q335">
        <v>1259</v>
      </c>
      <c r="R335">
        <v>746899</v>
      </c>
      <c r="S335" t="s">
        <v>49</v>
      </c>
      <c r="T335">
        <v>3695.22</v>
      </c>
    </row>
    <row r="336" spans="1:20" x14ac:dyDescent="0.3">
      <c r="A336">
        <v>335</v>
      </c>
      <c r="B336" t="s">
        <v>463</v>
      </c>
      <c r="C336">
        <v>10</v>
      </c>
      <c r="D336">
        <v>1280</v>
      </c>
      <c r="E336" t="s">
        <v>374</v>
      </c>
      <c r="F336">
        <v>76006</v>
      </c>
      <c r="G336">
        <v>3192315</v>
      </c>
      <c r="H336">
        <v>1212108</v>
      </c>
      <c r="I336">
        <v>1178661</v>
      </c>
      <c r="J336">
        <v>2099036</v>
      </c>
      <c r="K336">
        <v>5973464953</v>
      </c>
      <c r="L336">
        <v>33628</v>
      </c>
      <c r="M336">
        <v>32903</v>
      </c>
      <c r="N336">
        <v>725</v>
      </c>
      <c r="O336">
        <v>27.33</v>
      </c>
      <c r="P336">
        <v>-7.0000000000000007E-2</v>
      </c>
      <c r="Q336">
        <v>1253</v>
      </c>
      <c r="R336">
        <v>594838</v>
      </c>
      <c r="S336" t="s">
        <v>49</v>
      </c>
      <c r="T336">
        <v>3069.51</v>
      </c>
    </row>
    <row r="337" spans="1:20" x14ac:dyDescent="0.3">
      <c r="A337">
        <v>336</v>
      </c>
      <c r="B337" t="s">
        <v>463</v>
      </c>
      <c r="C337">
        <v>10</v>
      </c>
      <c r="D337">
        <v>1280</v>
      </c>
      <c r="E337" t="s">
        <v>375</v>
      </c>
      <c r="F337">
        <v>2343808</v>
      </c>
      <c r="G337">
        <v>5010575</v>
      </c>
      <c r="H337">
        <v>1302577</v>
      </c>
      <c r="I337">
        <v>1174726</v>
      </c>
      <c r="J337">
        <v>10431247</v>
      </c>
      <c r="K337">
        <v>1443651902</v>
      </c>
      <c r="L337">
        <v>23650</v>
      </c>
      <c r="M337">
        <v>22912</v>
      </c>
      <c r="N337">
        <v>738</v>
      </c>
      <c r="O337">
        <v>424.16</v>
      </c>
      <c r="P337">
        <v>-7.0000000000000007E-2</v>
      </c>
      <c r="Q337">
        <v>1263</v>
      </c>
      <c r="R337">
        <v>1676052</v>
      </c>
      <c r="S337" t="s">
        <v>49</v>
      </c>
      <c r="T337">
        <v>1537.03</v>
      </c>
    </row>
    <row r="338" spans="1:20" x14ac:dyDescent="0.3">
      <c r="A338">
        <v>337</v>
      </c>
      <c r="B338" t="s">
        <v>463</v>
      </c>
      <c r="C338">
        <v>10</v>
      </c>
      <c r="D338">
        <v>1280</v>
      </c>
      <c r="E338" t="s">
        <v>376</v>
      </c>
      <c r="F338">
        <v>2929760</v>
      </c>
      <c r="G338">
        <v>6277585</v>
      </c>
      <c r="H338">
        <v>3404953</v>
      </c>
      <c r="I338">
        <v>3086516</v>
      </c>
      <c r="J338">
        <v>32170286</v>
      </c>
      <c r="K338">
        <v>3976010750</v>
      </c>
      <c r="L338">
        <v>53025</v>
      </c>
      <c r="M338">
        <v>50810</v>
      </c>
      <c r="N338">
        <v>2215</v>
      </c>
      <c r="O338">
        <v>608.12</v>
      </c>
      <c r="P338">
        <v>-7.0000000000000007E-2</v>
      </c>
      <c r="Q338">
        <v>3782</v>
      </c>
      <c r="R338">
        <v>4103183</v>
      </c>
      <c r="S338" t="s">
        <v>40</v>
      </c>
      <c r="T338">
        <v>5000</v>
      </c>
    </row>
    <row r="339" spans="1:20" x14ac:dyDescent="0.3">
      <c r="A339">
        <v>338</v>
      </c>
      <c r="B339" t="s">
        <v>463</v>
      </c>
      <c r="C339">
        <v>10</v>
      </c>
      <c r="D339">
        <v>1280</v>
      </c>
      <c r="E339" t="s">
        <v>377</v>
      </c>
      <c r="F339">
        <v>3222736</v>
      </c>
      <c r="G339">
        <v>6910393</v>
      </c>
      <c r="H339">
        <v>3442968</v>
      </c>
      <c r="I339">
        <v>3096133</v>
      </c>
      <c r="J339">
        <v>38024744</v>
      </c>
      <c r="K339">
        <v>4321362705</v>
      </c>
      <c r="L339">
        <v>56230</v>
      </c>
      <c r="M339">
        <v>53885</v>
      </c>
      <c r="N339">
        <v>2345</v>
      </c>
      <c r="O339">
        <v>628.13</v>
      </c>
      <c r="P339">
        <v>-7.0000000000000007E-2</v>
      </c>
      <c r="Q339">
        <v>3939</v>
      </c>
      <c r="R339">
        <v>4492325</v>
      </c>
      <c r="S339" t="s">
        <v>40</v>
      </c>
      <c r="T339">
        <v>5000</v>
      </c>
    </row>
    <row r="340" spans="1:20" x14ac:dyDescent="0.3">
      <c r="A340">
        <v>339</v>
      </c>
      <c r="B340" t="s">
        <v>463</v>
      </c>
      <c r="C340">
        <v>10</v>
      </c>
      <c r="D340">
        <v>1280</v>
      </c>
      <c r="E340" t="s">
        <v>378</v>
      </c>
      <c r="F340">
        <v>3515712</v>
      </c>
      <c r="G340">
        <v>7543854</v>
      </c>
      <c r="H340">
        <v>3488108</v>
      </c>
      <c r="I340">
        <v>3120249</v>
      </c>
      <c r="J340">
        <v>40828476</v>
      </c>
      <c r="K340">
        <v>4293402961</v>
      </c>
      <c r="L340">
        <v>54497</v>
      </c>
      <c r="M340">
        <v>52105</v>
      </c>
      <c r="N340">
        <v>2392</v>
      </c>
      <c r="O340">
        <v>676.94</v>
      </c>
      <c r="P340">
        <v>-7.0000000000000007E-2</v>
      </c>
      <c r="Q340">
        <v>4021</v>
      </c>
      <c r="R340">
        <v>5173180</v>
      </c>
      <c r="S340" t="s">
        <v>40</v>
      </c>
      <c r="T340">
        <v>5000</v>
      </c>
    </row>
    <row r="341" spans="1:20" x14ac:dyDescent="0.3">
      <c r="A341">
        <v>340</v>
      </c>
      <c r="B341" t="s">
        <v>463</v>
      </c>
      <c r="C341">
        <v>10</v>
      </c>
      <c r="D341">
        <v>1280</v>
      </c>
      <c r="E341" t="s">
        <v>379</v>
      </c>
      <c r="F341">
        <v>172512</v>
      </c>
      <c r="G341">
        <v>1477968</v>
      </c>
      <c r="H341">
        <v>3162655</v>
      </c>
      <c r="I341">
        <v>2765439</v>
      </c>
      <c r="J341">
        <v>33034496</v>
      </c>
      <c r="K341">
        <v>9107572861</v>
      </c>
      <c r="L341">
        <v>52666</v>
      </c>
      <c r="M341">
        <v>50711</v>
      </c>
      <c r="N341">
        <v>1955</v>
      </c>
      <c r="O341">
        <v>711.44</v>
      </c>
      <c r="P341">
        <v>-7.0000000000000007E-2</v>
      </c>
      <c r="Q341">
        <v>3335</v>
      </c>
      <c r="R341">
        <v>3412411</v>
      </c>
      <c r="S341" t="s">
        <v>40</v>
      </c>
      <c r="T341">
        <v>5000</v>
      </c>
    </row>
    <row r="342" spans="1:20" x14ac:dyDescent="0.3">
      <c r="A342">
        <v>341</v>
      </c>
      <c r="B342" t="s">
        <v>463</v>
      </c>
      <c r="C342">
        <v>10</v>
      </c>
      <c r="D342">
        <v>1280</v>
      </c>
      <c r="E342" t="s">
        <v>380</v>
      </c>
      <c r="F342">
        <v>2430976</v>
      </c>
      <c r="G342">
        <v>5169846</v>
      </c>
      <c r="H342">
        <v>3470872</v>
      </c>
      <c r="I342">
        <v>3141546</v>
      </c>
      <c r="J342">
        <v>35898640</v>
      </c>
      <c r="K342">
        <v>4052494109</v>
      </c>
      <c r="L342">
        <v>55945</v>
      </c>
      <c r="M342">
        <v>53598</v>
      </c>
      <c r="N342">
        <v>2347</v>
      </c>
      <c r="O342">
        <v>621.15</v>
      </c>
      <c r="P342">
        <v>-7.0000000000000007E-2</v>
      </c>
      <c r="Q342">
        <v>3963</v>
      </c>
      <c r="R342">
        <v>4139531</v>
      </c>
      <c r="S342" t="s">
        <v>40</v>
      </c>
      <c r="T342">
        <v>5000</v>
      </c>
    </row>
    <row r="343" spans="1:20" x14ac:dyDescent="0.3">
      <c r="A343">
        <v>342</v>
      </c>
      <c r="B343" t="s">
        <v>463</v>
      </c>
      <c r="C343">
        <v>10</v>
      </c>
      <c r="D343">
        <v>1280</v>
      </c>
      <c r="E343" t="s">
        <v>381</v>
      </c>
      <c r="F343">
        <v>2734848</v>
      </c>
      <c r="G343">
        <v>5821656</v>
      </c>
      <c r="H343">
        <v>3545898</v>
      </c>
      <c r="I343">
        <v>3187897</v>
      </c>
      <c r="J343">
        <v>42254461</v>
      </c>
      <c r="K343">
        <v>4022355692</v>
      </c>
      <c r="L343">
        <v>59360</v>
      </c>
      <c r="M343">
        <v>56940</v>
      </c>
      <c r="N343">
        <v>2420</v>
      </c>
      <c r="O343">
        <v>685.92</v>
      </c>
      <c r="P343">
        <v>-7.0000000000000007E-2</v>
      </c>
      <c r="Q343">
        <v>4093</v>
      </c>
      <c r="R343">
        <v>4917821</v>
      </c>
      <c r="S343" t="s">
        <v>40</v>
      </c>
      <c r="T343">
        <v>5000</v>
      </c>
    </row>
    <row r="344" spans="1:20" x14ac:dyDescent="0.3">
      <c r="A344">
        <v>343</v>
      </c>
      <c r="B344" t="s">
        <v>463</v>
      </c>
      <c r="C344">
        <v>10</v>
      </c>
      <c r="D344">
        <v>1280</v>
      </c>
      <c r="E344" t="s">
        <v>382</v>
      </c>
      <c r="F344">
        <v>3646464</v>
      </c>
      <c r="G344">
        <v>7777501</v>
      </c>
      <c r="H344">
        <v>3573639</v>
      </c>
      <c r="I344">
        <v>3174662</v>
      </c>
      <c r="J344">
        <v>51668543</v>
      </c>
      <c r="K344">
        <v>3963520318</v>
      </c>
      <c r="L344">
        <v>57779</v>
      </c>
      <c r="M344">
        <v>55318</v>
      </c>
      <c r="N344">
        <v>2461</v>
      </c>
      <c r="O344">
        <v>644.26</v>
      </c>
      <c r="P344">
        <v>-0.08</v>
      </c>
      <c r="Q344">
        <v>4154</v>
      </c>
      <c r="R344">
        <v>7021472</v>
      </c>
      <c r="S344" t="s">
        <v>40</v>
      </c>
      <c r="T344">
        <v>5000</v>
      </c>
    </row>
    <row r="345" spans="1:20" x14ac:dyDescent="0.3">
      <c r="A345">
        <v>344</v>
      </c>
      <c r="B345" t="s">
        <v>463</v>
      </c>
      <c r="C345">
        <v>10</v>
      </c>
      <c r="D345">
        <v>1280</v>
      </c>
      <c r="E345" t="s">
        <v>383</v>
      </c>
      <c r="F345">
        <v>1672</v>
      </c>
      <c r="G345">
        <v>5262</v>
      </c>
      <c r="H345">
        <v>3014428</v>
      </c>
      <c r="I345">
        <v>2962790</v>
      </c>
      <c r="J345">
        <v>6114224</v>
      </c>
      <c r="K345">
        <v>192778824</v>
      </c>
      <c r="L345">
        <v>124482</v>
      </c>
      <c r="M345">
        <v>122621</v>
      </c>
      <c r="N345">
        <v>1861</v>
      </c>
      <c r="O345">
        <v>25.3</v>
      </c>
      <c r="P345">
        <v>-0.08</v>
      </c>
      <c r="Q345">
        <v>3134</v>
      </c>
      <c r="R345">
        <v>1096818</v>
      </c>
      <c r="S345" t="s">
        <v>37</v>
      </c>
      <c r="T345">
        <v>326.25</v>
      </c>
    </row>
    <row r="346" spans="1:20" x14ac:dyDescent="0.3">
      <c r="A346">
        <v>345</v>
      </c>
      <c r="B346" t="s">
        <v>463</v>
      </c>
      <c r="C346">
        <v>10</v>
      </c>
      <c r="D346">
        <v>1280</v>
      </c>
      <c r="E346" t="s">
        <v>384</v>
      </c>
      <c r="F346">
        <v>851</v>
      </c>
      <c r="G346">
        <v>2702</v>
      </c>
      <c r="H346">
        <v>6906066</v>
      </c>
      <c r="I346">
        <v>6820407</v>
      </c>
      <c r="J346">
        <v>9705868</v>
      </c>
      <c r="K346">
        <v>247220244</v>
      </c>
      <c r="L346">
        <v>317277</v>
      </c>
      <c r="M346">
        <v>314120</v>
      </c>
      <c r="N346">
        <v>3157</v>
      </c>
      <c r="O346">
        <v>17.59</v>
      </c>
      <c r="P346">
        <v>-0.05</v>
      </c>
      <c r="Q346">
        <v>5261</v>
      </c>
      <c r="R346">
        <v>3366985</v>
      </c>
      <c r="S346" t="s">
        <v>49</v>
      </c>
      <c r="T346">
        <v>1104.72</v>
      </c>
    </row>
    <row r="347" spans="1:20" x14ac:dyDescent="0.3">
      <c r="A347">
        <v>346</v>
      </c>
      <c r="B347" t="s">
        <v>463</v>
      </c>
      <c r="C347">
        <v>10</v>
      </c>
      <c r="D347">
        <v>1280</v>
      </c>
      <c r="E347" t="s">
        <v>385</v>
      </c>
      <c r="F347">
        <v>3651</v>
      </c>
      <c r="G347">
        <v>926696</v>
      </c>
      <c r="H347">
        <v>14860617</v>
      </c>
      <c r="I347">
        <v>14612052</v>
      </c>
      <c r="J347">
        <v>17717325</v>
      </c>
      <c r="K347">
        <v>1854697261</v>
      </c>
      <c r="L347">
        <v>273064</v>
      </c>
      <c r="M347">
        <v>260908</v>
      </c>
      <c r="N347">
        <v>12156</v>
      </c>
      <c r="O347">
        <v>225.65</v>
      </c>
      <c r="P347">
        <v>-0.02</v>
      </c>
      <c r="Q347">
        <v>19372</v>
      </c>
      <c r="R347">
        <v>5342338</v>
      </c>
      <c r="S347" t="s">
        <v>40</v>
      </c>
      <c r="T347">
        <v>5000</v>
      </c>
    </row>
    <row r="348" spans="1:20" x14ac:dyDescent="0.3">
      <c r="A348">
        <v>347</v>
      </c>
      <c r="B348" t="s">
        <v>463</v>
      </c>
      <c r="C348">
        <v>10</v>
      </c>
      <c r="D348">
        <v>1280</v>
      </c>
      <c r="E348" t="s">
        <v>386</v>
      </c>
      <c r="F348">
        <v>400</v>
      </c>
      <c r="G348">
        <v>30664</v>
      </c>
      <c r="H348">
        <v>15217401</v>
      </c>
      <c r="I348">
        <v>14808060</v>
      </c>
      <c r="J348">
        <v>18886596</v>
      </c>
      <c r="K348">
        <v>401103595</v>
      </c>
      <c r="L348">
        <v>255760</v>
      </c>
      <c r="M348">
        <v>244230</v>
      </c>
      <c r="N348">
        <v>11530</v>
      </c>
      <c r="O348">
        <v>80.83</v>
      </c>
      <c r="P348">
        <v>-0.04</v>
      </c>
      <c r="Q348">
        <v>19029</v>
      </c>
      <c r="R348">
        <v>5452563</v>
      </c>
      <c r="S348" t="s">
        <v>37</v>
      </c>
      <c r="T348">
        <v>4151.5200000000004</v>
      </c>
    </row>
    <row r="349" spans="1:20" x14ac:dyDescent="0.3">
      <c r="A349">
        <v>348</v>
      </c>
      <c r="B349" t="s">
        <v>463</v>
      </c>
      <c r="C349">
        <v>10</v>
      </c>
      <c r="D349">
        <v>1280</v>
      </c>
      <c r="E349" t="s">
        <v>387</v>
      </c>
      <c r="F349">
        <v>13431</v>
      </c>
      <c r="G349">
        <v>335655</v>
      </c>
      <c r="H349">
        <v>8865625</v>
      </c>
      <c r="I349">
        <v>8596957</v>
      </c>
      <c r="J349">
        <v>31154166</v>
      </c>
      <c r="K349">
        <v>3461187910</v>
      </c>
      <c r="L349">
        <v>421614</v>
      </c>
      <c r="M349">
        <v>417952</v>
      </c>
      <c r="N349">
        <v>3662</v>
      </c>
      <c r="O349">
        <v>55.8</v>
      </c>
      <c r="P349">
        <v>-0.1</v>
      </c>
      <c r="Q349">
        <v>6287</v>
      </c>
      <c r="R349">
        <v>4804815</v>
      </c>
      <c r="S349" t="s">
        <v>40</v>
      </c>
      <c r="T349">
        <v>5000</v>
      </c>
    </row>
    <row r="350" spans="1:20" x14ac:dyDescent="0.3">
      <c r="A350">
        <v>349</v>
      </c>
      <c r="B350" t="s">
        <v>463</v>
      </c>
      <c r="C350">
        <v>10</v>
      </c>
      <c r="D350">
        <v>1280</v>
      </c>
      <c r="E350" t="s">
        <v>388</v>
      </c>
      <c r="F350">
        <v>3906</v>
      </c>
      <c r="G350">
        <v>13611728</v>
      </c>
      <c r="H350">
        <v>14028722</v>
      </c>
      <c r="I350">
        <v>13855231</v>
      </c>
      <c r="J350">
        <v>193916983</v>
      </c>
      <c r="K350">
        <v>431313952</v>
      </c>
      <c r="L350">
        <v>195951</v>
      </c>
      <c r="M350">
        <v>181870</v>
      </c>
      <c r="N350">
        <v>14081</v>
      </c>
      <c r="O350">
        <v>72.3</v>
      </c>
      <c r="P350">
        <v>-0.02</v>
      </c>
      <c r="Q350">
        <v>20580</v>
      </c>
      <c r="R350">
        <v>74631998</v>
      </c>
      <c r="S350" t="s">
        <v>40</v>
      </c>
      <c r="T350">
        <v>5000</v>
      </c>
    </row>
    <row r="351" spans="1:20" x14ac:dyDescent="0.3">
      <c r="A351">
        <v>350</v>
      </c>
      <c r="B351" t="s">
        <v>463</v>
      </c>
      <c r="C351">
        <v>10</v>
      </c>
      <c r="D351">
        <v>1280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1</v>
      </c>
      <c r="R351">
        <v>3992</v>
      </c>
      <c r="S351" t="s">
        <v>37</v>
      </c>
      <c r="T351">
        <v>52.78</v>
      </c>
    </row>
    <row r="352" spans="1:20" x14ac:dyDescent="0.3">
      <c r="A352">
        <v>351</v>
      </c>
      <c r="B352" t="s">
        <v>463</v>
      </c>
      <c r="C352">
        <v>10</v>
      </c>
      <c r="D352">
        <v>1280</v>
      </c>
      <c r="E352" t="s">
        <v>390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2</v>
      </c>
      <c r="R352">
        <v>9823</v>
      </c>
      <c r="S352" t="s">
        <v>37</v>
      </c>
      <c r="T352">
        <v>44.7</v>
      </c>
    </row>
    <row r="353" spans="1:20" x14ac:dyDescent="0.3">
      <c r="A353">
        <v>352</v>
      </c>
      <c r="B353" t="s">
        <v>463</v>
      </c>
      <c r="C353">
        <v>10</v>
      </c>
      <c r="D353">
        <v>1280</v>
      </c>
      <c r="E353" t="s">
        <v>391</v>
      </c>
      <c r="F353">
        <v>9582411</v>
      </c>
      <c r="G353">
        <v>46593859</v>
      </c>
      <c r="H353">
        <v>36153</v>
      </c>
      <c r="I353">
        <v>33336</v>
      </c>
      <c r="J353">
        <v>3927068</v>
      </c>
      <c r="K353">
        <v>597944489</v>
      </c>
      <c r="L353">
        <v>1976</v>
      </c>
      <c r="M353">
        <v>1968</v>
      </c>
      <c r="N353">
        <v>8</v>
      </c>
      <c r="O353">
        <v>298.13</v>
      </c>
      <c r="P353">
        <v>-0.23</v>
      </c>
      <c r="Q353">
        <v>21</v>
      </c>
      <c r="R353">
        <v>1704975</v>
      </c>
      <c r="S353" t="s">
        <v>37</v>
      </c>
      <c r="T353">
        <v>1452.11</v>
      </c>
    </row>
    <row r="354" spans="1:20" x14ac:dyDescent="0.3">
      <c r="A354">
        <v>353</v>
      </c>
      <c r="B354" t="s">
        <v>463</v>
      </c>
      <c r="C354">
        <v>10</v>
      </c>
      <c r="D354">
        <v>1280</v>
      </c>
      <c r="E354" t="s">
        <v>392</v>
      </c>
      <c r="F354">
        <v>33721</v>
      </c>
      <c r="G354">
        <v>157681</v>
      </c>
      <c r="H354">
        <v>775254</v>
      </c>
      <c r="I354">
        <v>744539</v>
      </c>
      <c r="J354">
        <v>3319866</v>
      </c>
      <c r="K354">
        <v>242433408</v>
      </c>
      <c r="L354">
        <v>20902</v>
      </c>
      <c r="M354">
        <v>20484</v>
      </c>
      <c r="N354">
        <v>418</v>
      </c>
      <c r="O354">
        <v>71</v>
      </c>
      <c r="P354">
        <v>-0.1</v>
      </c>
      <c r="Q354">
        <v>755</v>
      </c>
      <c r="R354">
        <v>487975</v>
      </c>
      <c r="S354" t="s">
        <v>37</v>
      </c>
      <c r="T354">
        <v>122.09</v>
      </c>
    </row>
    <row r="355" spans="1:20" x14ac:dyDescent="0.3">
      <c r="A355">
        <v>354</v>
      </c>
      <c r="B355" t="s">
        <v>463</v>
      </c>
      <c r="C355">
        <v>10</v>
      </c>
      <c r="D355">
        <v>1280</v>
      </c>
      <c r="E355" t="s">
        <v>393</v>
      </c>
      <c r="F355">
        <v>110108</v>
      </c>
      <c r="G355">
        <v>506714</v>
      </c>
      <c r="H355">
        <v>153890</v>
      </c>
      <c r="I355">
        <v>148467</v>
      </c>
      <c r="J355">
        <v>355288</v>
      </c>
      <c r="K355">
        <v>480218071</v>
      </c>
      <c r="L355">
        <v>4365</v>
      </c>
      <c r="M355">
        <v>4302</v>
      </c>
      <c r="N355">
        <v>63</v>
      </c>
      <c r="O355">
        <v>65.930000000000007</v>
      </c>
      <c r="P355">
        <v>-0.09</v>
      </c>
      <c r="Q355">
        <v>118</v>
      </c>
      <c r="R355">
        <v>121710</v>
      </c>
      <c r="S355" t="s">
        <v>49</v>
      </c>
      <c r="T355">
        <v>152.97999999999999</v>
      </c>
    </row>
    <row r="356" spans="1:20" x14ac:dyDescent="0.3">
      <c r="A356">
        <v>355</v>
      </c>
      <c r="B356" t="s">
        <v>463</v>
      </c>
      <c r="C356">
        <v>10</v>
      </c>
      <c r="D356">
        <v>1280</v>
      </c>
      <c r="E356" t="s">
        <v>394</v>
      </c>
      <c r="F356">
        <v>110108</v>
      </c>
      <c r="G356">
        <v>506718</v>
      </c>
      <c r="H356">
        <v>223583</v>
      </c>
      <c r="I356">
        <v>215538</v>
      </c>
      <c r="J356">
        <v>489308</v>
      </c>
      <c r="K356">
        <v>665424640</v>
      </c>
      <c r="L356">
        <v>3771</v>
      </c>
      <c r="M356">
        <v>3637</v>
      </c>
      <c r="N356">
        <v>134</v>
      </c>
      <c r="O356">
        <v>102.98</v>
      </c>
      <c r="P356">
        <v>-0.08</v>
      </c>
      <c r="Q356">
        <v>243</v>
      </c>
      <c r="R356">
        <v>123011</v>
      </c>
      <c r="S356" t="s">
        <v>49</v>
      </c>
      <c r="T356">
        <v>194.06</v>
      </c>
    </row>
    <row r="357" spans="1:20" x14ac:dyDescent="0.3">
      <c r="A357">
        <v>356</v>
      </c>
      <c r="B357" t="s">
        <v>463</v>
      </c>
      <c r="C357">
        <v>10</v>
      </c>
      <c r="D357">
        <v>1280</v>
      </c>
      <c r="E357" t="s">
        <v>395</v>
      </c>
      <c r="F357">
        <v>110108</v>
      </c>
      <c r="G357">
        <v>506714</v>
      </c>
      <c r="H357">
        <v>256105</v>
      </c>
      <c r="I357">
        <v>247442</v>
      </c>
      <c r="J357">
        <v>605991</v>
      </c>
      <c r="K357">
        <v>901036070</v>
      </c>
      <c r="L357">
        <v>5025</v>
      </c>
      <c r="M357">
        <v>4860</v>
      </c>
      <c r="N357">
        <v>165</v>
      </c>
      <c r="O357">
        <v>74.709999999999994</v>
      </c>
      <c r="P357">
        <v>-0.08</v>
      </c>
      <c r="Q357">
        <v>298</v>
      </c>
      <c r="R357">
        <v>119980</v>
      </c>
      <c r="S357" t="s">
        <v>49</v>
      </c>
      <c r="T357">
        <v>257.14</v>
      </c>
    </row>
    <row r="358" spans="1:20" x14ac:dyDescent="0.3">
      <c r="A358">
        <v>357</v>
      </c>
      <c r="B358" t="s">
        <v>463</v>
      </c>
      <c r="C358">
        <v>10</v>
      </c>
      <c r="D358">
        <v>1280</v>
      </c>
      <c r="E358" t="s">
        <v>396</v>
      </c>
      <c r="F358">
        <v>110108</v>
      </c>
      <c r="G358">
        <v>506718</v>
      </c>
      <c r="H358">
        <v>105502</v>
      </c>
      <c r="I358">
        <v>100936</v>
      </c>
      <c r="J358">
        <v>285234</v>
      </c>
      <c r="K358">
        <v>204541520</v>
      </c>
      <c r="L358">
        <v>3849</v>
      </c>
      <c r="M358">
        <v>3809</v>
      </c>
      <c r="N358">
        <v>40</v>
      </c>
      <c r="O358">
        <v>67.599999999999994</v>
      </c>
      <c r="P358">
        <v>-0.1</v>
      </c>
      <c r="Q358">
        <v>74</v>
      </c>
      <c r="R358">
        <v>88936</v>
      </c>
      <c r="S358" t="s">
        <v>37</v>
      </c>
      <c r="T358">
        <v>73.81</v>
      </c>
    </row>
    <row r="359" spans="1:20" x14ac:dyDescent="0.3">
      <c r="A359">
        <v>358</v>
      </c>
      <c r="B359" t="s">
        <v>463</v>
      </c>
      <c r="C359">
        <v>10</v>
      </c>
      <c r="D359">
        <v>1280</v>
      </c>
      <c r="E359" t="s">
        <v>397</v>
      </c>
      <c r="F359">
        <v>110079</v>
      </c>
      <c r="G359">
        <v>506624</v>
      </c>
      <c r="H359">
        <v>85172</v>
      </c>
      <c r="I359">
        <v>81739</v>
      </c>
      <c r="J359">
        <v>226502</v>
      </c>
      <c r="K359">
        <v>405425036</v>
      </c>
      <c r="L359">
        <v>3839</v>
      </c>
      <c r="M359">
        <v>3799</v>
      </c>
      <c r="N359">
        <v>40</v>
      </c>
      <c r="O359">
        <v>204.45</v>
      </c>
      <c r="P359">
        <v>-0.09</v>
      </c>
      <c r="Q359">
        <v>74</v>
      </c>
      <c r="R359">
        <v>60200</v>
      </c>
      <c r="S359" t="s">
        <v>37</v>
      </c>
      <c r="T359">
        <v>132.34</v>
      </c>
    </row>
    <row r="360" spans="1:20" x14ac:dyDescent="0.3">
      <c r="A360">
        <v>359</v>
      </c>
      <c r="B360" t="s">
        <v>463</v>
      </c>
      <c r="C360">
        <v>10</v>
      </c>
      <c r="D360">
        <v>1280</v>
      </c>
      <c r="E360" t="s">
        <v>398</v>
      </c>
      <c r="F360">
        <v>164916</v>
      </c>
      <c r="G360">
        <v>759313</v>
      </c>
      <c r="H360">
        <v>145511</v>
      </c>
      <c r="I360">
        <v>139053</v>
      </c>
      <c r="J360">
        <v>438187</v>
      </c>
      <c r="K360">
        <v>436659087</v>
      </c>
      <c r="L360">
        <v>4404</v>
      </c>
      <c r="M360">
        <v>4344</v>
      </c>
      <c r="N360">
        <v>60</v>
      </c>
      <c r="O360">
        <v>88.86</v>
      </c>
      <c r="P360">
        <v>-0.11</v>
      </c>
      <c r="Q360">
        <v>109</v>
      </c>
      <c r="R360">
        <v>138852</v>
      </c>
      <c r="S360" t="s">
        <v>37</v>
      </c>
      <c r="T360">
        <v>148.65</v>
      </c>
    </row>
    <row r="361" spans="1:20" x14ac:dyDescent="0.3">
      <c r="A361">
        <v>360</v>
      </c>
      <c r="B361" t="s">
        <v>463</v>
      </c>
      <c r="C361">
        <v>10</v>
      </c>
      <c r="D361">
        <v>1280</v>
      </c>
      <c r="E361" t="s">
        <v>399</v>
      </c>
      <c r="F361">
        <v>164915</v>
      </c>
      <c r="G361">
        <v>759314</v>
      </c>
      <c r="H361">
        <v>248386</v>
      </c>
      <c r="I361">
        <v>239179</v>
      </c>
      <c r="J361">
        <v>536572</v>
      </c>
      <c r="K361">
        <v>853628250</v>
      </c>
      <c r="L361">
        <v>2030</v>
      </c>
      <c r="M361">
        <v>1861</v>
      </c>
      <c r="N361">
        <v>169</v>
      </c>
      <c r="O361">
        <v>122.1</v>
      </c>
      <c r="P361">
        <v>-0.06</v>
      </c>
      <c r="Q361">
        <v>297</v>
      </c>
      <c r="R361">
        <v>124285</v>
      </c>
      <c r="S361" t="s">
        <v>37</v>
      </c>
      <c r="T361">
        <v>272.58</v>
      </c>
    </row>
    <row r="362" spans="1:20" x14ac:dyDescent="0.3">
      <c r="A362">
        <v>361</v>
      </c>
      <c r="B362" t="s">
        <v>463</v>
      </c>
      <c r="C362">
        <v>10</v>
      </c>
      <c r="D362">
        <v>1280</v>
      </c>
      <c r="E362" t="s">
        <v>400</v>
      </c>
      <c r="F362">
        <v>164887</v>
      </c>
      <c r="G362">
        <v>759228</v>
      </c>
      <c r="H362">
        <v>142005</v>
      </c>
      <c r="I362">
        <v>135611</v>
      </c>
      <c r="J362">
        <v>327759</v>
      </c>
      <c r="K362">
        <v>383213531</v>
      </c>
      <c r="L362">
        <v>3948</v>
      </c>
      <c r="M362">
        <v>3888</v>
      </c>
      <c r="N362">
        <v>60</v>
      </c>
      <c r="O362">
        <v>98.65</v>
      </c>
      <c r="P362">
        <v>-7.0000000000000007E-2</v>
      </c>
      <c r="Q362">
        <v>106</v>
      </c>
      <c r="R362">
        <v>118243</v>
      </c>
      <c r="S362" t="s">
        <v>37</v>
      </c>
      <c r="T362">
        <v>129.84</v>
      </c>
    </row>
    <row r="363" spans="1:20" x14ac:dyDescent="0.3">
      <c r="A363">
        <v>362</v>
      </c>
      <c r="B363" t="s">
        <v>463</v>
      </c>
      <c r="C363">
        <v>10</v>
      </c>
      <c r="D363">
        <v>1280</v>
      </c>
      <c r="E363" t="s">
        <v>401</v>
      </c>
      <c r="F363">
        <v>8043699</v>
      </c>
      <c r="G363">
        <v>39376148</v>
      </c>
      <c r="H363">
        <v>14884</v>
      </c>
      <c r="I363">
        <v>14289</v>
      </c>
      <c r="J363">
        <v>1540600</v>
      </c>
      <c r="K363">
        <v>126073925</v>
      </c>
      <c r="L363">
        <v>292</v>
      </c>
      <c r="M363">
        <v>285</v>
      </c>
      <c r="N363">
        <v>7</v>
      </c>
      <c r="O363">
        <v>45.96</v>
      </c>
      <c r="P363">
        <v>-0.16</v>
      </c>
      <c r="Q363">
        <v>15</v>
      </c>
      <c r="R363">
        <v>18521</v>
      </c>
      <c r="S363" t="s">
        <v>37</v>
      </c>
      <c r="T363">
        <v>1073.33</v>
      </c>
    </row>
    <row r="364" spans="1:20" x14ac:dyDescent="0.3">
      <c r="A364">
        <v>363</v>
      </c>
      <c r="B364" t="s">
        <v>463</v>
      </c>
      <c r="C364">
        <v>10</v>
      </c>
      <c r="D364">
        <v>1280</v>
      </c>
      <c r="E364" t="s">
        <v>402</v>
      </c>
      <c r="F364">
        <v>693001</v>
      </c>
      <c r="G364">
        <v>3661576</v>
      </c>
      <c r="H364">
        <v>9619</v>
      </c>
      <c r="I364">
        <v>8924</v>
      </c>
      <c r="J364">
        <v>1045295</v>
      </c>
      <c r="K364">
        <v>23276745</v>
      </c>
      <c r="L364">
        <v>477</v>
      </c>
      <c r="M364">
        <v>477</v>
      </c>
      <c r="N364">
        <v>0</v>
      </c>
      <c r="O364">
        <v>28.18</v>
      </c>
      <c r="P364">
        <v>-0.21</v>
      </c>
      <c r="Q364">
        <v>5</v>
      </c>
      <c r="R364">
        <v>801333</v>
      </c>
      <c r="S364" t="s">
        <v>37</v>
      </c>
      <c r="T364">
        <v>51.16</v>
      </c>
    </row>
    <row r="365" spans="1:20" x14ac:dyDescent="0.3">
      <c r="A365">
        <v>364</v>
      </c>
      <c r="B365" t="s">
        <v>463</v>
      </c>
      <c r="C365">
        <v>10</v>
      </c>
      <c r="D365">
        <v>1280</v>
      </c>
      <c r="E365" t="s">
        <v>403</v>
      </c>
      <c r="F365">
        <v>1094922</v>
      </c>
      <c r="G365">
        <v>5009021</v>
      </c>
      <c r="H365">
        <v>556403</v>
      </c>
      <c r="I365">
        <v>529522</v>
      </c>
      <c r="J365">
        <v>9103929</v>
      </c>
      <c r="K365">
        <v>1094159764</v>
      </c>
      <c r="L365">
        <v>45087</v>
      </c>
      <c r="M365">
        <v>44896</v>
      </c>
      <c r="N365">
        <v>191</v>
      </c>
      <c r="O365">
        <v>38.25</v>
      </c>
      <c r="P365">
        <v>-0.25</v>
      </c>
      <c r="Q365">
        <v>360</v>
      </c>
      <c r="R365">
        <v>1159277</v>
      </c>
      <c r="S365" t="s">
        <v>37</v>
      </c>
      <c r="T365">
        <v>517.14</v>
      </c>
    </row>
    <row r="366" spans="1:20" x14ac:dyDescent="0.3">
      <c r="A366">
        <v>365</v>
      </c>
      <c r="B366" t="s">
        <v>463</v>
      </c>
      <c r="C366">
        <v>10</v>
      </c>
      <c r="D366">
        <v>1280</v>
      </c>
      <c r="E366" t="s">
        <v>404</v>
      </c>
      <c r="F366">
        <v>26421</v>
      </c>
      <c r="G366">
        <v>122125</v>
      </c>
      <c r="H366">
        <v>32345</v>
      </c>
      <c r="I366">
        <v>31360</v>
      </c>
      <c r="J366">
        <v>74490</v>
      </c>
      <c r="K366">
        <v>98470653</v>
      </c>
      <c r="L366">
        <v>2601</v>
      </c>
      <c r="M366">
        <v>2588</v>
      </c>
      <c r="N366">
        <v>13</v>
      </c>
      <c r="O366">
        <v>39.049999999999997</v>
      </c>
      <c r="P366">
        <v>-0.1</v>
      </c>
      <c r="Q366">
        <v>24</v>
      </c>
      <c r="R366">
        <v>20574</v>
      </c>
      <c r="S366" t="s">
        <v>49</v>
      </c>
      <c r="T366">
        <v>26.17</v>
      </c>
    </row>
    <row r="367" spans="1:20" x14ac:dyDescent="0.3">
      <c r="A367">
        <v>366</v>
      </c>
      <c r="B367" t="s">
        <v>463</v>
      </c>
      <c r="C367">
        <v>10</v>
      </c>
      <c r="D367">
        <v>1280</v>
      </c>
      <c r="E367" t="s">
        <v>405</v>
      </c>
      <c r="F367">
        <v>26275</v>
      </c>
      <c r="G367">
        <v>121056</v>
      </c>
      <c r="H367">
        <v>239971</v>
      </c>
      <c r="I367">
        <v>238326</v>
      </c>
      <c r="J367">
        <v>268675</v>
      </c>
      <c r="K367">
        <v>1178490897</v>
      </c>
      <c r="L367">
        <v>6851</v>
      </c>
      <c r="M367">
        <v>6662</v>
      </c>
      <c r="N367">
        <v>189</v>
      </c>
      <c r="O367">
        <v>24.3</v>
      </c>
      <c r="P367">
        <v>-0.01</v>
      </c>
      <c r="Q367">
        <v>310</v>
      </c>
      <c r="R367">
        <v>71854</v>
      </c>
      <c r="S367" t="s">
        <v>49</v>
      </c>
      <c r="T367">
        <v>273.44</v>
      </c>
    </row>
    <row r="368" spans="1:20" x14ac:dyDescent="0.3">
      <c r="A368">
        <v>367</v>
      </c>
      <c r="B368" t="s">
        <v>463</v>
      </c>
      <c r="C368">
        <v>10</v>
      </c>
      <c r="D368">
        <v>1280</v>
      </c>
      <c r="E368" t="s">
        <v>406</v>
      </c>
      <c r="F368">
        <v>20965</v>
      </c>
      <c r="G368">
        <v>93387</v>
      </c>
      <c r="H368">
        <v>11396083</v>
      </c>
      <c r="I368">
        <v>10893802</v>
      </c>
      <c r="J368">
        <v>35208381</v>
      </c>
      <c r="K368">
        <v>1460672470</v>
      </c>
      <c r="L368">
        <v>293127</v>
      </c>
      <c r="M368">
        <v>286680</v>
      </c>
      <c r="N368">
        <v>6447</v>
      </c>
      <c r="O368">
        <v>66.63</v>
      </c>
      <c r="P368">
        <v>-0.08</v>
      </c>
      <c r="Q368">
        <v>11019</v>
      </c>
      <c r="R368">
        <v>9026978</v>
      </c>
      <c r="S368" t="s">
        <v>37</v>
      </c>
      <c r="T368">
        <v>1838.75</v>
      </c>
    </row>
    <row r="369" spans="1:20" x14ac:dyDescent="0.3">
      <c r="A369">
        <v>368</v>
      </c>
      <c r="B369" t="s">
        <v>463</v>
      </c>
      <c r="C369">
        <v>10</v>
      </c>
      <c r="D369">
        <v>1280</v>
      </c>
      <c r="E369" t="s">
        <v>407</v>
      </c>
      <c r="F369">
        <v>314295</v>
      </c>
      <c r="G369">
        <v>1258522</v>
      </c>
      <c r="H369">
        <v>6269529</v>
      </c>
      <c r="I369">
        <v>6089426</v>
      </c>
      <c r="J369">
        <v>23451658</v>
      </c>
      <c r="K369">
        <v>9799313119</v>
      </c>
      <c r="L369">
        <v>317429</v>
      </c>
      <c r="M369">
        <v>314811</v>
      </c>
      <c r="N369">
        <v>2618</v>
      </c>
      <c r="O369">
        <v>61</v>
      </c>
      <c r="P369">
        <v>-0.15</v>
      </c>
      <c r="Q369">
        <v>4726</v>
      </c>
      <c r="R369">
        <v>4658791</v>
      </c>
      <c r="S369" t="s">
        <v>40</v>
      </c>
      <c r="T369">
        <v>5000</v>
      </c>
    </row>
    <row r="370" spans="1:20" x14ac:dyDescent="0.3">
      <c r="A370">
        <v>369</v>
      </c>
      <c r="B370" t="s">
        <v>463</v>
      </c>
      <c r="C370">
        <v>10</v>
      </c>
      <c r="D370">
        <v>1280</v>
      </c>
      <c r="E370" t="s">
        <v>408</v>
      </c>
      <c r="F370">
        <v>270120</v>
      </c>
      <c r="G370">
        <v>1227441</v>
      </c>
      <c r="H370">
        <v>40423</v>
      </c>
      <c r="I370">
        <v>35606</v>
      </c>
      <c r="J370">
        <v>191583</v>
      </c>
      <c r="K370">
        <v>100736229</v>
      </c>
      <c r="L370">
        <v>978</v>
      </c>
      <c r="M370">
        <v>958</v>
      </c>
      <c r="N370">
        <v>20</v>
      </c>
      <c r="O370">
        <v>195.77</v>
      </c>
      <c r="P370">
        <v>-7.0000000000000007E-2</v>
      </c>
      <c r="Q370">
        <v>37</v>
      </c>
      <c r="R370">
        <v>28693</v>
      </c>
      <c r="S370" t="s">
        <v>37</v>
      </c>
      <c r="T370">
        <v>31.45</v>
      </c>
    </row>
    <row r="371" spans="1:20" x14ac:dyDescent="0.3">
      <c r="A371">
        <v>370</v>
      </c>
      <c r="B371" t="s">
        <v>463</v>
      </c>
      <c r="C371">
        <v>10</v>
      </c>
      <c r="D371">
        <v>1280</v>
      </c>
      <c r="E371" t="s">
        <v>409</v>
      </c>
      <c r="F371">
        <v>269416</v>
      </c>
      <c r="G371">
        <v>1214079</v>
      </c>
      <c r="H371">
        <v>22205530</v>
      </c>
      <c r="I371">
        <v>21785530</v>
      </c>
      <c r="J371">
        <v>41239209</v>
      </c>
      <c r="K371">
        <v>6109186853</v>
      </c>
      <c r="L371">
        <v>729758</v>
      </c>
      <c r="M371">
        <v>717415</v>
      </c>
      <c r="N371">
        <v>12343</v>
      </c>
      <c r="O371">
        <v>49.93</v>
      </c>
      <c r="P371">
        <v>-0.05</v>
      </c>
      <c r="Q371">
        <v>20749</v>
      </c>
      <c r="R371">
        <v>9782842</v>
      </c>
      <c r="S371" t="s">
        <v>40</v>
      </c>
      <c r="T371">
        <v>5000</v>
      </c>
    </row>
    <row r="372" spans="1:20" x14ac:dyDescent="0.3">
      <c r="A372">
        <v>371</v>
      </c>
      <c r="B372" t="s">
        <v>463</v>
      </c>
      <c r="C372">
        <v>10</v>
      </c>
      <c r="D372">
        <v>1280</v>
      </c>
      <c r="E372" t="s">
        <v>410</v>
      </c>
      <c r="F372">
        <v>600</v>
      </c>
      <c r="G372">
        <v>16790</v>
      </c>
      <c r="H372">
        <v>408440</v>
      </c>
      <c r="I372">
        <v>404881</v>
      </c>
      <c r="J372">
        <v>695965</v>
      </c>
      <c r="K372">
        <v>30178077</v>
      </c>
      <c r="L372">
        <v>26388</v>
      </c>
      <c r="M372">
        <v>26187</v>
      </c>
      <c r="N372">
        <v>201</v>
      </c>
      <c r="O372">
        <v>21.65</v>
      </c>
      <c r="P372">
        <v>-7.0000000000000007E-2</v>
      </c>
      <c r="Q372">
        <v>334</v>
      </c>
      <c r="R372">
        <v>177549</v>
      </c>
      <c r="S372" t="s">
        <v>37</v>
      </c>
      <c r="T372">
        <v>55.12</v>
      </c>
    </row>
    <row r="373" spans="1:20" x14ac:dyDescent="0.3">
      <c r="A373">
        <v>372</v>
      </c>
      <c r="B373" t="s">
        <v>463</v>
      </c>
      <c r="C373">
        <v>10</v>
      </c>
      <c r="D373">
        <v>1280</v>
      </c>
      <c r="E373" t="s">
        <v>411</v>
      </c>
      <c r="F373">
        <v>600</v>
      </c>
      <c r="G373">
        <v>16668</v>
      </c>
      <c r="H373">
        <v>226427</v>
      </c>
      <c r="I373">
        <v>224500</v>
      </c>
      <c r="J373">
        <v>362040</v>
      </c>
      <c r="K373">
        <v>16976428</v>
      </c>
      <c r="L373">
        <v>9052</v>
      </c>
      <c r="M373">
        <v>8891</v>
      </c>
      <c r="N373">
        <v>161</v>
      </c>
      <c r="O373">
        <v>19.93</v>
      </c>
      <c r="P373">
        <v>-0.06</v>
      </c>
      <c r="Q373">
        <v>272</v>
      </c>
      <c r="R373">
        <v>66891</v>
      </c>
      <c r="S373" t="s">
        <v>37</v>
      </c>
      <c r="T373">
        <v>24</v>
      </c>
    </row>
    <row r="374" spans="1:20" x14ac:dyDescent="0.3">
      <c r="A374">
        <v>373</v>
      </c>
      <c r="B374" t="s">
        <v>463</v>
      </c>
      <c r="C374">
        <v>10</v>
      </c>
      <c r="D374">
        <v>1280</v>
      </c>
      <c r="E374" t="s">
        <v>412</v>
      </c>
      <c r="F374">
        <v>679</v>
      </c>
      <c r="G374">
        <v>18374</v>
      </c>
      <c r="H374">
        <v>498394</v>
      </c>
      <c r="I374">
        <v>493250</v>
      </c>
      <c r="J374">
        <v>923390</v>
      </c>
      <c r="K374">
        <v>41104810</v>
      </c>
      <c r="L374">
        <v>31707</v>
      </c>
      <c r="M374">
        <v>31512</v>
      </c>
      <c r="N374">
        <v>195</v>
      </c>
      <c r="O374">
        <v>20.260000000000002</v>
      </c>
      <c r="P374">
        <v>-0.08</v>
      </c>
      <c r="Q374">
        <v>328</v>
      </c>
      <c r="R374">
        <v>258729</v>
      </c>
      <c r="S374" t="s">
        <v>37</v>
      </c>
      <c r="T374">
        <v>76.48</v>
      </c>
    </row>
    <row r="375" spans="1:20" x14ac:dyDescent="0.3">
      <c r="A375">
        <v>374</v>
      </c>
      <c r="B375" t="s">
        <v>463</v>
      </c>
      <c r="C375">
        <v>10</v>
      </c>
      <c r="D375">
        <v>1280</v>
      </c>
      <c r="E375" t="s">
        <v>413</v>
      </c>
      <c r="F375">
        <v>679</v>
      </c>
      <c r="G375">
        <v>18401</v>
      </c>
      <c r="H375">
        <v>831606</v>
      </c>
      <c r="I375">
        <v>825344</v>
      </c>
      <c r="J375">
        <v>1301048</v>
      </c>
      <c r="K375">
        <v>81109384</v>
      </c>
      <c r="L375">
        <v>36772</v>
      </c>
      <c r="M375">
        <v>36186</v>
      </c>
      <c r="N375">
        <v>586</v>
      </c>
      <c r="O375">
        <v>20.58</v>
      </c>
      <c r="P375">
        <v>-0.06</v>
      </c>
      <c r="Q375">
        <v>966</v>
      </c>
      <c r="R375">
        <v>261038</v>
      </c>
      <c r="S375" t="s">
        <v>37</v>
      </c>
      <c r="T375">
        <v>150.69</v>
      </c>
    </row>
    <row r="376" spans="1:20" x14ac:dyDescent="0.3">
      <c r="A376">
        <v>375</v>
      </c>
      <c r="B376" t="s">
        <v>463</v>
      </c>
      <c r="C376">
        <v>10</v>
      </c>
      <c r="D376">
        <v>1280</v>
      </c>
      <c r="E376" t="s">
        <v>414</v>
      </c>
      <c r="F376">
        <v>679</v>
      </c>
      <c r="G376">
        <v>18422</v>
      </c>
      <c r="H376">
        <v>980185</v>
      </c>
      <c r="I376">
        <v>973924</v>
      </c>
      <c r="J376">
        <v>1453084</v>
      </c>
      <c r="K376">
        <v>93410990</v>
      </c>
      <c r="L376">
        <v>36474</v>
      </c>
      <c r="M376">
        <v>35750</v>
      </c>
      <c r="N376">
        <v>724</v>
      </c>
      <c r="O376">
        <v>21.79</v>
      </c>
      <c r="P376">
        <v>-0.05</v>
      </c>
      <c r="Q376">
        <v>1219</v>
      </c>
      <c r="R376">
        <v>261463</v>
      </c>
      <c r="S376" t="s">
        <v>37</v>
      </c>
      <c r="T376">
        <v>205.62</v>
      </c>
    </row>
    <row r="377" spans="1:20" x14ac:dyDescent="0.3">
      <c r="A377">
        <v>376</v>
      </c>
      <c r="B377" t="s">
        <v>463</v>
      </c>
      <c r="C377">
        <v>10</v>
      </c>
      <c r="D377">
        <v>1280</v>
      </c>
      <c r="E377" t="s">
        <v>415</v>
      </c>
      <c r="F377">
        <v>679</v>
      </c>
      <c r="G377">
        <v>18292</v>
      </c>
      <c r="H377">
        <v>603963</v>
      </c>
      <c r="I377">
        <v>598774</v>
      </c>
      <c r="J377">
        <v>1027264</v>
      </c>
      <c r="K377">
        <v>49102583</v>
      </c>
      <c r="L377">
        <v>35111</v>
      </c>
      <c r="M377">
        <v>34799</v>
      </c>
      <c r="N377">
        <v>312</v>
      </c>
      <c r="O377">
        <v>21.64</v>
      </c>
      <c r="P377">
        <v>-7.0000000000000007E-2</v>
      </c>
      <c r="Q377">
        <v>517</v>
      </c>
      <c r="R377">
        <v>263121</v>
      </c>
      <c r="S377" t="s">
        <v>37</v>
      </c>
      <c r="T377">
        <v>93.28</v>
      </c>
    </row>
    <row r="378" spans="1:20" x14ac:dyDescent="0.3">
      <c r="A378">
        <v>377</v>
      </c>
      <c r="B378" t="s">
        <v>463</v>
      </c>
      <c r="C378">
        <v>10</v>
      </c>
      <c r="D378">
        <v>1280</v>
      </c>
      <c r="E378" t="s">
        <v>416</v>
      </c>
      <c r="F378">
        <v>686</v>
      </c>
      <c r="G378">
        <v>19093</v>
      </c>
      <c r="H378">
        <v>944990</v>
      </c>
      <c r="I378">
        <v>938655</v>
      </c>
      <c r="J378">
        <v>1425400</v>
      </c>
      <c r="K378">
        <v>95737794</v>
      </c>
      <c r="L378">
        <v>35359</v>
      </c>
      <c r="M378">
        <v>34643</v>
      </c>
      <c r="N378">
        <v>716</v>
      </c>
      <c r="O378">
        <v>20.83</v>
      </c>
      <c r="P378">
        <v>-0.05</v>
      </c>
      <c r="Q378">
        <v>1184</v>
      </c>
      <c r="R378">
        <v>263506</v>
      </c>
      <c r="S378" t="s">
        <v>37</v>
      </c>
      <c r="T378">
        <v>191.89</v>
      </c>
    </row>
    <row r="379" spans="1:20" x14ac:dyDescent="0.3">
      <c r="A379">
        <v>378</v>
      </c>
      <c r="B379" t="s">
        <v>463</v>
      </c>
      <c r="C379">
        <v>10</v>
      </c>
      <c r="D379">
        <v>1280</v>
      </c>
      <c r="E379" t="s">
        <v>417</v>
      </c>
      <c r="F379">
        <v>687</v>
      </c>
      <c r="G379">
        <v>19618</v>
      </c>
      <c r="H379">
        <v>1325556</v>
      </c>
      <c r="I379">
        <v>1316487</v>
      </c>
      <c r="J379">
        <v>2034971</v>
      </c>
      <c r="K379">
        <v>124433120</v>
      </c>
      <c r="L379">
        <v>62411</v>
      </c>
      <c r="M379">
        <v>61589</v>
      </c>
      <c r="N379">
        <v>822</v>
      </c>
      <c r="O379">
        <v>21.77</v>
      </c>
      <c r="P379">
        <v>-0.06</v>
      </c>
      <c r="Q379">
        <v>1349</v>
      </c>
      <c r="R379">
        <v>502947</v>
      </c>
      <c r="S379" t="s">
        <v>37</v>
      </c>
      <c r="T379">
        <v>311.22000000000003</v>
      </c>
    </row>
    <row r="380" spans="1:20" x14ac:dyDescent="0.3">
      <c r="A380">
        <v>379</v>
      </c>
      <c r="B380" t="s">
        <v>463</v>
      </c>
      <c r="C380">
        <v>10</v>
      </c>
      <c r="D380">
        <v>1280</v>
      </c>
      <c r="E380" t="s">
        <v>418</v>
      </c>
      <c r="F380">
        <v>686</v>
      </c>
      <c r="G380">
        <v>19096</v>
      </c>
      <c r="H380">
        <v>851269</v>
      </c>
      <c r="I380">
        <v>845399</v>
      </c>
      <c r="J380">
        <v>1289928</v>
      </c>
      <c r="K380">
        <v>81560319</v>
      </c>
      <c r="L380">
        <v>34322</v>
      </c>
      <c r="M380">
        <v>33740</v>
      </c>
      <c r="N380">
        <v>582</v>
      </c>
      <c r="O380">
        <v>21.17</v>
      </c>
      <c r="P380">
        <v>-0.05</v>
      </c>
      <c r="Q380">
        <v>977</v>
      </c>
      <c r="R380">
        <v>263513</v>
      </c>
      <c r="S380" t="s">
        <v>37</v>
      </c>
      <c r="T380">
        <v>160.08000000000001</v>
      </c>
    </row>
    <row r="381" spans="1:20" x14ac:dyDescent="0.3">
      <c r="A381">
        <v>380</v>
      </c>
      <c r="B381" t="s">
        <v>463</v>
      </c>
      <c r="C381">
        <v>10</v>
      </c>
      <c r="D381">
        <v>1280</v>
      </c>
      <c r="E381" t="s">
        <v>419</v>
      </c>
      <c r="F381">
        <v>687</v>
      </c>
      <c r="G381">
        <v>19681</v>
      </c>
      <c r="H381">
        <v>763817</v>
      </c>
      <c r="I381">
        <v>757755</v>
      </c>
      <c r="J381">
        <v>1229952</v>
      </c>
      <c r="K381">
        <v>68041332</v>
      </c>
      <c r="L381">
        <v>33894</v>
      </c>
      <c r="M381">
        <v>33373</v>
      </c>
      <c r="N381">
        <v>521</v>
      </c>
      <c r="O381">
        <v>21.77</v>
      </c>
      <c r="P381">
        <v>-0.06</v>
      </c>
      <c r="Q381">
        <v>849</v>
      </c>
      <c r="R381">
        <v>268684</v>
      </c>
      <c r="S381" t="s">
        <v>37</v>
      </c>
      <c r="T381">
        <v>132.69</v>
      </c>
    </row>
    <row r="382" spans="1:20" x14ac:dyDescent="0.3">
      <c r="A382">
        <v>381</v>
      </c>
      <c r="B382" t="s">
        <v>463</v>
      </c>
      <c r="C382">
        <v>10</v>
      </c>
      <c r="D382">
        <v>1280</v>
      </c>
      <c r="E382" t="s">
        <v>420</v>
      </c>
      <c r="F382">
        <v>827</v>
      </c>
      <c r="G382">
        <v>20662</v>
      </c>
      <c r="H382">
        <v>999908</v>
      </c>
      <c r="I382">
        <v>993002</v>
      </c>
      <c r="J382">
        <v>1508316</v>
      </c>
      <c r="K382">
        <v>118768132</v>
      </c>
      <c r="L382">
        <v>36377</v>
      </c>
      <c r="M382">
        <v>35597</v>
      </c>
      <c r="N382">
        <v>780</v>
      </c>
      <c r="O382">
        <v>24.09</v>
      </c>
      <c r="P382">
        <v>-0.05</v>
      </c>
      <c r="Q382">
        <v>1290</v>
      </c>
      <c r="R382">
        <v>262357</v>
      </c>
      <c r="S382" t="s">
        <v>37</v>
      </c>
      <c r="T382">
        <v>207.62</v>
      </c>
    </row>
    <row r="383" spans="1:20" x14ac:dyDescent="0.3">
      <c r="A383">
        <v>382</v>
      </c>
      <c r="B383" t="s">
        <v>463</v>
      </c>
      <c r="C383">
        <v>10</v>
      </c>
      <c r="D383">
        <v>1280</v>
      </c>
      <c r="E383" t="s">
        <v>421</v>
      </c>
      <c r="F383">
        <v>827</v>
      </c>
      <c r="G383">
        <v>20629</v>
      </c>
      <c r="H383">
        <v>2288459</v>
      </c>
      <c r="I383">
        <v>2270807</v>
      </c>
      <c r="J383">
        <v>4077850</v>
      </c>
      <c r="K383">
        <v>249152950</v>
      </c>
      <c r="L383">
        <v>149010</v>
      </c>
      <c r="M383">
        <v>147867</v>
      </c>
      <c r="N383">
        <v>1143</v>
      </c>
      <c r="O383">
        <v>24.45</v>
      </c>
      <c r="P383">
        <v>-7.0000000000000007E-2</v>
      </c>
      <c r="Q383">
        <v>1856</v>
      </c>
      <c r="R383">
        <v>996834</v>
      </c>
      <c r="S383" t="s">
        <v>37</v>
      </c>
      <c r="T383">
        <v>755.63</v>
      </c>
    </row>
    <row r="384" spans="1:20" x14ac:dyDescent="0.3">
      <c r="A384">
        <v>383</v>
      </c>
      <c r="B384" t="s">
        <v>463</v>
      </c>
      <c r="C384">
        <v>10</v>
      </c>
      <c r="D384">
        <v>1280</v>
      </c>
      <c r="E384" t="s">
        <v>422</v>
      </c>
      <c r="F384">
        <v>827</v>
      </c>
      <c r="G384">
        <v>20669</v>
      </c>
      <c r="H384">
        <v>1301791</v>
      </c>
      <c r="I384">
        <v>1291116</v>
      </c>
      <c r="J384">
        <v>2175741</v>
      </c>
      <c r="K384">
        <v>142154674</v>
      </c>
      <c r="L384">
        <v>64336</v>
      </c>
      <c r="M384">
        <v>63504</v>
      </c>
      <c r="N384">
        <v>832</v>
      </c>
      <c r="O384">
        <v>23.28</v>
      </c>
      <c r="P384">
        <v>-0.06</v>
      </c>
      <c r="Q384">
        <v>1359</v>
      </c>
      <c r="R384">
        <v>472935</v>
      </c>
      <c r="S384" t="s">
        <v>37</v>
      </c>
      <c r="T384">
        <v>296.56</v>
      </c>
    </row>
    <row r="385" spans="1:20" x14ac:dyDescent="0.3">
      <c r="A385">
        <v>384</v>
      </c>
      <c r="B385" t="s">
        <v>463</v>
      </c>
      <c r="C385">
        <v>10</v>
      </c>
      <c r="D385">
        <v>1280</v>
      </c>
      <c r="E385" t="s">
        <v>423</v>
      </c>
      <c r="F385">
        <v>827</v>
      </c>
      <c r="G385">
        <v>20730</v>
      </c>
      <c r="H385">
        <v>617826</v>
      </c>
      <c r="I385">
        <v>612183</v>
      </c>
      <c r="J385">
        <v>1097471</v>
      </c>
      <c r="K385">
        <v>56982613</v>
      </c>
      <c r="L385">
        <v>35458</v>
      </c>
      <c r="M385">
        <v>35122</v>
      </c>
      <c r="N385">
        <v>336</v>
      </c>
      <c r="O385">
        <v>22.74</v>
      </c>
      <c r="P385">
        <v>-7.0000000000000007E-2</v>
      </c>
      <c r="Q385">
        <v>552</v>
      </c>
      <c r="R385">
        <v>263587</v>
      </c>
      <c r="S385" t="s">
        <v>37</v>
      </c>
      <c r="T385">
        <v>91.5</v>
      </c>
    </row>
    <row r="386" spans="1:20" x14ac:dyDescent="0.3">
      <c r="A386">
        <v>385</v>
      </c>
      <c r="B386" t="s">
        <v>463</v>
      </c>
      <c r="C386">
        <v>10</v>
      </c>
      <c r="D386">
        <v>1280</v>
      </c>
      <c r="E386" t="s">
        <v>424</v>
      </c>
      <c r="F386">
        <v>895</v>
      </c>
      <c r="G386">
        <v>20751</v>
      </c>
      <c r="H386">
        <v>1322549</v>
      </c>
      <c r="I386">
        <v>1311667</v>
      </c>
      <c r="J386">
        <v>2197329</v>
      </c>
      <c r="K386">
        <v>143001692</v>
      </c>
      <c r="L386">
        <v>63411</v>
      </c>
      <c r="M386">
        <v>62590</v>
      </c>
      <c r="N386">
        <v>821</v>
      </c>
      <c r="O386">
        <v>26.12</v>
      </c>
      <c r="P386">
        <v>-0.06</v>
      </c>
      <c r="Q386">
        <v>1348</v>
      </c>
      <c r="R386">
        <v>501339</v>
      </c>
      <c r="S386" t="s">
        <v>37</v>
      </c>
      <c r="T386">
        <v>263.5</v>
      </c>
    </row>
    <row r="387" spans="1:20" x14ac:dyDescent="0.3">
      <c r="A387">
        <v>386</v>
      </c>
      <c r="B387" t="s">
        <v>463</v>
      </c>
      <c r="C387">
        <v>10</v>
      </c>
      <c r="D387">
        <v>1280</v>
      </c>
      <c r="E387" t="s">
        <v>425</v>
      </c>
      <c r="F387">
        <v>895</v>
      </c>
      <c r="G387">
        <v>20847</v>
      </c>
      <c r="H387">
        <v>684321</v>
      </c>
      <c r="I387">
        <v>678242</v>
      </c>
      <c r="J387">
        <v>1117220</v>
      </c>
      <c r="K387">
        <v>65355420</v>
      </c>
      <c r="L387">
        <v>32520</v>
      </c>
      <c r="M387">
        <v>32114</v>
      </c>
      <c r="N387">
        <v>406</v>
      </c>
      <c r="O387">
        <v>24.99</v>
      </c>
      <c r="P387">
        <v>-0.06</v>
      </c>
      <c r="Q387">
        <v>673</v>
      </c>
      <c r="R387">
        <v>271905</v>
      </c>
      <c r="S387" t="s">
        <v>37</v>
      </c>
      <c r="T387">
        <v>95.89</v>
      </c>
    </row>
    <row r="388" spans="1:20" x14ac:dyDescent="0.3">
      <c r="A388">
        <v>387</v>
      </c>
      <c r="B388" t="s">
        <v>463</v>
      </c>
      <c r="C388">
        <v>10</v>
      </c>
      <c r="D388">
        <v>1280</v>
      </c>
      <c r="E388" t="s">
        <v>426</v>
      </c>
      <c r="F388">
        <v>895</v>
      </c>
      <c r="G388">
        <v>20756</v>
      </c>
      <c r="H388">
        <v>2807473</v>
      </c>
      <c r="I388">
        <v>2789117</v>
      </c>
      <c r="J388">
        <v>4301502</v>
      </c>
      <c r="K388">
        <v>337466899</v>
      </c>
      <c r="L388">
        <v>135386</v>
      </c>
      <c r="M388">
        <v>133683</v>
      </c>
      <c r="N388">
        <v>1703</v>
      </c>
      <c r="O388">
        <v>25.55</v>
      </c>
      <c r="P388">
        <v>-0.05</v>
      </c>
      <c r="Q388">
        <v>2816</v>
      </c>
      <c r="R388">
        <v>1045259</v>
      </c>
      <c r="S388" t="s">
        <v>37</v>
      </c>
      <c r="T388">
        <v>975.88</v>
      </c>
    </row>
    <row r="389" spans="1:20" x14ac:dyDescent="0.3">
      <c r="A389">
        <v>388</v>
      </c>
      <c r="B389" t="s">
        <v>463</v>
      </c>
      <c r="C389">
        <v>10</v>
      </c>
      <c r="D389">
        <v>1280</v>
      </c>
      <c r="E389" t="s">
        <v>427</v>
      </c>
      <c r="F389">
        <v>895</v>
      </c>
      <c r="G389">
        <v>20818</v>
      </c>
      <c r="H389">
        <v>1291809</v>
      </c>
      <c r="I389">
        <v>1281952</v>
      </c>
      <c r="J389">
        <v>1987968</v>
      </c>
      <c r="K389">
        <v>143014629</v>
      </c>
      <c r="L389">
        <v>59928</v>
      </c>
      <c r="M389">
        <v>59079</v>
      </c>
      <c r="N389">
        <v>849</v>
      </c>
      <c r="O389">
        <v>24.48</v>
      </c>
      <c r="P389">
        <v>-0.05</v>
      </c>
      <c r="Q389">
        <v>1376</v>
      </c>
      <c r="R389">
        <v>470414</v>
      </c>
      <c r="S389" t="s">
        <v>37</v>
      </c>
      <c r="T389">
        <v>285.16000000000003</v>
      </c>
    </row>
    <row r="390" spans="1:20" x14ac:dyDescent="0.3">
      <c r="A390">
        <v>389</v>
      </c>
      <c r="B390" t="s">
        <v>463</v>
      </c>
      <c r="C390">
        <v>10</v>
      </c>
      <c r="D390">
        <v>1280</v>
      </c>
      <c r="E390" t="s">
        <v>428</v>
      </c>
      <c r="F390">
        <v>984</v>
      </c>
      <c r="G390">
        <v>22937</v>
      </c>
      <c r="H390">
        <v>5053926</v>
      </c>
      <c r="I390">
        <v>5018543</v>
      </c>
      <c r="J390">
        <v>8966803</v>
      </c>
      <c r="K390">
        <v>726703336</v>
      </c>
      <c r="L390">
        <v>211452</v>
      </c>
      <c r="M390">
        <v>208123</v>
      </c>
      <c r="N390">
        <v>3329</v>
      </c>
      <c r="O390">
        <v>29.24</v>
      </c>
      <c r="P390">
        <v>-0.06</v>
      </c>
      <c r="Q390">
        <v>5432</v>
      </c>
      <c r="R390">
        <v>1848660</v>
      </c>
      <c r="S390" t="s">
        <v>37</v>
      </c>
      <c r="T390">
        <v>2273.5300000000002</v>
      </c>
    </row>
    <row r="391" spans="1:20" x14ac:dyDescent="0.3">
      <c r="A391">
        <v>390</v>
      </c>
      <c r="B391" t="s">
        <v>463</v>
      </c>
      <c r="C391">
        <v>10</v>
      </c>
      <c r="D391">
        <v>1280</v>
      </c>
      <c r="E391" t="s">
        <v>429</v>
      </c>
      <c r="F391">
        <v>1046</v>
      </c>
      <c r="G391">
        <v>22804</v>
      </c>
      <c r="H391">
        <v>2413000</v>
      </c>
      <c r="I391">
        <v>2392268</v>
      </c>
      <c r="J391">
        <v>4446614</v>
      </c>
      <c r="K391">
        <v>269091782</v>
      </c>
      <c r="L391">
        <v>131248</v>
      </c>
      <c r="M391">
        <v>129998</v>
      </c>
      <c r="N391">
        <v>1250</v>
      </c>
      <c r="O391">
        <v>27.9</v>
      </c>
      <c r="P391">
        <v>-7.0000000000000007E-2</v>
      </c>
      <c r="Q391">
        <v>2059</v>
      </c>
      <c r="R391">
        <v>1082408</v>
      </c>
      <c r="S391" t="s">
        <v>37</v>
      </c>
      <c r="T391">
        <v>643.19000000000005</v>
      </c>
    </row>
    <row r="392" spans="1:20" x14ac:dyDescent="0.3">
      <c r="A392">
        <v>391</v>
      </c>
      <c r="B392" t="s">
        <v>463</v>
      </c>
      <c r="C392">
        <v>10</v>
      </c>
      <c r="D392">
        <v>1280</v>
      </c>
      <c r="E392" t="s">
        <v>430</v>
      </c>
      <c r="F392">
        <v>1085</v>
      </c>
      <c r="G392">
        <v>25464</v>
      </c>
      <c r="H392">
        <v>8851164</v>
      </c>
      <c r="I392">
        <v>8778294</v>
      </c>
      <c r="J392">
        <v>18698649</v>
      </c>
      <c r="K392">
        <v>1161802882</v>
      </c>
      <c r="L392">
        <v>479628</v>
      </c>
      <c r="M392">
        <v>475480</v>
      </c>
      <c r="N392">
        <v>4148</v>
      </c>
      <c r="O392">
        <v>32.229999999999997</v>
      </c>
      <c r="P392">
        <v>-7.0000000000000007E-2</v>
      </c>
      <c r="Q392">
        <v>6758</v>
      </c>
      <c r="R392">
        <v>4359903</v>
      </c>
      <c r="S392" t="s">
        <v>40</v>
      </c>
      <c r="T392">
        <v>5000</v>
      </c>
    </row>
    <row r="393" spans="1:20" x14ac:dyDescent="0.3">
      <c r="A393">
        <v>392</v>
      </c>
      <c r="B393" t="s">
        <v>463</v>
      </c>
      <c r="C393">
        <v>10</v>
      </c>
      <c r="D393">
        <v>1280</v>
      </c>
      <c r="E393" t="s">
        <v>431</v>
      </c>
      <c r="F393">
        <v>1110</v>
      </c>
      <c r="G393">
        <v>27596</v>
      </c>
      <c r="H393">
        <v>5195464</v>
      </c>
      <c r="I393">
        <v>5156535</v>
      </c>
      <c r="J393">
        <v>9443473</v>
      </c>
      <c r="K393">
        <v>613803446</v>
      </c>
      <c r="L393">
        <v>227023</v>
      </c>
      <c r="M393">
        <v>223659</v>
      </c>
      <c r="N393">
        <v>3364</v>
      </c>
      <c r="O393">
        <v>31.43</v>
      </c>
      <c r="P393">
        <v>-0.06</v>
      </c>
      <c r="Q393">
        <v>5466</v>
      </c>
      <c r="R393">
        <v>1971856</v>
      </c>
      <c r="S393" t="s">
        <v>37</v>
      </c>
      <c r="T393">
        <v>1980.36</v>
      </c>
    </row>
    <row r="394" spans="1:20" x14ac:dyDescent="0.3">
      <c r="A394">
        <v>393</v>
      </c>
      <c r="B394" t="s">
        <v>463</v>
      </c>
      <c r="C394">
        <v>10</v>
      </c>
      <c r="D394">
        <v>1280</v>
      </c>
      <c r="E394" t="s">
        <v>432</v>
      </c>
      <c r="F394">
        <v>2240</v>
      </c>
      <c r="G394">
        <v>8960</v>
      </c>
      <c r="H394">
        <v>123310092</v>
      </c>
      <c r="I394">
        <v>123268486</v>
      </c>
      <c r="J394">
        <v>802031377</v>
      </c>
      <c r="K394">
        <v>1824850772</v>
      </c>
      <c r="L394">
        <v>6182749</v>
      </c>
      <c r="M394">
        <v>6133584</v>
      </c>
      <c r="N394">
        <v>49165</v>
      </c>
      <c r="O394">
        <v>21.06</v>
      </c>
      <c r="P394">
        <v>-0.04</v>
      </c>
      <c r="Q394">
        <v>82813</v>
      </c>
      <c r="R394">
        <v>149917112</v>
      </c>
      <c r="S394" t="s">
        <v>40</v>
      </c>
      <c r="T394">
        <v>5000</v>
      </c>
    </row>
    <row r="395" spans="1:20" x14ac:dyDescent="0.3">
      <c r="A395">
        <v>394</v>
      </c>
      <c r="B395" t="s">
        <v>463</v>
      </c>
      <c r="C395">
        <v>10</v>
      </c>
      <c r="D395">
        <v>1280</v>
      </c>
      <c r="E395" t="s">
        <v>433</v>
      </c>
      <c r="F395">
        <v>17349</v>
      </c>
      <c r="G395">
        <v>51071</v>
      </c>
      <c r="H395">
        <v>17429272</v>
      </c>
      <c r="I395">
        <v>17262928</v>
      </c>
      <c r="J395">
        <v>45171243</v>
      </c>
      <c r="K395">
        <v>3259097090</v>
      </c>
      <c r="L395">
        <v>564432</v>
      </c>
      <c r="M395">
        <v>551229</v>
      </c>
      <c r="N395">
        <v>13203</v>
      </c>
      <c r="O395">
        <v>46</v>
      </c>
      <c r="P395">
        <v>-0.06</v>
      </c>
      <c r="Q395">
        <v>21608</v>
      </c>
      <c r="R395">
        <v>6451079</v>
      </c>
      <c r="S395" t="s">
        <v>40</v>
      </c>
      <c r="T395">
        <v>5000</v>
      </c>
    </row>
    <row r="396" spans="1:20" x14ac:dyDescent="0.3">
      <c r="A396">
        <v>395</v>
      </c>
      <c r="B396" t="s">
        <v>463</v>
      </c>
      <c r="C396">
        <v>10</v>
      </c>
      <c r="D396">
        <v>1280</v>
      </c>
      <c r="E396" t="s">
        <v>434</v>
      </c>
      <c r="F396">
        <v>730</v>
      </c>
      <c r="G396">
        <v>43124</v>
      </c>
      <c r="H396">
        <v>89721844</v>
      </c>
      <c r="I396">
        <v>70771065</v>
      </c>
      <c r="J396">
        <v>266210603</v>
      </c>
      <c r="K396">
        <v>2492187687</v>
      </c>
      <c r="L396">
        <v>718719</v>
      </c>
      <c r="M396">
        <v>668761</v>
      </c>
      <c r="N396">
        <v>49958</v>
      </c>
      <c r="O396">
        <v>51.45</v>
      </c>
      <c r="P396">
        <v>-0.04</v>
      </c>
      <c r="Q396">
        <v>83555</v>
      </c>
      <c r="R396">
        <v>156985156</v>
      </c>
      <c r="S396" t="s">
        <v>40</v>
      </c>
      <c r="T396">
        <v>5000</v>
      </c>
    </row>
    <row r="397" spans="1:20" x14ac:dyDescent="0.3">
      <c r="A397">
        <v>396</v>
      </c>
      <c r="B397" t="s">
        <v>463</v>
      </c>
      <c r="C397">
        <v>10</v>
      </c>
      <c r="D397">
        <v>1280</v>
      </c>
      <c r="E397" t="s">
        <v>435</v>
      </c>
      <c r="F397">
        <v>900</v>
      </c>
      <c r="G397">
        <v>133080</v>
      </c>
      <c r="H397">
        <v>8827181</v>
      </c>
      <c r="I397">
        <v>8519093</v>
      </c>
      <c r="J397">
        <v>18452501</v>
      </c>
      <c r="K397">
        <v>976564885</v>
      </c>
      <c r="L397">
        <v>298377</v>
      </c>
      <c r="M397">
        <v>294375</v>
      </c>
      <c r="N397">
        <v>4002</v>
      </c>
      <c r="O397">
        <v>48.98</v>
      </c>
      <c r="P397">
        <v>-0.06</v>
      </c>
      <c r="Q397">
        <v>6589</v>
      </c>
      <c r="R397">
        <v>7853228</v>
      </c>
      <c r="S397" t="s">
        <v>37</v>
      </c>
      <c r="T397">
        <v>3228.39</v>
      </c>
    </row>
    <row r="398" spans="1:20" x14ac:dyDescent="0.3">
      <c r="A398">
        <v>397</v>
      </c>
      <c r="B398" t="s">
        <v>463</v>
      </c>
      <c r="C398">
        <v>10</v>
      </c>
      <c r="D398">
        <v>1280</v>
      </c>
      <c r="E398" t="s">
        <v>436</v>
      </c>
      <c r="F398">
        <v>961</v>
      </c>
      <c r="G398">
        <v>146909</v>
      </c>
      <c r="H398">
        <v>12261015</v>
      </c>
      <c r="I398">
        <v>11858156</v>
      </c>
      <c r="J398">
        <v>23995453</v>
      </c>
      <c r="K398">
        <v>1453481337</v>
      </c>
      <c r="L398">
        <v>301989</v>
      </c>
      <c r="M398">
        <v>293998</v>
      </c>
      <c r="N398">
        <v>7991</v>
      </c>
      <c r="O398">
        <v>54.45</v>
      </c>
      <c r="P398">
        <v>-0.05</v>
      </c>
      <c r="Q398">
        <v>13215</v>
      </c>
      <c r="R398">
        <v>8070447</v>
      </c>
      <c r="S398" t="s">
        <v>40</v>
      </c>
      <c r="T398">
        <v>5000</v>
      </c>
    </row>
    <row r="399" spans="1:20" x14ac:dyDescent="0.3">
      <c r="A399">
        <v>398</v>
      </c>
      <c r="B399" t="s">
        <v>463</v>
      </c>
      <c r="C399">
        <v>10</v>
      </c>
      <c r="D399">
        <v>1280</v>
      </c>
      <c r="E399" t="s">
        <v>437</v>
      </c>
      <c r="F399">
        <v>1156</v>
      </c>
      <c r="G399">
        <v>194072</v>
      </c>
      <c r="H399">
        <v>350700</v>
      </c>
      <c r="I399">
        <v>340337</v>
      </c>
      <c r="J399">
        <v>795349</v>
      </c>
      <c r="K399">
        <v>55310081</v>
      </c>
      <c r="L399">
        <v>9904</v>
      </c>
      <c r="M399">
        <v>9693</v>
      </c>
      <c r="N399">
        <v>211</v>
      </c>
      <c r="O399">
        <v>42.62</v>
      </c>
      <c r="P399">
        <v>-0.06</v>
      </c>
      <c r="Q399">
        <v>344</v>
      </c>
      <c r="R399">
        <v>308333</v>
      </c>
      <c r="S399" t="s">
        <v>37</v>
      </c>
      <c r="T399">
        <v>38.67</v>
      </c>
    </row>
    <row r="400" spans="1:20" x14ac:dyDescent="0.3">
      <c r="A400">
        <v>399</v>
      </c>
      <c r="B400" t="s">
        <v>463</v>
      </c>
      <c r="C400">
        <v>10</v>
      </c>
      <c r="D400">
        <v>1280</v>
      </c>
      <c r="E400" t="s">
        <v>438</v>
      </c>
      <c r="F400">
        <v>1296</v>
      </c>
      <c r="G400">
        <v>230544</v>
      </c>
      <c r="H400">
        <v>13742188</v>
      </c>
      <c r="I400">
        <v>13251825</v>
      </c>
      <c r="J400">
        <v>30245351</v>
      </c>
      <c r="K400">
        <v>1932295792</v>
      </c>
      <c r="L400">
        <v>293883</v>
      </c>
      <c r="M400">
        <v>284357</v>
      </c>
      <c r="N400">
        <v>9526</v>
      </c>
      <c r="O400">
        <v>67.069999999999993</v>
      </c>
      <c r="P400">
        <v>-0.06</v>
      </c>
      <c r="Q400">
        <v>15890</v>
      </c>
      <c r="R400">
        <v>9275008</v>
      </c>
      <c r="S400" t="s">
        <v>40</v>
      </c>
      <c r="T400">
        <v>5000</v>
      </c>
    </row>
    <row r="401" spans="1:20" x14ac:dyDescent="0.3">
      <c r="A401">
        <v>400</v>
      </c>
      <c r="B401" t="s">
        <v>463</v>
      </c>
      <c r="C401">
        <v>10</v>
      </c>
      <c r="D401">
        <v>1280</v>
      </c>
      <c r="E401" t="s">
        <v>439</v>
      </c>
      <c r="F401">
        <v>382</v>
      </c>
      <c r="G401">
        <v>1018</v>
      </c>
      <c r="H401">
        <v>85919424</v>
      </c>
      <c r="I401">
        <v>85898309</v>
      </c>
      <c r="J401">
        <v>136988567</v>
      </c>
      <c r="K401">
        <v>759551469</v>
      </c>
      <c r="L401">
        <v>2255609</v>
      </c>
      <c r="M401">
        <v>2203312</v>
      </c>
      <c r="N401">
        <v>52297</v>
      </c>
      <c r="O401">
        <v>39.36</v>
      </c>
      <c r="P401">
        <v>-0.03</v>
      </c>
      <c r="Q401">
        <v>85912</v>
      </c>
      <c r="R401">
        <v>44788326</v>
      </c>
      <c r="S401" t="s">
        <v>40</v>
      </c>
      <c r="T401">
        <v>5000</v>
      </c>
    </row>
  </sheetData>
  <autoFilter ref="A1:T401" xr:uid="{81DFAA3B-66F6-4E4C-8699-1D6FC99956E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1CAF5-A80D-4C9D-B042-14E23EAC1033}">
  <dimension ref="A1:U401"/>
  <sheetViews>
    <sheetView topLeftCell="C365" zoomScale="80" zoomScaleNormal="80" workbookViewId="0">
      <selection activeCell="T2" sqref="T2:T401"/>
    </sheetView>
  </sheetViews>
  <sheetFormatPr defaultRowHeight="14.4" x14ac:dyDescent="0.3"/>
  <cols>
    <col min="1" max="1" width="4" bestFit="1" customWidth="1"/>
    <col min="2" max="2" width="10.6640625" bestFit="1" customWidth="1"/>
    <col min="3" max="3" width="14.88671875" bestFit="1" customWidth="1"/>
    <col min="4" max="4" width="15.6640625" bestFit="1" customWidth="1"/>
    <col min="5" max="5" width="15.33203125" customWidth="1"/>
    <col min="6" max="6" width="8" bestFit="1" customWidth="1"/>
    <col min="7" max="7" width="10" bestFit="1" customWidth="1"/>
    <col min="8" max="9" width="9" bestFit="1" customWidth="1"/>
    <col min="10" max="10" width="11" bestFit="1" customWidth="1"/>
    <col min="11" max="11" width="12.21875" bestFit="1" customWidth="1"/>
    <col min="12" max="12" width="8" bestFit="1" customWidth="1"/>
    <col min="13" max="13" width="15.5546875" bestFit="1" customWidth="1"/>
    <col min="14" max="14" width="13.33203125" bestFit="1" customWidth="1"/>
    <col min="15" max="15" width="15.44140625" bestFit="1" customWidth="1"/>
    <col min="16" max="16" width="14.33203125" bestFit="1" customWidth="1"/>
    <col min="17" max="17" width="24" bestFit="1" customWidth="1"/>
    <col min="18" max="18" width="26.33203125" bestFit="1" customWidth="1"/>
    <col min="19" max="19" width="7.21875" bestFit="1" customWidth="1"/>
    <col min="20" max="20" width="8.44140625" bestFit="1" customWidth="1"/>
  </cols>
  <sheetData>
    <row r="1" spans="1:21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  <c r="U1" t="s">
        <v>3373</v>
      </c>
    </row>
    <row r="2" spans="1:21" x14ac:dyDescent="0.3">
      <c r="A2">
        <v>1</v>
      </c>
      <c r="B2" t="s">
        <v>463</v>
      </c>
      <c r="C2">
        <v>15</v>
      </c>
      <c r="D2">
        <v>320</v>
      </c>
      <c r="E2" t="s">
        <v>36</v>
      </c>
      <c r="F2">
        <v>13408</v>
      </c>
      <c r="G2">
        <v>309430</v>
      </c>
      <c r="H2">
        <v>3360671</v>
      </c>
      <c r="I2">
        <v>3274173</v>
      </c>
      <c r="J2">
        <v>61989047</v>
      </c>
      <c r="K2">
        <v>689935239</v>
      </c>
      <c r="L2">
        <v>136610</v>
      </c>
      <c r="M2">
        <v>129796</v>
      </c>
      <c r="N2">
        <v>6814</v>
      </c>
      <c r="O2">
        <v>65.45</v>
      </c>
      <c r="P2">
        <v>-0.2</v>
      </c>
      <c r="Q2">
        <v>12660</v>
      </c>
      <c r="R2">
        <v>9820990</v>
      </c>
      <c r="S2" t="s">
        <v>37</v>
      </c>
      <c r="T2">
        <v>637.19000000000005</v>
      </c>
      <c r="U2">
        <f>T2</f>
        <v>637.19000000000005</v>
      </c>
    </row>
    <row r="3" spans="1:21" x14ac:dyDescent="0.3">
      <c r="A3">
        <v>2</v>
      </c>
      <c r="B3" t="s">
        <v>463</v>
      </c>
      <c r="C3">
        <v>15</v>
      </c>
      <c r="D3">
        <v>320</v>
      </c>
      <c r="E3" t="s">
        <v>38</v>
      </c>
      <c r="F3">
        <v>13408</v>
      </c>
      <c r="G3">
        <v>309437</v>
      </c>
      <c r="H3">
        <v>2867120</v>
      </c>
      <c r="I3">
        <v>2795864</v>
      </c>
      <c r="J3">
        <v>62195459</v>
      </c>
      <c r="K3">
        <v>358106470</v>
      </c>
      <c r="L3">
        <v>135591</v>
      </c>
      <c r="M3">
        <v>130836</v>
      </c>
      <c r="N3">
        <v>4755</v>
      </c>
      <c r="O3">
        <v>34.67</v>
      </c>
      <c r="P3">
        <v>-0.23</v>
      </c>
      <c r="Q3">
        <v>9177</v>
      </c>
      <c r="R3">
        <v>10317868</v>
      </c>
      <c r="S3" t="s">
        <v>37</v>
      </c>
      <c r="T3">
        <v>301.3</v>
      </c>
      <c r="U3">
        <f>U2+T3</f>
        <v>938.49</v>
      </c>
    </row>
    <row r="4" spans="1:21" x14ac:dyDescent="0.3">
      <c r="A4">
        <v>3</v>
      </c>
      <c r="B4" t="s">
        <v>463</v>
      </c>
      <c r="C4">
        <v>15</v>
      </c>
      <c r="D4">
        <v>320</v>
      </c>
      <c r="E4" t="s">
        <v>39</v>
      </c>
      <c r="F4">
        <v>4128</v>
      </c>
      <c r="G4">
        <v>72562</v>
      </c>
      <c r="H4">
        <v>11266914</v>
      </c>
      <c r="I4">
        <v>10946215</v>
      </c>
      <c r="J4">
        <v>142846656</v>
      </c>
      <c r="K4">
        <v>1526637988</v>
      </c>
      <c r="L4">
        <v>446753</v>
      </c>
      <c r="M4">
        <v>415747</v>
      </c>
      <c r="N4">
        <v>31006</v>
      </c>
      <c r="O4">
        <v>87.83</v>
      </c>
      <c r="P4">
        <v>-0.18</v>
      </c>
      <c r="Q4">
        <v>47432</v>
      </c>
      <c r="R4">
        <v>18200444</v>
      </c>
      <c r="S4" t="s">
        <v>37</v>
      </c>
      <c r="T4">
        <v>2918.39</v>
      </c>
      <c r="U4">
        <f t="shared" ref="U4:U67" si="0">U3+T4</f>
        <v>3856.88</v>
      </c>
    </row>
    <row r="5" spans="1:21" x14ac:dyDescent="0.3">
      <c r="A5">
        <v>4</v>
      </c>
      <c r="B5" t="s">
        <v>463</v>
      </c>
      <c r="C5">
        <v>15</v>
      </c>
      <c r="D5">
        <v>320</v>
      </c>
      <c r="E5" t="s">
        <v>41</v>
      </c>
      <c r="F5">
        <v>4288</v>
      </c>
      <c r="G5">
        <v>76700</v>
      </c>
      <c r="H5">
        <v>17948401</v>
      </c>
      <c r="I5">
        <v>17477425</v>
      </c>
      <c r="J5">
        <v>222517430</v>
      </c>
      <c r="K5">
        <v>2504717555</v>
      </c>
      <c r="L5">
        <v>581031</v>
      </c>
      <c r="M5">
        <v>521365</v>
      </c>
      <c r="N5">
        <v>59666</v>
      </c>
      <c r="O5">
        <v>111.23</v>
      </c>
      <c r="P5">
        <v>-0.16</v>
      </c>
      <c r="Q5">
        <v>90492</v>
      </c>
      <c r="R5">
        <v>28277396</v>
      </c>
      <c r="S5" t="s">
        <v>40</v>
      </c>
      <c r="T5">
        <v>5000</v>
      </c>
      <c r="U5">
        <f t="shared" si="0"/>
        <v>8856.880000000001</v>
      </c>
    </row>
    <row r="6" spans="1:21" x14ac:dyDescent="0.3">
      <c r="A6">
        <v>5</v>
      </c>
      <c r="B6" t="s">
        <v>463</v>
      </c>
      <c r="C6">
        <v>15</v>
      </c>
      <c r="D6">
        <v>320</v>
      </c>
      <c r="E6" t="s">
        <v>42</v>
      </c>
      <c r="F6">
        <v>4128</v>
      </c>
      <c r="G6">
        <v>72564</v>
      </c>
      <c r="H6">
        <v>12213711</v>
      </c>
      <c r="I6">
        <v>11879040</v>
      </c>
      <c r="J6">
        <v>146781539</v>
      </c>
      <c r="K6">
        <v>1631075056</v>
      </c>
      <c r="L6">
        <v>453741</v>
      </c>
      <c r="M6">
        <v>416727</v>
      </c>
      <c r="N6">
        <v>37014</v>
      </c>
      <c r="O6">
        <v>92.17</v>
      </c>
      <c r="P6">
        <v>-0.17</v>
      </c>
      <c r="Q6">
        <v>56070</v>
      </c>
      <c r="R6">
        <v>18216790</v>
      </c>
      <c r="S6" t="s">
        <v>37</v>
      </c>
      <c r="T6">
        <v>3093.7</v>
      </c>
      <c r="U6">
        <f t="shared" si="0"/>
        <v>11950.580000000002</v>
      </c>
    </row>
    <row r="7" spans="1:21" x14ac:dyDescent="0.3">
      <c r="A7">
        <v>6</v>
      </c>
      <c r="B7" t="s">
        <v>463</v>
      </c>
      <c r="C7">
        <v>15</v>
      </c>
      <c r="D7">
        <v>320</v>
      </c>
      <c r="E7" t="s">
        <v>43</v>
      </c>
      <c r="F7">
        <v>13408</v>
      </c>
      <c r="G7">
        <v>309439</v>
      </c>
      <c r="H7">
        <v>2495500</v>
      </c>
      <c r="I7">
        <v>2437385</v>
      </c>
      <c r="J7">
        <v>46601665</v>
      </c>
      <c r="K7">
        <v>271968871</v>
      </c>
      <c r="L7">
        <v>116589</v>
      </c>
      <c r="M7">
        <v>113086</v>
      </c>
      <c r="N7">
        <v>3503</v>
      </c>
      <c r="O7">
        <v>35.33</v>
      </c>
      <c r="P7">
        <v>-0.21</v>
      </c>
      <c r="Q7">
        <v>6837</v>
      </c>
      <c r="R7">
        <v>8893681</v>
      </c>
      <c r="S7" t="s">
        <v>37</v>
      </c>
      <c r="T7">
        <v>232.73</v>
      </c>
      <c r="U7">
        <f t="shared" si="0"/>
        <v>12183.310000000001</v>
      </c>
    </row>
    <row r="8" spans="1:21" x14ac:dyDescent="0.3">
      <c r="A8">
        <v>7</v>
      </c>
      <c r="B8" t="s">
        <v>463</v>
      </c>
      <c r="C8">
        <v>15</v>
      </c>
      <c r="D8">
        <v>320</v>
      </c>
      <c r="E8" t="s">
        <v>44</v>
      </c>
      <c r="F8">
        <v>4128</v>
      </c>
      <c r="G8">
        <v>72571</v>
      </c>
      <c r="H8">
        <v>2975304</v>
      </c>
      <c r="I8">
        <v>2889932</v>
      </c>
      <c r="J8">
        <v>48072716</v>
      </c>
      <c r="K8">
        <v>425036031</v>
      </c>
      <c r="L8">
        <v>150094</v>
      </c>
      <c r="M8">
        <v>142375</v>
      </c>
      <c r="N8">
        <v>7719</v>
      </c>
      <c r="O8">
        <v>77.8</v>
      </c>
      <c r="P8">
        <v>-0.2</v>
      </c>
      <c r="Q8">
        <v>12325</v>
      </c>
      <c r="R8">
        <v>5077550</v>
      </c>
      <c r="S8" t="s">
        <v>37</v>
      </c>
      <c r="T8">
        <v>493.08</v>
      </c>
      <c r="U8">
        <f t="shared" si="0"/>
        <v>12676.390000000001</v>
      </c>
    </row>
    <row r="9" spans="1:21" x14ac:dyDescent="0.3">
      <c r="A9">
        <v>8</v>
      </c>
      <c r="B9" t="s">
        <v>463</v>
      </c>
      <c r="C9">
        <v>15</v>
      </c>
      <c r="D9">
        <v>320</v>
      </c>
      <c r="E9" t="s">
        <v>45</v>
      </c>
      <c r="F9">
        <v>4288</v>
      </c>
      <c r="G9">
        <v>76698</v>
      </c>
      <c r="H9">
        <v>18326223</v>
      </c>
      <c r="I9">
        <v>17828464</v>
      </c>
      <c r="J9">
        <v>228256923</v>
      </c>
      <c r="K9">
        <v>2479532401</v>
      </c>
      <c r="L9">
        <v>597462</v>
      </c>
      <c r="M9">
        <v>544384</v>
      </c>
      <c r="N9">
        <v>53078</v>
      </c>
      <c r="O9">
        <v>95.78</v>
      </c>
      <c r="P9">
        <v>-0.16</v>
      </c>
      <c r="Q9">
        <v>84248</v>
      </c>
      <c r="R9">
        <v>29889136</v>
      </c>
      <c r="S9" t="s">
        <v>40</v>
      </c>
      <c r="T9">
        <v>5000</v>
      </c>
      <c r="U9">
        <f t="shared" si="0"/>
        <v>17676.39</v>
      </c>
    </row>
    <row r="10" spans="1:21" x14ac:dyDescent="0.3">
      <c r="A10">
        <v>9</v>
      </c>
      <c r="B10" t="s">
        <v>463</v>
      </c>
      <c r="C10">
        <v>15</v>
      </c>
      <c r="D10">
        <v>320</v>
      </c>
      <c r="E10" t="s">
        <v>46</v>
      </c>
      <c r="F10">
        <v>4128</v>
      </c>
      <c r="G10">
        <v>72567</v>
      </c>
      <c r="H10">
        <v>2390141</v>
      </c>
      <c r="I10">
        <v>2315098</v>
      </c>
      <c r="J10">
        <v>43867368</v>
      </c>
      <c r="K10">
        <v>346502489</v>
      </c>
      <c r="L10">
        <v>147148</v>
      </c>
      <c r="M10">
        <v>142596</v>
      </c>
      <c r="N10">
        <v>4552</v>
      </c>
      <c r="O10">
        <v>60.37</v>
      </c>
      <c r="P10">
        <v>-0.24</v>
      </c>
      <c r="Q10">
        <v>7502</v>
      </c>
      <c r="R10">
        <v>4807028</v>
      </c>
      <c r="S10" t="s">
        <v>37</v>
      </c>
      <c r="T10">
        <v>386.64</v>
      </c>
      <c r="U10">
        <f t="shared" si="0"/>
        <v>18063.03</v>
      </c>
    </row>
    <row r="11" spans="1:21" x14ac:dyDescent="0.3">
      <c r="A11">
        <v>10</v>
      </c>
      <c r="B11" t="s">
        <v>463</v>
      </c>
      <c r="C11">
        <v>15</v>
      </c>
      <c r="D11">
        <v>320</v>
      </c>
      <c r="E11" t="s">
        <v>47</v>
      </c>
      <c r="F11">
        <v>13408</v>
      </c>
      <c r="G11">
        <v>309438</v>
      </c>
      <c r="H11">
        <v>2585695</v>
      </c>
      <c r="I11">
        <v>2509099</v>
      </c>
      <c r="J11">
        <v>62159441</v>
      </c>
      <c r="K11">
        <v>381320384</v>
      </c>
      <c r="L11">
        <v>134372</v>
      </c>
      <c r="M11">
        <v>130327</v>
      </c>
      <c r="N11">
        <v>4045</v>
      </c>
      <c r="O11">
        <v>41.52</v>
      </c>
      <c r="P11">
        <v>-0.25</v>
      </c>
      <c r="Q11">
        <v>7630</v>
      </c>
      <c r="R11">
        <v>10043497</v>
      </c>
      <c r="S11" t="s">
        <v>37</v>
      </c>
      <c r="T11">
        <v>304.69</v>
      </c>
      <c r="U11">
        <f t="shared" si="0"/>
        <v>18367.719999999998</v>
      </c>
    </row>
    <row r="12" spans="1:21" x14ac:dyDescent="0.3">
      <c r="A12">
        <v>11</v>
      </c>
      <c r="B12" t="s">
        <v>463</v>
      </c>
      <c r="C12">
        <v>15</v>
      </c>
      <c r="D12">
        <v>320</v>
      </c>
      <c r="E12" t="s">
        <v>48</v>
      </c>
      <c r="F12">
        <v>88289</v>
      </c>
      <c r="G12">
        <v>4187682</v>
      </c>
      <c r="H12">
        <v>4565426</v>
      </c>
      <c r="I12">
        <v>4375494</v>
      </c>
      <c r="J12">
        <v>39389036</v>
      </c>
      <c r="K12">
        <v>7257798351</v>
      </c>
      <c r="L12">
        <v>133165</v>
      </c>
      <c r="M12">
        <v>114083</v>
      </c>
      <c r="N12">
        <v>19082</v>
      </c>
      <c r="O12">
        <v>142.47</v>
      </c>
      <c r="P12">
        <v>-0.09</v>
      </c>
      <c r="Q12">
        <v>26531</v>
      </c>
      <c r="R12">
        <v>10778644</v>
      </c>
      <c r="S12" t="s">
        <v>49</v>
      </c>
      <c r="T12">
        <v>2039.53</v>
      </c>
      <c r="U12">
        <f t="shared" si="0"/>
        <v>20407.249999999996</v>
      </c>
    </row>
    <row r="13" spans="1:21" x14ac:dyDescent="0.3">
      <c r="A13">
        <v>12</v>
      </c>
      <c r="B13" t="s">
        <v>463</v>
      </c>
      <c r="C13">
        <v>15</v>
      </c>
      <c r="D13">
        <v>320</v>
      </c>
      <c r="E13" t="s">
        <v>50</v>
      </c>
      <c r="F13">
        <v>320</v>
      </c>
      <c r="G13">
        <v>1120</v>
      </c>
      <c r="H13">
        <v>4465188</v>
      </c>
      <c r="I13">
        <v>4366927</v>
      </c>
      <c r="J13">
        <v>7917047</v>
      </c>
      <c r="K13">
        <v>189958097</v>
      </c>
      <c r="L13">
        <v>128664</v>
      </c>
      <c r="M13">
        <v>103598</v>
      </c>
      <c r="N13">
        <v>25066</v>
      </c>
      <c r="O13">
        <v>24.78</v>
      </c>
      <c r="P13">
        <v>-0.05</v>
      </c>
      <c r="Q13">
        <v>32235</v>
      </c>
      <c r="R13">
        <v>1490495</v>
      </c>
      <c r="S13" t="s">
        <v>37</v>
      </c>
      <c r="T13">
        <v>917.58</v>
      </c>
      <c r="U13">
        <f t="shared" si="0"/>
        <v>21324.829999999998</v>
      </c>
    </row>
    <row r="14" spans="1:21" x14ac:dyDescent="0.3">
      <c r="A14">
        <v>13</v>
      </c>
      <c r="B14" t="s">
        <v>463</v>
      </c>
      <c r="C14">
        <v>15</v>
      </c>
      <c r="D14">
        <v>320</v>
      </c>
      <c r="E14" t="s">
        <v>51</v>
      </c>
      <c r="F14">
        <v>320</v>
      </c>
      <c r="G14">
        <v>1120</v>
      </c>
      <c r="H14">
        <v>861099</v>
      </c>
      <c r="I14">
        <v>840909</v>
      </c>
      <c r="J14">
        <v>1509021</v>
      </c>
      <c r="K14">
        <v>38474011</v>
      </c>
      <c r="L14">
        <v>22928</v>
      </c>
      <c r="M14">
        <v>18224</v>
      </c>
      <c r="N14">
        <v>4704</v>
      </c>
      <c r="O14">
        <v>24.33</v>
      </c>
      <c r="P14">
        <v>-0.06</v>
      </c>
      <c r="Q14">
        <v>6076</v>
      </c>
      <c r="R14">
        <v>301586</v>
      </c>
      <c r="S14" t="s">
        <v>37</v>
      </c>
      <c r="T14">
        <v>74.72</v>
      </c>
      <c r="U14">
        <f t="shared" si="0"/>
        <v>21399.55</v>
      </c>
    </row>
    <row r="15" spans="1:21" x14ac:dyDescent="0.3">
      <c r="A15">
        <v>14</v>
      </c>
      <c r="B15" t="s">
        <v>463</v>
      </c>
      <c r="C15">
        <v>15</v>
      </c>
      <c r="D15">
        <v>320</v>
      </c>
      <c r="E15" t="s">
        <v>52</v>
      </c>
      <c r="F15">
        <v>4448</v>
      </c>
      <c r="G15">
        <v>80690</v>
      </c>
      <c r="H15">
        <v>18363653</v>
      </c>
      <c r="I15">
        <v>17881309</v>
      </c>
      <c r="J15">
        <v>195413298</v>
      </c>
      <c r="K15">
        <v>2367314252</v>
      </c>
      <c r="L15">
        <v>588308</v>
      </c>
      <c r="M15">
        <v>534225</v>
      </c>
      <c r="N15">
        <v>54083</v>
      </c>
      <c r="O15">
        <v>95.48</v>
      </c>
      <c r="P15">
        <v>-0.15</v>
      </c>
      <c r="Q15">
        <v>85197</v>
      </c>
      <c r="R15">
        <v>24722165</v>
      </c>
      <c r="S15" t="s">
        <v>40</v>
      </c>
      <c r="T15">
        <v>5000</v>
      </c>
      <c r="U15">
        <f t="shared" si="0"/>
        <v>26399.55</v>
      </c>
    </row>
    <row r="16" spans="1:21" x14ac:dyDescent="0.3">
      <c r="A16">
        <v>15</v>
      </c>
      <c r="B16" t="s">
        <v>463</v>
      </c>
      <c r="C16">
        <v>15</v>
      </c>
      <c r="D16">
        <v>320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2</v>
      </c>
      <c r="R16">
        <v>13679</v>
      </c>
      <c r="S16" t="s">
        <v>37</v>
      </c>
      <c r="T16">
        <v>136.53</v>
      </c>
      <c r="U16">
        <f t="shared" si="0"/>
        <v>26536.079999999998</v>
      </c>
    </row>
    <row r="17" spans="1:21" x14ac:dyDescent="0.3">
      <c r="A17">
        <v>16</v>
      </c>
      <c r="B17" t="s">
        <v>463</v>
      </c>
      <c r="C17">
        <v>15</v>
      </c>
      <c r="D17">
        <v>320</v>
      </c>
      <c r="E17" t="s">
        <v>54</v>
      </c>
      <c r="F17">
        <v>1176</v>
      </c>
      <c r="G17">
        <v>78498</v>
      </c>
      <c r="H17">
        <v>47586551</v>
      </c>
      <c r="I17">
        <v>46333753</v>
      </c>
      <c r="J17">
        <v>214502830</v>
      </c>
      <c r="K17">
        <v>1360782721</v>
      </c>
      <c r="L17">
        <v>1034185</v>
      </c>
      <c r="M17">
        <v>915538</v>
      </c>
      <c r="N17">
        <v>118647</v>
      </c>
      <c r="O17">
        <v>60.39</v>
      </c>
      <c r="P17">
        <v>-0.09</v>
      </c>
      <c r="Q17">
        <v>192409</v>
      </c>
      <c r="R17">
        <v>24870808</v>
      </c>
      <c r="S17" t="s">
        <v>40</v>
      </c>
      <c r="T17">
        <v>5000</v>
      </c>
      <c r="U17">
        <f t="shared" si="0"/>
        <v>31536.079999999998</v>
      </c>
    </row>
    <row r="18" spans="1:21" x14ac:dyDescent="0.3">
      <c r="A18">
        <v>17</v>
      </c>
      <c r="B18" t="s">
        <v>463</v>
      </c>
      <c r="C18">
        <v>15</v>
      </c>
      <c r="D18">
        <v>320</v>
      </c>
      <c r="E18" t="s">
        <v>55</v>
      </c>
      <c r="F18">
        <v>1097</v>
      </c>
      <c r="G18">
        <v>23771</v>
      </c>
      <c r="H18">
        <v>9092697</v>
      </c>
      <c r="I18">
        <v>9012185</v>
      </c>
      <c r="J18">
        <v>18243823</v>
      </c>
      <c r="K18">
        <v>1182169383</v>
      </c>
      <c r="L18">
        <v>517188</v>
      </c>
      <c r="M18">
        <v>473837</v>
      </c>
      <c r="N18">
        <v>43351</v>
      </c>
      <c r="O18">
        <v>33.68</v>
      </c>
      <c r="P18">
        <v>-7.0000000000000007E-2</v>
      </c>
      <c r="Q18">
        <v>52396</v>
      </c>
      <c r="R18">
        <v>4374476</v>
      </c>
      <c r="S18" t="s">
        <v>40</v>
      </c>
      <c r="T18">
        <v>5000</v>
      </c>
      <c r="U18">
        <f t="shared" si="0"/>
        <v>36536.080000000002</v>
      </c>
    </row>
    <row r="19" spans="1:21" x14ac:dyDescent="0.3">
      <c r="A19">
        <v>18</v>
      </c>
      <c r="B19" t="s">
        <v>463</v>
      </c>
      <c r="C19">
        <v>15</v>
      </c>
      <c r="D19">
        <v>320</v>
      </c>
      <c r="E19" t="s">
        <v>56</v>
      </c>
      <c r="F19">
        <v>15320</v>
      </c>
      <c r="G19">
        <v>245163</v>
      </c>
      <c r="H19">
        <v>9013699</v>
      </c>
      <c r="I19">
        <v>8854109</v>
      </c>
      <c r="J19">
        <v>32937079</v>
      </c>
      <c r="K19">
        <v>3228969615</v>
      </c>
      <c r="L19">
        <v>503716</v>
      </c>
      <c r="M19">
        <v>476402</v>
      </c>
      <c r="N19">
        <v>27314</v>
      </c>
      <c r="O19">
        <v>56.77</v>
      </c>
      <c r="P19">
        <v>-0.11</v>
      </c>
      <c r="Q19">
        <v>36915</v>
      </c>
      <c r="R19">
        <v>5136926</v>
      </c>
      <c r="S19" t="s">
        <v>37</v>
      </c>
      <c r="T19">
        <v>4813.3</v>
      </c>
      <c r="U19">
        <f t="shared" si="0"/>
        <v>41349.380000000005</v>
      </c>
    </row>
    <row r="20" spans="1:21" x14ac:dyDescent="0.3">
      <c r="A20">
        <v>19</v>
      </c>
      <c r="B20" t="s">
        <v>463</v>
      </c>
      <c r="C20">
        <v>15</v>
      </c>
      <c r="D20">
        <v>320</v>
      </c>
      <c r="E20" t="s">
        <v>57</v>
      </c>
      <c r="F20">
        <v>1164</v>
      </c>
      <c r="G20">
        <v>28980</v>
      </c>
      <c r="H20">
        <v>10545477</v>
      </c>
      <c r="I20">
        <v>10452580</v>
      </c>
      <c r="J20">
        <v>22597609</v>
      </c>
      <c r="K20">
        <v>1037103787</v>
      </c>
      <c r="L20">
        <v>554023</v>
      </c>
      <c r="M20">
        <v>497555</v>
      </c>
      <c r="N20">
        <v>56468</v>
      </c>
      <c r="O20">
        <v>33.549999999999997</v>
      </c>
      <c r="P20">
        <v>-7.0000000000000007E-2</v>
      </c>
      <c r="Q20">
        <v>69345</v>
      </c>
      <c r="R20">
        <v>4341694</v>
      </c>
      <c r="S20" t="s">
        <v>40</v>
      </c>
      <c r="T20">
        <v>5000</v>
      </c>
      <c r="U20">
        <f t="shared" si="0"/>
        <v>46349.380000000005</v>
      </c>
    </row>
    <row r="21" spans="1:21" x14ac:dyDescent="0.3">
      <c r="A21">
        <v>20</v>
      </c>
      <c r="B21" t="s">
        <v>463</v>
      </c>
      <c r="C21">
        <v>15</v>
      </c>
      <c r="D21">
        <v>320</v>
      </c>
      <c r="E21" t="s">
        <v>58</v>
      </c>
      <c r="F21">
        <v>578891</v>
      </c>
      <c r="G21">
        <v>1735495</v>
      </c>
      <c r="H21">
        <v>4107845</v>
      </c>
      <c r="I21">
        <v>3995498</v>
      </c>
      <c r="J21">
        <v>29997524</v>
      </c>
      <c r="K21">
        <v>2164872276</v>
      </c>
      <c r="L21">
        <v>149936</v>
      </c>
      <c r="M21">
        <v>119892</v>
      </c>
      <c r="N21">
        <v>30044</v>
      </c>
      <c r="O21">
        <v>80.22</v>
      </c>
      <c r="P21">
        <v>-0.12</v>
      </c>
      <c r="Q21">
        <v>36994</v>
      </c>
      <c r="R21">
        <v>5509377</v>
      </c>
      <c r="S21" t="s">
        <v>49</v>
      </c>
      <c r="T21">
        <v>965.72</v>
      </c>
      <c r="U21">
        <f t="shared" si="0"/>
        <v>47315.100000000006</v>
      </c>
    </row>
    <row r="22" spans="1:21" x14ac:dyDescent="0.3">
      <c r="A22">
        <v>21</v>
      </c>
      <c r="B22" t="s">
        <v>463</v>
      </c>
      <c r="C22">
        <v>15</v>
      </c>
      <c r="D22">
        <v>320</v>
      </c>
      <c r="E22" t="s">
        <v>59</v>
      </c>
      <c r="F22">
        <v>48258</v>
      </c>
      <c r="G22">
        <v>140967</v>
      </c>
      <c r="H22">
        <v>2037837</v>
      </c>
      <c r="I22">
        <v>2007026</v>
      </c>
      <c r="J22">
        <v>11324897</v>
      </c>
      <c r="K22">
        <v>381425961</v>
      </c>
      <c r="L22">
        <v>143369</v>
      </c>
      <c r="M22">
        <v>138977</v>
      </c>
      <c r="N22">
        <v>4392</v>
      </c>
      <c r="O22">
        <v>22.04</v>
      </c>
      <c r="P22">
        <v>-0.13</v>
      </c>
      <c r="Q22">
        <v>6284</v>
      </c>
      <c r="R22">
        <v>1875288</v>
      </c>
      <c r="S22" t="s">
        <v>49</v>
      </c>
      <c r="T22">
        <v>257.33</v>
      </c>
      <c r="U22">
        <f t="shared" si="0"/>
        <v>47572.430000000008</v>
      </c>
    </row>
    <row r="23" spans="1:21" x14ac:dyDescent="0.3">
      <c r="A23">
        <v>22</v>
      </c>
      <c r="B23" t="s">
        <v>463</v>
      </c>
      <c r="C23">
        <v>15</v>
      </c>
      <c r="D23">
        <v>320</v>
      </c>
      <c r="E23" t="s">
        <v>60</v>
      </c>
      <c r="F23">
        <v>508510</v>
      </c>
      <c r="G23">
        <v>1464738</v>
      </c>
      <c r="H23">
        <v>1610945</v>
      </c>
      <c r="I23">
        <v>1589204</v>
      </c>
      <c r="J23">
        <v>416461673</v>
      </c>
      <c r="K23">
        <v>4139598990</v>
      </c>
      <c r="L23">
        <v>71586</v>
      </c>
      <c r="M23">
        <v>69579</v>
      </c>
      <c r="N23">
        <v>2007</v>
      </c>
      <c r="O23">
        <v>22.57</v>
      </c>
      <c r="P23">
        <v>-0.17</v>
      </c>
      <c r="Q23">
        <v>4023</v>
      </c>
      <c r="R23">
        <v>220216302</v>
      </c>
      <c r="S23" t="s">
        <v>49</v>
      </c>
      <c r="T23">
        <v>1215.27</v>
      </c>
      <c r="U23">
        <f t="shared" si="0"/>
        <v>48787.700000000004</v>
      </c>
    </row>
    <row r="24" spans="1:21" x14ac:dyDescent="0.3">
      <c r="A24">
        <v>23</v>
      </c>
      <c r="B24" t="s">
        <v>463</v>
      </c>
      <c r="C24">
        <v>15</v>
      </c>
      <c r="D24">
        <v>320</v>
      </c>
      <c r="E24" t="s">
        <v>61</v>
      </c>
      <c r="F24">
        <v>5448</v>
      </c>
      <c r="G24">
        <v>15992</v>
      </c>
      <c r="H24">
        <v>498192</v>
      </c>
      <c r="I24">
        <v>490967</v>
      </c>
      <c r="J24">
        <v>1144658</v>
      </c>
      <c r="K24">
        <v>54968914</v>
      </c>
      <c r="L24">
        <v>22782</v>
      </c>
      <c r="M24">
        <v>21171</v>
      </c>
      <c r="N24">
        <v>1611</v>
      </c>
      <c r="O24">
        <v>23.34</v>
      </c>
      <c r="P24">
        <v>-0.08</v>
      </c>
      <c r="Q24">
        <v>2057</v>
      </c>
      <c r="R24">
        <v>301819</v>
      </c>
      <c r="S24" t="s">
        <v>49</v>
      </c>
      <c r="T24">
        <v>35.020000000000003</v>
      </c>
      <c r="U24">
        <f t="shared" si="0"/>
        <v>48822.720000000001</v>
      </c>
    </row>
    <row r="25" spans="1:21" x14ac:dyDescent="0.3">
      <c r="A25">
        <v>24</v>
      </c>
      <c r="B25" t="s">
        <v>463</v>
      </c>
      <c r="C25">
        <v>15</v>
      </c>
      <c r="D25">
        <v>320</v>
      </c>
      <c r="E25" t="s">
        <v>62</v>
      </c>
      <c r="F25">
        <v>6061</v>
      </c>
      <c r="G25">
        <v>17574</v>
      </c>
      <c r="H25">
        <v>306889</v>
      </c>
      <c r="I25">
        <v>302958</v>
      </c>
      <c r="J25">
        <v>751020</v>
      </c>
      <c r="K25">
        <v>27847859</v>
      </c>
      <c r="L25">
        <v>13212</v>
      </c>
      <c r="M25">
        <v>11515</v>
      </c>
      <c r="N25">
        <v>1697</v>
      </c>
      <c r="O25">
        <v>20.96</v>
      </c>
      <c r="P25">
        <v>-0.08</v>
      </c>
      <c r="Q25">
        <v>2139</v>
      </c>
      <c r="R25">
        <v>133839</v>
      </c>
      <c r="S25" t="s">
        <v>49</v>
      </c>
      <c r="T25">
        <v>15.78</v>
      </c>
      <c r="U25">
        <f t="shared" si="0"/>
        <v>48838.5</v>
      </c>
    </row>
    <row r="26" spans="1:21" x14ac:dyDescent="0.3">
      <c r="A26">
        <v>25</v>
      </c>
      <c r="B26" t="s">
        <v>463</v>
      </c>
      <c r="C26">
        <v>15</v>
      </c>
      <c r="D26">
        <v>320</v>
      </c>
      <c r="E26" t="s">
        <v>63</v>
      </c>
      <c r="F26">
        <v>58614</v>
      </c>
      <c r="G26">
        <v>175092</v>
      </c>
      <c r="H26">
        <v>2633313</v>
      </c>
      <c r="I26">
        <v>2573758</v>
      </c>
      <c r="J26">
        <v>7400290</v>
      </c>
      <c r="K26">
        <v>1528069697</v>
      </c>
      <c r="L26">
        <v>129719</v>
      </c>
      <c r="M26">
        <v>120322</v>
      </c>
      <c r="N26">
        <v>9397</v>
      </c>
      <c r="O26">
        <v>31.9</v>
      </c>
      <c r="P26">
        <v>-0.1</v>
      </c>
      <c r="Q26">
        <v>12843</v>
      </c>
      <c r="R26">
        <v>1464866</v>
      </c>
      <c r="S26" t="s">
        <v>49</v>
      </c>
      <c r="T26">
        <v>603.16999999999996</v>
      </c>
      <c r="U26">
        <f t="shared" si="0"/>
        <v>49441.67</v>
      </c>
    </row>
    <row r="27" spans="1:21" x14ac:dyDescent="0.3">
      <c r="A27">
        <v>26</v>
      </c>
      <c r="B27" t="s">
        <v>463</v>
      </c>
      <c r="C27">
        <v>15</v>
      </c>
      <c r="D27">
        <v>320</v>
      </c>
      <c r="E27" t="s">
        <v>64</v>
      </c>
      <c r="F27">
        <v>1458</v>
      </c>
      <c r="G27">
        <v>30499</v>
      </c>
      <c r="H27">
        <v>7246790</v>
      </c>
      <c r="I27">
        <v>7117376</v>
      </c>
      <c r="J27">
        <v>16177559</v>
      </c>
      <c r="K27">
        <v>418960504</v>
      </c>
      <c r="L27">
        <v>350330</v>
      </c>
      <c r="M27">
        <v>329741</v>
      </c>
      <c r="N27">
        <v>20589</v>
      </c>
      <c r="O27">
        <v>43.5</v>
      </c>
      <c r="P27">
        <v>-0.08</v>
      </c>
      <c r="Q27">
        <v>27984</v>
      </c>
      <c r="R27">
        <v>3890851</v>
      </c>
      <c r="S27" t="s">
        <v>37</v>
      </c>
      <c r="T27">
        <v>1614.59</v>
      </c>
      <c r="U27">
        <f t="shared" si="0"/>
        <v>51056.259999999995</v>
      </c>
    </row>
    <row r="28" spans="1:21" x14ac:dyDescent="0.3">
      <c r="A28">
        <v>27</v>
      </c>
      <c r="B28" t="s">
        <v>463</v>
      </c>
      <c r="C28">
        <v>15</v>
      </c>
      <c r="D28">
        <v>320</v>
      </c>
      <c r="E28" t="s">
        <v>65</v>
      </c>
      <c r="F28">
        <v>371419</v>
      </c>
      <c r="G28">
        <v>7170905</v>
      </c>
      <c r="H28">
        <v>1129594</v>
      </c>
      <c r="I28">
        <v>1097145</v>
      </c>
      <c r="J28">
        <v>29830121</v>
      </c>
      <c r="K28">
        <v>2570793286</v>
      </c>
      <c r="L28">
        <v>39524</v>
      </c>
      <c r="M28">
        <v>35821</v>
      </c>
      <c r="N28">
        <v>3703</v>
      </c>
      <c r="O28">
        <v>118.76</v>
      </c>
      <c r="P28">
        <v>-0.1</v>
      </c>
      <c r="Q28">
        <v>5623</v>
      </c>
      <c r="R28">
        <v>4218849</v>
      </c>
      <c r="S28" t="s">
        <v>49</v>
      </c>
      <c r="T28">
        <v>1032.33</v>
      </c>
      <c r="U28">
        <f t="shared" si="0"/>
        <v>52088.59</v>
      </c>
    </row>
    <row r="29" spans="1:21" x14ac:dyDescent="0.3">
      <c r="A29">
        <v>28</v>
      </c>
      <c r="B29" t="s">
        <v>463</v>
      </c>
      <c r="C29">
        <v>15</v>
      </c>
      <c r="D29">
        <v>320</v>
      </c>
      <c r="E29" t="s">
        <v>66</v>
      </c>
      <c r="F29">
        <v>49112</v>
      </c>
      <c r="G29">
        <v>2317836</v>
      </c>
      <c r="H29">
        <v>261122</v>
      </c>
      <c r="I29">
        <v>253932</v>
      </c>
      <c r="J29">
        <v>1961085</v>
      </c>
      <c r="K29">
        <v>258609329</v>
      </c>
      <c r="L29">
        <v>7536</v>
      </c>
      <c r="M29">
        <v>6231</v>
      </c>
      <c r="N29">
        <v>1305</v>
      </c>
      <c r="O29">
        <v>277.47000000000003</v>
      </c>
      <c r="P29">
        <v>-0.08</v>
      </c>
      <c r="Q29">
        <v>1766</v>
      </c>
      <c r="R29">
        <v>388619</v>
      </c>
      <c r="S29" t="s">
        <v>49</v>
      </c>
      <c r="T29">
        <v>135.5</v>
      </c>
      <c r="U29">
        <f t="shared" si="0"/>
        <v>52224.09</v>
      </c>
    </row>
    <row r="30" spans="1:21" x14ac:dyDescent="0.3">
      <c r="A30">
        <v>29</v>
      </c>
      <c r="B30" t="s">
        <v>463</v>
      </c>
      <c r="C30">
        <v>15</v>
      </c>
      <c r="D30">
        <v>320</v>
      </c>
      <c r="E30" t="s">
        <v>67</v>
      </c>
      <c r="F30">
        <v>381708</v>
      </c>
      <c r="G30">
        <v>1619095</v>
      </c>
      <c r="H30">
        <v>604193</v>
      </c>
      <c r="I30">
        <v>494816</v>
      </c>
      <c r="J30">
        <v>4723678</v>
      </c>
      <c r="K30">
        <v>4968431433</v>
      </c>
      <c r="L30">
        <v>20193</v>
      </c>
      <c r="M30">
        <v>18519</v>
      </c>
      <c r="N30">
        <v>1674</v>
      </c>
      <c r="O30">
        <v>223.37</v>
      </c>
      <c r="P30">
        <v>-0.11</v>
      </c>
      <c r="Q30">
        <v>2379</v>
      </c>
      <c r="R30">
        <v>658311</v>
      </c>
      <c r="S30" t="s">
        <v>37</v>
      </c>
      <c r="T30">
        <v>1173.73</v>
      </c>
      <c r="U30">
        <f t="shared" si="0"/>
        <v>53397.82</v>
      </c>
    </row>
    <row r="31" spans="1:21" x14ac:dyDescent="0.3">
      <c r="A31">
        <v>30</v>
      </c>
      <c r="B31" t="s">
        <v>463</v>
      </c>
      <c r="C31">
        <v>15</v>
      </c>
      <c r="D31">
        <v>320</v>
      </c>
      <c r="E31" t="s">
        <v>68</v>
      </c>
      <c r="F31">
        <v>21734</v>
      </c>
      <c r="G31">
        <v>78990</v>
      </c>
      <c r="H31">
        <v>19907129</v>
      </c>
      <c r="I31">
        <v>19619932</v>
      </c>
      <c r="J31">
        <v>75418676</v>
      </c>
      <c r="K31">
        <v>3584287438</v>
      </c>
      <c r="L31">
        <v>811801</v>
      </c>
      <c r="M31">
        <v>740725</v>
      </c>
      <c r="N31">
        <v>71076</v>
      </c>
      <c r="O31">
        <v>53.01</v>
      </c>
      <c r="P31">
        <v>-0.1</v>
      </c>
      <c r="Q31">
        <v>101277</v>
      </c>
      <c r="R31">
        <v>10056960</v>
      </c>
      <c r="S31" t="s">
        <v>40</v>
      </c>
      <c r="T31">
        <v>5000</v>
      </c>
      <c r="U31">
        <f t="shared" si="0"/>
        <v>58397.82</v>
      </c>
    </row>
    <row r="32" spans="1:21" x14ac:dyDescent="0.3">
      <c r="A32">
        <v>31</v>
      </c>
      <c r="B32" t="s">
        <v>463</v>
      </c>
      <c r="C32">
        <v>15</v>
      </c>
      <c r="D32">
        <v>320</v>
      </c>
      <c r="E32" t="s">
        <v>69</v>
      </c>
      <c r="F32">
        <v>3426</v>
      </c>
      <c r="G32">
        <v>15230</v>
      </c>
      <c r="H32">
        <v>1285736</v>
      </c>
      <c r="I32">
        <v>1285726</v>
      </c>
      <c r="J32">
        <v>1288330</v>
      </c>
      <c r="K32">
        <v>669017276</v>
      </c>
      <c r="L32">
        <v>46938</v>
      </c>
      <c r="M32">
        <v>22563</v>
      </c>
      <c r="N32">
        <v>24375</v>
      </c>
      <c r="O32">
        <v>18.190000000000001</v>
      </c>
      <c r="P32">
        <v>0</v>
      </c>
      <c r="Q32">
        <v>25280</v>
      </c>
      <c r="R32">
        <v>539852</v>
      </c>
      <c r="S32" t="s">
        <v>37</v>
      </c>
      <c r="T32">
        <v>227.14</v>
      </c>
      <c r="U32">
        <f t="shared" si="0"/>
        <v>58624.959999999999</v>
      </c>
    </row>
    <row r="33" spans="1:21" x14ac:dyDescent="0.3">
      <c r="A33">
        <v>32</v>
      </c>
      <c r="B33" t="s">
        <v>463</v>
      </c>
      <c r="C33">
        <v>15</v>
      </c>
      <c r="D33">
        <v>320</v>
      </c>
      <c r="E33" t="s">
        <v>70</v>
      </c>
      <c r="F33">
        <v>3426</v>
      </c>
      <c r="G33">
        <v>15230</v>
      </c>
      <c r="H33">
        <v>8185031</v>
      </c>
      <c r="I33">
        <v>8184892</v>
      </c>
      <c r="J33">
        <v>8199682</v>
      </c>
      <c r="K33">
        <v>3371953458</v>
      </c>
      <c r="L33">
        <v>349873</v>
      </c>
      <c r="M33">
        <v>297508</v>
      </c>
      <c r="N33">
        <v>52365</v>
      </c>
      <c r="O33">
        <v>18.05</v>
      </c>
      <c r="P33">
        <v>0</v>
      </c>
      <c r="Q33">
        <v>58223</v>
      </c>
      <c r="R33">
        <v>4644310</v>
      </c>
      <c r="S33" t="s">
        <v>37</v>
      </c>
      <c r="T33">
        <v>1319.13</v>
      </c>
      <c r="U33">
        <f t="shared" si="0"/>
        <v>59944.09</v>
      </c>
    </row>
    <row r="34" spans="1:21" x14ac:dyDescent="0.3">
      <c r="A34">
        <v>33</v>
      </c>
      <c r="B34" t="s">
        <v>463</v>
      </c>
      <c r="C34">
        <v>15</v>
      </c>
      <c r="D34">
        <v>320</v>
      </c>
      <c r="E34" t="s">
        <v>71</v>
      </c>
      <c r="F34">
        <v>6658</v>
      </c>
      <c r="G34">
        <v>31911</v>
      </c>
      <c r="H34">
        <v>3585798</v>
      </c>
      <c r="I34">
        <v>3585234</v>
      </c>
      <c r="J34">
        <v>3604541</v>
      </c>
      <c r="K34">
        <v>2702030741</v>
      </c>
      <c r="L34">
        <v>119522</v>
      </c>
      <c r="M34">
        <v>72364</v>
      </c>
      <c r="N34">
        <v>47158</v>
      </c>
      <c r="O34">
        <v>19.22</v>
      </c>
      <c r="P34">
        <v>0</v>
      </c>
      <c r="Q34">
        <v>51704</v>
      </c>
      <c r="R34">
        <v>1159437</v>
      </c>
      <c r="S34" t="s">
        <v>37</v>
      </c>
      <c r="T34">
        <v>1030.8599999999999</v>
      </c>
      <c r="U34">
        <f t="shared" si="0"/>
        <v>60974.95</v>
      </c>
    </row>
    <row r="35" spans="1:21" x14ac:dyDescent="0.3">
      <c r="A35">
        <v>34</v>
      </c>
      <c r="B35" t="s">
        <v>463</v>
      </c>
      <c r="C35">
        <v>15</v>
      </c>
      <c r="D35">
        <v>320</v>
      </c>
      <c r="E35" t="s">
        <v>72</v>
      </c>
      <c r="F35">
        <v>6658</v>
      </c>
      <c r="G35">
        <v>31911</v>
      </c>
      <c r="H35">
        <v>3585798</v>
      </c>
      <c r="I35">
        <v>3585234</v>
      </c>
      <c r="J35">
        <v>3604541</v>
      </c>
      <c r="K35">
        <v>2702030741</v>
      </c>
      <c r="L35">
        <v>119522</v>
      </c>
      <c r="M35">
        <v>72364</v>
      </c>
      <c r="N35">
        <v>47158</v>
      </c>
      <c r="O35">
        <v>19.22</v>
      </c>
      <c r="P35">
        <v>0</v>
      </c>
      <c r="Q35">
        <v>51704</v>
      </c>
      <c r="R35">
        <v>1159437</v>
      </c>
      <c r="S35" t="s">
        <v>37</v>
      </c>
      <c r="T35">
        <v>1030.8900000000001</v>
      </c>
      <c r="U35">
        <f t="shared" si="0"/>
        <v>62005.84</v>
      </c>
    </row>
    <row r="36" spans="1:21" x14ac:dyDescent="0.3">
      <c r="A36">
        <v>35</v>
      </c>
      <c r="B36" t="s">
        <v>463</v>
      </c>
      <c r="C36">
        <v>15</v>
      </c>
      <c r="D36">
        <v>320</v>
      </c>
      <c r="E36" t="s">
        <v>73</v>
      </c>
      <c r="F36">
        <v>6658</v>
      </c>
      <c r="G36">
        <v>31909</v>
      </c>
      <c r="H36">
        <v>1740564</v>
      </c>
      <c r="I36">
        <v>1740043</v>
      </c>
      <c r="J36">
        <v>1754126</v>
      </c>
      <c r="K36">
        <v>1535136636</v>
      </c>
      <c r="L36">
        <v>82512</v>
      </c>
      <c r="M36">
        <v>67517</v>
      </c>
      <c r="N36">
        <v>14995</v>
      </c>
      <c r="O36">
        <v>20.41</v>
      </c>
      <c r="P36">
        <v>0</v>
      </c>
      <c r="Q36">
        <v>16365</v>
      </c>
      <c r="R36">
        <v>866234</v>
      </c>
      <c r="S36" t="s">
        <v>37</v>
      </c>
      <c r="T36">
        <v>549</v>
      </c>
      <c r="U36">
        <f t="shared" si="0"/>
        <v>62554.84</v>
      </c>
    </row>
    <row r="37" spans="1:21" x14ac:dyDescent="0.3">
      <c r="A37">
        <v>36</v>
      </c>
      <c r="B37" t="s">
        <v>463</v>
      </c>
      <c r="C37">
        <v>15</v>
      </c>
      <c r="D37">
        <v>320</v>
      </c>
      <c r="E37" t="s">
        <v>74</v>
      </c>
      <c r="F37">
        <v>6658</v>
      </c>
      <c r="G37">
        <v>31909</v>
      </c>
      <c r="H37">
        <v>1841953</v>
      </c>
      <c r="I37">
        <v>1841319</v>
      </c>
      <c r="J37">
        <v>1857184</v>
      </c>
      <c r="K37">
        <v>1547209052</v>
      </c>
      <c r="L37">
        <v>80235</v>
      </c>
      <c r="M37">
        <v>69439</v>
      </c>
      <c r="N37">
        <v>10796</v>
      </c>
      <c r="O37">
        <v>17.98</v>
      </c>
      <c r="P37">
        <v>0</v>
      </c>
      <c r="Q37">
        <v>12364</v>
      </c>
      <c r="R37">
        <v>969846</v>
      </c>
      <c r="S37" t="s">
        <v>49</v>
      </c>
      <c r="T37">
        <v>611.27</v>
      </c>
      <c r="U37">
        <f t="shared" si="0"/>
        <v>63166.109999999993</v>
      </c>
    </row>
    <row r="38" spans="1:21" x14ac:dyDescent="0.3">
      <c r="A38">
        <v>37</v>
      </c>
      <c r="B38" t="s">
        <v>463</v>
      </c>
      <c r="C38">
        <v>15</v>
      </c>
      <c r="D38">
        <v>320</v>
      </c>
      <c r="E38" t="s">
        <v>75</v>
      </c>
      <c r="F38">
        <v>32852</v>
      </c>
      <c r="G38">
        <v>170331</v>
      </c>
      <c r="H38">
        <v>2920</v>
      </c>
      <c r="I38">
        <v>2781</v>
      </c>
      <c r="J38">
        <v>31629</v>
      </c>
      <c r="K38">
        <v>1296587</v>
      </c>
      <c r="L38">
        <v>16</v>
      </c>
      <c r="M38">
        <v>11</v>
      </c>
      <c r="N38">
        <v>5</v>
      </c>
      <c r="O38">
        <v>17.57</v>
      </c>
      <c r="P38">
        <v>-0.18</v>
      </c>
      <c r="Q38">
        <v>11</v>
      </c>
      <c r="R38">
        <v>15995</v>
      </c>
      <c r="S38" t="s">
        <v>37</v>
      </c>
      <c r="T38">
        <v>0.92</v>
      </c>
      <c r="U38">
        <f t="shared" si="0"/>
        <v>63167.029999999992</v>
      </c>
    </row>
    <row r="39" spans="1:21" x14ac:dyDescent="0.3">
      <c r="A39">
        <v>38</v>
      </c>
      <c r="B39" t="s">
        <v>463</v>
      </c>
      <c r="C39">
        <v>15</v>
      </c>
      <c r="D39">
        <v>320</v>
      </c>
      <c r="E39" t="s">
        <v>76</v>
      </c>
      <c r="F39">
        <v>66201</v>
      </c>
      <c r="G39">
        <v>915628</v>
      </c>
      <c r="H39">
        <v>141567</v>
      </c>
      <c r="I39">
        <v>136634</v>
      </c>
      <c r="J39">
        <v>2645483</v>
      </c>
      <c r="K39">
        <v>71991783</v>
      </c>
      <c r="L39">
        <v>8509</v>
      </c>
      <c r="M39">
        <v>8379</v>
      </c>
      <c r="N39">
        <v>130</v>
      </c>
      <c r="O39">
        <v>10.77</v>
      </c>
      <c r="P39">
        <v>-0.26</v>
      </c>
      <c r="Q39">
        <v>300</v>
      </c>
      <c r="R39">
        <v>760610</v>
      </c>
      <c r="S39" t="s">
        <v>37</v>
      </c>
      <c r="T39">
        <v>50.89</v>
      </c>
      <c r="U39">
        <f t="shared" si="0"/>
        <v>63217.919999999991</v>
      </c>
    </row>
    <row r="40" spans="1:21" x14ac:dyDescent="0.3">
      <c r="A40">
        <v>39</v>
      </c>
      <c r="B40" t="s">
        <v>463</v>
      </c>
      <c r="C40">
        <v>15</v>
      </c>
      <c r="D40">
        <v>320</v>
      </c>
      <c r="E40" t="s">
        <v>77</v>
      </c>
      <c r="F40">
        <v>48941</v>
      </c>
      <c r="G40">
        <v>552747</v>
      </c>
      <c r="H40">
        <v>140263</v>
      </c>
      <c r="I40">
        <v>135572</v>
      </c>
      <c r="J40">
        <v>2834215</v>
      </c>
      <c r="K40">
        <v>71640170</v>
      </c>
      <c r="L40">
        <v>7640</v>
      </c>
      <c r="M40">
        <v>7506</v>
      </c>
      <c r="N40">
        <v>134</v>
      </c>
      <c r="O40">
        <v>11.56</v>
      </c>
      <c r="P40">
        <v>-0.26</v>
      </c>
      <c r="Q40">
        <v>301</v>
      </c>
      <c r="R40">
        <v>715368</v>
      </c>
      <c r="S40" t="s">
        <v>37</v>
      </c>
      <c r="T40">
        <v>33.11</v>
      </c>
      <c r="U40">
        <f t="shared" si="0"/>
        <v>63251.029999999992</v>
      </c>
    </row>
    <row r="41" spans="1:21" x14ac:dyDescent="0.3">
      <c r="A41">
        <v>40</v>
      </c>
      <c r="B41" t="s">
        <v>463</v>
      </c>
      <c r="C41">
        <v>15</v>
      </c>
      <c r="D41">
        <v>320</v>
      </c>
      <c r="E41" t="s">
        <v>78</v>
      </c>
      <c r="F41">
        <v>708290</v>
      </c>
      <c r="G41">
        <v>5425469</v>
      </c>
      <c r="H41">
        <v>3536240</v>
      </c>
      <c r="I41">
        <v>3383969</v>
      </c>
      <c r="J41">
        <v>47530233</v>
      </c>
      <c r="K41">
        <v>6283226524</v>
      </c>
      <c r="L41">
        <v>101429</v>
      </c>
      <c r="M41">
        <v>91500</v>
      </c>
      <c r="N41">
        <v>9929</v>
      </c>
      <c r="O41">
        <v>369.04</v>
      </c>
      <c r="P41">
        <v>-0.17</v>
      </c>
      <c r="Q41">
        <v>16142</v>
      </c>
      <c r="R41">
        <v>6540552</v>
      </c>
      <c r="S41" t="s">
        <v>40</v>
      </c>
      <c r="T41">
        <v>5000</v>
      </c>
      <c r="U41">
        <f t="shared" si="0"/>
        <v>68251.03</v>
      </c>
    </row>
    <row r="42" spans="1:21" x14ac:dyDescent="0.3">
      <c r="A42">
        <v>41</v>
      </c>
      <c r="B42" t="s">
        <v>463</v>
      </c>
      <c r="C42">
        <v>15</v>
      </c>
      <c r="D42">
        <v>320</v>
      </c>
      <c r="E42" t="s">
        <v>79</v>
      </c>
      <c r="F42">
        <v>3298</v>
      </c>
      <c r="G42">
        <v>142629</v>
      </c>
      <c r="H42">
        <v>143274</v>
      </c>
      <c r="I42">
        <v>137433</v>
      </c>
      <c r="J42">
        <v>489278</v>
      </c>
      <c r="K42">
        <v>17619056</v>
      </c>
      <c r="L42">
        <v>8419</v>
      </c>
      <c r="M42">
        <v>8078</v>
      </c>
      <c r="N42">
        <v>341</v>
      </c>
      <c r="O42">
        <v>53.71</v>
      </c>
      <c r="P42">
        <v>-0.14000000000000001</v>
      </c>
      <c r="Q42">
        <v>505</v>
      </c>
      <c r="R42">
        <v>108732</v>
      </c>
      <c r="S42" t="s">
        <v>37</v>
      </c>
      <c r="T42">
        <v>13.7</v>
      </c>
      <c r="U42">
        <f t="shared" si="0"/>
        <v>68264.73</v>
      </c>
    </row>
    <row r="43" spans="1:21" x14ac:dyDescent="0.3">
      <c r="A43">
        <v>42</v>
      </c>
      <c r="B43" t="s">
        <v>463</v>
      </c>
      <c r="C43">
        <v>15</v>
      </c>
      <c r="D43">
        <v>320</v>
      </c>
      <c r="E43" t="s">
        <v>80</v>
      </c>
      <c r="F43">
        <v>4660</v>
      </c>
      <c r="G43">
        <v>243504</v>
      </c>
      <c r="H43">
        <v>7914313</v>
      </c>
      <c r="I43">
        <v>7709851</v>
      </c>
      <c r="J43">
        <v>17327169</v>
      </c>
      <c r="K43">
        <v>1640217702</v>
      </c>
      <c r="L43">
        <v>286172</v>
      </c>
      <c r="M43">
        <v>266154</v>
      </c>
      <c r="N43">
        <v>20018</v>
      </c>
      <c r="O43">
        <v>145.05000000000001</v>
      </c>
      <c r="P43">
        <v>-7.0000000000000007E-2</v>
      </c>
      <c r="Q43">
        <v>27416</v>
      </c>
      <c r="R43">
        <v>5260682</v>
      </c>
      <c r="S43" t="s">
        <v>37</v>
      </c>
      <c r="T43">
        <v>4587.66</v>
      </c>
      <c r="U43">
        <f t="shared" si="0"/>
        <v>72852.39</v>
      </c>
    </row>
    <row r="44" spans="1:21" x14ac:dyDescent="0.3">
      <c r="A44">
        <v>43</v>
      </c>
      <c r="B44" t="s">
        <v>463</v>
      </c>
      <c r="C44">
        <v>15</v>
      </c>
      <c r="D44">
        <v>320</v>
      </c>
      <c r="E44" t="s">
        <v>81</v>
      </c>
      <c r="F44">
        <v>2692</v>
      </c>
      <c r="G44">
        <v>79064</v>
      </c>
      <c r="H44">
        <v>807652</v>
      </c>
      <c r="I44">
        <v>790893</v>
      </c>
      <c r="J44">
        <v>2140791</v>
      </c>
      <c r="K44">
        <v>99202219</v>
      </c>
      <c r="L44">
        <v>32538</v>
      </c>
      <c r="M44">
        <v>29032</v>
      </c>
      <c r="N44">
        <v>3506</v>
      </c>
      <c r="O44">
        <v>61.2</v>
      </c>
      <c r="P44">
        <v>-0.1</v>
      </c>
      <c r="Q44">
        <v>4769</v>
      </c>
      <c r="R44">
        <v>425643</v>
      </c>
      <c r="S44" t="s">
        <v>37</v>
      </c>
      <c r="T44">
        <v>104.13</v>
      </c>
      <c r="U44">
        <f t="shared" si="0"/>
        <v>72956.52</v>
      </c>
    </row>
    <row r="45" spans="1:21" x14ac:dyDescent="0.3">
      <c r="A45">
        <v>44</v>
      </c>
      <c r="B45" t="s">
        <v>463</v>
      </c>
      <c r="C45">
        <v>15</v>
      </c>
      <c r="D45">
        <v>320</v>
      </c>
      <c r="E45" t="s">
        <v>82</v>
      </c>
      <c r="F45">
        <v>1385</v>
      </c>
      <c r="G45">
        <v>27650</v>
      </c>
      <c r="H45">
        <v>174791</v>
      </c>
      <c r="I45">
        <v>171075</v>
      </c>
      <c r="J45">
        <v>417120</v>
      </c>
      <c r="K45">
        <v>20754559</v>
      </c>
      <c r="L45">
        <v>7969</v>
      </c>
      <c r="M45">
        <v>7136</v>
      </c>
      <c r="N45">
        <v>833</v>
      </c>
      <c r="O45">
        <v>38.01</v>
      </c>
      <c r="P45">
        <v>-0.1</v>
      </c>
      <c r="Q45">
        <v>1070</v>
      </c>
      <c r="R45">
        <v>95477</v>
      </c>
      <c r="S45" t="s">
        <v>37</v>
      </c>
      <c r="T45">
        <v>15.45</v>
      </c>
      <c r="U45">
        <f t="shared" si="0"/>
        <v>72971.97</v>
      </c>
    </row>
    <row r="46" spans="1:21" x14ac:dyDescent="0.3">
      <c r="A46">
        <v>45</v>
      </c>
      <c r="B46" t="s">
        <v>463</v>
      </c>
      <c r="C46">
        <v>15</v>
      </c>
      <c r="D46">
        <v>320</v>
      </c>
      <c r="E46" t="s">
        <v>83</v>
      </c>
      <c r="F46">
        <v>2425</v>
      </c>
      <c r="G46">
        <v>23118</v>
      </c>
      <c r="H46">
        <v>6590155</v>
      </c>
      <c r="I46">
        <v>6578897</v>
      </c>
      <c r="J46">
        <v>7977729</v>
      </c>
      <c r="K46">
        <v>546139461</v>
      </c>
      <c r="L46">
        <v>328040</v>
      </c>
      <c r="M46">
        <v>284644</v>
      </c>
      <c r="N46">
        <v>43396</v>
      </c>
      <c r="O46">
        <v>22.97</v>
      </c>
      <c r="P46">
        <v>-0.02</v>
      </c>
      <c r="Q46">
        <v>49656</v>
      </c>
      <c r="R46">
        <v>3115722</v>
      </c>
      <c r="S46" t="s">
        <v>37</v>
      </c>
      <c r="T46">
        <v>702.06</v>
      </c>
      <c r="U46">
        <f t="shared" si="0"/>
        <v>73674.03</v>
      </c>
    </row>
    <row r="47" spans="1:21" x14ac:dyDescent="0.3">
      <c r="A47">
        <v>46</v>
      </c>
      <c r="B47" t="s">
        <v>463</v>
      </c>
      <c r="C47">
        <v>15</v>
      </c>
      <c r="D47">
        <v>320</v>
      </c>
      <c r="E47" t="s">
        <v>84</v>
      </c>
      <c r="F47">
        <v>2425</v>
      </c>
      <c r="G47">
        <v>23064</v>
      </c>
      <c r="H47">
        <v>24649739</v>
      </c>
      <c r="I47">
        <v>24615490</v>
      </c>
      <c r="J47">
        <v>25613318</v>
      </c>
      <c r="K47">
        <v>1396586046</v>
      </c>
      <c r="L47">
        <v>1064027</v>
      </c>
      <c r="M47">
        <v>895761</v>
      </c>
      <c r="N47">
        <v>168266</v>
      </c>
      <c r="O47">
        <v>20.260000000000002</v>
      </c>
      <c r="P47">
        <v>-0.01</v>
      </c>
      <c r="Q47">
        <v>193555</v>
      </c>
      <c r="R47">
        <v>11422329</v>
      </c>
      <c r="S47" t="s">
        <v>49</v>
      </c>
      <c r="T47">
        <v>3286.37</v>
      </c>
      <c r="U47">
        <f t="shared" si="0"/>
        <v>76960.399999999994</v>
      </c>
    </row>
    <row r="48" spans="1:21" x14ac:dyDescent="0.3">
      <c r="A48">
        <v>47</v>
      </c>
      <c r="B48" t="s">
        <v>463</v>
      </c>
      <c r="C48">
        <v>15</v>
      </c>
      <c r="D48">
        <v>320</v>
      </c>
      <c r="E48" t="s">
        <v>85</v>
      </c>
      <c r="F48">
        <v>2425</v>
      </c>
      <c r="G48">
        <v>23032</v>
      </c>
      <c r="H48">
        <v>522176</v>
      </c>
      <c r="I48">
        <v>521244</v>
      </c>
      <c r="J48">
        <v>617346</v>
      </c>
      <c r="K48">
        <v>42616120</v>
      </c>
      <c r="L48">
        <v>14710</v>
      </c>
      <c r="M48">
        <v>11693</v>
      </c>
      <c r="N48">
        <v>3017</v>
      </c>
      <c r="O48">
        <v>25.78</v>
      </c>
      <c r="P48">
        <v>-0.01</v>
      </c>
      <c r="Q48">
        <v>3426</v>
      </c>
      <c r="R48">
        <v>312037</v>
      </c>
      <c r="S48" t="s">
        <v>37</v>
      </c>
      <c r="T48">
        <v>30.75</v>
      </c>
      <c r="U48">
        <f t="shared" si="0"/>
        <v>76991.149999999994</v>
      </c>
    </row>
    <row r="49" spans="1:21" x14ac:dyDescent="0.3">
      <c r="A49">
        <v>48</v>
      </c>
      <c r="B49" t="s">
        <v>463</v>
      </c>
      <c r="C49">
        <v>15</v>
      </c>
      <c r="D49">
        <v>320</v>
      </c>
      <c r="E49" t="s">
        <v>86</v>
      </c>
      <c r="F49">
        <v>2425</v>
      </c>
      <c r="G49">
        <v>23034</v>
      </c>
      <c r="H49">
        <v>5812705</v>
      </c>
      <c r="I49">
        <v>5801424</v>
      </c>
      <c r="J49">
        <v>6264259</v>
      </c>
      <c r="K49">
        <v>548644378</v>
      </c>
      <c r="L49">
        <v>250187</v>
      </c>
      <c r="M49">
        <v>206826</v>
      </c>
      <c r="N49">
        <v>43361</v>
      </c>
      <c r="O49">
        <v>18.52</v>
      </c>
      <c r="P49">
        <v>-0.01</v>
      </c>
      <c r="Q49">
        <v>49611</v>
      </c>
      <c r="R49">
        <v>2543062</v>
      </c>
      <c r="S49" t="s">
        <v>49</v>
      </c>
      <c r="T49">
        <v>659.06</v>
      </c>
      <c r="U49">
        <f t="shared" si="0"/>
        <v>77650.209999999992</v>
      </c>
    </row>
    <row r="50" spans="1:21" x14ac:dyDescent="0.3">
      <c r="A50">
        <v>49</v>
      </c>
      <c r="B50" t="s">
        <v>463</v>
      </c>
      <c r="C50">
        <v>15</v>
      </c>
      <c r="D50">
        <v>320</v>
      </c>
      <c r="E50" t="s">
        <v>87</v>
      </c>
      <c r="F50">
        <v>1728</v>
      </c>
      <c r="G50">
        <v>19526</v>
      </c>
      <c r="H50">
        <v>4751851</v>
      </c>
      <c r="I50">
        <v>4729462</v>
      </c>
      <c r="J50">
        <v>5327662</v>
      </c>
      <c r="K50">
        <v>58820134</v>
      </c>
      <c r="L50">
        <v>171812</v>
      </c>
      <c r="M50">
        <v>126591</v>
      </c>
      <c r="N50">
        <v>45221</v>
      </c>
      <c r="O50">
        <v>43.77</v>
      </c>
      <c r="P50">
        <v>-0.02</v>
      </c>
      <c r="Q50">
        <v>51307</v>
      </c>
      <c r="R50">
        <v>1704963</v>
      </c>
      <c r="S50" t="s">
        <v>49</v>
      </c>
      <c r="T50">
        <v>429.64</v>
      </c>
      <c r="U50">
        <f t="shared" si="0"/>
        <v>78079.849999999991</v>
      </c>
    </row>
    <row r="51" spans="1:21" x14ac:dyDescent="0.3">
      <c r="A51">
        <v>50</v>
      </c>
      <c r="B51" t="s">
        <v>463</v>
      </c>
      <c r="C51">
        <v>15</v>
      </c>
      <c r="D51">
        <v>320</v>
      </c>
      <c r="E51" t="s">
        <v>88</v>
      </c>
      <c r="F51">
        <v>2197</v>
      </c>
      <c r="G51">
        <v>26977</v>
      </c>
      <c r="H51">
        <v>37313140</v>
      </c>
      <c r="I51">
        <v>37114492</v>
      </c>
      <c r="J51">
        <v>41995249</v>
      </c>
      <c r="K51">
        <v>460478302</v>
      </c>
      <c r="L51">
        <v>1607494</v>
      </c>
      <c r="M51">
        <v>1362875</v>
      </c>
      <c r="N51">
        <v>244619</v>
      </c>
      <c r="O51">
        <v>45.92</v>
      </c>
      <c r="P51">
        <v>-0.02</v>
      </c>
      <c r="Q51">
        <v>279711</v>
      </c>
      <c r="R51">
        <v>18433288</v>
      </c>
      <c r="S51" t="s">
        <v>40</v>
      </c>
      <c r="T51">
        <v>5000</v>
      </c>
      <c r="U51">
        <f t="shared" si="0"/>
        <v>83079.849999999991</v>
      </c>
    </row>
    <row r="52" spans="1:21" x14ac:dyDescent="0.3">
      <c r="A52">
        <v>51</v>
      </c>
      <c r="B52" t="s">
        <v>463</v>
      </c>
      <c r="C52">
        <v>15</v>
      </c>
      <c r="D52">
        <v>320</v>
      </c>
      <c r="E52" t="s">
        <v>89</v>
      </c>
      <c r="F52">
        <v>141985</v>
      </c>
      <c r="G52">
        <v>634173</v>
      </c>
      <c r="H52">
        <v>12074706</v>
      </c>
      <c r="I52">
        <v>11817421</v>
      </c>
      <c r="J52">
        <v>53974744</v>
      </c>
      <c r="K52">
        <v>7374160403</v>
      </c>
      <c r="L52">
        <v>504920</v>
      </c>
      <c r="M52">
        <v>472393</v>
      </c>
      <c r="N52">
        <v>32527</v>
      </c>
      <c r="O52">
        <v>60.44</v>
      </c>
      <c r="P52">
        <v>-0.12</v>
      </c>
      <c r="Q52">
        <v>51339</v>
      </c>
      <c r="R52">
        <v>7176558</v>
      </c>
      <c r="S52" t="s">
        <v>40</v>
      </c>
      <c r="T52">
        <v>5000</v>
      </c>
      <c r="U52">
        <f t="shared" si="0"/>
        <v>88079.849999999991</v>
      </c>
    </row>
    <row r="53" spans="1:21" x14ac:dyDescent="0.3">
      <c r="A53">
        <v>52</v>
      </c>
      <c r="B53" t="s">
        <v>463</v>
      </c>
      <c r="C53">
        <v>15</v>
      </c>
      <c r="D53">
        <v>320</v>
      </c>
      <c r="E53" t="s">
        <v>90</v>
      </c>
      <c r="F53">
        <v>59794</v>
      </c>
      <c r="G53">
        <v>243931</v>
      </c>
      <c r="H53">
        <v>11337131</v>
      </c>
      <c r="I53">
        <v>11149066</v>
      </c>
      <c r="J53">
        <v>34057103</v>
      </c>
      <c r="K53">
        <v>3047446403</v>
      </c>
      <c r="L53">
        <v>523607</v>
      </c>
      <c r="M53">
        <v>483637</v>
      </c>
      <c r="N53">
        <v>39970</v>
      </c>
      <c r="O53">
        <v>55.15</v>
      </c>
      <c r="P53">
        <v>-0.1</v>
      </c>
      <c r="Q53">
        <v>56100</v>
      </c>
      <c r="R53">
        <v>4878538</v>
      </c>
      <c r="S53" t="s">
        <v>40</v>
      </c>
      <c r="T53">
        <v>5000</v>
      </c>
      <c r="U53">
        <f t="shared" si="0"/>
        <v>93079.849999999991</v>
      </c>
    </row>
    <row r="54" spans="1:21" x14ac:dyDescent="0.3">
      <c r="A54">
        <v>53</v>
      </c>
      <c r="B54" t="s">
        <v>463</v>
      </c>
      <c r="C54">
        <v>15</v>
      </c>
      <c r="D54">
        <v>320</v>
      </c>
      <c r="E54" t="s">
        <v>91</v>
      </c>
      <c r="F54">
        <v>152376</v>
      </c>
      <c r="G54">
        <v>308482</v>
      </c>
      <c r="H54">
        <v>4713697</v>
      </c>
      <c r="I54">
        <v>4657991</v>
      </c>
      <c r="J54">
        <v>14221124</v>
      </c>
      <c r="K54">
        <v>14610837474</v>
      </c>
      <c r="L54">
        <v>193298</v>
      </c>
      <c r="M54">
        <v>160163</v>
      </c>
      <c r="N54">
        <v>33135</v>
      </c>
      <c r="O54">
        <v>44</v>
      </c>
      <c r="P54">
        <v>-0.06</v>
      </c>
      <c r="Q54">
        <v>39889</v>
      </c>
      <c r="R54">
        <v>1798609</v>
      </c>
      <c r="S54" t="s">
        <v>40</v>
      </c>
      <c r="T54">
        <v>5000</v>
      </c>
      <c r="U54">
        <f t="shared" si="0"/>
        <v>98079.849999999991</v>
      </c>
    </row>
    <row r="55" spans="1:21" x14ac:dyDescent="0.3">
      <c r="A55">
        <v>54</v>
      </c>
      <c r="B55" t="s">
        <v>463</v>
      </c>
      <c r="C55">
        <v>15</v>
      </c>
      <c r="D55">
        <v>320</v>
      </c>
      <c r="E55" t="s">
        <v>92</v>
      </c>
      <c r="F55">
        <v>189982</v>
      </c>
      <c r="G55">
        <v>384580</v>
      </c>
      <c r="H55">
        <v>2063562</v>
      </c>
      <c r="I55">
        <v>2021821</v>
      </c>
      <c r="J55">
        <v>4345682</v>
      </c>
      <c r="K55">
        <v>8132042552</v>
      </c>
      <c r="L55">
        <v>100590</v>
      </c>
      <c r="M55">
        <v>94208</v>
      </c>
      <c r="N55">
        <v>6382</v>
      </c>
      <c r="O55">
        <v>29.41</v>
      </c>
      <c r="P55">
        <v>-0.09</v>
      </c>
      <c r="Q55">
        <v>8222</v>
      </c>
      <c r="R55">
        <v>1360666</v>
      </c>
      <c r="S55" t="s">
        <v>49</v>
      </c>
      <c r="T55">
        <v>2523.67</v>
      </c>
      <c r="U55">
        <f t="shared" si="0"/>
        <v>100603.51999999999</v>
      </c>
    </row>
    <row r="56" spans="1:21" x14ac:dyDescent="0.3">
      <c r="A56">
        <v>55</v>
      </c>
      <c r="B56" t="s">
        <v>463</v>
      </c>
      <c r="C56">
        <v>15</v>
      </c>
      <c r="D56">
        <v>320</v>
      </c>
      <c r="E56" t="s">
        <v>93</v>
      </c>
      <c r="F56">
        <v>335424</v>
      </c>
      <c r="G56">
        <v>950345</v>
      </c>
      <c r="H56">
        <v>564653</v>
      </c>
      <c r="I56">
        <v>554543</v>
      </c>
      <c r="J56">
        <v>3168473</v>
      </c>
      <c r="K56">
        <v>5403869634</v>
      </c>
      <c r="L56">
        <v>31866</v>
      </c>
      <c r="M56">
        <v>29251</v>
      </c>
      <c r="N56">
        <v>2615</v>
      </c>
      <c r="O56">
        <v>47.11</v>
      </c>
      <c r="P56">
        <v>-0.1</v>
      </c>
      <c r="Q56">
        <v>3175</v>
      </c>
      <c r="R56">
        <v>358453</v>
      </c>
      <c r="S56" t="s">
        <v>37</v>
      </c>
      <c r="T56">
        <v>1436.36</v>
      </c>
      <c r="U56">
        <f t="shared" si="0"/>
        <v>102039.87999999999</v>
      </c>
    </row>
    <row r="57" spans="1:21" x14ac:dyDescent="0.3">
      <c r="A57">
        <v>56</v>
      </c>
      <c r="B57" t="s">
        <v>463</v>
      </c>
      <c r="C57">
        <v>15</v>
      </c>
      <c r="D57">
        <v>320</v>
      </c>
      <c r="E57" t="s">
        <v>94</v>
      </c>
      <c r="F57">
        <v>351053</v>
      </c>
      <c r="G57">
        <v>1039313</v>
      </c>
      <c r="H57">
        <v>539227</v>
      </c>
      <c r="I57">
        <v>529143</v>
      </c>
      <c r="J57">
        <v>3712021</v>
      </c>
      <c r="K57">
        <v>5959786599</v>
      </c>
      <c r="L57">
        <v>37708</v>
      </c>
      <c r="M57">
        <v>35325</v>
      </c>
      <c r="N57">
        <v>2383</v>
      </c>
      <c r="O57">
        <v>51.92</v>
      </c>
      <c r="P57">
        <v>-0.12</v>
      </c>
      <c r="Q57">
        <v>2875</v>
      </c>
      <c r="R57">
        <v>349376</v>
      </c>
      <c r="S57" t="s">
        <v>37</v>
      </c>
      <c r="T57">
        <v>1616.69</v>
      </c>
      <c r="U57">
        <f t="shared" si="0"/>
        <v>103656.56999999999</v>
      </c>
    </row>
    <row r="58" spans="1:21" x14ac:dyDescent="0.3">
      <c r="A58">
        <v>57</v>
      </c>
      <c r="B58" t="s">
        <v>463</v>
      </c>
      <c r="C58">
        <v>15</v>
      </c>
      <c r="D58">
        <v>320</v>
      </c>
      <c r="E58" t="s">
        <v>95</v>
      </c>
      <c r="F58">
        <v>3426</v>
      </c>
      <c r="G58">
        <v>20454</v>
      </c>
      <c r="H58">
        <v>7829378</v>
      </c>
      <c r="I58">
        <v>7829354</v>
      </c>
      <c r="J58">
        <v>7833541</v>
      </c>
      <c r="K58">
        <v>5159076365</v>
      </c>
      <c r="L58">
        <v>349764</v>
      </c>
      <c r="M58">
        <v>244194</v>
      </c>
      <c r="N58">
        <v>105570</v>
      </c>
      <c r="O58">
        <v>15.32</v>
      </c>
      <c r="P58">
        <v>0</v>
      </c>
      <c r="Q58">
        <v>108803</v>
      </c>
      <c r="R58">
        <v>4389505</v>
      </c>
      <c r="S58" t="s">
        <v>37</v>
      </c>
      <c r="T58">
        <v>1408.61</v>
      </c>
      <c r="U58">
        <f t="shared" si="0"/>
        <v>105065.18</v>
      </c>
    </row>
    <row r="59" spans="1:21" x14ac:dyDescent="0.3">
      <c r="A59">
        <v>58</v>
      </c>
      <c r="B59" t="s">
        <v>463</v>
      </c>
      <c r="C59">
        <v>15</v>
      </c>
      <c r="D59">
        <v>320</v>
      </c>
      <c r="E59" t="s">
        <v>96</v>
      </c>
      <c r="F59">
        <v>3426</v>
      </c>
      <c r="G59">
        <v>20302</v>
      </c>
      <c r="H59">
        <v>11450287</v>
      </c>
      <c r="I59">
        <v>11450070</v>
      </c>
      <c r="J59">
        <v>11463556</v>
      </c>
      <c r="K59">
        <v>9448430251</v>
      </c>
      <c r="L59">
        <v>473736</v>
      </c>
      <c r="M59">
        <v>228678</v>
      </c>
      <c r="N59">
        <v>245058</v>
      </c>
      <c r="O59">
        <v>17.36</v>
      </c>
      <c r="P59">
        <v>0</v>
      </c>
      <c r="Q59">
        <v>251480</v>
      </c>
      <c r="R59">
        <v>4802130</v>
      </c>
      <c r="S59" t="s">
        <v>37</v>
      </c>
      <c r="T59">
        <v>2824.33</v>
      </c>
      <c r="U59">
        <f t="shared" si="0"/>
        <v>107889.51</v>
      </c>
    </row>
    <row r="60" spans="1:21" x14ac:dyDescent="0.3">
      <c r="A60">
        <v>59</v>
      </c>
      <c r="B60" t="s">
        <v>463</v>
      </c>
      <c r="C60">
        <v>15</v>
      </c>
      <c r="D60">
        <v>320</v>
      </c>
      <c r="E60" t="s">
        <v>97</v>
      </c>
      <c r="F60">
        <v>8590</v>
      </c>
      <c r="G60">
        <v>65144</v>
      </c>
      <c r="H60">
        <v>16495991</v>
      </c>
      <c r="I60">
        <v>16062455</v>
      </c>
      <c r="J60">
        <v>191534025</v>
      </c>
      <c r="K60">
        <v>2728332201</v>
      </c>
      <c r="L60">
        <v>426115</v>
      </c>
      <c r="M60">
        <v>379716</v>
      </c>
      <c r="N60">
        <v>46399</v>
      </c>
      <c r="O60">
        <v>96.56</v>
      </c>
      <c r="P60">
        <v>-0.15</v>
      </c>
      <c r="Q60">
        <v>77901</v>
      </c>
      <c r="R60">
        <v>22760925</v>
      </c>
      <c r="S60" t="s">
        <v>40</v>
      </c>
      <c r="T60">
        <v>5000</v>
      </c>
      <c r="U60">
        <f t="shared" si="0"/>
        <v>112889.51</v>
      </c>
    </row>
    <row r="61" spans="1:21" x14ac:dyDescent="0.3">
      <c r="A61">
        <v>60</v>
      </c>
      <c r="B61" t="s">
        <v>463</v>
      </c>
      <c r="C61">
        <v>15</v>
      </c>
      <c r="D61">
        <v>320</v>
      </c>
      <c r="E61" t="s">
        <v>98</v>
      </c>
      <c r="F61">
        <v>8591</v>
      </c>
      <c r="G61">
        <v>65154</v>
      </c>
      <c r="H61">
        <v>16585478</v>
      </c>
      <c r="I61">
        <v>16149030</v>
      </c>
      <c r="J61">
        <v>193420485</v>
      </c>
      <c r="K61">
        <v>2721775586</v>
      </c>
      <c r="L61">
        <v>429699</v>
      </c>
      <c r="M61">
        <v>383935</v>
      </c>
      <c r="N61">
        <v>45764</v>
      </c>
      <c r="O61">
        <v>94.3</v>
      </c>
      <c r="P61">
        <v>-0.15</v>
      </c>
      <c r="Q61">
        <v>77299</v>
      </c>
      <c r="R61">
        <v>23175388</v>
      </c>
      <c r="S61" t="s">
        <v>40</v>
      </c>
      <c r="T61">
        <v>5000</v>
      </c>
      <c r="U61">
        <f t="shared" si="0"/>
        <v>117889.51</v>
      </c>
    </row>
    <row r="62" spans="1:21" x14ac:dyDescent="0.3">
      <c r="A62">
        <v>61</v>
      </c>
      <c r="B62" t="s">
        <v>463</v>
      </c>
      <c r="C62">
        <v>15</v>
      </c>
      <c r="D62">
        <v>320</v>
      </c>
      <c r="E62" t="s">
        <v>99</v>
      </c>
      <c r="F62">
        <v>24975</v>
      </c>
      <c r="G62">
        <v>111780</v>
      </c>
      <c r="H62">
        <v>27271594</v>
      </c>
      <c r="I62">
        <v>26639210</v>
      </c>
      <c r="J62">
        <v>360905802</v>
      </c>
      <c r="K62">
        <v>6670672248</v>
      </c>
      <c r="L62">
        <v>1626659</v>
      </c>
      <c r="M62">
        <v>1579915</v>
      </c>
      <c r="N62">
        <v>46744</v>
      </c>
      <c r="O62">
        <v>60.25</v>
      </c>
      <c r="P62">
        <v>-0.16</v>
      </c>
      <c r="Q62">
        <v>78255</v>
      </c>
      <c r="R62">
        <v>26422532</v>
      </c>
      <c r="S62" t="s">
        <v>40</v>
      </c>
      <c r="T62">
        <v>5000</v>
      </c>
      <c r="U62">
        <f t="shared" si="0"/>
        <v>122889.51</v>
      </c>
    </row>
    <row r="63" spans="1:21" x14ac:dyDescent="0.3">
      <c r="A63">
        <v>62</v>
      </c>
      <c r="B63" t="s">
        <v>463</v>
      </c>
      <c r="C63">
        <v>15</v>
      </c>
      <c r="D63">
        <v>320</v>
      </c>
      <c r="E63" t="s">
        <v>100</v>
      </c>
      <c r="F63">
        <v>26541</v>
      </c>
      <c r="G63">
        <v>117126</v>
      </c>
      <c r="H63">
        <v>25048071</v>
      </c>
      <c r="I63">
        <v>24615473</v>
      </c>
      <c r="J63">
        <v>231636024</v>
      </c>
      <c r="K63">
        <v>4761831823</v>
      </c>
      <c r="L63">
        <v>1117066</v>
      </c>
      <c r="M63">
        <v>1065568</v>
      </c>
      <c r="N63">
        <v>51498</v>
      </c>
      <c r="O63">
        <v>61.23</v>
      </c>
      <c r="P63">
        <v>-0.13</v>
      </c>
      <c r="Q63">
        <v>82779</v>
      </c>
      <c r="R63">
        <v>24036344</v>
      </c>
      <c r="S63" t="s">
        <v>40</v>
      </c>
      <c r="T63">
        <v>5000</v>
      </c>
      <c r="U63">
        <f t="shared" si="0"/>
        <v>127889.51</v>
      </c>
    </row>
    <row r="64" spans="1:21" x14ac:dyDescent="0.3">
      <c r="A64">
        <v>63</v>
      </c>
      <c r="B64" t="s">
        <v>463</v>
      </c>
      <c r="C64">
        <v>15</v>
      </c>
      <c r="D64">
        <v>320</v>
      </c>
      <c r="E64" t="s">
        <v>101</v>
      </c>
      <c r="F64">
        <v>26541</v>
      </c>
      <c r="G64">
        <v>117126</v>
      </c>
      <c r="H64">
        <v>26050689</v>
      </c>
      <c r="I64">
        <v>25576124</v>
      </c>
      <c r="J64">
        <v>262563801</v>
      </c>
      <c r="K64">
        <v>5210909732</v>
      </c>
      <c r="L64">
        <v>1262389</v>
      </c>
      <c r="M64">
        <v>1212865</v>
      </c>
      <c r="N64">
        <v>49524</v>
      </c>
      <c r="O64">
        <v>60.36</v>
      </c>
      <c r="P64">
        <v>-0.14000000000000001</v>
      </c>
      <c r="Q64">
        <v>80905</v>
      </c>
      <c r="R64">
        <v>26567416</v>
      </c>
      <c r="S64" t="s">
        <v>40</v>
      </c>
      <c r="T64">
        <v>5000</v>
      </c>
      <c r="U64">
        <f t="shared" si="0"/>
        <v>132889.51</v>
      </c>
    </row>
    <row r="65" spans="1:21" x14ac:dyDescent="0.3">
      <c r="A65">
        <v>64</v>
      </c>
      <c r="B65" t="s">
        <v>463</v>
      </c>
      <c r="C65">
        <v>15</v>
      </c>
      <c r="D65">
        <v>320</v>
      </c>
      <c r="E65" t="s">
        <v>102</v>
      </c>
      <c r="F65">
        <v>26541</v>
      </c>
      <c r="G65">
        <v>117126</v>
      </c>
      <c r="H65">
        <v>24111304</v>
      </c>
      <c r="I65">
        <v>23690710</v>
      </c>
      <c r="J65">
        <v>228974931</v>
      </c>
      <c r="K65">
        <v>4631403607</v>
      </c>
      <c r="L65">
        <v>1100590</v>
      </c>
      <c r="M65">
        <v>1050275</v>
      </c>
      <c r="N65">
        <v>50315</v>
      </c>
      <c r="O65">
        <v>62.82</v>
      </c>
      <c r="P65">
        <v>-0.13</v>
      </c>
      <c r="Q65">
        <v>81654</v>
      </c>
      <c r="R65">
        <v>22646628</v>
      </c>
      <c r="S65" t="s">
        <v>40</v>
      </c>
      <c r="T65">
        <v>5000</v>
      </c>
      <c r="U65">
        <f t="shared" si="0"/>
        <v>137889.51</v>
      </c>
    </row>
    <row r="66" spans="1:21" x14ac:dyDescent="0.3">
      <c r="A66">
        <v>65</v>
      </c>
      <c r="B66" t="s">
        <v>463</v>
      </c>
      <c r="C66">
        <v>15</v>
      </c>
      <c r="D66">
        <v>320</v>
      </c>
      <c r="E66" t="s">
        <v>103</v>
      </c>
      <c r="F66">
        <v>26541</v>
      </c>
      <c r="G66">
        <v>117126</v>
      </c>
      <c r="H66">
        <v>25323258</v>
      </c>
      <c r="I66">
        <v>24865715</v>
      </c>
      <c r="J66">
        <v>240942356</v>
      </c>
      <c r="K66">
        <v>4998679612</v>
      </c>
      <c r="L66">
        <v>1135389</v>
      </c>
      <c r="M66">
        <v>1086446</v>
      </c>
      <c r="N66">
        <v>48943</v>
      </c>
      <c r="O66">
        <v>62.29</v>
      </c>
      <c r="P66">
        <v>-0.13</v>
      </c>
      <c r="Q66">
        <v>80351</v>
      </c>
      <c r="R66">
        <v>25382838</v>
      </c>
      <c r="S66" t="s">
        <v>40</v>
      </c>
      <c r="T66">
        <v>5000</v>
      </c>
      <c r="U66">
        <f t="shared" si="0"/>
        <v>142889.51</v>
      </c>
    </row>
    <row r="67" spans="1:21" x14ac:dyDescent="0.3">
      <c r="A67">
        <v>66</v>
      </c>
      <c r="B67" t="s">
        <v>463</v>
      </c>
      <c r="C67">
        <v>15</v>
      </c>
      <c r="D67">
        <v>320</v>
      </c>
      <c r="E67" t="s">
        <v>104</v>
      </c>
      <c r="F67">
        <v>26541</v>
      </c>
      <c r="G67">
        <v>117126</v>
      </c>
      <c r="H67">
        <v>24479729</v>
      </c>
      <c r="I67">
        <v>24047004</v>
      </c>
      <c r="J67">
        <v>225639889</v>
      </c>
      <c r="K67">
        <v>4688739781</v>
      </c>
      <c r="L67">
        <v>1065536</v>
      </c>
      <c r="M67">
        <v>1013641</v>
      </c>
      <c r="N67">
        <v>51895</v>
      </c>
      <c r="O67">
        <v>62.28</v>
      </c>
      <c r="P67">
        <v>-0.13</v>
      </c>
      <c r="Q67">
        <v>83152</v>
      </c>
      <c r="R67">
        <v>23795870</v>
      </c>
      <c r="S67" t="s">
        <v>40</v>
      </c>
      <c r="T67">
        <v>5000</v>
      </c>
      <c r="U67">
        <f t="shared" si="0"/>
        <v>147889.51</v>
      </c>
    </row>
    <row r="68" spans="1:21" x14ac:dyDescent="0.3">
      <c r="A68">
        <v>67</v>
      </c>
      <c r="B68" t="s">
        <v>463</v>
      </c>
      <c r="C68">
        <v>15</v>
      </c>
      <c r="D68">
        <v>320</v>
      </c>
      <c r="E68" t="s">
        <v>105</v>
      </c>
      <c r="F68">
        <v>26541</v>
      </c>
      <c r="G68">
        <v>117126</v>
      </c>
      <c r="H68">
        <v>23372037</v>
      </c>
      <c r="I68">
        <v>22964960</v>
      </c>
      <c r="J68">
        <v>213897261</v>
      </c>
      <c r="K68">
        <v>4479895140</v>
      </c>
      <c r="L68">
        <v>1006297</v>
      </c>
      <c r="M68">
        <v>956494</v>
      </c>
      <c r="N68">
        <v>49803</v>
      </c>
      <c r="O68">
        <v>64.44</v>
      </c>
      <c r="P68">
        <v>-0.13</v>
      </c>
      <c r="Q68">
        <v>81171</v>
      </c>
      <c r="R68">
        <v>21350027</v>
      </c>
      <c r="S68" t="s">
        <v>40</v>
      </c>
      <c r="T68">
        <v>5000</v>
      </c>
      <c r="U68">
        <f t="shared" ref="U68:U131" si="1">U67+T68</f>
        <v>152889.51</v>
      </c>
    </row>
    <row r="69" spans="1:21" x14ac:dyDescent="0.3">
      <c r="A69">
        <v>68</v>
      </c>
      <c r="B69" t="s">
        <v>463</v>
      </c>
      <c r="C69">
        <v>15</v>
      </c>
      <c r="D69">
        <v>320</v>
      </c>
      <c r="E69" t="s">
        <v>106</v>
      </c>
      <c r="F69">
        <v>26541</v>
      </c>
      <c r="G69">
        <v>117126</v>
      </c>
      <c r="H69">
        <v>22278456</v>
      </c>
      <c r="I69">
        <v>21910430</v>
      </c>
      <c r="J69">
        <v>200780854</v>
      </c>
      <c r="K69">
        <v>4240728163</v>
      </c>
      <c r="L69">
        <v>998994</v>
      </c>
      <c r="M69">
        <v>947734</v>
      </c>
      <c r="N69">
        <v>51260</v>
      </c>
      <c r="O69">
        <v>64.84</v>
      </c>
      <c r="P69">
        <v>-0.13</v>
      </c>
      <c r="Q69">
        <v>82551</v>
      </c>
      <c r="R69">
        <v>18085038</v>
      </c>
      <c r="S69" t="s">
        <v>40</v>
      </c>
      <c r="T69">
        <v>5000</v>
      </c>
      <c r="U69">
        <f t="shared" si="1"/>
        <v>157889.51</v>
      </c>
    </row>
    <row r="70" spans="1:21" x14ac:dyDescent="0.3">
      <c r="A70">
        <v>69</v>
      </c>
      <c r="B70" t="s">
        <v>463</v>
      </c>
      <c r="C70">
        <v>15</v>
      </c>
      <c r="D70">
        <v>320</v>
      </c>
      <c r="E70" t="s">
        <v>107</v>
      </c>
      <c r="F70">
        <v>26541</v>
      </c>
      <c r="G70">
        <v>117126</v>
      </c>
      <c r="H70">
        <v>23482299</v>
      </c>
      <c r="I70">
        <v>23078564</v>
      </c>
      <c r="J70">
        <v>213646623</v>
      </c>
      <c r="K70">
        <v>4491831251</v>
      </c>
      <c r="L70">
        <v>1028572</v>
      </c>
      <c r="M70">
        <v>978341</v>
      </c>
      <c r="N70">
        <v>50231</v>
      </c>
      <c r="O70">
        <v>63.63</v>
      </c>
      <c r="P70">
        <v>-0.13</v>
      </c>
      <c r="Q70">
        <v>81575</v>
      </c>
      <c r="R70">
        <v>21319434</v>
      </c>
      <c r="S70" t="s">
        <v>40</v>
      </c>
      <c r="T70">
        <v>5000</v>
      </c>
      <c r="U70">
        <f t="shared" si="1"/>
        <v>162889.51</v>
      </c>
    </row>
    <row r="71" spans="1:21" x14ac:dyDescent="0.3">
      <c r="A71">
        <v>70</v>
      </c>
      <c r="B71" t="s">
        <v>463</v>
      </c>
      <c r="C71">
        <v>15</v>
      </c>
      <c r="D71">
        <v>320</v>
      </c>
      <c r="E71" t="s">
        <v>108</v>
      </c>
      <c r="F71">
        <v>26541</v>
      </c>
      <c r="G71">
        <v>117126</v>
      </c>
      <c r="H71">
        <v>23177206</v>
      </c>
      <c r="I71">
        <v>22782554</v>
      </c>
      <c r="J71">
        <v>205464758</v>
      </c>
      <c r="K71">
        <v>4418734500</v>
      </c>
      <c r="L71">
        <v>978640</v>
      </c>
      <c r="M71">
        <v>927636</v>
      </c>
      <c r="N71">
        <v>51004</v>
      </c>
      <c r="O71">
        <v>65.180000000000007</v>
      </c>
      <c r="P71">
        <v>-0.13</v>
      </c>
      <c r="Q71">
        <v>82308</v>
      </c>
      <c r="R71">
        <v>20668134</v>
      </c>
      <c r="S71" t="s">
        <v>40</v>
      </c>
      <c r="T71">
        <v>5000</v>
      </c>
      <c r="U71">
        <f t="shared" si="1"/>
        <v>167889.51</v>
      </c>
    </row>
    <row r="72" spans="1:21" x14ac:dyDescent="0.3">
      <c r="A72">
        <v>71</v>
      </c>
      <c r="B72" t="s">
        <v>463</v>
      </c>
      <c r="C72">
        <v>15</v>
      </c>
      <c r="D72">
        <v>320</v>
      </c>
      <c r="E72" t="s">
        <v>109</v>
      </c>
      <c r="F72">
        <v>26541</v>
      </c>
      <c r="G72">
        <v>117126</v>
      </c>
      <c r="H72">
        <v>22636891</v>
      </c>
      <c r="I72">
        <v>22238788</v>
      </c>
      <c r="J72">
        <v>195770127</v>
      </c>
      <c r="K72">
        <v>4348706932</v>
      </c>
      <c r="L72">
        <v>907200</v>
      </c>
      <c r="M72">
        <v>856115</v>
      </c>
      <c r="N72">
        <v>51085</v>
      </c>
      <c r="O72">
        <v>68.09</v>
      </c>
      <c r="P72">
        <v>-0.12</v>
      </c>
      <c r="Q72">
        <v>82382</v>
      </c>
      <c r="R72">
        <v>20167641</v>
      </c>
      <c r="S72" t="s">
        <v>40</v>
      </c>
      <c r="T72">
        <v>5000</v>
      </c>
      <c r="U72">
        <f t="shared" si="1"/>
        <v>172889.51</v>
      </c>
    </row>
    <row r="73" spans="1:21" x14ac:dyDescent="0.3">
      <c r="A73">
        <v>72</v>
      </c>
      <c r="B73" t="s">
        <v>463</v>
      </c>
      <c r="C73">
        <v>15</v>
      </c>
      <c r="D73">
        <v>320</v>
      </c>
      <c r="E73" t="s">
        <v>110</v>
      </c>
      <c r="F73">
        <v>26541</v>
      </c>
      <c r="G73">
        <v>117126</v>
      </c>
      <c r="H73">
        <v>21199511</v>
      </c>
      <c r="I73">
        <v>20832276</v>
      </c>
      <c r="J73">
        <v>182284793</v>
      </c>
      <c r="K73">
        <v>3992455161</v>
      </c>
      <c r="L73">
        <v>862495</v>
      </c>
      <c r="M73">
        <v>810021</v>
      </c>
      <c r="N73">
        <v>52474</v>
      </c>
      <c r="O73">
        <v>68.959999999999994</v>
      </c>
      <c r="P73">
        <v>-0.12</v>
      </c>
      <c r="Q73">
        <v>83699</v>
      </c>
      <c r="R73">
        <v>17535805</v>
      </c>
      <c r="S73" t="s">
        <v>40</v>
      </c>
      <c r="T73">
        <v>5000</v>
      </c>
      <c r="U73">
        <f t="shared" si="1"/>
        <v>177889.51</v>
      </c>
    </row>
    <row r="74" spans="1:21" x14ac:dyDescent="0.3">
      <c r="A74">
        <v>73</v>
      </c>
      <c r="B74" t="s">
        <v>463</v>
      </c>
      <c r="C74">
        <v>15</v>
      </c>
      <c r="D74">
        <v>320</v>
      </c>
      <c r="E74" t="s">
        <v>111</v>
      </c>
      <c r="F74">
        <v>26541</v>
      </c>
      <c r="G74">
        <v>117126</v>
      </c>
      <c r="H74">
        <v>21849767</v>
      </c>
      <c r="I74">
        <v>21468110</v>
      </c>
      <c r="J74">
        <v>194474811</v>
      </c>
      <c r="K74">
        <v>4228763693</v>
      </c>
      <c r="L74">
        <v>925428</v>
      </c>
      <c r="M74">
        <v>873588</v>
      </c>
      <c r="N74">
        <v>51840</v>
      </c>
      <c r="O74">
        <v>67.48</v>
      </c>
      <c r="P74">
        <v>-0.13</v>
      </c>
      <c r="Q74">
        <v>83098</v>
      </c>
      <c r="R74">
        <v>18476439</v>
      </c>
      <c r="S74" t="s">
        <v>40</v>
      </c>
      <c r="T74">
        <v>5000</v>
      </c>
      <c r="U74">
        <f t="shared" si="1"/>
        <v>182889.51</v>
      </c>
    </row>
    <row r="75" spans="1:21" x14ac:dyDescent="0.3">
      <c r="A75">
        <v>74</v>
      </c>
      <c r="B75" t="s">
        <v>463</v>
      </c>
      <c r="C75">
        <v>15</v>
      </c>
      <c r="D75">
        <v>320</v>
      </c>
      <c r="E75" t="s">
        <v>112</v>
      </c>
      <c r="F75">
        <v>26541</v>
      </c>
      <c r="G75">
        <v>117126</v>
      </c>
      <c r="H75">
        <v>24755944</v>
      </c>
      <c r="I75">
        <v>24312591</v>
      </c>
      <c r="J75">
        <v>242617460</v>
      </c>
      <c r="K75">
        <v>4907501103</v>
      </c>
      <c r="L75">
        <v>1160784</v>
      </c>
      <c r="M75">
        <v>1110995</v>
      </c>
      <c r="N75">
        <v>49789</v>
      </c>
      <c r="O75">
        <v>61.19</v>
      </c>
      <c r="P75">
        <v>-0.14000000000000001</v>
      </c>
      <c r="Q75">
        <v>81157</v>
      </c>
      <c r="R75">
        <v>23835467</v>
      </c>
      <c r="S75" t="s">
        <v>40</v>
      </c>
      <c r="T75">
        <v>5000</v>
      </c>
      <c r="U75">
        <f t="shared" si="1"/>
        <v>187889.51</v>
      </c>
    </row>
    <row r="76" spans="1:21" x14ac:dyDescent="0.3">
      <c r="A76">
        <v>75</v>
      </c>
      <c r="B76" t="s">
        <v>463</v>
      </c>
      <c r="C76">
        <v>15</v>
      </c>
      <c r="D76">
        <v>320</v>
      </c>
      <c r="E76" t="s">
        <v>113</v>
      </c>
      <c r="F76">
        <v>26541</v>
      </c>
      <c r="G76">
        <v>117126</v>
      </c>
      <c r="H76">
        <v>24271182</v>
      </c>
      <c r="I76">
        <v>23838630</v>
      </c>
      <c r="J76">
        <v>239641790</v>
      </c>
      <c r="K76">
        <v>4790651016</v>
      </c>
      <c r="L76">
        <v>1159593</v>
      </c>
      <c r="M76">
        <v>1108506</v>
      </c>
      <c r="N76">
        <v>51087</v>
      </c>
      <c r="O76">
        <v>62.39</v>
      </c>
      <c r="P76">
        <v>-0.14000000000000001</v>
      </c>
      <c r="Q76">
        <v>82385</v>
      </c>
      <c r="R76">
        <v>22545536</v>
      </c>
      <c r="S76" t="s">
        <v>40</v>
      </c>
      <c r="T76">
        <v>5000</v>
      </c>
      <c r="U76">
        <f t="shared" si="1"/>
        <v>192889.51</v>
      </c>
    </row>
    <row r="77" spans="1:21" x14ac:dyDescent="0.3">
      <c r="A77">
        <v>76</v>
      </c>
      <c r="B77" t="s">
        <v>463</v>
      </c>
      <c r="C77">
        <v>15</v>
      </c>
      <c r="D77">
        <v>320</v>
      </c>
      <c r="E77" t="s">
        <v>114</v>
      </c>
      <c r="F77">
        <v>26541</v>
      </c>
      <c r="G77">
        <v>117126</v>
      </c>
      <c r="H77">
        <v>24282496</v>
      </c>
      <c r="I77">
        <v>23842839</v>
      </c>
      <c r="J77">
        <v>222470561</v>
      </c>
      <c r="K77">
        <v>4760093502</v>
      </c>
      <c r="L77">
        <v>1040914</v>
      </c>
      <c r="M77">
        <v>990467</v>
      </c>
      <c r="N77">
        <v>50447</v>
      </c>
      <c r="O77">
        <v>63.93</v>
      </c>
      <c r="P77">
        <v>-0.13</v>
      </c>
      <c r="Q77">
        <v>81777</v>
      </c>
      <c r="R77">
        <v>23580816</v>
      </c>
      <c r="S77" t="s">
        <v>40</v>
      </c>
      <c r="T77">
        <v>5000</v>
      </c>
      <c r="U77">
        <f t="shared" si="1"/>
        <v>197889.51</v>
      </c>
    </row>
    <row r="78" spans="1:21" x14ac:dyDescent="0.3">
      <c r="A78">
        <v>77</v>
      </c>
      <c r="B78" t="s">
        <v>463</v>
      </c>
      <c r="C78">
        <v>15</v>
      </c>
      <c r="D78">
        <v>320</v>
      </c>
      <c r="E78" t="s">
        <v>115</v>
      </c>
      <c r="F78">
        <v>26541</v>
      </c>
      <c r="G78">
        <v>117126</v>
      </c>
      <c r="H78">
        <v>22851630</v>
      </c>
      <c r="I78">
        <v>22454478</v>
      </c>
      <c r="J78">
        <v>199849656</v>
      </c>
      <c r="K78">
        <v>4308237700</v>
      </c>
      <c r="L78">
        <v>927149</v>
      </c>
      <c r="M78">
        <v>876393</v>
      </c>
      <c r="N78">
        <v>50756</v>
      </c>
      <c r="O78">
        <v>66.34</v>
      </c>
      <c r="P78">
        <v>-0.13</v>
      </c>
      <c r="Q78">
        <v>82070</v>
      </c>
      <c r="R78">
        <v>20653616</v>
      </c>
      <c r="S78" t="s">
        <v>40</v>
      </c>
      <c r="T78">
        <v>5000</v>
      </c>
      <c r="U78">
        <f t="shared" si="1"/>
        <v>202889.51</v>
      </c>
    </row>
    <row r="79" spans="1:21" x14ac:dyDescent="0.3">
      <c r="A79">
        <v>78</v>
      </c>
      <c r="B79" t="s">
        <v>463</v>
      </c>
      <c r="C79">
        <v>15</v>
      </c>
      <c r="D79">
        <v>320</v>
      </c>
      <c r="E79" t="s">
        <v>116</v>
      </c>
      <c r="F79">
        <v>26541</v>
      </c>
      <c r="G79">
        <v>117126</v>
      </c>
      <c r="H79">
        <v>24784966</v>
      </c>
      <c r="I79">
        <v>24341026</v>
      </c>
      <c r="J79">
        <v>241387866</v>
      </c>
      <c r="K79">
        <v>4808674006</v>
      </c>
      <c r="L79">
        <v>1157816</v>
      </c>
      <c r="M79">
        <v>1106451</v>
      </c>
      <c r="N79">
        <v>51365</v>
      </c>
      <c r="O79">
        <v>59.99</v>
      </c>
      <c r="P79">
        <v>-0.14000000000000001</v>
      </c>
      <c r="Q79">
        <v>82650</v>
      </c>
      <c r="R79">
        <v>24124865</v>
      </c>
      <c r="S79" t="s">
        <v>40</v>
      </c>
      <c r="T79">
        <v>5000</v>
      </c>
      <c r="U79">
        <f t="shared" si="1"/>
        <v>207889.51</v>
      </c>
    </row>
    <row r="80" spans="1:21" x14ac:dyDescent="0.3">
      <c r="A80">
        <v>79</v>
      </c>
      <c r="B80" t="s">
        <v>463</v>
      </c>
      <c r="C80">
        <v>15</v>
      </c>
      <c r="D80">
        <v>320</v>
      </c>
      <c r="E80" t="s">
        <v>117</v>
      </c>
      <c r="F80">
        <v>26541</v>
      </c>
      <c r="G80">
        <v>117126</v>
      </c>
      <c r="H80">
        <v>20778182</v>
      </c>
      <c r="I80">
        <v>20451232</v>
      </c>
      <c r="J80">
        <v>159500034</v>
      </c>
      <c r="K80">
        <v>3663809572</v>
      </c>
      <c r="L80">
        <v>780708</v>
      </c>
      <c r="M80">
        <v>727116</v>
      </c>
      <c r="N80">
        <v>53592</v>
      </c>
      <c r="O80">
        <v>69.13</v>
      </c>
      <c r="P80">
        <v>-0.12</v>
      </c>
      <c r="Q80">
        <v>84760</v>
      </c>
      <c r="R80">
        <v>15405396</v>
      </c>
      <c r="S80" t="s">
        <v>40</v>
      </c>
      <c r="T80">
        <v>5000</v>
      </c>
      <c r="U80">
        <f t="shared" si="1"/>
        <v>212889.51</v>
      </c>
    </row>
    <row r="81" spans="1:21" x14ac:dyDescent="0.3">
      <c r="A81">
        <v>80</v>
      </c>
      <c r="B81" t="s">
        <v>463</v>
      </c>
      <c r="C81">
        <v>15</v>
      </c>
      <c r="D81">
        <v>320</v>
      </c>
      <c r="E81" t="s">
        <v>118</v>
      </c>
      <c r="F81">
        <v>26541</v>
      </c>
      <c r="G81">
        <v>117126</v>
      </c>
      <c r="H81">
        <v>23166655</v>
      </c>
      <c r="I81">
        <v>22752460</v>
      </c>
      <c r="J81">
        <v>214250062</v>
      </c>
      <c r="K81">
        <v>4510088257</v>
      </c>
      <c r="L81">
        <v>1014384</v>
      </c>
      <c r="M81">
        <v>963889</v>
      </c>
      <c r="N81">
        <v>50495</v>
      </c>
      <c r="O81">
        <v>65.760000000000005</v>
      </c>
      <c r="P81">
        <v>-0.13</v>
      </c>
      <c r="Q81">
        <v>81825</v>
      </c>
      <c r="R81">
        <v>20706527</v>
      </c>
      <c r="S81" t="s">
        <v>40</v>
      </c>
      <c r="T81">
        <v>5000</v>
      </c>
      <c r="U81">
        <f t="shared" si="1"/>
        <v>217889.51</v>
      </c>
    </row>
    <row r="82" spans="1:21" x14ac:dyDescent="0.3">
      <c r="A82">
        <v>81</v>
      </c>
      <c r="B82" t="s">
        <v>463</v>
      </c>
      <c r="C82">
        <v>15</v>
      </c>
      <c r="D82">
        <v>320</v>
      </c>
      <c r="E82" t="s">
        <v>119</v>
      </c>
      <c r="F82">
        <v>26541</v>
      </c>
      <c r="G82">
        <v>117126</v>
      </c>
      <c r="H82">
        <v>22260243</v>
      </c>
      <c r="I82">
        <v>21867613</v>
      </c>
      <c r="J82">
        <v>205618568</v>
      </c>
      <c r="K82">
        <v>4349901592</v>
      </c>
      <c r="L82">
        <v>984668</v>
      </c>
      <c r="M82">
        <v>933583</v>
      </c>
      <c r="N82">
        <v>51085</v>
      </c>
      <c r="O82">
        <v>67.53</v>
      </c>
      <c r="P82">
        <v>-0.13</v>
      </c>
      <c r="Q82">
        <v>82383</v>
      </c>
      <c r="R82">
        <v>18778963</v>
      </c>
      <c r="S82" t="s">
        <v>40</v>
      </c>
      <c r="T82">
        <v>5000</v>
      </c>
      <c r="U82">
        <f t="shared" si="1"/>
        <v>222889.51</v>
      </c>
    </row>
    <row r="83" spans="1:21" x14ac:dyDescent="0.3">
      <c r="A83">
        <v>82</v>
      </c>
      <c r="B83" t="s">
        <v>463</v>
      </c>
      <c r="C83">
        <v>15</v>
      </c>
      <c r="D83">
        <v>320</v>
      </c>
      <c r="E83" t="s">
        <v>120</v>
      </c>
      <c r="F83">
        <v>26541</v>
      </c>
      <c r="G83">
        <v>117153</v>
      </c>
      <c r="H83">
        <v>25453404</v>
      </c>
      <c r="I83">
        <v>24869197</v>
      </c>
      <c r="J83">
        <v>365256826</v>
      </c>
      <c r="K83">
        <v>7105197572</v>
      </c>
      <c r="L83">
        <v>1586211</v>
      </c>
      <c r="M83">
        <v>1540673</v>
      </c>
      <c r="N83">
        <v>45538</v>
      </c>
      <c r="O83">
        <v>61.99</v>
      </c>
      <c r="P83">
        <v>-0.16</v>
      </c>
      <c r="Q83">
        <v>77112</v>
      </c>
      <c r="R83">
        <v>21728445</v>
      </c>
      <c r="S83" t="s">
        <v>40</v>
      </c>
      <c r="T83">
        <v>5000</v>
      </c>
      <c r="U83">
        <f t="shared" si="1"/>
        <v>227889.51</v>
      </c>
    </row>
    <row r="84" spans="1:21" x14ac:dyDescent="0.3">
      <c r="A84">
        <v>83</v>
      </c>
      <c r="B84" t="s">
        <v>463</v>
      </c>
      <c r="C84">
        <v>15</v>
      </c>
      <c r="D84">
        <v>320</v>
      </c>
      <c r="E84" t="s">
        <v>121</v>
      </c>
      <c r="F84">
        <v>310</v>
      </c>
      <c r="G84">
        <v>1081</v>
      </c>
      <c r="H84">
        <v>9154670</v>
      </c>
      <c r="I84">
        <v>8991029</v>
      </c>
      <c r="J84">
        <v>14628823</v>
      </c>
      <c r="K84">
        <v>324891199</v>
      </c>
      <c r="L84">
        <v>432447</v>
      </c>
      <c r="M84">
        <v>396257</v>
      </c>
      <c r="N84">
        <v>36190</v>
      </c>
      <c r="O84">
        <v>17.91</v>
      </c>
      <c r="P84">
        <v>-0.06</v>
      </c>
      <c r="Q84">
        <v>45768</v>
      </c>
      <c r="R84">
        <v>4439635</v>
      </c>
      <c r="S84" t="s">
        <v>49</v>
      </c>
      <c r="T84">
        <v>2562.83</v>
      </c>
      <c r="U84">
        <f t="shared" si="1"/>
        <v>230452.34</v>
      </c>
    </row>
    <row r="85" spans="1:21" x14ac:dyDescent="0.3">
      <c r="A85">
        <v>84</v>
      </c>
      <c r="B85" t="s">
        <v>463</v>
      </c>
      <c r="C85">
        <v>15</v>
      </c>
      <c r="D85">
        <v>320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2.8</v>
      </c>
      <c r="U85">
        <f t="shared" si="1"/>
        <v>230455.13999999998</v>
      </c>
    </row>
    <row r="86" spans="1:21" x14ac:dyDescent="0.3">
      <c r="A86">
        <v>85</v>
      </c>
      <c r="B86" t="s">
        <v>463</v>
      </c>
      <c r="C86">
        <v>15</v>
      </c>
      <c r="D86">
        <v>320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48</v>
      </c>
      <c r="M86">
        <v>47</v>
      </c>
      <c r="N86">
        <v>1</v>
      </c>
      <c r="O86">
        <v>19.18</v>
      </c>
      <c r="P86">
        <v>-0.15</v>
      </c>
      <c r="Q86">
        <v>2</v>
      </c>
      <c r="R86">
        <v>10249</v>
      </c>
      <c r="S86" t="s">
        <v>37</v>
      </c>
      <c r="T86">
        <v>2.69</v>
      </c>
      <c r="U86">
        <f t="shared" si="1"/>
        <v>230457.83</v>
      </c>
    </row>
    <row r="87" spans="1:21" x14ac:dyDescent="0.3">
      <c r="A87">
        <v>86</v>
      </c>
      <c r="B87" t="s">
        <v>463</v>
      </c>
      <c r="C87">
        <v>15</v>
      </c>
      <c r="D87">
        <v>320</v>
      </c>
      <c r="E87" t="s">
        <v>124</v>
      </c>
      <c r="F87">
        <v>72078</v>
      </c>
      <c r="G87">
        <v>517702</v>
      </c>
      <c r="H87">
        <v>589562</v>
      </c>
      <c r="I87">
        <v>578423</v>
      </c>
      <c r="J87">
        <v>3786253</v>
      </c>
      <c r="K87">
        <v>260290938</v>
      </c>
      <c r="L87">
        <v>34842</v>
      </c>
      <c r="M87">
        <v>32238</v>
      </c>
      <c r="N87">
        <v>2604</v>
      </c>
      <c r="O87">
        <v>28.26</v>
      </c>
      <c r="P87">
        <v>-0.15</v>
      </c>
      <c r="Q87">
        <v>3243</v>
      </c>
      <c r="R87">
        <v>696442</v>
      </c>
      <c r="S87" t="s">
        <v>37</v>
      </c>
      <c r="T87">
        <v>145.22999999999999</v>
      </c>
      <c r="U87">
        <f t="shared" si="1"/>
        <v>230603.06</v>
      </c>
    </row>
    <row r="88" spans="1:21" x14ac:dyDescent="0.3">
      <c r="A88">
        <v>87</v>
      </c>
      <c r="B88" t="s">
        <v>463</v>
      </c>
      <c r="C88">
        <v>15</v>
      </c>
      <c r="D88">
        <v>320</v>
      </c>
      <c r="E88" t="s">
        <v>125</v>
      </c>
      <c r="F88">
        <v>72078</v>
      </c>
      <c r="G88">
        <v>517705</v>
      </c>
      <c r="H88">
        <v>2708385</v>
      </c>
      <c r="I88">
        <v>2666961</v>
      </c>
      <c r="J88">
        <v>15168343</v>
      </c>
      <c r="K88">
        <v>1116461699</v>
      </c>
      <c r="L88">
        <v>135963</v>
      </c>
      <c r="M88">
        <v>120755</v>
      </c>
      <c r="N88">
        <v>15208</v>
      </c>
      <c r="O88">
        <v>28.44</v>
      </c>
      <c r="P88">
        <v>-0.12</v>
      </c>
      <c r="Q88">
        <v>18601</v>
      </c>
      <c r="R88">
        <v>2484542</v>
      </c>
      <c r="S88" t="s">
        <v>49</v>
      </c>
      <c r="T88">
        <v>793.22</v>
      </c>
      <c r="U88">
        <f t="shared" si="1"/>
        <v>231396.28</v>
      </c>
    </row>
    <row r="89" spans="1:21" x14ac:dyDescent="0.3">
      <c r="A89">
        <v>88</v>
      </c>
      <c r="B89" t="s">
        <v>463</v>
      </c>
      <c r="C89">
        <v>15</v>
      </c>
      <c r="D89">
        <v>320</v>
      </c>
      <c r="E89" t="s">
        <v>126</v>
      </c>
      <c r="F89">
        <v>72078</v>
      </c>
      <c r="G89">
        <v>517728</v>
      </c>
      <c r="H89">
        <v>555219</v>
      </c>
      <c r="I89">
        <v>542193</v>
      </c>
      <c r="J89">
        <v>4180049</v>
      </c>
      <c r="K89">
        <v>190509703</v>
      </c>
      <c r="L89">
        <v>34502</v>
      </c>
      <c r="M89">
        <v>33319</v>
      </c>
      <c r="N89">
        <v>1183</v>
      </c>
      <c r="O89">
        <v>47.86</v>
      </c>
      <c r="P89">
        <v>-0.17</v>
      </c>
      <c r="Q89">
        <v>1789</v>
      </c>
      <c r="R89">
        <v>705686</v>
      </c>
      <c r="S89" t="s">
        <v>37</v>
      </c>
      <c r="T89">
        <v>120.83</v>
      </c>
      <c r="U89">
        <f t="shared" si="1"/>
        <v>231517.11</v>
      </c>
    </row>
    <row r="90" spans="1:21" x14ac:dyDescent="0.3">
      <c r="A90">
        <v>89</v>
      </c>
      <c r="B90" t="s">
        <v>463</v>
      </c>
      <c r="C90">
        <v>15</v>
      </c>
      <c r="D90">
        <v>320</v>
      </c>
      <c r="E90" t="s">
        <v>127</v>
      </c>
      <c r="F90">
        <v>72078</v>
      </c>
      <c r="G90">
        <v>517728</v>
      </c>
      <c r="H90">
        <v>842605</v>
      </c>
      <c r="I90">
        <v>829893</v>
      </c>
      <c r="J90">
        <v>4067550</v>
      </c>
      <c r="K90">
        <v>395363978</v>
      </c>
      <c r="L90">
        <v>37260</v>
      </c>
      <c r="M90">
        <v>32006</v>
      </c>
      <c r="N90">
        <v>5254</v>
      </c>
      <c r="O90">
        <v>27.86</v>
      </c>
      <c r="P90">
        <v>-0.11</v>
      </c>
      <c r="Q90">
        <v>6543</v>
      </c>
      <c r="R90">
        <v>697943</v>
      </c>
      <c r="S90" t="s">
        <v>49</v>
      </c>
      <c r="T90">
        <v>212.91</v>
      </c>
      <c r="U90">
        <f t="shared" si="1"/>
        <v>231730.02</v>
      </c>
    </row>
    <row r="91" spans="1:21" x14ac:dyDescent="0.3">
      <c r="A91">
        <v>90</v>
      </c>
      <c r="B91" t="s">
        <v>463</v>
      </c>
      <c r="C91">
        <v>15</v>
      </c>
      <c r="D91">
        <v>320</v>
      </c>
      <c r="E91" t="s">
        <v>128</v>
      </c>
      <c r="F91">
        <v>2365527</v>
      </c>
      <c r="G91">
        <v>10508040</v>
      </c>
      <c r="H91">
        <v>882715</v>
      </c>
      <c r="I91">
        <v>872451</v>
      </c>
      <c r="J91">
        <v>1498081</v>
      </c>
      <c r="K91">
        <v>3603229130</v>
      </c>
      <c r="L91">
        <v>29138</v>
      </c>
      <c r="M91">
        <v>23848</v>
      </c>
      <c r="N91">
        <v>5290</v>
      </c>
      <c r="O91">
        <v>16.079999999999998</v>
      </c>
      <c r="P91">
        <v>-0.06</v>
      </c>
      <c r="Q91">
        <v>6700</v>
      </c>
      <c r="R91">
        <v>309359</v>
      </c>
      <c r="S91" t="s">
        <v>49</v>
      </c>
      <c r="T91">
        <v>3037.89</v>
      </c>
      <c r="U91">
        <f t="shared" si="1"/>
        <v>234767.91</v>
      </c>
    </row>
    <row r="92" spans="1:21" x14ac:dyDescent="0.3">
      <c r="A92">
        <v>91</v>
      </c>
      <c r="B92" t="s">
        <v>463</v>
      </c>
      <c r="C92">
        <v>15</v>
      </c>
      <c r="D92">
        <v>320</v>
      </c>
      <c r="E92" t="s">
        <v>129</v>
      </c>
      <c r="F92">
        <v>55333</v>
      </c>
      <c r="G92">
        <v>219128</v>
      </c>
      <c r="H92">
        <v>819658</v>
      </c>
      <c r="I92">
        <v>803601</v>
      </c>
      <c r="J92">
        <v>20219237</v>
      </c>
      <c r="K92">
        <v>265747970</v>
      </c>
      <c r="L92">
        <v>45495</v>
      </c>
      <c r="M92">
        <v>43387</v>
      </c>
      <c r="N92">
        <v>2108</v>
      </c>
      <c r="O92">
        <v>87.69</v>
      </c>
      <c r="P92">
        <v>-0.14000000000000001</v>
      </c>
      <c r="Q92">
        <v>3489</v>
      </c>
      <c r="R92">
        <v>856589</v>
      </c>
      <c r="S92" t="s">
        <v>37</v>
      </c>
      <c r="T92">
        <v>161.58000000000001</v>
      </c>
      <c r="U92">
        <f t="shared" si="1"/>
        <v>234929.49</v>
      </c>
    </row>
    <row r="93" spans="1:21" x14ac:dyDescent="0.3">
      <c r="A93">
        <v>92</v>
      </c>
      <c r="B93" t="s">
        <v>463</v>
      </c>
      <c r="C93">
        <v>15</v>
      </c>
      <c r="D93">
        <v>320</v>
      </c>
      <c r="E93" t="s">
        <v>130</v>
      </c>
      <c r="F93">
        <v>480</v>
      </c>
      <c r="G93">
        <v>3632</v>
      </c>
      <c r="H93">
        <v>30118810</v>
      </c>
      <c r="I93">
        <v>29910987</v>
      </c>
      <c r="J93">
        <v>35430371</v>
      </c>
      <c r="K93">
        <v>521745610</v>
      </c>
      <c r="L93">
        <v>1265761</v>
      </c>
      <c r="M93">
        <v>1124337</v>
      </c>
      <c r="N93">
        <v>141424</v>
      </c>
      <c r="O93">
        <v>66.12</v>
      </c>
      <c r="P93">
        <v>-0.03</v>
      </c>
      <c r="Q93">
        <v>167747</v>
      </c>
      <c r="R93">
        <v>16086589</v>
      </c>
      <c r="S93" t="s">
        <v>40</v>
      </c>
      <c r="T93">
        <v>5000</v>
      </c>
      <c r="U93">
        <f t="shared" si="1"/>
        <v>239929.49</v>
      </c>
    </row>
    <row r="94" spans="1:21" x14ac:dyDescent="0.3">
      <c r="A94">
        <v>93</v>
      </c>
      <c r="B94" t="s">
        <v>463</v>
      </c>
      <c r="C94">
        <v>15</v>
      </c>
      <c r="D94">
        <v>320</v>
      </c>
      <c r="E94" t="s">
        <v>131</v>
      </c>
      <c r="F94">
        <v>840</v>
      </c>
      <c r="G94">
        <v>8442</v>
      </c>
      <c r="H94">
        <v>25789045</v>
      </c>
      <c r="I94">
        <v>25596765</v>
      </c>
      <c r="J94">
        <v>29573581</v>
      </c>
      <c r="K94">
        <v>620560324</v>
      </c>
      <c r="L94">
        <v>806491</v>
      </c>
      <c r="M94">
        <v>665003</v>
      </c>
      <c r="N94">
        <v>141488</v>
      </c>
      <c r="O94">
        <v>117.94</v>
      </c>
      <c r="P94">
        <v>-0.03</v>
      </c>
      <c r="Q94">
        <v>167806</v>
      </c>
      <c r="R94">
        <v>13326634</v>
      </c>
      <c r="S94" t="s">
        <v>40</v>
      </c>
      <c r="T94">
        <v>5000</v>
      </c>
      <c r="U94">
        <f t="shared" si="1"/>
        <v>244929.49</v>
      </c>
    </row>
    <row r="95" spans="1:21" x14ac:dyDescent="0.3">
      <c r="A95">
        <v>94</v>
      </c>
      <c r="B95" t="s">
        <v>463</v>
      </c>
      <c r="C95">
        <v>15</v>
      </c>
      <c r="D95">
        <v>320</v>
      </c>
      <c r="E95" t="s">
        <v>132</v>
      </c>
      <c r="F95">
        <v>2441</v>
      </c>
      <c r="G95">
        <v>15733</v>
      </c>
      <c r="H95">
        <v>687232</v>
      </c>
      <c r="I95">
        <v>675566</v>
      </c>
      <c r="J95">
        <v>1150402</v>
      </c>
      <c r="K95">
        <v>48063521</v>
      </c>
      <c r="L95">
        <v>26145</v>
      </c>
      <c r="M95">
        <v>22946</v>
      </c>
      <c r="N95">
        <v>3199</v>
      </c>
      <c r="O95">
        <v>27.16</v>
      </c>
      <c r="P95">
        <v>-7.0000000000000007E-2</v>
      </c>
      <c r="Q95">
        <v>4108</v>
      </c>
      <c r="R95">
        <v>321417</v>
      </c>
      <c r="S95" t="s">
        <v>49</v>
      </c>
      <c r="T95">
        <v>83.7</v>
      </c>
      <c r="U95">
        <f t="shared" si="1"/>
        <v>245013.19</v>
      </c>
    </row>
    <row r="96" spans="1:21" x14ac:dyDescent="0.3">
      <c r="A96">
        <v>95</v>
      </c>
      <c r="B96" t="s">
        <v>463</v>
      </c>
      <c r="C96">
        <v>15</v>
      </c>
      <c r="D96">
        <v>320</v>
      </c>
      <c r="E96" t="s">
        <v>133</v>
      </c>
      <c r="F96">
        <v>2935</v>
      </c>
      <c r="G96">
        <v>18371</v>
      </c>
      <c r="H96">
        <v>2249575</v>
      </c>
      <c r="I96">
        <v>2229335</v>
      </c>
      <c r="J96">
        <v>3393688</v>
      </c>
      <c r="K96">
        <v>164345295</v>
      </c>
      <c r="L96">
        <v>93351</v>
      </c>
      <c r="M96">
        <v>83762</v>
      </c>
      <c r="N96">
        <v>9589</v>
      </c>
      <c r="O96">
        <v>35.65</v>
      </c>
      <c r="P96">
        <v>-0.05</v>
      </c>
      <c r="Q96">
        <v>11836</v>
      </c>
      <c r="R96">
        <v>1187784</v>
      </c>
      <c r="S96" t="s">
        <v>49</v>
      </c>
      <c r="T96">
        <v>725.94</v>
      </c>
      <c r="U96">
        <f t="shared" si="1"/>
        <v>245739.13</v>
      </c>
    </row>
    <row r="97" spans="1:21" x14ac:dyDescent="0.3">
      <c r="A97">
        <v>96</v>
      </c>
      <c r="B97" t="s">
        <v>463</v>
      </c>
      <c r="C97">
        <v>15</v>
      </c>
      <c r="D97">
        <v>320</v>
      </c>
      <c r="E97" t="s">
        <v>134</v>
      </c>
      <c r="F97">
        <v>3220</v>
      </c>
      <c r="G97">
        <v>59525</v>
      </c>
      <c r="H97">
        <v>9374803</v>
      </c>
      <c r="I97">
        <v>9248158</v>
      </c>
      <c r="J97">
        <v>16379346</v>
      </c>
      <c r="K97">
        <v>2522738506</v>
      </c>
      <c r="L97">
        <v>345594</v>
      </c>
      <c r="M97">
        <v>299718</v>
      </c>
      <c r="N97">
        <v>45876</v>
      </c>
      <c r="O97">
        <v>56.19</v>
      </c>
      <c r="P97">
        <v>-0.05</v>
      </c>
      <c r="Q97">
        <v>55646</v>
      </c>
      <c r="R97">
        <v>4781720</v>
      </c>
      <c r="S97" t="s">
        <v>40</v>
      </c>
      <c r="T97">
        <v>5000</v>
      </c>
      <c r="U97">
        <f t="shared" si="1"/>
        <v>250739.13</v>
      </c>
    </row>
    <row r="98" spans="1:21" x14ac:dyDescent="0.3">
      <c r="A98">
        <v>97</v>
      </c>
      <c r="B98" t="s">
        <v>463</v>
      </c>
      <c r="C98">
        <v>15</v>
      </c>
      <c r="D98">
        <v>320</v>
      </c>
      <c r="E98" t="s">
        <v>135</v>
      </c>
      <c r="F98">
        <v>5244</v>
      </c>
      <c r="G98">
        <v>118126</v>
      </c>
      <c r="H98">
        <v>803630</v>
      </c>
      <c r="I98">
        <v>784003</v>
      </c>
      <c r="J98">
        <v>4306497</v>
      </c>
      <c r="K98">
        <v>349818000</v>
      </c>
      <c r="L98">
        <v>61963</v>
      </c>
      <c r="M98">
        <v>57981</v>
      </c>
      <c r="N98">
        <v>3982</v>
      </c>
      <c r="O98">
        <v>72.78</v>
      </c>
      <c r="P98">
        <v>-0.15</v>
      </c>
      <c r="Q98">
        <v>5212</v>
      </c>
      <c r="R98">
        <v>332442</v>
      </c>
      <c r="S98" t="s">
        <v>37</v>
      </c>
      <c r="T98">
        <v>261.44</v>
      </c>
      <c r="U98">
        <f t="shared" si="1"/>
        <v>251000.57</v>
      </c>
    </row>
    <row r="99" spans="1:21" x14ac:dyDescent="0.3">
      <c r="A99">
        <v>98</v>
      </c>
      <c r="B99" t="s">
        <v>463</v>
      </c>
      <c r="C99">
        <v>15</v>
      </c>
      <c r="D99">
        <v>320</v>
      </c>
      <c r="E99" t="s">
        <v>136</v>
      </c>
      <c r="F99">
        <v>349350</v>
      </c>
      <c r="G99">
        <v>1419267</v>
      </c>
      <c r="H99">
        <v>1142618</v>
      </c>
      <c r="I99">
        <v>1113885</v>
      </c>
      <c r="J99">
        <v>3852919</v>
      </c>
      <c r="K99">
        <v>692981256</v>
      </c>
      <c r="L99">
        <v>56613</v>
      </c>
      <c r="M99">
        <v>53247</v>
      </c>
      <c r="N99">
        <v>3366</v>
      </c>
      <c r="O99">
        <v>31.15</v>
      </c>
      <c r="P99">
        <v>-0.14000000000000001</v>
      </c>
      <c r="Q99">
        <v>5310</v>
      </c>
      <c r="R99">
        <v>629692</v>
      </c>
      <c r="S99" t="s">
        <v>49</v>
      </c>
      <c r="T99">
        <v>349.28</v>
      </c>
      <c r="U99">
        <f t="shared" si="1"/>
        <v>251349.85</v>
      </c>
    </row>
    <row r="100" spans="1:21" x14ac:dyDescent="0.3">
      <c r="A100">
        <v>99</v>
      </c>
      <c r="B100" t="s">
        <v>463</v>
      </c>
      <c r="C100">
        <v>15</v>
      </c>
      <c r="D100">
        <v>320</v>
      </c>
      <c r="E100" t="s">
        <v>137</v>
      </c>
      <c r="F100">
        <v>1376707</v>
      </c>
      <c r="G100">
        <v>5351985</v>
      </c>
      <c r="H100">
        <v>1478915</v>
      </c>
      <c r="I100">
        <v>1436224</v>
      </c>
      <c r="J100">
        <v>6639153</v>
      </c>
      <c r="K100">
        <v>5128208389</v>
      </c>
      <c r="L100">
        <v>94074</v>
      </c>
      <c r="M100">
        <v>91027</v>
      </c>
      <c r="N100">
        <v>3047</v>
      </c>
      <c r="O100">
        <v>44.41</v>
      </c>
      <c r="P100">
        <v>-0.16</v>
      </c>
      <c r="Q100">
        <v>5005</v>
      </c>
      <c r="R100">
        <v>1187951</v>
      </c>
      <c r="S100" t="s">
        <v>49</v>
      </c>
      <c r="T100">
        <v>1729.84</v>
      </c>
      <c r="U100">
        <f t="shared" si="1"/>
        <v>253079.69</v>
      </c>
    </row>
    <row r="101" spans="1:21" x14ac:dyDescent="0.3">
      <c r="A101">
        <v>100</v>
      </c>
      <c r="B101" t="s">
        <v>463</v>
      </c>
      <c r="C101">
        <v>15</v>
      </c>
      <c r="D101">
        <v>320</v>
      </c>
      <c r="E101" t="s">
        <v>138</v>
      </c>
      <c r="F101">
        <v>720</v>
      </c>
      <c r="G101">
        <v>58758</v>
      </c>
      <c r="H101">
        <v>4803692</v>
      </c>
      <c r="I101">
        <v>4715744</v>
      </c>
      <c r="J101">
        <v>6574214</v>
      </c>
      <c r="K101">
        <v>268369578</v>
      </c>
      <c r="L101">
        <v>170834</v>
      </c>
      <c r="M101">
        <v>138406</v>
      </c>
      <c r="N101">
        <v>32428</v>
      </c>
      <c r="O101">
        <v>102.09</v>
      </c>
      <c r="P101">
        <v>-0.03</v>
      </c>
      <c r="Q101">
        <v>39131</v>
      </c>
      <c r="R101">
        <v>1942982</v>
      </c>
      <c r="S101" t="s">
        <v>49</v>
      </c>
      <c r="T101">
        <v>1909.56</v>
      </c>
      <c r="U101">
        <f t="shared" si="1"/>
        <v>254989.25</v>
      </c>
    </row>
    <row r="102" spans="1:21" x14ac:dyDescent="0.3">
      <c r="A102">
        <v>101</v>
      </c>
      <c r="B102" t="s">
        <v>463</v>
      </c>
      <c r="C102">
        <v>15</v>
      </c>
      <c r="D102">
        <v>320</v>
      </c>
      <c r="E102" t="s">
        <v>139</v>
      </c>
      <c r="F102">
        <v>840</v>
      </c>
      <c r="G102">
        <v>71206</v>
      </c>
      <c r="H102">
        <v>10161518</v>
      </c>
      <c r="I102">
        <v>9961141</v>
      </c>
      <c r="J102">
        <v>13679242</v>
      </c>
      <c r="K102">
        <v>632112171</v>
      </c>
      <c r="L102">
        <v>390024</v>
      </c>
      <c r="M102">
        <v>335898</v>
      </c>
      <c r="N102">
        <v>54126</v>
      </c>
      <c r="O102">
        <v>118.99</v>
      </c>
      <c r="P102">
        <v>-0.04</v>
      </c>
      <c r="Q102">
        <v>65801</v>
      </c>
      <c r="R102">
        <v>5222575</v>
      </c>
      <c r="S102" t="s">
        <v>40</v>
      </c>
      <c r="T102">
        <v>5000</v>
      </c>
      <c r="U102">
        <f t="shared" si="1"/>
        <v>259989.25</v>
      </c>
    </row>
    <row r="103" spans="1:21" x14ac:dyDescent="0.3">
      <c r="A103">
        <v>102</v>
      </c>
      <c r="B103" t="s">
        <v>463</v>
      </c>
      <c r="C103">
        <v>15</v>
      </c>
      <c r="D103">
        <v>320</v>
      </c>
      <c r="E103" t="s">
        <v>140</v>
      </c>
      <c r="F103">
        <v>752</v>
      </c>
      <c r="G103">
        <v>27325</v>
      </c>
      <c r="H103">
        <v>25340012</v>
      </c>
      <c r="I103">
        <v>24672908</v>
      </c>
      <c r="J103">
        <v>47875954</v>
      </c>
      <c r="K103">
        <v>1332266030</v>
      </c>
      <c r="L103">
        <v>1025471</v>
      </c>
      <c r="M103">
        <v>933427</v>
      </c>
      <c r="N103">
        <v>92044</v>
      </c>
      <c r="O103">
        <v>43.41</v>
      </c>
      <c r="P103">
        <v>-0.08</v>
      </c>
      <c r="Q103">
        <v>121100</v>
      </c>
      <c r="R103">
        <v>13139241</v>
      </c>
      <c r="S103" t="s">
        <v>40</v>
      </c>
      <c r="T103">
        <v>5000</v>
      </c>
      <c r="U103">
        <f t="shared" si="1"/>
        <v>264989.25</v>
      </c>
    </row>
    <row r="104" spans="1:21" x14ac:dyDescent="0.3">
      <c r="A104">
        <v>103</v>
      </c>
      <c r="B104" t="s">
        <v>463</v>
      </c>
      <c r="C104">
        <v>15</v>
      </c>
      <c r="D104">
        <v>320</v>
      </c>
      <c r="E104" t="s">
        <v>141</v>
      </c>
      <c r="F104">
        <v>773</v>
      </c>
      <c r="G104">
        <v>29353</v>
      </c>
      <c r="H104">
        <v>25353820</v>
      </c>
      <c r="I104">
        <v>24782810</v>
      </c>
      <c r="J104">
        <v>48370174</v>
      </c>
      <c r="K104">
        <v>1351947280</v>
      </c>
      <c r="L104">
        <v>979392</v>
      </c>
      <c r="M104">
        <v>882297</v>
      </c>
      <c r="N104">
        <v>97095</v>
      </c>
      <c r="O104">
        <v>40.96</v>
      </c>
      <c r="P104">
        <v>-7.0000000000000007E-2</v>
      </c>
      <c r="Q104">
        <v>125901</v>
      </c>
      <c r="R104">
        <v>12622055</v>
      </c>
      <c r="S104" t="s">
        <v>40</v>
      </c>
      <c r="T104">
        <v>5000</v>
      </c>
      <c r="U104">
        <f t="shared" si="1"/>
        <v>269989.25</v>
      </c>
    </row>
    <row r="105" spans="1:21" x14ac:dyDescent="0.3">
      <c r="A105">
        <v>104</v>
      </c>
      <c r="B105" t="s">
        <v>463</v>
      </c>
      <c r="C105">
        <v>15</v>
      </c>
      <c r="D105">
        <v>320</v>
      </c>
      <c r="E105" t="s">
        <v>142</v>
      </c>
      <c r="F105">
        <v>9188</v>
      </c>
      <c r="G105">
        <v>81017</v>
      </c>
      <c r="H105">
        <v>10050029</v>
      </c>
      <c r="I105">
        <v>9915835</v>
      </c>
      <c r="J105">
        <v>23791986</v>
      </c>
      <c r="K105">
        <v>1658968973</v>
      </c>
      <c r="L105">
        <v>422780</v>
      </c>
      <c r="M105">
        <v>378119</v>
      </c>
      <c r="N105">
        <v>44661</v>
      </c>
      <c r="O105">
        <v>32.200000000000003</v>
      </c>
      <c r="P105">
        <v>-0.08</v>
      </c>
      <c r="Q105">
        <v>56595</v>
      </c>
      <c r="R105">
        <v>5101294</v>
      </c>
      <c r="S105" t="s">
        <v>40</v>
      </c>
      <c r="T105">
        <v>5000</v>
      </c>
      <c r="U105">
        <f t="shared" si="1"/>
        <v>274989.25</v>
      </c>
    </row>
    <row r="106" spans="1:21" x14ac:dyDescent="0.3">
      <c r="A106">
        <v>105</v>
      </c>
      <c r="B106" t="s">
        <v>463</v>
      </c>
      <c r="C106">
        <v>15</v>
      </c>
      <c r="D106">
        <v>320</v>
      </c>
      <c r="E106" t="s">
        <v>143</v>
      </c>
      <c r="F106">
        <v>11244</v>
      </c>
      <c r="G106">
        <v>99730</v>
      </c>
      <c r="H106">
        <v>9517116</v>
      </c>
      <c r="I106">
        <v>9379927</v>
      </c>
      <c r="J106">
        <v>24521212</v>
      </c>
      <c r="K106">
        <v>1677650951</v>
      </c>
      <c r="L106">
        <v>430836</v>
      </c>
      <c r="M106">
        <v>391801</v>
      </c>
      <c r="N106">
        <v>39035</v>
      </c>
      <c r="O106">
        <v>30.65</v>
      </c>
      <c r="P106">
        <v>-0.08</v>
      </c>
      <c r="Q106">
        <v>49608</v>
      </c>
      <c r="R106">
        <v>5088660</v>
      </c>
      <c r="S106" t="s">
        <v>40</v>
      </c>
      <c r="T106">
        <v>5000</v>
      </c>
      <c r="U106">
        <f t="shared" si="1"/>
        <v>279989.25</v>
      </c>
    </row>
    <row r="107" spans="1:21" x14ac:dyDescent="0.3">
      <c r="A107">
        <v>106</v>
      </c>
      <c r="B107" t="s">
        <v>463</v>
      </c>
      <c r="C107">
        <v>15</v>
      </c>
      <c r="D107">
        <v>320</v>
      </c>
      <c r="E107" t="s">
        <v>144</v>
      </c>
      <c r="F107">
        <v>2309</v>
      </c>
      <c r="G107">
        <v>88734</v>
      </c>
      <c r="H107">
        <v>11068472</v>
      </c>
      <c r="I107">
        <v>10855806</v>
      </c>
      <c r="J107">
        <v>16034832</v>
      </c>
      <c r="K107">
        <v>893464565</v>
      </c>
      <c r="L107">
        <v>388694</v>
      </c>
      <c r="M107">
        <v>316680</v>
      </c>
      <c r="N107">
        <v>72014</v>
      </c>
      <c r="O107">
        <v>114.45</v>
      </c>
      <c r="P107">
        <v>-0.03</v>
      </c>
      <c r="Q107">
        <v>85445</v>
      </c>
      <c r="R107">
        <v>5543614</v>
      </c>
      <c r="S107" t="s">
        <v>49</v>
      </c>
      <c r="T107">
        <v>2931.95</v>
      </c>
      <c r="U107">
        <f t="shared" si="1"/>
        <v>282921.2</v>
      </c>
    </row>
    <row r="108" spans="1:21" x14ac:dyDescent="0.3">
      <c r="A108">
        <v>107</v>
      </c>
      <c r="B108" t="s">
        <v>463</v>
      </c>
      <c r="C108">
        <v>15</v>
      </c>
      <c r="D108">
        <v>320</v>
      </c>
      <c r="E108" t="s">
        <v>145</v>
      </c>
      <c r="F108">
        <v>3191</v>
      </c>
      <c r="G108">
        <v>73950</v>
      </c>
      <c r="H108">
        <v>13332832</v>
      </c>
      <c r="I108">
        <v>12948336</v>
      </c>
      <c r="J108">
        <v>23274352</v>
      </c>
      <c r="K108">
        <v>1896755569</v>
      </c>
      <c r="L108">
        <v>340289</v>
      </c>
      <c r="M108">
        <v>262464</v>
      </c>
      <c r="N108">
        <v>77825</v>
      </c>
      <c r="O108">
        <v>145.19999999999999</v>
      </c>
      <c r="P108">
        <v>-0.05</v>
      </c>
      <c r="Q108">
        <v>98006</v>
      </c>
      <c r="R108">
        <v>6697691</v>
      </c>
      <c r="S108" t="s">
        <v>37</v>
      </c>
      <c r="T108">
        <v>4083.75</v>
      </c>
      <c r="U108">
        <f t="shared" si="1"/>
        <v>287004.95</v>
      </c>
    </row>
    <row r="109" spans="1:21" x14ac:dyDescent="0.3">
      <c r="A109">
        <v>108</v>
      </c>
      <c r="B109" t="s">
        <v>463</v>
      </c>
      <c r="C109">
        <v>15</v>
      </c>
      <c r="D109">
        <v>320</v>
      </c>
      <c r="E109" t="s">
        <v>146</v>
      </c>
      <c r="F109">
        <v>2943830</v>
      </c>
      <c r="G109">
        <v>10335595</v>
      </c>
      <c r="H109">
        <v>390486</v>
      </c>
      <c r="I109">
        <v>371866</v>
      </c>
      <c r="J109">
        <v>6829028</v>
      </c>
      <c r="K109">
        <v>2070959555</v>
      </c>
      <c r="L109">
        <v>20639</v>
      </c>
      <c r="M109">
        <v>19977</v>
      </c>
      <c r="N109">
        <v>662</v>
      </c>
      <c r="O109">
        <v>28.56</v>
      </c>
      <c r="P109">
        <v>-0.16</v>
      </c>
      <c r="Q109">
        <v>1155</v>
      </c>
      <c r="R109">
        <v>586752</v>
      </c>
      <c r="S109" t="s">
        <v>49</v>
      </c>
      <c r="T109">
        <v>1172.48</v>
      </c>
      <c r="U109">
        <f t="shared" si="1"/>
        <v>288177.43</v>
      </c>
    </row>
    <row r="110" spans="1:21" x14ac:dyDescent="0.3">
      <c r="A110">
        <v>109</v>
      </c>
      <c r="B110" t="s">
        <v>463</v>
      </c>
      <c r="C110">
        <v>15</v>
      </c>
      <c r="D110">
        <v>320</v>
      </c>
      <c r="E110" t="s">
        <v>147</v>
      </c>
      <c r="F110">
        <v>1579557</v>
      </c>
      <c r="G110">
        <v>5889425</v>
      </c>
      <c r="H110">
        <v>148280</v>
      </c>
      <c r="I110">
        <v>144354</v>
      </c>
      <c r="J110">
        <v>40256978</v>
      </c>
      <c r="K110">
        <v>467746789</v>
      </c>
      <c r="L110">
        <v>9226</v>
      </c>
      <c r="M110">
        <v>9111</v>
      </c>
      <c r="N110">
        <v>115</v>
      </c>
      <c r="O110">
        <v>11.15</v>
      </c>
      <c r="P110">
        <v>-0.22</v>
      </c>
      <c r="Q110">
        <v>308</v>
      </c>
      <c r="R110">
        <v>15087950</v>
      </c>
      <c r="S110" t="s">
        <v>37</v>
      </c>
      <c r="T110">
        <v>404.76</v>
      </c>
      <c r="U110">
        <f t="shared" si="1"/>
        <v>288582.19</v>
      </c>
    </row>
    <row r="111" spans="1:21" x14ac:dyDescent="0.3">
      <c r="A111">
        <v>110</v>
      </c>
      <c r="B111" t="s">
        <v>463</v>
      </c>
      <c r="C111">
        <v>15</v>
      </c>
      <c r="D111">
        <v>320</v>
      </c>
      <c r="E111" t="s">
        <v>148</v>
      </c>
      <c r="F111">
        <v>76668</v>
      </c>
      <c r="G111">
        <v>639201</v>
      </c>
      <c r="H111">
        <v>117315</v>
      </c>
      <c r="I111">
        <v>46514</v>
      </c>
      <c r="J111">
        <v>1344414</v>
      </c>
      <c r="K111">
        <v>146817853</v>
      </c>
      <c r="L111">
        <v>1213</v>
      </c>
      <c r="M111">
        <v>1071</v>
      </c>
      <c r="N111">
        <v>142</v>
      </c>
      <c r="O111">
        <v>1654</v>
      </c>
      <c r="P111">
        <v>-0.09</v>
      </c>
      <c r="Q111">
        <v>213</v>
      </c>
      <c r="R111">
        <v>210574</v>
      </c>
      <c r="S111" t="s">
        <v>37</v>
      </c>
      <c r="T111">
        <v>67.86</v>
      </c>
      <c r="U111">
        <f t="shared" si="1"/>
        <v>288650.05</v>
      </c>
    </row>
    <row r="112" spans="1:21" x14ac:dyDescent="0.3">
      <c r="A112">
        <v>111</v>
      </c>
      <c r="B112" t="s">
        <v>463</v>
      </c>
      <c r="C112">
        <v>15</v>
      </c>
      <c r="D112">
        <v>320</v>
      </c>
      <c r="E112" t="s">
        <v>149</v>
      </c>
      <c r="F112">
        <v>97675</v>
      </c>
      <c r="G112">
        <v>809532</v>
      </c>
      <c r="H112">
        <v>154679</v>
      </c>
      <c r="I112">
        <v>63586</v>
      </c>
      <c r="J112">
        <v>1786689</v>
      </c>
      <c r="K112">
        <v>212423991</v>
      </c>
      <c r="L112">
        <v>1314</v>
      </c>
      <c r="M112">
        <v>1087</v>
      </c>
      <c r="N112">
        <v>227</v>
      </c>
      <c r="O112">
        <v>1832.78</v>
      </c>
      <c r="P112">
        <v>-0.08</v>
      </c>
      <c r="Q112">
        <v>357</v>
      </c>
      <c r="R112">
        <v>221849</v>
      </c>
      <c r="S112" t="s">
        <v>37</v>
      </c>
      <c r="T112">
        <v>104.53</v>
      </c>
      <c r="U112">
        <f t="shared" si="1"/>
        <v>288754.58</v>
      </c>
    </row>
    <row r="113" spans="1:21" x14ac:dyDescent="0.3">
      <c r="A113">
        <v>112</v>
      </c>
      <c r="B113" t="s">
        <v>463</v>
      </c>
      <c r="C113">
        <v>15</v>
      </c>
      <c r="D113">
        <v>320</v>
      </c>
      <c r="E113" t="s">
        <v>150</v>
      </c>
      <c r="F113">
        <v>302576</v>
      </c>
      <c r="G113">
        <v>1702428</v>
      </c>
      <c r="H113">
        <v>18319603</v>
      </c>
      <c r="I113">
        <v>17810129</v>
      </c>
      <c r="J113">
        <v>1112852095</v>
      </c>
      <c r="K113">
        <v>12226404644</v>
      </c>
      <c r="L113">
        <v>385444</v>
      </c>
      <c r="M113">
        <v>325540</v>
      </c>
      <c r="N113">
        <v>59904</v>
      </c>
      <c r="O113">
        <v>100.65</v>
      </c>
      <c r="P113">
        <v>-0.09</v>
      </c>
      <c r="Q113">
        <v>90561</v>
      </c>
      <c r="R113">
        <v>126299442</v>
      </c>
      <c r="S113" t="s">
        <v>40</v>
      </c>
      <c r="T113">
        <v>5000</v>
      </c>
      <c r="U113">
        <f t="shared" si="1"/>
        <v>293754.58</v>
      </c>
    </row>
    <row r="114" spans="1:21" x14ac:dyDescent="0.3">
      <c r="A114">
        <v>113</v>
      </c>
      <c r="B114" t="s">
        <v>463</v>
      </c>
      <c r="C114">
        <v>15</v>
      </c>
      <c r="D114">
        <v>320</v>
      </c>
      <c r="E114" t="s">
        <v>151</v>
      </c>
      <c r="F114">
        <v>2187</v>
      </c>
      <c r="G114">
        <v>21358</v>
      </c>
      <c r="H114">
        <v>11629355</v>
      </c>
      <c r="I114">
        <v>11592609</v>
      </c>
      <c r="J114">
        <v>14772824</v>
      </c>
      <c r="K114">
        <v>733905221</v>
      </c>
      <c r="L114">
        <v>541491</v>
      </c>
      <c r="M114">
        <v>449956</v>
      </c>
      <c r="N114">
        <v>91535</v>
      </c>
      <c r="O114">
        <v>23.5</v>
      </c>
      <c r="P114">
        <v>-0.03</v>
      </c>
      <c r="Q114">
        <v>105980</v>
      </c>
      <c r="R114">
        <v>4271799</v>
      </c>
      <c r="S114" t="s">
        <v>37</v>
      </c>
      <c r="T114">
        <v>2447.92</v>
      </c>
      <c r="U114">
        <f t="shared" si="1"/>
        <v>296202.5</v>
      </c>
    </row>
    <row r="115" spans="1:21" x14ac:dyDescent="0.3">
      <c r="A115">
        <v>114</v>
      </c>
      <c r="B115" t="s">
        <v>463</v>
      </c>
      <c r="C115">
        <v>15</v>
      </c>
      <c r="D115">
        <v>320</v>
      </c>
      <c r="E115" t="s">
        <v>152</v>
      </c>
      <c r="F115">
        <v>2187</v>
      </c>
      <c r="G115">
        <v>21364</v>
      </c>
      <c r="H115">
        <v>18321453</v>
      </c>
      <c r="I115">
        <v>18269336</v>
      </c>
      <c r="J115">
        <v>21414188</v>
      </c>
      <c r="K115">
        <v>1150678326</v>
      </c>
      <c r="L115">
        <v>740320</v>
      </c>
      <c r="M115">
        <v>575936</v>
      </c>
      <c r="N115">
        <v>164384</v>
      </c>
      <c r="O115">
        <v>23.35</v>
      </c>
      <c r="P115">
        <v>-0.02</v>
      </c>
      <c r="Q115">
        <v>189843</v>
      </c>
      <c r="R115">
        <v>5880669</v>
      </c>
      <c r="S115" t="s">
        <v>49</v>
      </c>
      <c r="T115">
        <v>4452.6400000000003</v>
      </c>
      <c r="U115">
        <f t="shared" si="1"/>
        <v>300655.14</v>
      </c>
    </row>
    <row r="116" spans="1:21" x14ac:dyDescent="0.3">
      <c r="A116">
        <v>115</v>
      </c>
      <c r="B116" t="s">
        <v>463</v>
      </c>
      <c r="C116">
        <v>15</v>
      </c>
      <c r="D116">
        <v>320</v>
      </c>
      <c r="E116" t="s">
        <v>153</v>
      </c>
      <c r="F116">
        <v>2187</v>
      </c>
      <c r="G116">
        <v>21286</v>
      </c>
      <c r="H116">
        <v>2774772</v>
      </c>
      <c r="I116">
        <v>2764909</v>
      </c>
      <c r="J116">
        <v>3774292</v>
      </c>
      <c r="K116">
        <v>182546545</v>
      </c>
      <c r="L116">
        <v>132148</v>
      </c>
      <c r="M116">
        <v>110480</v>
      </c>
      <c r="N116">
        <v>21668</v>
      </c>
      <c r="O116">
        <v>24.44</v>
      </c>
      <c r="P116">
        <v>-0.04</v>
      </c>
      <c r="Q116">
        <v>24933</v>
      </c>
      <c r="R116">
        <v>1075206</v>
      </c>
      <c r="S116" t="s">
        <v>37</v>
      </c>
      <c r="T116">
        <v>351.97</v>
      </c>
      <c r="U116">
        <f t="shared" si="1"/>
        <v>301007.11</v>
      </c>
    </row>
    <row r="117" spans="1:21" x14ac:dyDescent="0.3">
      <c r="A117">
        <v>116</v>
      </c>
      <c r="B117" t="s">
        <v>463</v>
      </c>
      <c r="C117">
        <v>15</v>
      </c>
      <c r="D117">
        <v>320</v>
      </c>
      <c r="E117" t="s">
        <v>154</v>
      </c>
      <c r="F117">
        <v>2187</v>
      </c>
      <c r="G117">
        <v>21286</v>
      </c>
      <c r="H117">
        <v>9829798</v>
      </c>
      <c r="I117">
        <v>9796873</v>
      </c>
      <c r="J117">
        <v>12565819</v>
      </c>
      <c r="K117">
        <v>594606744</v>
      </c>
      <c r="L117">
        <v>508573</v>
      </c>
      <c r="M117">
        <v>441968</v>
      </c>
      <c r="N117">
        <v>66605</v>
      </c>
      <c r="O117">
        <v>22.22</v>
      </c>
      <c r="P117">
        <v>-0.03</v>
      </c>
      <c r="Q117">
        <v>76746</v>
      </c>
      <c r="R117">
        <v>4293884</v>
      </c>
      <c r="S117" t="s">
        <v>49</v>
      </c>
      <c r="T117">
        <v>1883.09</v>
      </c>
      <c r="U117">
        <f t="shared" si="1"/>
        <v>302890.2</v>
      </c>
    </row>
    <row r="118" spans="1:21" x14ac:dyDescent="0.3">
      <c r="A118">
        <v>117</v>
      </c>
      <c r="B118" t="s">
        <v>463</v>
      </c>
      <c r="C118">
        <v>15</v>
      </c>
      <c r="D118">
        <v>320</v>
      </c>
      <c r="E118" t="s">
        <v>155</v>
      </c>
      <c r="F118">
        <v>259258</v>
      </c>
      <c r="G118">
        <v>1374203</v>
      </c>
      <c r="H118">
        <v>545230</v>
      </c>
      <c r="I118">
        <v>443778</v>
      </c>
      <c r="J118">
        <v>3909750</v>
      </c>
      <c r="K118">
        <v>2246803783</v>
      </c>
      <c r="L118">
        <v>17528</v>
      </c>
      <c r="M118">
        <v>16115</v>
      </c>
      <c r="N118">
        <v>1413</v>
      </c>
      <c r="O118">
        <v>192.99</v>
      </c>
      <c r="P118">
        <v>-0.1</v>
      </c>
      <c r="Q118">
        <v>1955</v>
      </c>
      <c r="R118">
        <v>653010</v>
      </c>
      <c r="S118" t="s">
        <v>37</v>
      </c>
      <c r="T118">
        <v>589.09</v>
      </c>
      <c r="U118">
        <f t="shared" si="1"/>
        <v>303479.29000000004</v>
      </c>
    </row>
    <row r="119" spans="1:21" x14ac:dyDescent="0.3">
      <c r="A119">
        <v>118</v>
      </c>
      <c r="B119" t="s">
        <v>463</v>
      </c>
      <c r="C119">
        <v>15</v>
      </c>
      <c r="D119">
        <v>320</v>
      </c>
      <c r="E119" t="s">
        <v>156</v>
      </c>
      <c r="F119">
        <v>224962</v>
      </c>
      <c r="G119">
        <v>1192377</v>
      </c>
      <c r="H119">
        <v>206557</v>
      </c>
      <c r="I119">
        <v>171857</v>
      </c>
      <c r="J119">
        <v>1897794</v>
      </c>
      <c r="K119">
        <v>473761394</v>
      </c>
      <c r="L119">
        <v>6803</v>
      </c>
      <c r="M119">
        <v>6253</v>
      </c>
      <c r="N119">
        <v>550</v>
      </c>
      <c r="O119">
        <v>222.23</v>
      </c>
      <c r="P119">
        <v>-0.13</v>
      </c>
      <c r="Q119">
        <v>893</v>
      </c>
      <c r="R119">
        <v>181426</v>
      </c>
      <c r="S119" t="s">
        <v>37</v>
      </c>
      <c r="T119">
        <v>140.78</v>
      </c>
      <c r="U119">
        <f t="shared" si="1"/>
        <v>303620.07000000007</v>
      </c>
    </row>
    <row r="120" spans="1:21" x14ac:dyDescent="0.3">
      <c r="A120">
        <v>119</v>
      </c>
      <c r="B120" t="s">
        <v>463</v>
      </c>
      <c r="C120">
        <v>15</v>
      </c>
      <c r="D120">
        <v>320</v>
      </c>
      <c r="E120" t="s">
        <v>157</v>
      </c>
      <c r="F120">
        <v>259616</v>
      </c>
      <c r="G120">
        <v>1360766</v>
      </c>
      <c r="H120">
        <v>1429316</v>
      </c>
      <c r="I120">
        <v>1288320</v>
      </c>
      <c r="J120">
        <v>9062158</v>
      </c>
      <c r="K120">
        <v>2491632679</v>
      </c>
      <c r="L120">
        <v>47948</v>
      </c>
      <c r="M120">
        <v>43931</v>
      </c>
      <c r="N120">
        <v>4017</v>
      </c>
      <c r="O120">
        <v>200.87</v>
      </c>
      <c r="P120">
        <v>-0.1</v>
      </c>
      <c r="Q120">
        <v>5893</v>
      </c>
      <c r="R120">
        <v>1141927</v>
      </c>
      <c r="S120" t="s">
        <v>49</v>
      </c>
      <c r="T120">
        <v>891.97</v>
      </c>
      <c r="U120">
        <f t="shared" si="1"/>
        <v>304512.04000000004</v>
      </c>
    </row>
    <row r="121" spans="1:21" x14ac:dyDescent="0.3">
      <c r="A121">
        <v>120</v>
      </c>
      <c r="B121" t="s">
        <v>463</v>
      </c>
      <c r="C121">
        <v>15</v>
      </c>
      <c r="D121">
        <v>320</v>
      </c>
      <c r="E121" t="s">
        <v>158</v>
      </c>
      <c r="F121">
        <v>260342</v>
      </c>
      <c r="G121">
        <v>1377484</v>
      </c>
      <c r="H121">
        <v>1814195</v>
      </c>
      <c r="I121">
        <v>1634593</v>
      </c>
      <c r="J121">
        <v>12214237</v>
      </c>
      <c r="K121">
        <v>3095972129</v>
      </c>
      <c r="L121">
        <v>70328</v>
      </c>
      <c r="M121">
        <v>66525</v>
      </c>
      <c r="N121">
        <v>3803</v>
      </c>
      <c r="O121">
        <v>206.56</v>
      </c>
      <c r="P121">
        <v>-0.11</v>
      </c>
      <c r="Q121">
        <v>5689</v>
      </c>
      <c r="R121">
        <v>1680717</v>
      </c>
      <c r="S121" t="s">
        <v>37</v>
      </c>
      <c r="T121">
        <v>1163</v>
      </c>
      <c r="U121">
        <f t="shared" si="1"/>
        <v>305675.04000000004</v>
      </c>
    </row>
    <row r="122" spans="1:21" x14ac:dyDescent="0.3">
      <c r="A122">
        <v>121</v>
      </c>
      <c r="B122" t="s">
        <v>463</v>
      </c>
      <c r="C122">
        <v>15</v>
      </c>
      <c r="D122">
        <v>320</v>
      </c>
      <c r="E122" t="s">
        <v>159</v>
      </c>
      <c r="F122">
        <v>225296</v>
      </c>
      <c r="G122">
        <v>1180795</v>
      </c>
      <c r="H122">
        <v>1381106</v>
      </c>
      <c r="I122">
        <v>1267224</v>
      </c>
      <c r="J122">
        <v>7410906</v>
      </c>
      <c r="K122">
        <v>1667145266</v>
      </c>
      <c r="L122">
        <v>47573</v>
      </c>
      <c r="M122">
        <v>43831</v>
      </c>
      <c r="N122">
        <v>3742</v>
      </c>
      <c r="O122">
        <v>135.79</v>
      </c>
      <c r="P122">
        <v>-0.1</v>
      </c>
      <c r="Q122">
        <v>5640</v>
      </c>
      <c r="R122">
        <v>946843</v>
      </c>
      <c r="S122" t="s">
        <v>49</v>
      </c>
      <c r="T122">
        <v>598.70000000000005</v>
      </c>
      <c r="U122">
        <f t="shared" si="1"/>
        <v>306273.74000000005</v>
      </c>
    </row>
    <row r="123" spans="1:21" x14ac:dyDescent="0.3">
      <c r="A123">
        <v>122</v>
      </c>
      <c r="B123" t="s">
        <v>463</v>
      </c>
      <c r="C123">
        <v>15</v>
      </c>
      <c r="D123">
        <v>320</v>
      </c>
      <c r="E123" t="s">
        <v>160</v>
      </c>
      <c r="F123">
        <v>99736</v>
      </c>
      <c r="G123">
        <v>783852</v>
      </c>
      <c r="H123">
        <v>557012</v>
      </c>
      <c r="I123">
        <v>527992</v>
      </c>
      <c r="J123">
        <v>1678643</v>
      </c>
      <c r="K123">
        <v>2003910751</v>
      </c>
      <c r="L123">
        <v>17099</v>
      </c>
      <c r="M123">
        <v>15652</v>
      </c>
      <c r="N123">
        <v>1447</v>
      </c>
      <c r="O123">
        <v>97.74</v>
      </c>
      <c r="P123">
        <v>-0.08</v>
      </c>
      <c r="Q123">
        <v>2038</v>
      </c>
      <c r="R123">
        <v>420123</v>
      </c>
      <c r="S123" t="s">
        <v>49</v>
      </c>
      <c r="T123">
        <v>362.02</v>
      </c>
      <c r="U123">
        <f t="shared" si="1"/>
        <v>306635.76000000007</v>
      </c>
    </row>
    <row r="124" spans="1:21" x14ac:dyDescent="0.3">
      <c r="A124">
        <v>123</v>
      </c>
      <c r="B124" t="s">
        <v>463</v>
      </c>
      <c r="C124">
        <v>15</v>
      </c>
      <c r="D124">
        <v>320</v>
      </c>
      <c r="E124" t="s">
        <v>161</v>
      </c>
      <c r="F124">
        <v>53919</v>
      </c>
      <c r="G124">
        <v>307816</v>
      </c>
      <c r="H124">
        <v>50428</v>
      </c>
      <c r="I124">
        <v>48072</v>
      </c>
      <c r="J124">
        <v>363538</v>
      </c>
      <c r="K124">
        <v>90781512</v>
      </c>
      <c r="L124">
        <v>2769</v>
      </c>
      <c r="M124">
        <v>2599</v>
      </c>
      <c r="N124">
        <v>170</v>
      </c>
      <c r="O124">
        <v>134.25</v>
      </c>
      <c r="P124">
        <v>-0.13</v>
      </c>
      <c r="Q124">
        <v>254</v>
      </c>
      <c r="R124">
        <v>28753</v>
      </c>
      <c r="S124" t="s">
        <v>37</v>
      </c>
      <c r="T124">
        <v>20.059999999999999</v>
      </c>
      <c r="U124">
        <f t="shared" si="1"/>
        <v>306655.82000000007</v>
      </c>
    </row>
    <row r="125" spans="1:21" x14ac:dyDescent="0.3">
      <c r="A125">
        <v>124</v>
      </c>
      <c r="B125" t="s">
        <v>463</v>
      </c>
      <c r="C125">
        <v>15</v>
      </c>
      <c r="D125">
        <v>320</v>
      </c>
      <c r="E125" t="s">
        <v>162</v>
      </c>
      <c r="F125">
        <v>2958</v>
      </c>
      <c r="G125">
        <v>8708</v>
      </c>
      <c r="H125">
        <v>1278838</v>
      </c>
      <c r="I125">
        <v>1275608</v>
      </c>
      <c r="J125">
        <v>1350578</v>
      </c>
      <c r="K125">
        <v>256010915</v>
      </c>
      <c r="L125">
        <v>45112</v>
      </c>
      <c r="M125">
        <v>33244</v>
      </c>
      <c r="N125">
        <v>11868</v>
      </c>
      <c r="O125">
        <v>37.979999999999997</v>
      </c>
      <c r="P125">
        <v>-0.01</v>
      </c>
      <c r="Q125">
        <v>13387</v>
      </c>
      <c r="R125">
        <v>506450</v>
      </c>
      <c r="S125" t="s">
        <v>49</v>
      </c>
      <c r="T125">
        <v>160.19999999999999</v>
      </c>
      <c r="U125">
        <f t="shared" si="1"/>
        <v>306816.02000000008</v>
      </c>
    </row>
    <row r="126" spans="1:21" x14ac:dyDescent="0.3">
      <c r="A126">
        <v>125</v>
      </c>
      <c r="B126" t="s">
        <v>463</v>
      </c>
      <c r="C126">
        <v>15</v>
      </c>
      <c r="D126">
        <v>320</v>
      </c>
      <c r="E126" t="s">
        <v>163</v>
      </c>
      <c r="F126">
        <v>5241</v>
      </c>
      <c r="G126">
        <v>15431</v>
      </c>
      <c r="H126">
        <v>3677460</v>
      </c>
      <c r="I126">
        <v>3599923</v>
      </c>
      <c r="J126">
        <v>7138394</v>
      </c>
      <c r="K126">
        <v>270410313</v>
      </c>
      <c r="L126">
        <v>126297</v>
      </c>
      <c r="M126">
        <v>105815</v>
      </c>
      <c r="N126">
        <v>20482</v>
      </c>
      <c r="O126">
        <v>22.28</v>
      </c>
      <c r="P126">
        <v>-7.0000000000000007E-2</v>
      </c>
      <c r="Q126">
        <v>26602</v>
      </c>
      <c r="R126">
        <v>1357955</v>
      </c>
      <c r="S126" t="s">
        <v>49</v>
      </c>
      <c r="T126">
        <v>266.95</v>
      </c>
      <c r="U126">
        <f t="shared" si="1"/>
        <v>307082.97000000009</v>
      </c>
    </row>
    <row r="127" spans="1:21" x14ac:dyDescent="0.3">
      <c r="A127">
        <v>126</v>
      </c>
      <c r="B127" t="s">
        <v>463</v>
      </c>
      <c r="C127">
        <v>15</v>
      </c>
      <c r="D127">
        <v>320</v>
      </c>
      <c r="E127" t="s">
        <v>164</v>
      </c>
      <c r="F127">
        <v>14665</v>
      </c>
      <c r="G127">
        <v>34976</v>
      </c>
      <c r="H127">
        <v>56977009</v>
      </c>
      <c r="I127">
        <v>50191510</v>
      </c>
      <c r="J127">
        <v>392140452</v>
      </c>
      <c r="K127">
        <v>3140693331</v>
      </c>
      <c r="L127">
        <v>880321</v>
      </c>
      <c r="M127">
        <v>444551</v>
      </c>
      <c r="N127">
        <v>435770</v>
      </c>
      <c r="O127">
        <v>42</v>
      </c>
      <c r="P127">
        <v>-0.05</v>
      </c>
      <c r="Q127">
        <v>518216</v>
      </c>
      <c r="R127">
        <v>41564800</v>
      </c>
      <c r="S127" t="s">
        <v>49</v>
      </c>
      <c r="T127">
        <v>4360.5600000000004</v>
      </c>
      <c r="U127">
        <f t="shared" si="1"/>
        <v>311443.53000000009</v>
      </c>
    </row>
    <row r="128" spans="1:21" x14ac:dyDescent="0.3">
      <c r="A128">
        <v>127</v>
      </c>
      <c r="B128" t="s">
        <v>463</v>
      </c>
      <c r="C128">
        <v>15</v>
      </c>
      <c r="D128">
        <v>320</v>
      </c>
      <c r="E128" t="s">
        <v>165</v>
      </c>
      <c r="F128">
        <v>520</v>
      </c>
      <c r="G128">
        <v>5763</v>
      </c>
      <c r="H128">
        <v>2924314</v>
      </c>
      <c r="I128">
        <v>2915799</v>
      </c>
      <c r="J128">
        <v>3969288</v>
      </c>
      <c r="K128">
        <v>105096787</v>
      </c>
      <c r="L128">
        <v>146819</v>
      </c>
      <c r="M128">
        <v>126547</v>
      </c>
      <c r="N128">
        <v>20272</v>
      </c>
      <c r="O128">
        <v>25.15</v>
      </c>
      <c r="P128">
        <v>-0.03</v>
      </c>
      <c r="Q128">
        <v>24072</v>
      </c>
      <c r="R128">
        <v>1026557</v>
      </c>
      <c r="S128" t="s">
        <v>37</v>
      </c>
      <c r="T128">
        <v>602.75</v>
      </c>
      <c r="U128">
        <f t="shared" si="1"/>
        <v>312046.28000000009</v>
      </c>
    </row>
    <row r="129" spans="1:21" x14ac:dyDescent="0.3">
      <c r="A129">
        <v>128</v>
      </c>
      <c r="B129" t="s">
        <v>463</v>
      </c>
      <c r="C129">
        <v>15</v>
      </c>
      <c r="D129">
        <v>320</v>
      </c>
      <c r="E129" t="s">
        <v>166</v>
      </c>
      <c r="F129">
        <v>520</v>
      </c>
      <c r="G129">
        <v>5761</v>
      </c>
      <c r="H129">
        <v>10410891</v>
      </c>
      <c r="I129">
        <v>10391279</v>
      </c>
      <c r="J129">
        <v>13136697</v>
      </c>
      <c r="K129">
        <v>356031205</v>
      </c>
      <c r="L129">
        <v>539844</v>
      </c>
      <c r="M129">
        <v>473398</v>
      </c>
      <c r="N129">
        <v>66446</v>
      </c>
      <c r="O129">
        <v>25.95</v>
      </c>
      <c r="P129">
        <v>-0.02</v>
      </c>
      <c r="Q129">
        <v>78394</v>
      </c>
      <c r="R129">
        <v>4204669</v>
      </c>
      <c r="S129" t="s">
        <v>37</v>
      </c>
      <c r="T129">
        <v>3899.51</v>
      </c>
      <c r="U129">
        <f t="shared" si="1"/>
        <v>315945.7900000001</v>
      </c>
    </row>
    <row r="130" spans="1:21" x14ac:dyDescent="0.3">
      <c r="A130">
        <v>129</v>
      </c>
      <c r="B130" t="s">
        <v>463</v>
      </c>
      <c r="C130">
        <v>15</v>
      </c>
      <c r="D130">
        <v>320</v>
      </c>
      <c r="E130" t="s">
        <v>167</v>
      </c>
      <c r="F130">
        <v>708</v>
      </c>
      <c r="G130">
        <v>2539</v>
      </c>
      <c r="H130">
        <v>8096236</v>
      </c>
      <c r="I130">
        <v>8067972</v>
      </c>
      <c r="J130">
        <v>12001207</v>
      </c>
      <c r="K130">
        <v>368891220</v>
      </c>
      <c r="L130">
        <v>483489</v>
      </c>
      <c r="M130">
        <v>447527</v>
      </c>
      <c r="N130">
        <v>35962</v>
      </c>
      <c r="O130">
        <v>22.91</v>
      </c>
      <c r="P130">
        <v>-0.05</v>
      </c>
      <c r="Q130">
        <v>42586</v>
      </c>
      <c r="R130">
        <v>4204737</v>
      </c>
      <c r="S130" t="s">
        <v>37</v>
      </c>
      <c r="T130">
        <v>1525.45</v>
      </c>
      <c r="U130">
        <f t="shared" si="1"/>
        <v>317471.24000000011</v>
      </c>
    </row>
    <row r="131" spans="1:21" x14ac:dyDescent="0.3">
      <c r="A131">
        <v>130</v>
      </c>
      <c r="B131" t="s">
        <v>463</v>
      </c>
      <c r="C131">
        <v>15</v>
      </c>
      <c r="D131">
        <v>320</v>
      </c>
      <c r="E131" t="s">
        <v>168</v>
      </c>
      <c r="F131">
        <v>501284</v>
      </c>
      <c r="G131">
        <v>2745938</v>
      </c>
      <c r="H131">
        <v>2013667</v>
      </c>
      <c r="I131">
        <v>2004351</v>
      </c>
      <c r="J131">
        <v>16078988</v>
      </c>
      <c r="K131">
        <v>139015330</v>
      </c>
      <c r="L131">
        <v>106805</v>
      </c>
      <c r="M131">
        <v>100825</v>
      </c>
      <c r="N131">
        <v>5980</v>
      </c>
      <c r="O131">
        <v>15.09</v>
      </c>
      <c r="P131">
        <v>-7.0000000000000007E-2</v>
      </c>
      <c r="Q131">
        <v>7792</v>
      </c>
      <c r="R131">
        <v>2170852</v>
      </c>
      <c r="S131" t="s">
        <v>49</v>
      </c>
      <c r="T131">
        <v>317.06</v>
      </c>
      <c r="U131">
        <f t="shared" si="1"/>
        <v>317788.3000000001</v>
      </c>
    </row>
    <row r="132" spans="1:21" x14ac:dyDescent="0.3">
      <c r="A132">
        <v>131</v>
      </c>
      <c r="B132" t="s">
        <v>463</v>
      </c>
      <c r="C132">
        <v>15</v>
      </c>
      <c r="D132">
        <v>320</v>
      </c>
      <c r="E132" t="s">
        <v>169</v>
      </c>
      <c r="F132">
        <v>422649</v>
      </c>
      <c r="G132">
        <v>1265651</v>
      </c>
      <c r="H132">
        <v>6198277</v>
      </c>
      <c r="I132">
        <v>6005909</v>
      </c>
      <c r="J132">
        <v>38811900</v>
      </c>
      <c r="K132">
        <v>12333947187</v>
      </c>
      <c r="L132">
        <v>275546</v>
      </c>
      <c r="M132">
        <v>253200</v>
      </c>
      <c r="N132">
        <v>22346</v>
      </c>
      <c r="O132">
        <v>73</v>
      </c>
      <c r="P132">
        <v>-0.16</v>
      </c>
      <c r="Q132">
        <v>29644</v>
      </c>
      <c r="R132">
        <v>9383559</v>
      </c>
      <c r="S132" t="s">
        <v>40</v>
      </c>
      <c r="T132">
        <v>5000</v>
      </c>
      <c r="U132">
        <f t="shared" ref="U132:U195" si="2">U131+T132</f>
        <v>322788.3000000001</v>
      </c>
    </row>
    <row r="133" spans="1:21" x14ac:dyDescent="0.3">
      <c r="A133">
        <v>132</v>
      </c>
      <c r="B133" t="s">
        <v>463</v>
      </c>
      <c r="C133">
        <v>15</v>
      </c>
      <c r="D133">
        <v>320</v>
      </c>
      <c r="E133" t="s">
        <v>170</v>
      </c>
      <c r="F133">
        <v>293123</v>
      </c>
      <c r="G133">
        <v>943087</v>
      </c>
      <c r="H133">
        <v>6949020</v>
      </c>
      <c r="I133">
        <v>6747201</v>
      </c>
      <c r="J133">
        <v>44341501</v>
      </c>
      <c r="K133">
        <v>11736687752</v>
      </c>
      <c r="L133">
        <v>318611</v>
      </c>
      <c r="M133">
        <v>295389</v>
      </c>
      <c r="N133">
        <v>23222</v>
      </c>
      <c r="O133">
        <v>69.040000000000006</v>
      </c>
      <c r="P133">
        <v>-0.17</v>
      </c>
      <c r="Q133">
        <v>30481</v>
      </c>
      <c r="R133">
        <v>11187392</v>
      </c>
      <c r="S133" t="s">
        <v>40</v>
      </c>
      <c r="T133">
        <v>5000</v>
      </c>
      <c r="U133">
        <f t="shared" si="2"/>
        <v>327788.3000000001</v>
      </c>
    </row>
    <row r="134" spans="1:21" x14ac:dyDescent="0.3">
      <c r="A134">
        <v>133</v>
      </c>
      <c r="B134" t="s">
        <v>463</v>
      </c>
      <c r="C134">
        <v>15</v>
      </c>
      <c r="D134">
        <v>320</v>
      </c>
      <c r="E134" t="s">
        <v>171</v>
      </c>
      <c r="F134">
        <v>137472</v>
      </c>
      <c r="G134">
        <v>810768</v>
      </c>
      <c r="H134">
        <v>615541</v>
      </c>
      <c r="I134">
        <v>612634</v>
      </c>
      <c r="J134">
        <v>1460234</v>
      </c>
      <c r="K134">
        <v>166681159</v>
      </c>
      <c r="L134">
        <v>28030</v>
      </c>
      <c r="M134">
        <v>26012</v>
      </c>
      <c r="N134">
        <v>2018</v>
      </c>
      <c r="O134">
        <v>21.15</v>
      </c>
      <c r="P134">
        <v>-0.1</v>
      </c>
      <c r="Q134">
        <v>2768</v>
      </c>
      <c r="R134">
        <v>482635</v>
      </c>
      <c r="S134" t="s">
        <v>37</v>
      </c>
      <c r="T134">
        <v>117.19</v>
      </c>
      <c r="U134">
        <f t="shared" si="2"/>
        <v>327905.49000000011</v>
      </c>
    </row>
    <row r="135" spans="1:21" x14ac:dyDescent="0.3">
      <c r="A135">
        <v>134</v>
      </c>
      <c r="B135" t="s">
        <v>463</v>
      </c>
      <c r="C135">
        <v>15</v>
      </c>
      <c r="D135">
        <v>320</v>
      </c>
      <c r="E135" t="s">
        <v>172</v>
      </c>
      <c r="F135">
        <v>57220</v>
      </c>
      <c r="G135">
        <v>568572</v>
      </c>
      <c r="H135">
        <v>136740</v>
      </c>
      <c r="I135">
        <v>131901</v>
      </c>
      <c r="J135">
        <v>1428423</v>
      </c>
      <c r="K135">
        <v>159445023</v>
      </c>
      <c r="L135">
        <v>16724</v>
      </c>
      <c r="M135">
        <v>16477</v>
      </c>
      <c r="N135">
        <v>247</v>
      </c>
      <c r="O135">
        <v>22.6</v>
      </c>
      <c r="P135">
        <v>-0.27</v>
      </c>
      <c r="Q135">
        <v>397</v>
      </c>
      <c r="R135">
        <v>113594</v>
      </c>
      <c r="S135" t="s">
        <v>37</v>
      </c>
      <c r="T135">
        <v>73.09</v>
      </c>
      <c r="U135">
        <f t="shared" si="2"/>
        <v>327978.58000000013</v>
      </c>
    </row>
    <row r="136" spans="1:21" x14ac:dyDescent="0.3">
      <c r="A136">
        <v>135</v>
      </c>
      <c r="B136" t="s">
        <v>463</v>
      </c>
      <c r="C136">
        <v>15</v>
      </c>
      <c r="D136">
        <v>320</v>
      </c>
      <c r="E136" t="s">
        <v>173</v>
      </c>
      <c r="F136">
        <v>9643</v>
      </c>
      <c r="G136">
        <v>145203</v>
      </c>
      <c r="H136">
        <v>3846181</v>
      </c>
      <c r="I136">
        <v>3785562</v>
      </c>
      <c r="J136">
        <v>6515529</v>
      </c>
      <c r="K136">
        <v>774124589</v>
      </c>
      <c r="L136">
        <v>138801</v>
      </c>
      <c r="M136">
        <v>119015</v>
      </c>
      <c r="N136">
        <v>19786</v>
      </c>
      <c r="O136">
        <v>24.16</v>
      </c>
      <c r="P136">
        <v>-7.0000000000000007E-2</v>
      </c>
      <c r="Q136">
        <v>26452</v>
      </c>
      <c r="R136">
        <v>1116935</v>
      </c>
      <c r="S136" t="s">
        <v>37</v>
      </c>
      <c r="T136">
        <v>574.36</v>
      </c>
      <c r="U136">
        <f t="shared" si="2"/>
        <v>328552.94000000012</v>
      </c>
    </row>
    <row r="137" spans="1:21" x14ac:dyDescent="0.3">
      <c r="A137">
        <v>136</v>
      </c>
      <c r="B137" t="s">
        <v>463</v>
      </c>
      <c r="C137">
        <v>15</v>
      </c>
      <c r="D137">
        <v>320</v>
      </c>
      <c r="E137" t="s">
        <v>174</v>
      </c>
      <c r="F137">
        <v>171148</v>
      </c>
      <c r="G137">
        <v>6591010</v>
      </c>
      <c r="H137">
        <v>3259913</v>
      </c>
      <c r="I137">
        <v>3226322</v>
      </c>
      <c r="J137">
        <v>5400432</v>
      </c>
      <c r="K137">
        <v>1867422350</v>
      </c>
      <c r="L137">
        <v>125260</v>
      </c>
      <c r="M137">
        <v>110346</v>
      </c>
      <c r="N137">
        <v>14914</v>
      </c>
      <c r="O137">
        <v>25.72</v>
      </c>
      <c r="P137">
        <v>-0.06</v>
      </c>
      <c r="Q137">
        <v>20026</v>
      </c>
      <c r="R137">
        <v>1097260</v>
      </c>
      <c r="S137" t="s">
        <v>49</v>
      </c>
      <c r="T137">
        <v>1932.39</v>
      </c>
      <c r="U137">
        <f t="shared" si="2"/>
        <v>330485.33000000013</v>
      </c>
    </row>
    <row r="138" spans="1:21" x14ac:dyDescent="0.3">
      <c r="A138">
        <v>137</v>
      </c>
      <c r="B138" t="s">
        <v>463</v>
      </c>
      <c r="C138">
        <v>15</v>
      </c>
      <c r="D138">
        <v>320</v>
      </c>
      <c r="E138" t="s">
        <v>175</v>
      </c>
      <c r="F138">
        <v>14912</v>
      </c>
      <c r="G138">
        <v>381544</v>
      </c>
      <c r="H138">
        <v>734122</v>
      </c>
      <c r="I138">
        <v>714431</v>
      </c>
      <c r="J138">
        <v>2885494</v>
      </c>
      <c r="K138">
        <v>267376830</v>
      </c>
      <c r="L138">
        <v>40478</v>
      </c>
      <c r="M138">
        <v>38195</v>
      </c>
      <c r="N138">
        <v>2283</v>
      </c>
      <c r="O138">
        <v>39.369999999999997</v>
      </c>
      <c r="P138">
        <v>-0.14000000000000001</v>
      </c>
      <c r="Q138">
        <v>3386</v>
      </c>
      <c r="R138">
        <v>386249</v>
      </c>
      <c r="S138" t="s">
        <v>37</v>
      </c>
      <c r="T138">
        <v>177.89</v>
      </c>
      <c r="U138">
        <f t="shared" si="2"/>
        <v>330663.22000000015</v>
      </c>
    </row>
    <row r="139" spans="1:21" x14ac:dyDescent="0.3">
      <c r="A139">
        <v>138</v>
      </c>
      <c r="B139" t="s">
        <v>463</v>
      </c>
      <c r="C139">
        <v>15</v>
      </c>
      <c r="D139">
        <v>320</v>
      </c>
      <c r="E139" t="s">
        <v>176</v>
      </c>
      <c r="F139">
        <v>9824</v>
      </c>
      <c r="G139">
        <v>153979</v>
      </c>
      <c r="H139">
        <v>611015</v>
      </c>
      <c r="I139">
        <v>600319</v>
      </c>
      <c r="J139">
        <v>1376626</v>
      </c>
      <c r="K139">
        <v>102570026</v>
      </c>
      <c r="L139">
        <v>30829</v>
      </c>
      <c r="M139">
        <v>28775</v>
      </c>
      <c r="N139">
        <v>2054</v>
      </c>
      <c r="O139">
        <v>22.98</v>
      </c>
      <c r="P139">
        <v>-0.09</v>
      </c>
      <c r="Q139">
        <v>2788</v>
      </c>
      <c r="R139">
        <v>301748</v>
      </c>
      <c r="S139" t="s">
        <v>37</v>
      </c>
      <c r="T139">
        <v>63.44</v>
      </c>
      <c r="U139">
        <f t="shared" si="2"/>
        <v>330726.66000000015</v>
      </c>
    </row>
    <row r="140" spans="1:21" x14ac:dyDescent="0.3">
      <c r="A140">
        <v>139</v>
      </c>
      <c r="B140" t="s">
        <v>463</v>
      </c>
      <c r="C140">
        <v>15</v>
      </c>
      <c r="D140">
        <v>320</v>
      </c>
      <c r="E140" t="s">
        <v>177</v>
      </c>
      <c r="F140">
        <v>1236271</v>
      </c>
      <c r="G140">
        <v>4906536</v>
      </c>
      <c r="H140">
        <v>209144</v>
      </c>
      <c r="I140">
        <v>204226</v>
      </c>
      <c r="J140">
        <v>423520</v>
      </c>
      <c r="K140">
        <v>3073138337</v>
      </c>
      <c r="L140">
        <v>6713</v>
      </c>
      <c r="M140">
        <v>5708</v>
      </c>
      <c r="N140">
        <v>1005</v>
      </c>
      <c r="O140">
        <v>20.21</v>
      </c>
      <c r="P140">
        <v>-7.0000000000000007E-2</v>
      </c>
      <c r="Q140">
        <v>1340</v>
      </c>
      <c r="R140">
        <v>82206</v>
      </c>
      <c r="S140" t="s">
        <v>49</v>
      </c>
      <c r="T140">
        <v>969.51</v>
      </c>
      <c r="U140">
        <f t="shared" si="2"/>
        <v>331696.17000000016</v>
      </c>
    </row>
    <row r="141" spans="1:21" x14ac:dyDescent="0.3">
      <c r="A141">
        <v>140</v>
      </c>
      <c r="B141" t="s">
        <v>463</v>
      </c>
      <c r="C141">
        <v>15</v>
      </c>
      <c r="D141">
        <v>320</v>
      </c>
      <c r="E141" t="s">
        <v>178</v>
      </c>
      <c r="F141">
        <v>123133</v>
      </c>
      <c r="G141">
        <v>796517</v>
      </c>
      <c r="H141">
        <v>2178116</v>
      </c>
      <c r="I141">
        <v>2094317</v>
      </c>
      <c r="J141">
        <v>8383683</v>
      </c>
      <c r="K141">
        <v>5019883865</v>
      </c>
      <c r="L141">
        <v>97061</v>
      </c>
      <c r="M141">
        <v>93329</v>
      </c>
      <c r="N141">
        <v>3732</v>
      </c>
      <c r="O141">
        <v>75.92</v>
      </c>
      <c r="P141">
        <v>-0.14000000000000001</v>
      </c>
      <c r="Q141">
        <v>6063</v>
      </c>
      <c r="R141">
        <v>1853283</v>
      </c>
      <c r="S141" t="s">
        <v>37</v>
      </c>
      <c r="T141">
        <v>2082.5100000000002</v>
      </c>
      <c r="U141">
        <f t="shared" si="2"/>
        <v>333778.68000000017</v>
      </c>
    </row>
    <row r="142" spans="1:21" x14ac:dyDescent="0.3">
      <c r="A142">
        <v>141</v>
      </c>
      <c r="B142" t="s">
        <v>463</v>
      </c>
      <c r="C142">
        <v>15</v>
      </c>
      <c r="D142">
        <v>320</v>
      </c>
      <c r="E142" t="s">
        <v>179</v>
      </c>
      <c r="F142">
        <v>290693</v>
      </c>
      <c r="G142">
        <v>1262210</v>
      </c>
      <c r="H142">
        <v>186317</v>
      </c>
      <c r="I142">
        <v>177281</v>
      </c>
      <c r="J142">
        <v>1451278</v>
      </c>
      <c r="K142">
        <v>492414308</v>
      </c>
      <c r="L142">
        <v>9641</v>
      </c>
      <c r="M142">
        <v>9400</v>
      </c>
      <c r="N142">
        <v>241</v>
      </c>
      <c r="O142">
        <v>36.03</v>
      </c>
      <c r="P142">
        <v>-0.22</v>
      </c>
      <c r="Q142">
        <v>545</v>
      </c>
      <c r="R142">
        <v>246291</v>
      </c>
      <c r="S142" t="s">
        <v>37</v>
      </c>
      <c r="T142">
        <v>213.45</v>
      </c>
      <c r="U142">
        <f t="shared" si="2"/>
        <v>333992.13000000018</v>
      </c>
    </row>
    <row r="143" spans="1:21" x14ac:dyDescent="0.3">
      <c r="A143">
        <v>142</v>
      </c>
      <c r="B143" t="s">
        <v>463</v>
      </c>
      <c r="C143">
        <v>15</v>
      </c>
      <c r="D143">
        <v>320</v>
      </c>
      <c r="E143" t="s">
        <v>180</v>
      </c>
      <c r="F143">
        <v>63268</v>
      </c>
      <c r="G143">
        <v>396114</v>
      </c>
      <c r="H143">
        <v>16026673</v>
      </c>
      <c r="I143">
        <v>15693926</v>
      </c>
      <c r="J143">
        <v>56315125</v>
      </c>
      <c r="K143">
        <v>4062853203</v>
      </c>
      <c r="L143">
        <v>587538</v>
      </c>
      <c r="M143">
        <v>527973</v>
      </c>
      <c r="N143">
        <v>59565</v>
      </c>
      <c r="O143">
        <v>59.7</v>
      </c>
      <c r="P143">
        <v>-0.1</v>
      </c>
      <c r="Q143">
        <v>89197</v>
      </c>
      <c r="R143">
        <v>6352661</v>
      </c>
      <c r="S143" t="s">
        <v>40</v>
      </c>
      <c r="T143">
        <v>5000</v>
      </c>
      <c r="U143">
        <f t="shared" si="2"/>
        <v>338992.13000000018</v>
      </c>
    </row>
    <row r="144" spans="1:21" x14ac:dyDescent="0.3">
      <c r="A144">
        <v>143</v>
      </c>
      <c r="B144" t="s">
        <v>463</v>
      </c>
      <c r="C144">
        <v>15</v>
      </c>
      <c r="D144">
        <v>320</v>
      </c>
      <c r="E144" t="s">
        <v>181</v>
      </c>
      <c r="F144">
        <v>63268</v>
      </c>
      <c r="G144">
        <v>374457</v>
      </c>
      <c r="H144">
        <v>9660486</v>
      </c>
      <c r="I144">
        <v>9437852</v>
      </c>
      <c r="J144">
        <v>36409932</v>
      </c>
      <c r="K144">
        <v>2780679128</v>
      </c>
      <c r="L144">
        <v>524944</v>
      </c>
      <c r="M144">
        <v>499387</v>
      </c>
      <c r="N144">
        <v>25557</v>
      </c>
      <c r="O144">
        <v>51.6</v>
      </c>
      <c r="P144">
        <v>-0.12</v>
      </c>
      <c r="Q144">
        <v>37236</v>
      </c>
      <c r="R144">
        <v>5972318</v>
      </c>
      <c r="S144" t="s">
        <v>37</v>
      </c>
      <c r="T144">
        <v>3042.24</v>
      </c>
      <c r="U144">
        <f t="shared" si="2"/>
        <v>342034.37000000017</v>
      </c>
    </row>
    <row r="145" spans="1:21" x14ac:dyDescent="0.3">
      <c r="A145">
        <v>144</v>
      </c>
      <c r="B145" t="s">
        <v>463</v>
      </c>
      <c r="C145">
        <v>15</v>
      </c>
      <c r="D145">
        <v>320</v>
      </c>
      <c r="E145" t="s">
        <v>182</v>
      </c>
      <c r="F145">
        <v>68940</v>
      </c>
      <c r="G145">
        <v>327952</v>
      </c>
      <c r="H145">
        <v>14132048</v>
      </c>
      <c r="I145">
        <v>13831923</v>
      </c>
      <c r="J145">
        <v>35011270</v>
      </c>
      <c r="K145">
        <v>4372250061</v>
      </c>
      <c r="L145">
        <v>479394</v>
      </c>
      <c r="M145">
        <v>423294</v>
      </c>
      <c r="N145">
        <v>56100</v>
      </c>
      <c r="O145">
        <v>59.55</v>
      </c>
      <c r="P145">
        <v>-0.09</v>
      </c>
      <c r="Q145">
        <v>80031</v>
      </c>
      <c r="R145">
        <v>5973214</v>
      </c>
      <c r="S145" t="s">
        <v>40</v>
      </c>
      <c r="T145">
        <v>5000</v>
      </c>
      <c r="U145">
        <f t="shared" si="2"/>
        <v>347034.37000000017</v>
      </c>
    </row>
    <row r="146" spans="1:21" x14ac:dyDescent="0.3">
      <c r="A146">
        <v>145</v>
      </c>
      <c r="B146" t="s">
        <v>463</v>
      </c>
      <c r="C146">
        <v>15</v>
      </c>
      <c r="D146">
        <v>320</v>
      </c>
      <c r="E146" t="s">
        <v>183</v>
      </c>
      <c r="F146">
        <v>68940</v>
      </c>
      <c r="G146">
        <v>310541</v>
      </c>
      <c r="H146">
        <v>11545039</v>
      </c>
      <c r="I146">
        <v>11287274</v>
      </c>
      <c r="J146">
        <v>27566091</v>
      </c>
      <c r="K146">
        <v>4963893463</v>
      </c>
      <c r="L146">
        <v>446422</v>
      </c>
      <c r="M146">
        <v>402401</v>
      </c>
      <c r="N146">
        <v>44021</v>
      </c>
      <c r="O146">
        <v>54.14</v>
      </c>
      <c r="P146">
        <v>-0.09</v>
      </c>
      <c r="Q146">
        <v>60572</v>
      </c>
      <c r="R146">
        <v>5390293</v>
      </c>
      <c r="S146" t="s">
        <v>40</v>
      </c>
      <c r="T146">
        <v>5000</v>
      </c>
      <c r="U146">
        <f t="shared" si="2"/>
        <v>352034.37000000017</v>
      </c>
    </row>
    <row r="147" spans="1:21" x14ac:dyDescent="0.3">
      <c r="A147">
        <v>146</v>
      </c>
      <c r="B147" t="s">
        <v>463</v>
      </c>
      <c r="C147">
        <v>15</v>
      </c>
      <c r="D147">
        <v>320</v>
      </c>
      <c r="E147" t="s">
        <v>184</v>
      </c>
      <c r="F147">
        <v>69644</v>
      </c>
      <c r="G147">
        <v>368587</v>
      </c>
      <c r="H147">
        <v>13526354</v>
      </c>
      <c r="I147">
        <v>13221648</v>
      </c>
      <c r="J147">
        <v>33396856</v>
      </c>
      <c r="K147">
        <v>4139209274</v>
      </c>
      <c r="L147">
        <v>432528</v>
      </c>
      <c r="M147">
        <v>382185</v>
      </c>
      <c r="N147">
        <v>50343</v>
      </c>
      <c r="O147">
        <v>85.27</v>
      </c>
      <c r="P147">
        <v>-0.09</v>
      </c>
      <c r="Q147">
        <v>72707</v>
      </c>
      <c r="R147">
        <v>6288977</v>
      </c>
      <c r="S147" t="s">
        <v>40</v>
      </c>
      <c r="T147">
        <v>5000</v>
      </c>
      <c r="U147">
        <f t="shared" si="2"/>
        <v>357034.37000000017</v>
      </c>
    </row>
    <row r="148" spans="1:21" x14ac:dyDescent="0.3">
      <c r="A148">
        <v>147</v>
      </c>
      <c r="B148" t="s">
        <v>463</v>
      </c>
      <c r="C148">
        <v>15</v>
      </c>
      <c r="D148">
        <v>320</v>
      </c>
      <c r="E148" t="s">
        <v>185</v>
      </c>
      <c r="F148">
        <v>69644</v>
      </c>
      <c r="G148">
        <v>305432</v>
      </c>
      <c r="H148">
        <v>3679193</v>
      </c>
      <c r="I148">
        <v>3597655</v>
      </c>
      <c r="J148">
        <v>8133414</v>
      </c>
      <c r="K148">
        <v>1178286370</v>
      </c>
      <c r="L148">
        <v>121771</v>
      </c>
      <c r="M148">
        <v>106272</v>
      </c>
      <c r="N148">
        <v>15499</v>
      </c>
      <c r="O148">
        <v>51.54</v>
      </c>
      <c r="P148">
        <v>-0.08</v>
      </c>
      <c r="Q148">
        <v>21860</v>
      </c>
      <c r="R148">
        <v>1393561</v>
      </c>
      <c r="S148" t="s">
        <v>37</v>
      </c>
      <c r="T148">
        <v>917.09</v>
      </c>
      <c r="U148">
        <f t="shared" si="2"/>
        <v>357951.4600000002</v>
      </c>
    </row>
    <row r="149" spans="1:21" x14ac:dyDescent="0.3">
      <c r="A149">
        <v>148</v>
      </c>
      <c r="B149" t="s">
        <v>463</v>
      </c>
      <c r="C149">
        <v>15</v>
      </c>
      <c r="D149">
        <v>320</v>
      </c>
      <c r="E149" t="s">
        <v>186</v>
      </c>
      <c r="F149">
        <v>69644</v>
      </c>
      <c r="G149">
        <v>306029</v>
      </c>
      <c r="H149">
        <v>2903946</v>
      </c>
      <c r="I149">
        <v>2836223</v>
      </c>
      <c r="J149">
        <v>6609863</v>
      </c>
      <c r="K149">
        <v>1322664201</v>
      </c>
      <c r="L149">
        <v>113065</v>
      </c>
      <c r="M149">
        <v>102628</v>
      </c>
      <c r="N149">
        <v>10437</v>
      </c>
      <c r="O149">
        <v>55.87</v>
      </c>
      <c r="P149">
        <v>-0.09</v>
      </c>
      <c r="Q149">
        <v>14661</v>
      </c>
      <c r="R149">
        <v>1353941</v>
      </c>
      <c r="S149" t="s">
        <v>49</v>
      </c>
      <c r="T149">
        <v>937.84</v>
      </c>
      <c r="U149">
        <f t="shared" si="2"/>
        <v>358889.30000000022</v>
      </c>
    </row>
    <row r="150" spans="1:21" x14ac:dyDescent="0.3">
      <c r="A150">
        <v>149</v>
      </c>
      <c r="B150" t="s">
        <v>463</v>
      </c>
      <c r="C150">
        <v>15</v>
      </c>
      <c r="D150">
        <v>320</v>
      </c>
      <c r="E150" t="s">
        <v>187</v>
      </c>
      <c r="F150">
        <v>113407</v>
      </c>
      <c r="G150">
        <v>1010625</v>
      </c>
      <c r="H150">
        <v>1448013</v>
      </c>
      <c r="I150">
        <v>1428450</v>
      </c>
      <c r="J150">
        <v>2385371</v>
      </c>
      <c r="K150">
        <v>2771366937</v>
      </c>
      <c r="L150">
        <v>63848</v>
      </c>
      <c r="M150">
        <v>58151</v>
      </c>
      <c r="N150">
        <v>5697</v>
      </c>
      <c r="O150">
        <v>52.9</v>
      </c>
      <c r="P150">
        <v>-7.0000000000000007E-2</v>
      </c>
      <c r="Q150">
        <v>7516</v>
      </c>
      <c r="R150">
        <v>635860</v>
      </c>
      <c r="S150" t="s">
        <v>49</v>
      </c>
      <c r="T150">
        <v>1426.59</v>
      </c>
      <c r="U150">
        <f t="shared" si="2"/>
        <v>360315.89000000025</v>
      </c>
    </row>
    <row r="151" spans="1:21" x14ac:dyDescent="0.3">
      <c r="A151">
        <v>150</v>
      </c>
      <c r="B151" t="s">
        <v>463</v>
      </c>
      <c r="C151">
        <v>15</v>
      </c>
      <c r="D151">
        <v>320</v>
      </c>
      <c r="E151" t="s">
        <v>188</v>
      </c>
      <c r="F151">
        <v>2750</v>
      </c>
      <c r="G151">
        <v>286160</v>
      </c>
      <c r="H151">
        <v>7969902</v>
      </c>
      <c r="I151">
        <v>7770216</v>
      </c>
      <c r="J151">
        <v>18240317</v>
      </c>
      <c r="K151">
        <v>353186050</v>
      </c>
      <c r="L151">
        <v>391716</v>
      </c>
      <c r="M151">
        <v>365630</v>
      </c>
      <c r="N151">
        <v>26086</v>
      </c>
      <c r="O151">
        <v>98.47</v>
      </c>
      <c r="P151">
        <v>-0.05</v>
      </c>
      <c r="Q151">
        <v>33115</v>
      </c>
      <c r="R151">
        <v>6638354</v>
      </c>
      <c r="S151" t="s">
        <v>49</v>
      </c>
      <c r="T151">
        <v>1302.1199999999999</v>
      </c>
      <c r="U151">
        <f t="shared" si="2"/>
        <v>361618.01000000024</v>
      </c>
    </row>
    <row r="152" spans="1:21" x14ac:dyDescent="0.3">
      <c r="A152">
        <v>151</v>
      </c>
      <c r="B152" t="s">
        <v>463</v>
      </c>
      <c r="C152">
        <v>15</v>
      </c>
      <c r="D152">
        <v>320</v>
      </c>
      <c r="E152" t="s">
        <v>189</v>
      </c>
      <c r="F152">
        <v>489685</v>
      </c>
      <c r="G152">
        <v>8702447</v>
      </c>
      <c r="H152">
        <v>1904057</v>
      </c>
      <c r="I152">
        <v>1523409</v>
      </c>
      <c r="J152">
        <v>19256006</v>
      </c>
      <c r="K152">
        <v>11461868520</v>
      </c>
      <c r="L152">
        <v>42809</v>
      </c>
      <c r="M152">
        <v>39109</v>
      </c>
      <c r="N152">
        <v>3700</v>
      </c>
      <c r="O152">
        <v>1048.1300000000001</v>
      </c>
      <c r="P152">
        <v>-0.08</v>
      </c>
      <c r="Q152">
        <v>5512</v>
      </c>
      <c r="R152">
        <v>3614295</v>
      </c>
      <c r="S152" t="s">
        <v>40</v>
      </c>
      <c r="T152">
        <v>5000</v>
      </c>
      <c r="U152">
        <f t="shared" si="2"/>
        <v>366618.01000000024</v>
      </c>
    </row>
    <row r="153" spans="1:21" x14ac:dyDescent="0.3">
      <c r="A153">
        <v>152</v>
      </c>
      <c r="B153" t="s">
        <v>463</v>
      </c>
      <c r="C153">
        <v>15</v>
      </c>
      <c r="D153">
        <v>320</v>
      </c>
      <c r="E153" t="s">
        <v>190</v>
      </c>
      <c r="F153">
        <v>559571</v>
      </c>
      <c r="G153">
        <v>10144966</v>
      </c>
      <c r="H153">
        <v>597518</v>
      </c>
      <c r="I153">
        <v>447075</v>
      </c>
      <c r="J153">
        <v>6439601</v>
      </c>
      <c r="K153">
        <v>4269682626</v>
      </c>
      <c r="L153">
        <v>10033</v>
      </c>
      <c r="M153">
        <v>8529</v>
      </c>
      <c r="N153">
        <v>1504</v>
      </c>
      <c r="O153">
        <v>1303.3399999999999</v>
      </c>
      <c r="P153">
        <v>-7.0000000000000007E-2</v>
      </c>
      <c r="Q153">
        <v>2148</v>
      </c>
      <c r="R153">
        <v>1249642</v>
      </c>
      <c r="S153" t="s">
        <v>49</v>
      </c>
      <c r="T153">
        <v>1734.53</v>
      </c>
      <c r="U153">
        <f t="shared" si="2"/>
        <v>368352.54000000027</v>
      </c>
    </row>
    <row r="154" spans="1:21" x14ac:dyDescent="0.3">
      <c r="A154">
        <v>153</v>
      </c>
      <c r="B154" t="s">
        <v>463</v>
      </c>
      <c r="C154">
        <v>15</v>
      </c>
      <c r="D154">
        <v>320</v>
      </c>
      <c r="E154" t="s">
        <v>191</v>
      </c>
      <c r="F154">
        <v>482548</v>
      </c>
      <c r="G154">
        <v>1368963</v>
      </c>
      <c r="H154">
        <v>4605346</v>
      </c>
      <c r="I154">
        <v>4559607</v>
      </c>
      <c r="J154">
        <v>232733816</v>
      </c>
      <c r="K154">
        <v>4352970289</v>
      </c>
      <c r="L154">
        <v>212664</v>
      </c>
      <c r="M154">
        <v>184400</v>
      </c>
      <c r="N154">
        <v>28264</v>
      </c>
      <c r="O154">
        <v>27.44</v>
      </c>
      <c r="P154">
        <v>-0.08</v>
      </c>
      <c r="Q154">
        <v>35282</v>
      </c>
      <c r="R154">
        <v>105223482</v>
      </c>
      <c r="S154" t="s">
        <v>49</v>
      </c>
      <c r="T154">
        <v>1525.06</v>
      </c>
      <c r="U154">
        <f t="shared" si="2"/>
        <v>369877.60000000027</v>
      </c>
    </row>
    <row r="155" spans="1:21" x14ac:dyDescent="0.3">
      <c r="A155">
        <v>154</v>
      </c>
      <c r="B155" t="s">
        <v>463</v>
      </c>
      <c r="C155">
        <v>15</v>
      </c>
      <c r="D155">
        <v>320</v>
      </c>
      <c r="E155" t="s">
        <v>192</v>
      </c>
      <c r="F155">
        <v>9540</v>
      </c>
      <c r="G155">
        <v>61421</v>
      </c>
      <c r="H155">
        <v>4843487</v>
      </c>
      <c r="I155">
        <v>4765231</v>
      </c>
      <c r="J155">
        <v>16377073</v>
      </c>
      <c r="K155">
        <v>1026261295</v>
      </c>
      <c r="L155">
        <v>231552</v>
      </c>
      <c r="M155">
        <v>204901</v>
      </c>
      <c r="N155">
        <v>26651</v>
      </c>
      <c r="O155">
        <v>40.74</v>
      </c>
      <c r="P155">
        <v>-0.1</v>
      </c>
      <c r="Q155">
        <v>33745</v>
      </c>
      <c r="R155">
        <v>2106091</v>
      </c>
      <c r="S155" t="s">
        <v>49</v>
      </c>
      <c r="T155">
        <v>1083.75</v>
      </c>
      <c r="U155">
        <f t="shared" si="2"/>
        <v>370961.35000000027</v>
      </c>
    </row>
    <row r="156" spans="1:21" x14ac:dyDescent="0.3">
      <c r="A156">
        <v>155</v>
      </c>
      <c r="B156" t="s">
        <v>463</v>
      </c>
      <c r="C156">
        <v>15</v>
      </c>
      <c r="D156">
        <v>320</v>
      </c>
      <c r="E156" t="s">
        <v>193</v>
      </c>
      <c r="F156">
        <v>39547</v>
      </c>
      <c r="G156">
        <v>130954</v>
      </c>
      <c r="H156">
        <v>3497117</v>
      </c>
      <c r="I156">
        <v>3424622</v>
      </c>
      <c r="J156">
        <v>58077999</v>
      </c>
      <c r="K156">
        <v>480147521</v>
      </c>
      <c r="L156">
        <v>150124</v>
      </c>
      <c r="M156">
        <v>142279</v>
      </c>
      <c r="N156">
        <v>7845</v>
      </c>
      <c r="O156">
        <v>25.03</v>
      </c>
      <c r="P156">
        <v>-0.18</v>
      </c>
      <c r="Q156">
        <v>14065</v>
      </c>
      <c r="R156">
        <v>6527114</v>
      </c>
      <c r="S156" t="s">
        <v>37</v>
      </c>
      <c r="T156">
        <v>440.02</v>
      </c>
      <c r="U156">
        <f t="shared" si="2"/>
        <v>371401.37000000029</v>
      </c>
    </row>
    <row r="157" spans="1:21" x14ac:dyDescent="0.3">
      <c r="A157">
        <v>156</v>
      </c>
      <c r="B157" t="s">
        <v>463</v>
      </c>
      <c r="C157">
        <v>15</v>
      </c>
      <c r="D157">
        <v>320</v>
      </c>
      <c r="E157" t="s">
        <v>194</v>
      </c>
      <c r="F157">
        <v>772</v>
      </c>
      <c r="G157">
        <v>9601</v>
      </c>
      <c r="H157">
        <v>14138319</v>
      </c>
      <c r="I157">
        <v>14098808</v>
      </c>
      <c r="J157">
        <v>16261294</v>
      </c>
      <c r="K157">
        <v>1548468474</v>
      </c>
      <c r="L157">
        <v>445599</v>
      </c>
      <c r="M157">
        <v>327703</v>
      </c>
      <c r="N157">
        <v>117896</v>
      </c>
      <c r="O157">
        <v>24.76</v>
      </c>
      <c r="P157">
        <v>-0.02</v>
      </c>
      <c r="Q157">
        <v>138716</v>
      </c>
      <c r="R157">
        <v>4593397</v>
      </c>
      <c r="S157" t="s">
        <v>49</v>
      </c>
      <c r="T157">
        <v>4687.5</v>
      </c>
      <c r="U157">
        <f t="shared" si="2"/>
        <v>376088.87000000029</v>
      </c>
    </row>
    <row r="158" spans="1:21" x14ac:dyDescent="0.3">
      <c r="A158">
        <v>157</v>
      </c>
      <c r="B158" t="s">
        <v>463</v>
      </c>
      <c r="C158">
        <v>15</v>
      </c>
      <c r="D158">
        <v>320</v>
      </c>
      <c r="E158" t="s">
        <v>196</v>
      </c>
      <c r="F158">
        <v>8527</v>
      </c>
      <c r="G158">
        <v>25482</v>
      </c>
      <c r="H158">
        <v>12694509</v>
      </c>
      <c r="I158">
        <v>12694403</v>
      </c>
      <c r="J158">
        <v>12705202</v>
      </c>
      <c r="K158">
        <v>11444710817</v>
      </c>
      <c r="L158">
        <v>584531</v>
      </c>
      <c r="M158">
        <v>140855</v>
      </c>
      <c r="N158">
        <v>443676</v>
      </c>
      <c r="O158">
        <v>26.9</v>
      </c>
      <c r="P158">
        <v>0</v>
      </c>
      <c r="Q158">
        <v>444093</v>
      </c>
      <c r="R158">
        <v>5063744</v>
      </c>
      <c r="S158" t="s">
        <v>40</v>
      </c>
      <c r="T158">
        <v>5000</v>
      </c>
      <c r="U158">
        <f t="shared" si="2"/>
        <v>381088.87000000029</v>
      </c>
    </row>
    <row r="159" spans="1:21" x14ac:dyDescent="0.3">
      <c r="A159">
        <v>158</v>
      </c>
      <c r="B159" t="s">
        <v>463</v>
      </c>
      <c r="C159">
        <v>15</v>
      </c>
      <c r="D159">
        <v>320</v>
      </c>
      <c r="E159" t="s">
        <v>197</v>
      </c>
      <c r="F159">
        <v>18607</v>
      </c>
      <c r="G159">
        <v>55720</v>
      </c>
      <c r="H159">
        <v>320186</v>
      </c>
      <c r="I159">
        <v>314966</v>
      </c>
      <c r="J159">
        <v>738125</v>
      </c>
      <c r="K159">
        <v>133965042</v>
      </c>
      <c r="L159">
        <v>17132</v>
      </c>
      <c r="M159">
        <v>15537</v>
      </c>
      <c r="N159">
        <v>1595</v>
      </c>
      <c r="O159">
        <v>32.08</v>
      </c>
      <c r="P159">
        <v>-0.09</v>
      </c>
      <c r="Q159">
        <v>2042</v>
      </c>
      <c r="R159">
        <v>122693</v>
      </c>
      <c r="S159" t="s">
        <v>49</v>
      </c>
      <c r="T159">
        <v>60.98</v>
      </c>
      <c r="U159">
        <f t="shared" si="2"/>
        <v>381149.85000000027</v>
      </c>
    </row>
    <row r="160" spans="1:21" x14ac:dyDescent="0.3">
      <c r="A160">
        <v>159</v>
      </c>
      <c r="B160" t="s">
        <v>463</v>
      </c>
      <c r="C160">
        <v>15</v>
      </c>
      <c r="D160">
        <v>320</v>
      </c>
      <c r="E160" t="s">
        <v>198</v>
      </c>
      <c r="F160">
        <v>98048</v>
      </c>
      <c r="G160">
        <v>293756</v>
      </c>
      <c r="H160">
        <v>5790581</v>
      </c>
      <c r="I160">
        <v>5676297</v>
      </c>
      <c r="J160">
        <v>16601892</v>
      </c>
      <c r="K160">
        <v>2270125297</v>
      </c>
      <c r="L160">
        <v>259836</v>
      </c>
      <c r="M160">
        <v>245181</v>
      </c>
      <c r="N160">
        <v>14655</v>
      </c>
      <c r="O160">
        <v>68.56</v>
      </c>
      <c r="P160">
        <v>-0.1</v>
      </c>
      <c r="Q160">
        <v>22367</v>
      </c>
      <c r="R160">
        <v>3093824</v>
      </c>
      <c r="S160" t="s">
        <v>49</v>
      </c>
      <c r="T160">
        <v>1238.56</v>
      </c>
      <c r="U160">
        <f t="shared" si="2"/>
        <v>382388.41000000027</v>
      </c>
    </row>
    <row r="161" spans="1:21" x14ac:dyDescent="0.3">
      <c r="A161">
        <v>160</v>
      </c>
      <c r="B161" t="s">
        <v>463</v>
      </c>
      <c r="C161">
        <v>15</v>
      </c>
      <c r="D161">
        <v>320</v>
      </c>
      <c r="E161" t="s">
        <v>199</v>
      </c>
      <c r="F161">
        <v>1314940</v>
      </c>
      <c r="G161">
        <v>2548425</v>
      </c>
      <c r="H161">
        <v>838788</v>
      </c>
      <c r="I161">
        <v>811966</v>
      </c>
      <c r="J161">
        <v>6677232</v>
      </c>
      <c r="K161">
        <v>2407192607</v>
      </c>
      <c r="L161">
        <v>34008</v>
      </c>
      <c r="M161">
        <v>32346</v>
      </c>
      <c r="N161">
        <v>1662</v>
      </c>
      <c r="O161">
        <v>24.31</v>
      </c>
      <c r="P161">
        <v>-0.16</v>
      </c>
      <c r="Q161">
        <v>3122</v>
      </c>
      <c r="R161">
        <v>666990</v>
      </c>
      <c r="S161" t="s">
        <v>37</v>
      </c>
      <c r="T161">
        <v>835.5</v>
      </c>
      <c r="U161">
        <f t="shared" si="2"/>
        <v>383223.91000000027</v>
      </c>
    </row>
    <row r="162" spans="1:21" x14ac:dyDescent="0.3">
      <c r="A162">
        <v>161</v>
      </c>
      <c r="B162" t="s">
        <v>463</v>
      </c>
      <c r="C162">
        <v>15</v>
      </c>
      <c r="D162">
        <v>320</v>
      </c>
      <c r="E162" t="s">
        <v>200</v>
      </c>
      <c r="F162">
        <v>36208</v>
      </c>
      <c r="G162">
        <v>7010872</v>
      </c>
      <c r="H162">
        <v>303198</v>
      </c>
      <c r="I162">
        <v>293515</v>
      </c>
      <c r="J162">
        <v>692532</v>
      </c>
      <c r="K162">
        <v>223290975</v>
      </c>
      <c r="L162">
        <v>3815</v>
      </c>
      <c r="M162">
        <v>2079</v>
      </c>
      <c r="N162">
        <v>1736</v>
      </c>
      <c r="O162">
        <v>221.68</v>
      </c>
      <c r="P162">
        <v>-0.05</v>
      </c>
      <c r="Q162">
        <v>2167</v>
      </c>
      <c r="R162">
        <v>210155</v>
      </c>
      <c r="S162" t="s">
        <v>49</v>
      </c>
      <c r="T162">
        <v>215.81</v>
      </c>
      <c r="U162">
        <f t="shared" si="2"/>
        <v>383439.72000000026</v>
      </c>
    </row>
    <row r="163" spans="1:21" x14ac:dyDescent="0.3">
      <c r="A163">
        <v>162</v>
      </c>
      <c r="B163" t="s">
        <v>463</v>
      </c>
      <c r="C163">
        <v>15</v>
      </c>
      <c r="D163">
        <v>320</v>
      </c>
      <c r="E163" t="s">
        <v>201</v>
      </c>
      <c r="F163">
        <v>506</v>
      </c>
      <c r="G163">
        <v>1406</v>
      </c>
      <c r="H163">
        <v>4016749</v>
      </c>
      <c r="I163">
        <v>3995812</v>
      </c>
      <c r="J163">
        <v>5505703</v>
      </c>
      <c r="K163">
        <v>97737366</v>
      </c>
      <c r="L163">
        <v>135713</v>
      </c>
      <c r="M163">
        <v>106188</v>
      </c>
      <c r="N163">
        <v>29525</v>
      </c>
      <c r="O163">
        <v>19.34</v>
      </c>
      <c r="P163">
        <v>-0.04</v>
      </c>
      <c r="Q163">
        <v>36235</v>
      </c>
      <c r="R163">
        <v>1132533</v>
      </c>
      <c r="S163" t="s">
        <v>49</v>
      </c>
      <c r="T163">
        <v>318.48</v>
      </c>
      <c r="U163">
        <f t="shared" si="2"/>
        <v>383758.20000000024</v>
      </c>
    </row>
    <row r="164" spans="1:21" x14ac:dyDescent="0.3">
      <c r="A164">
        <v>163</v>
      </c>
      <c r="B164" t="s">
        <v>463</v>
      </c>
      <c r="C164">
        <v>15</v>
      </c>
      <c r="D164">
        <v>320</v>
      </c>
      <c r="E164" t="s">
        <v>202</v>
      </c>
      <c r="F164">
        <v>511</v>
      </c>
      <c r="G164">
        <v>1418</v>
      </c>
      <c r="H164">
        <v>11408927</v>
      </c>
      <c r="I164">
        <v>11343296</v>
      </c>
      <c r="J164">
        <v>14632059</v>
      </c>
      <c r="K164">
        <v>258531236</v>
      </c>
      <c r="L164">
        <v>454630</v>
      </c>
      <c r="M164">
        <v>386423</v>
      </c>
      <c r="N164">
        <v>68207</v>
      </c>
      <c r="O164">
        <v>19.03</v>
      </c>
      <c r="P164">
        <v>-0.04</v>
      </c>
      <c r="Q164">
        <v>83149</v>
      </c>
      <c r="R164">
        <v>4576963</v>
      </c>
      <c r="S164" t="s">
        <v>49</v>
      </c>
      <c r="T164">
        <v>1104.6600000000001</v>
      </c>
      <c r="U164">
        <f t="shared" si="2"/>
        <v>384862.86000000022</v>
      </c>
    </row>
    <row r="165" spans="1:21" x14ac:dyDescent="0.3">
      <c r="A165">
        <v>164</v>
      </c>
      <c r="B165" t="s">
        <v>463</v>
      </c>
      <c r="C165">
        <v>15</v>
      </c>
      <c r="D165">
        <v>320</v>
      </c>
      <c r="E165" t="s">
        <v>203</v>
      </c>
      <c r="F165">
        <v>513</v>
      </c>
      <c r="G165">
        <v>1424</v>
      </c>
      <c r="H165">
        <v>34662234</v>
      </c>
      <c r="I165">
        <v>34433227</v>
      </c>
      <c r="J165">
        <v>42721919</v>
      </c>
      <c r="K165">
        <v>765357845</v>
      </c>
      <c r="L165">
        <v>1706542</v>
      </c>
      <c r="M165">
        <v>1561206</v>
      </c>
      <c r="N165">
        <v>145336</v>
      </c>
      <c r="O165">
        <v>19.77</v>
      </c>
      <c r="P165">
        <v>-0.04</v>
      </c>
      <c r="Q165">
        <v>177601</v>
      </c>
      <c r="R165">
        <v>18275024</v>
      </c>
      <c r="S165" t="s">
        <v>49</v>
      </c>
      <c r="T165">
        <v>4968.7</v>
      </c>
      <c r="U165">
        <f t="shared" si="2"/>
        <v>389831.56000000023</v>
      </c>
    </row>
    <row r="166" spans="1:21" x14ac:dyDescent="0.3">
      <c r="A166">
        <v>165</v>
      </c>
      <c r="B166" t="s">
        <v>463</v>
      </c>
      <c r="C166">
        <v>15</v>
      </c>
      <c r="D166">
        <v>320</v>
      </c>
      <c r="E166" t="s">
        <v>204</v>
      </c>
      <c r="F166">
        <v>621</v>
      </c>
      <c r="G166">
        <v>1733</v>
      </c>
      <c r="H166">
        <v>30173107</v>
      </c>
      <c r="I166">
        <v>30037210</v>
      </c>
      <c r="J166">
        <v>39267575</v>
      </c>
      <c r="K166">
        <v>730262326</v>
      </c>
      <c r="L166">
        <v>1496312</v>
      </c>
      <c r="M166">
        <v>1367237</v>
      </c>
      <c r="N166">
        <v>129075</v>
      </c>
      <c r="O166">
        <v>24.43</v>
      </c>
      <c r="P166">
        <v>-0.03</v>
      </c>
      <c r="Q166">
        <v>156334</v>
      </c>
      <c r="R166">
        <v>15985183</v>
      </c>
      <c r="S166" t="s">
        <v>40</v>
      </c>
      <c r="T166">
        <v>5000</v>
      </c>
      <c r="U166">
        <f t="shared" si="2"/>
        <v>394831.56000000023</v>
      </c>
    </row>
    <row r="167" spans="1:21" x14ac:dyDescent="0.3">
      <c r="A167">
        <v>166</v>
      </c>
      <c r="B167" t="s">
        <v>463</v>
      </c>
      <c r="C167">
        <v>15</v>
      </c>
      <c r="D167">
        <v>320</v>
      </c>
      <c r="E167" t="s">
        <v>205</v>
      </c>
      <c r="F167">
        <v>17850</v>
      </c>
      <c r="G167">
        <v>149132</v>
      </c>
      <c r="H167">
        <v>7540122</v>
      </c>
      <c r="I167">
        <v>7434990</v>
      </c>
      <c r="J167">
        <v>10665716</v>
      </c>
      <c r="K167">
        <v>3760379676</v>
      </c>
      <c r="L167">
        <v>352953</v>
      </c>
      <c r="M167">
        <v>326807</v>
      </c>
      <c r="N167">
        <v>26146</v>
      </c>
      <c r="O167">
        <v>16.78</v>
      </c>
      <c r="P167">
        <v>-7.0000000000000007E-2</v>
      </c>
      <c r="Q167">
        <v>33262</v>
      </c>
      <c r="R167">
        <v>4042321</v>
      </c>
      <c r="S167" t="s">
        <v>49</v>
      </c>
      <c r="T167">
        <v>1922.94</v>
      </c>
      <c r="U167">
        <f t="shared" si="2"/>
        <v>396754.50000000023</v>
      </c>
    </row>
    <row r="168" spans="1:21" x14ac:dyDescent="0.3">
      <c r="A168">
        <v>167</v>
      </c>
      <c r="B168" t="s">
        <v>463</v>
      </c>
      <c r="C168">
        <v>15</v>
      </c>
      <c r="D168">
        <v>320</v>
      </c>
      <c r="E168" t="s">
        <v>206</v>
      </c>
      <c r="F168">
        <v>15232</v>
      </c>
      <c r="G168">
        <v>147245</v>
      </c>
      <c r="H168">
        <v>8270525</v>
      </c>
      <c r="I168">
        <v>8154803</v>
      </c>
      <c r="J168">
        <v>11795699</v>
      </c>
      <c r="K168">
        <v>3895020974</v>
      </c>
      <c r="L168">
        <v>395946</v>
      </c>
      <c r="M168">
        <v>369030</v>
      </c>
      <c r="N168">
        <v>26916</v>
      </c>
      <c r="O168">
        <v>17.02</v>
      </c>
      <c r="P168">
        <v>-7.0000000000000007E-2</v>
      </c>
      <c r="Q168">
        <v>34237</v>
      </c>
      <c r="R168">
        <v>4597157</v>
      </c>
      <c r="S168" t="s">
        <v>49</v>
      </c>
      <c r="T168">
        <v>2117.5500000000002</v>
      </c>
      <c r="U168">
        <f t="shared" si="2"/>
        <v>398872.05000000022</v>
      </c>
    </row>
    <row r="169" spans="1:21" x14ac:dyDescent="0.3">
      <c r="A169">
        <v>168</v>
      </c>
      <c r="B169" t="s">
        <v>463</v>
      </c>
      <c r="C169">
        <v>15</v>
      </c>
      <c r="D169">
        <v>320</v>
      </c>
      <c r="E169" t="s">
        <v>207</v>
      </c>
      <c r="F169">
        <v>15232</v>
      </c>
      <c r="G169">
        <v>134756</v>
      </c>
      <c r="H169">
        <v>17693768</v>
      </c>
      <c r="I169">
        <v>17501418</v>
      </c>
      <c r="J169">
        <v>23018444</v>
      </c>
      <c r="K169">
        <v>9464918730</v>
      </c>
      <c r="L169">
        <v>615812</v>
      </c>
      <c r="M169">
        <v>497107</v>
      </c>
      <c r="N169">
        <v>118705</v>
      </c>
      <c r="O169">
        <v>16.62</v>
      </c>
      <c r="P169">
        <v>-0.05</v>
      </c>
      <c r="Q169">
        <v>146480</v>
      </c>
      <c r="R169">
        <v>5529437</v>
      </c>
      <c r="S169" t="s">
        <v>40</v>
      </c>
      <c r="T169">
        <v>5000</v>
      </c>
      <c r="U169">
        <f t="shared" si="2"/>
        <v>403872.05000000022</v>
      </c>
    </row>
    <row r="170" spans="1:21" x14ac:dyDescent="0.3">
      <c r="A170">
        <v>169</v>
      </c>
      <c r="B170" t="s">
        <v>463</v>
      </c>
      <c r="C170">
        <v>15</v>
      </c>
      <c r="D170">
        <v>320</v>
      </c>
      <c r="E170" t="s">
        <v>208</v>
      </c>
      <c r="F170">
        <v>4660</v>
      </c>
      <c r="G170">
        <v>13676</v>
      </c>
      <c r="H170">
        <v>26359446</v>
      </c>
      <c r="I170">
        <v>26359002</v>
      </c>
      <c r="J170">
        <v>26397580</v>
      </c>
      <c r="K170">
        <v>5164690828</v>
      </c>
      <c r="L170">
        <v>1062396</v>
      </c>
      <c r="M170">
        <v>432066</v>
      </c>
      <c r="N170">
        <v>630330</v>
      </c>
      <c r="O170">
        <v>53.77</v>
      </c>
      <c r="P170">
        <v>0</v>
      </c>
      <c r="Q170">
        <v>632903</v>
      </c>
      <c r="R170">
        <v>14184341</v>
      </c>
      <c r="S170" t="s">
        <v>40</v>
      </c>
      <c r="T170">
        <v>5000</v>
      </c>
      <c r="U170">
        <f t="shared" si="2"/>
        <v>408872.05000000022</v>
      </c>
    </row>
    <row r="171" spans="1:21" x14ac:dyDescent="0.3">
      <c r="A171">
        <v>170</v>
      </c>
      <c r="B171" t="s">
        <v>463</v>
      </c>
      <c r="C171">
        <v>15</v>
      </c>
      <c r="D171">
        <v>320</v>
      </c>
      <c r="E171" t="s">
        <v>209</v>
      </c>
      <c r="F171">
        <v>3633</v>
      </c>
      <c r="G171">
        <v>10625</v>
      </c>
      <c r="H171">
        <v>18508601</v>
      </c>
      <c r="I171">
        <v>18274777</v>
      </c>
      <c r="J171">
        <v>26129234</v>
      </c>
      <c r="K171">
        <v>3768839348</v>
      </c>
      <c r="L171">
        <v>780858</v>
      </c>
      <c r="M171">
        <v>622661</v>
      </c>
      <c r="N171">
        <v>158197</v>
      </c>
      <c r="O171">
        <v>46.03</v>
      </c>
      <c r="P171">
        <v>-0.02</v>
      </c>
      <c r="Q171">
        <v>183979</v>
      </c>
      <c r="R171">
        <v>6003152</v>
      </c>
      <c r="S171" t="s">
        <v>40</v>
      </c>
      <c r="T171">
        <v>5000</v>
      </c>
      <c r="U171">
        <f t="shared" si="2"/>
        <v>413872.05000000022</v>
      </c>
    </row>
    <row r="172" spans="1:21" x14ac:dyDescent="0.3">
      <c r="A172">
        <v>171</v>
      </c>
      <c r="B172" t="s">
        <v>463</v>
      </c>
      <c r="C172">
        <v>15</v>
      </c>
      <c r="D172">
        <v>320</v>
      </c>
      <c r="E172" t="s">
        <v>210</v>
      </c>
      <c r="F172">
        <v>15254</v>
      </c>
      <c r="G172">
        <v>68087</v>
      </c>
      <c r="H172">
        <v>844205</v>
      </c>
      <c r="I172">
        <v>836915</v>
      </c>
      <c r="J172">
        <v>1151665</v>
      </c>
      <c r="K172">
        <v>122516124</v>
      </c>
      <c r="L172">
        <v>33090</v>
      </c>
      <c r="M172">
        <v>26466</v>
      </c>
      <c r="N172">
        <v>6624</v>
      </c>
      <c r="O172">
        <v>25.13</v>
      </c>
      <c r="P172">
        <v>-0.04</v>
      </c>
      <c r="Q172">
        <v>7846</v>
      </c>
      <c r="R172">
        <v>275581</v>
      </c>
      <c r="S172" t="s">
        <v>49</v>
      </c>
      <c r="T172">
        <v>87.66</v>
      </c>
      <c r="U172">
        <f t="shared" si="2"/>
        <v>413959.7100000002</v>
      </c>
    </row>
    <row r="173" spans="1:21" x14ac:dyDescent="0.3">
      <c r="A173">
        <v>172</v>
      </c>
      <c r="B173" t="s">
        <v>463</v>
      </c>
      <c r="C173">
        <v>15</v>
      </c>
      <c r="D173">
        <v>320</v>
      </c>
      <c r="E173" t="s">
        <v>211</v>
      </c>
      <c r="F173">
        <v>11137</v>
      </c>
      <c r="G173">
        <v>29956</v>
      </c>
      <c r="H173">
        <v>1809426</v>
      </c>
      <c r="I173">
        <v>1782322</v>
      </c>
      <c r="J173">
        <v>2905989</v>
      </c>
      <c r="K173">
        <v>202567466</v>
      </c>
      <c r="L173">
        <v>81473</v>
      </c>
      <c r="M173">
        <v>74912</v>
      </c>
      <c r="N173">
        <v>6561</v>
      </c>
      <c r="O173">
        <v>20.73</v>
      </c>
      <c r="P173">
        <v>-7.0000000000000007E-2</v>
      </c>
      <c r="Q173">
        <v>8336</v>
      </c>
      <c r="R173">
        <v>966721</v>
      </c>
      <c r="S173" t="s">
        <v>49</v>
      </c>
      <c r="T173">
        <v>191.31</v>
      </c>
      <c r="U173">
        <f t="shared" si="2"/>
        <v>414151.02000000019</v>
      </c>
    </row>
    <row r="174" spans="1:21" x14ac:dyDescent="0.3">
      <c r="A174">
        <v>173</v>
      </c>
      <c r="B174" t="s">
        <v>463</v>
      </c>
      <c r="C174">
        <v>15</v>
      </c>
      <c r="D174">
        <v>320</v>
      </c>
      <c r="E174" t="s">
        <v>212</v>
      </c>
      <c r="F174">
        <v>2960</v>
      </c>
      <c r="G174">
        <v>5555</v>
      </c>
      <c r="H174">
        <v>20030744</v>
      </c>
      <c r="I174">
        <v>15927181</v>
      </c>
      <c r="J174">
        <v>85032156</v>
      </c>
      <c r="K174">
        <v>601893459</v>
      </c>
      <c r="L174">
        <v>359371</v>
      </c>
      <c r="M174">
        <v>255107</v>
      </c>
      <c r="N174">
        <v>104264</v>
      </c>
      <c r="O174">
        <v>23.01</v>
      </c>
      <c r="P174">
        <v>-0.06</v>
      </c>
      <c r="Q174">
        <v>132299</v>
      </c>
      <c r="R174">
        <v>28703150</v>
      </c>
      <c r="S174" t="s">
        <v>49</v>
      </c>
      <c r="T174">
        <v>811.51</v>
      </c>
      <c r="U174">
        <f t="shared" si="2"/>
        <v>414962.5300000002</v>
      </c>
    </row>
    <row r="175" spans="1:21" x14ac:dyDescent="0.3">
      <c r="A175">
        <v>174</v>
      </c>
      <c r="B175" t="s">
        <v>463</v>
      </c>
      <c r="C175">
        <v>15</v>
      </c>
      <c r="D175">
        <v>320</v>
      </c>
      <c r="E175" t="s">
        <v>213</v>
      </c>
      <c r="F175">
        <v>42271</v>
      </c>
      <c r="G175">
        <v>247381</v>
      </c>
      <c r="H175">
        <v>3901393</v>
      </c>
      <c r="I175">
        <v>3820913</v>
      </c>
      <c r="J175">
        <v>8362832</v>
      </c>
      <c r="K175">
        <v>397067913</v>
      </c>
      <c r="L175">
        <v>135192</v>
      </c>
      <c r="M175">
        <v>122366</v>
      </c>
      <c r="N175">
        <v>12826</v>
      </c>
      <c r="O175">
        <v>22.55</v>
      </c>
      <c r="P175">
        <v>-0.11</v>
      </c>
      <c r="Q175">
        <v>20040</v>
      </c>
      <c r="R175">
        <v>1621212</v>
      </c>
      <c r="S175" t="s">
        <v>37</v>
      </c>
      <c r="T175">
        <v>615.33000000000004</v>
      </c>
      <c r="U175">
        <f t="shared" si="2"/>
        <v>415577.86000000022</v>
      </c>
    </row>
    <row r="176" spans="1:21" x14ac:dyDescent="0.3">
      <c r="A176">
        <v>175</v>
      </c>
      <c r="B176" t="s">
        <v>463</v>
      </c>
      <c r="C176">
        <v>15</v>
      </c>
      <c r="D176">
        <v>320</v>
      </c>
      <c r="E176" t="s">
        <v>214</v>
      </c>
      <c r="F176">
        <v>97</v>
      </c>
      <c r="G176">
        <v>204</v>
      </c>
      <c r="H176">
        <v>34955967</v>
      </c>
      <c r="I176">
        <v>34704576</v>
      </c>
      <c r="J176">
        <v>41158327</v>
      </c>
      <c r="K176">
        <v>494989996</v>
      </c>
      <c r="L176">
        <v>1981434</v>
      </c>
      <c r="M176">
        <v>1826541</v>
      </c>
      <c r="N176">
        <v>154893</v>
      </c>
      <c r="O176">
        <v>18.41</v>
      </c>
      <c r="P176">
        <v>-0.03</v>
      </c>
      <c r="Q176">
        <v>187587</v>
      </c>
      <c r="R176">
        <v>17016761</v>
      </c>
      <c r="S176" t="s">
        <v>40</v>
      </c>
      <c r="T176">
        <v>5000</v>
      </c>
      <c r="U176">
        <f t="shared" si="2"/>
        <v>420577.86000000022</v>
      </c>
    </row>
    <row r="177" spans="1:21" x14ac:dyDescent="0.3">
      <c r="A177">
        <v>176</v>
      </c>
      <c r="B177" t="s">
        <v>463</v>
      </c>
      <c r="C177">
        <v>15</v>
      </c>
      <c r="D177">
        <v>320</v>
      </c>
      <c r="E177" t="s">
        <v>215</v>
      </c>
      <c r="F177">
        <v>6154</v>
      </c>
      <c r="G177">
        <v>18364</v>
      </c>
      <c r="H177">
        <v>15083711</v>
      </c>
      <c r="I177">
        <v>14965527</v>
      </c>
      <c r="J177">
        <v>19025448</v>
      </c>
      <c r="K177">
        <v>2998390390</v>
      </c>
      <c r="L177">
        <v>631203</v>
      </c>
      <c r="M177">
        <v>522427</v>
      </c>
      <c r="N177">
        <v>108776</v>
      </c>
      <c r="O177">
        <v>49.63</v>
      </c>
      <c r="P177">
        <v>-0.03</v>
      </c>
      <c r="Q177">
        <v>133014</v>
      </c>
      <c r="R177">
        <v>4038787</v>
      </c>
      <c r="S177" t="s">
        <v>40</v>
      </c>
      <c r="T177">
        <v>5000</v>
      </c>
      <c r="U177">
        <f t="shared" si="2"/>
        <v>425577.86000000022</v>
      </c>
    </row>
    <row r="178" spans="1:21" x14ac:dyDescent="0.3">
      <c r="A178">
        <v>177</v>
      </c>
      <c r="B178" t="s">
        <v>463</v>
      </c>
      <c r="C178">
        <v>15</v>
      </c>
      <c r="D178">
        <v>320</v>
      </c>
      <c r="E178" t="s">
        <v>216</v>
      </c>
      <c r="F178">
        <v>3018</v>
      </c>
      <c r="G178">
        <v>8982</v>
      </c>
      <c r="H178">
        <v>14600036</v>
      </c>
      <c r="I178">
        <v>14470300</v>
      </c>
      <c r="J178">
        <v>18119037</v>
      </c>
      <c r="K178">
        <v>1603555229</v>
      </c>
      <c r="L178">
        <v>605765</v>
      </c>
      <c r="M178">
        <v>490911</v>
      </c>
      <c r="N178">
        <v>114854</v>
      </c>
      <c r="O178">
        <v>33.42</v>
      </c>
      <c r="P178">
        <v>-0.03</v>
      </c>
      <c r="Q178">
        <v>137271</v>
      </c>
      <c r="R178">
        <v>4134549</v>
      </c>
      <c r="S178" t="s">
        <v>40</v>
      </c>
      <c r="T178">
        <v>5000</v>
      </c>
      <c r="U178">
        <f t="shared" si="2"/>
        <v>430577.86000000022</v>
      </c>
    </row>
    <row r="179" spans="1:21" x14ac:dyDescent="0.3">
      <c r="A179">
        <v>178</v>
      </c>
      <c r="B179" t="s">
        <v>463</v>
      </c>
      <c r="C179">
        <v>15</v>
      </c>
      <c r="D179">
        <v>320</v>
      </c>
      <c r="E179" t="s">
        <v>217</v>
      </c>
      <c r="F179">
        <v>4838</v>
      </c>
      <c r="G179">
        <v>14428</v>
      </c>
      <c r="H179">
        <v>15239056</v>
      </c>
      <c r="I179">
        <v>15109697</v>
      </c>
      <c r="J179">
        <v>20616694</v>
      </c>
      <c r="K179">
        <v>2029688608</v>
      </c>
      <c r="L179">
        <v>608695</v>
      </c>
      <c r="M179">
        <v>499437</v>
      </c>
      <c r="N179">
        <v>109258</v>
      </c>
      <c r="O179">
        <v>45.22</v>
      </c>
      <c r="P179">
        <v>-0.03</v>
      </c>
      <c r="Q179">
        <v>133946</v>
      </c>
      <c r="R179">
        <v>4105690</v>
      </c>
      <c r="S179" t="s">
        <v>40</v>
      </c>
      <c r="T179">
        <v>5000</v>
      </c>
      <c r="U179">
        <f t="shared" si="2"/>
        <v>435577.86000000022</v>
      </c>
    </row>
    <row r="180" spans="1:21" x14ac:dyDescent="0.3">
      <c r="A180">
        <v>179</v>
      </c>
      <c r="B180" t="s">
        <v>463</v>
      </c>
      <c r="C180">
        <v>15</v>
      </c>
      <c r="D180">
        <v>320</v>
      </c>
      <c r="E180" t="s">
        <v>218</v>
      </c>
      <c r="F180">
        <v>7193</v>
      </c>
      <c r="G180">
        <v>21469</v>
      </c>
      <c r="H180">
        <v>14441829</v>
      </c>
      <c r="I180">
        <v>14297238</v>
      </c>
      <c r="J180">
        <v>19338233</v>
      </c>
      <c r="K180">
        <v>2549530457</v>
      </c>
      <c r="L180">
        <v>575452</v>
      </c>
      <c r="M180">
        <v>486876</v>
      </c>
      <c r="N180">
        <v>88576</v>
      </c>
      <c r="O180">
        <v>69.25</v>
      </c>
      <c r="P180">
        <v>-0.03</v>
      </c>
      <c r="Q180">
        <v>111846</v>
      </c>
      <c r="R180">
        <v>4109984</v>
      </c>
      <c r="S180" t="s">
        <v>40</v>
      </c>
      <c r="T180">
        <v>5000</v>
      </c>
      <c r="U180">
        <f t="shared" si="2"/>
        <v>440577.86000000022</v>
      </c>
    </row>
    <row r="181" spans="1:21" x14ac:dyDescent="0.3">
      <c r="A181">
        <v>180</v>
      </c>
      <c r="B181" t="s">
        <v>463</v>
      </c>
      <c r="C181">
        <v>15</v>
      </c>
      <c r="D181">
        <v>320</v>
      </c>
      <c r="E181" t="s">
        <v>219</v>
      </c>
      <c r="F181">
        <v>3105</v>
      </c>
      <c r="G181">
        <v>9242</v>
      </c>
      <c r="H181">
        <v>7378760</v>
      </c>
      <c r="I181">
        <v>7307584</v>
      </c>
      <c r="J181">
        <v>10907157</v>
      </c>
      <c r="K181">
        <v>718625539</v>
      </c>
      <c r="L181">
        <v>438302</v>
      </c>
      <c r="M181">
        <v>407749</v>
      </c>
      <c r="N181">
        <v>30553</v>
      </c>
      <c r="O181">
        <v>33.340000000000003</v>
      </c>
      <c r="P181">
        <v>-0.05</v>
      </c>
      <c r="Q181">
        <v>37441</v>
      </c>
      <c r="R181">
        <v>3623684</v>
      </c>
      <c r="S181" t="s">
        <v>49</v>
      </c>
      <c r="T181">
        <v>2170.0500000000002</v>
      </c>
      <c r="U181">
        <f t="shared" si="2"/>
        <v>442747.91000000021</v>
      </c>
    </row>
    <row r="182" spans="1:21" x14ac:dyDescent="0.3">
      <c r="A182">
        <v>181</v>
      </c>
      <c r="B182" t="s">
        <v>463</v>
      </c>
      <c r="C182">
        <v>15</v>
      </c>
      <c r="D182">
        <v>320</v>
      </c>
      <c r="E182" t="s">
        <v>220</v>
      </c>
      <c r="F182">
        <v>4719</v>
      </c>
      <c r="G182">
        <v>14071</v>
      </c>
      <c r="H182">
        <v>6882953</v>
      </c>
      <c r="I182">
        <v>6810918</v>
      </c>
      <c r="J182">
        <v>11120384</v>
      </c>
      <c r="K182">
        <v>774925880</v>
      </c>
      <c r="L182">
        <v>377498</v>
      </c>
      <c r="M182">
        <v>345937</v>
      </c>
      <c r="N182">
        <v>31561</v>
      </c>
      <c r="O182">
        <v>36.03</v>
      </c>
      <c r="P182">
        <v>-0.05</v>
      </c>
      <c r="Q182">
        <v>38408</v>
      </c>
      <c r="R182">
        <v>3288638</v>
      </c>
      <c r="S182" t="s">
        <v>49</v>
      </c>
      <c r="T182">
        <v>1891.97</v>
      </c>
      <c r="U182">
        <f t="shared" si="2"/>
        <v>444639.88000000018</v>
      </c>
    </row>
    <row r="183" spans="1:21" x14ac:dyDescent="0.3">
      <c r="A183">
        <v>182</v>
      </c>
      <c r="B183" t="s">
        <v>463</v>
      </c>
      <c r="C183">
        <v>15</v>
      </c>
      <c r="D183">
        <v>320</v>
      </c>
      <c r="E183" t="s">
        <v>221</v>
      </c>
      <c r="F183">
        <v>4000</v>
      </c>
      <c r="G183">
        <v>11914</v>
      </c>
      <c r="H183">
        <v>14129536</v>
      </c>
      <c r="I183">
        <v>13992451</v>
      </c>
      <c r="J183">
        <v>18775474</v>
      </c>
      <c r="K183">
        <v>1718770374</v>
      </c>
      <c r="L183">
        <v>600891</v>
      </c>
      <c r="M183">
        <v>500906</v>
      </c>
      <c r="N183">
        <v>99985</v>
      </c>
      <c r="O183">
        <v>43.86</v>
      </c>
      <c r="P183">
        <v>-0.03</v>
      </c>
      <c r="Q183">
        <v>121699</v>
      </c>
      <c r="R183">
        <v>4096943</v>
      </c>
      <c r="S183" t="s">
        <v>40</v>
      </c>
      <c r="T183">
        <v>5000</v>
      </c>
      <c r="U183">
        <f t="shared" si="2"/>
        <v>449639.88000000018</v>
      </c>
    </row>
    <row r="184" spans="1:21" x14ac:dyDescent="0.3">
      <c r="A184">
        <v>183</v>
      </c>
      <c r="B184" t="s">
        <v>463</v>
      </c>
      <c r="C184">
        <v>15</v>
      </c>
      <c r="D184">
        <v>320</v>
      </c>
      <c r="E184" t="s">
        <v>222</v>
      </c>
      <c r="F184">
        <v>4249</v>
      </c>
      <c r="G184">
        <v>12662</v>
      </c>
      <c r="H184">
        <v>14917140</v>
      </c>
      <c r="I184">
        <v>14776786</v>
      </c>
      <c r="J184">
        <v>19635338</v>
      </c>
      <c r="K184">
        <v>1685051458</v>
      </c>
      <c r="L184">
        <v>607449</v>
      </c>
      <c r="M184">
        <v>502746</v>
      </c>
      <c r="N184">
        <v>104703</v>
      </c>
      <c r="O184">
        <v>46.34</v>
      </c>
      <c r="P184">
        <v>-0.03</v>
      </c>
      <c r="Q184">
        <v>128611</v>
      </c>
      <c r="R184">
        <v>4095707</v>
      </c>
      <c r="S184" t="s">
        <v>40</v>
      </c>
      <c r="T184">
        <v>5000</v>
      </c>
      <c r="U184">
        <f t="shared" si="2"/>
        <v>454639.88000000018</v>
      </c>
    </row>
    <row r="185" spans="1:21" x14ac:dyDescent="0.3">
      <c r="A185">
        <v>184</v>
      </c>
      <c r="B185" t="s">
        <v>463</v>
      </c>
      <c r="C185">
        <v>15</v>
      </c>
      <c r="D185">
        <v>320</v>
      </c>
      <c r="E185" t="s">
        <v>223</v>
      </c>
      <c r="F185">
        <v>5550</v>
      </c>
      <c r="G185">
        <v>16552</v>
      </c>
      <c r="H185">
        <v>16259080</v>
      </c>
      <c r="I185">
        <v>16106550</v>
      </c>
      <c r="J185">
        <v>21530645</v>
      </c>
      <c r="K185">
        <v>2057845606</v>
      </c>
      <c r="L185">
        <v>583900</v>
      </c>
      <c r="M185">
        <v>471481</v>
      </c>
      <c r="N185">
        <v>112419</v>
      </c>
      <c r="O185">
        <v>54.04</v>
      </c>
      <c r="P185">
        <v>-0.03</v>
      </c>
      <c r="Q185">
        <v>140089</v>
      </c>
      <c r="R185">
        <v>4188521</v>
      </c>
      <c r="S185" t="s">
        <v>40</v>
      </c>
      <c r="T185">
        <v>5000</v>
      </c>
      <c r="U185">
        <f t="shared" si="2"/>
        <v>459639.88000000018</v>
      </c>
    </row>
    <row r="186" spans="1:21" x14ac:dyDescent="0.3">
      <c r="A186">
        <v>185</v>
      </c>
      <c r="B186" t="s">
        <v>463</v>
      </c>
      <c r="C186">
        <v>15</v>
      </c>
      <c r="D186">
        <v>320</v>
      </c>
      <c r="E186" t="s">
        <v>224</v>
      </c>
      <c r="F186">
        <v>7282</v>
      </c>
      <c r="G186">
        <v>21738</v>
      </c>
      <c r="H186">
        <v>16519230</v>
      </c>
      <c r="I186">
        <v>16382033</v>
      </c>
      <c r="J186">
        <v>20802109</v>
      </c>
      <c r="K186">
        <v>3400062913</v>
      </c>
      <c r="L186">
        <v>617484</v>
      </c>
      <c r="M186">
        <v>498270</v>
      </c>
      <c r="N186">
        <v>119214</v>
      </c>
      <c r="O186">
        <v>56.72</v>
      </c>
      <c r="P186">
        <v>-0.03</v>
      </c>
      <c r="Q186">
        <v>146932</v>
      </c>
      <c r="R186">
        <v>4235431</v>
      </c>
      <c r="S186" t="s">
        <v>40</v>
      </c>
      <c r="T186">
        <v>5000</v>
      </c>
      <c r="U186">
        <f t="shared" si="2"/>
        <v>464639.88000000018</v>
      </c>
    </row>
    <row r="187" spans="1:21" x14ac:dyDescent="0.3">
      <c r="A187">
        <v>186</v>
      </c>
      <c r="B187" t="s">
        <v>463</v>
      </c>
      <c r="C187">
        <v>15</v>
      </c>
      <c r="D187">
        <v>320</v>
      </c>
      <c r="E187" t="s">
        <v>225</v>
      </c>
      <c r="F187">
        <v>2616</v>
      </c>
      <c r="G187">
        <v>7788</v>
      </c>
      <c r="H187">
        <v>3201631</v>
      </c>
      <c r="I187">
        <v>3178096</v>
      </c>
      <c r="J187">
        <v>4126202</v>
      </c>
      <c r="K187">
        <v>332711772</v>
      </c>
      <c r="L187">
        <v>141283</v>
      </c>
      <c r="M187">
        <v>116107</v>
      </c>
      <c r="N187">
        <v>25176</v>
      </c>
      <c r="O187">
        <v>27.81</v>
      </c>
      <c r="P187">
        <v>-0.03</v>
      </c>
      <c r="Q187">
        <v>29582</v>
      </c>
      <c r="R187">
        <v>1093455</v>
      </c>
      <c r="S187" t="s">
        <v>49</v>
      </c>
      <c r="T187">
        <v>528.95000000000005</v>
      </c>
      <c r="U187">
        <f t="shared" si="2"/>
        <v>465168.83000000019</v>
      </c>
    </row>
    <row r="188" spans="1:21" x14ac:dyDescent="0.3">
      <c r="A188">
        <v>187</v>
      </c>
      <c r="B188" t="s">
        <v>463</v>
      </c>
      <c r="C188">
        <v>15</v>
      </c>
      <c r="D188">
        <v>320</v>
      </c>
      <c r="E188" t="s">
        <v>226</v>
      </c>
      <c r="F188">
        <v>2205</v>
      </c>
      <c r="G188">
        <v>6555</v>
      </c>
      <c r="H188">
        <v>1553760</v>
      </c>
      <c r="I188">
        <v>1539217</v>
      </c>
      <c r="J188">
        <v>2144761</v>
      </c>
      <c r="K188">
        <v>132874441</v>
      </c>
      <c r="L188">
        <v>75207</v>
      </c>
      <c r="M188">
        <v>66905</v>
      </c>
      <c r="N188">
        <v>8302</v>
      </c>
      <c r="O188">
        <v>27.13</v>
      </c>
      <c r="P188">
        <v>-0.04</v>
      </c>
      <c r="Q188">
        <v>9993</v>
      </c>
      <c r="R188">
        <v>713756</v>
      </c>
      <c r="S188" t="s">
        <v>49</v>
      </c>
      <c r="T188">
        <v>195.78</v>
      </c>
      <c r="U188">
        <f t="shared" si="2"/>
        <v>465364.61000000022</v>
      </c>
    </row>
    <row r="189" spans="1:21" x14ac:dyDescent="0.3">
      <c r="A189">
        <v>188</v>
      </c>
      <c r="B189" t="s">
        <v>463</v>
      </c>
      <c r="C189">
        <v>15</v>
      </c>
      <c r="D189">
        <v>320</v>
      </c>
      <c r="E189" t="s">
        <v>227</v>
      </c>
      <c r="F189">
        <v>2089</v>
      </c>
      <c r="G189">
        <v>6206</v>
      </c>
      <c r="H189">
        <v>2424711</v>
      </c>
      <c r="I189">
        <v>2404045</v>
      </c>
      <c r="J189">
        <v>2982747</v>
      </c>
      <c r="K189">
        <v>248069406</v>
      </c>
      <c r="L189">
        <v>123652</v>
      </c>
      <c r="M189">
        <v>109362</v>
      </c>
      <c r="N189">
        <v>14290</v>
      </c>
      <c r="O189">
        <v>27.71</v>
      </c>
      <c r="P189">
        <v>-0.03</v>
      </c>
      <c r="Q189">
        <v>16846</v>
      </c>
      <c r="R189">
        <v>1082937</v>
      </c>
      <c r="S189" t="s">
        <v>49</v>
      </c>
      <c r="T189">
        <v>386.11</v>
      </c>
      <c r="U189">
        <f t="shared" si="2"/>
        <v>465750.7200000002</v>
      </c>
    </row>
    <row r="190" spans="1:21" x14ac:dyDescent="0.3">
      <c r="A190">
        <v>189</v>
      </c>
      <c r="B190" t="s">
        <v>463</v>
      </c>
      <c r="C190">
        <v>15</v>
      </c>
      <c r="D190">
        <v>320</v>
      </c>
      <c r="E190" t="s">
        <v>228</v>
      </c>
      <c r="F190">
        <v>2275</v>
      </c>
      <c r="G190">
        <v>6764</v>
      </c>
      <c r="H190">
        <v>2464675</v>
      </c>
      <c r="I190">
        <v>2436776</v>
      </c>
      <c r="J190">
        <v>3377178</v>
      </c>
      <c r="K190">
        <v>254212009</v>
      </c>
      <c r="L190">
        <v>129740</v>
      </c>
      <c r="M190">
        <v>116044</v>
      </c>
      <c r="N190">
        <v>13696</v>
      </c>
      <c r="O190">
        <v>25.82</v>
      </c>
      <c r="P190">
        <v>-0.04</v>
      </c>
      <c r="Q190">
        <v>16403</v>
      </c>
      <c r="R190">
        <v>1081161</v>
      </c>
      <c r="S190" t="s">
        <v>49</v>
      </c>
      <c r="T190">
        <v>346.08</v>
      </c>
      <c r="U190">
        <f t="shared" si="2"/>
        <v>466096.80000000022</v>
      </c>
    </row>
    <row r="191" spans="1:21" x14ac:dyDescent="0.3">
      <c r="A191">
        <v>190</v>
      </c>
      <c r="B191" t="s">
        <v>463</v>
      </c>
      <c r="C191">
        <v>15</v>
      </c>
      <c r="D191">
        <v>320</v>
      </c>
      <c r="E191" t="s">
        <v>229</v>
      </c>
      <c r="F191">
        <v>3278</v>
      </c>
      <c r="G191">
        <v>9760</v>
      </c>
      <c r="H191">
        <v>17056653</v>
      </c>
      <c r="I191">
        <v>16916132</v>
      </c>
      <c r="J191">
        <v>21692121</v>
      </c>
      <c r="K191">
        <v>2132915335</v>
      </c>
      <c r="L191">
        <v>743835</v>
      </c>
      <c r="M191">
        <v>605233</v>
      </c>
      <c r="N191">
        <v>138602</v>
      </c>
      <c r="O191">
        <v>30.12</v>
      </c>
      <c r="P191">
        <v>-0.03</v>
      </c>
      <c r="Q191">
        <v>165331</v>
      </c>
      <c r="R191">
        <v>4487307</v>
      </c>
      <c r="S191" t="s">
        <v>40</v>
      </c>
      <c r="T191">
        <v>5000</v>
      </c>
      <c r="U191">
        <f t="shared" si="2"/>
        <v>471096.80000000022</v>
      </c>
    </row>
    <row r="192" spans="1:21" x14ac:dyDescent="0.3">
      <c r="A192">
        <v>191</v>
      </c>
      <c r="B192" t="s">
        <v>463</v>
      </c>
      <c r="C192">
        <v>15</v>
      </c>
      <c r="D192">
        <v>320</v>
      </c>
      <c r="E192" t="s">
        <v>230</v>
      </c>
      <c r="F192">
        <v>3096</v>
      </c>
      <c r="G192">
        <v>9215</v>
      </c>
      <c r="H192">
        <v>16617961</v>
      </c>
      <c r="I192">
        <v>16497098</v>
      </c>
      <c r="J192">
        <v>20815804</v>
      </c>
      <c r="K192">
        <v>1886531499</v>
      </c>
      <c r="L192">
        <v>660338</v>
      </c>
      <c r="M192">
        <v>523110</v>
      </c>
      <c r="N192">
        <v>137228</v>
      </c>
      <c r="O192">
        <v>32</v>
      </c>
      <c r="P192">
        <v>-0.03</v>
      </c>
      <c r="Q192">
        <v>164032</v>
      </c>
      <c r="R192">
        <v>4268549</v>
      </c>
      <c r="S192" t="s">
        <v>40</v>
      </c>
      <c r="T192">
        <v>5000</v>
      </c>
      <c r="U192">
        <f t="shared" si="2"/>
        <v>476096.80000000022</v>
      </c>
    </row>
    <row r="193" spans="1:21" x14ac:dyDescent="0.3">
      <c r="A193">
        <v>192</v>
      </c>
      <c r="B193" t="s">
        <v>463</v>
      </c>
      <c r="C193">
        <v>15</v>
      </c>
      <c r="D193">
        <v>320</v>
      </c>
      <c r="E193" t="s">
        <v>231</v>
      </c>
      <c r="F193">
        <v>4136</v>
      </c>
      <c r="G193">
        <v>12323</v>
      </c>
      <c r="H193">
        <v>16612258</v>
      </c>
      <c r="I193">
        <v>16456571</v>
      </c>
      <c r="J193">
        <v>21742454</v>
      </c>
      <c r="K193">
        <v>2019805600</v>
      </c>
      <c r="L193">
        <v>649459</v>
      </c>
      <c r="M193">
        <v>526360</v>
      </c>
      <c r="N193">
        <v>123099</v>
      </c>
      <c r="O193">
        <v>35.97</v>
      </c>
      <c r="P193">
        <v>-0.03</v>
      </c>
      <c r="Q193">
        <v>150593</v>
      </c>
      <c r="R193">
        <v>4265635</v>
      </c>
      <c r="S193" t="s">
        <v>40</v>
      </c>
      <c r="T193">
        <v>5000</v>
      </c>
      <c r="U193">
        <f t="shared" si="2"/>
        <v>481096.80000000022</v>
      </c>
    </row>
    <row r="194" spans="1:21" x14ac:dyDescent="0.3">
      <c r="A194">
        <v>193</v>
      </c>
      <c r="B194" t="s">
        <v>463</v>
      </c>
      <c r="C194">
        <v>15</v>
      </c>
      <c r="D194">
        <v>320</v>
      </c>
      <c r="E194" t="s">
        <v>232</v>
      </c>
      <c r="F194">
        <v>6576</v>
      </c>
      <c r="G194">
        <v>19630</v>
      </c>
      <c r="H194">
        <v>15157832</v>
      </c>
      <c r="I194">
        <v>15011789</v>
      </c>
      <c r="J194">
        <v>20213224</v>
      </c>
      <c r="K194">
        <v>2901842015</v>
      </c>
      <c r="L194">
        <v>610960</v>
      </c>
      <c r="M194">
        <v>505841</v>
      </c>
      <c r="N194">
        <v>105119</v>
      </c>
      <c r="O194">
        <v>50.74</v>
      </c>
      <c r="P194">
        <v>-0.03</v>
      </c>
      <c r="Q194">
        <v>129750</v>
      </c>
      <c r="R194">
        <v>4092574</v>
      </c>
      <c r="S194" t="s">
        <v>40</v>
      </c>
      <c r="T194">
        <v>5000</v>
      </c>
      <c r="U194">
        <f t="shared" si="2"/>
        <v>486096.80000000022</v>
      </c>
    </row>
    <row r="195" spans="1:21" x14ac:dyDescent="0.3">
      <c r="A195">
        <v>194</v>
      </c>
      <c r="B195" t="s">
        <v>463</v>
      </c>
      <c r="C195">
        <v>15</v>
      </c>
      <c r="D195">
        <v>320</v>
      </c>
      <c r="E195" t="s">
        <v>233</v>
      </c>
      <c r="F195">
        <v>3001</v>
      </c>
      <c r="G195">
        <v>8931</v>
      </c>
      <c r="H195">
        <v>15991116</v>
      </c>
      <c r="I195">
        <v>15868896</v>
      </c>
      <c r="J195">
        <v>19700807</v>
      </c>
      <c r="K195">
        <v>1749505586</v>
      </c>
      <c r="L195">
        <v>621679</v>
      </c>
      <c r="M195">
        <v>486640</v>
      </c>
      <c r="N195">
        <v>135039</v>
      </c>
      <c r="O195">
        <v>32.770000000000003</v>
      </c>
      <c r="P195">
        <v>-0.03</v>
      </c>
      <c r="Q195">
        <v>160734</v>
      </c>
      <c r="R195">
        <v>4151319</v>
      </c>
      <c r="S195" t="s">
        <v>40</v>
      </c>
      <c r="T195">
        <v>5000</v>
      </c>
      <c r="U195">
        <f t="shared" si="2"/>
        <v>491096.80000000022</v>
      </c>
    </row>
    <row r="196" spans="1:21" x14ac:dyDescent="0.3">
      <c r="A196">
        <v>195</v>
      </c>
      <c r="B196" t="s">
        <v>463</v>
      </c>
      <c r="C196">
        <v>15</v>
      </c>
      <c r="D196">
        <v>320</v>
      </c>
      <c r="E196" t="s">
        <v>234</v>
      </c>
      <c r="F196">
        <v>4344</v>
      </c>
      <c r="G196">
        <v>12948</v>
      </c>
      <c r="H196">
        <v>16425223</v>
      </c>
      <c r="I196">
        <v>16278103</v>
      </c>
      <c r="J196">
        <v>21047853</v>
      </c>
      <c r="K196">
        <v>2032476741</v>
      </c>
      <c r="L196">
        <v>621025</v>
      </c>
      <c r="M196">
        <v>496589</v>
      </c>
      <c r="N196">
        <v>124436</v>
      </c>
      <c r="O196">
        <v>36.42</v>
      </c>
      <c r="P196">
        <v>-0.03</v>
      </c>
      <c r="Q196">
        <v>151860</v>
      </c>
      <c r="R196">
        <v>4160743</v>
      </c>
      <c r="S196" t="s">
        <v>40</v>
      </c>
      <c r="T196">
        <v>5000</v>
      </c>
      <c r="U196">
        <f t="shared" ref="U196:U259" si="3">U195+T196</f>
        <v>496096.80000000022</v>
      </c>
    </row>
    <row r="197" spans="1:21" x14ac:dyDescent="0.3">
      <c r="A197">
        <v>196</v>
      </c>
      <c r="B197" t="s">
        <v>463</v>
      </c>
      <c r="C197">
        <v>15</v>
      </c>
      <c r="D197">
        <v>320</v>
      </c>
      <c r="E197" t="s">
        <v>235</v>
      </c>
      <c r="F197">
        <v>4699</v>
      </c>
      <c r="G197">
        <v>14013</v>
      </c>
      <c r="H197">
        <v>14738527</v>
      </c>
      <c r="I197">
        <v>14602386</v>
      </c>
      <c r="J197">
        <v>21074258</v>
      </c>
      <c r="K197">
        <v>1669809944</v>
      </c>
      <c r="L197">
        <v>571708</v>
      </c>
      <c r="M197">
        <v>470797</v>
      </c>
      <c r="N197">
        <v>100911</v>
      </c>
      <c r="O197">
        <v>40.659999999999997</v>
      </c>
      <c r="P197">
        <v>-0.04</v>
      </c>
      <c r="Q197">
        <v>124458</v>
      </c>
      <c r="R197">
        <v>4236776</v>
      </c>
      <c r="S197" t="s">
        <v>40</v>
      </c>
      <c r="T197">
        <v>5000</v>
      </c>
      <c r="U197">
        <f t="shared" si="3"/>
        <v>501096.80000000022</v>
      </c>
    </row>
    <row r="198" spans="1:21" x14ac:dyDescent="0.3">
      <c r="A198">
        <v>197</v>
      </c>
      <c r="B198" t="s">
        <v>463</v>
      </c>
      <c r="C198">
        <v>15</v>
      </c>
      <c r="D198">
        <v>320</v>
      </c>
      <c r="E198" t="s">
        <v>236</v>
      </c>
      <c r="F198">
        <v>4292</v>
      </c>
      <c r="G198">
        <v>12790</v>
      </c>
      <c r="H198">
        <v>15692142</v>
      </c>
      <c r="I198">
        <v>15559142</v>
      </c>
      <c r="J198">
        <v>20792252</v>
      </c>
      <c r="K198">
        <v>1726343524</v>
      </c>
      <c r="L198">
        <v>608495</v>
      </c>
      <c r="M198">
        <v>493260</v>
      </c>
      <c r="N198">
        <v>115235</v>
      </c>
      <c r="O198">
        <v>46.26</v>
      </c>
      <c r="P198">
        <v>-0.04</v>
      </c>
      <c r="Q198">
        <v>141006</v>
      </c>
      <c r="R198">
        <v>4122244</v>
      </c>
      <c r="S198" t="s">
        <v>40</v>
      </c>
      <c r="T198">
        <v>5000</v>
      </c>
      <c r="U198">
        <f t="shared" si="3"/>
        <v>506096.80000000022</v>
      </c>
    </row>
    <row r="199" spans="1:21" x14ac:dyDescent="0.3">
      <c r="A199">
        <v>198</v>
      </c>
      <c r="B199" t="s">
        <v>463</v>
      </c>
      <c r="C199">
        <v>15</v>
      </c>
      <c r="D199">
        <v>320</v>
      </c>
      <c r="E199" t="s">
        <v>237</v>
      </c>
      <c r="F199">
        <v>5418</v>
      </c>
      <c r="G199">
        <v>16168</v>
      </c>
      <c r="H199">
        <v>12698157</v>
      </c>
      <c r="I199">
        <v>12595464</v>
      </c>
      <c r="J199">
        <v>16596680</v>
      </c>
      <c r="K199">
        <v>2088266424</v>
      </c>
      <c r="L199">
        <v>600914</v>
      </c>
      <c r="M199">
        <v>507999</v>
      </c>
      <c r="N199">
        <v>92915</v>
      </c>
      <c r="O199">
        <v>49.29</v>
      </c>
      <c r="P199">
        <v>-0.03</v>
      </c>
      <c r="Q199">
        <v>110595</v>
      </c>
      <c r="R199">
        <v>4087127</v>
      </c>
      <c r="S199" t="s">
        <v>40</v>
      </c>
      <c r="T199">
        <v>5000</v>
      </c>
      <c r="U199">
        <f t="shared" si="3"/>
        <v>511096.80000000022</v>
      </c>
    </row>
    <row r="200" spans="1:21" x14ac:dyDescent="0.3">
      <c r="A200">
        <v>199</v>
      </c>
      <c r="B200" t="s">
        <v>463</v>
      </c>
      <c r="C200">
        <v>15</v>
      </c>
      <c r="D200">
        <v>320</v>
      </c>
      <c r="E200" t="s">
        <v>238</v>
      </c>
      <c r="F200">
        <v>5702</v>
      </c>
      <c r="G200">
        <v>17010</v>
      </c>
      <c r="H200">
        <v>13692164</v>
      </c>
      <c r="I200">
        <v>13569331</v>
      </c>
      <c r="J200">
        <v>17883934</v>
      </c>
      <c r="K200">
        <v>2059269489</v>
      </c>
      <c r="L200">
        <v>599971</v>
      </c>
      <c r="M200">
        <v>514414</v>
      </c>
      <c r="N200">
        <v>85557</v>
      </c>
      <c r="O200">
        <v>60.72</v>
      </c>
      <c r="P200">
        <v>-0.03</v>
      </c>
      <c r="Q200">
        <v>106657</v>
      </c>
      <c r="R200">
        <v>4025988</v>
      </c>
      <c r="S200" t="s">
        <v>40</v>
      </c>
      <c r="T200">
        <v>5000</v>
      </c>
      <c r="U200">
        <f t="shared" si="3"/>
        <v>516096.80000000022</v>
      </c>
    </row>
    <row r="201" spans="1:21" x14ac:dyDescent="0.3">
      <c r="A201">
        <v>200</v>
      </c>
      <c r="B201" t="s">
        <v>463</v>
      </c>
      <c r="C201">
        <v>15</v>
      </c>
      <c r="D201">
        <v>320</v>
      </c>
      <c r="E201" t="s">
        <v>239</v>
      </c>
      <c r="F201">
        <v>51315</v>
      </c>
      <c r="G201">
        <v>485537</v>
      </c>
      <c r="H201">
        <v>7443930</v>
      </c>
      <c r="I201">
        <v>7221632</v>
      </c>
      <c r="J201">
        <v>19395702</v>
      </c>
      <c r="K201">
        <v>1719025862</v>
      </c>
      <c r="L201">
        <v>358662</v>
      </c>
      <c r="M201">
        <v>342696</v>
      </c>
      <c r="N201">
        <v>15966</v>
      </c>
      <c r="O201">
        <v>23.57</v>
      </c>
      <c r="P201">
        <v>-0.12</v>
      </c>
      <c r="Q201">
        <v>23608</v>
      </c>
      <c r="R201">
        <v>5499308</v>
      </c>
      <c r="S201" t="s">
        <v>49</v>
      </c>
      <c r="T201">
        <v>2358.7800000000002</v>
      </c>
      <c r="U201">
        <f t="shared" si="3"/>
        <v>518455.58000000025</v>
      </c>
    </row>
    <row r="202" spans="1:21" x14ac:dyDescent="0.3">
      <c r="A202">
        <v>201</v>
      </c>
      <c r="B202" t="s">
        <v>463</v>
      </c>
      <c r="C202">
        <v>15</v>
      </c>
      <c r="D202">
        <v>320</v>
      </c>
      <c r="E202" t="s">
        <v>240</v>
      </c>
      <c r="F202">
        <v>39544</v>
      </c>
      <c r="G202">
        <v>294276</v>
      </c>
      <c r="H202">
        <v>18670197</v>
      </c>
      <c r="I202">
        <v>18219231</v>
      </c>
      <c r="J202">
        <v>51536700</v>
      </c>
      <c r="K202">
        <v>3527795645</v>
      </c>
      <c r="L202">
        <v>677961</v>
      </c>
      <c r="M202">
        <v>611100</v>
      </c>
      <c r="N202">
        <v>66861</v>
      </c>
      <c r="O202">
        <v>23.32</v>
      </c>
      <c r="P202">
        <v>-0.1</v>
      </c>
      <c r="Q202">
        <v>97302</v>
      </c>
      <c r="R202">
        <v>9901075</v>
      </c>
      <c r="S202" t="s">
        <v>40</v>
      </c>
      <c r="T202">
        <v>5000</v>
      </c>
      <c r="U202">
        <f t="shared" si="3"/>
        <v>523455.58000000025</v>
      </c>
    </row>
    <row r="203" spans="1:21" x14ac:dyDescent="0.3">
      <c r="A203">
        <v>202</v>
      </c>
      <c r="B203" t="s">
        <v>463</v>
      </c>
      <c r="C203">
        <v>15</v>
      </c>
      <c r="D203">
        <v>320</v>
      </c>
      <c r="E203" t="s">
        <v>241</v>
      </c>
      <c r="F203">
        <v>895721</v>
      </c>
      <c r="G203">
        <v>17688050</v>
      </c>
      <c r="H203">
        <v>2358224</v>
      </c>
      <c r="I203">
        <v>2292093</v>
      </c>
      <c r="J203">
        <v>6953133</v>
      </c>
      <c r="K203">
        <v>3134696500</v>
      </c>
      <c r="L203">
        <v>105918</v>
      </c>
      <c r="M203">
        <v>99905</v>
      </c>
      <c r="N203">
        <v>6013</v>
      </c>
      <c r="O203">
        <v>20.32</v>
      </c>
      <c r="P203">
        <v>-0.11</v>
      </c>
      <c r="Q203">
        <v>8788</v>
      </c>
      <c r="R203">
        <v>1749122</v>
      </c>
      <c r="S203" t="s">
        <v>37</v>
      </c>
      <c r="T203">
        <v>2346.58</v>
      </c>
      <c r="U203">
        <f t="shared" si="3"/>
        <v>525802.16000000027</v>
      </c>
    </row>
    <row r="204" spans="1:21" x14ac:dyDescent="0.3">
      <c r="A204">
        <v>203</v>
      </c>
      <c r="B204" t="s">
        <v>463</v>
      </c>
      <c r="C204">
        <v>15</v>
      </c>
      <c r="D204">
        <v>320</v>
      </c>
      <c r="E204" t="s">
        <v>242</v>
      </c>
      <c r="F204">
        <v>895721</v>
      </c>
      <c r="G204">
        <v>17648874</v>
      </c>
      <c r="H204">
        <v>528056</v>
      </c>
      <c r="I204">
        <v>511667</v>
      </c>
      <c r="J204">
        <v>1976079</v>
      </c>
      <c r="K204">
        <v>1031853107</v>
      </c>
      <c r="L204">
        <v>28742</v>
      </c>
      <c r="M204">
        <v>27811</v>
      </c>
      <c r="N204">
        <v>931</v>
      </c>
      <c r="O204">
        <v>16.690000000000001</v>
      </c>
      <c r="P204">
        <v>-0.14000000000000001</v>
      </c>
      <c r="Q204">
        <v>1465</v>
      </c>
      <c r="R204">
        <v>518072</v>
      </c>
      <c r="S204" t="s">
        <v>37</v>
      </c>
      <c r="T204">
        <v>889.78</v>
      </c>
      <c r="U204">
        <f t="shared" si="3"/>
        <v>526691.94000000029</v>
      </c>
    </row>
    <row r="205" spans="1:21" x14ac:dyDescent="0.3">
      <c r="A205">
        <v>204</v>
      </c>
      <c r="B205" t="s">
        <v>463</v>
      </c>
      <c r="C205">
        <v>15</v>
      </c>
      <c r="D205">
        <v>320</v>
      </c>
      <c r="E205" t="s">
        <v>243</v>
      </c>
      <c r="F205">
        <v>3073</v>
      </c>
      <c r="G205">
        <v>19610</v>
      </c>
      <c r="H205">
        <v>939226</v>
      </c>
      <c r="I205">
        <v>931104</v>
      </c>
      <c r="J205">
        <v>1432368</v>
      </c>
      <c r="K205">
        <v>233515922</v>
      </c>
      <c r="L205">
        <v>37807</v>
      </c>
      <c r="M205">
        <v>30390</v>
      </c>
      <c r="N205">
        <v>7417</v>
      </c>
      <c r="O205">
        <v>23.29</v>
      </c>
      <c r="P205">
        <v>-0.05</v>
      </c>
      <c r="Q205">
        <v>8895</v>
      </c>
      <c r="R205">
        <v>280014</v>
      </c>
      <c r="S205" t="s">
        <v>37</v>
      </c>
      <c r="T205">
        <v>165.72</v>
      </c>
      <c r="U205">
        <f t="shared" si="3"/>
        <v>526857.66000000027</v>
      </c>
    </row>
    <row r="206" spans="1:21" x14ac:dyDescent="0.3">
      <c r="A206">
        <v>205</v>
      </c>
      <c r="B206" t="s">
        <v>463</v>
      </c>
      <c r="C206">
        <v>15</v>
      </c>
      <c r="D206">
        <v>320</v>
      </c>
      <c r="E206" t="s">
        <v>244</v>
      </c>
      <c r="F206">
        <v>3073</v>
      </c>
      <c r="G206">
        <v>19636</v>
      </c>
      <c r="H206">
        <v>724143</v>
      </c>
      <c r="I206">
        <v>716779</v>
      </c>
      <c r="J206">
        <v>1166316</v>
      </c>
      <c r="K206">
        <v>176288325</v>
      </c>
      <c r="L206">
        <v>32336</v>
      </c>
      <c r="M206">
        <v>27568</v>
      </c>
      <c r="N206">
        <v>4768</v>
      </c>
      <c r="O206">
        <v>25.2</v>
      </c>
      <c r="P206">
        <v>-0.06</v>
      </c>
      <c r="Q206">
        <v>5714</v>
      </c>
      <c r="R206">
        <v>287927</v>
      </c>
      <c r="S206" t="s">
        <v>37</v>
      </c>
      <c r="T206">
        <v>118.52</v>
      </c>
      <c r="U206">
        <f t="shared" si="3"/>
        <v>526976.18000000028</v>
      </c>
    </row>
    <row r="207" spans="1:21" x14ac:dyDescent="0.3">
      <c r="A207">
        <v>206</v>
      </c>
      <c r="B207" t="s">
        <v>463</v>
      </c>
      <c r="C207">
        <v>15</v>
      </c>
      <c r="D207">
        <v>320</v>
      </c>
      <c r="E207" t="s">
        <v>245</v>
      </c>
      <c r="F207">
        <v>824210</v>
      </c>
      <c r="G207">
        <v>2459565</v>
      </c>
      <c r="H207">
        <v>1152590</v>
      </c>
      <c r="I207">
        <v>1120035</v>
      </c>
      <c r="J207">
        <v>11549105</v>
      </c>
      <c r="K207">
        <v>770115727</v>
      </c>
      <c r="L207">
        <v>52077</v>
      </c>
      <c r="M207">
        <v>48315</v>
      </c>
      <c r="N207">
        <v>3762</v>
      </c>
      <c r="O207">
        <v>34.99</v>
      </c>
      <c r="P207">
        <v>-0.14000000000000001</v>
      </c>
      <c r="Q207">
        <v>5673</v>
      </c>
      <c r="R207">
        <v>2118809</v>
      </c>
      <c r="S207" t="s">
        <v>49</v>
      </c>
      <c r="T207">
        <v>391.53</v>
      </c>
      <c r="U207">
        <f t="shared" si="3"/>
        <v>527367.71000000031</v>
      </c>
    </row>
    <row r="208" spans="1:21" x14ac:dyDescent="0.3">
      <c r="A208">
        <v>207</v>
      </c>
      <c r="B208" t="s">
        <v>463</v>
      </c>
      <c r="C208">
        <v>15</v>
      </c>
      <c r="D208">
        <v>320</v>
      </c>
      <c r="E208" t="s">
        <v>246</v>
      </c>
      <c r="F208">
        <v>190399</v>
      </c>
      <c r="G208">
        <v>564772</v>
      </c>
      <c r="H208">
        <v>74128</v>
      </c>
      <c r="I208">
        <v>72020</v>
      </c>
      <c r="J208">
        <v>552435</v>
      </c>
      <c r="K208">
        <v>20574324</v>
      </c>
      <c r="L208">
        <v>3431</v>
      </c>
      <c r="M208">
        <v>3169</v>
      </c>
      <c r="N208">
        <v>262</v>
      </c>
      <c r="O208">
        <v>24.39</v>
      </c>
      <c r="P208">
        <v>-0.14000000000000001</v>
      </c>
      <c r="Q208">
        <v>380</v>
      </c>
      <c r="R208">
        <v>113200</v>
      </c>
      <c r="S208" t="s">
        <v>49</v>
      </c>
      <c r="T208">
        <v>14.5</v>
      </c>
      <c r="U208">
        <f t="shared" si="3"/>
        <v>527382.21000000031</v>
      </c>
    </row>
    <row r="209" spans="1:21" x14ac:dyDescent="0.3">
      <c r="A209">
        <v>208</v>
      </c>
      <c r="B209" t="s">
        <v>463</v>
      </c>
      <c r="C209">
        <v>15</v>
      </c>
      <c r="D209">
        <v>320</v>
      </c>
      <c r="E209" t="s">
        <v>247</v>
      </c>
      <c r="F209">
        <v>760</v>
      </c>
      <c r="G209">
        <v>37548</v>
      </c>
      <c r="H209">
        <v>147156</v>
      </c>
      <c r="I209">
        <v>143178</v>
      </c>
      <c r="J209">
        <v>229041</v>
      </c>
      <c r="K209">
        <v>13707198</v>
      </c>
      <c r="L209">
        <v>5237</v>
      </c>
      <c r="M209">
        <v>4623</v>
      </c>
      <c r="N209">
        <v>614</v>
      </c>
      <c r="O209">
        <v>42.68</v>
      </c>
      <c r="P209">
        <v>-0.06</v>
      </c>
      <c r="Q209">
        <v>775</v>
      </c>
      <c r="R209">
        <v>88187</v>
      </c>
      <c r="S209" t="s">
        <v>37</v>
      </c>
      <c r="T209">
        <v>13.2</v>
      </c>
      <c r="U209">
        <f t="shared" si="3"/>
        <v>527395.41000000027</v>
      </c>
    </row>
    <row r="210" spans="1:21" x14ac:dyDescent="0.3">
      <c r="A210">
        <v>209</v>
      </c>
      <c r="B210" t="s">
        <v>463</v>
      </c>
      <c r="C210">
        <v>15</v>
      </c>
      <c r="D210">
        <v>320</v>
      </c>
      <c r="E210" t="s">
        <v>248</v>
      </c>
      <c r="F210">
        <v>1534</v>
      </c>
      <c r="G210">
        <v>132295</v>
      </c>
      <c r="H210">
        <v>18823945</v>
      </c>
      <c r="I210">
        <v>18390517</v>
      </c>
      <c r="J210">
        <v>29379301</v>
      </c>
      <c r="K210">
        <v>2228608391</v>
      </c>
      <c r="L210">
        <v>492153</v>
      </c>
      <c r="M210">
        <v>389994</v>
      </c>
      <c r="N210">
        <v>102159</v>
      </c>
      <c r="O210">
        <v>76.930000000000007</v>
      </c>
      <c r="P210">
        <v>-0.05</v>
      </c>
      <c r="Q210">
        <v>130588</v>
      </c>
      <c r="R210">
        <v>7973968</v>
      </c>
      <c r="S210" t="s">
        <v>40</v>
      </c>
      <c r="T210">
        <v>5000</v>
      </c>
      <c r="U210">
        <f t="shared" si="3"/>
        <v>532395.41000000027</v>
      </c>
    </row>
    <row r="211" spans="1:21" x14ac:dyDescent="0.3">
      <c r="A211">
        <v>210</v>
      </c>
      <c r="B211" t="s">
        <v>463</v>
      </c>
      <c r="C211">
        <v>15</v>
      </c>
      <c r="D211">
        <v>320</v>
      </c>
      <c r="E211" t="s">
        <v>249</v>
      </c>
      <c r="F211">
        <v>2703</v>
      </c>
      <c r="G211">
        <v>17985</v>
      </c>
      <c r="H211">
        <v>1650101</v>
      </c>
      <c r="I211">
        <v>1626089</v>
      </c>
      <c r="J211">
        <v>2490665</v>
      </c>
      <c r="K211">
        <v>116914363</v>
      </c>
      <c r="L211">
        <v>63026</v>
      </c>
      <c r="M211">
        <v>56336</v>
      </c>
      <c r="N211">
        <v>6690</v>
      </c>
      <c r="O211">
        <v>28.16</v>
      </c>
      <c r="P211">
        <v>-0.06</v>
      </c>
      <c r="Q211">
        <v>8458</v>
      </c>
      <c r="R211">
        <v>873680</v>
      </c>
      <c r="S211" t="s">
        <v>49</v>
      </c>
      <c r="T211">
        <v>363.02</v>
      </c>
      <c r="U211">
        <f t="shared" si="3"/>
        <v>532758.43000000028</v>
      </c>
    </row>
    <row r="212" spans="1:21" x14ac:dyDescent="0.3">
      <c r="A212">
        <v>211</v>
      </c>
      <c r="B212" t="s">
        <v>463</v>
      </c>
      <c r="C212">
        <v>15</v>
      </c>
      <c r="D212">
        <v>320</v>
      </c>
      <c r="E212" t="s">
        <v>250</v>
      </c>
      <c r="F212">
        <v>31503</v>
      </c>
      <c r="G212">
        <v>94548</v>
      </c>
      <c r="H212">
        <v>398856</v>
      </c>
      <c r="I212">
        <v>398706</v>
      </c>
      <c r="J212">
        <v>405478</v>
      </c>
      <c r="K212">
        <v>1728924532</v>
      </c>
      <c r="L212">
        <v>13270</v>
      </c>
      <c r="M212">
        <v>10740</v>
      </c>
      <c r="N212">
        <v>2530</v>
      </c>
      <c r="O212">
        <v>33.979999999999997</v>
      </c>
      <c r="P212">
        <v>0</v>
      </c>
      <c r="Q212">
        <v>2932</v>
      </c>
      <c r="R212">
        <v>198587</v>
      </c>
      <c r="S212" t="s">
        <v>37</v>
      </c>
      <c r="T212">
        <v>458.76</v>
      </c>
      <c r="U212">
        <f t="shared" si="3"/>
        <v>533217.19000000029</v>
      </c>
    </row>
    <row r="213" spans="1:21" x14ac:dyDescent="0.3">
      <c r="A213">
        <v>212</v>
      </c>
      <c r="B213" t="s">
        <v>463</v>
      </c>
      <c r="C213">
        <v>15</v>
      </c>
      <c r="D213">
        <v>320</v>
      </c>
      <c r="E213" t="s">
        <v>251</v>
      </c>
      <c r="F213">
        <v>32402</v>
      </c>
      <c r="G213">
        <v>97364</v>
      </c>
      <c r="H213">
        <v>5180305</v>
      </c>
      <c r="I213">
        <v>5168507</v>
      </c>
      <c r="J213">
        <v>5666068</v>
      </c>
      <c r="K213">
        <v>10320988870</v>
      </c>
      <c r="L213">
        <v>184275</v>
      </c>
      <c r="M213">
        <v>141660</v>
      </c>
      <c r="N213">
        <v>42615</v>
      </c>
      <c r="O213">
        <v>57.79</v>
      </c>
      <c r="P213">
        <v>-0.01</v>
      </c>
      <c r="Q213">
        <v>48919</v>
      </c>
      <c r="R213">
        <v>2065555</v>
      </c>
      <c r="S213" t="s">
        <v>40</v>
      </c>
      <c r="T213">
        <v>5000</v>
      </c>
      <c r="U213">
        <f t="shared" si="3"/>
        <v>538217.19000000029</v>
      </c>
    </row>
    <row r="214" spans="1:21" x14ac:dyDescent="0.3">
      <c r="A214">
        <v>213</v>
      </c>
      <c r="B214" t="s">
        <v>463</v>
      </c>
      <c r="C214">
        <v>15</v>
      </c>
      <c r="D214">
        <v>320</v>
      </c>
      <c r="E214" t="s">
        <v>252</v>
      </c>
      <c r="F214">
        <v>1043</v>
      </c>
      <c r="G214">
        <v>2829</v>
      </c>
      <c r="H214">
        <v>5046773</v>
      </c>
      <c r="I214">
        <v>4993591</v>
      </c>
      <c r="J214">
        <v>5806643</v>
      </c>
      <c r="K214">
        <v>77608640</v>
      </c>
      <c r="L214">
        <v>166220</v>
      </c>
      <c r="M214">
        <v>136710</v>
      </c>
      <c r="N214">
        <v>29510</v>
      </c>
      <c r="O214">
        <v>22.96</v>
      </c>
      <c r="P214">
        <v>-0.03</v>
      </c>
      <c r="Q214">
        <v>36440</v>
      </c>
      <c r="R214">
        <v>1970792</v>
      </c>
      <c r="S214" t="s">
        <v>49</v>
      </c>
      <c r="T214">
        <v>326.64</v>
      </c>
      <c r="U214">
        <f t="shared" si="3"/>
        <v>538543.83000000031</v>
      </c>
    </row>
    <row r="215" spans="1:21" x14ac:dyDescent="0.3">
      <c r="A215">
        <v>214</v>
      </c>
      <c r="B215" t="s">
        <v>463</v>
      </c>
      <c r="C215">
        <v>15</v>
      </c>
      <c r="D215">
        <v>320</v>
      </c>
      <c r="E215" t="s">
        <v>253</v>
      </c>
      <c r="F215">
        <v>69641</v>
      </c>
      <c r="G215">
        <v>226367</v>
      </c>
      <c r="H215">
        <v>2283310</v>
      </c>
      <c r="I215">
        <v>2256372</v>
      </c>
      <c r="J215">
        <v>6071661</v>
      </c>
      <c r="K215">
        <v>9517244895</v>
      </c>
      <c r="L215">
        <v>97504</v>
      </c>
      <c r="M215">
        <v>88865</v>
      </c>
      <c r="N215">
        <v>8639</v>
      </c>
      <c r="O215">
        <v>107.98</v>
      </c>
      <c r="P215">
        <v>-0.05</v>
      </c>
      <c r="Q215">
        <v>11048</v>
      </c>
      <c r="R215">
        <v>1301359</v>
      </c>
      <c r="S215" t="s">
        <v>40</v>
      </c>
      <c r="T215">
        <v>5000</v>
      </c>
      <c r="U215">
        <f t="shared" si="3"/>
        <v>543543.83000000031</v>
      </c>
    </row>
    <row r="216" spans="1:21" x14ac:dyDescent="0.3">
      <c r="A216">
        <v>215</v>
      </c>
      <c r="B216" t="s">
        <v>463</v>
      </c>
      <c r="C216">
        <v>15</v>
      </c>
      <c r="D216">
        <v>320</v>
      </c>
      <c r="E216" t="s">
        <v>254</v>
      </c>
      <c r="F216">
        <v>47040</v>
      </c>
      <c r="G216">
        <v>178880</v>
      </c>
      <c r="H216">
        <v>10043396</v>
      </c>
      <c r="I216">
        <v>9819051</v>
      </c>
      <c r="J216">
        <v>95867541</v>
      </c>
      <c r="K216">
        <v>22063418413</v>
      </c>
      <c r="L216">
        <v>345534</v>
      </c>
      <c r="M216">
        <v>316637</v>
      </c>
      <c r="N216">
        <v>28897</v>
      </c>
      <c r="O216">
        <v>95.82</v>
      </c>
      <c r="P216">
        <v>-0.09</v>
      </c>
      <c r="Q216">
        <v>41609</v>
      </c>
      <c r="R216">
        <v>8849921</v>
      </c>
      <c r="S216" t="s">
        <v>40</v>
      </c>
      <c r="T216">
        <v>5000</v>
      </c>
      <c r="U216">
        <f t="shared" si="3"/>
        <v>548543.83000000031</v>
      </c>
    </row>
    <row r="217" spans="1:21" x14ac:dyDescent="0.3">
      <c r="A217">
        <v>216</v>
      </c>
      <c r="B217" t="s">
        <v>463</v>
      </c>
      <c r="C217">
        <v>15</v>
      </c>
      <c r="D217">
        <v>320</v>
      </c>
      <c r="E217" t="s">
        <v>255</v>
      </c>
      <c r="F217">
        <v>77824</v>
      </c>
      <c r="G217">
        <v>282013</v>
      </c>
      <c r="H217">
        <v>8443773</v>
      </c>
      <c r="I217">
        <v>8232735</v>
      </c>
      <c r="J217">
        <v>123687452</v>
      </c>
      <c r="K217">
        <v>26275272051</v>
      </c>
      <c r="L217">
        <v>350794</v>
      </c>
      <c r="M217">
        <v>335751</v>
      </c>
      <c r="N217">
        <v>15043</v>
      </c>
      <c r="O217">
        <v>78.790000000000006</v>
      </c>
      <c r="P217">
        <v>-0.11</v>
      </c>
      <c r="Q217">
        <v>23510</v>
      </c>
      <c r="R217">
        <v>10731491</v>
      </c>
      <c r="S217" t="s">
        <v>40</v>
      </c>
      <c r="T217">
        <v>5000</v>
      </c>
      <c r="U217">
        <f t="shared" si="3"/>
        <v>553543.83000000031</v>
      </c>
    </row>
    <row r="218" spans="1:21" x14ac:dyDescent="0.3">
      <c r="A218">
        <v>217</v>
      </c>
      <c r="B218" t="s">
        <v>463</v>
      </c>
      <c r="C218">
        <v>15</v>
      </c>
      <c r="D218">
        <v>320</v>
      </c>
      <c r="E218" t="s">
        <v>256</v>
      </c>
      <c r="F218">
        <v>122472</v>
      </c>
      <c r="G218">
        <v>440385</v>
      </c>
      <c r="H218">
        <v>7311700</v>
      </c>
      <c r="I218">
        <v>7128190</v>
      </c>
      <c r="J218">
        <v>137193802</v>
      </c>
      <c r="K218">
        <v>31123471117</v>
      </c>
      <c r="L218">
        <v>319737</v>
      </c>
      <c r="M218">
        <v>306474</v>
      </c>
      <c r="N218">
        <v>13263</v>
      </c>
      <c r="O218">
        <v>73.430000000000007</v>
      </c>
      <c r="P218">
        <v>-0.11</v>
      </c>
      <c r="Q218">
        <v>21035</v>
      </c>
      <c r="R218">
        <v>10456439</v>
      </c>
      <c r="S218" t="s">
        <v>40</v>
      </c>
      <c r="T218">
        <v>5000</v>
      </c>
      <c r="U218">
        <f t="shared" si="3"/>
        <v>558543.83000000031</v>
      </c>
    </row>
    <row r="219" spans="1:21" x14ac:dyDescent="0.3">
      <c r="A219">
        <v>218</v>
      </c>
      <c r="B219" t="s">
        <v>463</v>
      </c>
      <c r="C219">
        <v>15</v>
      </c>
      <c r="D219">
        <v>320</v>
      </c>
      <c r="E219" t="s">
        <v>257</v>
      </c>
      <c r="F219">
        <v>183200</v>
      </c>
      <c r="G219">
        <v>637206</v>
      </c>
      <c r="H219">
        <v>948272</v>
      </c>
      <c r="I219">
        <v>924470</v>
      </c>
      <c r="J219">
        <v>19038699</v>
      </c>
      <c r="K219">
        <v>5070308160</v>
      </c>
      <c r="L219">
        <v>36845</v>
      </c>
      <c r="M219">
        <v>34121</v>
      </c>
      <c r="N219">
        <v>2724</v>
      </c>
      <c r="O219">
        <v>69.239999999999995</v>
      </c>
      <c r="P219">
        <v>-0.11</v>
      </c>
      <c r="Q219">
        <v>4467</v>
      </c>
      <c r="R219">
        <v>1067196</v>
      </c>
      <c r="S219" t="s">
        <v>37</v>
      </c>
      <c r="T219">
        <v>645.64</v>
      </c>
      <c r="U219">
        <f t="shared" si="3"/>
        <v>559189.47000000032</v>
      </c>
    </row>
    <row r="220" spans="1:21" x14ac:dyDescent="0.3">
      <c r="A220">
        <v>219</v>
      </c>
      <c r="B220" t="s">
        <v>463</v>
      </c>
      <c r="C220">
        <v>15</v>
      </c>
      <c r="D220">
        <v>320</v>
      </c>
      <c r="E220" t="s">
        <v>258</v>
      </c>
      <c r="F220">
        <v>264264</v>
      </c>
      <c r="G220">
        <v>895141</v>
      </c>
      <c r="H220">
        <v>5536738</v>
      </c>
      <c r="I220">
        <v>5399064</v>
      </c>
      <c r="J220">
        <v>127600183</v>
      </c>
      <c r="K220">
        <v>36862912455</v>
      </c>
      <c r="L220">
        <v>210378</v>
      </c>
      <c r="M220">
        <v>197635</v>
      </c>
      <c r="N220">
        <v>12743</v>
      </c>
      <c r="O220">
        <v>70.83</v>
      </c>
      <c r="P220">
        <v>-0.1</v>
      </c>
      <c r="Q220">
        <v>20540</v>
      </c>
      <c r="R220">
        <v>8783676</v>
      </c>
      <c r="S220" t="s">
        <v>40</v>
      </c>
      <c r="T220">
        <v>5000</v>
      </c>
      <c r="U220">
        <f t="shared" si="3"/>
        <v>564189.47000000032</v>
      </c>
    </row>
    <row r="221" spans="1:21" x14ac:dyDescent="0.3">
      <c r="A221">
        <v>220</v>
      </c>
      <c r="B221" t="s">
        <v>463</v>
      </c>
      <c r="C221">
        <v>15</v>
      </c>
      <c r="D221">
        <v>320</v>
      </c>
      <c r="E221" t="s">
        <v>259</v>
      </c>
      <c r="F221">
        <v>370944</v>
      </c>
      <c r="G221">
        <v>1254550</v>
      </c>
      <c r="H221">
        <v>4592884</v>
      </c>
      <c r="I221">
        <v>4482756</v>
      </c>
      <c r="J221">
        <v>110145086</v>
      </c>
      <c r="K221">
        <v>36829458328</v>
      </c>
      <c r="L221">
        <v>150967</v>
      </c>
      <c r="M221">
        <v>138866</v>
      </c>
      <c r="N221">
        <v>12101</v>
      </c>
      <c r="O221">
        <v>75.27</v>
      </c>
      <c r="P221">
        <v>-0.1</v>
      </c>
      <c r="Q221">
        <v>19934</v>
      </c>
      <c r="R221">
        <v>6748479</v>
      </c>
      <c r="S221" t="s">
        <v>40</v>
      </c>
      <c r="T221">
        <v>5000</v>
      </c>
      <c r="U221">
        <f t="shared" si="3"/>
        <v>569189.47000000032</v>
      </c>
    </row>
    <row r="222" spans="1:21" x14ac:dyDescent="0.3">
      <c r="A222">
        <v>221</v>
      </c>
      <c r="B222" t="s">
        <v>463</v>
      </c>
      <c r="C222">
        <v>15</v>
      </c>
      <c r="D222">
        <v>320</v>
      </c>
      <c r="E222" t="s">
        <v>260</v>
      </c>
      <c r="F222">
        <v>505648</v>
      </c>
      <c r="G222">
        <v>1677281</v>
      </c>
      <c r="H222">
        <v>3595944</v>
      </c>
      <c r="I222">
        <v>3507191</v>
      </c>
      <c r="J222">
        <v>100142777</v>
      </c>
      <c r="K222">
        <v>35703336347</v>
      </c>
      <c r="L222">
        <v>114161</v>
      </c>
      <c r="M222">
        <v>104588</v>
      </c>
      <c r="N222">
        <v>9573</v>
      </c>
      <c r="O222">
        <v>75.31</v>
      </c>
      <c r="P222">
        <v>-0.1</v>
      </c>
      <c r="Q222">
        <v>15993</v>
      </c>
      <c r="R222">
        <v>6043541</v>
      </c>
      <c r="S222" t="s">
        <v>40</v>
      </c>
      <c r="T222">
        <v>5000</v>
      </c>
      <c r="U222">
        <f t="shared" si="3"/>
        <v>574189.47000000032</v>
      </c>
    </row>
    <row r="223" spans="1:21" x14ac:dyDescent="0.3">
      <c r="A223">
        <v>222</v>
      </c>
      <c r="B223" t="s">
        <v>463</v>
      </c>
      <c r="C223">
        <v>15</v>
      </c>
      <c r="D223">
        <v>320</v>
      </c>
      <c r="E223" t="s">
        <v>261</v>
      </c>
      <c r="F223">
        <v>81920</v>
      </c>
      <c r="G223">
        <v>16496017</v>
      </c>
      <c r="H223">
        <v>7506120</v>
      </c>
      <c r="I223">
        <v>6764336</v>
      </c>
      <c r="J223">
        <v>291671404</v>
      </c>
      <c r="K223">
        <v>4420852494</v>
      </c>
      <c r="L223">
        <v>261043</v>
      </c>
      <c r="M223">
        <v>239424</v>
      </c>
      <c r="N223">
        <v>21619</v>
      </c>
      <c r="O223">
        <v>325.93</v>
      </c>
      <c r="P223">
        <v>-0.08</v>
      </c>
      <c r="Q223">
        <v>28073</v>
      </c>
      <c r="R223">
        <v>60152563</v>
      </c>
      <c r="S223" t="s">
        <v>40</v>
      </c>
      <c r="T223">
        <v>5000</v>
      </c>
      <c r="U223">
        <f t="shared" si="3"/>
        <v>579189.47000000032</v>
      </c>
    </row>
    <row r="224" spans="1:21" x14ac:dyDescent="0.3">
      <c r="A224">
        <v>223</v>
      </c>
      <c r="B224" t="s">
        <v>463</v>
      </c>
      <c r="C224">
        <v>15</v>
      </c>
      <c r="D224">
        <v>320</v>
      </c>
      <c r="E224" t="s">
        <v>262</v>
      </c>
      <c r="F224">
        <v>23345</v>
      </c>
      <c r="G224">
        <v>49263</v>
      </c>
      <c r="H224">
        <v>48806</v>
      </c>
      <c r="I224">
        <v>47418</v>
      </c>
      <c r="J224">
        <v>488277</v>
      </c>
      <c r="K224">
        <v>13723846</v>
      </c>
      <c r="L224">
        <v>3532</v>
      </c>
      <c r="M224">
        <v>3392</v>
      </c>
      <c r="N224">
        <v>140</v>
      </c>
      <c r="O224">
        <v>53.14</v>
      </c>
      <c r="P224">
        <v>-0.18</v>
      </c>
      <c r="Q224">
        <v>220</v>
      </c>
      <c r="R224">
        <v>34248</v>
      </c>
      <c r="S224" t="s">
        <v>37</v>
      </c>
      <c r="T224">
        <v>6.56</v>
      </c>
      <c r="U224">
        <f t="shared" si="3"/>
        <v>579196.03000000038</v>
      </c>
    </row>
    <row r="225" spans="1:21" x14ac:dyDescent="0.3">
      <c r="A225">
        <v>224</v>
      </c>
      <c r="B225" t="s">
        <v>463</v>
      </c>
      <c r="C225">
        <v>15</v>
      </c>
      <c r="D225">
        <v>320</v>
      </c>
      <c r="E225" t="s">
        <v>263</v>
      </c>
      <c r="F225">
        <v>41961</v>
      </c>
      <c r="G225">
        <v>70118</v>
      </c>
      <c r="H225">
        <v>11178622</v>
      </c>
      <c r="I225">
        <v>10930365</v>
      </c>
      <c r="J225">
        <v>76511015</v>
      </c>
      <c r="K225">
        <v>2109722624</v>
      </c>
      <c r="L225">
        <v>369147</v>
      </c>
      <c r="M225">
        <v>332344</v>
      </c>
      <c r="N225">
        <v>36803</v>
      </c>
      <c r="O225">
        <v>88.08</v>
      </c>
      <c r="P225">
        <v>-0.1</v>
      </c>
      <c r="Q225">
        <v>52637</v>
      </c>
      <c r="R225">
        <v>9349368</v>
      </c>
      <c r="S225" t="s">
        <v>37</v>
      </c>
      <c r="T225">
        <v>3269.72</v>
      </c>
      <c r="U225">
        <f t="shared" si="3"/>
        <v>582465.75000000035</v>
      </c>
    </row>
    <row r="226" spans="1:21" x14ac:dyDescent="0.3">
      <c r="A226">
        <v>225</v>
      </c>
      <c r="B226" t="s">
        <v>463</v>
      </c>
      <c r="C226">
        <v>15</v>
      </c>
      <c r="D226">
        <v>320</v>
      </c>
      <c r="E226" t="s">
        <v>264</v>
      </c>
      <c r="F226">
        <v>70675</v>
      </c>
      <c r="G226">
        <v>106388</v>
      </c>
      <c r="H226">
        <v>17290442</v>
      </c>
      <c r="I226">
        <v>16907528</v>
      </c>
      <c r="J226">
        <v>130052553</v>
      </c>
      <c r="K226">
        <v>3143616417</v>
      </c>
      <c r="L226">
        <v>478930</v>
      </c>
      <c r="M226">
        <v>422290</v>
      </c>
      <c r="N226">
        <v>56640</v>
      </c>
      <c r="O226">
        <v>89.67</v>
      </c>
      <c r="P226">
        <v>-0.1</v>
      </c>
      <c r="Q226">
        <v>87592</v>
      </c>
      <c r="R226">
        <v>14391652</v>
      </c>
      <c r="S226" t="s">
        <v>40</v>
      </c>
      <c r="T226">
        <v>5000</v>
      </c>
      <c r="U226">
        <f t="shared" si="3"/>
        <v>587465.75000000035</v>
      </c>
    </row>
    <row r="227" spans="1:21" x14ac:dyDescent="0.3">
      <c r="A227">
        <v>226</v>
      </c>
      <c r="B227" t="s">
        <v>463</v>
      </c>
      <c r="C227">
        <v>15</v>
      </c>
      <c r="D227">
        <v>320</v>
      </c>
      <c r="E227" t="s">
        <v>265</v>
      </c>
      <c r="F227">
        <v>111475</v>
      </c>
      <c r="G227">
        <v>138053</v>
      </c>
      <c r="H227">
        <v>17943515</v>
      </c>
      <c r="I227">
        <v>17508881</v>
      </c>
      <c r="J227">
        <v>175262178</v>
      </c>
      <c r="K227">
        <v>3143633346</v>
      </c>
      <c r="L227">
        <v>536090</v>
      </c>
      <c r="M227">
        <v>487558</v>
      </c>
      <c r="N227">
        <v>48532</v>
      </c>
      <c r="O227">
        <v>74.34</v>
      </c>
      <c r="P227">
        <v>-0.11</v>
      </c>
      <c r="Q227">
        <v>79906</v>
      </c>
      <c r="R227">
        <v>20381610</v>
      </c>
      <c r="S227" t="s">
        <v>40</v>
      </c>
      <c r="T227">
        <v>5000</v>
      </c>
      <c r="U227">
        <f t="shared" si="3"/>
        <v>592465.75000000035</v>
      </c>
    </row>
    <row r="228" spans="1:21" x14ac:dyDescent="0.3">
      <c r="A228">
        <v>227</v>
      </c>
      <c r="B228" t="s">
        <v>463</v>
      </c>
      <c r="C228">
        <v>15</v>
      </c>
      <c r="D228">
        <v>320</v>
      </c>
      <c r="E228" t="s">
        <v>266</v>
      </c>
      <c r="F228">
        <v>168019</v>
      </c>
      <c r="G228">
        <v>173814</v>
      </c>
      <c r="H228">
        <v>18360034</v>
      </c>
      <c r="I228">
        <v>17898585</v>
      </c>
      <c r="J228">
        <v>220373181</v>
      </c>
      <c r="K228">
        <v>3636743800</v>
      </c>
      <c r="L228">
        <v>586436</v>
      </c>
      <c r="M228">
        <v>540449</v>
      </c>
      <c r="N228">
        <v>45987</v>
      </c>
      <c r="O228">
        <v>71.44</v>
      </c>
      <c r="P228">
        <v>-0.12</v>
      </c>
      <c r="Q228">
        <v>77499</v>
      </c>
      <c r="R228">
        <v>27260195</v>
      </c>
      <c r="S228" t="s">
        <v>40</v>
      </c>
      <c r="T228">
        <v>5000</v>
      </c>
      <c r="U228">
        <f t="shared" si="3"/>
        <v>597465.75000000035</v>
      </c>
    </row>
    <row r="229" spans="1:21" x14ac:dyDescent="0.3">
      <c r="A229">
        <v>228</v>
      </c>
      <c r="B229" t="s">
        <v>463</v>
      </c>
      <c r="C229">
        <v>15</v>
      </c>
      <c r="D229">
        <v>320</v>
      </c>
      <c r="E229" t="s">
        <v>267</v>
      </c>
      <c r="F229">
        <v>243955</v>
      </c>
      <c r="G229">
        <v>213707</v>
      </c>
      <c r="H229">
        <v>18705084</v>
      </c>
      <c r="I229">
        <v>18216681</v>
      </c>
      <c r="J229">
        <v>269311340</v>
      </c>
      <c r="K229">
        <v>4126340372</v>
      </c>
      <c r="L229">
        <v>629300</v>
      </c>
      <c r="M229">
        <v>585088</v>
      </c>
      <c r="N229">
        <v>44212</v>
      </c>
      <c r="O229">
        <v>70.89</v>
      </c>
      <c r="P229">
        <v>-0.13</v>
      </c>
      <c r="Q229">
        <v>75820</v>
      </c>
      <c r="R229">
        <v>35574648</v>
      </c>
      <c r="S229" t="s">
        <v>40</v>
      </c>
      <c r="T229">
        <v>5000</v>
      </c>
      <c r="U229">
        <f t="shared" si="3"/>
        <v>602465.75000000035</v>
      </c>
    </row>
    <row r="230" spans="1:21" x14ac:dyDescent="0.3">
      <c r="A230">
        <v>229</v>
      </c>
      <c r="B230" t="s">
        <v>463</v>
      </c>
      <c r="C230">
        <v>15</v>
      </c>
      <c r="D230">
        <v>320</v>
      </c>
      <c r="E230" t="s">
        <v>268</v>
      </c>
      <c r="F230">
        <v>344469</v>
      </c>
      <c r="G230">
        <v>286016</v>
      </c>
      <c r="H230">
        <v>18819634</v>
      </c>
      <c r="I230">
        <v>18315390</v>
      </c>
      <c r="J230">
        <v>313939028</v>
      </c>
      <c r="K230">
        <v>4744039896</v>
      </c>
      <c r="L230">
        <v>653729</v>
      </c>
      <c r="M230">
        <v>610889</v>
      </c>
      <c r="N230">
        <v>42840</v>
      </c>
      <c r="O230">
        <v>69.05</v>
      </c>
      <c r="P230">
        <v>-0.14000000000000001</v>
      </c>
      <c r="Q230">
        <v>74517</v>
      </c>
      <c r="R230">
        <v>43667063</v>
      </c>
      <c r="S230" t="s">
        <v>40</v>
      </c>
      <c r="T230">
        <v>5000</v>
      </c>
      <c r="U230">
        <f t="shared" si="3"/>
        <v>607465.75000000035</v>
      </c>
    </row>
    <row r="231" spans="1:21" x14ac:dyDescent="0.3">
      <c r="A231">
        <v>230</v>
      </c>
      <c r="B231" t="s">
        <v>463</v>
      </c>
      <c r="C231">
        <v>15</v>
      </c>
      <c r="D231">
        <v>320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26.34</v>
      </c>
      <c r="U231">
        <f t="shared" si="3"/>
        <v>607492.09000000032</v>
      </c>
    </row>
    <row r="232" spans="1:21" x14ac:dyDescent="0.3">
      <c r="A232">
        <v>231</v>
      </c>
      <c r="B232" t="s">
        <v>463</v>
      </c>
      <c r="C232">
        <v>15</v>
      </c>
      <c r="D232">
        <v>320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154.34</v>
      </c>
      <c r="U232">
        <f t="shared" si="3"/>
        <v>607646.43000000028</v>
      </c>
    </row>
    <row r="233" spans="1:21" x14ac:dyDescent="0.3">
      <c r="A233">
        <v>232</v>
      </c>
      <c r="B233" t="s">
        <v>463</v>
      </c>
      <c r="C233">
        <v>15</v>
      </c>
      <c r="D233">
        <v>320</v>
      </c>
      <c r="E233" t="s">
        <v>271</v>
      </c>
      <c r="F233">
        <v>2316</v>
      </c>
      <c r="G233">
        <v>30945</v>
      </c>
      <c r="H233">
        <v>16285758</v>
      </c>
      <c r="I233">
        <v>16209784</v>
      </c>
      <c r="J233">
        <v>20222424</v>
      </c>
      <c r="K233">
        <v>861633669</v>
      </c>
      <c r="L233">
        <v>530809</v>
      </c>
      <c r="M233">
        <v>402392</v>
      </c>
      <c r="N233">
        <v>128417</v>
      </c>
      <c r="O233">
        <v>22.91</v>
      </c>
      <c r="P233">
        <v>-0.02</v>
      </c>
      <c r="Q233">
        <v>155381</v>
      </c>
      <c r="R233">
        <v>4340643</v>
      </c>
      <c r="S233" t="s">
        <v>40</v>
      </c>
      <c r="T233">
        <v>5000</v>
      </c>
      <c r="U233">
        <f t="shared" si="3"/>
        <v>612646.43000000028</v>
      </c>
    </row>
    <row r="234" spans="1:21" x14ac:dyDescent="0.3">
      <c r="A234">
        <v>233</v>
      </c>
      <c r="B234" t="s">
        <v>463</v>
      </c>
      <c r="C234">
        <v>15</v>
      </c>
      <c r="D234">
        <v>320</v>
      </c>
      <c r="E234" t="s">
        <v>272</v>
      </c>
      <c r="F234">
        <v>172</v>
      </c>
      <c r="G234">
        <v>832</v>
      </c>
      <c r="H234">
        <v>12380311</v>
      </c>
      <c r="I234">
        <v>12312875</v>
      </c>
      <c r="J234">
        <v>15070862</v>
      </c>
      <c r="K234">
        <v>287622445</v>
      </c>
      <c r="L234">
        <v>510800</v>
      </c>
      <c r="M234">
        <v>423875</v>
      </c>
      <c r="N234">
        <v>86925</v>
      </c>
      <c r="O234">
        <v>18.809999999999999</v>
      </c>
      <c r="P234">
        <v>-0.03</v>
      </c>
      <c r="Q234">
        <v>103920</v>
      </c>
      <c r="R234">
        <v>4351605</v>
      </c>
      <c r="S234" t="s">
        <v>49</v>
      </c>
      <c r="T234">
        <v>1619.66</v>
      </c>
      <c r="U234">
        <f t="shared" si="3"/>
        <v>614266.09000000032</v>
      </c>
    </row>
    <row r="235" spans="1:21" x14ac:dyDescent="0.3">
      <c r="A235">
        <v>234</v>
      </c>
      <c r="B235" t="s">
        <v>463</v>
      </c>
      <c r="C235">
        <v>15</v>
      </c>
      <c r="D235">
        <v>320</v>
      </c>
      <c r="E235" t="s">
        <v>273</v>
      </c>
      <c r="F235">
        <v>172</v>
      </c>
      <c r="G235">
        <v>832</v>
      </c>
      <c r="H235">
        <v>19480061</v>
      </c>
      <c r="I235">
        <v>19357185</v>
      </c>
      <c r="J235">
        <v>23856740</v>
      </c>
      <c r="K235">
        <v>453431852</v>
      </c>
      <c r="L235">
        <v>805648</v>
      </c>
      <c r="M235">
        <v>666436</v>
      </c>
      <c r="N235">
        <v>139212</v>
      </c>
      <c r="O235">
        <v>18.68</v>
      </c>
      <c r="P235">
        <v>-0.03</v>
      </c>
      <c r="Q235">
        <v>165938</v>
      </c>
      <c r="R235">
        <v>6842273</v>
      </c>
      <c r="S235" t="s">
        <v>49</v>
      </c>
      <c r="T235">
        <v>3080.28</v>
      </c>
      <c r="U235">
        <f t="shared" si="3"/>
        <v>617346.37000000034</v>
      </c>
    </row>
    <row r="236" spans="1:21" x14ac:dyDescent="0.3">
      <c r="A236">
        <v>235</v>
      </c>
      <c r="B236" t="s">
        <v>463</v>
      </c>
      <c r="C236">
        <v>15</v>
      </c>
      <c r="D236">
        <v>320</v>
      </c>
      <c r="E236" t="s">
        <v>274</v>
      </c>
      <c r="F236">
        <v>89190</v>
      </c>
      <c r="G236">
        <v>265715</v>
      </c>
      <c r="H236">
        <v>9404732</v>
      </c>
      <c r="I236">
        <v>9197562</v>
      </c>
      <c r="J236">
        <v>90336178</v>
      </c>
      <c r="K236">
        <v>1745298022</v>
      </c>
      <c r="L236">
        <v>581659</v>
      </c>
      <c r="M236">
        <v>558177</v>
      </c>
      <c r="N236">
        <v>23482</v>
      </c>
      <c r="O236">
        <v>30.71</v>
      </c>
      <c r="P236">
        <v>-0.16</v>
      </c>
      <c r="Q236">
        <v>34507</v>
      </c>
      <c r="R236">
        <v>11671207</v>
      </c>
      <c r="S236" t="s">
        <v>49</v>
      </c>
      <c r="T236">
        <v>2208.11</v>
      </c>
      <c r="U236">
        <f t="shared" si="3"/>
        <v>619554.48000000033</v>
      </c>
    </row>
    <row r="237" spans="1:21" x14ac:dyDescent="0.3">
      <c r="A237">
        <v>236</v>
      </c>
      <c r="B237" t="s">
        <v>463</v>
      </c>
      <c r="C237">
        <v>15</v>
      </c>
      <c r="D237">
        <v>320</v>
      </c>
      <c r="E237" t="s">
        <v>275</v>
      </c>
      <c r="F237">
        <v>51996</v>
      </c>
      <c r="G237">
        <v>147555</v>
      </c>
      <c r="H237">
        <v>8483894</v>
      </c>
      <c r="I237">
        <v>8438470</v>
      </c>
      <c r="J237">
        <v>96376552</v>
      </c>
      <c r="K237">
        <v>1046467679</v>
      </c>
      <c r="L237">
        <v>377856</v>
      </c>
      <c r="M237">
        <v>343700</v>
      </c>
      <c r="N237">
        <v>34156</v>
      </c>
      <c r="O237">
        <v>46.95</v>
      </c>
      <c r="P237">
        <v>-0.03</v>
      </c>
      <c r="Q237">
        <v>41626</v>
      </c>
      <c r="R237">
        <v>39802960</v>
      </c>
      <c r="S237" t="s">
        <v>49</v>
      </c>
      <c r="T237">
        <v>716.59</v>
      </c>
      <c r="U237">
        <f t="shared" si="3"/>
        <v>620271.0700000003</v>
      </c>
    </row>
    <row r="238" spans="1:21" x14ac:dyDescent="0.3">
      <c r="A238">
        <v>237</v>
      </c>
      <c r="B238" t="s">
        <v>463</v>
      </c>
      <c r="C238">
        <v>15</v>
      </c>
      <c r="D238">
        <v>320</v>
      </c>
      <c r="E238" t="s">
        <v>276</v>
      </c>
      <c r="F238">
        <v>569318</v>
      </c>
      <c r="G238">
        <v>1484813</v>
      </c>
      <c r="H238">
        <v>5647911</v>
      </c>
      <c r="I238">
        <v>5437716</v>
      </c>
      <c r="J238">
        <v>37792018</v>
      </c>
      <c r="K238">
        <v>3826325681</v>
      </c>
      <c r="L238">
        <v>302798</v>
      </c>
      <c r="M238">
        <v>284875</v>
      </c>
      <c r="N238">
        <v>17923</v>
      </c>
      <c r="O238">
        <v>34.56</v>
      </c>
      <c r="P238">
        <v>-0.14000000000000001</v>
      </c>
      <c r="Q238">
        <v>25447</v>
      </c>
      <c r="R238">
        <v>6883694</v>
      </c>
      <c r="S238" t="s">
        <v>49</v>
      </c>
      <c r="T238">
        <v>2072.2800000000002</v>
      </c>
      <c r="U238">
        <f t="shared" si="3"/>
        <v>622343.35000000033</v>
      </c>
    </row>
    <row r="239" spans="1:21" x14ac:dyDescent="0.3">
      <c r="A239">
        <v>238</v>
      </c>
      <c r="B239" t="s">
        <v>463</v>
      </c>
      <c r="C239">
        <v>15</v>
      </c>
      <c r="D239">
        <v>320</v>
      </c>
      <c r="E239" t="s">
        <v>277</v>
      </c>
      <c r="F239">
        <v>2200</v>
      </c>
      <c r="G239">
        <v>9086</v>
      </c>
      <c r="H239">
        <v>871830</v>
      </c>
      <c r="I239">
        <v>849041</v>
      </c>
      <c r="J239">
        <v>2136923</v>
      </c>
      <c r="K239">
        <v>163972663</v>
      </c>
      <c r="L239">
        <v>42104</v>
      </c>
      <c r="M239">
        <v>37737</v>
      </c>
      <c r="N239">
        <v>4367</v>
      </c>
      <c r="O239">
        <v>26.96</v>
      </c>
      <c r="P239">
        <v>-0.09</v>
      </c>
      <c r="Q239">
        <v>5785</v>
      </c>
      <c r="R239">
        <v>273178</v>
      </c>
      <c r="S239" t="s">
        <v>37</v>
      </c>
      <c r="T239">
        <v>115.64</v>
      </c>
      <c r="U239">
        <f t="shared" si="3"/>
        <v>622458.99000000034</v>
      </c>
    </row>
    <row r="240" spans="1:21" x14ac:dyDescent="0.3">
      <c r="A240">
        <v>239</v>
      </c>
      <c r="B240" t="s">
        <v>463</v>
      </c>
      <c r="C240">
        <v>15</v>
      </c>
      <c r="D240">
        <v>320</v>
      </c>
      <c r="E240" t="s">
        <v>278</v>
      </c>
      <c r="F240">
        <v>7021</v>
      </c>
      <c r="G240">
        <v>95854</v>
      </c>
      <c r="H240">
        <v>12008476</v>
      </c>
      <c r="I240">
        <v>11870991</v>
      </c>
      <c r="J240">
        <v>20334104</v>
      </c>
      <c r="K240">
        <v>3615179035</v>
      </c>
      <c r="L240">
        <v>473234</v>
      </c>
      <c r="M240">
        <v>408068</v>
      </c>
      <c r="N240">
        <v>65166</v>
      </c>
      <c r="O240">
        <v>26.14</v>
      </c>
      <c r="P240">
        <v>-7.0000000000000007E-2</v>
      </c>
      <c r="Q240">
        <v>82111</v>
      </c>
      <c r="R240">
        <v>4602386</v>
      </c>
      <c r="S240" t="s">
        <v>40</v>
      </c>
      <c r="T240">
        <v>5000</v>
      </c>
      <c r="U240">
        <f t="shared" si="3"/>
        <v>627458.99000000034</v>
      </c>
    </row>
    <row r="241" spans="1:21" x14ac:dyDescent="0.3">
      <c r="A241">
        <v>240</v>
      </c>
      <c r="B241" t="s">
        <v>463</v>
      </c>
      <c r="C241">
        <v>15</v>
      </c>
      <c r="D241">
        <v>320</v>
      </c>
      <c r="E241" t="s">
        <v>279</v>
      </c>
      <c r="F241">
        <v>4680</v>
      </c>
      <c r="G241">
        <v>39640</v>
      </c>
      <c r="H241">
        <v>15732477</v>
      </c>
      <c r="I241">
        <v>15402257</v>
      </c>
      <c r="J241">
        <v>96541303</v>
      </c>
      <c r="K241">
        <v>4228180614</v>
      </c>
      <c r="L241">
        <v>480327</v>
      </c>
      <c r="M241">
        <v>408965</v>
      </c>
      <c r="N241">
        <v>71362</v>
      </c>
      <c r="O241">
        <v>97.9</v>
      </c>
      <c r="P241">
        <v>-0.09</v>
      </c>
      <c r="Q241">
        <v>99539</v>
      </c>
      <c r="R241">
        <v>9604702</v>
      </c>
      <c r="S241" t="s">
        <v>40</v>
      </c>
      <c r="T241">
        <v>5000</v>
      </c>
      <c r="U241">
        <f t="shared" si="3"/>
        <v>632458.99000000034</v>
      </c>
    </row>
    <row r="242" spans="1:21" x14ac:dyDescent="0.3">
      <c r="A242">
        <v>241</v>
      </c>
      <c r="B242" t="s">
        <v>463</v>
      </c>
      <c r="C242">
        <v>15</v>
      </c>
      <c r="D242">
        <v>320</v>
      </c>
      <c r="E242" t="s">
        <v>280</v>
      </c>
      <c r="F242">
        <v>81119</v>
      </c>
      <c r="G242">
        <v>804926</v>
      </c>
      <c r="H242">
        <v>7132798</v>
      </c>
      <c r="I242">
        <v>4937121</v>
      </c>
      <c r="J242">
        <v>334890177</v>
      </c>
      <c r="K242">
        <v>10138701458</v>
      </c>
      <c r="L242">
        <v>204398</v>
      </c>
      <c r="M242">
        <v>196883</v>
      </c>
      <c r="N242">
        <v>7515</v>
      </c>
      <c r="O242">
        <v>428.55</v>
      </c>
      <c r="P242">
        <v>-0.19</v>
      </c>
      <c r="Q242">
        <v>15264</v>
      </c>
      <c r="R242">
        <v>38709678</v>
      </c>
      <c r="S242" t="s">
        <v>40</v>
      </c>
      <c r="T242">
        <v>5000</v>
      </c>
      <c r="U242">
        <f t="shared" si="3"/>
        <v>637458.99000000034</v>
      </c>
    </row>
    <row r="243" spans="1:21" x14ac:dyDescent="0.3">
      <c r="A243">
        <v>242</v>
      </c>
      <c r="B243" t="s">
        <v>463</v>
      </c>
      <c r="C243">
        <v>15</v>
      </c>
      <c r="D243">
        <v>320</v>
      </c>
      <c r="E243" t="s">
        <v>281</v>
      </c>
      <c r="F243">
        <v>126152</v>
      </c>
      <c r="G243">
        <v>1297025</v>
      </c>
      <c r="H243">
        <v>6376094</v>
      </c>
      <c r="I243">
        <v>4152816</v>
      </c>
      <c r="J243">
        <v>373196328</v>
      </c>
      <c r="K243">
        <v>11661621089</v>
      </c>
      <c r="L243">
        <v>162492</v>
      </c>
      <c r="M243">
        <v>155281</v>
      </c>
      <c r="N243">
        <v>7211</v>
      </c>
      <c r="O243">
        <v>483.85</v>
      </c>
      <c r="P243">
        <v>-0.19</v>
      </c>
      <c r="Q243">
        <v>14785</v>
      </c>
      <c r="R243">
        <v>40418376</v>
      </c>
      <c r="S243" t="s">
        <v>40</v>
      </c>
      <c r="T243">
        <v>5000</v>
      </c>
      <c r="U243">
        <f t="shared" si="3"/>
        <v>642458.99000000034</v>
      </c>
    </row>
    <row r="244" spans="1:21" x14ac:dyDescent="0.3">
      <c r="A244">
        <v>243</v>
      </c>
      <c r="B244" t="s">
        <v>463</v>
      </c>
      <c r="C244">
        <v>15</v>
      </c>
      <c r="D244">
        <v>320</v>
      </c>
      <c r="E244" t="s">
        <v>282</v>
      </c>
      <c r="F244">
        <v>189446</v>
      </c>
      <c r="G244">
        <v>2004246</v>
      </c>
      <c r="H244">
        <v>6164045</v>
      </c>
      <c r="I244">
        <v>3712612</v>
      </c>
      <c r="J244">
        <v>379824022</v>
      </c>
      <c r="K244">
        <v>12589714647</v>
      </c>
      <c r="L244">
        <v>132893</v>
      </c>
      <c r="M244">
        <v>126452</v>
      </c>
      <c r="N244">
        <v>6441</v>
      </c>
      <c r="O244">
        <v>514.91999999999996</v>
      </c>
      <c r="P244">
        <v>-0.17</v>
      </c>
      <c r="Q244">
        <v>13787</v>
      </c>
      <c r="R244">
        <v>45584639</v>
      </c>
      <c r="S244" t="s">
        <v>40</v>
      </c>
      <c r="T244">
        <v>5000</v>
      </c>
      <c r="U244">
        <f t="shared" si="3"/>
        <v>647458.99000000034</v>
      </c>
    </row>
    <row r="245" spans="1:21" x14ac:dyDescent="0.3">
      <c r="A245">
        <v>244</v>
      </c>
      <c r="B245" t="s">
        <v>463</v>
      </c>
      <c r="C245">
        <v>15</v>
      </c>
      <c r="D245">
        <v>320</v>
      </c>
      <c r="E245" t="s">
        <v>283</v>
      </c>
      <c r="F245">
        <v>6300</v>
      </c>
      <c r="G245">
        <v>114816</v>
      </c>
      <c r="H245">
        <v>33195621</v>
      </c>
      <c r="I245">
        <v>32924653</v>
      </c>
      <c r="J245">
        <v>38058009</v>
      </c>
      <c r="K245">
        <v>2275407794</v>
      </c>
      <c r="L245">
        <v>1283790</v>
      </c>
      <c r="M245">
        <v>1148958</v>
      </c>
      <c r="N245">
        <v>134832</v>
      </c>
      <c r="O245">
        <v>53.43</v>
      </c>
      <c r="P245">
        <v>-0.03</v>
      </c>
      <c r="Q245">
        <v>162891</v>
      </c>
      <c r="R245">
        <v>19368399</v>
      </c>
      <c r="S245" t="s">
        <v>40</v>
      </c>
      <c r="T245">
        <v>5000</v>
      </c>
      <c r="U245">
        <f t="shared" si="3"/>
        <v>652458.99000000034</v>
      </c>
    </row>
    <row r="246" spans="1:21" x14ac:dyDescent="0.3">
      <c r="A246">
        <v>245</v>
      </c>
      <c r="B246" t="s">
        <v>463</v>
      </c>
      <c r="C246">
        <v>15</v>
      </c>
      <c r="D246">
        <v>320</v>
      </c>
      <c r="E246" t="s">
        <v>284</v>
      </c>
      <c r="F246">
        <v>28147</v>
      </c>
      <c r="G246">
        <v>108399</v>
      </c>
      <c r="H246">
        <v>8256298</v>
      </c>
      <c r="I246">
        <v>7863548</v>
      </c>
      <c r="J246">
        <v>122237624</v>
      </c>
      <c r="K246">
        <v>6496005015</v>
      </c>
      <c r="L246">
        <v>523289</v>
      </c>
      <c r="M246">
        <v>512296</v>
      </c>
      <c r="N246">
        <v>10993</v>
      </c>
      <c r="O246">
        <v>161.99</v>
      </c>
      <c r="P246">
        <v>-0.17</v>
      </c>
      <c r="Q246">
        <v>19086</v>
      </c>
      <c r="R246">
        <v>6782206</v>
      </c>
      <c r="S246" t="s">
        <v>40</v>
      </c>
      <c r="T246">
        <v>5000</v>
      </c>
      <c r="U246">
        <f t="shared" si="3"/>
        <v>657458.99000000034</v>
      </c>
    </row>
    <row r="247" spans="1:21" x14ac:dyDescent="0.3">
      <c r="A247">
        <v>246</v>
      </c>
      <c r="B247" t="s">
        <v>463</v>
      </c>
      <c r="C247">
        <v>15</v>
      </c>
      <c r="D247">
        <v>320</v>
      </c>
      <c r="E247" t="s">
        <v>285</v>
      </c>
      <c r="F247">
        <v>36809</v>
      </c>
      <c r="G247">
        <v>142448</v>
      </c>
      <c r="H247">
        <v>7689907</v>
      </c>
      <c r="I247">
        <v>7240265</v>
      </c>
      <c r="J247">
        <v>260136826</v>
      </c>
      <c r="K247">
        <v>7858182310</v>
      </c>
      <c r="L247">
        <v>468036</v>
      </c>
      <c r="M247">
        <v>458037</v>
      </c>
      <c r="N247">
        <v>9999</v>
      </c>
      <c r="O247">
        <v>212.03</v>
      </c>
      <c r="P247">
        <v>-0.2</v>
      </c>
      <c r="Q247">
        <v>17944</v>
      </c>
      <c r="R247">
        <v>12245986</v>
      </c>
      <c r="S247" t="s">
        <v>40</v>
      </c>
      <c r="T247">
        <v>5000</v>
      </c>
      <c r="U247">
        <f t="shared" si="3"/>
        <v>662458.99000000034</v>
      </c>
    </row>
    <row r="248" spans="1:21" x14ac:dyDescent="0.3">
      <c r="A248">
        <v>247</v>
      </c>
      <c r="B248" t="s">
        <v>463</v>
      </c>
      <c r="C248">
        <v>15</v>
      </c>
      <c r="D248">
        <v>320</v>
      </c>
      <c r="E248" t="s">
        <v>286</v>
      </c>
      <c r="F248">
        <v>6634</v>
      </c>
      <c r="G248">
        <v>23392</v>
      </c>
      <c r="H248">
        <v>8353144</v>
      </c>
      <c r="I248">
        <v>8193264</v>
      </c>
      <c r="J248">
        <v>19116761</v>
      </c>
      <c r="K248">
        <v>2425368559</v>
      </c>
      <c r="L248">
        <v>375919</v>
      </c>
      <c r="M248">
        <v>347482</v>
      </c>
      <c r="N248">
        <v>28437</v>
      </c>
      <c r="O248">
        <v>62.77</v>
      </c>
      <c r="P248">
        <v>-7.0000000000000007E-2</v>
      </c>
      <c r="Q248">
        <v>35896</v>
      </c>
      <c r="R248">
        <v>4585958</v>
      </c>
      <c r="S248" t="s">
        <v>37</v>
      </c>
      <c r="T248">
        <v>2250.7600000000002</v>
      </c>
      <c r="U248">
        <f t="shared" si="3"/>
        <v>664709.75000000035</v>
      </c>
    </row>
    <row r="249" spans="1:21" x14ac:dyDescent="0.3">
      <c r="A249">
        <v>248</v>
      </c>
      <c r="B249" t="s">
        <v>463</v>
      </c>
      <c r="C249">
        <v>15</v>
      </c>
      <c r="D249">
        <v>320</v>
      </c>
      <c r="E249" t="s">
        <v>287</v>
      </c>
      <c r="F249">
        <v>10675</v>
      </c>
      <c r="G249">
        <v>84849</v>
      </c>
      <c r="H249">
        <v>3947534</v>
      </c>
      <c r="I249">
        <v>3876082</v>
      </c>
      <c r="J249">
        <v>5950410</v>
      </c>
      <c r="K249">
        <v>964932804</v>
      </c>
      <c r="L249">
        <v>105722</v>
      </c>
      <c r="M249">
        <v>80650</v>
      </c>
      <c r="N249">
        <v>25072</v>
      </c>
      <c r="O249">
        <v>27.74</v>
      </c>
      <c r="P249">
        <v>-0.04</v>
      </c>
      <c r="Q249">
        <v>31724</v>
      </c>
      <c r="R249">
        <v>1372000</v>
      </c>
      <c r="S249" t="s">
        <v>49</v>
      </c>
      <c r="T249">
        <v>1094.17</v>
      </c>
      <c r="U249">
        <f t="shared" si="3"/>
        <v>665803.92000000039</v>
      </c>
    </row>
    <row r="250" spans="1:21" x14ac:dyDescent="0.3">
      <c r="A250">
        <v>249</v>
      </c>
      <c r="B250" t="s">
        <v>463</v>
      </c>
      <c r="C250">
        <v>15</v>
      </c>
      <c r="D250">
        <v>320</v>
      </c>
      <c r="E250" t="s">
        <v>288</v>
      </c>
      <c r="F250">
        <v>13240</v>
      </c>
      <c r="G250">
        <v>39135</v>
      </c>
      <c r="H250">
        <v>428372</v>
      </c>
      <c r="I250">
        <v>415066</v>
      </c>
      <c r="J250">
        <v>1557709</v>
      </c>
      <c r="K250">
        <v>67855836</v>
      </c>
      <c r="L250">
        <v>27770</v>
      </c>
      <c r="M250">
        <v>26833</v>
      </c>
      <c r="N250">
        <v>937</v>
      </c>
      <c r="O250">
        <v>34.54</v>
      </c>
      <c r="P250">
        <v>-0.14000000000000001</v>
      </c>
      <c r="Q250">
        <v>1416</v>
      </c>
      <c r="R250">
        <v>268813</v>
      </c>
      <c r="S250" t="s">
        <v>49</v>
      </c>
      <c r="T250">
        <v>39.049999999999997</v>
      </c>
      <c r="U250">
        <f t="shared" si="3"/>
        <v>665842.97000000044</v>
      </c>
    </row>
    <row r="251" spans="1:21" x14ac:dyDescent="0.3">
      <c r="A251">
        <v>250</v>
      </c>
      <c r="B251" t="s">
        <v>463</v>
      </c>
      <c r="C251">
        <v>15</v>
      </c>
      <c r="D251">
        <v>320</v>
      </c>
      <c r="E251" t="s">
        <v>289</v>
      </c>
      <c r="F251">
        <v>153834</v>
      </c>
      <c r="G251">
        <v>459957</v>
      </c>
      <c r="H251">
        <v>5374051</v>
      </c>
      <c r="I251">
        <v>5182244</v>
      </c>
      <c r="J251">
        <v>45987542</v>
      </c>
      <c r="K251">
        <v>783421529</v>
      </c>
      <c r="L251">
        <v>178050</v>
      </c>
      <c r="M251">
        <v>155581</v>
      </c>
      <c r="N251">
        <v>22469</v>
      </c>
      <c r="O251">
        <v>104.38</v>
      </c>
      <c r="P251">
        <v>-7.0000000000000007E-2</v>
      </c>
      <c r="Q251">
        <v>29672</v>
      </c>
      <c r="R251">
        <v>15619617</v>
      </c>
      <c r="S251" t="s">
        <v>49</v>
      </c>
      <c r="T251">
        <v>1033.27</v>
      </c>
      <c r="U251">
        <f t="shared" si="3"/>
        <v>666876.24000000046</v>
      </c>
    </row>
    <row r="252" spans="1:21" x14ac:dyDescent="0.3">
      <c r="A252">
        <v>251</v>
      </c>
      <c r="B252" t="s">
        <v>463</v>
      </c>
      <c r="C252">
        <v>15</v>
      </c>
      <c r="D252">
        <v>320</v>
      </c>
      <c r="E252" t="s">
        <v>290</v>
      </c>
      <c r="F252">
        <v>140</v>
      </c>
      <c r="G252">
        <v>560</v>
      </c>
      <c r="H252">
        <v>25681959</v>
      </c>
      <c r="I252">
        <v>25669481</v>
      </c>
      <c r="J252">
        <v>35615651</v>
      </c>
      <c r="K252">
        <v>215010760</v>
      </c>
      <c r="L252">
        <v>1058207</v>
      </c>
      <c r="M252">
        <v>791689</v>
      </c>
      <c r="N252">
        <v>266518</v>
      </c>
      <c r="O252">
        <v>17.46</v>
      </c>
      <c r="P252">
        <v>-0.03</v>
      </c>
      <c r="Q252">
        <v>287103</v>
      </c>
      <c r="R252">
        <v>16075875</v>
      </c>
      <c r="S252" t="s">
        <v>49</v>
      </c>
      <c r="T252">
        <v>1211.5</v>
      </c>
      <c r="U252">
        <f t="shared" si="3"/>
        <v>668087.74000000046</v>
      </c>
    </row>
    <row r="253" spans="1:21" x14ac:dyDescent="0.3">
      <c r="A253">
        <v>252</v>
      </c>
      <c r="B253" t="s">
        <v>463</v>
      </c>
      <c r="C253">
        <v>15</v>
      </c>
      <c r="D253">
        <v>320</v>
      </c>
      <c r="E253" t="s">
        <v>291</v>
      </c>
      <c r="F253">
        <v>140</v>
      </c>
      <c r="G253">
        <v>560</v>
      </c>
      <c r="H253">
        <v>28429839</v>
      </c>
      <c r="I253">
        <v>28423145</v>
      </c>
      <c r="J253">
        <v>35674468</v>
      </c>
      <c r="K253">
        <v>180944733</v>
      </c>
      <c r="L253">
        <v>1279150</v>
      </c>
      <c r="M253">
        <v>1034905</v>
      </c>
      <c r="N253">
        <v>244245</v>
      </c>
      <c r="O253">
        <v>17.84</v>
      </c>
      <c r="P253">
        <v>-0.03</v>
      </c>
      <c r="Q253">
        <v>265885</v>
      </c>
      <c r="R253">
        <v>17204381</v>
      </c>
      <c r="S253" t="s">
        <v>49</v>
      </c>
      <c r="T253">
        <v>1205.23</v>
      </c>
      <c r="U253">
        <f t="shared" si="3"/>
        <v>669292.97000000044</v>
      </c>
    </row>
    <row r="254" spans="1:21" x14ac:dyDescent="0.3">
      <c r="A254">
        <v>253</v>
      </c>
      <c r="B254" t="s">
        <v>463</v>
      </c>
      <c r="C254">
        <v>15</v>
      </c>
      <c r="D254">
        <v>320</v>
      </c>
      <c r="E254" t="s">
        <v>292</v>
      </c>
      <c r="F254">
        <v>479</v>
      </c>
      <c r="G254">
        <v>123439</v>
      </c>
      <c r="H254">
        <v>2148810</v>
      </c>
      <c r="I254">
        <v>2107537</v>
      </c>
      <c r="J254">
        <v>8625381</v>
      </c>
      <c r="K254">
        <v>62256909</v>
      </c>
      <c r="L254">
        <v>171014</v>
      </c>
      <c r="M254">
        <v>165827</v>
      </c>
      <c r="N254">
        <v>5187</v>
      </c>
      <c r="O254">
        <v>23</v>
      </c>
      <c r="P254">
        <v>-0.14000000000000001</v>
      </c>
      <c r="Q254">
        <v>7352</v>
      </c>
      <c r="R254">
        <v>1050970</v>
      </c>
      <c r="S254" t="s">
        <v>37</v>
      </c>
      <c r="T254">
        <v>315.41000000000003</v>
      </c>
      <c r="U254">
        <f t="shared" si="3"/>
        <v>669608.38000000047</v>
      </c>
    </row>
    <row r="255" spans="1:21" x14ac:dyDescent="0.3">
      <c r="A255">
        <v>254</v>
      </c>
      <c r="B255" t="s">
        <v>463</v>
      </c>
      <c r="C255">
        <v>15</v>
      </c>
      <c r="D255">
        <v>320</v>
      </c>
      <c r="E255" t="s">
        <v>293</v>
      </c>
      <c r="F255">
        <v>12197</v>
      </c>
      <c r="G255">
        <v>78363</v>
      </c>
      <c r="H255">
        <v>143464</v>
      </c>
      <c r="I255">
        <v>137460</v>
      </c>
      <c r="J255">
        <v>2616650</v>
      </c>
      <c r="K255">
        <v>17149282</v>
      </c>
      <c r="L255">
        <v>11315</v>
      </c>
      <c r="M255">
        <v>11202</v>
      </c>
      <c r="N255">
        <v>113</v>
      </c>
      <c r="O255">
        <v>9.9700000000000006</v>
      </c>
      <c r="P255">
        <v>-0.28999999999999998</v>
      </c>
      <c r="Q255">
        <v>291</v>
      </c>
      <c r="R255">
        <v>463560</v>
      </c>
      <c r="S255" t="s">
        <v>37</v>
      </c>
      <c r="T255">
        <v>8.66</v>
      </c>
      <c r="U255">
        <f t="shared" si="3"/>
        <v>669617.0400000005</v>
      </c>
    </row>
    <row r="256" spans="1:21" x14ac:dyDescent="0.3">
      <c r="A256">
        <v>255</v>
      </c>
      <c r="B256" t="s">
        <v>463</v>
      </c>
      <c r="C256">
        <v>15</v>
      </c>
      <c r="D256">
        <v>320</v>
      </c>
      <c r="E256" t="s">
        <v>294</v>
      </c>
      <c r="F256">
        <v>22022</v>
      </c>
      <c r="G256">
        <v>172772</v>
      </c>
      <c r="H256">
        <v>2176636</v>
      </c>
      <c r="I256">
        <v>2093281</v>
      </c>
      <c r="J256">
        <v>28609017</v>
      </c>
      <c r="K256">
        <v>279178905</v>
      </c>
      <c r="L256">
        <v>131757</v>
      </c>
      <c r="M256">
        <v>129615</v>
      </c>
      <c r="N256">
        <v>2142</v>
      </c>
      <c r="O256">
        <v>16.84</v>
      </c>
      <c r="P256">
        <v>-0.24</v>
      </c>
      <c r="Q256">
        <v>4552</v>
      </c>
      <c r="R256">
        <v>5923224</v>
      </c>
      <c r="S256" t="s">
        <v>37</v>
      </c>
      <c r="T256">
        <v>216.03</v>
      </c>
      <c r="U256">
        <f t="shared" si="3"/>
        <v>669833.07000000053</v>
      </c>
    </row>
    <row r="257" spans="1:21" x14ac:dyDescent="0.3">
      <c r="A257">
        <v>256</v>
      </c>
      <c r="B257" t="s">
        <v>463</v>
      </c>
      <c r="C257">
        <v>15</v>
      </c>
      <c r="D257">
        <v>320</v>
      </c>
      <c r="E257" t="s">
        <v>295</v>
      </c>
      <c r="F257">
        <v>4656</v>
      </c>
      <c r="G257">
        <v>13868</v>
      </c>
      <c r="H257">
        <v>11064550</v>
      </c>
      <c r="I257">
        <v>10918062</v>
      </c>
      <c r="J257">
        <v>19756870</v>
      </c>
      <c r="K257">
        <v>2354478632</v>
      </c>
      <c r="L257">
        <v>532828</v>
      </c>
      <c r="M257">
        <v>468495</v>
      </c>
      <c r="N257">
        <v>64333</v>
      </c>
      <c r="O257">
        <v>40.36</v>
      </c>
      <c r="P257">
        <v>-0.05</v>
      </c>
      <c r="Q257">
        <v>78391</v>
      </c>
      <c r="R257">
        <v>4280292</v>
      </c>
      <c r="S257" t="s">
        <v>40</v>
      </c>
      <c r="T257">
        <v>5000</v>
      </c>
      <c r="U257">
        <f t="shared" si="3"/>
        <v>674833.07000000053</v>
      </c>
    </row>
    <row r="258" spans="1:21" x14ac:dyDescent="0.3">
      <c r="A258">
        <v>257</v>
      </c>
      <c r="B258" t="s">
        <v>463</v>
      </c>
      <c r="C258">
        <v>15</v>
      </c>
      <c r="D258">
        <v>320</v>
      </c>
      <c r="E258" t="s">
        <v>296</v>
      </c>
      <c r="F258">
        <v>3366</v>
      </c>
      <c r="G258">
        <v>362797</v>
      </c>
      <c r="H258">
        <v>32394848</v>
      </c>
      <c r="I258">
        <v>31859418</v>
      </c>
      <c r="J258">
        <v>44566279</v>
      </c>
      <c r="K258">
        <v>2823546863</v>
      </c>
      <c r="L258">
        <v>1198932</v>
      </c>
      <c r="M258">
        <v>1067661</v>
      </c>
      <c r="N258">
        <v>131271</v>
      </c>
      <c r="O258">
        <v>68.989999999999995</v>
      </c>
      <c r="P258">
        <v>-0.04</v>
      </c>
      <c r="Q258">
        <v>158134</v>
      </c>
      <c r="R258">
        <v>19888300</v>
      </c>
      <c r="S258" t="s">
        <v>40</v>
      </c>
      <c r="T258">
        <v>5000</v>
      </c>
      <c r="U258">
        <f t="shared" si="3"/>
        <v>679833.07000000053</v>
      </c>
    </row>
    <row r="259" spans="1:21" x14ac:dyDescent="0.3">
      <c r="A259">
        <v>258</v>
      </c>
      <c r="B259" t="s">
        <v>463</v>
      </c>
      <c r="C259">
        <v>15</v>
      </c>
      <c r="D259">
        <v>320</v>
      </c>
      <c r="E259" t="s">
        <v>297</v>
      </c>
      <c r="F259">
        <v>4020</v>
      </c>
      <c r="G259">
        <v>466486</v>
      </c>
      <c r="H259">
        <v>539043</v>
      </c>
      <c r="I259">
        <v>530574</v>
      </c>
      <c r="J259">
        <v>757024</v>
      </c>
      <c r="K259">
        <v>84179921</v>
      </c>
      <c r="L259">
        <v>19662</v>
      </c>
      <c r="M259">
        <v>17610</v>
      </c>
      <c r="N259">
        <v>2052</v>
      </c>
      <c r="O259">
        <v>86.95</v>
      </c>
      <c r="P259">
        <v>-0.04</v>
      </c>
      <c r="Q259">
        <v>2558</v>
      </c>
      <c r="R259">
        <v>316609</v>
      </c>
      <c r="S259" t="s">
        <v>37</v>
      </c>
      <c r="T259">
        <v>84.83</v>
      </c>
      <c r="U259">
        <f t="shared" si="3"/>
        <v>679917.90000000049</v>
      </c>
    </row>
    <row r="260" spans="1:21" x14ac:dyDescent="0.3">
      <c r="A260">
        <v>259</v>
      </c>
      <c r="B260" t="s">
        <v>463</v>
      </c>
      <c r="C260">
        <v>15</v>
      </c>
      <c r="D260">
        <v>320</v>
      </c>
      <c r="E260" t="s">
        <v>298</v>
      </c>
      <c r="F260">
        <v>302737</v>
      </c>
      <c r="G260">
        <v>1309727</v>
      </c>
      <c r="H260">
        <v>1416416</v>
      </c>
      <c r="I260">
        <v>1386797</v>
      </c>
      <c r="J260">
        <v>2247009</v>
      </c>
      <c r="K260">
        <v>16217528122</v>
      </c>
      <c r="L260">
        <v>69977</v>
      </c>
      <c r="M260">
        <v>63696</v>
      </c>
      <c r="N260">
        <v>6281</v>
      </c>
      <c r="O260">
        <v>46.99</v>
      </c>
      <c r="P260">
        <v>-0.04</v>
      </c>
      <c r="Q260">
        <v>8078</v>
      </c>
      <c r="R260">
        <v>709056</v>
      </c>
      <c r="S260" t="s">
        <v>40</v>
      </c>
      <c r="T260">
        <v>5000</v>
      </c>
      <c r="U260">
        <f t="shared" ref="U260:U323" si="4">U259+T260</f>
        <v>684917.90000000049</v>
      </c>
    </row>
    <row r="261" spans="1:21" x14ac:dyDescent="0.3">
      <c r="A261">
        <v>260</v>
      </c>
      <c r="B261" t="s">
        <v>463</v>
      </c>
      <c r="C261">
        <v>15</v>
      </c>
      <c r="D261">
        <v>320</v>
      </c>
      <c r="E261" t="s">
        <v>299</v>
      </c>
      <c r="F261">
        <v>1315</v>
      </c>
      <c r="G261">
        <v>5254</v>
      </c>
      <c r="H261">
        <v>23464802</v>
      </c>
      <c r="I261">
        <v>23275480</v>
      </c>
      <c r="J261">
        <v>35890792</v>
      </c>
      <c r="K261">
        <v>1866653120</v>
      </c>
      <c r="L261">
        <v>1155452</v>
      </c>
      <c r="M261">
        <v>1027148</v>
      </c>
      <c r="N261">
        <v>128304</v>
      </c>
      <c r="O261">
        <v>22.91</v>
      </c>
      <c r="P261">
        <v>-0.05</v>
      </c>
      <c r="Q261">
        <v>155563</v>
      </c>
      <c r="R261">
        <v>9660663</v>
      </c>
      <c r="S261" t="s">
        <v>40</v>
      </c>
      <c r="T261">
        <v>5000</v>
      </c>
      <c r="U261">
        <f t="shared" si="4"/>
        <v>689917.90000000049</v>
      </c>
    </row>
    <row r="262" spans="1:21" x14ac:dyDescent="0.3">
      <c r="A262">
        <v>261</v>
      </c>
      <c r="B262" t="s">
        <v>463</v>
      </c>
      <c r="C262">
        <v>15</v>
      </c>
      <c r="D262">
        <v>320</v>
      </c>
      <c r="E262" t="s">
        <v>300</v>
      </c>
      <c r="F262">
        <v>189456</v>
      </c>
      <c r="G262">
        <v>835275</v>
      </c>
      <c r="H262">
        <v>205514</v>
      </c>
      <c r="I262">
        <v>183064</v>
      </c>
      <c r="J262">
        <v>1944635</v>
      </c>
      <c r="K262">
        <v>481286936</v>
      </c>
      <c r="L262">
        <v>6161</v>
      </c>
      <c r="M262">
        <v>5494</v>
      </c>
      <c r="N262">
        <v>667</v>
      </c>
      <c r="O262">
        <v>399.75</v>
      </c>
      <c r="P262">
        <v>-0.1</v>
      </c>
      <c r="Q262">
        <v>1004</v>
      </c>
      <c r="R262">
        <v>152116</v>
      </c>
      <c r="S262" t="s">
        <v>37</v>
      </c>
      <c r="T262">
        <v>151.08000000000001</v>
      </c>
      <c r="U262">
        <f t="shared" si="4"/>
        <v>690068.98000000045</v>
      </c>
    </row>
    <row r="263" spans="1:21" x14ac:dyDescent="0.3">
      <c r="A263">
        <v>262</v>
      </c>
      <c r="B263" t="s">
        <v>463</v>
      </c>
      <c r="C263">
        <v>15</v>
      </c>
      <c r="D263">
        <v>320</v>
      </c>
      <c r="E263" t="s">
        <v>301</v>
      </c>
      <c r="F263">
        <v>188962</v>
      </c>
      <c r="G263">
        <v>825894</v>
      </c>
      <c r="H263">
        <v>6670307</v>
      </c>
      <c r="I263">
        <v>6327432</v>
      </c>
      <c r="J263">
        <v>54183804</v>
      </c>
      <c r="K263">
        <v>8035162767</v>
      </c>
      <c r="L263">
        <v>252413</v>
      </c>
      <c r="M263">
        <v>232859</v>
      </c>
      <c r="N263">
        <v>19554</v>
      </c>
      <c r="O263">
        <v>319.3</v>
      </c>
      <c r="P263">
        <v>-0.09</v>
      </c>
      <c r="Q263">
        <v>26935</v>
      </c>
      <c r="R263">
        <v>4129919</v>
      </c>
      <c r="S263" t="s">
        <v>40</v>
      </c>
      <c r="T263">
        <v>5000</v>
      </c>
      <c r="U263">
        <f t="shared" si="4"/>
        <v>695068.98000000045</v>
      </c>
    </row>
    <row r="264" spans="1:21" x14ac:dyDescent="0.3">
      <c r="A264">
        <v>263</v>
      </c>
      <c r="B264" t="s">
        <v>463</v>
      </c>
      <c r="C264">
        <v>15</v>
      </c>
      <c r="D264">
        <v>320</v>
      </c>
      <c r="E264" t="s">
        <v>302</v>
      </c>
      <c r="F264">
        <v>164158</v>
      </c>
      <c r="G264">
        <v>717440</v>
      </c>
      <c r="H264">
        <v>11324189</v>
      </c>
      <c r="I264">
        <v>10891561</v>
      </c>
      <c r="J264">
        <v>64861995</v>
      </c>
      <c r="K264">
        <v>7204547289</v>
      </c>
      <c r="L264">
        <v>407508</v>
      </c>
      <c r="M264">
        <v>358812</v>
      </c>
      <c r="N264">
        <v>48696</v>
      </c>
      <c r="O264">
        <v>159.35</v>
      </c>
      <c r="P264">
        <v>-7.0000000000000007E-2</v>
      </c>
      <c r="Q264">
        <v>64207</v>
      </c>
      <c r="R264">
        <v>5017129</v>
      </c>
      <c r="S264" t="s">
        <v>40</v>
      </c>
      <c r="T264">
        <v>5000</v>
      </c>
      <c r="U264">
        <f t="shared" si="4"/>
        <v>700068.98000000045</v>
      </c>
    </row>
    <row r="265" spans="1:21" x14ac:dyDescent="0.3">
      <c r="A265">
        <v>264</v>
      </c>
      <c r="B265" t="s">
        <v>463</v>
      </c>
      <c r="C265">
        <v>15</v>
      </c>
      <c r="D265">
        <v>320</v>
      </c>
      <c r="E265" t="s">
        <v>303</v>
      </c>
      <c r="F265">
        <v>252328</v>
      </c>
      <c r="G265">
        <v>1169843</v>
      </c>
      <c r="H265">
        <v>3488227</v>
      </c>
      <c r="I265">
        <v>3312929</v>
      </c>
      <c r="J265">
        <v>28514162</v>
      </c>
      <c r="K265">
        <v>5508391178</v>
      </c>
      <c r="L265">
        <v>110905</v>
      </c>
      <c r="M265">
        <v>95524</v>
      </c>
      <c r="N265">
        <v>15381</v>
      </c>
      <c r="O265">
        <v>266.05</v>
      </c>
      <c r="P265">
        <v>-0.09</v>
      </c>
      <c r="Q265">
        <v>21126</v>
      </c>
      <c r="R265">
        <v>2040159</v>
      </c>
      <c r="S265" t="s">
        <v>37</v>
      </c>
      <c r="T265">
        <v>2386.7199999999998</v>
      </c>
      <c r="U265">
        <f t="shared" si="4"/>
        <v>702455.70000000042</v>
      </c>
    </row>
    <row r="266" spans="1:21" x14ac:dyDescent="0.3">
      <c r="A266">
        <v>265</v>
      </c>
      <c r="B266" t="s">
        <v>463</v>
      </c>
      <c r="C266">
        <v>15</v>
      </c>
      <c r="D266">
        <v>320</v>
      </c>
      <c r="E266" t="s">
        <v>304</v>
      </c>
      <c r="F266">
        <v>262368</v>
      </c>
      <c r="G266">
        <v>1226585</v>
      </c>
      <c r="H266">
        <v>5923830</v>
      </c>
      <c r="I266">
        <v>5622711</v>
      </c>
      <c r="J266">
        <v>78892283</v>
      </c>
      <c r="K266">
        <v>9555825500</v>
      </c>
      <c r="L266">
        <v>259454</v>
      </c>
      <c r="M266">
        <v>240732</v>
      </c>
      <c r="N266">
        <v>18722</v>
      </c>
      <c r="O266">
        <v>308.33</v>
      </c>
      <c r="P266">
        <v>-0.11</v>
      </c>
      <c r="Q266">
        <v>26164</v>
      </c>
      <c r="R266">
        <v>4482632</v>
      </c>
      <c r="S266" t="s">
        <v>40</v>
      </c>
      <c r="T266">
        <v>5000</v>
      </c>
      <c r="U266">
        <f t="shared" si="4"/>
        <v>707455.70000000042</v>
      </c>
    </row>
    <row r="267" spans="1:21" x14ac:dyDescent="0.3">
      <c r="A267">
        <v>266</v>
      </c>
      <c r="B267" t="s">
        <v>463</v>
      </c>
      <c r="C267">
        <v>15</v>
      </c>
      <c r="D267">
        <v>320</v>
      </c>
      <c r="E267" t="s">
        <v>305</v>
      </c>
      <c r="F267">
        <v>139915</v>
      </c>
      <c r="G267">
        <v>590682</v>
      </c>
      <c r="H267">
        <v>403082</v>
      </c>
      <c r="I267">
        <v>381551</v>
      </c>
      <c r="J267">
        <v>1734392</v>
      </c>
      <c r="K267">
        <v>262141468</v>
      </c>
      <c r="L267">
        <v>18975</v>
      </c>
      <c r="M267">
        <v>18338</v>
      </c>
      <c r="N267">
        <v>637</v>
      </c>
      <c r="O267">
        <v>34.81</v>
      </c>
      <c r="P267">
        <v>-0.16</v>
      </c>
      <c r="Q267">
        <v>1133</v>
      </c>
      <c r="R267">
        <v>337195</v>
      </c>
      <c r="S267" t="s">
        <v>49</v>
      </c>
      <c r="T267">
        <v>114.55</v>
      </c>
      <c r="U267">
        <f t="shared" si="4"/>
        <v>707570.25000000047</v>
      </c>
    </row>
    <row r="268" spans="1:21" x14ac:dyDescent="0.3">
      <c r="A268">
        <v>267</v>
      </c>
      <c r="B268" t="s">
        <v>463</v>
      </c>
      <c r="C268">
        <v>15</v>
      </c>
      <c r="D268">
        <v>320</v>
      </c>
      <c r="E268" t="s">
        <v>306</v>
      </c>
      <c r="F268">
        <v>5000</v>
      </c>
      <c r="G268">
        <v>21250</v>
      </c>
      <c r="H268">
        <v>19809261</v>
      </c>
      <c r="I268">
        <v>19330350</v>
      </c>
      <c r="J268">
        <v>47039177</v>
      </c>
      <c r="K268">
        <v>3738501419</v>
      </c>
      <c r="L268">
        <v>729206</v>
      </c>
      <c r="M268">
        <v>626826</v>
      </c>
      <c r="N268">
        <v>102380</v>
      </c>
      <c r="O268">
        <v>33.78</v>
      </c>
      <c r="P268">
        <v>-0.06</v>
      </c>
      <c r="Q268">
        <v>130930</v>
      </c>
      <c r="R268">
        <v>7618577</v>
      </c>
      <c r="S268" t="s">
        <v>40</v>
      </c>
      <c r="T268">
        <v>5000</v>
      </c>
      <c r="U268">
        <f t="shared" si="4"/>
        <v>712570.25000000047</v>
      </c>
    </row>
    <row r="269" spans="1:21" x14ac:dyDescent="0.3">
      <c r="A269">
        <v>268</v>
      </c>
      <c r="B269" t="s">
        <v>463</v>
      </c>
      <c r="C269">
        <v>15</v>
      </c>
      <c r="D269">
        <v>320</v>
      </c>
      <c r="E269" t="s">
        <v>307</v>
      </c>
      <c r="F269">
        <v>5000</v>
      </c>
      <c r="G269">
        <v>21250</v>
      </c>
      <c r="H269">
        <v>10816592</v>
      </c>
      <c r="I269">
        <v>10585682</v>
      </c>
      <c r="J269">
        <v>18531106</v>
      </c>
      <c r="K269">
        <v>1820177219</v>
      </c>
      <c r="L269">
        <v>455563</v>
      </c>
      <c r="M269">
        <v>402088</v>
      </c>
      <c r="N269">
        <v>53475</v>
      </c>
      <c r="O269">
        <v>20.21</v>
      </c>
      <c r="P269">
        <v>-0.06</v>
      </c>
      <c r="Q269">
        <v>67316</v>
      </c>
      <c r="R269">
        <v>4623387</v>
      </c>
      <c r="S269" t="s">
        <v>49</v>
      </c>
      <c r="T269">
        <v>1801.84</v>
      </c>
      <c r="U269">
        <f t="shared" si="4"/>
        <v>714372.09000000043</v>
      </c>
    </row>
    <row r="270" spans="1:21" x14ac:dyDescent="0.3">
      <c r="A270">
        <v>269</v>
      </c>
      <c r="B270" t="s">
        <v>463</v>
      </c>
      <c r="C270">
        <v>15</v>
      </c>
      <c r="D270">
        <v>320</v>
      </c>
      <c r="E270" t="s">
        <v>308</v>
      </c>
      <c r="F270">
        <v>1740</v>
      </c>
      <c r="G270">
        <v>104640</v>
      </c>
      <c r="H270">
        <v>19531380</v>
      </c>
      <c r="I270">
        <v>19253083</v>
      </c>
      <c r="J270">
        <v>41598151</v>
      </c>
      <c r="K270">
        <v>1388651633</v>
      </c>
      <c r="L270">
        <v>811855</v>
      </c>
      <c r="M270">
        <v>709294</v>
      </c>
      <c r="N270">
        <v>102561</v>
      </c>
      <c r="O270">
        <v>30.43</v>
      </c>
      <c r="P270">
        <v>-7.0000000000000007E-2</v>
      </c>
      <c r="Q270">
        <v>131088</v>
      </c>
      <c r="R270">
        <v>7100954</v>
      </c>
      <c r="S270" t="s">
        <v>40</v>
      </c>
      <c r="T270">
        <v>5000</v>
      </c>
      <c r="U270">
        <f t="shared" si="4"/>
        <v>719372.09000000043</v>
      </c>
    </row>
    <row r="271" spans="1:21" x14ac:dyDescent="0.3">
      <c r="A271">
        <v>270</v>
      </c>
      <c r="B271" t="s">
        <v>463</v>
      </c>
      <c r="C271">
        <v>15</v>
      </c>
      <c r="D271">
        <v>320</v>
      </c>
      <c r="E271" t="s">
        <v>309</v>
      </c>
      <c r="F271">
        <v>2058</v>
      </c>
      <c r="G271">
        <v>133055</v>
      </c>
      <c r="H271">
        <v>21103381</v>
      </c>
      <c r="I271">
        <v>20809913</v>
      </c>
      <c r="J271">
        <v>48840919</v>
      </c>
      <c r="K271">
        <v>1728428438</v>
      </c>
      <c r="L271">
        <v>877754</v>
      </c>
      <c r="M271">
        <v>773602</v>
      </c>
      <c r="N271">
        <v>104152</v>
      </c>
      <c r="O271">
        <v>37.24</v>
      </c>
      <c r="P271">
        <v>-7.0000000000000007E-2</v>
      </c>
      <c r="Q271">
        <v>132572</v>
      </c>
      <c r="R271">
        <v>8619513</v>
      </c>
      <c r="S271" t="s">
        <v>40</v>
      </c>
      <c r="T271">
        <v>5000</v>
      </c>
      <c r="U271">
        <f t="shared" si="4"/>
        <v>724372.09000000043</v>
      </c>
    </row>
    <row r="272" spans="1:21" x14ac:dyDescent="0.3">
      <c r="A272">
        <v>271</v>
      </c>
      <c r="B272" t="s">
        <v>463</v>
      </c>
      <c r="C272">
        <v>15</v>
      </c>
      <c r="D272">
        <v>320</v>
      </c>
      <c r="E272" t="s">
        <v>310</v>
      </c>
      <c r="F272">
        <v>2100</v>
      </c>
      <c r="G272">
        <v>215164</v>
      </c>
      <c r="H272">
        <v>19773982</v>
      </c>
      <c r="I272">
        <v>19276594</v>
      </c>
      <c r="J272">
        <v>34794232</v>
      </c>
      <c r="K272">
        <v>2907499863</v>
      </c>
      <c r="L272">
        <v>515911</v>
      </c>
      <c r="M272">
        <v>417277</v>
      </c>
      <c r="N272">
        <v>98634</v>
      </c>
      <c r="O272">
        <v>96.53</v>
      </c>
      <c r="P272">
        <v>-0.06</v>
      </c>
      <c r="Q272">
        <v>127285</v>
      </c>
      <c r="R272">
        <v>9175645</v>
      </c>
      <c r="S272" t="s">
        <v>40</v>
      </c>
      <c r="T272">
        <v>5000</v>
      </c>
      <c r="U272">
        <f t="shared" si="4"/>
        <v>729372.09000000043</v>
      </c>
    </row>
    <row r="273" spans="1:21" x14ac:dyDescent="0.3">
      <c r="A273">
        <v>272</v>
      </c>
      <c r="B273" t="s">
        <v>463</v>
      </c>
      <c r="C273">
        <v>15</v>
      </c>
      <c r="D273">
        <v>320</v>
      </c>
      <c r="E273" t="s">
        <v>311</v>
      </c>
      <c r="F273">
        <v>2400</v>
      </c>
      <c r="G273">
        <v>266431</v>
      </c>
      <c r="H273">
        <v>21615973</v>
      </c>
      <c r="I273">
        <v>21046628</v>
      </c>
      <c r="J273">
        <v>39053321</v>
      </c>
      <c r="K273">
        <v>2970648762</v>
      </c>
      <c r="L273">
        <v>507611</v>
      </c>
      <c r="M273">
        <v>411623</v>
      </c>
      <c r="N273">
        <v>95988</v>
      </c>
      <c r="O273">
        <v>123.66</v>
      </c>
      <c r="P273">
        <v>-0.06</v>
      </c>
      <c r="Q273">
        <v>124801</v>
      </c>
      <c r="R273">
        <v>11449352</v>
      </c>
      <c r="S273" t="s">
        <v>40</v>
      </c>
      <c r="T273">
        <v>5000</v>
      </c>
      <c r="U273">
        <f t="shared" si="4"/>
        <v>734372.09000000043</v>
      </c>
    </row>
    <row r="274" spans="1:21" x14ac:dyDescent="0.3">
      <c r="A274">
        <v>273</v>
      </c>
      <c r="B274" t="s">
        <v>463</v>
      </c>
      <c r="C274">
        <v>15</v>
      </c>
      <c r="D274">
        <v>320</v>
      </c>
      <c r="E274" t="s">
        <v>312</v>
      </c>
      <c r="F274">
        <v>945</v>
      </c>
      <c r="G274">
        <v>61409</v>
      </c>
      <c r="H274">
        <v>174845</v>
      </c>
      <c r="I274">
        <v>170391</v>
      </c>
      <c r="J274">
        <v>273475</v>
      </c>
      <c r="K274">
        <v>16636841</v>
      </c>
      <c r="L274">
        <v>5186</v>
      </c>
      <c r="M274">
        <v>4384</v>
      </c>
      <c r="N274">
        <v>802</v>
      </c>
      <c r="O274">
        <v>52.88</v>
      </c>
      <c r="P274">
        <v>-0.06</v>
      </c>
      <c r="Q274">
        <v>1039</v>
      </c>
      <c r="R274">
        <v>88507</v>
      </c>
      <c r="S274" t="s">
        <v>37</v>
      </c>
      <c r="T274">
        <v>15.75</v>
      </c>
      <c r="U274">
        <f t="shared" si="4"/>
        <v>734387.84000000043</v>
      </c>
    </row>
    <row r="275" spans="1:21" x14ac:dyDescent="0.3">
      <c r="A275">
        <v>274</v>
      </c>
      <c r="B275" t="s">
        <v>463</v>
      </c>
      <c r="C275">
        <v>15</v>
      </c>
      <c r="D275">
        <v>320</v>
      </c>
      <c r="E275" t="s">
        <v>313</v>
      </c>
      <c r="F275">
        <v>1000</v>
      </c>
      <c r="G275">
        <v>21405</v>
      </c>
      <c r="H275">
        <v>78116056</v>
      </c>
      <c r="I275">
        <v>58407539</v>
      </c>
      <c r="J275">
        <v>811680016</v>
      </c>
      <c r="K275">
        <v>9627820234</v>
      </c>
      <c r="L275">
        <v>755306</v>
      </c>
      <c r="M275">
        <v>261487</v>
      </c>
      <c r="N275">
        <v>493819</v>
      </c>
      <c r="O275">
        <v>47.41</v>
      </c>
      <c r="P275">
        <v>-0.05</v>
      </c>
      <c r="Q275">
        <v>583382</v>
      </c>
      <c r="R275">
        <v>185152947</v>
      </c>
      <c r="S275" t="s">
        <v>40</v>
      </c>
      <c r="T275">
        <v>5000</v>
      </c>
      <c r="U275">
        <f t="shared" si="4"/>
        <v>739387.84000000043</v>
      </c>
    </row>
    <row r="276" spans="1:21" x14ac:dyDescent="0.3">
      <c r="A276">
        <v>275</v>
      </c>
      <c r="B276" t="s">
        <v>463</v>
      </c>
      <c r="C276">
        <v>15</v>
      </c>
      <c r="D276">
        <v>320</v>
      </c>
      <c r="E276" t="s">
        <v>314</v>
      </c>
      <c r="F276">
        <v>1740</v>
      </c>
      <c r="G276">
        <v>114011</v>
      </c>
      <c r="H276">
        <v>20659031</v>
      </c>
      <c r="I276">
        <v>20386759</v>
      </c>
      <c r="J276">
        <v>38471042</v>
      </c>
      <c r="K276">
        <v>1351611390</v>
      </c>
      <c r="L276">
        <v>849538</v>
      </c>
      <c r="M276">
        <v>745478</v>
      </c>
      <c r="N276">
        <v>104060</v>
      </c>
      <c r="O276">
        <v>28.29</v>
      </c>
      <c r="P276">
        <v>-0.06</v>
      </c>
      <c r="Q276">
        <v>132514</v>
      </c>
      <c r="R276">
        <v>8133087</v>
      </c>
      <c r="S276" t="s">
        <v>40</v>
      </c>
      <c r="T276">
        <v>5000</v>
      </c>
      <c r="U276">
        <f t="shared" si="4"/>
        <v>744387.84000000043</v>
      </c>
    </row>
    <row r="277" spans="1:21" x14ac:dyDescent="0.3">
      <c r="A277">
        <v>276</v>
      </c>
      <c r="B277" t="s">
        <v>463</v>
      </c>
      <c r="C277">
        <v>15</v>
      </c>
      <c r="D277">
        <v>320</v>
      </c>
      <c r="E277" t="s">
        <v>315</v>
      </c>
      <c r="F277">
        <v>1898</v>
      </c>
      <c r="G277">
        <v>128735</v>
      </c>
      <c r="H277">
        <v>20532984</v>
      </c>
      <c r="I277">
        <v>20265054</v>
      </c>
      <c r="J277">
        <v>38109682</v>
      </c>
      <c r="K277">
        <v>1423134175</v>
      </c>
      <c r="L277">
        <v>776946</v>
      </c>
      <c r="M277">
        <v>669073</v>
      </c>
      <c r="N277">
        <v>107873</v>
      </c>
      <c r="O277">
        <v>31.6</v>
      </c>
      <c r="P277">
        <v>-0.06</v>
      </c>
      <c r="Q277">
        <v>136133</v>
      </c>
      <c r="R277">
        <v>8274827</v>
      </c>
      <c r="S277" t="s">
        <v>40</v>
      </c>
      <c r="T277">
        <v>5000</v>
      </c>
      <c r="U277">
        <f t="shared" si="4"/>
        <v>749387.84000000043</v>
      </c>
    </row>
    <row r="278" spans="1:21" x14ac:dyDescent="0.3">
      <c r="A278">
        <v>277</v>
      </c>
      <c r="B278" t="s">
        <v>463</v>
      </c>
      <c r="C278">
        <v>15</v>
      </c>
      <c r="D278">
        <v>320</v>
      </c>
      <c r="E278" t="s">
        <v>316</v>
      </c>
      <c r="F278">
        <v>3066</v>
      </c>
      <c r="G278">
        <v>59739</v>
      </c>
      <c r="H278">
        <v>6393244</v>
      </c>
      <c r="I278">
        <v>6316732</v>
      </c>
      <c r="J278">
        <v>10212564</v>
      </c>
      <c r="K278">
        <v>1237814841</v>
      </c>
      <c r="L278">
        <v>306369</v>
      </c>
      <c r="M278">
        <v>277421</v>
      </c>
      <c r="N278">
        <v>28948</v>
      </c>
      <c r="O278">
        <v>19.61</v>
      </c>
      <c r="P278">
        <v>-0.06</v>
      </c>
      <c r="Q278">
        <v>35908</v>
      </c>
      <c r="R278">
        <v>2916900</v>
      </c>
      <c r="S278" t="s">
        <v>49</v>
      </c>
      <c r="T278">
        <v>2290.94</v>
      </c>
      <c r="U278">
        <f t="shared" si="4"/>
        <v>751678.78000000038</v>
      </c>
    </row>
    <row r="279" spans="1:21" x14ac:dyDescent="0.3">
      <c r="A279">
        <v>278</v>
      </c>
      <c r="B279" t="s">
        <v>463</v>
      </c>
      <c r="C279">
        <v>15</v>
      </c>
      <c r="D279">
        <v>320</v>
      </c>
      <c r="E279" t="s">
        <v>317</v>
      </c>
      <c r="F279">
        <v>3090</v>
      </c>
      <c r="G279">
        <v>59825</v>
      </c>
      <c r="H279">
        <v>7546403</v>
      </c>
      <c r="I279">
        <v>7472943</v>
      </c>
      <c r="J279">
        <v>15565241</v>
      </c>
      <c r="K279">
        <v>1163681084</v>
      </c>
      <c r="L279">
        <v>436248</v>
      </c>
      <c r="M279">
        <v>407214</v>
      </c>
      <c r="N279">
        <v>29034</v>
      </c>
      <c r="O279">
        <v>24.81</v>
      </c>
      <c r="P279">
        <v>-0.08</v>
      </c>
      <c r="Q279">
        <v>35991</v>
      </c>
      <c r="R279">
        <v>3656541</v>
      </c>
      <c r="S279" t="s">
        <v>40</v>
      </c>
      <c r="T279">
        <v>5000</v>
      </c>
      <c r="U279">
        <f t="shared" si="4"/>
        <v>756678.78000000038</v>
      </c>
    </row>
    <row r="280" spans="1:21" x14ac:dyDescent="0.3">
      <c r="A280">
        <v>279</v>
      </c>
      <c r="B280" t="s">
        <v>463</v>
      </c>
      <c r="C280">
        <v>15</v>
      </c>
      <c r="D280">
        <v>320</v>
      </c>
      <c r="E280" t="s">
        <v>318</v>
      </c>
      <c r="F280">
        <v>130928</v>
      </c>
      <c r="G280">
        <v>437704</v>
      </c>
      <c r="H280">
        <v>28234336</v>
      </c>
      <c r="I280">
        <v>27914189</v>
      </c>
      <c r="J280">
        <v>111366139</v>
      </c>
      <c r="K280">
        <v>4031046067</v>
      </c>
      <c r="L280">
        <v>1639687</v>
      </c>
      <c r="M280">
        <v>1541434</v>
      </c>
      <c r="N280">
        <v>98253</v>
      </c>
      <c r="O280">
        <v>46.44</v>
      </c>
      <c r="P280">
        <v>-0.1</v>
      </c>
      <c r="Q280">
        <v>126987</v>
      </c>
      <c r="R280">
        <v>13762989</v>
      </c>
      <c r="S280" t="s">
        <v>40</v>
      </c>
      <c r="T280">
        <v>5000</v>
      </c>
      <c r="U280">
        <f t="shared" si="4"/>
        <v>761678.78000000038</v>
      </c>
    </row>
    <row r="281" spans="1:21" x14ac:dyDescent="0.3">
      <c r="A281">
        <v>280</v>
      </c>
      <c r="B281" t="s">
        <v>463</v>
      </c>
      <c r="C281">
        <v>15</v>
      </c>
      <c r="D281">
        <v>320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2.14</v>
      </c>
      <c r="U281">
        <f t="shared" si="4"/>
        <v>761680.92000000039</v>
      </c>
    </row>
    <row r="282" spans="1:21" x14ac:dyDescent="0.3">
      <c r="A282">
        <v>281</v>
      </c>
      <c r="B282" t="s">
        <v>463</v>
      </c>
      <c r="C282">
        <v>15</v>
      </c>
      <c r="D282">
        <v>320</v>
      </c>
      <c r="E282" t="s">
        <v>320</v>
      </c>
      <c r="F282">
        <v>180</v>
      </c>
      <c r="G282">
        <v>432</v>
      </c>
      <c r="H282">
        <v>19123558</v>
      </c>
      <c r="I282">
        <v>18827298</v>
      </c>
      <c r="J282">
        <v>27654554</v>
      </c>
      <c r="K282">
        <v>441845757</v>
      </c>
      <c r="L282">
        <v>664481</v>
      </c>
      <c r="M282">
        <v>555551</v>
      </c>
      <c r="N282">
        <v>108930</v>
      </c>
      <c r="O282">
        <v>23.23</v>
      </c>
      <c r="P282">
        <v>-0.05</v>
      </c>
      <c r="Q282">
        <v>137155</v>
      </c>
      <c r="R282">
        <v>6749701</v>
      </c>
      <c r="S282" t="s">
        <v>40</v>
      </c>
      <c r="T282">
        <v>5000</v>
      </c>
      <c r="U282">
        <f t="shared" si="4"/>
        <v>766680.92000000039</v>
      </c>
    </row>
    <row r="283" spans="1:21" x14ac:dyDescent="0.3">
      <c r="A283">
        <v>282</v>
      </c>
      <c r="B283" t="s">
        <v>463</v>
      </c>
      <c r="C283">
        <v>15</v>
      </c>
      <c r="D283">
        <v>320</v>
      </c>
      <c r="E283" t="s">
        <v>321</v>
      </c>
      <c r="F283">
        <v>109</v>
      </c>
      <c r="G283">
        <v>228</v>
      </c>
      <c r="H283">
        <v>36168771</v>
      </c>
      <c r="I283">
        <v>35878550</v>
      </c>
      <c r="J283">
        <v>47246428</v>
      </c>
      <c r="K283">
        <v>541762258</v>
      </c>
      <c r="L283">
        <v>2043983</v>
      </c>
      <c r="M283">
        <v>1886786</v>
      </c>
      <c r="N283">
        <v>157197</v>
      </c>
      <c r="O283">
        <v>20.23</v>
      </c>
      <c r="P283">
        <v>-0.04</v>
      </c>
      <c r="Q283">
        <v>193516</v>
      </c>
      <c r="R283">
        <v>16761132</v>
      </c>
      <c r="S283" t="s">
        <v>40</v>
      </c>
      <c r="T283">
        <v>5000</v>
      </c>
      <c r="U283">
        <f t="shared" si="4"/>
        <v>771680.92000000039</v>
      </c>
    </row>
    <row r="284" spans="1:21" x14ac:dyDescent="0.3">
      <c r="A284">
        <v>283</v>
      </c>
      <c r="B284" t="s">
        <v>463</v>
      </c>
      <c r="C284">
        <v>15</v>
      </c>
      <c r="D284">
        <v>320</v>
      </c>
      <c r="E284" t="s">
        <v>322</v>
      </c>
      <c r="F284">
        <v>3831</v>
      </c>
      <c r="G284">
        <v>15062</v>
      </c>
      <c r="H284">
        <v>7127835</v>
      </c>
      <c r="I284">
        <v>7024858</v>
      </c>
      <c r="J284">
        <v>14345951</v>
      </c>
      <c r="K284">
        <v>838156284</v>
      </c>
      <c r="L284">
        <v>427042</v>
      </c>
      <c r="M284">
        <v>401463</v>
      </c>
      <c r="N284">
        <v>25579</v>
      </c>
      <c r="O284">
        <v>38.94</v>
      </c>
      <c r="P284">
        <v>-0.08</v>
      </c>
      <c r="Q284">
        <v>32733</v>
      </c>
      <c r="R284">
        <v>3430828</v>
      </c>
      <c r="S284" t="s">
        <v>37</v>
      </c>
      <c r="T284">
        <v>3375.45</v>
      </c>
      <c r="U284">
        <f t="shared" si="4"/>
        <v>775056.37000000034</v>
      </c>
    </row>
    <row r="285" spans="1:21" x14ac:dyDescent="0.3">
      <c r="A285">
        <v>284</v>
      </c>
      <c r="B285" t="s">
        <v>463</v>
      </c>
      <c r="C285">
        <v>15</v>
      </c>
      <c r="D285">
        <v>320</v>
      </c>
      <c r="E285" t="s">
        <v>323</v>
      </c>
      <c r="F285">
        <v>2715</v>
      </c>
      <c r="G285">
        <v>11371</v>
      </c>
      <c r="H285">
        <v>7195089</v>
      </c>
      <c r="I285">
        <v>7091253</v>
      </c>
      <c r="J285">
        <v>14550510</v>
      </c>
      <c r="K285">
        <v>839355757</v>
      </c>
      <c r="L285">
        <v>431876</v>
      </c>
      <c r="M285">
        <v>406706</v>
      </c>
      <c r="N285">
        <v>25170</v>
      </c>
      <c r="O285">
        <v>38.270000000000003</v>
      </c>
      <c r="P285">
        <v>-0.08</v>
      </c>
      <c r="Q285">
        <v>32343</v>
      </c>
      <c r="R285">
        <v>3490055</v>
      </c>
      <c r="S285" t="s">
        <v>37</v>
      </c>
      <c r="T285">
        <v>3375.64</v>
      </c>
      <c r="U285">
        <f t="shared" si="4"/>
        <v>778432.01000000036</v>
      </c>
    </row>
    <row r="286" spans="1:21" x14ac:dyDescent="0.3">
      <c r="A286">
        <v>285</v>
      </c>
      <c r="B286" t="s">
        <v>463</v>
      </c>
      <c r="C286">
        <v>15</v>
      </c>
      <c r="D286">
        <v>320</v>
      </c>
      <c r="E286" t="s">
        <v>324</v>
      </c>
      <c r="F286">
        <v>3835</v>
      </c>
      <c r="G286">
        <v>15069</v>
      </c>
      <c r="H286">
        <v>8623855</v>
      </c>
      <c r="I286">
        <v>8502800</v>
      </c>
      <c r="J286">
        <v>16975727</v>
      </c>
      <c r="K286">
        <v>1004420608</v>
      </c>
      <c r="L286">
        <v>525291</v>
      </c>
      <c r="M286">
        <v>494937</v>
      </c>
      <c r="N286">
        <v>30354</v>
      </c>
      <c r="O286">
        <v>37.54</v>
      </c>
      <c r="P286">
        <v>-0.08</v>
      </c>
      <c r="Q286">
        <v>38603</v>
      </c>
      <c r="R286">
        <v>4259687</v>
      </c>
      <c r="S286" t="s">
        <v>37</v>
      </c>
      <c r="T286">
        <v>4665.67</v>
      </c>
      <c r="U286">
        <f t="shared" si="4"/>
        <v>783097.6800000004</v>
      </c>
    </row>
    <row r="287" spans="1:21" x14ac:dyDescent="0.3">
      <c r="A287">
        <v>286</v>
      </c>
      <c r="B287" t="s">
        <v>463</v>
      </c>
      <c r="C287">
        <v>15</v>
      </c>
      <c r="D287">
        <v>320</v>
      </c>
      <c r="E287" t="s">
        <v>325</v>
      </c>
      <c r="F287">
        <v>2719</v>
      </c>
      <c r="G287">
        <v>11388</v>
      </c>
      <c r="H287">
        <v>4536053</v>
      </c>
      <c r="I287">
        <v>4475017</v>
      </c>
      <c r="J287">
        <v>8249306</v>
      </c>
      <c r="K287">
        <v>523684317</v>
      </c>
      <c r="L287">
        <v>195806</v>
      </c>
      <c r="M287">
        <v>170201</v>
      </c>
      <c r="N287">
        <v>25605</v>
      </c>
      <c r="O287">
        <v>38.54</v>
      </c>
      <c r="P287">
        <v>-7.0000000000000007E-2</v>
      </c>
      <c r="Q287">
        <v>32755</v>
      </c>
      <c r="R287">
        <v>1426845</v>
      </c>
      <c r="S287" t="s">
        <v>37</v>
      </c>
      <c r="T287">
        <v>1606</v>
      </c>
      <c r="U287">
        <f t="shared" si="4"/>
        <v>784703.6800000004</v>
      </c>
    </row>
    <row r="288" spans="1:21" x14ac:dyDescent="0.3">
      <c r="A288">
        <v>287</v>
      </c>
      <c r="B288" t="s">
        <v>463</v>
      </c>
      <c r="C288">
        <v>15</v>
      </c>
      <c r="D288">
        <v>320</v>
      </c>
      <c r="E288" t="s">
        <v>326</v>
      </c>
      <c r="F288">
        <v>3836</v>
      </c>
      <c r="G288">
        <v>15071</v>
      </c>
      <c r="H288">
        <v>8966311</v>
      </c>
      <c r="I288">
        <v>8841713</v>
      </c>
      <c r="J288">
        <v>17656814</v>
      </c>
      <c r="K288">
        <v>1067977237</v>
      </c>
      <c r="L288">
        <v>535149</v>
      </c>
      <c r="M288">
        <v>501167</v>
      </c>
      <c r="N288">
        <v>33982</v>
      </c>
      <c r="O288">
        <v>38.130000000000003</v>
      </c>
      <c r="P288">
        <v>-0.08</v>
      </c>
      <c r="Q288">
        <v>43108</v>
      </c>
      <c r="R288">
        <v>4246640</v>
      </c>
      <c r="S288" t="s">
        <v>40</v>
      </c>
      <c r="T288">
        <v>5000</v>
      </c>
      <c r="U288">
        <f t="shared" si="4"/>
        <v>789703.6800000004</v>
      </c>
    </row>
    <row r="289" spans="1:21" x14ac:dyDescent="0.3">
      <c r="A289">
        <v>288</v>
      </c>
      <c r="B289" t="s">
        <v>463</v>
      </c>
      <c r="C289">
        <v>15</v>
      </c>
      <c r="D289">
        <v>320</v>
      </c>
      <c r="E289" t="s">
        <v>327</v>
      </c>
      <c r="F289">
        <v>2720</v>
      </c>
      <c r="G289">
        <v>11392</v>
      </c>
      <c r="H289">
        <v>7031307</v>
      </c>
      <c r="I289">
        <v>6928653</v>
      </c>
      <c r="J289">
        <v>14137801</v>
      </c>
      <c r="K289">
        <v>817974606</v>
      </c>
      <c r="L289">
        <v>413843</v>
      </c>
      <c r="M289">
        <v>388420</v>
      </c>
      <c r="N289">
        <v>25423</v>
      </c>
      <c r="O289">
        <v>38.04</v>
      </c>
      <c r="P289">
        <v>-0.08</v>
      </c>
      <c r="Q289">
        <v>32583</v>
      </c>
      <c r="R289">
        <v>3375568</v>
      </c>
      <c r="S289" t="s">
        <v>37</v>
      </c>
      <c r="T289">
        <v>3403.94</v>
      </c>
      <c r="U289">
        <f t="shared" si="4"/>
        <v>793107.62000000034</v>
      </c>
    </row>
    <row r="290" spans="1:21" x14ac:dyDescent="0.3">
      <c r="A290">
        <v>289</v>
      </c>
      <c r="B290" t="s">
        <v>463</v>
      </c>
      <c r="C290">
        <v>15</v>
      </c>
      <c r="D290">
        <v>320</v>
      </c>
      <c r="E290" t="s">
        <v>328</v>
      </c>
      <c r="F290">
        <v>3837</v>
      </c>
      <c r="G290">
        <v>15085</v>
      </c>
      <c r="H290">
        <v>2710736</v>
      </c>
      <c r="I290">
        <v>2668484</v>
      </c>
      <c r="J290">
        <v>5618987</v>
      </c>
      <c r="K290">
        <v>314477136</v>
      </c>
      <c r="L290">
        <v>140874</v>
      </c>
      <c r="M290">
        <v>128879</v>
      </c>
      <c r="N290">
        <v>11995</v>
      </c>
      <c r="O290">
        <v>37.520000000000003</v>
      </c>
      <c r="P290">
        <v>-0.08</v>
      </c>
      <c r="Q290">
        <v>15553</v>
      </c>
      <c r="R290">
        <v>1089025</v>
      </c>
      <c r="S290" t="s">
        <v>37</v>
      </c>
      <c r="T290">
        <v>669.08</v>
      </c>
      <c r="U290">
        <f t="shared" si="4"/>
        <v>793776.7000000003</v>
      </c>
    </row>
    <row r="291" spans="1:21" x14ac:dyDescent="0.3">
      <c r="A291">
        <v>290</v>
      </c>
      <c r="B291" t="s">
        <v>463</v>
      </c>
      <c r="C291">
        <v>15</v>
      </c>
      <c r="D291">
        <v>320</v>
      </c>
      <c r="E291" t="s">
        <v>329</v>
      </c>
      <c r="F291">
        <v>2721</v>
      </c>
      <c r="G291">
        <v>11396</v>
      </c>
      <c r="H291">
        <v>7623590</v>
      </c>
      <c r="I291">
        <v>7511960</v>
      </c>
      <c r="J291">
        <v>15426533</v>
      </c>
      <c r="K291">
        <v>887386441</v>
      </c>
      <c r="L291">
        <v>463306</v>
      </c>
      <c r="M291">
        <v>437889</v>
      </c>
      <c r="N291">
        <v>25417</v>
      </c>
      <c r="O291">
        <v>37.950000000000003</v>
      </c>
      <c r="P291">
        <v>-0.09</v>
      </c>
      <c r="Q291">
        <v>32577</v>
      </c>
      <c r="R291">
        <v>3844916</v>
      </c>
      <c r="S291" t="s">
        <v>37</v>
      </c>
      <c r="T291">
        <v>3730.55</v>
      </c>
      <c r="U291">
        <f t="shared" si="4"/>
        <v>797507.25000000035</v>
      </c>
    </row>
    <row r="292" spans="1:21" x14ac:dyDescent="0.3">
      <c r="A292">
        <v>291</v>
      </c>
      <c r="B292" t="s">
        <v>463</v>
      </c>
      <c r="C292">
        <v>15</v>
      </c>
      <c r="D292">
        <v>320</v>
      </c>
      <c r="E292" t="s">
        <v>330</v>
      </c>
      <c r="F292">
        <v>3838</v>
      </c>
      <c r="G292">
        <v>15113</v>
      </c>
      <c r="H292">
        <v>8916361</v>
      </c>
      <c r="I292">
        <v>8790267</v>
      </c>
      <c r="J292">
        <v>17561248</v>
      </c>
      <c r="K292">
        <v>1072133933</v>
      </c>
      <c r="L292">
        <v>530640</v>
      </c>
      <c r="M292">
        <v>497223</v>
      </c>
      <c r="N292">
        <v>33417</v>
      </c>
      <c r="O292">
        <v>37.9</v>
      </c>
      <c r="P292">
        <v>-0.08</v>
      </c>
      <c r="Q292">
        <v>42414</v>
      </c>
      <c r="R292">
        <v>4264117</v>
      </c>
      <c r="S292" t="s">
        <v>40</v>
      </c>
      <c r="T292">
        <v>5000</v>
      </c>
      <c r="U292">
        <f t="shared" si="4"/>
        <v>802507.25000000035</v>
      </c>
    </row>
    <row r="293" spans="1:21" x14ac:dyDescent="0.3">
      <c r="A293">
        <v>292</v>
      </c>
      <c r="B293" t="s">
        <v>463</v>
      </c>
      <c r="C293">
        <v>15</v>
      </c>
      <c r="D293">
        <v>320</v>
      </c>
      <c r="E293" t="s">
        <v>331</v>
      </c>
      <c r="F293">
        <v>2722</v>
      </c>
      <c r="G293">
        <v>11400</v>
      </c>
      <c r="H293">
        <v>523056</v>
      </c>
      <c r="I293">
        <v>512341</v>
      </c>
      <c r="J293">
        <v>1411021</v>
      </c>
      <c r="K293">
        <v>76864653</v>
      </c>
      <c r="L293">
        <v>34987</v>
      </c>
      <c r="M293">
        <v>33552</v>
      </c>
      <c r="N293">
        <v>1435</v>
      </c>
      <c r="O293">
        <v>35.14</v>
      </c>
      <c r="P293">
        <v>-0.13</v>
      </c>
      <c r="Q293">
        <v>1928</v>
      </c>
      <c r="R293">
        <v>283209</v>
      </c>
      <c r="S293" t="s">
        <v>37</v>
      </c>
      <c r="T293">
        <v>65.12</v>
      </c>
      <c r="U293">
        <f t="shared" si="4"/>
        <v>802572.37000000034</v>
      </c>
    </row>
    <row r="294" spans="1:21" x14ac:dyDescent="0.3">
      <c r="A294">
        <v>293</v>
      </c>
      <c r="B294" t="s">
        <v>463</v>
      </c>
      <c r="C294">
        <v>15</v>
      </c>
      <c r="D294">
        <v>320</v>
      </c>
      <c r="E294" t="s">
        <v>332</v>
      </c>
      <c r="F294">
        <v>3559</v>
      </c>
      <c r="G294">
        <v>14096</v>
      </c>
      <c r="H294">
        <v>550412</v>
      </c>
      <c r="I294">
        <v>539401</v>
      </c>
      <c r="J294">
        <v>1348069</v>
      </c>
      <c r="K294">
        <v>79727217</v>
      </c>
      <c r="L294">
        <v>35352</v>
      </c>
      <c r="M294">
        <v>32991</v>
      </c>
      <c r="N294">
        <v>2361</v>
      </c>
      <c r="O294">
        <v>32.15</v>
      </c>
      <c r="P294">
        <v>-0.11</v>
      </c>
      <c r="Q294">
        <v>2891</v>
      </c>
      <c r="R294">
        <v>276164</v>
      </c>
      <c r="S294" t="s">
        <v>37</v>
      </c>
      <c r="T294">
        <v>62.14</v>
      </c>
      <c r="U294">
        <f t="shared" si="4"/>
        <v>802634.51000000036</v>
      </c>
    </row>
    <row r="295" spans="1:21" x14ac:dyDescent="0.3">
      <c r="A295">
        <v>294</v>
      </c>
      <c r="B295" t="s">
        <v>463</v>
      </c>
      <c r="C295">
        <v>15</v>
      </c>
      <c r="D295">
        <v>320</v>
      </c>
      <c r="E295" t="s">
        <v>333</v>
      </c>
      <c r="F295">
        <v>2470</v>
      </c>
      <c r="G295">
        <v>10585</v>
      </c>
      <c r="H295">
        <v>144468</v>
      </c>
      <c r="I295">
        <v>141200</v>
      </c>
      <c r="J295">
        <v>359173</v>
      </c>
      <c r="K295">
        <v>22765099</v>
      </c>
      <c r="L295">
        <v>8219</v>
      </c>
      <c r="M295">
        <v>7664</v>
      </c>
      <c r="N295">
        <v>555</v>
      </c>
      <c r="O295">
        <v>30.66</v>
      </c>
      <c r="P295">
        <v>-0.11</v>
      </c>
      <c r="Q295">
        <v>713</v>
      </c>
      <c r="R295">
        <v>74075</v>
      </c>
      <c r="S295" t="s">
        <v>37</v>
      </c>
      <c r="T295">
        <v>12.33</v>
      </c>
      <c r="U295">
        <f t="shared" si="4"/>
        <v>802646.84000000032</v>
      </c>
    </row>
    <row r="296" spans="1:21" x14ac:dyDescent="0.3">
      <c r="A296">
        <v>295</v>
      </c>
      <c r="B296" t="s">
        <v>463</v>
      </c>
      <c r="C296">
        <v>15</v>
      </c>
      <c r="D296">
        <v>320</v>
      </c>
      <c r="E296" t="s">
        <v>334</v>
      </c>
      <c r="F296">
        <v>3566</v>
      </c>
      <c r="G296">
        <v>14138</v>
      </c>
      <c r="H296">
        <v>569151</v>
      </c>
      <c r="I296">
        <v>557989</v>
      </c>
      <c r="J296">
        <v>1378956</v>
      </c>
      <c r="K296">
        <v>97103955</v>
      </c>
      <c r="L296">
        <v>35681</v>
      </c>
      <c r="M296">
        <v>33214</v>
      </c>
      <c r="N296">
        <v>2467</v>
      </c>
      <c r="O296">
        <v>34.020000000000003</v>
      </c>
      <c r="P296">
        <v>-0.1</v>
      </c>
      <c r="Q296">
        <v>3050</v>
      </c>
      <c r="R296">
        <v>268768</v>
      </c>
      <c r="S296" t="s">
        <v>37</v>
      </c>
      <c r="T296">
        <v>71.38</v>
      </c>
      <c r="U296">
        <f t="shared" si="4"/>
        <v>802718.22000000032</v>
      </c>
    </row>
    <row r="297" spans="1:21" x14ac:dyDescent="0.3">
      <c r="A297">
        <v>296</v>
      </c>
      <c r="B297" t="s">
        <v>463</v>
      </c>
      <c r="C297">
        <v>15</v>
      </c>
      <c r="D297">
        <v>320</v>
      </c>
      <c r="E297" t="s">
        <v>335</v>
      </c>
      <c r="F297">
        <v>2477</v>
      </c>
      <c r="G297">
        <v>10608</v>
      </c>
      <c r="H297">
        <v>731739</v>
      </c>
      <c r="I297">
        <v>719602</v>
      </c>
      <c r="J297">
        <v>1500535</v>
      </c>
      <c r="K297">
        <v>90636187</v>
      </c>
      <c r="L297">
        <v>34409</v>
      </c>
      <c r="M297">
        <v>30193</v>
      </c>
      <c r="N297">
        <v>4216</v>
      </c>
      <c r="O297">
        <v>32.25</v>
      </c>
      <c r="P297">
        <v>-0.08</v>
      </c>
      <c r="Q297">
        <v>5213</v>
      </c>
      <c r="R297">
        <v>286556</v>
      </c>
      <c r="S297" t="s">
        <v>37</v>
      </c>
      <c r="T297">
        <v>79.02</v>
      </c>
      <c r="U297">
        <f t="shared" si="4"/>
        <v>802797.24000000034</v>
      </c>
    </row>
    <row r="298" spans="1:21" x14ac:dyDescent="0.3">
      <c r="A298">
        <v>297</v>
      </c>
      <c r="B298" t="s">
        <v>463</v>
      </c>
      <c r="C298">
        <v>15</v>
      </c>
      <c r="D298">
        <v>320</v>
      </c>
      <c r="E298" t="s">
        <v>336</v>
      </c>
      <c r="F298">
        <v>3573</v>
      </c>
      <c r="G298">
        <v>14128</v>
      </c>
      <c r="H298">
        <v>3460373</v>
      </c>
      <c r="I298">
        <v>3424529</v>
      </c>
      <c r="J298">
        <v>5720441</v>
      </c>
      <c r="K298">
        <v>352055830</v>
      </c>
      <c r="L298">
        <v>149060</v>
      </c>
      <c r="M298">
        <v>123577</v>
      </c>
      <c r="N298">
        <v>25483</v>
      </c>
      <c r="O298">
        <v>34.36</v>
      </c>
      <c r="P298">
        <v>-0.06</v>
      </c>
      <c r="Q298">
        <v>30676</v>
      </c>
      <c r="R298">
        <v>1079703</v>
      </c>
      <c r="S298" t="s">
        <v>37</v>
      </c>
      <c r="T298">
        <v>741.47</v>
      </c>
      <c r="U298">
        <f t="shared" si="4"/>
        <v>803538.71000000031</v>
      </c>
    </row>
    <row r="299" spans="1:21" x14ac:dyDescent="0.3">
      <c r="A299">
        <v>298</v>
      </c>
      <c r="B299" t="s">
        <v>463</v>
      </c>
      <c r="C299">
        <v>15</v>
      </c>
      <c r="D299">
        <v>320</v>
      </c>
      <c r="E299" t="s">
        <v>337</v>
      </c>
      <c r="F299">
        <v>2484</v>
      </c>
      <c r="G299">
        <v>10627</v>
      </c>
      <c r="H299">
        <v>2113596</v>
      </c>
      <c r="I299">
        <v>2082274</v>
      </c>
      <c r="J299">
        <v>4346678</v>
      </c>
      <c r="K299">
        <v>219280415</v>
      </c>
      <c r="L299">
        <v>131586</v>
      </c>
      <c r="M299">
        <v>123251</v>
      </c>
      <c r="N299">
        <v>8335</v>
      </c>
      <c r="O299">
        <v>33.69</v>
      </c>
      <c r="P299">
        <v>-0.09</v>
      </c>
      <c r="Q299">
        <v>10233</v>
      </c>
      <c r="R299">
        <v>1077916</v>
      </c>
      <c r="S299" t="s">
        <v>37</v>
      </c>
      <c r="T299">
        <v>368.69</v>
      </c>
      <c r="U299">
        <f t="shared" si="4"/>
        <v>803907.40000000026</v>
      </c>
    </row>
    <row r="300" spans="1:21" x14ac:dyDescent="0.3">
      <c r="A300">
        <v>299</v>
      </c>
      <c r="B300" t="s">
        <v>463</v>
      </c>
      <c r="C300">
        <v>15</v>
      </c>
      <c r="D300">
        <v>320</v>
      </c>
      <c r="E300" t="s">
        <v>338</v>
      </c>
      <c r="F300">
        <v>3593</v>
      </c>
      <c r="G300">
        <v>14282</v>
      </c>
      <c r="H300">
        <v>149154</v>
      </c>
      <c r="I300">
        <v>145811</v>
      </c>
      <c r="J300">
        <v>333091</v>
      </c>
      <c r="K300">
        <v>22957473</v>
      </c>
      <c r="L300">
        <v>6809</v>
      </c>
      <c r="M300">
        <v>6262</v>
      </c>
      <c r="N300">
        <v>547</v>
      </c>
      <c r="O300">
        <v>31.52</v>
      </c>
      <c r="P300">
        <v>-0.1</v>
      </c>
      <c r="Q300">
        <v>720</v>
      </c>
      <c r="R300">
        <v>79943</v>
      </c>
      <c r="S300" t="s">
        <v>37</v>
      </c>
      <c r="T300">
        <v>12.53</v>
      </c>
      <c r="U300">
        <f t="shared" si="4"/>
        <v>803919.93000000028</v>
      </c>
    </row>
    <row r="301" spans="1:21" x14ac:dyDescent="0.3">
      <c r="A301">
        <v>300</v>
      </c>
      <c r="B301" t="s">
        <v>463</v>
      </c>
      <c r="C301">
        <v>15</v>
      </c>
      <c r="D301">
        <v>320</v>
      </c>
      <c r="E301" t="s">
        <v>339</v>
      </c>
      <c r="F301">
        <v>2504</v>
      </c>
      <c r="G301">
        <v>10705</v>
      </c>
      <c r="H301">
        <v>2866898</v>
      </c>
      <c r="I301">
        <v>2832424</v>
      </c>
      <c r="J301">
        <v>5076580</v>
      </c>
      <c r="K301">
        <v>301039068</v>
      </c>
      <c r="L301">
        <v>139214</v>
      </c>
      <c r="M301">
        <v>120943</v>
      </c>
      <c r="N301">
        <v>18271</v>
      </c>
      <c r="O301">
        <v>34.299999999999997</v>
      </c>
      <c r="P301">
        <v>-7.0000000000000007E-2</v>
      </c>
      <c r="Q301">
        <v>21994</v>
      </c>
      <c r="R301">
        <v>1090642</v>
      </c>
      <c r="S301" t="s">
        <v>37</v>
      </c>
      <c r="T301">
        <v>549.20000000000005</v>
      </c>
      <c r="U301">
        <f t="shared" si="4"/>
        <v>804469.13000000024</v>
      </c>
    </row>
    <row r="302" spans="1:21" x14ac:dyDescent="0.3">
      <c r="A302">
        <v>301</v>
      </c>
      <c r="B302" t="s">
        <v>463</v>
      </c>
      <c r="C302">
        <v>15</v>
      </c>
      <c r="D302">
        <v>320</v>
      </c>
      <c r="E302" t="s">
        <v>340</v>
      </c>
      <c r="F302">
        <v>3603</v>
      </c>
      <c r="G302">
        <v>14304</v>
      </c>
      <c r="H302">
        <v>2522400</v>
      </c>
      <c r="I302">
        <v>2489846</v>
      </c>
      <c r="J302">
        <v>4755285</v>
      </c>
      <c r="K302">
        <v>255985577</v>
      </c>
      <c r="L302">
        <v>136953</v>
      </c>
      <c r="M302">
        <v>122982</v>
      </c>
      <c r="N302">
        <v>13971</v>
      </c>
      <c r="O302">
        <v>33.92</v>
      </c>
      <c r="P302">
        <v>-7.0000000000000007E-2</v>
      </c>
      <c r="Q302">
        <v>16845</v>
      </c>
      <c r="R302">
        <v>1083554</v>
      </c>
      <c r="S302" t="s">
        <v>37</v>
      </c>
      <c r="T302">
        <v>452.8</v>
      </c>
      <c r="U302">
        <f t="shared" si="4"/>
        <v>804921.93000000028</v>
      </c>
    </row>
    <row r="303" spans="1:21" x14ac:dyDescent="0.3">
      <c r="A303">
        <v>302</v>
      </c>
      <c r="B303" t="s">
        <v>463</v>
      </c>
      <c r="C303">
        <v>15</v>
      </c>
      <c r="D303">
        <v>320</v>
      </c>
      <c r="E303" t="s">
        <v>341</v>
      </c>
      <c r="F303">
        <v>2514</v>
      </c>
      <c r="G303">
        <v>10733</v>
      </c>
      <c r="H303">
        <v>883528</v>
      </c>
      <c r="I303">
        <v>870930</v>
      </c>
      <c r="J303">
        <v>1735882</v>
      </c>
      <c r="K303">
        <v>93901437</v>
      </c>
      <c r="L303">
        <v>40603</v>
      </c>
      <c r="M303">
        <v>34752</v>
      </c>
      <c r="N303">
        <v>5851</v>
      </c>
      <c r="O303">
        <v>32.700000000000003</v>
      </c>
      <c r="P303">
        <v>-0.08</v>
      </c>
      <c r="Q303">
        <v>7235</v>
      </c>
      <c r="R303">
        <v>273448</v>
      </c>
      <c r="S303" t="s">
        <v>37</v>
      </c>
      <c r="T303">
        <v>102.51</v>
      </c>
      <c r="U303">
        <f t="shared" si="4"/>
        <v>805024.44000000029</v>
      </c>
    </row>
    <row r="304" spans="1:21" x14ac:dyDescent="0.3">
      <c r="A304">
        <v>303</v>
      </c>
      <c r="B304" t="s">
        <v>463</v>
      </c>
      <c r="C304">
        <v>15</v>
      </c>
      <c r="D304">
        <v>320</v>
      </c>
      <c r="E304" t="s">
        <v>342</v>
      </c>
      <c r="F304">
        <v>61377</v>
      </c>
      <c r="G304">
        <v>235249</v>
      </c>
      <c r="H304">
        <v>2188374</v>
      </c>
      <c r="I304">
        <v>2152654</v>
      </c>
      <c r="J304">
        <v>8223523</v>
      </c>
      <c r="K304">
        <v>6613459021</v>
      </c>
      <c r="L304">
        <v>87566</v>
      </c>
      <c r="M304">
        <v>83355</v>
      </c>
      <c r="N304">
        <v>4211</v>
      </c>
      <c r="O304">
        <v>665.08</v>
      </c>
      <c r="P304">
        <v>-0.04</v>
      </c>
      <c r="Q304">
        <v>6544</v>
      </c>
      <c r="R304">
        <v>1657056</v>
      </c>
      <c r="S304" t="s">
        <v>40</v>
      </c>
      <c r="T304">
        <v>5000</v>
      </c>
      <c r="U304">
        <f t="shared" si="4"/>
        <v>810024.44000000029</v>
      </c>
    </row>
    <row r="305" spans="1:21" x14ac:dyDescent="0.3">
      <c r="A305">
        <v>304</v>
      </c>
      <c r="B305" t="s">
        <v>463</v>
      </c>
      <c r="C305">
        <v>15</v>
      </c>
      <c r="D305">
        <v>320</v>
      </c>
      <c r="E305" t="s">
        <v>343</v>
      </c>
      <c r="F305">
        <v>7916927</v>
      </c>
      <c r="G305">
        <v>32591905</v>
      </c>
      <c r="H305">
        <v>2598319</v>
      </c>
      <c r="I305">
        <v>2516996</v>
      </c>
      <c r="J305">
        <v>14743274</v>
      </c>
      <c r="K305">
        <v>2600165645</v>
      </c>
      <c r="L305">
        <v>119852</v>
      </c>
      <c r="M305">
        <v>115714</v>
      </c>
      <c r="N305">
        <v>4138</v>
      </c>
      <c r="O305">
        <v>22.88</v>
      </c>
      <c r="P305">
        <v>-0.16</v>
      </c>
      <c r="Q305">
        <v>7755</v>
      </c>
      <c r="R305">
        <v>2507925</v>
      </c>
      <c r="S305" t="s">
        <v>40</v>
      </c>
      <c r="T305">
        <v>5000</v>
      </c>
      <c r="U305">
        <f t="shared" si="4"/>
        <v>815024.44000000029</v>
      </c>
    </row>
    <row r="306" spans="1:21" x14ac:dyDescent="0.3">
      <c r="A306">
        <v>305</v>
      </c>
      <c r="B306" t="s">
        <v>463</v>
      </c>
      <c r="C306">
        <v>15</v>
      </c>
      <c r="D306">
        <v>320</v>
      </c>
      <c r="E306" t="s">
        <v>344</v>
      </c>
      <c r="F306">
        <v>1140</v>
      </c>
      <c r="G306">
        <v>4253</v>
      </c>
      <c r="H306">
        <v>2781722</v>
      </c>
      <c r="I306">
        <v>2748679</v>
      </c>
      <c r="J306">
        <v>4341822</v>
      </c>
      <c r="K306">
        <v>116388923</v>
      </c>
      <c r="L306">
        <v>119887</v>
      </c>
      <c r="M306">
        <v>104918</v>
      </c>
      <c r="N306">
        <v>14969</v>
      </c>
      <c r="O306">
        <v>18.47</v>
      </c>
      <c r="P306">
        <v>-0.06</v>
      </c>
      <c r="Q306">
        <v>18595</v>
      </c>
      <c r="R306">
        <v>1126065</v>
      </c>
      <c r="S306" t="s">
        <v>49</v>
      </c>
      <c r="T306">
        <v>268.62</v>
      </c>
      <c r="U306">
        <f t="shared" si="4"/>
        <v>815293.06000000029</v>
      </c>
    </row>
    <row r="307" spans="1:21" x14ac:dyDescent="0.3">
      <c r="A307">
        <v>306</v>
      </c>
      <c r="B307" t="s">
        <v>463</v>
      </c>
      <c r="C307">
        <v>15</v>
      </c>
      <c r="D307">
        <v>320</v>
      </c>
      <c r="E307" t="s">
        <v>345</v>
      </c>
      <c r="F307">
        <v>1140</v>
      </c>
      <c r="G307">
        <v>4253</v>
      </c>
      <c r="H307">
        <v>3947649</v>
      </c>
      <c r="I307">
        <v>3905655</v>
      </c>
      <c r="J307">
        <v>5785394</v>
      </c>
      <c r="K307">
        <v>165769266</v>
      </c>
      <c r="L307">
        <v>136876</v>
      </c>
      <c r="M307">
        <v>107858</v>
      </c>
      <c r="N307">
        <v>29018</v>
      </c>
      <c r="O307">
        <v>19.84</v>
      </c>
      <c r="P307">
        <v>-0.05</v>
      </c>
      <c r="Q307">
        <v>35534</v>
      </c>
      <c r="R307">
        <v>1116326</v>
      </c>
      <c r="S307" t="s">
        <v>49</v>
      </c>
      <c r="T307">
        <v>460.19</v>
      </c>
      <c r="U307">
        <f t="shared" si="4"/>
        <v>815753.25000000023</v>
      </c>
    </row>
    <row r="308" spans="1:21" x14ac:dyDescent="0.3">
      <c r="A308">
        <v>307</v>
      </c>
      <c r="B308" t="s">
        <v>463</v>
      </c>
      <c r="C308">
        <v>15</v>
      </c>
      <c r="D308">
        <v>320</v>
      </c>
      <c r="E308" t="s">
        <v>346</v>
      </c>
      <c r="F308">
        <v>1140</v>
      </c>
      <c r="G308">
        <v>4253</v>
      </c>
      <c r="H308">
        <v>3263443</v>
      </c>
      <c r="I308">
        <v>3226726</v>
      </c>
      <c r="J308">
        <v>5003474</v>
      </c>
      <c r="K308">
        <v>146815529</v>
      </c>
      <c r="L308">
        <v>131161</v>
      </c>
      <c r="M308">
        <v>111055</v>
      </c>
      <c r="N308">
        <v>20106</v>
      </c>
      <c r="O308">
        <v>20.38</v>
      </c>
      <c r="P308">
        <v>-0.06</v>
      </c>
      <c r="Q308">
        <v>24960</v>
      </c>
      <c r="R308">
        <v>1100239</v>
      </c>
      <c r="S308" t="s">
        <v>49</v>
      </c>
      <c r="T308">
        <v>397.26</v>
      </c>
      <c r="U308">
        <f t="shared" si="4"/>
        <v>816150.51000000024</v>
      </c>
    </row>
    <row r="309" spans="1:21" x14ac:dyDescent="0.3">
      <c r="A309">
        <v>308</v>
      </c>
      <c r="B309" t="s">
        <v>463</v>
      </c>
      <c r="C309">
        <v>15</v>
      </c>
      <c r="D309">
        <v>320</v>
      </c>
      <c r="E309" t="s">
        <v>347</v>
      </c>
      <c r="F309">
        <v>1140</v>
      </c>
      <c r="G309">
        <v>4253</v>
      </c>
      <c r="H309">
        <v>4473778</v>
      </c>
      <c r="I309">
        <v>4425173</v>
      </c>
      <c r="J309">
        <v>6444897</v>
      </c>
      <c r="K309">
        <v>185019079</v>
      </c>
      <c r="L309">
        <v>158998</v>
      </c>
      <c r="M309">
        <v>129889</v>
      </c>
      <c r="N309">
        <v>29109</v>
      </c>
      <c r="O309">
        <v>19.05</v>
      </c>
      <c r="P309">
        <v>-0.05</v>
      </c>
      <c r="Q309">
        <v>36078</v>
      </c>
      <c r="R309">
        <v>1446765</v>
      </c>
      <c r="S309" t="s">
        <v>49</v>
      </c>
      <c r="T309">
        <v>497.62</v>
      </c>
      <c r="U309">
        <f t="shared" si="4"/>
        <v>816648.13000000024</v>
      </c>
    </row>
    <row r="310" spans="1:21" x14ac:dyDescent="0.3">
      <c r="A310">
        <v>309</v>
      </c>
      <c r="B310" t="s">
        <v>463</v>
      </c>
      <c r="C310">
        <v>15</v>
      </c>
      <c r="D310">
        <v>320</v>
      </c>
      <c r="E310" t="s">
        <v>348</v>
      </c>
      <c r="F310">
        <v>1140</v>
      </c>
      <c r="G310">
        <v>4253</v>
      </c>
      <c r="H310">
        <v>2523264</v>
      </c>
      <c r="I310">
        <v>2492361</v>
      </c>
      <c r="J310">
        <v>4200961</v>
      </c>
      <c r="K310">
        <v>107631420</v>
      </c>
      <c r="L310">
        <v>123096</v>
      </c>
      <c r="M310">
        <v>111214</v>
      </c>
      <c r="N310">
        <v>11882</v>
      </c>
      <c r="O310">
        <v>18.93</v>
      </c>
      <c r="P310">
        <v>-7.0000000000000007E-2</v>
      </c>
      <c r="Q310">
        <v>14867</v>
      </c>
      <c r="R310">
        <v>1103532</v>
      </c>
      <c r="S310" t="s">
        <v>49</v>
      </c>
      <c r="T310">
        <v>260.05</v>
      </c>
      <c r="U310">
        <f t="shared" si="4"/>
        <v>816908.18000000028</v>
      </c>
    </row>
    <row r="311" spans="1:21" x14ac:dyDescent="0.3">
      <c r="A311">
        <v>310</v>
      </c>
      <c r="B311" t="s">
        <v>463</v>
      </c>
      <c r="C311">
        <v>15</v>
      </c>
      <c r="D311">
        <v>320</v>
      </c>
      <c r="E311" t="s">
        <v>349</v>
      </c>
      <c r="F311">
        <v>1140</v>
      </c>
      <c r="G311">
        <v>4253</v>
      </c>
      <c r="H311">
        <v>1962703</v>
      </c>
      <c r="I311">
        <v>1937907</v>
      </c>
      <c r="J311">
        <v>3348022</v>
      </c>
      <c r="K311">
        <v>83923507</v>
      </c>
      <c r="L311">
        <v>101634</v>
      </c>
      <c r="M311">
        <v>94634</v>
      </c>
      <c r="N311">
        <v>7000</v>
      </c>
      <c r="O311">
        <v>19.2</v>
      </c>
      <c r="P311">
        <v>-0.08</v>
      </c>
      <c r="Q311">
        <v>8757</v>
      </c>
      <c r="R311">
        <v>1067607</v>
      </c>
      <c r="S311" t="s">
        <v>49</v>
      </c>
      <c r="T311">
        <v>182.65</v>
      </c>
      <c r="U311">
        <f t="shared" si="4"/>
        <v>817090.83000000031</v>
      </c>
    </row>
    <row r="312" spans="1:21" x14ac:dyDescent="0.3">
      <c r="A312">
        <v>311</v>
      </c>
      <c r="B312" t="s">
        <v>463</v>
      </c>
      <c r="C312">
        <v>15</v>
      </c>
      <c r="D312">
        <v>320</v>
      </c>
      <c r="E312" t="s">
        <v>350</v>
      </c>
      <c r="F312">
        <v>1140</v>
      </c>
      <c r="G312">
        <v>4253</v>
      </c>
      <c r="H312">
        <v>2425230</v>
      </c>
      <c r="I312">
        <v>2395544</v>
      </c>
      <c r="J312">
        <v>4090267</v>
      </c>
      <c r="K312">
        <v>105240273</v>
      </c>
      <c r="L312">
        <v>120596</v>
      </c>
      <c r="M312">
        <v>109594</v>
      </c>
      <c r="N312">
        <v>11002</v>
      </c>
      <c r="O312">
        <v>19.28</v>
      </c>
      <c r="P312">
        <v>-7.0000000000000007E-2</v>
      </c>
      <c r="Q312">
        <v>13727</v>
      </c>
      <c r="R312">
        <v>1107862</v>
      </c>
      <c r="S312" t="s">
        <v>49</v>
      </c>
      <c r="T312">
        <v>248.92</v>
      </c>
      <c r="U312">
        <f t="shared" si="4"/>
        <v>817339.75000000035</v>
      </c>
    </row>
    <row r="313" spans="1:21" x14ac:dyDescent="0.3">
      <c r="A313">
        <v>312</v>
      </c>
      <c r="B313" t="s">
        <v>463</v>
      </c>
      <c r="C313">
        <v>15</v>
      </c>
      <c r="D313">
        <v>320</v>
      </c>
      <c r="E313" t="s">
        <v>351</v>
      </c>
      <c r="F313">
        <v>1140</v>
      </c>
      <c r="G313">
        <v>4253</v>
      </c>
      <c r="H313">
        <v>3611015</v>
      </c>
      <c r="I313">
        <v>3571981</v>
      </c>
      <c r="J313">
        <v>5373945</v>
      </c>
      <c r="K313">
        <v>146269946</v>
      </c>
      <c r="L313">
        <v>133582</v>
      </c>
      <c r="M313">
        <v>109408</v>
      </c>
      <c r="N313">
        <v>24174</v>
      </c>
      <c r="O313">
        <v>18.989999999999998</v>
      </c>
      <c r="P313">
        <v>-0.05</v>
      </c>
      <c r="Q313">
        <v>29898</v>
      </c>
      <c r="R313">
        <v>1111531</v>
      </c>
      <c r="S313" t="s">
        <v>49</v>
      </c>
      <c r="T313">
        <v>374.94</v>
      </c>
      <c r="U313">
        <f t="shared" si="4"/>
        <v>817714.69000000029</v>
      </c>
    </row>
    <row r="314" spans="1:21" x14ac:dyDescent="0.3">
      <c r="A314">
        <v>313</v>
      </c>
      <c r="B314" t="s">
        <v>463</v>
      </c>
      <c r="C314">
        <v>15</v>
      </c>
      <c r="D314">
        <v>320</v>
      </c>
      <c r="E314" t="s">
        <v>352</v>
      </c>
      <c r="F314">
        <v>3220</v>
      </c>
      <c r="G314">
        <v>12314</v>
      </c>
      <c r="H314">
        <v>23250375</v>
      </c>
      <c r="I314">
        <v>22914331</v>
      </c>
      <c r="J314">
        <v>59544105</v>
      </c>
      <c r="K314">
        <v>1541789017</v>
      </c>
      <c r="L314">
        <v>1071236</v>
      </c>
      <c r="M314">
        <v>975696</v>
      </c>
      <c r="N314">
        <v>95540</v>
      </c>
      <c r="O314">
        <v>33.31</v>
      </c>
      <c r="P314">
        <v>-0.09</v>
      </c>
      <c r="Q314">
        <v>124507</v>
      </c>
      <c r="R314">
        <v>11015794</v>
      </c>
      <c r="S314" t="s">
        <v>40</v>
      </c>
      <c r="T314">
        <v>5000</v>
      </c>
      <c r="U314">
        <f t="shared" si="4"/>
        <v>822714.69000000029</v>
      </c>
    </row>
    <row r="315" spans="1:21" x14ac:dyDescent="0.3">
      <c r="A315">
        <v>314</v>
      </c>
      <c r="B315" t="s">
        <v>463</v>
      </c>
      <c r="C315">
        <v>15</v>
      </c>
      <c r="D315">
        <v>320</v>
      </c>
      <c r="E315" t="s">
        <v>353</v>
      </c>
      <c r="F315">
        <v>3220</v>
      </c>
      <c r="G315">
        <v>12314</v>
      </c>
      <c r="H315">
        <v>10421246</v>
      </c>
      <c r="I315">
        <v>10268486</v>
      </c>
      <c r="J315">
        <v>27603235</v>
      </c>
      <c r="K315">
        <v>709151643</v>
      </c>
      <c r="L315">
        <v>505092</v>
      </c>
      <c r="M315">
        <v>461475</v>
      </c>
      <c r="N315">
        <v>43617</v>
      </c>
      <c r="O315">
        <v>33.25</v>
      </c>
      <c r="P315">
        <v>-0.09</v>
      </c>
      <c r="Q315">
        <v>56763</v>
      </c>
      <c r="R315">
        <v>4826693</v>
      </c>
      <c r="S315" t="s">
        <v>37</v>
      </c>
      <c r="T315">
        <v>1684.56</v>
      </c>
      <c r="U315">
        <f t="shared" si="4"/>
        <v>824399.25000000035</v>
      </c>
    </row>
    <row r="316" spans="1:21" x14ac:dyDescent="0.3">
      <c r="A316">
        <v>315</v>
      </c>
      <c r="B316" t="s">
        <v>463</v>
      </c>
      <c r="C316">
        <v>15</v>
      </c>
      <c r="D316">
        <v>320</v>
      </c>
      <c r="E316" t="s">
        <v>354</v>
      </c>
      <c r="F316">
        <v>3220</v>
      </c>
      <c r="G316">
        <v>12314</v>
      </c>
      <c r="H316">
        <v>8852428</v>
      </c>
      <c r="I316">
        <v>8713980</v>
      </c>
      <c r="J316">
        <v>27685767</v>
      </c>
      <c r="K316">
        <v>613286209</v>
      </c>
      <c r="L316">
        <v>510169</v>
      </c>
      <c r="M316">
        <v>480677</v>
      </c>
      <c r="N316">
        <v>29492</v>
      </c>
      <c r="O316">
        <v>32.83</v>
      </c>
      <c r="P316">
        <v>-0.11</v>
      </c>
      <c r="Q316">
        <v>38494</v>
      </c>
      <c r="R316">
        <v>4773947</v>
      </c>
      <c r="S316" t="s">
        <v>37</v>
      </c>
      <c r="T316">
        <v>1632.56</v>
      </c>
      <c r="U316">
        <f t="shared" si="4"/>
        <v>826031.81000000041</v>
      </c>
    </row>
    <row r="317" spans="1:21" x14ac:dyDescent="0.3">
      <c r="A317">
        <v>316</v>
      </c>
      <c r="B317" t="s">
        <v>463</v>
      </c>
      <c r="C317">
        <v>15</v>
      </c>
      <c r="D317">
        <v>320</v>
      </c>
      <c r="E317" t="s">
        <v>355</v>
      </c>
      <c r="F317">
        <v>3220</v>
      </c>
      <c r="G317">
        <v>12314</v>
      </c>
      <c r="H317">
        <v>2678880</v>
      </c>
      <c r="I317">
        <v>2636368</v>
      </c>
      <c r="J317">
        <v>8306245</v>
      </c>
      <c r="K317">
        <v>190112172</v>
      </c>
      <c r="L317">
        <v>135424</v>
      </c>
      <c r="M317">
        <v>124832</v>
      </c>
      <c r="N317">
        <v>10592</v>
      </c>
      <c r="O317">
        <v>33.46</v>
      </c>
      <c r="P317">
        <v>-0.1</v>
      </c>
      <c r="Q317">
        <v>14125</v>
      </c>
      <c r="R317">
        <v>1204058</v>
      </c>
      <c r="S317" t="s">
        <v>37</v>
      </c>
      <c r="T317">
        <v>281.19</v>
      </c>
      <c r="U317">
        <f t="shared" si="4"/>
        <v>826313.00000000035</v>
      </c>
    </row>
    <row r="318" spans="1:21" x14ac:dyDescent="0.3">
      <c r="A318">
        <v>317</v>
      </c>
      <c r="B318" t="s">
        <v>463</v>
      </c>
      <c r="C318">
        <v>15</v>
      </c>
      <c r="D318">
        <v>320</v>
      </c>
      <c r="E318" t="s">
        <v>356</v>
      </c>
      <c r="F318">
        <v>3220</v>
      </c>
      <c r="G318">
        <v>12314</v>
      </c>
      <c r="H318">
        <v>3406666</v>
      </c>
      <c r="I318">
        <v>3356808</v>
      </c>
      <c r="J318">
        <v>8771950</v>
      </c>
      <c r="K318">
        <v>244301088</v>
      </c>
      <c r="L318">
        <v>141504</v>
      </c>
      <c r="M318">
        <v>124509</v>
      </c>
      <c r="N318">
        <v>16995</v>
      </c>
      <c r="O318">
        <v>34.25</v>
      </c>
      <c r="P318">
        <v>-0.08</v>
      </c>
      <c r="Q318">
        <v>22456</v>
      </c>
      <c r="R318">
        <v>1156937</v>
      </c>
      <c r="S318" t="s">
        <v>37</v>
      </c>
      <c r="T318">
        <v>345.64</v>
      </c>
      <c r="U318">
        <f t="shared" si="4"/>
        <v>826658.64000000036</v>
      </c>
    </row>
    <row r="319" spans="1:21" x14ac:dyDescent="0.3">
      <c r="A319">
        <v>318</v>
      </c>
      <c r="B319" t="s">
        <v>463</v>
      </c>
      <c r="C319">
        <v>15</v>
      </c>
      <c r="D319">
        <v>320</v>
      </c>
      <c r="E319" t="s">
        <v>357</v>
      </c>
      <c r="F319">
        <v>3220</v>
      </c>
      <c r="G319">
        <v>12314</v>
      </c>
      <c r="H319">
        <v>9527545</v>
      </c>
      <c r="I319">
        <v>9379482</v>
      </c>
      <c r="J319">
        <v>28196418</v>
      </c>
      <c r="K319">
        <v>635411585</v>
      </c>
      <c r="L319">
        <v>498545</v>
      </c>
      <c r="M319">
        <v>463357</v>
      </c>
      <c r="N319">
        <v>35188</v>
      </c>
      <c r="O319">
        <v>31.9</v>
      </c>
      <c r="P319">
        <v>-0.1</v>
      </c>
      <c r="Q319">
        <v>45995</v>
      </c>
      <c r="R319">
        <v>4875761</v>
      </c>
      <c r="S319" t="s">
        <v>37</v>
      </c>
      <c r="T319">
        <v>1552.85</v>
      </c>
      <c r="U319">
        <f t="shared" si="4"/>
        <v>828211.49000000034</v>
      </c>
    </row>
    <row r="320" spans="1:21" x14ac:dyDescent="0.3">
      <c r="A320">
        <v>319</v>
      </c>
      <c r="B320" t="s">
        <v>463</v>
      </c>
      <c r="C320">
        <v>15</v>
      </c>
      <c r="D320">
        <v>320</v>
      </c>
      <c r="E320" t="s">
        <v>358</v>
      </c>
      <c r="F320">
        <v>3220</v>
      </c>
      <c r="G320">
        <v>12314</v>
      </c>
      <c r="H320">
        <v>191048</v>
      </c>
      <c r="I320">
        <v>187685</v>
      </c>
      <c r="J320">
        <v>617695</v>
      </c>
      <c r="K320">
        <v>18993691</v>
      </c>
      <c r="L320">
        <v>8991</v>
      </c>
      <c r="M320">
        <v>8227</v>
      </c>
      <c r="N320">
        <v>764</v>
      </c>
      <c r="O320">
        <v>32.71</v>
      </c>
      <c r="P320">
        <v>-0.11</v>
      </c>
      <c r="Q320">
        <v>1055</v>
      </c>
      <c r="R320">
        <v>82668</v>
      </c>
      <c r="S320" t="s">
        <v>37</v>
      </c>
      <c r="T320">
        <v>11.36</v>
      </c>
      <c r="U320">
        <f t="shared" si="4"/>
        <v>828222.85000000033</v>
      </c>
    </row>
    <row r="321" spans="1:21" x14ac:dyDescent="0.3">
      <c r="A321">
        <v>320</v>
      </c>
      <c r="B321" t="s">
        <v>463</v>
      </c>
      <c r="C321">
        <v>15</v>
      </c>
      <c r="D321">
        <v>320</v>
      </c>
      <c r="E321" t="s">
        <v>359</v>
      </c>
      <c r="F321">
        <v>3220</v>
      </c>
      <c r="G321">
        <v>12314</v>
      </c>
      <c r="H321">
        <v>3496070</v>
      </c>
      <c r="I321">
        <v>3443887</v>
      </c>
      <c r="J321">
        <v>10010881</v>
      </c>
      <c r="K321">
        <v>252261964</v>
      </c>
      <c r="L321">
        <v>156692</v>
      </c>
      <c r="M321">
        <v>139069</v>
      </c>
      <c r="N321">
        <v>17623</v>
      </c>
      <c r="O321">
        <v>36.44</v>
      </c>
      <c r="P321">
        <v>-0.09</v>
      </c>
      <c r="Q321">
        <v>23329</v>
      </c>
      <c r="R321">
        <v>1149700</v>
      </c>
      <c r="S321" t="s">
        <v>37</v>
      </c>
      <c r="T321">
        <v>402.14</v>
      </c>
      <c r="U321">
        <f t="shared" si="4"/>
        <v>828624.99000000034</v>
      </c>
    </row>
    <row r="322" spans="1:21" x14ac:dyDescent="0.3">
      <c r="A322">
        <v>321</v>
      </c>
      <c r="B322" t="s">
        <v>463</v>
      </c>
      <c r="C322">
        <v>15</v>
      </c>
      <c r="D322">
        <v>320</v>
      </c>
      <c r="E322" t="s">
        <v>360</v>
      </c>
      <c r="F322">
        <v>3220</v>
      </c>
      <c r="G322">
        <v>12314</v>
      </c>
      <c r="H322">
        <v>2514712</v>
      </c>
      <c r="I322">
        <v>2473555</v>
      </c>
      <c r="J322">
        <v>8101933</v>
      </c>
      <c r="K322">
        <v>169420032</v>
      </c>
      <c r="L322">
        <v>136527</v>
      </c>
      <c r="M322">
        <v>127139</v>
      </c>
      <c r="N322">
        <v>9388</v>
      </c>
      <c r="O322">
        <v>31.94</v>
      </c>
      <c r="P322">
        <v>-0.11</v>
      </c>
      <c r="Q322">
        <v>12473</v>
      </c>
      <c r="R322">
        <v>1224578</v>
      </c>
      <c r="S322" t="s">
        <v>37</v>
      </c>
      <c r="T322">
        <v>253.97</v>
      </c>
      <c r="U322">
        <f t="shared" si="4"/>
        <v>828878.96000000031</v>
      </c>
    </row>
    <row r="323" spans="1:21" x14ac:dyDescent="0.3">
      <c r="A323">
        <v>322</v>
      </c>
      <c r="B323" t="s">
        <v>463</v>
      </c>
      <c r="C323">
        <v>15</v>
      </c>
      <c r="D323">
        <v>320</v>
      </c>
      <c r="E323" t="s">
        <v>361</v>
      </c>
      <c r="F323">
        <v>3220</v>
      </c>
      <c r="G323">
        <v>12314</v>
      </c>
      <c r="H323">
        <v>2790974</v>
      </c>
      <c r="I323">
        <v>2749321</v>
      </c>
      <c r="J323">
        <v>7621416</v>
      </c>
      <c r="K323">
        <v>186583023</v>
      </c>
      <c r="L323">
        <v>131924</v>
      </c>
      <c r="M323">
        <v>120110</v>
      </c>
      <c r="N323">
        <v>11814</v>
      </c>
      <c r="O323">
        <v>31.71</v>
      </c>
      <c r="P323">
        <v>-0.09</v>
      </c>
      <c r="Q323">
        <v>15632</v>
      </c>
      <c r="R323">
        <v>1163610</v>
      </c>
      <c r="S323" t="s">
        <v>37</v>
      </c>
      <c r="T323">
        <v>264.14</v>
      </c>
      <c r="U323">
        <f t="shared" si="4"/>
        <v>829143.10000000033</v>
      </c>
    </row>
    <row r="324" spans="1:21" x14ac:dyDescent="0.3">
      <c r="A324">
        <v>323</v>
      </c>
      <c r="B324" t="s">
        <v>463</v>
      </c>
      <c r="C324">
        <v>15</v>
      </c>
      <c r="D324">
        <v>320</v>
      </c>
      <c r="E324" t="s">
        <v>362</v>
      </c>
      <c r="F324">
        <v>3220</v>
      </c>
      <c r="G324">
        <v>12314</v>
      </c>
      <c r="H324">
        <v>3331437</v>
      </c>
      <c r="I324">
        <v>3283649</v>
      </c>
      <c r="J324">
        <v>8214187</v>
      </c>
      <c r="K324">
        <v>228250998</v>
      </c>
      <c r="L324">
        <v>136332</v>
      </c>
      <c r="M324">
        <v>120165</v>
      </c>
      <c r="N324">
        <v>16167</v>
      </c>
      <c r="O324">
        <v>33.729999999999997</v>
      </c>
      <c r="P324">
        <v>-0.08</v>
      </c>
      <c r="Q324">
        <v>21438</v>
      </c>
      <c r="R324">
        <v>1140754</v>
      </c>
      <c r="S324" t="s">
        <v>37</v>
      </c>
      <c r="T324">
        <v>314.97000000000003</v>
      </c>
      <c r="U324">
        <f t="shared" ref="U324:U387" si="5">U323+T324</f>
        <v>829458.0700000003</v>
      </c>
    </row>
    <row r="325" spans="1:21" x14ac:dyDescent="0.3">
      <c r="A325">
        <v>324</v>
      </c>
      <c r="B325" t="s">
        <v>463</v>
      </c>
      <c r="C325">
        <v>15</v>
      </c>
      <c r="D325">
        <v>320</v>
      </c>
      <c r="E325" t="s">
        <v>363</v>
      </c>
      <c r="F325">
        <v>3220</v>
      </c>
      <c r="G325">
        <v>12314</v>
      </c>
      <c r="H325">
        <v>3056781</v>
      </c>
      <c r="I325">
        <v>3009429</v>
      </c>
      <c r="J325">
        <v>8792530</v>
      </c>
      <c r="K325">
        <v>223547723</v>
      </c>
      <c r="L325">
        <v>142014</v>
      </c>
      <c r="M325">
        <v>127634</v>
      </c>
      <c r="N325">
        <v>14380</v>
      </c>
      <c r="O325">
        <v>34.89</v>
      </c>
      <c r="P325">
        <v>-0.09</v>
      </c>
      <c r="Q325">
        <v>18889</v>
      </c>
      <c r="R325">
        <v>1179856</v>
      </c>
      <c r="S325" t="s">
        <v>37</v>
      </c>
      <c r="T325">
        <v>335.38</v>
      </c>
      <c r="U325">
        <f t="shared" si="5"/>
        <v>829793.4500000003</v>
      </c>
    </row>
    <row r="326" spans="1:21" x14ac:dyDescent="0.3">
      <c r="A326">
        <v>325</v>
      </c>
      <c r="B326" t="s">
        <v>463</v>
      </c>
      <c r="C326">
        <v>15</v>
      </c>
      <c r="D326">
        <v>320</v>
      </c>
      <c r="E326" t="s">
        <v>364</v>
      </c>
      <c r="F326">
        <v>19995</v>
      </c>
      <c r="G326">
        <v>62866</v>
      </c>
      <c r="H326">
        <v>406764</v>
      </c>
      <c r="I326">
        <v>396251</v>
      </c>
      <c r="J326">
        <v>1061087</v>
      </c>
      <c r="K326">
        <v>93471384</v>
      </c>
      <c r="L326">
        <v>23315</v>
      </c>
      <c r="M326">
        <v>21882</v>
      </c>
      <c r="N326">
        <v>1433</v>
      </c>
      <c r="O326">
        <v>31.47</v>
      </c>
      <c r="P326">
        <v>-0.1</v>
      </c>
      <c r="Q326">
        <v>1886</v>
      </c>
      <c r="R326">
        <v>190435</v>
      </c>
      <c r="S326" t="s">
        <v>49</v>
      </c>
      <c r="T326">
        <v>48.53</v>
      </c>
      <c r="U326">
        <f t="shared" si="5"/>
        <v>829841.98000000033</v>
      </c>
    </row>
    <row r="327" spans="1:21" x14ac:dyDescent="0.3">
      <c r="A327">
        <v>326</v>
      </c>
      <c r="B327" t="s">
        <v>463</v>
      </c>
      <c r="C327">
        <v>15</v>
      </c>
      <c r="D327">
        <v>320</v>
      </c>
      <c r="E327" t="s">
        <v>365</v>
      </c>
      <c r="F327">
        <v>36410</v>
      </c>
      <c r="G327">
        <v>115054</v>
      </c>
      <c r="H327">
        <v>15004658</v>
      </c>
      <c r="I327">
        <v>14724498</v>
      </c>
      <c r="J327">
        <v>34615868</v>
      </c>
      <c r="K327">
        <v>3829749723</v>
      </c>
      <c r="L327">
        <v>515405</v>
      </c>
      <c r="M327">
        <v>439211</v>
      </c>
      <c r="N327">
        <v>76194</v>
      </c>
      <c r="O327">
        <v>56.14</v>
      </c>
      <c r="P327">
        <v>-7.0000000000000007E-2</v>
      </c>
      <c r="Q327">
        <v>101774</v>
      </c>
      <c r="R327">
        <v>4660014</v>
      </c>
      <c r="S327" t="s">
        <v>40</v>
      </c>
      <c r="T327">
        <v>5000</v>
      </c>
      <c r="U327">
        <f t="shared" si="5"/>
        <v>834841.98000000033</v>
      </c>
    </row>
    <row r="328" spans="1:21" x14ac:dyDescent="0.3">
      <c r="A328">
        <v>327</v>
      </c>
      <c r="B328" t="s">
        <v>463</v>
      </c>
      <c r="C328">
        <v>15</v>
      </c>
      <c r="D328">
        <v>320</v>
      </c>
      <c r="E328" t="s">
        <v>366</v>
      </c>
      <c r="F328">
        <v>53118</v>
      </c>
      <c r="G328">
        <v>168346</v>
      </c>
      <c r="H328">
        <v>14167370</v>
      </c>
      <c r="I328">
        <v>13876947</v>
      </c>
      <c r="J328">
        <v>44873736</v>
      </c>
      <c r="K328">
        <v>5374934607</v>
      </c>
      <c r="L328">
        <v>524190</v>
      </c>
      <c r="M328">
        <v>462629</v>
      </c>
      <c r="N328">
        <v>61561</v>
      </c>
      <c r="O328">
        <v>68.38</v>
      </c>
      <c r="P328">
        <v>-0.08</v>
      </c>
      <c r="Q328">
        <v>85337</v>
      </c>
      <c r="R328">
        <v>4836167</v>
      </c>
      <c r="S328" t="s">
        <v>40</v>
      </c>
      <c r="T328">
        <v>5000</v>
      </c>
      <c r="U328">
        <f t="shared" si="5"/>
        <v>839841.98000000033</v>
      </c>
    </row>
    <row r="329" spans="1:21" x14ac:dyDescent="0.3">
      <c r="A329">
        <v>328</v>
      </c>
      <c r="B329" t="s">
        <v>463</v>
      </c>
      <c r="C329">
        <v>15</v>
      </c>
      <c r="D329">
        <v>320</v>
      </c>
      <c r="E329" t="s">
        <v>367</v>
      </c>
      <c r="F329">
        <v>73074</v>
      </c>
      <c r="G329">
        <v>231921</v>
      </c>
      <c r="H329">
        <v>12353575</v>
      </c>
      <c r="I329">
        <v>12073634</v>
      </c>
      <c r="J329">
        <v>50883579</v>
      </c>
      <c r="K329">
        <v>5687313985</v>
      </c>
      <c r="L329">
        <v>508067</v>
      </c>
      <c r="M329">
        <v>468172</v>
      </c>
      <c r="N329">
        <v>39895</v>
      </c>
      <c r="O329">
        <v>71.87</v>
      </c>
      <c r="P329">
        <v>-0.1</v>
      </c>
      <c r="Q329">
        <v>59190</v>
      </c>
      <c r="R329">
        <v>5058879</v>
      </c>
      <c r="S329" t="s">
        <v>40</v>
      </c>
      <c r="T329">
        <v>5000</v>
      </c>
      <c r="U329">
        <f t="shared" si="5"/>
        <v>844841.98000000033</v>
      </c>
    </row>
    <row r="330" spans="1:21" x14ac:dyDescent="0.3">
      <c r="A330">
        <v>329</v>
      </c>
      <c r="B330" t="s">
        <v>463</v>
      </c>
      <c r="C330">
        <v>15</v>
      </c>
      <c r="D330">
        <v>320</v>
      </c>
      <c r="E330" t="s">
        <v>368</v>
      </c>
      <c r="F330">
        <v>51138</v>
      </c>
      <c r="G330">
        <v>153348</v>
      </c>
      <c r="H330">
        <v>20716725</v>
      </c>
      <c r="I330">
        <v>20410664</v>
      </c>
      <c r="J330">
        <v>33941782</v>
      </c>
      <c r="K330">
        <v>2410433201</v>
      </c>
      <c r="L330">
        <v>820896</v>
      </c>
      <c r="M330">
        <v>716108</v>
      </c>
      <c r="N330">
        <v>104788</v>
      </c>
      <c r="O330">
        <v>26.81</v>
      </c>
      <c r="P330">
        <v>-0.06</v>
      </c>
      <c r="Q330">
        <v>133184</v>
      </c>
      <c r="R330">
        <v>8452980</v>
      </c>
      <c r="S330" t="s">
        <v>40</v>
      </c>
      <c r="T330">
        <v>5000</v>
      </c>
      <c r="U330">
        <f t="shared" si="5"/>
        <v>849841.98000000033</v>
      </c>
    </row>
    <row r="331" spans="1:21" x14ac:dyDescent="0.3">
      <c r="A331">
        <v>330</v>
      </c>
      <c r="B331" t="s">
        <v>463</v>
      </c>
      <c r="C331">
        <v>15</v>
      </c>
      <c r="D331">
        <v>320</v>
      </c>
      <c r="E331" t="s">
        <v>369</v>
      </c>
      <c r="F331">
        <v>76943</v>
      </c>
      <c r="G331">
        <v>231299</v>
      </c>
      <c r="H331">
        <v>601154</v>
      </c>
      <c r="I331">
        <v>587107</v>
      </c>
      <c r="J331">
        <v>2926927</v>
      </c>
      <c r="K331">
        <v>289371747</v>
      </c>
      <c r="L331">
        <v>45169</v>
      </c>
      <c r="M331">
        <v>43489</v>
      </c>
      <c r="N331">
        <v>1680</v>
      </c>
      <c r="O331">
        <v>36.81</v>
      </c>
      <c r="P331">
        <v>-0.17</v>
      </c>
      <c r="Q331">
        <v>2401</v>
      </c>
      <c r="R331">
        <v>382112</v>
      </c>
      <c r="S331" t="s">
        <v>37</v>
      </c>
      <c r="T331">
        <v>114.78</v>
      </c>
      <c r="U331">
        <f t="shared" si="5"/>
        <v>849956.76000000036</v>
      </c>
    </row>
    <row r="332" spans="1:21" x14ac:dyDescent="0.3">
      <c r="A332">
        <v>331</v>
      </c>
      <c r="B332" t="s">
        <v>463</v>
      </c>
      <c r="C332">
        <v>15</v>
      </c>
      <c r="D332">
        <v>320</v>
      </c>
      <c r="E332" t="s">
        <v>370</v>
      </c>
      <c r="F332">
        <v>95810</v>
      </c>
      <c r="G332">
        <v>287043</v>
      </c>
      <c r="H332">
        <v>5486308</v>
      </c>
      <c r="I332">
        <v>5379445</v>
      </c>
      <c r="J332">
        <v>15368775</v>
      </c>
      <c r="K332">
        <v>2145586620</v>
      </c>
      <c r="L332">
        <v>236147</v>
      </c>
      <c r="M332">
        <v>221500</v>
      </c>
      <c r="N332">
        <v>14647</v>
      </c>
      <c r="O332">
        <v>67.900000000000006</v>
      </c>
      <c r="P332">
        <v>-0.1</v>
      </c>
      <c r="Q332">
        <v>22360</v>
      </c>
      <c r="R332">
        <v>2775510</v>
      </c>
      <c r="S332" t="s">
        <v>49</v>
      </c>
      <c r="T332">
        <v>1221.3900000000001</v>
      </c>
      <c r="U332">
        <f t="shared" si="5"/>
        <v>851178.15000000037</v>
      </c>
    </row>
    <row r="333" spans="1:21" x14ac:dyDescent="0.3">
      <c r="A333">
        <v>332</v>
      </c>
      <c r="B333" t="s">
        <v>463</v>
      </c>
      <c r="C333">
        <v>15</v>
      </c>
      <c r="D333">
        <v>320</v>
      </c>
      <c r="E333" t="s">
        <v>371</v>
      </c>
      <c r="F333">
        <v>11785</v>
      </c>
      <c r="G333">
        <v>35160</v>
      </c>
      <c r="H333">
        <v>1335923</v>
      </c>
      <c r="I333">
        <v>1309403</v>
      </c>
      <c r="J333">
        <v>3063940</v>
      </c>
      <c r="K333">
        <v>240990746</v>
      </c>
      <c r="L333">
        <v>66621</v>
      </c>
      <c r="M333">
        <v>60986</v>
      </c>
      <c r="N333">
        <v>5635</v>
      </c>
      <c r="O333">
        <v>27.07</v>
      </c>
      <c r="P333">
        <v>-0.1</v>
      </c>
      <c r="Q333">
        <v>7459</v>
      </c>
      <c r="R333">
        <v>590073</v>
      </c>
      <c r="S333" t="s">
        <v>49</v>
      </c>
      <c r="T333">
        <v>175.59</v>
      </c>
      <c r="U333">
        <f t="shared" si="5"/>
        <v>851353.74000000034</v>
      </c>
    </row>
    <row r="334" spans="1:21" x14ac:dyDescent="0.3">
      <c r="A334">
        <v>333</v>
      </c>
      <c r="B334" t="s">
        <v>463</v>
      </c>
      <c r="C334">
        <v>15</v>
      </c>
      <c r="D334">
        <v>320</v>
      </c>
      <c r="E334" t="s">
        <v>372</v>
      </c>
      <c r="F334">
        <v>20446</v>
      </c>
      <c r="G334">
        <v>689272</v>
      </c>
      <c r="H334">
        <v>1838072</v>
      </c>
      <c r="I334">
        <v>1794595</v>
      </c>
      <c r="J334">
        <v>3166228</v>
      </c>
      <c r="K334">
        <v>3610261198</v>
      </c>
      <c r="L334">
        <v>81839</v>
      </c>
      <c r="M334">
        <v>76060</v>
      </c>
      <c r="N334">
        <v>5779</v>
      </c>
      <c r="O334">
        <v>24.82</v>
      </c>
      <c r="P334">
        <v>-0.08</v>
      </c>
      <c r="Q334">
        <v>7593</v>
      </c>
      <c r="R334">
        <v>1106354</v>
      </c>
      <c r="S334" t="s">
        <v>49</v>
      </c>
      <c r="T334">
        <v>1757.97</v>
      </c>
      <c r="U334">
        <f t="shared" si="5"/>
        <v>853111.71000000031</v>
      </c>
    </row>
    <row r="335" spans="1:21" x14ac:dyDescent="0.3">
      <c r="A335">
        <v>334</v>
      </c>
      <c r="B335" t="s">
        <v>463</v>
      </c>
      <c r="C335">
        <v>15</v>
      </c>
      <c r="D335">
        <v>320</v>
      </c>
      <c r="E335" t="s">
        <v>373</v>
      </c>
      <c r="F335">
        <v>103136</v>
      </c>
      <c r="G335">
        <v>4673415</v>
      </c>
      <c r="H335">
        <v>1306488</v>
      </c>
      <c r="I335">
        <v>1268459</v>
      </c>
      <c r="J335">
        <v>2390628</v>
      </c>
      <c r="K335">
        <v>6575417001</v>
      </c>
      <c r="L335">
        <v>44644</v>
      </c>
      <c r="M335">
        <v>39148</v>
      </c>
      <c r="N335">
        <v>5496</v>
      </c>
      <c r="O335">
        <v>25.98</v>
      </c>
      <c r="P335">
        <v>-0.08</v>
      </c>
      <c r="Q335">
        <v>7325</v>
      </c>
      <c r="R335">
        <v>719283</v>
      </c>
      <c r="S335" t="s">
        <v>49</v>
      </c>
      <c r="T335">
        <v>3661.99</v>
      </c>
      <c r="U335">
        <f t="shared" si="5"/>
        <v>856773.7000000003</v>
      </c>
    </row>
    <row r="336" spans="1:21" x14ac:dyDescent="0.3">
      <c r="A336">
        <v>335</v>
      </c>
      <c r="B336" t="s">
        <v>463</v>
      </c>
      <c r="C336">
        <v>15</v>
      </c>
      <c r="D336">
        <v>320</v>
      </c>
      <c r="E336" t="s">
        <v>374</v>
      </c>
      <c r="F336">
        <v>76006</v>
      </c>
      <c r="G336">
        <v>3192315</v>
      </c>
      <c r="H336">
        <v>1125565</v>
      </c>
      <c r="I336">
        <v>1094789</v>
      </c>
      <c r="J336">
        <v>1950398</v>
      </c>
      <c r="K336">
        <v>5597653922</v>
      </c>
      <c r="L336">
        <v>33894</v>
      </c>
      <c r="M336">
        <v>28232</v>
      </c>
      <c r="N336">
        <v>5662</v>
      </c>
      <c r="O336">
        <v>25.24</v>
      </c>
      <c r="P336">
        <v>-7.0000000000000007E-2</v>
      </c>
      <c r="Q336">
        <v>7480</v>
      </c>
      <c r="R336">
        <v>502901</v>
      </c>
      <c r="S336" t="s">
        <v>49</v>
      </c>
      <c r="T336">
        <v>3078.14</v>
      </c>
      <c r="U336">
        <f t="shared" si="5"/>
        <v>859851.84000000032</v>
      </c>
    </row>
    <row r="337" spans="1:21" x14ac:dyDescent="0.3">
      <c r="A337">
        <v>336</v>
      </c>
      <c r="B337" t="s">
        <v>463</v>
      </c>
      <c r="C337">
        <v>15</v>
      </c>
      <c r="D337">
        <v>320</v>
      </c>
      <c r="E337" t="s">
        <v>375</v>
      </c>
      <c r="F337">
        <v>2343808</v>
      </c>
      <c r="G337">
        <v>5010575</v>
      </c>
      <c r="H337">
        <v>1258893</v>
      </c>
      <c r="I337">
        <v>1133292</v>
      </c>
      <c r="J337">
        <v>10880565</v>
      </c>
      <c r="K337">
        <v>1439719834</v>
      </c>
      <c r="L337">
        <v>26563</v>
      </c>
      <c r="M337">
        <v>22067</v>
      </c>
      <c r="N337">
        <v>4496</v>
      </c>
      <c r="O337">
        <v>354.09</v>
      </c>
      <c r="P337">
        <v>-7.0000000000000007E-2</v>
      </c>
      <c r="Q337">
        <v>6342</v>
      </c>
      <c r="R337">
        <v>1567678</v>
      </c>
      <c r="S337" t="s">
        <v>49</v>
      </c>
      <c r="T337">
        <v>1438.09</v>
      </c>
      <c r="U337">
        <f t="shared" si="5"/>
        <v>861289.93000000028</v>
      </c>
    </row>
    <row r="338" spans="1:21" x14ac:dyDescent="0.3">
      <c r="A338">
        <v>337</v>
      </c>
      <c r="B338" t="s">
        <v>463</v>
      </c>
      <c r="C338">
        <v>15</v>
      </c>
      <c r="D338">
        <v>320</v>
      </c>
      <c r="E338" t="s">
        <v>376</v>
      </c>
      <c r="F338">
        <v>2929760</v>
      </c>
      <c r="G338">
        <v>6277585</v>
      </c>
      <c r="H338">
        <v>3392945</v>
      </c>
      <c r="I338">
        <v>3058949</v>
      </c>
      <c r="J338">
        <v>34972743</v>
      </c>
      <c r="K338">
        <v>4248943444</v>
      </c>
      <c r="L338">
        <v>65418</v>
      </c>
      <c r="M338">
        <v>52524</v>
      </c>
      <c r="N338">
        <v>12894</v>
      </c>
      <c r="O338">
        <v>545.73</v>
      </c>
      <c r="P338">
        <v>-0.08</v>
      </c>
      <c r="Q338">
        <v>18381</v>
      </c>
      <c r="R338">
        <v>3982526</v>
      </c>
      <c r="S338" t="s">
        <v>40</v>
      </c>
      <c r="T338">
        <v>5000</v>
      </c>
      <c r="U338">
        <f t="shared" si="5"/>
        <v>866289.93000000028</v>
      </c>
    </row>
    <row r="339" spans="1:21" x14ac:dyDescent="0.3">
      <c r="A339">
        <v>338</v>
      </c>
      <c r="B339" t="s">
        <v>463</v>
      </c>
      <c r="C339">
        <v>15</v>
      </c>
      <c r="D339">
        <v>320</v>
      </c>
      <c r="E339" t="s">
        <v>377</v>
      </c>
      <c r="F339">
        <v>3222736</v>
      </c>
      <c r="G339">
        <v>6910393</v>
      </c>
      <c r="H339">
        <v>3160475</v>
      </c>
      <c r="I339">
        <v>2805770</v>
      </c>
      <c r="J339">
        <v>39982369</v>
      </c>
      <c r="K339">
        <v>4116157194</v>
      </c>
      <c r="L339">
        <v>61095</v>
      </c>
      <c r="M339">
        <v>50293</v>
      </c>
      <c r="N339">
        <v>10802</v>
      </c>
      <c r="O339">
        <v>574.30999999999995</v>
      </c>
      <c r="P339">
        <v>-0.08</v>
      </c>
      <c r="Q339">
        <v>15672</v>
      </c>
      <c r="R339">
        <v>4481298</v>
      </c>
      <c r="S339" t="s">
        <v>37</v>
      </c>
      <c r="T339">
        <v>4489.33</v>
      </c>
      <c r="U339">
        <f t="shared" si="5"/>
        <v>870779.26000000024</v>
      </c>
    </row>
    <row r="340" spans="1:21" x14ac:dyDescent="0.3">
      <c r="A340">
        <v>339</v>
      </c>
      <c r="B340" t="s">
        <v>463</v>
      </c>
      <c r="C340">
        <v>15</v>
      </c>
      <c r="D340">
        <v>320</v>
      </c>
      <c r="E340" t="s">
        <v>378</v>
      </c>
      <c r="F340">
        <v>3515712</v>
      </c>
      <c r="G340">
        <v>7543854</v>
      </c>
      <c r="H340">
        <v>3478373</v>
      </c>
      <c r="I340">
        <v>3086607</v>
      </c>
      <c r="J340">
        <v>49320134</v>
      </c>
      <c r="K340">
        <v>4497755582</v>
      </c>
      <c r="L340">
        <v>64760</v>
      </c>
      <c r="M340">
        <v>52285</v>
      </c>
      <c r="N340">
        <v>12475</v>
      </c>
      <c r="O340">
        <v>622.32000000000005</v>
      </c>
      <c r="P340">
        <v>-0.08</v>
      </c>
      <c r="Q340">
        <v>18221</v>
      </c>
      <c r="R340">
        <v>5092948</v>
      </c>
      <c r="S340" t="s">
        <v>40</v>
      </c>
      <c r="T340">
        <v>5000</v>
      </c>
      <c r="U340">
        <f t="shared" si="5"/>
        <v>875779.26000000024</v>
      </c>
    </row>
    <row r="341" spans="1:21" x14ac:dyDescent="0.3">
      <c r="A341">
        <v>340</v>
      </c>
      <c r="B341" t="s">
        <v>463</v>
      </c>
      <c r="C341">
        <v>15</v>
      </c>
      <c r="D341">
        <v>320</v>
      </c>
      <c r="E341" t="s">
        <v>379</v>
      </c>
      <c r="F341">
        <v>172512</v>
      </c>
      <c r="G341">
        <v>1477968</v>
      </c>
      <c r="H341">
        <v>3357347</v>
      </c>
      <c r="I341">
        <v>2926003</v>
      </c>
      <c r="J341">
        <v>38809437</v>
      </c>
      <c r="K341">
        <v>9664874028</v>
      </c>
      <c r="L341">
        <v>62671</v>
      </c>
      <c r="M341">
        <v>51137</v>
      </c>
      <c r="N341">
        <v>11534</v>
      </c>
      <c r="O341">
        <v>690.27</v>
      </c>
      <c r="P341">
        <v>-0.08</v>
      </c>
      <c r="Q341">
        <v>16959</v>
      </c>
      <c r="R341">
        <v>3367348</v>
      </c>
      <c r="S341" t="s">
        <v>40</v>
      </c>
      <c r="T341">
        <v>5000</v>
      </c>
      <c r="U341">
        <f t="shared" si="5"/>
        <v>880779.26000000024</v>
      </c>
    </row>
    <row r="342" spans="1:21" x14ac:dyDescent="0.3">
      <c r="A342">
        <v>341</v>
      </c>
      <c r="B342" t="s">
        <v>463</v>
      </c>
      <c r="C342">
        <v>15</v>
      </c>
      <c r="D342">
        <v>320</v>
      </c>
      <c r="E342" t="s">
        <v>380</v>
      </c>
      <c r="F342">
        <v>2430976</v>
      </c>
      <c r="G342">
        <v>5169846</v>
      </c>
      <c r="H342">
        <v>3235717</v>
      </c>
      <c r="I342">
        <v>2905976</v>
      </c>
      <c r="J342">
        <v>37757052</v>
      </c>
      <c r="K342">
        <v>3889467670</v>
      </c>
      <c r="L342">
        <v>66592</v>
      </c>
      <c r="M342">
        <v>54398</v>
      </c>
      <c r="N342">
        <v>12194</v>
      </c>
      <c r="O342">
        <v>546.79</v>
      </c>
      <c r="P342">
        <v>-0.08</v>
      </c>
      <c r="Q342">
        <v>17227</v>
      </c>
      <c r="R342">
        <v>4136052</v>
      </c>
      <c r="S342" t="s">
        <v>40</v>
      </c>
      <c r="T342">
        <v>5000</v>
      </c>
      <c r="U342">
        <f t="shared" si="5"/>
        <v>885779.26000000024</v>
      </c>
    </row>
    <row r="343" spans="1:21" x14ac:dyDescent="0.3">
      <c r="A343">
        <v>342</v>
      </c>
      <c r="B343" t="s">
        <v>463</v>
      </c>
      <c r="C343">
        <v>15</v>
      </c>
      <c r="D343">
        <v>320</v>
      </c>
      <c r="E343" t="s">
        <v>381</v>
      </c>
      <c r="F343">
        <v>2734848</v>
      </c>
      <c r="G343">
        <v>5821656</v>
      </c>
      <c r="H343">
        <v>3516769</v>
      </c>
      <c r="I343">
        <v>3135135</v>
      </c>
      <c r="J343">
        <v>46114308</v>
      </c>
      <c r="K343">
        <v>4437216576</v>
      </c>
      <c r="L343">
        <v>65790</v>
      </c>
      <c r="M343">
        <v>52835</v>
      </c>
      <c r="N343">
        <v>12955</v>
      </c>
      <c r="O343">
        <v>574.41999999999996</v>
      </c>
      <c r="P343">
        <v>-0.08</v>
      </c>
      <c r="Q343">
        <v>18800</v>
      </c>
      <c r="R343">
        <v>4852192</v>
      </c>
      <c r="S343" t="s">
        <v>40</v>
      </c>
      <c r="T343">
        <v>5000</v>
      </c>
      <c r="U343">
        <f t="shared" si="5"/>
        <v>890779.26000000024</v>
      </c>
    </row>
    <row r="344" spans="1:21" x14ac:dyDescent="0.3">
      <c r="A344">
        <v>343</v>
      </c>
      <c r="B344" t="s">
        <v>463</v>
      </c>
      <c r="C344">
        <v>15</v>
      </c>
      <c r="D344">
        <v>320</v>
      </c>
      <c r="E344" t="s">
        <v>382</v>
      </c>
      <c r="F344">
        <v>3646464</v>
      </c>
      <c r="G344">
        <v>7777501</v>
      </c>
      <c r="H344">
        <v>3749780</v>
      </c>
      <c r="I344">
        <v>3302201</v>
      </c>
      <c r="J344">
        <v>60648101</v>
      </c>
      <c r="K344">
        <v>4559937937</v>
      </c>
      <c r="L344">
        <v>68916</v>
      </c>
      <c r="M344">
        <v>54982</v>
      </c>
      <c r="N344">
        <v>13934</v>
      </c>
      <c r="O344">
        <v>498.64</v>
      </c>
      <c r="P344">
        <v>-0.09</v>
      </c>
      <c r="Q344">
        <v>20409</v>
      </c>
      <c r="R344">
        <v>6711385</v>
      </c>
      <c r="S344" t="s">
        <v>40</v>
      </c>
      <c r="T344">
        <v>5000</v>
      </c>
      <c r="U344">
        <f t="shared" si="5"/>
        <v>895779.26000000024</v>
      </c>
    </row>
    <row r="345" spans="1:21" x14ac:dyDescent="0.3">
      <c r="A345">
        <v>344</v>
      </c>
      <c r="B345" t="s">
        <v>463</v>
      </c>
      <c r="C345">
        <v>15</v>
      </c>
      <c r="D345">
        <v>320</v>
      </c>
      <c r="E345" t="s">
        <v>383</v>
      </c>
      <c r="F345">
        <v>1672</v>
      </c>
      <c r="G345">
        <v>5262</v>
      </c>
      <c r="H345">
        <v>3240377</v>
      </c>
      <c r="I345">
        <v>3185804</v>
      </c>
      <c r="J345">
        <v>6427712</v>
      </c>
      <c r="K345">
        <v>204544802</v>
      </c>
      <c r="L345">
        <v>143361</v>
      </c>
      <c r="M345">
        <v>125449</v>
      </c>
      <c r="N345">
        <v>17912</v>
      </c>
      <c r="O345">
        <v>24.34</v>
      </c>
      <c r="P345">
        <v>-0.08</v>
      </c>
      <c r="Q345">
        <v>22801</v>
      </c>
      <c r="R345">
        <v>1090230</v>
      </c>
      <c r="S345" t="s">
        <v>37</v>
      </c>
      <c r="T345">
        <v>347.97</v>
      </c>
      <c r="U345">
        <f t="shared" si="5"/>
        <v>896127.23000000021</v>
      </c>
    </row>
    <row r="346" spans="1:21" x14ac:dyDescent="0.3">
      <c r="A346">
        <v>345</v>
      </c>
      <c r="B346" t="s">
        <v>463</v>
      </c>
      <c r="C346">
        <v>15</v>
      </c>
      <c r="D346">
        <v>320</v>
      </c>
      <c r="E346" t="s">
        <v>384</v>
      </c>
      <c r="F346">
        <v>851</v>
      </c>
      <c r="G346">
        <v>2702</v>
      </c>
      <c r="H346">
        <v>7607965</v>
      </c>
      <c r="I346">
        <v>7510086</v>
      </c>
      <c r="J346">
        <v>10903942</v>
      </c>
      <c r="K346">
        <v>263435679</v>
      </c>
      <c r="L346">
        <v>392413</v>
      </c>
      <c r="M346">
        <v>363569</v>
      </c>
      <c r="N346">
        <v>28844</v>
      </c>
      <c r="O346">
        <v>17.309999999999999</v>
      </c>
      <c r="P346">
        <v>-0.06</v>
      </c>
      <c r="Q346">
        <v>35821</v>
      </c>
      <c r="R346">
        <v>3945534</v>
      </c>
      <c r="S346" t="s">
        <v>49</v>
      </c>
      <c r="T346">
        <v>1297.1199999999999</v>
      </c>
      <c r="U346">
        <f t="shared" si="5"/>
        <v>897424.35000000021</v>
      </c>
    </row>
    <row r="347" spans="1:21" x14ac:dyDescent="0.3">
      <c r="A347">
        <v>346</v>
      </c>
      <c r="B347" t="s">
        <v>463</v>
      </c>
      <c r="C347">
        <v>15</v>
      </c>
      <c r="D347">
        <v>320</v>
      </c>
      <c r="E347" t="s">
        <v>385</v>
      </c>
      <c r="F347">
        <v>3651</v>
      </c>
      <c r="G347">
        <v>926696</v>
      </c>
      <c r="H347">
        <v>15511057</v>
      </c>
      <c r="I347">
        <v>15251119</v>
      </c>
      <c r="J347">
        <v>19314197</v>
      </c>
      <c r="K347">
        <v>2088494532</v>
      </c>
      <c r="L347">
        <v>401928</v>
      </c>
      <c r="M347">
        <v>267980</v>
      </c>
      <c r="N347">
        <v>133948</v>
      </c>
      <c r="O347">
        <v>181.91</v>
      </c>
      <c r="P347">
        <v>-0.03</v>
      </c>
      <c r="Q347">
        <v>157909</v>
      </c>
      <c r="R347">
        <v>5338464</v>
      </c>
      <c r="S347" t="s">
        <v>40</v>
      </c>
      <c r="T347">
        <v>5000</v>
      </c>
      <c r="U347">
        <f t="shared" si="5"/>
        <v>902424.35000000021</v>
      </c>
    </row>
    <row r="348" spans="1:21" x14ac:dyDescent="0.3">
      <c r="A348">
        <v>347</v>
      </c>
      <c r="B348" t="s">
        <v>463</v>
      </c>
      <c r="C348">
        <v>15</v>
      </c>
      <c r="D348">
        <v>320</v>
      </c>
      <c r="E348" t="s">
        <v>386</v>
      </c>
      <c r="F348">
        <v>400</v>
      </c>
      <c r="G348">
        <v>30664</v>
      </c>
      <c r="H348">
        <v>14383546</v>
      </c>
      <c r="I348">
        <v>13990592</v>
      </c>
      <c r="J348">
        <v>18361004</v>
      </c>
      <c r="K348">
        <v>386186923</v>
      </c>
      <c r="L348">
        <v>334670</v>
      </c>
      <c r="M348">
        <v>245384</v>
      </c>
      <c r="N348">
        <v>89286</v>
      </c>
      <c r="O348">
        <v>77.819999999999993</v>
      </c>
      <c r="P348">
        <v>-0.04</v>
      </c>
      <c r="Q348">
        <v>112101</v>
      </c>
      <c r="R348">
        <v>5449564</v>
      </c>
      <c r="S348" t="s">
        <v>37</v>
      </c>
      <c r="T348">
        <v>3749.47</v>
      </c>
      <c r="U348">
        <f t="shared" si="5"/>
        <v>906173.82000000018</v>
      </c>
    </row>
    <row r="349" spans="1:21" x14ac:dyDescent="0.3">
      <c r="A349">
        <v>348</v>
      </c>
      <c r="B349" t="s">
        <v>463</v>
      </c>
      <c r="C349">
        <v>15</v>
      </c>
      <c r="D349">
        <v>320</v>
      </c>
      <c r="E349" t="s">
        <v>387</v>
      </c>
      <c r="F349">
        <v>13431</v>
      </c>
      <c r="G349">
        <v>335655</v>
      </c>
      <c r="H349">
        <v>8478018</v>
      </c>
      <c r="I349">
        <v>8219107</v>
      </c>
      <c r="J349">
        <v>30510558</v>
      </c>
      <c r="K349">
        <v>3329668204</v>
      </c>
      <c r="L349">
        <v>433179</v>
      </c>
      <c r="M349">
        <v>410760</v>
      </c>
      <c r="N349">
        <v>22419</v>
      </c>
      <c r="O349">
        <v>52.5</v>
      </c>
      <c r="P349">
        <v>-0.1</v>
      </c>
      <c r="Q349">
        <v>30600</v>
      </c>
      <c r="R349">
        <v>4821756</v>
      </c>
      <c r="S349" t="s">
        <v>40</v>
      </c>
      <c r="T349">
        <v>5000</v>
      </c>
      <c r="U349">
        <f t="shared" si="5"/>
        <v>911173.82000000018</v>
      </c>
    </row>
    <row r="350" spans="1:21" x14ac:dyDescent="0.3">
      <c r="A350">
        <v>349</v>
      </c>
      <c r="B350" t="s">
        <v>463</v>
      </c>
      <c r="C350">
        <v>15</v>
      </c>
      <c r="D350">
        <v>320</v>
      </c>
      <c r="E350" t="s">
        <v>388</v>
      </c>
      <c r="F350">
        <v>3906</v>
      </c>
      <c r="G350">
        <v>13611728</v>
      </c>
      <c r="H350">
        <v>12561701</v>
      </c>
      <c r="I350">
        <v>12354858</v>
      </c>
      <c r="J350">
        <v>202402179</v>
      </c>
      <c r="K350">
        <v>437831320</v>
      </c>
      <c r="L350">
        <v>287857</v>
      </c>
      <c r="M350">
        <v>174136</v>
      </c>
      <c r="N350">
        <v>113721</v>
      </c>
      <c r="O350">
        <v>63.1</v>
      </c>
      <c r="P350">
        <v>-0.02</v>
      </c>
      <c r="Q350">
        <v>128935</v>
      </c>
      <c r="R350">
        <v>75198741</v>
      </c>
      <c r="S350" t="s">
        <v>40</v>
      </c>
      <c r="T350">
        <v>5000</v>
      </c>
      <c r="U350">
        <f t="shared" si="5"/>
        <v>916173.82000000018</v>
      </c>
    </row>
    <row r="351" spans="1:21" x14ac:dyDescent="0.3">
      <c r="A351">
        <v>350</v>
      </c>
      <c r="B351" t="s">
        <v>463</v>
      </c>
      <c r="C351">
        <v>15</v>
      </c>
      <c r="D351">
        <v>320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3</v>
      </c>
      <c r="R351">
        <v>3992</v>
      </c>
      <c r="S351" t="s">
        <v>37</v>
      </c>
      <c r="T351">
        <v>52.84</v>
      </c>
      <c r="U351">
        <f t="shared" si="5"/>
        <v>916226.66000000015</v>
      </c>
    </row>
    <row r="352" spans="1:21" x14ac:dyDescent="0.3">
      <c r="A352">
        <v>351</v>
      </c>
      <c r="B352" t="s">
        <v>463</v>
      </c>
      <c r="C352">
        <v>15</v>
      </c>
      <c r="D352">
        <v>320</v>
      </c>
      <c r="E352" t="s">
        <v>390</v>
      </c>
      <c r="F352">
        <v>2633376</v>
      </c>
      <c r="G352">
        <v>12055676</v>
      </c>
      <c r="H352">
        <v>2479</v>
      </c>
      <c r="I352">
        <v>2324</v>
      </c>
      <c r="J352">
        <v>664187</v>
      </c>
      <c r="K352">
        <v>19402149</v>
      </c>
      <c r="L352">
        <v>127</v>
      </c>
      <c r="M352">
        <v>126</v>
      </c>
      <c r="N352">
        <v>1</v>
      </c>
      <c r="O352">
        <v>105.6</v>
      </c>
      <c r="P352">
        <v>-0.23</v>
      </c>
      <c r="Q352">
        <v>6</v>
      </c>
      <c r="R352">
        <v>9823</v>
      </c>
      <c r="S352" t="s">
        <v>37</v>
      </c>
      <c r="T352">
        <v>44.86</v>
      </c>
      <c r="U352">
        <f t="shared" si="5"/>
        <v>916271.52000000014</v>
      </c>
    </row>
    <row r="353" spans="1:21" x14ac:dyDescent="0.3">
      <c r="A353">
        <v>352</v>
      </c>
      <c r="B353" t="s">
        <v>463</v>
      </c>
      <c r="C353">
        <v>15</v>
      </c>
      <c r="D353">
        <v>320</v>
      </c>
      <c r="E353" t="s">
        <v>391</v>
      </c>
      <c r="F353">
        <v>9582411</v>
      </c>
      <c r="G353">
        <v>46593859</v>
      </c>
      <c r="H353">
        <v>127653</v>
      </c>
      <c r="I353">
        <v>106955</v>
      </c>
      <c r="J353">
        <v>3852106389</v>
      </c>
      <c r="K353">
        <v>11782645367</v>
      </c>
      <c r="L353">
        <v>6744</v>
      </c>
      <c r="M353">
        <v>6683</v>
      </c>
      <c r="N353">
        <v>61</v>
      </c>
      <c r="O353">
        <v>172.35</v>
      </c>
      <c r="P353">
        <v>-0.25</v>
      </c>
      <c r="Q353">
        <v>182</v>
      </c>
      <c r="R353">
        <v>3823224517</v>
      </c>
      <c r="S353" t="s">
        <v>37</v>
      </c>
      <c r="T353">
        <v>4808.08</v>
      </c>
      <c r="U353">
        <f t="shared" si="5"/>
        <v>921079.60000000009</v>
      </c>
    </row>
    <row r="354" spans="1:21" x14ac:dyDescent="0.3">
      <c r="A354">
        <v>353</v>
      </c>
      <c r="B354" t="s">
        <v>463</v>
      </c>
      <c r="C354">
        <v>15</v>
      </c>
      <c r="D354">
        <v>320</v>
      </c>
      <c r="E354" t="s">
        <v>392</v>
      </c>
      <c r="F354">
        <v>33721</v>
      </c>
      <c r="G354">
        <v>157681</v>
      </c>
      <c r="H354">
        <v>1957748</v>
      </c>
      <c r="I354">
        <v>1872000</v>
      </c>
      <c r="J354">
        <v>8183888</v>
      </c>
      <c r="K354">
        <v>586931441</v>
      </c>
      <c r="L354">
        <v>71501</v>
      </c>
      <c r="M354">
        <v>67352</v>
      </c>
      <c r="N354">
        <v>4149</v>
      </c>
      <c r="O354">
        <v>72.599999999999994</v>
      </c>
      <c r="P354">
        <v>-0.1</v>
      </c>
      <c r="Q354">
        <v>6045</v>
      </c>
      <c r="R354">
        <v>1618868</v>
      </c>
      <c r="S354" t="s">
        <v>37</v>
      </c>
      <c r="T354">
        <v>362.45</v>
      </c>
      <c r="U354">
        <f t="shared" si="5"/>
        <v>921442.05</v>
      </c>
    </row>
    <row r="355" spans="1:21" x14ac:dyDescent="0.3">
      <c r="A355">
        <v>354</v>
      </c>
      <c r="B355" t="s">
        <v>463</v>
      </c>
      <c r="C355">
        <v>15</v>
      </c>
      <c r="D355">
        <v>320</v>
      </c>
      <c r="E355" t="s">
        <v>393</v>
      </c>
      <c r="F355">
        <v>110108</v>
      </c>
      <c r="G355">
        <v>506714</v>
      </c>
      <c r="H355">
        <v>225020</v>
      </c>
      <c r="I355">
        <v>218538</v>
      </c>
      <c r="J355">
        <v>490480</v>
      </c>
      <c r="K355">
        <v>1062744714</v>
      </c>
      <c r="L355">
        <v>8736</v>
      </c>
      <c r="M355">
        <v>7508</v>
      </c>
      <c r="N355">
        <v>1228</v>
      </c>
      <c r="O355">
        <v>71.11</v>
      </c>
      <c r="P355">
        <v>-7.0000000000000007E-2</v>
      </c>
      <c r="Q355">
        <v>1602</v>
      </c>
      <c r="R355">
        <v>99948</v>
      </c>
      <c r="S355" t="s">
        <v>49</v>
      </c>
      <c r="T355">
        <v>278.58</v>
      </c>
      <c r="U355">
        <f t="shared" si="5"/>
        <v>921720.63</v>
      </c>
    </row>
    <row r="356" spans="1:21" x14ac:dyDescent="0.3">
      <c r="A356">
        <v>355</v>
      </c>
      <c r="B356" t="s">
        <v>463</v>
      </c>
      <c r="C356">
        <v>15</v>
      </c>
      <c r="D356">
        <v>320</v>
      </c>
      <c r="E356" t="s">
        <v>394</v>
      </c>
      <c r="F356">
        <v>110108</v>
      </c>
      <c r="G356">
        <v>506718</v>
      </c>
      <c r="H356">
        <v>183498</v>
      </c>
      <c r="I356">
        <v>176224</v>
      </c>
      <c r="J356">
        <v>434822</v>
      </c>
      <c r="K356">
        <v>872653949</v>
      </c>
      <c r="L356">
        <v>6664</v>
      </c>
      <c r="M356">
        <v>5908</v>
      </c>
      <c r="N356">
        <v>756</v>
      </c>
      <c r="O356">
        <v>87.61</v>
      </c>
      <c r="P356">
        <v>-0.09</v>
      </c>
      <c r="Q356">
        <v>1023</v>
      </c>
      <c r="R356">
        <v>109577</v>
      </c>
      <c r="S356" t="s">
        <v>49</v>
      </c>
      <c r="T356">
        <v>257.7</v>
      </c>
      <c r="U356">
        <f t="shared" si="5"/>
        <v>921978.33</v>
      </c>
    </row>
    <row r="357" spans="1:21" x14ac:dyDescent="0.3">
      <c r="A357">
        <v>356</v>
      </c>
      <c r="B357" t="s">
        <v>463</v>
      </c>
      <c r="C357">
        <v>15</v>
      </c>
      <c r="D357">
        <v>320</v>
      </c>
      <c r="E357" t="s">
        <v>395</v>
      </c>
      <c r="F357">
        <v>110108</v>
      </c>
      <c r="G357">
        <v>506714</v>
      </c>
      <c r="H357">
        <v>241581</v>
      </c>
      <c r="I357">
        <v>233359</v>
      </c>
      <c r="J357">
        <v>545149</v>
      </c>
      <c r="K357">
        <v>1036432265</v>
      </c>
      <c r="L357">
        <v>8368</v>
      </c>
      <c r="M357">
        <v>7302</v>
      </c>
      <c r="N357">
        <v>1066</v>
      </c>
      <c r="O357">
        <v>80.260000000000005</v>
      </c>
      <c r="P357">
        <v>-0.08</v>
      </c>
      <c r="Q357">
        <v>1499</v>
      </c>
      <c r="R357">
        <v>100807</v>
      </c>
      <c r="S357" t="s">
        <v>49</v>
      </c>
      <c r="T357">
        <v>309.72000000000003</v>
      </c>
      <c r="U357">
        <f t="shared" si="5"/>
        <v>922288.04999999993</v>
      </c>
    </row>
    <row r="358" spans="1:21" x14ac:dyDescent="0.3">
      <c r="A358">
        <v>357</v>
      </c>
      <c r="B358" t="s">
        <v>463</v>
      </c>
      <c r="C358">
        <v>15</v>
      </c>
      <c r="D358">
        <v>320</v>
      </c>
      <c r="E358" t="s">
        <v>396</v>
      </c>
      <c r="F358">
        <v>110108</v>
      </c>
      <c r="G358">
        <v>506718</v>
      </c>
      <c r="H358">
        <v>127982</v>
      </c>
      <c r="I358">
        <v>121729</v>
      </c>
      <c r="J358">
        <v>399446</v>
      </c>
      <c r="K358">
        <v>285480395</v>
      </c>
      <c r="L358">
        <v>4577</v>
      </c>
      <c r="M358">
        <v>4388</v>
      </c>
      <c r="N358">
        <v>189</v>
      </c>
      <c r="O358">
        <v>58.47</v>
      </c>
      <c r="P358">
        <v>-0.12</v>
      </c>
      <c r="Q358">
        <v>313</v>
      </c>
      <c r="R358">
        <v>118636</v>
      </c>
      <c r="S358" t="s">
        <v>37</v>
      </c>
      <c r="T358">
        <v>93.59</v>
      </c>
      <c r="U358">
        <f t="shared" si="5"/>
        <v>922381.6399999999</v>
      </c>
    </row>
    <row r="359" spans="1:21" x14ac:dyDescent="0.3">
      <c r="A359">
        <v>358</v>
      </c>
      <c r="B359" t="s">
        <v>463</v>
      </c>
      <c r="C359">
        <v>15</v>
      </c>
      <c r="D359">
        <v>320</v>
      </c>
      <c r="E359" t="s">
        <v>397</v>
      </c>
      <c r="F359">
        <v>110079</v>
      </c>
      <c r="G359">
        <v>506624</v>
      </c>
      <c r="H359">
        <v>107791</v>
      </c>
      <c r="I359">
        <v>104068</v>
      </c>
      <c r="J359">
        <v>269027</v>
      </c>
      <c r="K359">
        <v>412043019</v>
      </c>
      <c r="L359">
        <v>7723</v>
      </c>
      <c r="M359">
        <v>7478</v>
      </c>
      <c r="N359">
        <v>245</v>
      </c>
      <c r="O359">
        <v>107.36</v>
      </c>
      <c r="P359">
        <v>-0.08</v>
      </c>
      <c r="Q359">
        <v>364</v>
      </c>
      <c r="R359">
        <v>72899</v>
      </c>
      <c r="S359" t="s">
        <v>37</v>
      </c>
      <c r="T359">
        <v>114.77</v>
      </c>
      <c r="U359">
        <f t="shared" si="5"/>
        <v>922496.40999999992</v>
      </c>
    </row>
    <row r="360" spans="1:21" x14ac:dyDescent="0.3">
      <c r="A360">
        <v>359</v>
      </c>
      <c r="B360" t="s">
        <v>463</v>
      </c>
      <c r="C360">
        <v>15</v>
      </c>
      <c r="D360">
        <v>320</v>
      </c>
      <c r="E360" t="s">
        <v>398</v>
      </c>
      <c r="F360">
        <v>164916</v>
      </c>
      <c r="G360">
        <v>759313</v>
      </c>
      <c r="H360">
        <v>512800</v>
      </c>
      <c r="I360">
        <v>494140</v>
      </c>
      <c r="J360">
        <v>1106911</v>
      </c>
      <c r="K360">
        <v>2666688920</v>
      </c>
      <c r="L360">
        <v>26547</v>
      </c>
      <c r="M360">
        <v>25684</v>
      </c>
      <c r="N360">
        <v>863</v>
      </c>
      <c r="O360">
        <v>83.77</v>
      </c>
      <c r="P360">
        <v>-0.08</v>
      </c>
      <c r="Q360">
        <v>1351</v>
      </c>
      <c r="R360">
        <v>385005</v>
      </c>
      <c r="S360" t="s">
        <v>37</v>
      </c>
      <c r="T360">
        <v>778.08</v>
      </c>
      <c r="U360">
        <f t="shared" si="5"/>
        <v>923274.48999999987</v>
      </c>
    </row>
    <row r="361" spans="1:21" x14ac:dyDescent="0.3">
      <c r="A361">
        <v>360</v>
      </c>
      <c r="B361" t="s">
        <v>463</v>
      </c>
      <c r="C361">
        <v>15</v>
      </c>
      <c r="D361">
        <v>320</v>
      </c>
      <c r="E361" t="s">
        <v>399</v>
      </c>
      <c r="F361">
        <v>164915</v>
      </c>
      <c r="G361">
        <v>759314</v>
      </c>
      <c r="H361">
        <v>146650</v>
      </c>
      <c r="I361">
        <v>140031</v>
      </c>
      <c r="J361">
        <v>347728</v>
      </c>
      <c r="K361">
        <v>671775539</v>
      </c>
      <c r="L361">
        <v>9444</v>
      </c>
      <c r="M361">
        <v>9152</v>
      </c>
      <c r="N361">
        <v>292</v>
      </c>
      <c r="O361">
        <v>105.74</v>
      </c>
      <c r="P361">
        <v>-0.06</v>
      </c>
      <c r="Q361">
        <v>469</v>
      </c>
      <c r="R361">
        <v>87977</v>
      </c>
      <c r="S361" t="s">
        <v>37</v>
      </c>
      <c r="T361">
        <v>205.67</v>
      </c>
      <c r="U361">
        <f t="shared" si="5"/>
        <v>923480.15999999992</v>
      </c>
    </row>
    <row r="362" spans="1:21" x14ac:dyDescent="0.3">
      <c r="A362">
        <v>361</v>
      </c>
      <c r="B362" t="s">
        <v>463</v>
      </c>
      <c r="C362">
        <v>15</v>
      </c>
      <c r="D362">
        <v>320</v>
      </c>
      <c r="E362" t="s">
        <v>400</v>
      </c>
      <c r="F362">
        <v>164887</v>
      </c>
      <c r="G362">
        <v>759228</v>
      </c>
      <c r="H362">
        <v>125794</v>
      </c>
      <c r="I362">
        <v>119298</v>
      </c>
      <c r="J362">
        <v>370198</v>
      </c>
      <c r="K362">
        <v>555992117</v>
      </c>
      <c r="L362">
        <v>6416</v>
      </c>
      <c r="M362">
        <v>6200</v>
      </c>
      <c r="N362">
        <v>216</v>
      </c>
      <c r="O362">
        <v>99.56</v>
      </c>
      <c r="P362">
        <v>-0.1</v>
      </c>
      <c r="Q362">
        <v>336</v>
      </c>
      <c r="R362">
        <v>114421</v>
      </c>
      <c r="S362" t="s">
        <v>37</v>
      </c>
      <c r="T362">
        <v>189.22</v>
      </c>
      <c r="U362">
        <f t="shared" si="5"/>
        <v>923669.37999999989</v>
      </c>
    </row>
    <row r="363" spans="1:21" x14ac:dyDescent="0.3">
      <c r="A363">
        <v>362</v>
      </c>
      <c r="B363" t="s">
        <v>463</v>
      </c>
      <c r="C363">
        <v>15</v>
      </c>
      <c r="D363">
        <v>320</v>
      </c>
      <c r="E363" t="s">
        <v>401</v>
      </c>
      <c r="F363">
        <v>8043699</v>
      </c>
      <c r="G363">
        <v>39376148</v>
      </c>
      <c r="H363">
        <v>9400</v>
      </c>
      <c r="I363">
        <v>8611</v>
      </c>
      <c r="J363">
        <v>1416927</v>
      </c>
      <c r="K363">
        <v>75503039</v>
      </c>
      <c r="L363">
        <v>433</v>
      </c>
      <c r="M363">
        <v>419</v>
      </c>
      <c r="N363">
        <v>14</v>
      </c>
      <c r="O363">
        <v>52.74</v>
      </c>
      <c r="P363">
        <v>-0.18</v>
      </c>
      <c r="Q363">
        <v>28</v>
      </c>
      <c r="R363">
        <v>20813</v>
      </c>
      <c r="S363" t="s">
        <v>37</v>
      </c>
      <c r="T363">
        <v>793.12</v>
      </c>
      <c r="U363">
        <f t="shared" si="5"/>
        <v>924462.49999999988</v>
      </c>
    </row>
    <row r="364" spans="1:21" x14ac:dyDescent="0.3">
      <c r="A364">
        <v>363</v>
      </c>
      <c r="B364" t="s">
        <v>463</v>
      </c>
      <c r="C364">
        <v>15</v>
      </c>
      <c r="D364">
        <v>320</v>
      </c>
      <c r="E364" t="s">
        <v>402</v>
      </c>
      <c r="F364">
        <v>693001</v>
      </c>
      <c r="G364">
        <v>3661576</v>
      </c>
      <c r="H364">
        <v>12967</v>
      </c>
      <c r="I364">
        <v>12046</v>
      </c>
      <c r="J364">
        <v>1047952</v>
      </c>
      <c r="K364">
        <v>27178190</v>
      </c>
      <c r="L364">
        <v>583</v>
      </c>
      <c r="M364">
        <v>578</v>
      </c>
      <c r="N364">
        <v>5</v>
      </c>
      <c r="O364">
        <v>24.91</v>
      </c>
      <c r="P364">
        <v>-0.22</v>
      </c>
      <c r="Q364">
        <v>31</v>
      </c>
      <c r="R364">
        <v>803558</v>
      </c>
      <c r="S364" t="s">
        <v>37</v>
      </c>
      <c r="T364">
        <v>52.5</v>
      </c>
      <c r="U364">
        <f t="shared" si="5"/>
        <v>924514.99999999988</v>
      </c>
    </row>
    <row r="365" spans="1:21" x14ac:dyDescent="0.3">
      <c r="A365">
        <v>364</v>
      </c>
      <c r="B365" t="s">
        <v>463</v>
      </c>
      <c r="C365">
        <v>15</v>
      </c>
      <c r="D365">
        <v>320</v>
      </c>
      <c r="E365" t="s">
        <v>403</v>
      </c>
      <c r="F365">
        <v>1094922</v>
      </c>
      <c r="G365">
        <v>5009021</v>
      </c>
      <c r="H365">
        <v>835633</v>
      </c>
      <c r="I365">
        <v>799492</v>
      </c>
      <c r="J365">
        <v>12801701</v>
      </c>
      <c r="K365">
        <v>1624468271</v>
      </c>
      <c r="L365">
        <v>49259</v>
      </c>
      <c r="M365">
        <v>47060</v>
      </c>
      <c r="N365">
        <v>2199</v>
      </c>
      <c r="O365">
        <v>44.79</v>
      </c>
      <c r="P365">
        <v>-0.2</v>
      </c>
      <c r="Q365">
        <v>3610</v>
      </c>
      <c r="R365">
        <v>1123635</v>
      </c>
      <c r="S365" t="s">
        <v>37</v>
      </c>
      <c r="T365">
        <v>679.63</v>
      </c>
      <c r="U365">
        <f t="shared" si="5"/>
        <v>925194.62999999989</v>
      </c>
    </row>
    <row r="366" spans="1:21" x14ac:dyDescent="0.3">
      <c r="A366">
        <v>365</v>
      </c>
      <c r="B366" t="s">
        <v>463</v>
      </c>
      <c r="C366">
        <v>15</v>
      </c>
      <c r="D366">
        <v>320</v>
      </c>
      <c r="E366" t="s">
        <v>404</v>
      </c>
      <c r="F366">
        <v>26421</v>
      </c>
      <c r="G366">
        <v>122125</v>
      </c>
      <c r="H366">
        <v>30001</v>
      </c>
      <c r="I366">
        <v>29394</v>
      </c>
      <c r="J366">
        <v>58107</v>
      </c>
      <c r="K366">
        <v>143899771</v>
      </c>
      <c r="L366">
        <v>3375</v>
      </c>
      <c r="M366">
        <v>3318</v>
      </c>
      <c r="N366">
        <v>57</v>
      </c>
      <c r="O366">
        <v>34.01</v>
      </c>
      <c r="P366">
        <v>-7.0000000000000007E-2</v>
      </c>
      <c r="Q366">
        <v>86</v>
      </c>
      <c r="R366">
        <v>15824</v>
      </c>
      <c r="S366" t="s">
        <v>49</v>
      </c>
      <c r="T366">
        <v>35.26</v>
      </c>
      <c r="U366">
        <f t="shared" si="5"/>
        <v>925229.8899999999</v>
      </c>
    </row>
    <row r="367" spans="1:21" x14ac:dyDescent="0.3">
      <c r="A367">
        <v>366</v>
      </c>
      <c r="B367" t="s">
        <v>463</v>
      </c>
      <c r="C367">
        <v>15</v>
      </c>
      <c r="D367">
        <v>320</v>
      </c>
      <c r="E367" t="s">
        <v>405</v>
      </c>
      <c r="F367">
        <v>26275</v>
      </c>
      <c r="G367">
        <v>121056</v>
      </c>
      <c r="H367">
        <v>267220</v>
      </c>
      <c r="I367">
        <v>265600</v>
      </c>
      <c r="J367">
        <v>295336</v>
      </c>
      <c r="K367">
        <v>1341187082</v>
      </c>
      <c r="L367">
        <v>6992</v>
      </c>
      <c r="M367">
        <v>3627</v>
      </c>
      <c r="N367">
        <v>3365</v>
      </c>
      <c r="O367">
        <v>24.01</v>
      </c>
      <c r="P367">
        <v>-0.01</v>
      </c>
      <c r="Q367">
        <v>3724</v>
      </c>
      <c r="R367">
        <v>90722</v>
      </c>
      <c r="S367" t="s">
        <v>49</v>
      </c>
      <c r="T367">
        <v>323.91000000000003</v>
      </c>
      <c r="U367">
        <f t="shared" si="5"/>
        <v>925553.79999999993</v>
      </c>
    </row>
    <row r="368" spans="1:21" x14ac:dyDescent="0.3">
      <c r="A368">
        <v>367</v>
      </c>
      <c r="B368" t="s">
        <v>463</v>
      </c>
      <c r="C368">
        <v>15</v>
      </c>
      <c r="D368">
        <v>320</v>
      </c>
      <c r="E368" t="s">
        <v>406</v>
      </c>
      <c r="F368">
        <v>20965</v>
      </c>
      <c r="G368">
        <v>93387</v>
      </c>
      <c r="H368">
        <v>17666534</v>
      </c>
      <c r="I368">
        <v>16953368</v>
      </c>
      <c r="J368">
        <v>55911989</v>
      </c>
      <c r="K368">
        <v>2959853309</v>
      </c>
      <c r="L368">
        <v>440901</v>
      </c>
      <c r="M368">
        <v>356314</v>
      </c>
      <c r="N368">
        <v>84587</v>
      </c>
      <c r="O368">
        <v>64.88</v>
      </c>
      <c r="P368">
        <v>-7.0000000000000007E-2</v>
      </c>
      <c r="Q368">
        <v>114029</v>
      </c>
      <c r="R368">
        <v>10736237</v>
      </c>
      <c r="S368" t="s">
        <v>37</v>
      </c>
      <c r="T368">
        <v>3621.5</v>
      </c>
      <c r="U368">
        <f t="shared" si="5"/>
        <v>929175.29999999993</v>
      </c>
    </row>
    <row r="369" spans="1:21" x14ac:dyDescent="0.3">
      <c r="A369">
        <v>368</v>
      </c>
      <c r="B369" t="s">
        <v>463</v>
      </c>
      <c r="C369">
        <v>15</v>
      </c>
      <c r="D369">
        <v>320</v>
      </c>
      <c r="E369" t="s">
        <v>407</v>
      </c>
      <c r="F369">
        <v>314295</v>
      </c>
      <c r="G369">
        <v>1258522</v>
      </c>
      <c r="H369">
        <v>5670058</v>
      </c>
      <c r="I369">
        <v>5510128</v>
      </c>
      <c r="J369">
        <v>21201955</v>
      </c>
      <c r="K369">
        <v>9581771073</v>
      </c>
      <c r="L369">
        <v>282412</v>
      </c>
      <c r="M369">
        <v>268399</v>
      </c>
      <c r="N369">
        <v>14013</v>
      </c>
      <c r="O369">
        <v>61.53</v>
      </c>
      <c r="P369">
        <v>-0.15</v>
      </c>
      <c r="Q369">
        <v>21754</v>
      </c>
      <c r="R369">
        <v>3976798</v>
      </c>
      <c r="S369" t="s">
        <v>40</v>
      </c>
      <c r="T369">
        <v>5000</v>
      </c>
      <c r="U369">
        <f t="shared" si="5"/>
        <v>934175.29999999993</v>
      </c>
    </row>
    <row r="370" spans="1:21" x14ac:dyDescent="0.3">
      <c r="A370">
        <v>369</v>
      </c>
      <c r="B370" t="s">
        <v>463</v>
      </c>
      <c r="C370">
        <v>15</v>
      </c>
      <c r="D370">
        <v>320</v>
      </c>
      <c r="E370" t="s">
        <v>408</v>
      </c>
      <c r="F370">
        <v>270120</v>
      </c>
      <c r="G370">
        <v>1227441</v>
      </c>
      <c r="H370">
        <v>113715</v>
      </c>
      <c r="I370">
        <v>104889</v>
      </c>
      <c r="J370">
        <v>579508</v>
      </c>
      <c r="K370">
        <v>163109313</v>
      </c>
      <c r="L370">
        <v>3645</v>
      </c>
      <c r="M370">
        <v>3374</v>
      </c>
      <c r="N370">
        <v>271</v>
      </c>
      <c r="O370">
        <v>138.65</v>
      </c>
      <c r="P370">
        <v>-7.0000000000000007E-2</v>
      </c>
      <c r="Q370">
        <v>386</v>
      </c>
      <c r="R370">
        <v>81233</v>
      </c>
      <c r="S370" t="s">
        <v>37</v>
      </c>
      <c r="T370">
        <v>54.34</v>
      </c>
      <c r="U370">
        <f t="shared" si="5"/>
        <v>934229.6399999999</v>
      </c>
    </row>
    <row r="371" spans="1:21" x14ac:dyDescent="0.3">
      <c r="A371">
        <v>370</v>
      </c>
      <c r="B371" t="s">
        <v>463</v>
      </c>
      <c r="C371">
        <v>15</v>
      </c>
      <c r="D371">
        <v>320</v>
      </c>
      <c r="E371" t="s">
        <v>409</v>
      </c>
      <c r="F371">
        <v>269416</v>
      </c>
      <c r="G371">
        <v>1214079</v>
      </c>
      <c r="H371">
        <v>22216104</v>
      </c>
      <c r="I371">
        <v>21799252</v>
      </c>
      <c r="J371">
        <v>41866114</v>
      </c>
      <c r="K371">
        <v>6079734402</v>
      </c>
      <c r="L371">
        <v>829786</v>
      </c>
      <c r="M371">
        <v>729199</v>
      </c>
      <c r="N371">
        <v>100587</v>
      </c>
      <c r="O371">
        <v>39.35</v>
      </c>
      <c r="P371">
        <v>-0.06</v>
      </c>
      <c r="Q371">
        <v>129157</v>
      </c>
      <c r="R371">
        <v>9754982</v>
      </c>
      <c r="S371" t="s">
        <v>40</v>
      </c>
      <c r="T371">
        <v>5000</v>
      </c>
      <c r="U371">
        <f t="shared" si="5"/>
        <v>939229.6399999999</v>
      </c>
    </row>
    <row r="372" spans="1:21" x14ac:dyDescent="0.3">
      <c r="A372">
        <v>371</v>
      </c>
      <c r="B372" t="s">
        <v>463</v>
      </c>
      <c r="C372">
        <v>15</v>
      </c>
      <c r="D372">
        <v>320</v>
      </c>
      <c r="E372" t="s">
        <v>410</v>
      </c>
      <c r="F372">
        <v>600</v>
      </c>
      <c r="G372">
        <v>16790</v>
      </c>
      <c r="H372">
        <v>449268</v>
      </c>
      <c r="I372">
        <v>445473</v>
      </c>
      <c r="J372">
        <v>751892</v>
      </c>
      <c r="K372">
        <v>34582648</v>
      </c>
      <c r="L372">
        <v>31409</v>
      </c>
      <c r="M372">
        <v>29537</v>
      </c>
      <c r="N372">
        <v>1872</v>
      </c>
      <c r="O372">
        <v>21.27</v>
      </c>
      <c r="P372">
        <v>-7.0000000000000007E-2</v>
      </c>
      <c r="Q372">
        <v>2304</v>
      </c>
      <c r="R372">
        <v>209602</v>
      </c>
      <c r="S372" t="s">
        <v>37</v>
      </c>
      <c r="T372">
        <v>66.73</v>
      </c>
      <c r="U372">
        <f t="shared" si="5"/>
        <v>939296.36999999988</v>
      </c>
    </row>
    <row r="373" spans="1:21" x14ac:dyDescent="0.3">
      <c r="A373">
        <v>372</v>
      </c>
      <c r="B373" t="s">
        <v>463</v>
      </c>
      <c r="C373">
        <v>15</v>
      </c>
      <c r="D373">
        <v>320</v>
      </c>
      <c r="E373" t="s">
        <v>411</v>
      </c>
      <c r="F373">
        <v>600</v>
      </c>
      <c r="G373">
        <v>16668</v>
      </c>
      <c r="H373">
        <v>164769</v>
      </c>
      <c r="I373">
        <v>163162</v>
      </c>
      <c r="J373">
        <v>294932</v>
      </c>
      <c r="K373">
        <v>10921671</v>
      </c>
      <c r="L373">
        <v>10125</v>
      </c>
      <c r="M373">
        <v>9150</v>
      </c>
      <c r="N373">
        <v>975</v>
      </c>
      <c r="O373">
        <v>19.32</v>
      </c>
      <c r="P373">
        <v>-0.08</v>
      </c>
      <c r="Q373">
        <v>1173</v>
      </c>
      <c r="R373">
        <v>66241</v>
      </c>
      <c r="S373" t="s">
        <v>37</v>
      </c>
      <c r="T373">
        <v>14.48</v>
      </c>
      <c r="U373">
        <f t="shared" si="5"/>
        <v>939310.84999999986</v>
      </c>
    </row>
    <row r="374" spans="1:21" x14ac:dyDescent="0.3">
      <c r="A374">
        <v>373</v>
      </c>
      <c r="B374" t="s">
        <v>463</v>
      </c>
      <c r="C374">
        <v>15</v>
      </c>
      <c r="D374">
        <v>320</v>
      </c>
      <c r="E374" t="s">
        <v>412</v>
      </c>
      <c r="F374">
        <v>679</v>
      </c>
      <c r="G374">
        <v>18374</v>
      </c>
      <c r="H374">
        <v>585197</v>
      </c>
      <c r="I374">
        <v>579414</v>
      </c>
      <c r="J374">
        <v>1056556</v>
      </c>
      <c r="K374">
        <v>51067144</v>
      </c>
      <c r="L374">
        <v>37379</v>
      </c>
      <c r="M374">
        <v>34568</v>
      </c>
      <c r="N374">
        <v>2811</v>
      </c>
      <c r="O374">
        <v>20.73</v>
      </c>
      <c r="P374">
        <v>-0.08</v>
      </c>
      <c r="Q374">
        <v>3427</v>
      </c>
      <c r="R374">
        <v>261615</v>
      </c>
      <c r="S374" t="s">
        <v>37</v>
      </c>
      <c r="T374">
        <v>95.06</v>
      </c>
      <c r="U374">
        <f t="shared" si="5"/>
        <v>939405.90999999992</v>
      </c>
    </row>
    <row r="375" spans="1:21" x14ac:dyDescent="0.3">
      <c r="A375">
        <v>374</v>
      </c>
      <c r="B375" t="s">
        <v>463</v>
      </c>
      <c r="C375">
        <v>15</v>
      </c>
      <c r="D375">
        <v>320</v>
      </c>
      <c r="E375" t="s">
        <v>413</v>
      </c>
      <c r="F375">
        <v>679</v>
      </c>
      <c r="G375">
        <v>18401</v>
      </c>
      <c r="H375">
        <v>208771</v>
      </c>
      <c r="I375">
        <v>206971</v>
      </c>
      <c r="J375">
        <v>332185</v>
      </c>
      <c r="K375">
        <v>17086366</v>
      </c>
      <c r="L375">
        <v>9597</v>
      </c>
      <c r="M375">
        <v>8176</v>
      </c>
      <c r="N375">
        <v>1421</v>
      </c>
      <c r="O375">
        <v>21.46</v>
      </c>
      <c r="P375">
        <v>-0.06</v>
      </c>
      <c r="Q375">
        <v>1734</v>
      </c>
      <c r="R375">
        <v>68625</v>
      </c>
      <c r="S375" t="s">
        <v>37</v>
      </c>
      <c r="T375">
        <v>22.19</v>
      </c>
      <c r="U375">
        <f t="shared" si="5"/>
        <v>939428.09999999986</v>
      </c>
    </row>
    <row r="376" spans="1:21" x14ac:dyDescent="0.3">
      <c r="A376">
        <v>375</v>
      </c>
      <c r="B376" t="s">
        <v>463</v>
      </c>
      <c r="C376">
        <v>15</v>
      </c>
      <c r="D376">
        <v>320</v>
      </c>
      <c r="E376" t="s">
        <v>414</v>
      </c>
      <c r="F376">
        <v>679</v>
      </c>
      <c r="G376">
        <v>18422</v>
      </c>
      <c r="H376">
        <v>653552</v>
      </c>
      <c r="I376">
        <v>647985</v>
      </c>
      <c r="J376">
        <v>1106690</v>
      </c>
      <c r="K376">
        <v>55601592</v>
      </c>
      <c r="L376">
        <v>38981</v>
      </c>
      <c r="M376">
        <v>35447</v>
      </c>
      <c r="N376">
        <v>3534</v>
      </c>
      <c r="O376">
        <v>22.21</v>
      </c>
      <c r="P376">
        <v>-7.0000000000000007E-2</v>
      </c>
      <c r="Q376">
        <v>4324</v>
      </c>
      <c r="R376">
        <v>261601</v>
      </c>
      <c r="S376" t="s">
        <v>37</v>
      </c>
      <c r="T376">
        <v>101.28</v>
      </c>
      <c r="U376">
        <f t="shared" si="5"/>
        <v>939529.37999999989</v>
      </c>
    </row>
    <row r="377" spans="1:21" x14ac:dyDescent="0.3">
      <c r="A377">
        <v>376</v>
      </c>
      <c r="B377" t="s">
        <v>463</v>
      </c>
      <c r="C377">
        <v>15</v>
      </c>
      <c r="D377">
        <v>320</v>
      </c>
      <c r="E377" t="s">
        <v>415</v>
      </c>
      <c r="F377">
        <v>679</v>
      </c>
      <c r="G377">
        <v>18292</v>
      </c>
      <c r="H377">
        <v>915956</v>
      </c>
      <c r="I377">
        <v>909572</v>
      </c>
      <c r="J377">
        <v>1378061</v>
      </c>
      <c r="K377">
        <v>91206414</v>
      </c>
      <c r="L377">
        <v>41357</v>
      </c>
      <c r="M377">
        <v>34541</v>
      </c>
      <c r="N377">
        <v>6816</v>
      </c>
      <c r="O377">
        <v>21.98</v>
      </c>
      <c r="P377">
        <v>-0.05</v>
      </c>
      <c r="Q377">
        <v>8251</v>
      </c>
      <c r="R377">
        <v>263548</v>
      </c>
      <c r="S377" t="s">
        <v>37</v>
      </c>
      <c r="T377">
        <v>184.61</v>
      </c>
      <c r="U377">
        <f t="shared" si="5"/>
        <v>939713.98999999987</v>
      </c>
    </row>
    <row r="378" spans="1:21" x14ac:dyDescent="0.3">
      <c r="A378">
        <v>377</v>
      </c>
      <c r="B378" t="s">
        <v>463</v>
      </c>
      <c r="C378">
        <v>15</v>
      </c>
      <c r="D378">
        <v>320</v>
      </c>
      <c r="E378" t="s">
        <v>416</v>
      </c>
      <c r="F378">
        <v>686</v>
      </c>
      <c r="G378">
        <v>19093</v>
      </c>
      <c r="H378">
        <v>843308</v>
      </c>
      <c r="I378">
        <v>837159</v>
      </c>
      <c r="J378">
        <v>1326488</v>
      </c>
      <c r="K378">
        <v>81612193</v>
      </c>
      <c r="L378">
        <v>40603</v>
      </c>
      <c r="M378">
        <v>34709</v>
      </c>
      <c r="N378">
        <v>5894</v>
      </c>
      <c r="O378">
        <v>21.03</v>
      </c>
      <c r="P378">
        <v>-0.06</v>
      </c>
      <c r="Q378">
        <v>7151</v>
      </c>
      <c r="R378">
        <v>263042</v>
      </c>
      <c r="S378" t="s">
        <v>37</v>
      </c>
      <c r="T378">
        <v>159.5</v>
      </c>
      <c r="U378">
        <f t="shared" si="5"/>
        <v>939873.48999999987</v>
      </c>
    </row>
    <row r="379" spans="1:21" x14ac:dyDescent="0.3">
      <c r="A379">
        <v>378</v>
      </c>
      <c r="B379" t="s">
        <v>463</v>
      </c>
      <c r="C379">
        <v>15</v>
      </c>
      <c r="D379">
        <v>320</v>
      </c>
      <c r="E379" t="s">
        <v>417</v>
      </c>
      <c r="F379">
        <v>687</v>
      </c>
      <c r="G379">
        <v>19618</v>
      </c>
      <c r="H379">
        <v>711598</v>
      </c>
      <c r="I379">
        <v>705638</v>
      </c>
      <c r="J379">
        <v>1188645</v>
      </c>
      <c r="K379">
        <v>64687465</v>
      </c>
      <c r="L379">
        <v>38600</v>
      </c>
      <c r="M379">
        <v>34124</v>
      </c>
      <c r="N379">
        <v>4476</v>
      </c>
      <c r="O379">
        <v>22.14</v>
      </c>
      <c r="P379">
        <v>-7.0000000000000007E-2</v>
      </c>
      <c r="Q379">
        <v>5398</v>
      </c>
      <c r="R379">
        <v>266421</v>
      </c>
      <c r="S379" t="s">
        <v>37</v>
      </c>
      <c r="T379">
        <v>123.58</v>
      </c>
      <c r="U379">
        <f t="shared" si="5"/>
        <v>939997.06999999983</v>
      </c>
    </row>
    <row r="380" spans="1:21" x14ac:dyDescent="0.3">
      <c r="A380">
        <v>379</v>
      </c>
      <c r="B380" t="s">
        <v>463</v>
      </c>
      <c r="C380">
        <v>15</v>
      </c>
      <c r="D380">
        <v>320</v>
      </c>
      <c r="E380" t="s">
        <v>418</v>
      </c>
      <c r="F380">
        <v>686</v>
      </c>
      <c r="G380">
        <v>19096</v>
      </c>
      <c r="H380">
        <v>810822</v>
      </c>
      <c r="I380">
        <v>804692</v>
      </c>
      <c r="J380">
        <v>1269215</v>
      </c>
      <c r="K380">
        <v>82668184</v>
      </c>
      <c r="L380">
        <v>39100</v>
      </c>
      <c r="M380">
        <v>33479</v>
      </c>
      <c r="N380">
        <v>5621</v>
      </c>
      <c r="O380">
        <v>21.19</v>
      </c>
      <c r="P380">
        <v>-0.06</v>
      </c>
      <c r="Q380">
        <v>6792</v>
      </c>
      <c r="R380">
        <v>264497</v>
      </c>
      <c r="S380" t="s">
        <v>37</v>
      </c>
      <c r="T380">
        <v>152.97999999999999</v>
      </c>
      <c r="U380">
        <f t="shared" si="5"/>
        <v>940150.04999999981</v>
      </c>
    </row>
    <row r="381" spans="1:21" x14ac:dyDescent="0.3">
      <c r="A381">
        <v>380</v>
      </c>
      <c r="B381" t="s">
        <v>463</v>
      </c>
      <c r="C381">
        <v>15</v>
      </c>
      <c r="D381">
        <v>320</v>
      </c>
      <c r="E381" t="s">
        <v>419</v>
      </c>
      <c r="F381">
        <v>687</v>
      </c>
      <c r="G381">
        <v>19681</v>
      </c>
      <c r="H381">
        <v>594959</v>
      </c>
      <c r="I381">
        <v>589410</v>
      </c>
      <c r="J381">
        <v>1091092</v>
      </c>
      <c r="K381">
        <v>48176935</v>
      </c>
      <c r="L381">
        <v>38997</v>
      </c>
      <c r="M381">
        <v>36054</v>
      </c>
      <c r="N381">
        <v>2943</v>
      </c>
      <c r="O381">
        <v>22.27</v>
      </c>
      <c r="P381">
        <v>-0.08</v>
      </c>
      <c r="Q381">
        <v>3582</v>
      </c>
      <c r="R381">
        <v>260280</v>
      </c>
      <c r="S381" t="s">
        <v>37</v>
      </c>
      <c r="T381">
        <v>89.58</v>
      </c>
      <c r="U381">
        <f t="shared" si="5"/>
        <v>940239.62999999977</v>
      </c>
    </row>
    <row r="382" spans="1:21" x14ac:dyDescent="0.3">
      <c r="A382">
        <v>381</v>
      </c>
      <c r="B382" t="s">
        <v>463</v>
      </c>
      <c r="C382">
        <v>15</v>
      </c>
      <c r="D382">
        <v>320</v>
      </c>
      <c r="E382" t="s">
        <v>420</v>
      </c>
      <c r="F382">
        <v>827</v>
      </c>
      <c r="G382">
        <v>20662</v>
      </c>
      <c r="H382">
        <v>1072244</v>
      </c>
      <c r="I382">
        <v>1064109</v>
      </c>
      <c r="J382">
        <v>1672531</v>
      </c>
      <c r="K382">
        <v>116194399</v>
      </c>
      <c r="L382">
        <v>48552</v>
      </c>
      <c r="M382">
        <v>40709</v>
      </c>
      <c r="N382">
        <v>7843</v>
      </c>
      <c r="O382">
        <v>24.29</v>
      </c>
      <c r="P382">
        <v>-0.05</v>
      </c>
      <c r="Q382">
        <v>9557</v>
      </c>
      <c r="R382">
        <v>296713</v>
      </c>
      <c r="S382" t="s">
        <v>37</v>
      </c>
      <c r="T382">
        <v>206.89</v>
      </c>
      <c r="U382">
        <f t="shared" si="5"/>
        <v>940446.51999999979</v>
      </c>
    </row>
    <row r="383" spans="1:21" x14ac:dyDescent="0.3">
      <c r="A383">
        <v>382</v>
      </c>
      <c r="B383" t="s">
        <v>463</v>
      </c>
      <c r="C383">
        <v>15</v>
      </c>
      <c r="D383">
        <v>320</v>
      </c>
      <c r="E383" t="s">
        <v>421</v>
      </c>
      <c r="F383">
        <v>827</v>
      </c>
      <c r="G383">
        <v>20629</v>
      </c>
      <c r="H383">
        <v>1931895</v>
      </c>
      <c r="I383">
        <v>1915197</v>
      </c>
      <c r="J383">
        <v>3705472</v>
      </c>
      <c r="K383">
        <v>194081715</v>
      </c>
      <c r="L383">
        <v>140409</v>
      </c>
      <c r="M383">
        <v>132582</v>
      </c>
      <c r="N383">
        <v>7827</v>
      </c>
      <c r="O383">
        <v>24.53</v>
      </c>
      <c r="P383">
        <v>-0.08</v>
      </c>
      <c r="Q383">
        <v>9543</v>
      </c>
      <c r="R383">
        <v>926177</v>
      </c>
      <c r="S383" t="s">
        <v>37</v>
      </c>
      <c r="T383">
        <v>587.64</v>
      </c>
      <c r="U383">
        <f t="shared" si="5"/>
        <v>941034.1599999998</v>
      </c>
    </row>
    <row r="384" spans="1:21" x14ac:dyDescent="0.3">
      <c r="A384">
        <v>383</v>
      </c>
      <c r="B384" t="s">
        <v>463</v>
      </c>
      <c r="C384">
        <v>15</v>
      </c>
      <c r="D384">
        <v>320</v>
      </c>
      <c r="E384" t="s">
        <v>422</v>
      </c>
      <c r="F384">
        <v>827</v>
      </c>
      <c r="G384">
        <v>20669</v>
      </c>
      <c r="H384">
        <v>531709</v>
      </c>
      <c r="I384">
        <v>526166</v>
      </c>
      <c r="J384">
        <v>1039534</v>
      </c>
      <c r="K384">
        <v>44008155</v>
      </c>
      <c r="L384">
        <v>39015</v>
      </c>
      <c r="M384">
        <v>36831</v>
      </c>
      <c r="N384">
        <v>2184</v>
      </c>
      <c r="O384">
        <v>22.33</v>
      </c>
      <c r="P384">
        <v>-0.09</v>
      </c>
      <c r="Q384">
        <v>2665</v>
      </c>
      <c r="R384">
        <v>258356</v>
      </c>
      <c r="S384" t="s">
        <v>37</v>
      </c>
      <c r="T384">
        <v>74.97</v>
      </c>
      <c r="U384">
        <f t="shared" si="5"/>
        <v>941109.12999999977</v>
      </c>
    </row>
    <row r="385" spans="1:21" x14ac:dyDescent="0.3">
      <c r="A385">
        <v>384</v>
      </c>
      <c r="B385" t="s">
        <v>463</v>
      </c>
      <c r="C385">
        <v>15</v>
      </c>
      <c r="D385">
        <v>320</v>
      </c>
      <c r="E385" t="s">
        <v>423</v>
      </c>
      <c r="F385">
        <v>827</v>
      </c>
      <c r="G385">
        <v>20730</v>
      </c>
      <c r="H385">
        <v>1799979</v>
      </c>
      <c r="I385">
        <v>1783287</v>
      </c>
      <c r="J385">
        <v>3360416</v>
      </c>
      <c r="K385">
        <v>189003097</v>
      </c>
      <c r="L385">
        <v>125970</v>
      </c>
      <c r="M385">
        <v>117978</v>
      </c>
      <c r="N385">
        <v>7992</v>
      </c>
      <c r="O385">
        <v>23.05</v>
      </c>
      <c r="P385">
        <v>-0.08</v>
      </c>
      <c r="Q385">
        <v>9698</v>
      </c>
      <c r="R385">
        <v>829100</v>
      </c>
      <c r="S385" t="s">
        <v>37</v>
      </c>
      <c r="T385">
        <v>542.34</v>
      </c>
      <c r="U385">
        <f t="shared" si="5"/>
        <v>941651.46999999974</v>
      </c>
    </row>
    <row r="386" spans="1:21" x14ac:dyDescent="0.3">
      <c r="A386">
        <v>385</v>
      </c>
      <c r="B386" t="s">
        <v>463</v>
      </c>
      <c r="C386">
        <v>15</v>
      </c>
      <c r="D386">
        <v>320</v>
      </c>
      <c r="E386" t="s">
        <v>424</v>
      </c>
      <c r="F386">
        <v>895</v>
      </c>
      <c r="G386">
        <v>20751</v>
      </c>
      <c r="H386">
        <v>1574686</v>
      </c>
      <c r="I386">
        <v>1561149</v>
      </c>
      <c r="J386">
        <v>2673272</v>
      </c>
      <c r="K386">
        <v>168071154</v>
      </c>
      <c r="L386">
        <v>98887</v>
      </c>
      <c r="M386">
        <v>90808</v>
      </c>
      <c r="N386">
        <v>8079</v>
      </c>
      <c r="O386">
        <v>26.04</v>
      </c>
      <c r="P386">
        <v>-7.0000000000000007E-2</v>
      </c>
      <c r="Q386">
        <v>9782</v>
      </c>
      <c r="R386">
        <v>676859</v>
      </c>
      <c r="S386" t="s">
        <v>37</v>
      </c>
      <c r="T386">
        <v>385.41</v>
      </c>
      <c r="U386">
        <f t="shared" si="5"/>
        <v>942036.87999999977</v>
      </c>
    </row>
    <row r="387" spans="1:21" x14ac:dyDescent="0.3">
      <c r="A387">
        <v>386</v>
      </c>
      <c r="B387" t="s">
        <v>463</v>
      </c>
      <c r="C387">
        <v>15</v>
      </c>
      <c r="D387">
        <v>320</v>
      </c>
      <c r="E387" t="s">
        <v>425</v>
      </c>
      <c r="F387">
        <v>895</v>
      </c>
      <c r="G387">
        <v>20847</v>
      </c>
      <c r="H387">
        <v>2540794</v>
      </c>
      <c r="I387">
        <v>2521607</v>
      </c>
      <c r="J387">
        <v>4178417</v>
      </c>
      <c r="K387">
        <v>287701569</v>
      </c>
      <c r="L387">
        <v>148925</v>
      </c>
      <c r="M387">
        <v>135166</v>
      </c>
      <c r="N387">
        <v>13759</v>
      </c>
      <c r="O387">
        <v>25.23</v>
      </c>
      <c r="P387">
        <v>-0.06</v>
      </c>
      <c r="Q387">
        <v>16702</v>
      </c>
      <c r="R387">
        <v>1039610</v>
      </c>
      <c r="S387" t="s">
        <v>37</v>
      </c>
      <c r="T387">
        <v>870.37</v>
      </c>
      <c r="U387">
        <f t="shared" si="5"/>
        <v>942907.24999999977</v>
      </c>
    </row>
    <row r="388" spans="1:21" x14ac:dyDescent="0.3">
      <c r="A388">
        <v>387</v>
      </c>
      <c r="B388" t="s">
        <v>463</v>
      </c>
      <c r="C388">
        <v>15</v>
      </c>
      <c r="D388">
        <v>320</v>
      </c>
      <c r="E388" t="s">
        <v>426</v>
      </c>
      <c r="F388">
        <v>895</v>
      </c>
      <c r="G388">
        <v>20756</v>
      </c>
      <c r="H388">
        <v>3693142</v>
      </c>
      <c r="I388">
        <v>3669999</v>
      </c>
      <c r="J388">
        <v>5395679</v>
      </c>
      <c r="K388">
        <v>470950539</v>
      </c>
      <c r="L388">
        <v>160688</v>
      </c>
      <c r="M388">
        <v>133076</v>
      </c>
      <c r="N388">
        <v>27612</v>
      </c>
      <c r="O388">
        <v>25.49</v>
      </c>
      <c r="P388">
        <v>-0.05</v>
      </c>
      <c r="Q388">
        <v>33418</v>
      </c>
      <c r="R388">
        <v>1055520</v>
      </c>
      <c r="S388" t="s">
        <v>37</v>
      </c>
      <c r="T388">
        <v>1514.47</v>
      </c>
      <c r="U388">
        <f t="shared" ref="U388:U401" si="6">U387+T388</f>
        <v>944421.71999999974</v>
      </c>
    </row>
    <row r="389" spans="1:21" x14ac:dyDescent="0.3">
      <c r="A389">
        <v>388</v>
      </c>
      <c r="B389" t="s">
        <v>463</v>
      </c>
      <c r="C389">
        <v>15</v>
      </c>
      <c r="D389">
        <v>320</v>
      </c>
      <c r="E389" t="s">
        <v>427</v>
      </c>
      <c r="F389">
        <v>895</v>
      </c>
      <c r="G389">
        <v>20818</v>
      </c>
      <c r="H389">
        <v>699169</v>
      </c>
      <c r="I389">
        <v>693081</v>
      </c>
      <c r="J389">
        <v>1113759</v>
      </c>
      <c r="K389">
        <v>67448028</v>
      </c>
      <c r="L389">
        <v>36222</v>
      </c>
      <c r="M389">
        <v>32116</v>
      </c>
      <c r="N389">
        <v>4106</v>
      </c>
      <c r="O389">
        <v>24.09</v>
      </c>
      <c r="P389">
        <v>-0.06</v>
      </c>
      <c r="Q389">
        <v>5007</v>
      </c>
      <c r="R389">
        <v>269211</v>
      </c>
      <c r="S389" t="s">
        <v>37</v>
      </c>
      <c r="T389">
        <v>107.27</v>
      </c>
      <c r="U389">
        <f t="shared" si="6"/>
        <v>944528.98999999976</v>
      </c>
    </row>
    <row r="390" spans="1:21" x14ac:dyDescent="0.3">
      <c r="A390">
        <v>389</v>
      </c>
      <c r="B390" t="s">
        <v>463</v>
      </c>
      <c r="C390">
        <v>15</v>
      </c>
      <c r="D390">
        <v>320</v>
      </c>
      <c r="E390" t="s">
        <v>428</v>
      </c>
      <c r="F390">
        <v>984</v>
      </c>
      <c r="G390">
        <v>22937</v>
      </c>
      <c r="H390">
        <v>5609245</v>
      </c>
      <c r="I390">
        <v>5566131</v>
      </c>
      <c r="J390">
        <v>9502716</v>
      </c>
      <c r="K390">
        <v>921810098</v>
      </c>
      <c r="L390">
        <v>308240</v>
      </c>
      <c r="M390">
        <v>273762</v>
      </c>
      <c r="N390">
        <v>34478</v>
      </c>
      <c r="O390">
        <v>26.11</v>
      </c>
      <c r="P390">
        <v>-0.06</v>
      </c>
      <c r="Q390">
        <v>41177</v>
      </c>
      <c r="R390">
        <v>2234925</v>
      </c>
      <c r="S390" t="s">
        <v>37</v>
      </c>
      <c r="T390">
        <v>3323.94</v>
      </c>
      <c r="U390">
        <f t="shared" si="6"/>
        <v>947852.9299999997</v>
      </c>
    </row>
    <row r="391" spans="1:21" x14ac:dyDescent="0.3">
      <c r="A391">
        <v>390</v>
      </c>
      <c r="B391" t="s">
        <v>463</v>
      </c>
      <c r="C391">
        <v>15</v>
      </c>
      <c r="D391">
        <v>320</v>
      </c>
      <c r="E391" t="s">
        <v>429</v>
      </c>
      <c r="F391">
        <v>1046</v>
      </c>
      <c r="G391">
        <v>22804</v>
      </c>
      <c r="H391">
        <v>7714536</v>
      </c>
      <c r="I391">
        <v>7656950</v>
      </c>
      <c r="J391">
        <v>14408578</v>
      </c>
      <c r="K391">
        <v>1040274977</v>
      </c>
      <c r="L391">
        <v>504798</v>
      </c>
      <c r="M391">
        <v>473080</v>
      </c>
      <c r="N391">
        <v>31718</v>
      </c>
      <c r="O391">
        <v>28.17</v>
      </c>
      <c r="P391">
        <v>-7.0000000000000007E-2</v>
      </c>
      <c r="Q391">
        <v>38561</v>
      </c>
      <c r="R391">
        <v>3833621</v>
      </c>
      <c r="S391" t="s">
        <v>40</v>
      </c>
      <c r="T391">
        <v>5000</v>
      </c>
      <c r="U391">
        <f t="shared" si="6"/>
        <v>952852.9299999997</v>
      </c>
    </row>
    <row r="392" spans="1:21" x14ac:dyDescent="0.3">
      <c r="A392">
        <v>391</v>
      </c>
      <c r="B392" t="s">
        <v>463</v>
      </c>
      <c r="C392">
        <v>15</v>
      </c>
      <c r="D392">
        <v>320</v>
      </c>
      <c r="E392" t="s">
        <v>430</v>
      </c>
      <c r="F392">
        <v>1085</v>
      </c>
      <c r="G392">
        <v>25464</v>
      </c>
      <c r="H392">
        <v>8167566</v>
      </c>
      <c r="I392">
        <v>8099150</v>
      </c>
      <c r="J392">
        <v>16824793</v>
      </c>
      <c r="K392">
        <v>1071050387</v>
      </c>
      <c r="L392">
        <v>542940</v>
      </c>
      <c r="M392">
        <v>510614</v>
      </c>
      <c r="N392">
        <v>32326</v>
      </c>
      <c r="O392">
        <v>29.64</v>
      </c>
      <c r="P392">
        <v>-0.08</v>
      </c>
      <c r="Q392">
        <v>39138</v>
      </c>
      <c r="R392">
        <v>4231912</v>
      </c>
      <c r="S392" t="s">
        <v>40</v>
      </c>
      <c r="T392">
        <v>5000</v>
      </c>
      <c r="U392">
        <f t="shared" si="6"/>
        <v>957852.9299999997</v>
      </c>
    </row>
    <row r="393" spans="1:21" x14ac:dyDescent="0.3">
      <c r="A393">
        <v>392</v>
      </c>
      <c r="B393" t="s">
        <v>463</v>
      </c>
      <c r="C393">
        <v>15</v>
      </c>
      <c r="D393">
        <v>320</v>
      </c>
      <c r="E393" t="s">
        <v>431</v>
      </c>
      <c r="F393">
        <v>1110</v>
      </c>
      <c r="G393">
        <v>27596</v>
      </c>
      <c r="H393">
        <v>9216378</v>
      </c>
      <c r="I393">
        <v>9140572</v>
      </c>
      <c r="J393">
        <v>19324589</v>
      </c>
      <c r="K393">
        <v>1107371192</v>
      </c>
      <c r="L393">
        <v>526023</v>
      </c>
      <c r="M393">
        <v>482153</v>
      </c>
      <c r="N393">
        <v>43870</v>
      </c>
      <c r="O393">
        <v>31.86</v>
      </c>
      <c r="P393">
        <v>-7.0000000000000007E-2</v>
      </c>
      <c r="Q393">
        <v>53271</v>
      </c>
      <c r="R393">
        <v>4340181</v>
      </c>
      <c r="S393" t="s">
        <v>40</v>
      </c>
      <c r="T393">
        <v>5000</v>
      </c>
      <c r="U393">
        <f t="shared" si="6"/>
        <v>962852.9299999997</v>
      </c>
    </row>
    <row r="394" spans="1:21" x14ac:dyDescent="0.3">
      <c r="A394">
        <v>393</v>
      </c>
      <c r="B394" t="s">
        <v>463</v>
      </c>
      <c r="C394">
        <v>15</v>
      </c>
      <c r="D394">
        <v>320</v>
      </c>
      <c r="E394" t="s">
        <v>432</v>
      </c>
      <c r="F394">
        <v>2240</v>
      </c>
      <c r="G394">
        <v>8960</v>
      </c>
      <c r="H394">
        <v>120869813</v>
      </c>
      <c r="I394">
        <v>120832512</v>
      </c>
      <c r="J394">
        <v>778034406</v>
      </c>
      <c r="K394">
        <v>1749269931</v>
      </c>
      <c r="L394">
        <v>6257412</v>
      </c>
      <c r="M394">
        <v>5656442</v>
      </c>
      <c r="N394">
        <v>600970</v>
      </c>
      <c r="O394">
        <v>20.6</v>
      </c>
      <c r="P394">
        <v>-0.04</v>
      </c>
      <c r="Q394">
        <v>706144</v>
      </c>
      <c r="R394">
        <v>152618842</v>
      </c>
      <c r="S394" t="s">
        <v>40</v>
      </c>
      <c r="T394">
        <v>5000</v>
      </c>
      <c r="U394">
        <f t="shared" si="6"/>
        <v>967852.9299999997</v>
      </c>
    </row>
    <row r="395" spans="1:21" x14ac:dyDescent="0.3">
      <c r="A395">
        <v>394</v>
      </c>
      <c r="B395" t="s">
        <v>463</v>
      </c>
      <c r="C395">
        <v>15</v>
      </c>
      <c r="D395">
        <v>320</v>
      </c>
      <c r="E395" t="s">
        <v>433</v>
      </c>
      <c r="F395">
        <v>17349</v>
      </c>
      <c r="G395">
        <v>51071</v>
      </c>
      <c r="H395">
        <v>18089197</v>
      </c>
      <c r="I395">
        <v>17919513</v>
      </c>
      <c r="J395">
        <v>46669247</v>
      </c>
      <c r="K395">
        <v>3467112939</v>
      </c>
      <c r="L395">
        <v>721950</v>
      </c>
      <c r="M395">
        <v>577405</v>
      </c>
      <c r="N395">
        <v>144545</v>
      </c>
      <c r="O395">
        <v>46.03</v>
      </c>
      <c r="P395">
        <v>-7.0000000000000007E-2</v>
      </c>
      <c r="Q395">
        <v>171059</v>
      </c>
      <c r="R395">
        <v>7127369</v>
      </c>
      <c r="S395" t="s">
        <v>40</v>
      </c>
      <c r="T395">
        <v>5000</v>
      </c>
      <c r="U395">
        <f t="shared" si="6"/>
        <v>972852.9299999997</v>
      </c>
    </row>
    <row r="396" spans="1:21" x14ac:dyDescent="0.3">
      <c r="A396">
        <v>395</v>
      </c>
      <c r="B396" t="s">
        <v>463</v>
      </c>
      <c r="C396">
        <v>15</v>
      </c>
      <c r="D396">
        <v>320</v>
      </c>
      <c r="E396" t="s">
        <v>434</v>
      </c>
      <c r="F396">
        <v>730</v>
      </c>
      <c r="G396">
        <v>43124</v>
      </c>
      <c r="H396">
        <v>91946760</v>
      </c>
      <c r="I396">
        <v>70400559</v>
      </c>
      <c r="J396">
        <v>280666030</v>
      </c>
      <c r="K396">
        <v>2552739061</v>
      </c>
      <c r="L396">
        <v>1151675</v>
      </c>
      <c r="M396">
        <v>757540</v>
      </c>
      <c r="N396">
        <v>394135</v>
      </c>
      <c r="O396">
        <v>51.86</v>
      </c>
      <c r="P396">
        <v>-0.05</v>
      </c>
      <c r="Q396">
        <v>508454</v>
      </c>
      <c r="R396">
        <v>147640706</v>
      </c>
      <c r="S396" t="s">
        <v>40</v>
      </c>
      <c r="T396">
        <v>5000</v>
      </c>
      <c r="U396">
        <f t="shared" si="6"/>
        <v>977852.9299999997</v>
      </c>
    </row>
    <row r="397" spans="1:21" x14ac:dyDescent="0.3">
      <c r="A397">
        <v>396</v>
      </c>
      <c r="B397" t="s">
        <v>463</v>
      </c>
      <c r="C397">
        <v>15</v>
      </c>
      <c r="D397">
        <v>320</v>
      </c>
      <c r="E397" t="s">
        <v>435</v>
      </c>
      <c r="F397">
        <v>900</v>
      </c>
      <c r="G397">
        <v>133080</v>
      </c>
      <c r="H397">
        <v>11582635</v>
      </c>
      <c r="I397">
        <v>11188708</v>
      </c>
      <c r="J397">
        <v>23777884</v>
      </c>
      <c r="K397">
        <v>1305302939</v>
      </c>
      <c r="L397">
        <v>354317</v>
      </c>
      <c r="M397">
        <v>293407</v>
      </c>
      <c r="N397">
        <v>60910</v>
      </c>
      <c r="O397">
        <v>49.09</v>
      </c>
      <c r="P397">
        <v>-0.06</v>
      </c>
      <c r="Q397">
        <v>76482</v>
      </c>
      <c r="R397">
        <v>7942506</v>
      </c>
      <c r="S397" t="s">
        <v>40</v>
      </c>
      <c r="T397">
        <v>5000</v>
      </c>
      <c r="U397">
        <f t="shared" si="6"/>
        <v>982852.9299999997</v>
      </c>
    </row>
    <row r="398" spans="1:21" x14ac:dyDescent="0.3">
      <c r="A398">
        <v>397</v>
      </c>
      <c r="B398" t="s">
        <v>463</v>
      </c>
      <c r="C398">
        <v>15</v>
      </c>
      <c r="D398">
        <v>320</v>
      </c>
      <c r="E398" t="s">
        <v>436</v>
      </c>
      <c r="F398">
        <v>961</v>
      </c>
      <c r="G398">
        <v>146909</v>
      </c>
      <c r="H398">
        <v>3186479</v>
      </c>
      <c r="I398">
        <v>3079322</v>
      </c>
      <c r="J398">
        <v>6884939</v>
      </c>
      <c r="K398">
        <v>388167195</v>
      </c>
      <c r="L398">
        <v>95165</v>
      </c>
      <c r="M398">
        <v>77850</v>
      </c>
      <c r="N398">
        <v>17315</v>
      </c>
      <c r="O398">
        <v>48.9</v>
      </c>
      <c r="P398">
        <v>-0.06</v>
      </c>
      <c r="Q398">
        <v>22006</v>
      </c>
      <c r="R398">
        <v>2119720</v>
      </c>
      <c r="S398" t="s">
        <v>37</v>
      </c>
      <c r="T398">
        <v>683.77</v>
      </c>
      <c r="U398">
        <f t="shared" si="6"/>
        <v>983536.69999999972</v>
      </c>
    </row>
    <row r="399" spans="1:21" x14ac:dyDescent="0.3">
      <c r="A399">
        <v>398</v>
      </c>
      <c r="B399" t="s">
        <v>463</v>
      </c>
      <c r="C399">
        <v>15</v>
      </c>
      <c r="D399">
        <v>320</v>
      </c>
      <c r="E399" t="s">
        <v>437</v>
      </c>
      <c r="F399">
        <v>1156</v>
      </c>
      <c r="G399">
        <v>194072</v>
      </c>
      <c r="H399">
        <v>13274842</v>
      </c>
      <c r="I399">
        <v>12803643</v>
      </c>
      <c r="J399">
        <v>29490612</v>
      </c>
      <c r="K399">
        <v>1772386993</v>
      </c>
      <c r="L399">
        <v>361020</v>
      </c>
      <c r="M399">
        <v>286790</v>
      </c>
      <c r="N399">
        <v>74230</v>
      </c>
      <c r="O399">
        <v>58.79</v>
      </c>
      <c r="P399">
        <v>-0.06</v>
      </c>
      <c r="Q399">
        <v>94323</v>
      </c>
      <c r="R399">
        <v>8843647</v>
      </c>
      <c r="S399" t="s">
        <v>40</v>
      </c>
      <c r="T399">
        <v>5000</v>
      </c>
      <c r="U399">
        <f t="shared" si="6"/>
        <v>988536.69999999972</v>
      </c>
    </row>
    <row r="400" spans="1:21" x14ac:dyDescent="0.3">
      <c r="A400">
        <v>399</v>
      </c>
      <c r="B400" t="s">
        <v>463</v>
      </c>
      <c r="C400">
        <v>15</v>
      </c>
      <c r="D400">
        <v>320</v>
      </c>
      <c r="E400" t="s">
        <v>438</v>
      </c>
      <c r="F400">
        <v>1296</v>
      </c>
      <c r="G400">
        <v>230544</v>
      </c>
      <c r="H400">
        <v>13566935</v>
      </c>
      <c r="I400">
        <v>13081917</v>
      </c>
      <c r="J400">
        <v>31388274</v>
      </c>
      <c r="K400">
        <v>1985898007</v>
      </c>
      <c r="L400">
        <v>360629</v>
      </c>
      <c r="M400">
        <v>285672</v>
      </c>
      <c r="N400">
        <v>74957</v>
      </c>
      <c r="O400">
        <v>61.82</v>
      </c>
      <c r="P400">
        <v>-0.06</v>
      </c>
      <c r="Q400">
        <v>95925</v>
      </c>
      <c r="R400">
        <v>9240125</v>
      </c>
      <c r="S400" t="s">
        <v>40</v>
      </c>
      <c r="T400">
        <v>5000</v>
      </c>
      <c r="U400">
        <f t="shared" si="6"/>
        <v>993536.69999999972</v>
      </c>
    </row>
    <row r="401" spans="1:21" x14ac:dyDescent="0.3">
      <c r="A401">
        <v>400</v>
      </c>
      <c r="B401" t="s">
        <v>463</v>
      </c>
      <c r="C401">
        <v>15</v>
      </c>
      <c r="D401">
        <v>320</v>
      </c>
      <c r="E401" t="s">
        <v>439</v>
      </c>
      <c r="F401">
        <v>382</v>
      </c>
      <c r="G401">
        <v>1018</v>
      </c>
      <c r="H401">
        <v>81636749</v>
      </c>
      <c r="I401">
        <v>81619247</v>
      </c>
      <c r="J401">
        <v>151627177</v>
      </c>
      <c r="K401">
        <v>715246557</v>
      </c>
      <c r="L401">
        <v>3009023</v>
      </c>
      <c r="M401">
        <v>2180408</v>
      </c>
      <c r="N401">
        <v>828615</v>
      </c>
      <c r="O401">
        <v>36.450000000000003</v>
      </c>
      <c r="P401">
        <v>-0.05</v>
      </c>
      <c r="Q401">
        <v>922469</v>
      </c>
      <c r="R401">
        <v>45319976</v>
      </c>
      <c r="S401" t="s">
        <v>40</v>
      </c>
      <c r="T401">
        <v>5000</v>
      </c>
      <c r="U401">
        <f t="shared" si="6"/>
        <v>998536.69999999972</v>
      </c>
    </row>
  </sheetData>
  <autoFilter ref="A1:T401" xr:uid="{9C71CAF5-A80D-4C9D-B042-14E23EAC103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D659-297C-4BA8-BF60-AFF6BD00667A}">
  <dimension ref="A1:T401"/>
  <sheetViews>
    <sheetView topLeftCell="A366" zoomScale="80" zoomScaleNormal="80" workbookViewId="0">
      <selection activeCell="T2" sqref="T2:T40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459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</row>
    <row r="2" spans="1:20" x14ac:dyDescent="0.3">
      <c r="A2">
        <v>1</v>
      </c>
      <c r="B2" t="s">
        <v>463</v>
      </c>
      <c r="C2">
        <v>15</v>
      </c>
      <c r="D2">
        <v>640</v>
      </c>
      <c r="E2" t="s">
        <v>36</v>
      </c>
      <c r="F2">
        <v>13408</v>
      </c>
      <c r="G2">
        <v>309430</v>
      </c>
      <c r="H2">
        <v>3180889</v>
      </c>
      <c r="I2">
        <v>3095596</v>
      </c>
      <c r="J2">
        <v>62443114</v>
      </c>
      <c r="K2">
        <v>614373238</v>
      </c>
      <c r="L2">
        <v>131444</v>
      </c>
      <c r="M2">
        <v>127866</v>
      </c>
      <c r="N2">
        <v>3578</v>
      </c>
      <c r="O2">
        <v>64.16</v>
      </c>
      <c r="P2">
        <v>-0.21</v>
      </c>
      <c r="Q2">
        <v>6316</v>
      </c>
      <c r="R2">
        <v>10221685</v>
      </c>
      <c r="S2" t="s">
        <v>37</v>
      </c>
      <c r="T2">
        <v>535.74</v>
      </c>
    </row>
    <row r="3" spans="1:20" x14ac:dyDescent="0.3">
      <c r="A3">
        <v>2</v>
      </c>
      <c r="B3" t="s">
        <v>463</v>
      </c>
      <c r="C3">
        <v>15</v>
      </c>
      <c r="D3">
        <v>640</v>
      </c>
      <c r="E3" t="s">
        <v>38</v>
      </c>
      <c r="F3">
        <v>13408</v>
      </c>
      <c r="G3">
        <v>309437</v>
      </c>
      <c r="H3">
        <v>3056836</v>
      </c>
      <c r="I3">
        <v>2978684</v>
      </c>
      <c r="J3">
        <v>60923740</v>
      </c>
      <c r="K3">
        <v>516581055</v>
      </c>
      <c r="L3">
        <v>143206</v>
      </c>
      <c r="M3">
        <v>139603</v>
      </c>
      <c r="N3">
        <v>3603</v>
      </c>
      <c r="O3">
        <v>64.72</v>
      </c>
      <c r="P3">
        <v>-0.2</v>
      </c>
      <c r="Q3">
        <v>6147</v>
      </c>
      <c r="R3">
        <v>9871731</v>
      </c>
      <c r="S3" t="s">
        <v>37</v>
      </c>
      <c r="T3">
        <v>449.42</v>
      </c>
    </row>
    <row r="4" spans="1:20" x14ac:dyDescent="0.3">
      <c r="A4">
        <v>3</v>
      </c>
      <c r="B4" t="s">
        <v>463</v>
      </c>
      <c r="C4">
        <v>15</v>
      </c>
      <c r="D4">
        <v>640</v>
      </c>
      <c r="E4" t="s">
        <v>39</v>
      </c>
      <c r="F4">
        <v>4128</v>
      </c>
      <c r="G4">
        <v>72562</v>
      </c>
      <c r="H4">
        <v>18440664</v>
      </c>
      <c r="I4">
        <v>17971152</v>
      </c>
      <c r="J4">
        <v>190891893</v>
      </c>
      <c r="K4">
        <v>2369062153</v>
      </c>
      <c r="L4">
        <v>584525</v>
      </c>
      <c r="M4">
        <v>553389</v>
      </c>
      <c r="N4">
        <v>31136</v>
      </c>
      <c r="O4">
        <v>96.5</v>
      </c>
      <c r="P4">
        <v>-0.15</v>
      </c>
      <c r="Q4">
        <v>47342</v>
      </c>
      <c r="R4">
        <v>24906528</v>
      </c>
      <c r="S4" t="s">
        <v>40</v>
      </c>
      <c r="T4">
        <v>5000</v>
      </c>
    </row>
    <row r="5" spans="1:20" x14ac:dyDescent="0.3">
      <c r="A5">
        <v>4</v>
      </c>
      <c r="B5" t="s">
        <v>463</v>
      </c>
      <c r="C5">
        <v>15</v>
      </c>
      <c r="D5">
        <v>640</v>
      </c>
      <c r="E5" t="s">
        <v>41</v>
      </c>
      <c r="F5">
        <v>4288</v>
      </c>
      <c r="G5">
        <v>76700</v>
      </c>
      <c r="H5">
        <v>18511320</v>
      </c>
      <c r="I5">
        <v>18032247</v>
      </c>
      <c r="J5">
        <v>222285070</v>
      </c>
      <c r="K5">
        <v>2513736932</v>
      </c>
      <c r="L5">
        <v>592318</v>
      </c>
      <c r="M5">
        <v>560420</v>
      </c>
      <c r="N5">
        <v>31898</v>
      </c>
      <c r="O5">
        <v>103.71</v>
      </c>
      <c r="P5">
        <v>-0.16</v>
      </c>
      <c r="Q5">
        <v>48085</v>
      </c>
      <c r="R5">
        <v>30593514</v>
      </c>
      <c r="S5" t="s">
        <v>40</v>
      </c>
      <c r="T5">
        <v>5000</v>
      </c>
    </row>
    <row r="6" spans="1:20" x14ac:dyDescent="0.3">
      <c r="A6">
        <v>5</v>
      </c>
      <c r="B6" t="s">
        <v>463</v>
      </c>
      <c r="C6">
        <v>15</v>
      </c>
      <c r="D6">
        <v>640</v>
      </c>
      <c r="E6" t="s">
        <v>42</v>
      </c>
      <c r="F6">
        <v>4128</v>
      </c>
      <c r="G6">
        <v>72564</v>
      </c>
      <c r="H6">
        <v>18373139</v>
      </c>
      <c r="I6">
        <v>17910692</v>
      </c>
      <c r="J6">
        <v>189796885</v>
      </c>
      <c r="K6">
        <v>2369753715</v>
      </c>
      <c r="L6">
        <v>580780</v>
      </c>
      <c r="M6">
        <v>549060</v>
      </c>
      <c r="N6">
        <v>31720</v>
      </c>
      <c r="O6">
        <v>97.63</v>
      </c>
      <c r="P6">
        <v>-0.15</v>
      </c>
      <c r="Q6">
        <v>47912</v>
      </c>
      <c r="R6">
        <v>24717862</v>
      </c>
      <c r="S6" t="s">
        <v>40</v>
      </c>
      <c r="T6">
        <v>5000</v>
      </c>
    </row>
    <row r="7" spans="1:20" x14ac:dyDescent="0.3">
      <c r="A7">
        <v>6</v>
      </c>
      <c r="B7" t="s">
        <v>463</v>
      </c>
      <c r="C7">
        <v>15</v>
      </c>
      <c r="D7">
        <v>640</v>
      </c>
      <c r="E7" t="s">
        <v>43</v>
      </c>
      <c r="F7">
        <v>13408</v>
      </c>
      <c r="G7">
        <v>309439</v>
      </c>
      <c r="H7">
        <v>2207178</v>
      </c>
      <c r="I7">
        <v>2145741</v>
      </c>
      <c r="J7">
        <v>49178206</v>
      </c>
      <c r="K7">
        <v>287637313</v>
      </c>
      <c r="L7">
        <v>132615</v>
      </c>
      <c r="M7">
        <v>131195</v>
      </c>
      <c r="N7">
        <v>1420</v>
      </c>
      <c r="O7">
        <v>35.82</v>
      </c>
      <c r="P7">
        <v>-0.24</v>
      </c>
      <c r="Q7">
        <v>2699</v>
      </c>
      <c r="R7">
        <v>9080515</v>
      </c>
      <c r="S7" t="s">
        <v>37</v>
      </c>
      <c r="T7">
        <v>229.74</v>
      </c>
    </row>
    <row r="8" spans="1:20" x14ac:dyDescent="0.3">
      <c r="A8">
        <v>7</v>
      </c>
      <c r="B8" t="s">
        <v>463</v>
      </c>
      <c r="C8">
        <v>15</v>
      </c>
      <c r="D8">
        <v>640</v>
      </c>
      <c r="E8" t="s">
        <v>44</v>
      </c>
      <c r="F8">
        <v>4128</v>
      </c>
      <c r="G8">
        <v>72571</v>
      </c>
      <c r="H8">
        <v>12693687</v>
      </c>
      <c r="I8">
        <v>12356823</v>
      </c>
      <c r="J8">
        <v>153768698</v>
      </c>
      <c r="K8">
        <v>1718297026</v>
      </c>
      <c r="L8">
        <v>443113</v>
      </c>
      <c r="M8">
        <v>422377</v>
      </c>
      <c r="N8">
        <v>20736</v>
      </c>
      <c r="O8">
        <v>95.18</v>
      </c>
      <c r="P8">
        <v>-0.16</v>
      </c>
      <c r="Q8">
        <v>31467</v>
      </c>
      <c r="R8">
        <v>20318621</v>
      </c>
      <c r="S8" t="s">
        <v>37</v>
      </c>
      <c r="T8">
        <v>3044.06</v>
      </c>
    </row>
    <row r="9" spans="1:20" x14ac:dyDescent="0.3">
      <c r="A9">
        <v>8</v>
      </c>
      <c r="B9" t="s">
        <v>463</v>
      </c>
      <c r="C9">
        <v>15</v>
      </c>
      <c r="D9">
        <v>640</v>
      </c>
      <c r="E9" t="s">
        <v>45</v>
      </c>
      <c r="F9">
        <v>4288</v>
      </c>
      <c r="G9">
        <v>76698</v>
      </c>
      <c r="H9">
        <v>18855413</v>
      </c>
      <c r="I9">
        <v>18353095</v>
      </c>
      <c r="J9">
        <v>227549183</v>
      </c>
      <c r="K9">
        <v>2520730246</v>
      </c>
      <c r="L9">
        <v>608973</v>
      </c>
      <c r="M9">
        <v>580894</v>
      </c>
      <c r="N9">
        <v>28079</v>
      </c>
      <c r="O9">
        <v>93.14</v>
      </c>
      <c r="P9">
        <v>-0.16</v>
      </c>
      <c r="Q9">
        <v>44365</v>
      </c>
      <c r="R9">
        <v>32115452</v>
      </c>
      <c r="S9" t="s">
        <v>40</v>
      </c>
      <c r="T9">
        <v>5000</v>
      </c>
    </row>
    <row r="10" spans="1:20" x14ac:dyDescent="0.3">
      <c r="A10">
        <v>9</v>
      </c>
      <c r="B10" t="s">
        <v>463</v>
      </c>
      <c r="C10">
        <v>15</v>
      </c>
      <c r="D10">
        <v>640</v>
      </c>
      <c r="E10" t="s">
        <v>46</v>
      </c>
      <c r="F10">
        <v>4128</v>
      </c>
      <c r="G10">
        <v>72567</v>
      </c>
      <c r="H10">
        <v>18323279</v>
      </c>
      <c r="I10">
        <v>17858316</v>
      </c>
      <c r="J10">
        <v>198125844</v>
      </c>
      <c r="K10">
        <v>2419518289</v>
      </c>
      <c r="L10">
        <v>582506</v>
      </c>
      <c r="M10">
        <v>550315</v>
      </c>
      <c r="N10">
        <v>32191</v>
      </c>
      <c r="O10">
        <v>99.74</v>
      </c>
      <c r="P10">
        <v>-0.15</v>
      </c>
      <c r="Q10">
        <v>48371</v>
      </c>
      <c r="R10">
        <v>25916796</v>
      </c>
      <c r="S10" t="s">
        <v>40</v>
      </c>
      <c r="T10">
        <v>5000</v>
      </c>
    </row>
    <row r="11" spans="1:20" x14ac:dyDescent="0.3">
      <c r="A11">
        <v>10</v>
      </c>
      <c r="B11" t="s">
        <v>463</v>
      </c>
      <c r="C11">
        <v>15</v>
      </c>
      <c r="D11">
        <v>640</v>
      </c>
      <c r="E11" t="s">
        <v>47</v>
      </c>
      <c r="F11">
        <v>13408</v>
      </c>
      <c r="G11">
        <v>309438</v>
      </c>
      <c r="H11">
        <v>2946600</v>
      </c>
      <c r="I11">
        <v>2867136</v>
      </c>
      <c r="J11">
        <v>52450163</v>
      </c>
      <c r="K11">
        <v>501656352</v>
      </c>
      <c r="L11">
        <v>121114</v>
      </c>
      <c r="M11">
        <v>117865</v>
      </c>
      <c r="N11">
        <v>3249</v>
      </c>
      <c r="O11">
        <v>67.41</v>
      </c>
      <c r="P11">
        <v>-0.2</v>
      </c>
      <c r="Q11">
        <v>5631</v>
      </c>
      <c r="R11">
        <v>9742572</v>
      </c>
      <c r="S11" t="s">
        <v>37</v>
      </c>
      <c r="T11">
        <v>440.89</v>
      </c>
    </row>
    <row r="12" spans="1:20" x14ac:dyDescent="0.3">
      <c r="A12">
        <v>11</v>
      </c>
      <c r="B12" t="s">
        <v>463</v>
      </c>
      <c r="C12">
        <v>15</v>
      </c>
      <c r="D12">
        <v>640</v>
      </c>
      <c r="E12" t="s">
        <v>48</v>
      </c>
      <c r="F12">
        <v>88289</v>
      </c>
      <c r="G12">
        <v>4187682</v>
      </c>
      <c r="H12">
        <v>4520429</v>
      </c>
      <c r="I12">
        <v>4336930</v>
      </c>
      <c r="J12">
        <v>40855921</v>
      </c>
      <c r="K12">
        <v>7513705545</v>
      </c>
      <c r="L12">
        <v>127499</v>
      </c>
      <c r="M12">
        <v>117431</v>
      </c>
      <c r="N12">
        <v>10068</v>
      </c>
      <c r="O12">
        <v>141.58000000000001</v>
      </c>
      <c r="P12">
        <v>-0.09</v>
      </c>
      <c r="Q12">
        <v>14048</v>
      </c>
      <c r="R12">
        <v>10451993</v>
      </c>
      <c r="S12" t="s">
        <v>49</v>
      </c>
      <c r="T12">
        <v>1957.3</v>
      </c>
    </row>
    <row r="13" spans="1:20" x14ac:dyDescent="0.3">
      <c r="A13">
        <v>12</v>
      </c>
      <c r="B13" t="s">
        <v>463</v>
      </c>
      <c r="C13">
        <v>15</v>
      </c>
      <c r="D13">
        <v>640</v>
      </c>
      <c r="E13" t="s">
        <v>50</v>
      </c>
      <c r="F13">
        <v>320</v>
      </c>
      <c r="G13">
        <v>1120</v>
      </c>
      <c r="H13">
        <v>528053</v>
      </c>
      <c r="I13">
        <v>513957</v>
      </c>
      <c r="J13">
        <v>1167466</v>
      </c>
      <c r="K13">
        <v>24531951</v>
      </c>
      <c r="L13">
        <v>20250</v>
      </c>
      <c r="M13">
        <v>19381</v>
      </c>
      <c r="N13">
        <v>869</v>
      </c>
      <c r="O13">
        <v>23.85</v>
      </c>
      <c r="P13">
        <v>-7.0000000000000007E-2</v>
      </c>
      <c r="Q13">
        <v>1139</v>
      </c>
      <c r="R13">
        <v>298350</v>
      </c>
      <c r="S13" t="s">
        <v>37</v>
      </c>
      <c r="T13">
        <v>43.09</v>
      </c>
    </row>
    <row r="14" spans="1:20" x14ac:dyDescent="0.3">
      <c r="A14">
        <v>13</v>
      </c>
      <c r="B14" t="s">
        <v>463</v>
      </c>
      <c r="C14">
        <v>15</v>
      </c>
      <c r="D14">
        <v>640</v>
      </c>
      <c r="E14" t="s">
        <v>51</v>
      </c>
      <c r="F14">
        <v>320</v>
      </c>
      <c r="G14">
        <v>1120</v>
      </c>
      <c r="H14">
        <v>2211125</v>
      </c>
      <c r="I14">
        <v>2156218</v>
      </c>
      <c r="J14">
        <v>4793281</v>
      </c>
      <c r="K14">
        <v>96921780</v>
      </c>
      <c r="L14">
        <v>86570</v>
      </c>
      <c r="M14">
        <v>82446</v>
      </c>
      <c r="N14">
        <v>4124</v>
      </c>
      <c r="O14">
        <v>24.29</v>
      </c>
      <c r="P14">
        <v>-7.0000000000000007E-2</v>
      </c>
      <c r="Q14">
        <v>5337</v>
      </c>
      <c r="R14">
        <v>1170656</v>
      </c>
      <c r="S14" t="s">
        <v>37</v>
      </c>
      <c r="T14">
        <v>350.47</v>
      </c>
    </row>
    <row r="15" spans="1:20" x14ac:dyDescent="0.3">
      <c r="A15">
        <v>14</v>
      </c>
      <c r="B15" t="s">
        <v>463</v>
      </c>
      <c r="C15">
        <v>15</v>
      </c>
      <c r="D15">
        <v>640</v>
      </c>
      <c r="E15" t="s">
        <v>52</v>
      </c>
      <c r="F15">
        <v>4448</v>
      </c>
      <c r="G15">
        <v>80690</v>
      </c>
      <c r="H15">
        <v>18745531</v>
      </c>
      <c r="I15">
        <v>18264083</v>
      </c>
      <c r="J15">
        <v>191479705</v>
      </c>
      <c r="K15">
        <v>2373689638</v>
      </c>
      <c r="L15">
        <v>589146</v>
      </c>
      <c r="M15">
        <v>560390</v>
      </c>
      <c r="N15">
        <v>28756</v>
      </c>
      <c r="O15">
        <v>92.18</v>
      </c>
      <c r="P15">
        <v>-0.15</v>
      </c>
      <c r="Q15">
        <v>45024</v>
      </c>
      <c r="R15">
        <v>26136122</v>
      </c>
      <c r="S15" t="s">
        <v>40</v>
      </c>
      <c r="T15">
        <v>5000</v>
      </c>
    </row>
    <row r="16" spans="1:20" x14ac:dyDescent="0.3">
      <c r="A16">
        <v>15</v>
      </c>
      <c r="B16" t="s">
        <v>463</v>
      </c>
      <c r="C16">
        <v>15</v>
      </c>
      <c r="D16">
        <v>640</v>
      </c>
      <c r="E16" t="s">
        <v>53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>
        <v>15.74</v>
      </c>
      <c r="P16">
        <v>-0.27</v>
      </c>
      <c r="Q16">
        <v>1</v>
      </c>
      <c r="R16">
        <v>13679</v>
      </c>
      <c r="S16" t="s">
        <v>37</v>
      </c>
      <c r="T16">
        <v>145.84</v>
      </c>
    </row>
    <row r="17" spans="1:20" x14ac:dyDescent="0.3">
      <c r="A17">
        <v>16</v>
      </c>
      <c r="B17" t="s">
        <v>463</v>
      </c>
      <c r="C17">
        <v>15</v>
      </c>
      <c r="D17">
        <v>640</v>
      </c>
      <c r="E17" t="s">
        <v>54</v>
      </c>
      <c r="F17">
        <v>1176</v>
      </c>
      <c r="G17">
        <v>78498</v>
      </c>
      <c r="H17">
        <v>45643876</v>
      </c>
      <c r="I17">
        <v>44452189</v>
      </c>
      <c r="J17">
        <v>203399774</v>
      </c>
      <c r="K17">
        <v>1311422439</v>
      </c>
      <c r="L17">
        <v>977998</v>
      </c>
      <c r="M17">
        <v>918202</v>
      </c>
      <c r="N17">
        <v>59796</v>
      </c>
      <c r="O17">
        <v>63.21</v>
      </c>
      <c r="P17">
        <v>-0.08</v>
      </c>
      <c r="Q17">
        <v>95304</v>
      </c>
      <c r="R17">
        <v>24749064</v>
      </c>
      <c r="S17" t="s">
        <v>40</v>
      </c>
      <c r="T17">
        <v>5000</v>
      </c>
    </row>
    <row r="18" spans="1:20" x14ac:dyDescent="0.3">
      <c r="A18">
        <v>17</v>
      </c>
      <c r="B18" t="s">
        <v>463</v>
      </c>
      <c r="C18">
        <v>15</v>
      </c>
      <c r="D18">
        <v>640</v>
      </c>
      <c r="E18" t="s">
        <v>55</v>
      </c>
      <c r="F18">
        <v>1097</v>
      </c>
      <c r="G18">
        <v>23771</v>
      </c>
      <c r="H18">
        <v>8962961</v>
      </c>
      <c r="I18">
        <v>8888806</v>
      </c>
      <c r="J18">
        <v>17720964</v>
      </c>
      <c r="K18">
        <v>1241897638</v>
      </c>
      <c r="L18">
        <v>517953</v>
      </c>
      <c r="M18">
        <v>493667</v>
      </c>
      <c r="N18">
        <v>24286</v>
      </c>
      <c r="O18">
        <v>33.56</v>
      </c>
      <c r="P18">
        <v>-7.0000000000000007E-2</v>
      </c>
      <c r="Q18">
        <v>29117</v>
      </c>
      <c r="R18">
        <v>4305969</v>
      </c>
      <c r="S18" t="s">
        <v>40</v>
      </c>
      <c r="T18">
        <v>5000</v>
      </c>
    </row>
    <row r="19" spans="1:20" x14ac:dyDescent="0.3">
      <c r="A19">
        <v>18</v>
      </c>
      <c r="B19" t="s">
        <v>463</v>
      </c>
      <c r="C19">
        <v>15</v>
      </c>
      <c r="D19">
        <v>640</v>
      </c>
      <c r="E19" t="s">
        <v>56</v>
      </c>
      <c r="F19">
        <v>15320</v>
      </c>
      <c r="G19">
        <v>245163</v>
      </c>
      <c r="H19">
        <v>8884512</v>
      </c>
      <c r="I19">
        <v>8728318</v>
      </c>
      <c r="J19">
        <v>32602910</v>
      </c>
      <c r="K19">
        <v>3142029939</v>
      </c>
      <c r="L19">
        <v>492545</v>
      </c>
      <c r="M19">
        <v>478226</v>
      </c>
      <c r="N19">
        <v>14319</v>
      </c>
      <c r="O19">
        <v>57.45</v>
      </c>
      <c r="P19">
        <v>-0.11</v>
      </c>
      <c r="Q19">
        <v>19276</v>
      </c>
      <c r="R19">
        <v>5183709</v>
      </c>
      <c r="S19" t="s">
        <v>40</v>
      </c>
      <c r="T19">
        <v>5000</v>
      </c>
    </row>
    <row r="20" spans="1:20" x14ac:dyDescent="0.3">
      <c r="A20">
        <v>19</v>
      </c>
      <c r="B20" t="s">
        <v>463</v>
      </c>
      <c r="C20">
        <v>15</v>
      </c>
      <c r="D20">
        <v>640</v>
      </c>
      <c r="E20" t="s">
        <v>57</v>
      </c>
      <c r="F20">
        <v>1164</v>
      </c>
      <c r="G20">
        <v>28980</v>
      </c>
      <c r="H20">
        <v>9775814</v>
      </c>
      <c r="I20">
        <v>9690226</v>
      </c>
      <c r="J20">
        <v>19904371</v>
      </c>
      <c r="K20">
        <v>1185063305</v>
      </c>
      <c r="L20">
        <v>502803</v>
      </c>
      <c r="M20">
        <v>474789</v>
      </c>
      <c r="N20">
        <v>28014</v>
      </c>
      <c r="O20">
        <v>33.76</v>
      </c>
      <c r="P20">
        <v>-7.0000000000000007E-2</v>
      </c>
      <c r="Q20">
        <v>34012</v>
      </c>
      <c r="R20">
        <v>4397036</v>
      </c>
      <c r="S20" t="s">
        <v>40</v>
      </c>
      <c r="T20">
        <v>5000</v>
      </c>
    </row>
    <row r="21" spans="1:20" x14ac:dyDescent="0.3">
      <c r="A21">
        <v>20</v>
      </c>
      <c r="B21" t="s">
        <v>463</v>
      </c>
      <c r="C21">
        <v>15</v>
      </c>
      <c r="D21">
        <v>640</v>
      </c>
      <c r="E21" t="s">
        <v>58</v>
      </c>
      <c r="F21">
        <v>578891</v>
      </c>
      <c r="G21">
        <v>1735495</v>
      </c>
      <c r="H21">
        <v>12826139</v>
      </c>
      <c r="I21">
        <v>12433304</v>
      </c>
      <c r="J21">
        <v>81487398</v>
      </c>
      <c r="K21">
        <v>6923947352</v>
      </c>
      <c r="L21">
        <v>331186</v>
      </c>
      <c r="M21">
        <v>280560</v>
      </c>
      <c r="N21">
        <v>50626</v>
      </c>
      <c r="O21">
        <v>84.55</v>
      </c>
      <c r="P21">
        <v>-0.12</v>
      </c>
      <c r="Q21">
        <v>60805</v>
      </c>
      <c r="R21">
        <v>23236396</v>
      </c>
      <c r="S21" t="s">
        <v>49</v>
      </c>
      <c r="T21">
        <v>3529.81</v>
      </c>
    </row>
    <row r="22" spans="1:20" x14ac:dyDescent="0.3">
      <c r="A22">
        <v>21</v>
      </c>
      <c r="B22" t="s">
        <v>463</v>
      </c>
      <c r="C22">
        <v>15</v>
      </c>
      <c r="D22">
        <v>640</v>
      </c>
      <c r="E22" t="s">
        <v>59</v>
      </c>
      <c r="F22">
        <v>48258</v>
      </c>
      <c r="G22">
        <v>140967</v>
      </c>
      <c r="H22">
        <v>2075029</v>
      </c>
      <c r="I22">
        <v>2044033</v>
      </c>
      <c r="J22">
        <v>11156483</v>
      </c>
      <c r="K22">
        <v>393988185</v>
      </c>
      <c r="L22">
        <v>146664</v>
      </c>
      <c r="M22">
        <v>144386</v>
      </c>
      <c r="N22">
        <v>2278</v>
      </c>
      <c r="O22">
        <v>22.51</v>
      </c>
      <c r="P22">
        <v>-0.13</v>
      </c>
      <c r="Q22">
        <v>3326</v>
      </c>
      <c r="R22">
        <v>1866882</v>
      </c>
      <c r="S22" t="s">
        <v>49</v>
      </c>
      <c r="T22">
        <v>280.97000000000003</v>
      </c>
    </row>
    <row r="23" spans="1:20" x14ac:dyDescent="0.3">
      <c r="A23">
        <v>22</v>
      </c>
      <c r="B23" t="s">
        <v>463</v>
      </c>
      <c r="C23">
        <v>15</v>
      </c>
      <c r="D23">
        <v>640</v>
      </c>
      <c r="E23" t="s">
        <v>60</v>
      </c>
      <c r="F23">
        <v>508510</v>
      </c>
      <c r="G23">
        <v>1464738</v>
      </c>
      <c r="H23">
        <v>1663396</v>
      </c>
      <c r="I23">
        <v>1644235</v>
      </c>
      <c r="J23">
        <v>396032599</v>
      </c>
      <c r="K23">
        <v>3874343005</v>
      </c>
      <c r="L23">
        <v>81112</v>
      </c>
      <c r="M23">
        <v>79848</v>
      </c>
      <c r="N23">
        <v>1264</v>
      </c>
      <c r="O23">
        <v>25.25</v>
      </c>
      <c r="P23">
        <v>-0.15</v>
      </c>
      <c r="Q23">
        <v>2296</v>
      </c>
      <c r="R23">
        <v>206684918</v>
      </c>
      <c r="S23" t="s">
        <v>49</v>
      </c>
      <c r="T23">
        <v>1096.52</v>
      </c>
    </row>
    <row r="24" spans="1:20" x14ac:dyDescent="0.3">
      <c r="A24">
        <v>23</v>
      </c>
      <c r="B24" t="s">
        <v>463</v>
      </c>
      <c r="C24">
        <v>15</v>
      </c>
      <c r="D24">
        <v>640</v>
      </c>
      <c r="E24" t="s">
        <v>61</v>
      </c>
      <c r="F24">
        <v>5448</v>
      </c>
      <c r="G24">
        <v>15992</v>
      </c>
      <c r="H24">
        <v>1249551</v>
      </c>
      <c r="I24">
        <v>1231735</v>
      </c>
      <c r="J24">
        <v>2511379</v>
      </c>
      <c r="K24">
        <v>135802523</v>
      </c>
      <c r="L24">
        <v>37744</v>
      </c>
      <c r="M24">
        <v>34425</v>
      </c>
      <c r="N24">
        <v>3319</v>
      </c>
      <c r="O24">
        <v>33.07</v>
      </c>
      <c r="P24">
        <v>-0.06</v>
      </c>
      <c r="Q24">
        <v>4296</v>
      </c>
      <c r="R24">
        <v>520073</v>
      </c>
      <c r="S24" t="s">
        <v>49</v>
      </c>
      <c r="T24">
        <v>109.06</v>
      </c>
    </row>
    <row r="25" spans="1:20" x14ac:dyDescent="0.3">
      <c r="A25">
        <v>24</v>
      </c>
      <c r="B25" t="s">
        <v>463</v>
      </c>
      <c r="C25">
        <v>15</v>
      </c>
      <c r="D25">
        <v>640</v>
      </c>
      <c r="E25" t="s">
        <v>62</v>
      </c>
      <c r="F25">
        <v>6061</v>
      </c>
      <c r="G25">
        <v>17574</v>
      </c>
      <c r="H25">
        <v>333908</v>
      </c>
      <c r="I25">
        <v>329674</v>
      </c>
      <c r="J25">
        <v>844593</v>
      </c>
      <c r="K25">
        <v>31954775</v>
      </c>
      <c r="L25">
        <v>15220</v>
      </c>
      <c r="M25">
        <v>14281</v>
      </c>
      <c r="N25">
        <v>939</v>
      </c>
      <c r="O25">
        <v>21.08</v>
      </c>
      <c r="P25">
        <v>-0.09</v>
      </c>
      <c r="Q25">
        <v>1182</v>
      </c>
      <c r="R25">
        <v>156307</v>
      </c>
      <c r="S25" t="s">
        <v>49</v>
      </c>
      <c r="T25">
        <v>17.66</v>
      </c>
    </row>
    <row r="26" spans="1:20" x14ac:dyDescent="0.3">
      <c r="A26">
        <v>25</v>
      </c>
      <c r="B26" t="s">
        <v>463</v>
      </c>
      <c r="C26">
        <v>15</v>
      </c>
      <c r="D26">
        <v>640</v>
      </c>
      <c r="E26" t="s">
        <v>63</v>
      </c>
      <c r="F26">
        <v>58614</v>
      </c>
      <c r="G26">
        <v>175092</v>
      </c>
      <c r="H26">
        <v>2454323</v>
      </c>
      <c r="I26">
        <v>2398040</v>
      </c>
      <c r="J26">
        <v>7172702</v>
      </c>
      <c r="K26">
        <v>1451478303</v>
      </c>
      <c r="L26">
        <v>123203</v>
      </c>
      <c r="M26">
        <v>119042</v>
      </c>
      <c r="N26">
        <v>4161</v>
      </c>
      <c r="O26">
        <v>32.590000000000003</v>
      </c>
      <c r="P26">
        <v>-0.11</v>
      </c>
      <c r="Q26">
        <v>5751</v>
      </c>
      <c r="R26">
        <v>1482808</v>
      </c>
      <c r="S26" t="s">
        <v>49</v>
      </c>
      <c r="T26">
        <v>576.75</v>
      </c>
    </row>
    <row r="27" spans="1:20" x14ac:dyDescent="0.3">
      <c r="A27">
        <v>26</v>
      </c>
      <c r="B27" t="s">
        <v>463</v>
      </c>
      <c r="C27">
        <v>15</v>
      </c>
      <c r="D27">
        <v>640</v>
      </c>
      <c r="E27" t="s">
        <v>64</v>
      </c>
      <c r="F27">
        <v>1458</v>
      </c>
      <c r="G27">
        <v>30499</v>
      </c>
      <c r="H27">
        <v>6774949</v>
      </c>
      <c r="I27">
        <v>6653784</v>
      </c>
      <c r="J27">
        <v>14847404</v>
      </c>
      <c r="K27">
        <v>386722332</v>
      </c>
      <c r="L27">
        <v>308294</v>
      </c>
      <c r="M27">
        <v>297288</v>
      </c>
      <c r="N27">
        <v>11006</v>
      </c>
      <c r="O27">
        <v>44.81</v>
      </c>
      <c r="P27">
        <v>-0.08</v>
      </c>
      <c r="Q27">
        <v>14969</v>
      </c>
      <c r="R27">
        <v>3482883</v>
      </c>
      <c r="S27" t="s">
        <v>37</v>
      </c>
      <c r="T27">
        <v>1411.8</v>
      </c>
    </row>
    <row r="28" spans="1:20" x14ac:dyDescent="0.3">
      <c r="A28">
        <v>27</v>
      </c>
      <c r="B28" t="s">
        <v>463</v>
      </c>
      <c r="C28">
        <v>15</v>
      </c>
      <c r="D28">
        <v>640</v>
      </c>
      <c r="E28" t="s">
        <v>65</v>
      </c>
      <c r="F28">
        <v>371419</v>
      </c>
      <c r="G28">
        <v>7170905</v>
      </c>
      <c r="H28">
        <v>1131316</v>
      </c>
      <c r="I28">
        <v>1098581</v>
      </c>
      <c r="J28">
        <v>30061582</v>
      </c>
      <c r="K28">
        <v>2652905203</v>
      </c>
      <c r="L28">
        <v>39247</v>
      </c>
      <c r="M28">
        <v>37080</v>
      </c>
      <c r="N28">
        <v>2167</v>
      </c>
      <c r="O28">
        <v>86.08</v>
      </c>
      <c r="P28">
        <v>-0.1</v>
      </c>
      <c r="Q28">
        <v>3174</v>
      </c>
      <c r="R28">
        <v>4391613</v>
      </c>
      <c r="S28" t="s">
        <v>49</v>
      </c>
      <c r="T28">
        <v>1088.8900000000001</v>
      </c>
    </row>
    <row r="29" spans="1:20" x14ac:dyDescent="0.3">
      <c r="A29">
        <v>28</v>
      </c>
      <c r="B29" t="s">
        <v>463</v>
      </c>
      <c r="C29">
        <v>15</v>
      </c>
      <c r="D29">
        <v>640</v>
      </c>
      <c r="E29" t="s">
        <v>66</v>
      </c>
      <c r="F29">
        <v>49112</v>
      </c>
      <c r="G29">
        <v>2317836</v>
      </c>
      <c r="H29">
        <v>289536</v>
      </c>
      <c r="I29">
        <v>282401</v>
      </c>
      <c r="J29">
        <v>2346891</v>
      </c>
      <c r="K29">
        <v>322238461</v>
      </c>
      <c r="L29">
        <v>8570</v>
      </c>
      <c r="M29">
        <v>8020</v>
      </c>
      <c r="N29">
        <v>550</v>
      </c>
      <c r="O29">
        <v>242.37</v>
      </c>
      <c r="P29">
        <v>-0.08</v>
      </c>
      <c r="Q29">
        <v>779</v>
      </c>
      <c r="R29">
        <v>530296</v>
      </c>
      <c r="S29" t="s">
        <v>49</v>
      </c>
      <c r="T29">
        <v>174.89</v>
      </c>
    </row>
    <row r="30" spans="1:20" x14ac:dyDescent="0.3">
      <c r="A30">
        <v>29</v>
      </c>
      <c r="B30" t="s">
        <v>463</v>
      </c>
      <c r="C30">
        <v>15</v>
      </c>
      <c r="D30">
        <v>640</v>
      </c>
      <c r="E30" t="s">
        <v>67</v>
      </c>
      <c r="F30">
        <v>381708</v>
      </c>
      <c r="G30">
        <v>1619095</v>
      </c>
      <c r="H30">
        <v>579842</v>
      </c>
      <c r="I30">
        <v>479921</v>
      </c>
      <c r="J30">
        <v>4816581</v>
      </c>
      <c r="K30">
        <v>5070882995</v>
      </c>
      <c r="L30">
        <v>20982</v>
      </c>
      <c r="M30">
        <v>20195</v>
      </c>
      <c r="N30">
        <v>787</v>
      </c>
      <c r="O30">
        <v>213.08</v>
      </c>
      <c r="P30">
        <v>-0.11</v>
      </c>
      <c r="Q30">
        <v>1134</v>
      </c>
      <c r="R30">
        <v>619368</v>
      </c>
      <c r="S30" t="s">
        <v>37</v>
      </c>
      <c r="T30">
        <v>1198.53</v>
      </c>
    </row>
    <row r="31" spans="1:20" x14ac:dyDescent="0.3">
      <c r="A31">
        <v>30</v>
      </c>
      <c r="B31" t="s">
        <v>463</v>
      </c>
      <c r="C31">
        <v>15</v>
      </c>
      <c r="D31">
        <v>640</v>
      </c>
      <c r="E31" t="s">
        <v>68</v>
      </c>
      <c r="F31">
        <v>21734</v>
      </c>
      <c r="G31">
        <v>78990</v>
      </c>
      <c r="H31">
        <v>20279676</v>
      </c>
      <c r="I31">
        <v>19993168</v>
      </c>
      <c r="J31">
        <v>74344917</v>
      </c>
      <c r="K31">
        <v>3580031546</v>
      </c>
      <c r="L31">
        <v>809320</v>
      </c>
      <c r="M31">
        <v>770275</v>
      </c>
      <c r="N31">
        <v>39045</v>
      </c>
      <c r="O31">
        <v>53.43</v>
      </c>
      <c r="P31">
        <v>-0.09</v>
      </c>
      <c r="Q31">
        <v>55034</v>
      </c>
      <c r="R31">
        <v>10372965</v>
      </c>
      <c r="S31" t="s">
        <v>40</v>
      </c>
      <c r="T31">
        <v>5000</v>
      </c>
    </row>
    <row r="32" spans="1:20" x14ac:dyDescent="0.3">
      <c r="A32">
        <v>31</v>
      </c>
      <c r="B32" t="s">
        <v>463</v>
      </c>
      <c r="C32">
        <v>15</v>
      </c>
      <c r="D32">
        <v>640</v>
      </c>
      <c r="E32" t="s">
        <v>69</v>
      </c>
      <c r="F32">
        <v>3426</v>
      </c>
      <c r="G32">
        <v>15230</v>
      </c>
      <c r="H32">
        <v>5792480</v>
      </c>
      <c r="I32">
        <v>5792291</v>
      </c>
      <c r="J32">
        <v>5808415</v>
      </c>
      <c r="K32">
        <v>2069135038</v>
      </c>
      <c r="L32">
        <v>240955</v>
      </c>
      <c r="M32">
        <v>200640</v>
      </c>
      <c r="N32">
        <v>40315</v>
      </c>
      <c r="O32">
        <v>19.27</v>
      </c>
      <c r="P32">
        <v>0</v>
      </c>
      <c r="Q32">
        <v>43551</v>
      </c>
      <c r="R32">
        <v>2520674</v>
      </c>
      <c r="S32" t="s">
        <v>37</v>
      </c>
      <c r="T32">
        <v>881.42</v>
      </c>
    </row>
    <row r="33" spans="1:20" x14ac:dyDescent="0.3">
      <c r="A33">
        <v>32</v>
      </c>
      <c r="B33" t="s">
        <v>463</v>
      </c>
      <c r="C33">
        <v>15</v>
      </c>
      <c r="D33">
        <v>640</v>
      </c>
      <c r="E33" t="s">
        <v>70</v>
      </c>
      <c r="F33">
        <v>3426</v>
      </c>
      <c r="G33">
        <v>15230</v>
      </c>
      <c r="H33">
        <v>7808939</v>
      </c>
      <c r="I33">
        <v>7808732</v>
      </c>
      <c r="J33">
        <v>7826292</v>
      </c>
      <c r="K33">
        <v>2454760805</v>
      </c>
      <c r="L33">
        <v>316909</v>
      </c>
      <c r="M33">
        <v>284350</v>
      </c>
      <c r="N33">
        <v>32559</v>
      </c>
      <c r="O33">
        <v>18.59</v>
      </c>
      <c r="P33">
        <v>0</v>
      </c>
      <c r="Q33">
        <v>35985</v>
      </c>
      <c r="R33">
        <v>4315028</v>
      </c>
      <c r="S33" t="s">
        <v>37</v>
      </c>
      <c r="T33">
        <v>1098.8399999999999</v>
      </c>
    </row>
    <row r="34" spans="1:20" x14ac:dyDescent="0.3">
      <c r="A34">
        <v>33</v>
      </c>
      <c r="B34" t="s">
        <v>463</v>
      </c>
      <c r="C34">
        <v>15</v>
      </c>
      <c r="D34">
        <v>640</v>
      </c>
      <c r="E34" t="s">
        <v>71</v>
      </c>
      <c r="F34">
        <v>6658</v>
      </c>
      <c r="G34">
        <v>31911</v>
      </c>
      <c r="H34">
        <v>204851</v>
      </c>
      <c r="I34">
        <v>204697</v>
      </c>
      <c r="J34">
        <v>212993</v>
      </c>
      <c r="K34">
        <v>299796361</v>
      </c>
      <c r="L34">
        <v>8008</v>
      </c>
      <c r="M34">
        <v>6227</v>
      </c>
      <c r="N34">
        <v>1781</v>
      </c>
      <c r="O34">
        <v>23.1</v>
      </c>
      <c r="P34">
        <v>0</v>
      </c>
      <c r="Q34">
        <v>1923</v>
      </c>
      <c r="R34">
        <v>67472</v>
      </c>
      <c r="S34" t="s">
        <v>37</v>
      </c>
      <c r="T34">
        <v>63.28</v>
      </c>
    </row>
    <row r="35" spans="1:20" x14ac:dyDescent="0.3">
      <c r="A35">
        <v>34</v>
      </c>
      <c r="B35" t="s">
        <v>463</v>
      </c>
      <c r="C35">
        <v>15</v>
      </c>
      <c r="D35">
        <v>640</v>
      </c>
      <c r="E35" t="s">
        <v>72</v>
      </c>
      <c r="F35">
        <v>6658</v>
      </c>
      <c r="G35">
        <v>31911</v>
      </c>
      <c r="H35">
        <v>204851</v>
      </c>
      <c r="I35">
        <v>204697</v>
      </c>
      <c r="J35">
        <v>212993</v>
      </c>
      <c r="K35">
        <v>299796361</v>
      </c>
      <c r="L35">
        <v>8008</v>
      </c>
      <c r="M35">
        <v>6227</v>
      </c>
      <c r="N35">
        <v>1781</v>
      </c>
      <c r="O35">
        <v>23.1</v>
      </c>
      <c r="P35">
        <v>0</v>
      </c>
      <c r="Q35">
        <v>1923</v>
      </c>
      <c r="R35">
        <v>67472</v>
      </c>
      <c r="S35" t="s">
        <v>37</v>
      </c>
      <c r="T35">
        <v>63.38</v>
      </c>
    </row>
    <row r="36" spans="1:20" x14ac:dyDescent="0.3">
      <c r="A36">
        <v>35</v>
      </c>
      <c r="B36" t="s">
        <v>463</v>
      </c>
      <c r="C36">
        <v>15</v>
      </c>
      <c r="D36">
        <v>640</v>
      </c>
      <c r="E36" t="s">
        <v>73</v>
      </c>
      <c r="F36">
        <v>6658</v>
      </c>
      <c r="G36">
        <v>31909</v>
      </c>
      <c r="H36">
        <v>1091526</v>
      </c>
      <c r="I36">
        <v>1091039</v>
      </c>
      <c r="J36">
        <v>1102412</v>
      </c>
      <c r="K36">
        <v>1021937810</v>
      </c>
      <c r="L36">
        <v>29102</v>
      </c>
      <c r="M36">
        <v>21927</v>
      </c>
      <c r="N36">
        <v>7175</v>
      </c>
      <c r="O36">
        <v>20.22</v>
      </c>
      <c r="P36">
        <v>0</v>
      </c>
      <c r="Q36">
        <v>8057</v>
      </c>
      <c r="R36">
        <v>347453</v>
      </c>
      <c r="S36" t="s">
        <v>37</v>
      </c>
      <c r="T36">
        <v>336.86</v>
      </c>
    </row>
    <row r="37" spans="1:20" x14ac:dyDescent="0.3">
      <c r="A37">
        <v>36</v>
      </c>
      <c r="B37" t="s">
        <v>463</v>
      </c>
      <c r="C37">
        <v>15</v>
      </c>
      <c r="D37">
        <v>640</v>
      </c>
      <c r="E37" t="s">
        <v>74</v>
      </c>
      <c r="F37">
        <v>6658</v>
      </c>
      <c r="G37">
        <v>31909</v>
      </c>
      <c r="H37">
        <v>1816019</v>
      </c>
      <c r="I37">
        <v>1815338</v>
      </c>
      <c r="J37">
        <v>1831092</v>
      </c>
      <c r="K37">
        <v>1615404541</v>
      </c>
      <c r="L37">
        <v>72678</v>
      </c>
      <c r="M37">
        <v>65801</v>
      </c>
      <c r="N37">
        <v>6877</v>
      </c>
      <c r="O37">
        <v>17.329999999999998</v>
      </c>
      <c r="P37">
        <v>0</v>
      </c>
      <c r="Q37">
        <v>7765</v>
      </c>
      <c r="R37">
        <v>958245</v>
      </c>
      <c r="S37" t="s">
        <v>49</v>
      </c>
      <c r="T37">
        <v>585.66999999999996</v>
      </c>
    </row>
    <row r="38" spans="1:20" x14ac:dyDescent="0.3">
      <c r="A38">
        <v>37</v>
      </c>
      <c r="B38" t="s">
        <v>463</v>
      </c>
      <c r="C38">
        <v>15</v>
      </c>
      <c r="D38">
        <v>640</v>
      </c>
      <c r="E38" t="s">
        <v>75</v>
      </c>
      <c r="F38">
        <v>32852</v>
      </c>
      <c r="G38">
        <v>170331</v>
      </c>
      <c r="H38">
        <v>11449</v>
      </c>
      <c r="I38">
        <v>11000</v>
      </c>
      <c r="J38">
        <v>83867</v>
      </c>
      <c r="K38">
        <v>4763277</v>
      </c>
      <c r="L38">
        <v>889</v>
      </c>
      <c r="M38">
        <v>880</v>
      </c>
      <c r="N38">
        <v>9</v>
      </c>
      <c r="O38">
        <v>14.91</v>
      </c>
      <c r="P38">
        <v>-0.23</v>
      </c>
      <c r="Q38">
        <v>20</v>
      </c>
      <c r="R38">
        <v>20476</v>
      </c>
      <c r="S38" t="s">
        <v>37</v>
      </c>
      <c r="T38">
        <v>2.83</v>
      </c>
    </row>
    <row r="39" spans="1:20" x14ac:dyDescent="0.3">
      <c r="A39">
        <v>38</v>
      </c>
      <c r="B39" t="s">
        <v>463</v>
      </c>
      <c r="C39">
        <v>15</v>
      </c>
      <c r="D39">
        <v>640</v>
      </c>
      <c r="E39" t="s">
        <v>76</v>
      </c>
      <c r="F39">
        <v>66201</v>
      </c>
      <c r="G39">
        <v>915628</v>
      </c>
      <c r="H39">
        <v>159157</v>
      </c>
      <c r="I39">
        <v>153815</v>
      </c>
      <c r="J39">
        <v>2606863</v>
      </c>
      <c r="K39">
        <v>75118413</v>
      </c>
      <c r="L39">
        <v>8592</v>
      </c>
      <c r="M39">
        <v>8472</v>
      </c>
      <c r="N39">
        <v>120</v>
      </c>
      <c r="O39">
        <v>13.16</v>
      </c>
      <c r="P39">
        <v>-0.23</v>
      </c>
      <c r="Q39">
        <v>235</v>
      </c>
      <c r="R39">
        <v>681203</v>
      </c>
      <c r="S39" t="s">
        <v>37</v>
      </c>
      <c r="T39">
        <v>58.58</v>
      </c>
    </row>
    <row r="40" spans="1:20" x14ac:dyDescent="0.3">
      <c r="A40">
        <v>39</v>
      </c>
      <c r="B40" t="s">
        <v>463</v>
      </c>
      <c r="C40">
        <v>15</v>
      </c>
      <c r="D40">
        <v>640</v>
      </c>
      <c r="E40" t="s">
        <v>77</v>
      </c>
      <c r="F40">
        <v>48941</v>
      </c>
      <c r="G40">
        <v>552747</v>
      </c>
      <c r="H40">
        <v>144037</v>
      </c>
      <c r="I40">
        <v>138773</v>
      </c>
      <c r="J40">
        <v>3019266</v>
      </c>
      <c r="K40">
        <v>83814071</v>
      </c>
      <c r="L40">
        <v>11556</v>
      </c>
      <c r="M40">
        <v>11470</v>
      </c>
      <c r="N40">
        <v>86</v>
      </c>
      <c r="O40">
        <v>15.75</v>
      </c>
      <c r="P40">
        <v>-0.27</v>
      </c>
      <c r="Q40">
        <v>177</v>
      </c>
      <c r="R40">
        <v>484161</v>
      </c>
      <c r="S40" t="s">
        <v>37</v>
      </c>
      <c r="T40">
        <v>34.31</v>
      </c>
    </row>
    <row r="41" spans="1:20" x14ac:dyDescent="0.3">
      <c r="A41">
        <v>40</v>
      </c>
      <c r="B41" t="s">
        <v>463</v>
      </c>
      <c r="C41">
        <v>15</v>
      </c>
      <c r="D41">
        <v>640</v>
      </c>
      <c r="E41" t="s">
        <v>78</v>
      </c>
      <c r="F41">
        <v>708290</v>
      </c>
      <c r="G41">
        <v>5425469</v>
      </c>
      <c r="H41">
        <v>4426816</v>
      </c>
      <c r="I41">
        <v>4234520</v>
      </c>
      <c r="J41">
        <v>55809610</v>
      </c>
      <c r="K41">
        <v>7100795785</v>
      </c>
      <c r="L41">
        <v>120755</v>
      </c>
      <c r="M41">
        <v>114335</v>
      </c>
      <c r="N41">
        <v>6420</v>
      </c>
      <c r="O41">
        <v>298.98</v>
      </c>
      <c r="P41">
        <v>-0.17</v>
      </c>
      <c r="Q41">
        <v>10502</v>
      </c>
      <c r="R41">
        <v>8377273</v>
      </c>
      <c r="S41" t="s">
        <v>40</v>
      </c>
      <c r="T41">
        <v>5000</v>
      </c>
    </row>
    <row r="42" spans="1:20" x14ac:dyDescent="0.3">
      <c r="A42">
        <v>41</v>
      </c>
      <c r="B42" t="s">
        <v>463</v>
      </c>
      <c r="C42">
        <v>15</v>
      </c>
      <c r="D42">
        <v>640</v>
      </c>
      <c r="E42" t="s">
        <v>79</v>
      </c>
      <c r="F42">
        <v>3298</v>
      </c>
      <c r="G42">
        <v>142629</v>
      </c>
      <c r="H42">
        <v>403520</v>
      </c>
      <c r="I42">
        <v>389636</v>
      </c>
      <c r="J42">
        <v>1043175</v>
      </c>
      <c r="K42">
        <v>54510372</v>
      </c>
      <c r="L42">
        <v>18609</v>
      </c>
      <c r="M42">
        <v>17977</v>
      </c>
      <c r="N42">
        <v>632</v>
      </c>
      <c r="O42">
        <v>70.05</v>
      </c>
      <c r="P42">
        <v>-0.1</v>
      </c>
      <c r="Q42">
        <v>881</v>
      </c>
      <c r="R42">
        <v>254082</v>
      </c>
      <c r="S42" t="s">
        <v>37</v>
      </c>
      <c r="T42">
        <v>51.62</v>
      </c>
    </row>
    <row r="43" spans="1:20" x14ac:dyDescent="0.3">
      <c r="A43">
        <v>42</v>
      </c>
      <c r="B43" t="s">
        <v>463</v>
      </c>
      <c r="C43">
        <v>15</v>
      </c>
      <c r="D43">
        <v>640</v>
      </c>
      <c r="E43" t="s">
        <v>80</v>
      </c>
      <c r="F43">
        <v>4660</v>
      </c>
      <c r="G43">
        <v>243504</v>
      </c>
      <c r="H43">
        <v>4458733</v>
      </c>
      <c r="I43">
        <v>4343782</v>
      </c>
      <c r="J43">
        <v>8519917</v>
      </c>
      <c r="K43">
        <v>841126043</v>
      </c>
      <c r="L43">
        <v>101763</v>
      </c>
      <c r="M43">
        <v>91005</v>
      </c>
      <c r="N43">
        <v>10758</v>
      </c>
      <c r="O43">
        <v>130.33000000000001</v>
      </c>
      <c r="P43">
        <v>-0.06</v>
      </c>
      <c r="Q43">
        <v>14721</v>
      </c>
      <c r="R43">
        <v>1928469</v>
      </c>
      <c r="S43" t="s">
        <v>37</v>
      </c>
      <c r="T43">
        <v>1609.44</v>
      </c>
    </row>
    <row r="44" spans="1:20" x14ac:dyDescent="0.3">
      <c r="A44">
        <v>43</v>
      </c>
      <c r="B44" t="s">
        <v>463</v>
      </c>
      <c r="C44">
        <v>15</v>
      </c>
      <c r="D44">
        <v>640</v>
      </c>
      <c r="E44" t="s">
        <v>81</v>
      </c>
      <c r="F44">
        <v>2692</v>
      </c>
      <c r="G44">
        <v>79064</v>
      </c>
      <c r="H44">
        <v>759221</v>
      </c>
      <c r="I44">
        <v>742263</v>
      </c>
      <c r="J44">
        <v>2141679</v>
      </c>
      <c r="K44">
        <v>93943721</v>
      </c>
      <c r="L44">
        <v>31984</v>
      </c>
      <c r="M44">
        <v>30513</v>
      </c>
      <c r="N44">
        <v>1471</v>
      </c>
      <c r="O44">
        <v>62.23</v>
      </c>
      <c r="P44">
        <v>-0.11</v>
      </c>
      <c r="Q44">
        <v>2086</v>
      </c>
      <c r="R44">
        <v>416262</v>
      </c>
      <c r="S44" t="s">
        <v>37</v>
      </c>
      <c r="T44">
        <v>93.72</v>
      </c>
    </row>
    <row r="45" spans="1:20" x14ac:dyDescent="0.3">
      <c r="A45">
        <v>44</v>
      </c>
      <c r="B45" t="s">
        <v>463</v>
      </c>
      <c r="C45">
        <v>15</v>
      </c>
      <c r="D45">
        <v>640</v>
      </c>
      <c r="E45" t="s">
        <v>82</v>
      </c>
      <c r="F45">
        <v>1385</v>
      </c>
      <c r="G45">
        <v>27650</v>
      </c>
      <c r="H45">
        <v>246245</v>
      </c>
      <c r="I45">
        <v>242046</v>
      </c>
      <c r="J45">
        <v>466813</v>
      </c>
      <c r="K45">
        <v>28401824</v>
      </c>
      <c r="L45">
        <v>7200</v>
      </c>
      <c r="M45">
        <v>6279</v>
      </c>
      <c r="N45">
        <v>921</v>
      </c>
      <c r="O45">
        <v>41.19</v>
      </c>
      <c r="P45">
        <v>-7.0000000000000007E-2</v>
      </c>
      <c r="Q45">
        <v>1151</v>
      </c>
      <c r="R45">
        <v>97205</v>
      </c>
      <c r="S45" t="s">
        <v>37</v>
      </c>
      <c r="T45">
        <v>22.72</v>
      </c>
    </row>
    <row r="46" spans="1:20" x14ac:dyDescent="0.3">
      <c r="A46">
        <v>45</v>
      </c>
      <c r="B46" t="s">
        <v>463</v>
      </c>
      <c r="C46">
        <v>15</v>
      </c>
      <c r="D46">
        <v>640</v>
      </c>
      <c r="E46" t="s">
        <v>83</v>
      </c>
      <c r="F46">
        <v>2425</v>
      </c>
      <c r="G46">
        <v>23118</v>
      </c>
      <c r="H46">
        <v>1986991</v>
      </c>
      <c r="I46">
        <v>1982539</v>
      </c>
      <c r="J46">
        <v>2632012</v>
      </c>
      <c r="K46">
        <v>187641159</v>
      </c>
      <c r="L46">
        <v>83596</v>
      </c>
      <c r="M46">
        <v>76923</v>
      </c>
      <c r="N46">
        <v>6673</v>
      </c>
      <c r="O46">
        <v>24.52</v>
      </c>
      <c r="P46">
        <v>-0.03</v>
      </c>
      <c r="Q46">
        <v>7565</v>
      </c>
      <c r="R46">
        <v>1105316</v>
      </c>
      <c r="S46" t="s">
        <v>37</v>
      </c>
      <c r="T46">
        <v>177.73</v>
      </c>
    </row>
    <row r="47" spans="1:20" x14ac:dyDescent="0.3">
      <c r="A47">
        <v>46</v>
      </c>
      <c r="B47" t="s">
        <v>463</v>
      </c>
      <c r="C47">
        <v>15</v>
      </c>
      <c r="D47">
        <v>640</v>
      </c>
      <c r="E47" t="s">
        <v>84</v>
      </c>
      <c r="F47">
        <v>2425</v>
      </c>
      <c r="G47">
        <v>23064</v>
      </c>
      <c r="H47">
        <v>23995229</v>
      </c>
      <c r="I47">
        <v>23964126</v>
      </c>
      <c r="J47">
        <v>24895385</v>
      </c>
      <c r="K47">
        <v>1367219360</v>
      </c>
      <c r="L47">
        <v>959486</v>
      </c>
      <c r="M47">
        <v>862491</v>
      </c>
      <c r="N47">
        <v>96995</v>
      </c>
      <c r="O47">
        <v>19.84</v>
      </c>
      <c r="P47">
        <v>-0.01</v>
      </c>
      <c r="Q47">
        <v>111515</v>
      </c>
      <c r="R47">
        <v>10848182</v>
      </c>
      <c r="S47" t="s">
        <v>49</v>
      </c>
      <c r="T47">
        <v>3066.61</v>
      </c>
    </row>
    <row r="48" spans="1:20" x14ac:dyDescent="0.3">
      <c r="A48">
        <v>47</v>
      </c>
      <c r="B48" t="s">
        <v>463</v>
      </c>
      <c r="C48">
        <v>15</v>
      </c>
      <c r="D48">
        <v>640</v>
      </c>
      <c r="E48" t="s">
        <v>85</v>
      </c>
      <c r="F48">
        <v>2425</v>
      </c>
      <c r="G48">
        <v>23032</v>
      </c>
      <c r="H48">
        <v>6617016</v>
      </c>
      <c r="I48">
        <v>6606443</v>
      </c>
      <c r="J48">
        <v>7469298</v>
      </c>
      <c r="K48">
        <v>650951751</v>
      </c>
      <c r="L48">
        <v>310480</v>
      </c>
      <c r="M48">
        <v>283216</v>
      </c>
      <c r="N48">
        <v>27264</v>
      </c>
      <c r="O48">
        <v>20.010000000000002</v>
      </c>
      <c r="P48">
        <v>-0.02</v>
      </c>
      <c r="Q48">
        <v>30815</v>
      </c>
      <c r="R48">
        <v>3141590</v>
      </c>
      <c r="S48" t="s">
        <v>37</v>
      </c>
      <c r="T48">
        <v>757.41</v>
      </c>
    </row>
    <row r="49" spans="1:20" x14ac:dyDescent="0.3">
      <c r="A49">
        <v>48</v>
      </c>
      <c r="B49" t="s">
        <v>463</v>
      </c>
      <c r="C49">
        <v>15</v>
      </c>
      <c r="D49">
        <v>640</v>
      </c>
      <c r="E49" t="s">
        <v>86</v>
      </c>
      <c r="F49">
        <v>2425</v>
      </c>
      <c r="G49">
        <v>23034</v>
      </c>
      <c r="H49">
        <v>7268443</v>
      </c>
      <c r="I49">
        <v>7252407</v>
      </c>
      <c r="J49">
        <v>8279532</v>
      </c>
      <c r="K49">
        <v>622651700</v>
      </c>
      <c r="L49">
        <v>360875</v>
      </c>
      <c r="M49">
        <v>335667</v>
      </c>
      <c r="N49">
        <v>25208</v>
      </c>
      <c r="O49">
        <v>18.170000000000002</v>
      </c>
      <c r="P49">
        <v>-0.02</v>
      </c>
      <c r="Q49">
        <v>28813</v>
      </c>
      <c r="R49">
        <v>3658500</v>
      </c>
      <c r="S49" t="s">
        <v>49</v>
      </c>
      <c r="T49">
        <v>766</v>
      </c>
    </row>
    <row r="50" spans="1:20" x14ac:dyDescent="0.3">
      <c r="A50">
        <v>49</v>
      </c>
      <c r="B50" t="s">
        <v>463</v>
      </c>
      <c r="C50">
        <v>15</v>
      </c>
      <c r="D50">
        <v>640</v>
      </c>
      <c r="E50" t="s">
        <v>87</v>
      </c>
      <c r="F50">
        <v>1728</v>
      </c>
      <c r="G50">
        <v>19526</v>
      </c>
      <c r="H50">
        <v>5009938</v>
      </c>
      <c r="I50">
        <v>4987453</v>
      </c>
      <c r="J50">
        <v>5735338</v>
      </c>
      <c r="K50">
        <v>59428881</v>
      </c>
      <c r="L50">
        <v>167286</v>
      </c>
      <c r="M50">
        <v>141958</v>
      </c>
      <c r="N50">
        <v>25328</v>
      </c>
      <c r="O50">
        <v>41.78</v>
      </c>
      <c r="P50">
        <v>-0.02</v>
      </c>
      <c r="Q50">
        <v>28911</v>
      </c>
      <c r="R50">
        <v>1926064</v>
      </c>
      <c r="S50" t="s">
        <v>49</v>
      </c>
      <c r="T50">
        <v>403.14</v>
      </c>
    </row>
    <row r="51" spans="1:20" x14ac:dyDescent="0.3">
      <c r="A51">
        <v>50</v>
      </c>
      <c r="B51" t="s">
        <v>463</v>
      </c>
      <c r="C51">
        <v>15</v>
      </c>
      <c r="D51">
        <v>640</v>
      </c>
      <c r="E51" t="s">
        <v>88</v>
      </c>
      <c r="F51">
        <v>2197</v>
      </c>
      <c r="G51">
        <v>26977</v>
      </c>
      <c r="H51">
        <v>32152820</v>
      </c>
      <c r="I51">
        <v>31977674</v>
      </c>
      <c r="J51">
        <v>35480959</v>
      </c>
      <c r="K51">
        <v>378634344</v>
      </c>
      <c r="L51">
        <v>1418567</v>
      </c>
      <c r="M51">
        <v>1319607</v>
      </c>
      <c r="N51">
        <v>98960</v>
      </c>
      <c r="O51">
        <v>50.9</v>
      </c>
      <c r="P51">
        <v>-0.02</v>
      </c>
      <c r="Q51">
        <v>113352</v>
      </c>
      <c r="R51">
        <v>17922594</v>
      </c>
      <c r="S51" t="s">
        <v>49</v>
      </c>
      <c r="T51">
        <v>4028.55</v>
      </c>
    </row>
    <row r="52" spans="1:20" x14ac:dyDescent="0.3">
      <c r="A52">
        <v>51</v>
      </c>
      <c r="B52" t="s">
        <v>463</v>
      </c>
      <c r="C52">
        <v>15</v>
      </c>
      <c r="D52">
        <v>640</v>
      </c>
      <c r="E52" t="s">
        <v>89</v>
      </c>
      <c r="F52">
        <v>141985</v>
      </c>
      <c r="G52">
        <v>634173</v>
      </c>
      <c r="H52">
        <v>12035924</v>
      </c>
      <c r="I52">
        <v>11785934</v>
      </c>
      <c r="J52">
        <v>51035514</v>
      </c>
      <c r="K52">
        <v>7684642273</v>
      </c>
      <c r="L52">
        <v>489887</v>
      </c>
      <c r="M52">
        <v>471980</v>
      </c>
      <c r="N52">
        <v>17907</v>
      </c>
      <c r="O52">
        <v>61.52</v>
      </c>
      <c r="P52">
        <v>-0.11</v>
      </c>
      <c r="Q52">
        <v>27674</v>
      </c>
      <c r="R52">
        <v>7189464</v>
      </c>
      <c r="S52" t="s">
        <v>40</v>
      </c>
      <c r="T52">
        <v>5000</v>
      </c>
    </row>
    <row r="53" spans="1:20" x14ac:dyDescent="0.3">
      <c r="A53">
        <v>52</v>
      </c>
      <c r="B53" t="s">
        <v>463</v>
      </c>
      <c r="C53">
        <v>15</v>
      </c>
      <c r="D53">
        <v>640</v>
      </c>
      <c r="E53" t="s">
        <v>90</v>
      </c>
      <c r="F53">
        <v>59794</v>
      </c>
      <c r="G53">
        <v>243931</v>
      </c>
      <c r="H53">
        <v>11551458</v>
      </c>
      <c r="I53">
        <v>11363267</v>
      </c>
      <c r="J53">
        <v>33408483</v>
      </c>
      <c r="K53">
        <v>3082041602</v>
      </c>
      <c r="L53">
        <v>501007</v>
      </c>
      <c r="M53">
        <v>479495</v>
      </c>
      <c r="N53">
        <v>21512</v>
      </c>
      <c r="O53">
        <v>56.52</v>
      </c>
      <c r="P53">
        <v>-0.09</v>
      </c>
      <c r="Q53">
        <v>30429</v>
      </c>
      <c r="R53">
        <v>4898376</v>
      </c>
      <c r="S53" t="s">
        <v>40</v>
      </c>
      <c r="T53">
        <v>5000</v>
      </c>
    </row>
    <row r="54" spans="1:20" x14ac:dyDescent="0.3">
      <c r="A54">
        <v>53</v>
      </c>
      <c r="B54" t="s">
        <v>463</v>
      </c>
      <c r="C54">
        <v>15</v>
      </c>
      <c r="D54">
        <v>640</v>
      </c>
      <c r="E54" t="s">
        <v>91</v>
      </c>
      <c r="F54">
        <v>152376</v>
      </c>
      <c r="G54">
        <v>308482</v>
      </c>
      <c r="H54">
        <v>4718231</v>
      </c>
      <c r="I54">
        <v>4662462</v>
      </c>
      <c r="J54">
        <v>14866403</v>
      </c>
      <c r="K54">
        <v>15083071241</v>
      </c>
      <c r="L54">
        <v>191240</v>
      </c>
      <c r="M54">
        <v>172517</v>
      </c>
      <c r="N54">
        <v>18723</v>
      </c>
      <c r="O54">
        <v>44.34</v>
      </c>
      <c r="P54">
        <v>-0.06</v>
      </c>
      <c r="Q54">
        <v>22488</v>
      </c>
      <c r="R54">
        <v>1765156</v>
      </c>
      <c r="S54" t="s">
        <v>40</v>
      </c>
      <c r="T54">
        <v>5000</v>
      </c>
    </row>
    <row r="55" spans="1:20" x14ac:dyDescent="0.3">
      <c r="A55">
        <v>54</v>
      </c>
      <c r="B55" t="s">
        <v>463</v>
      </c>
      <c r="C55">
        <v>15</v>
      </c>
      <c r="D55">
        <v>640</v>
      </c>
      <c r="E55" t="s">
        <v>92</v>
      </c>
      <c r="F55">
        <v>189982</v>
      </c>
      <c r="G55">
        <v>384580</v>
      </c>
      <c r="H55">
        <v>1854525</v>
      </c>
      <c r="I55">
        <v>1817780</v>
      </c>
      <c r="J55">
        <v>3828756</v>
      </c>
      <c r="K55">
        <v>7893487679</v>
      </c>
      <c r="L55">
        <v>82228</v>
      </c>
      <c r="M55">
        <v>78905</v>
      </c>
      <c r="N55">
        <v>3323</v>
      </c>
      <c r="O55">
        <v>30.51</v>
      </c>
      <c r="P55">
        <v>-0.08</v>
      </c>
      <c r="Q55">
        <v>4301</v>
      </c>
      <c r="R55">
        <v>1177339</v>
      </c>
      <c r="S55" t="s">
        <v>49</v>
      </c>
      <c r="T55">
        <v>2311.2399999999998</v>
      </c>
    </row>
    <row r="56" spans="1:20" x14ac:dyDescent="0.3">
      <c r="A56">
        <v>55</v>
      </c>
      <c r="B56" t="s">
        <v>463</v>
      </c>
      <c r="C56">
        <v>15</v>
      </c>
      <c r="D56">
        <v>640</v>
      </c>
      <c r="E56" t="s">
        <v>93</v>
      </c>
      <c r="F56">
        <v>335424</v>
      </c>
      <c r="G56">
        <v>950345</v>
      </c>
      <c r="H56">
        <v>40863</v>
      </c>
      <c r="I56">
        <v>40273</v>
      </c>
      <c r="J56">
        <v>203932</v>
      </c>
      <c r="K56">
        <v>462166883</v>
      </c>
      <c r="L56">
        <v>1866</v>
      </c>
      <c r="M56">
        <v>1771</v>
      </c>
      <c r="N56">
        <v>95</v>
      </c>
      <c r="O56">
        <v>60.1</v>
      </c>
      <c r="P56">
        <v>-0.09</v>
      </c>
      <c r="Q56">
        <v>124</v>
      </c>
      <c r="R56">
        <v>23066</v>
      </c>
      <c r="S56" t="s">
        <v>37</v>
      </c>
      <c r="T56">
        <v>138.66999999999999</v>
      </c>
    </row>
    <row r="57" spans="1:20" x14ac:dyDescent="0.3">
      <c r="A57">
        <v>56</v>
      </c>
      <c r="B57" t="s">
        <v>463</v>
      </c>
      <c r="C57">
        <v>15</v>
      </c>
      <c r="D57">
        <v>640</v>
      </c>
      <c r="E57" t="s">
        <v>94</v>
      </c>
      <c r="F57">
        <v>351053</v>
      </c>
      <c r="G57">
        <v>1039313</v>
      </c>
      <c r="H57">
        <v>140853</v>
      </c>
      <c r="I57">
        <v>138346</v>
      </c>
      <c r="J57">
        <v>898914</v>
      </c>
      <c r="K57">
        <v>1573856305</v>
      </c>
      <c r="L57">
        <v>8753</v>
      </c>
      <c r="M57">
        <v>8392</v>
      </c>
      <c r="N57">
        <v>361</v>
      </c>
      <c r="O57">
        <v>47.55</v>
      </c>
      <c r="P57">
        <v>-0.12</v>
      </c>
      <c r="Q57">
        <v>440</v>
      </c>
      <c r="R57">
        <v>94625</v>
      </c>
      <c r="S57" t="s">
        <v>37</v>
      </c>
      <c r="T57">
        <v>446.74</v>
      </c>
    </row>
    <row r="58" spans="1:20" x14ac:dyDescent="0.3">
      <c r="A58">
        <v>57</v>
      </c>
      <c r="B58" t="s">
        <v>463</v>
      </c>
      <c r="C58">
        <v>15</v>
      </c>
      <c r="D58">
        <v>640</v>
      </c>
      <c r="E58" t="s">
        <v>95</v>
      </c>
      <c r="F58">
        <v>3426</v>
      </c>
      <c r="G58">
        <v>20454</v>
      </c>
      <c r="H58">
        <v>10206562</v>
      </c>
      <c r="I58">
        <v>10206549</v>
      </c>
      <c r="J58">
        <v>10211285</v>
      </c>
      <c r="K58">
        <v>6813202469</v>
      </c>
      <c r="L58">
        <v>361939</v>
      </c>
      <c r="M58">
        <v>246682</v>
      </c>
      <c r="N58">
        <v>115257</v>
      </c>
      <c r="O58">
        <v>15</v>
      </c>
      <c r="P58">
        <v>0</v>
      </c>
      <c r="Q58">
        <v>119779</v>
      </c>
      <c r="R58">
        <v>4745776</v>
      </c>
      <c r="S58" t="s">
        <v>37</v>
      </c>
      <c r="T58">
        <v>1798.24</v>
      </c>
    </row>
    <row r="59" spans="1:20" x14ac:dyDescent="0.3">
      <c r="A59">
        <v>58</v>
      </c>
      <c r="B59" t="s">
        <v>463</v>
      </c>
      <c r="C59">
        <v>15</v>
      </c>
      <c r="D59">
        <v>640</v>
      </c>
      <c r="E59" t="s">
        <v>96</v>
      </c>
      <c r="F59">
        <v>3426</v>
      </c>
      <c r="G59">
        <v>20302</v>
      </c>
      <c r="H59">
        <v>14339847</v>
      </c>
      <c r="I59">
        <v>14339634</v>
      </c>
      <c r="J59">
        <v>14354477</v>
      </c>
      <c r="K59">
        <v>11970572457</v>
      </c>
      <c r="L59">
        <v>493913</v>
      </c>
      <c r="M59">
        <v>220874</v>
      </c>
      <c r="N59">
        <v>273039</v>
      </c>
      <c r="O59">
        <v>17.440000000000001</v>
      </c>
      <c r="P59">
        <v>0</v>
      </c>
      <c r="Q59">
        <v>280064</v>
      </c>
      <c r="R59">
        <v>4826214</v>
      </c>
      <c r="S59" t="s">
        <v>37</v>
      </c>
      <c r="T59">
        <v>3589.45</v>
      </c>
    </row>
    <row r="60" spans="1:20" x14ac:dyDescent="0.3">
      <c r="A60">
        <v>59</v>
      </c>
      <c r="B60" t="s">
        <v>463</v>
      </c>
      <c r="C60">
        <v>15</v>
      </c>
      <c r="D60">
        <v>640</v>
      </c>
      <c r="E60" t="s">
        <v>97</v>
      </c>
      <c r="F60">
        <v>8590</v>
      </c>
      <c r="G60">
        <v>65144</v>
      </c>
      <c r="H60">
        <v>16874856</v>
      </c>
      <c r="I60">
        <v>16438866</v>
      </c>
      <c r="J60">
        <v>187795977</v>
      </c>
      <c r="K60">
        <v>2788279160</v>
      </c>
      <c r="L60">
        <v>425308</v>
      </c>
      <c r="M60">
        <v>400795</v>
      </c>
      <c r="N60">
        <v>24513</v>
      </c>
      <c r="O60">
        <v>102.2</v>
      </c>
      <c r="P60">
        <v>-0.14000000000000001</v>
      </c>
      <c r="Q60">
        <v>40887</v>
      </c>
      <c r="R60">
        <v>24378484</v>
      </c>
      <c r="S60" t="s">
        <v>40</v>
      </c>
      <c r="T60">
        <v>5000</v>
      </c>
    </row>
    <row r="61" spans="1:20" x14ac:dyDescent="0.3">
      <c r="A61">
        <v>60</v>
      </c>
      <c r="B61" t="s">
        <v>463</v>
      </c>
      <c r="C61">
        <v>15</v>
      </c>
      <c r="D61">
        <v>640</v>
      </c>
      <c r="E61" t="s">
        <v>98</v>
      </c>
      <c r="F61">
        <v>8591</v>
      </c>
      <c r="G61">
        <v>65154</v>
      </c>
      <c r="H61">
        <v>16640857</v>
      </c>
      <c r="I61">
        <v>16213131</v>
      </c>
      <c r="J61">
        <v>182631562</v>
      </c>
      <c r="K61">
        <v>2761987678</v>
      </c>
      <c r="L61">
        <v>413055</v>
      </c>
      <c r="M61">
        <v>388136</v>
      </c>
      <c r="N61">
        <v>24919</v>
      </c>
      <c r="O61">
        <v>106.02</v>
      </c>
      <c r="P61">
        <v>-0.14000000000000001</v>
      </c>
      <c r="Q61">
        <v>41283</v>
      </c>
      <c r="R61">
        <v>23337186</v>
      </c>
      <c r="S61" t="s">
        <v>40</v>
      </c>
      <c r="T61">
        <v>5000</v>
      </c>
    </row>
    <row r="62" spans="1:20" x14ac:dyDescent="0.3">
      <c r="A62">
        <v>61</v>
      </c>
      <c r="B62" t="s">
        <v>463</v>
      </c>
      <c r="C62">
        <v>15</v>
      </c>
      <c r="D62">
        <v>640</v>
      </c>
      <c r="E62" t="s">
        <v>99</v>
      </c>
      <c r="F62">
        <v>24975</v>
      </c>
      <c r="G62">
        <v>111780</v>
      </c>
      <c r="H62">
        <v>27032315</v>
      </c>
      <c r="I62">
        <v>26417988</v>
      </c>
      <c r="J62">
        <v>350405053</v>
      </c>
      <c r="K62">
        <v>6653183728</v>
      </c>
      <c r="L62">
        <v>1586490</v>
      </c>
      <c r="M62">
        <v>1562186</v>
      </c>
      <c r="N62">
        <v>24304</v>
      </c>
      <c r="O62">
        <v>65.180000000000007</v>
      </c>
      <c r="P62">
        <v>-0.15</v>
      </c>
      <c r="Q62">
        <v>40690</v>
      </c>
      <c r="R62">
        <v>26014681</v>
      </c>
      <c r="S62" t="s">
        <v>40</v>
      </c>
      <c r="T62">
        <v>5000</v>
      </c>
    </row>
    <row r="63" spans="1:20" x14ac:dyDescent="0.3">
      <c r="A63">
        <v>62</v>
      </c>
      <c r="B63" t="s">
        <v>463</v>
      </c>
      <c r="C63">
        <v>15</v>
      </c>
      <c r="D63">
        <v>640</v>
      </c>
      <c r="E63" t="s">
        <v>100</v>
      </c>
      <c r="F63">
        <v>26541</v>
      </c>
      <c r="G63">
        <v>117126</v>
      </c>
      <c r="H63">
        <v>24649097</v>
      </c>
      <c r="I63">
        <v>24225497</v>
      </c>
      <c r="J63">
        <v>228152045</v>
      </c>
      <c r="K63">
        <v>4861115620</v>
      </c>
      <c r="L63">
        <v>1113649</v>
      </c>
      <c r="M63">
        <v>1086831</v>
      </c>
      <c r="N63">
        <v>26818</v>
      </c>
      <c r="O63">
        <v>66.180000000000007</v>
      </c>
      <c r="P63">
        <v>-0.13</v>
      </c>
      <c r="Q63">
        <v>43142</v>
      </c>
      <c r="R63">
        <v>23445563</v>
      </c>
      <c r="S63" t="s">
        <v>40</v>
      </c>
      <c r="T63">
        <v>5000</v>
      </c>
    </row>
    <row r="64" spans="1:20" x14ac:dyDescent="0.3">
      <c r="A64">
        <v>63</v>
      </c>
      <c r="B64" t="s">
        <v>463</v>
      </c>
      <c r="C64">
        <v>15</v>
      </c>
      <c r="D64">
        <v>640</v>
      </c>
      <c r="E64" t="s">
        <v>101</v>
      </c>
      <c r="F64">
        <v>26541</v>
      </c>
      <c r="G64">
        <v>117126</v>
      </c>
      <c r="H64">
        <v>25709506</v>
      </c>
      <c r="I64">
        <v>25253672</v>
      </c>
      <c r="J64">
        <v>249799848</v>
      </c>
      <c r="K64">
        <v>5111539037</v>
      </c>
      <c r="L64">
        <v>1196548</v>
      </c>
      <c r="M64">
        <v>1169391</v>
      </c>
      <c r="N64">
        <v>27157</v>
      </c>
      <c r="O64">
        <v>63.64</v>
      </c>
      <c r="P64">
        <v>-0.13</v>
      </c>
      <c r="Q64">
        <v>43474</v>
      </c>
      <c r="R64">
        <v>26002666</v>
      </c>
      <c r="S64" t="s">
        <v>40</v>
      </c>
      <c r="T64">
        <v>5000</v>
      </c>
    </row>
    <row r="65" spans="1:20" x14ac:dyDescent="0.3">
      <c r="A65">
        <v>64</v>
      </c>
      <c r="B65" t="s">
        <v>463</v>
      </c>
      <c r="C65">
        <v>15</v>
      </c>
      <c r="D65">
        <v>640</v>
      </c>
      <c r="E65" t="s">
        <v>102</v>
      </c>
      <c r="F65">
        <v>26541</v>
      </c>
      <c r="G65">
        <v>117126</v>
      </c>
      <c r="H65">
        <v>25052505</v>
      </c>
      <c r="I65">
        <v>24614493</v>
      </c>
      <c r="J65">
        <v>238208149</v>
      </c>
      <c r="K65">
        <v>4952637797</v>
      </c>
      <c r="L65">
        <v>1143843</v>
      </c>
      <c r="M65">
        <v>1117244</v>
      </c>
      <c r="N65">
        <v>26599</v>
      </c>
      <c r="O65">
        <v>64.92</v>
      </c>
      <c r="P65">
        <v>-0.13</v>
      </c>
      <c r="Q65">
        <v>42929</v>
      </c>
      <c r="R65">
        <v>24770226</v>
      </c>
      <c r="S65" t="s">
        <v>40</v>
      </c>
      <c r="T65">
        <v>5000</v>
      </c>
    </row>
    <row r="66" spans="1:20" x14ac:dyDescent="0.3">
      <c r="A66">
        <v>65</v>
      </c>
      <c r="B66" t="s">
        <v>463</v>
      </c>
      <c r="C66">
        <v>15</v>
      </c>
      <c r="D66">
        <v>640</v>
      </c>
      <c r="E66" t="s">
        <v>103</v>
      </c>
      <c r="F66">
        <v>26541</v>
      </c>
      <c r="G66">
        <v>117126</v>
      </c>
      <c r="H66">
        <v>24464383</v>
      </c>
      <c r="I66">
        <v>24034221</v>
      </c>
      <c r="J66">
        <v>222227943</v>
      </c>
      <c r="K66">
        <v>4813182550</v>
      </c>
      <c r="L66">
        <v>1041591</v>
      </c>
      <c r="M66">
        <v>1015375</v>
      </c>
      <c r="N66">
        <v>26216</v>
      </c>
      <c r="O66">
        <v>66.739999999999995</v>
      </c>
      <c r="P66">
        <v>-0.13</v>
      </c>
      <c r="Q66">
        <v>42557</v>
      </c>
      <c r="R66">
        <v>23659481</v>
      </c>
      <c r="S66" t="s">
        <v>40</v>
      </c>
      <c r="T66">
        <v>5000</v>
      </c>
    </row>
    <row r="67" spans="1:20" x14ac:dyDescent="0.3">
      <c r="A67">
        <v>66</v>
      </c>
      <c r="B67" t="s">
        <v>463</v>
      </c>
      <c r="C67">
        <v>15</v>
      </c>
      <c r="D67">
        <v>640</v>
      </c>
      <c r="E67" t="s">
        <v>104</v>
      </c>
      <c r="F67">
        <v>26541</v>
      </c>
      <c r="G67">
        <v>117126</v>
      </c>
      <c r="H67">
        <v>24803259</v>
      </c>
      <c r="I67">
        <v>24370197</v>
      </c>
      <c r="J67">
        <v>218996580</v>
      </c>
      <c r="K67">
        <v>4777770530</v>
      </c>
      <c r="L67">
        <v>1016200</v>
      </c>
      <c r="M67">
        <v>989815</v>
      </c>
      <c r="N67">
        <v>26385</v>
      </c>
      <c r="O67">
        <v>66.77</v>
      </c>
      <c r="P67">
        <v>-0.13</v>
      </c>
      <c r="Q67">
        <v>42721</v>
      </c>
      <c r="R67">
        <v>24500764</v>
      </c>
      <c r="S67" t="s">
        <v>40</v>
      </c>
      <c r="T67">
        <v>5000</v>
      </c>
    </row>
    <row r="68" spans="1:20" x14ac:dyDescent="0.3">
      <c r="A68">
        <v>67</v>
      </c>
      <c r="B68" t="s">
        <v>463</v>
      </c>
      <c r="C68">
        <v>15</v>
      </c>
      <c r="D68">
        <v>640</v>
      </c>
      <c r="E68" t="s">
        <v>105</v>
      </c>
      <c r="F68">
        <v>26541</v>
      </c>
      <c r="G68">
        <v>117126</v>
      </c>
      <c r="H68">
        <v>24952448</v>
      </c>
      <c r="I68">
        <v>24517282</v>
      </c>
      <c r="J68">
        <v>230368635</v>
      </c>
      <c r="K68">
        <v>4903857811</v>
      </c>
      <c r="L68">
        <v>1086404</v>
      </c>
      <c r="M68">
        <v>1060226</v>
      </c>
      <c r="N68">
        <v>26178</v>
      </c>
      <c r="O68">
        <v>66.209999999999994</v>
      </c>
      <c r="P68">
        <v>-0.13</v>
      </c>
      <c r="Q68">
        <v>42520</v>
      </c>
      <c r="R68">
        <v>24528682</v>
      </c>
      <c r="S68" t="s">
        <v>40</v>
      </c>
      <c r="T68">
        <v>5000</v>
      </c>
    </row>
    <row r="69" spans="1:20" x14ac:dyDescent="0.3">
      <c r="A69">
        <v>68</v>
      </c>
      <c r="B69" t="s">
        <v>463</v>
      </c>
      <c r="C69">
        <v>15</v>
      </c>
      <c r="D69">
        <v>640</v>
      </c>
      <c r="E69" t="s">
        <v>106</v>
      </c>
      <c r="F69">
        <v>26541</v>
      </c>
      <c r="G69">
        <v>117126</v>
      </c>
      <c r="H69">
        <v>23098422</v>
      </c>
      <c r="I69">
        <v>22723329</v>
      </c>
      <c r="J69">
        <v>206890682</v>
      </c>
      <c r="K69">
        <v>4347697928</v>
      </c>
      <c r="L69">
        <v>1033663</v>
      </c>
      <c r="M69">
        <v>1005606</v>
      </c>
      <c r="N69">
        <v>28057</v>
      </c>
      <c r="O69">
        <v>66.02</v>
      </c>
      <c r="P69">
        <v>-0.13</v>
      </c>
      <c r="Q69">
        <v>44350</v>
      </c>
      <c r="R69">
        <v>19692710</v>
      </c>
      <c r="S69" t="s">
        <v>40</v>
      </c>
      <c r="T69">
        <v>5000</v>
      </c>
    </row>
    <row r="70" spans="1:20" x14ac:dyDescent="0.3">
      <c r="A70">
        <v>69</v>
      </c>
      <c r="B70" t="s">
        <v>463</v>
      </c>
      <c r="C70">
        <v>15</v>
      </c>
      <c r="D70">
        <v>640</v>
      </c>
      <c r="E70" t="s">
        <v>107</v>
      </c>
      <c r="F70">
        <v>26541</v>
      </c>
      <c r="G70">
        <v>117126</v>
      </c>
      <c r="H70">
        <v>24049189</v>
      </c>
      <c r="I70">
        <v>23648484</v>
      </c>
      <c r="J70">
        <v>210146889</v>
      </c>
      <c r="K70">
        <v>4492681954</v>
      </c>
      <c r="L70">
        <v>1008503</v>
      </c>
      <c r="M70">
        <v>981395</v>
      </c>
      <c r="N70">
        <v>27108</v>
      </c>
      <c r="O70">
        <v>66.34</v>
      </c>
      <c r="P70">
        <v>-0.12</v>
      </c>
      <c r="Q70">
        <v>43426</v>
      </c>
      <c r="R70">
        <v>22132646</v>
      </c>
      <c r="S70" t="s">
        <v>40</v>
      </c>
      <c r="T70">
        <v>5000</v>
      </c>
    </row>
    <row r="71" spans="1:20" x14ac:dyDescent="0.3">
      <c r="A71">
        <v>70</v>
      </c>
      <c r="B71" t="s">
        <v>463</v>
      </c>
      <c r="C71">
        <v>15</v>
      </c>
      <c r="D71">
        <v>640</v>
      </c>
      <c r="E71" t="s">
        <v>108</v>
      </c>
      <c r="F71">
        <v>26541</v>
      </c>
      <c r="G71">
        <v>117126</v>
      </c>
      <c r="H71">
        <v>23201506</v>
      </c>
      <c r="I71">
        <v>22811387</v>
      </c>
      <c r="J71">
        <v>199506769</v>
      </c>
      <c r="K71">
        <v>4438777691</v>
      </c>
      <c r="L71">
        <v>951812</v>
      </c>
      <c r="M71">
        <v>924271</v>
      </c>
      <c r="N71">
        <v>27541</v>
      </c>
      <c r="O71">
        <v>68.67</v>
      </c>
      <c r="P71">
        <v>-0.12</v>
      </c>
      <c r="Q71">
        <v>43846</v>
      </c>
      <c r="R71">
        <v>20558610</v>
      </c>
      <c r="S71" t="s">
        <v>40</v>
      </c>
      <c r="T71">
        <v>5000</v>
      </c>
    </row>
    <row r="72" spans="1:20" x14ac:dyDescent="0.3">
      <c r="A72">
        <v>71</v>
      </c>
      <c r="B72" t="s">
        <v>463</v>
      </c>
      <c r="C72">
        <v>15</v>
      </c>
      <c r="D72">
        <v>640</v>
      </c>
      <c r="E72" t="s">
        <v>109</v>
      </c>
      <c r="F72">
        <v>26541</v>
      </c>
      <c r="G72">
        <v>117126</v>
      </c>
      <c r="H72">
        <v>24204821</v>
      </c>
      <c r="I72">
        <v>23777230</v>
      </c>
      <c r="J72">
        <v>215054495</v>
      </c>
      <c r="K72">
        <v>4700729185</v>
      </c>
      <c r="L72">
        <v>1006845</v>
      </c>
      <c r="M72">
        <v>980310</v>
      </c>
      <c r="N72">
        <v>26535</v>
      </c>
      <c r="O72">
        <v>67.849999999999994</v>
      </c>
      <c r="P72">
        <v>-0.13</v>
      </c>
      <c r="Q72">
        <v>42865</v>
      </c>
      <c r="R72">
        <v>23003088</v>
      </c>
      <c r="S72" t="s">
        <v>40</v>
      </c>
      <c r="T72">
        <v>5000</v>
      </c>
    </row>
    <row r="73" spans="1:20" x14ac:dyDescent="0.3">
      <c r="A73">
        <v>72</v>
      </c>
      <c r="B73" t="s">
        <v>463</v>
      </c>
      <c r="C73">
        <v>15</v>
      </c>
      <c r="D73">
        <v>640</v>
      </c>
      <c r="E73" t="s">
        <v>110</v>
      </c>
      <c r="F73">
        <v>26541</v>
      </c>
      <c r="G73">
        <v>117126</v>
      </c>
      <c r="H73">
        <v>22680203</v>
      </c>
      <c r="I73">
        <v>22287354</v>
      </c>
      <c r="J73">
        <v>194763520</v>
      </c>
      <c r="K73">
        <v>4297380306</v>
      </c>
      <c r="L73">
        <v>918434</v>
      </c>
      <c r="M73">
        <v>891827</v>
      </c>
      <c r="N73">
        <v>26607</v>
      </c>
      <c r="O73">
        <v>70.87</v>
      </c>
      <c r="P73">
        <v>-0.12</v>
      </c>
      <c r="Q73">
        <v>42936</v>
      </c>
      <c r="R73">
        <v>20300474</v>
      </c>
      <c r="S73" t="s">
        <v>40</v>
      </c>
      <c r="T73">
        <v>5000</v>
      </c>
    </row>
    <row r="74" spans="1:20" x14ac:dyDescent="0.3">
      <c r="A74">
        <v>73</v>
      </c>
      <c r="B74" t="s">
        <v>463</v>
      </c>
      <c r="C74">
        <v>15</v>
      </c>
      <c r="D74">
        <v>640</v>
      </c>
      <c r="E74" t="s">
        <v>111</v>
      </c>
      <c r="F74">
        <v>26541</v>
      </c>
      <c r="G74">
        <v>117126</v>
      </c>
      <c r="H74">
        <v>22684868</v>
      </c>
      <c r="I74">
        <v>22294765</v>
      </c>
      <c r="J74">
        <v>200558217</v>
      </c>
      <c r="K74">
        <v>4311790816</v>
      </c>
      <c r="L74">
        <v>955103</v>
      </c>
      <c r="M74">
        <v>927874</v>
      </c>
      <c r="N74">
        <v>27229</v>
      </c>
      <c r="O74">
        <v>68.349999999999994</v>
      </c>
      <c r="P74">
        <v>-0.12</v>
      </c>
      <c r="Q74">
        <v>43543</v>
      </c>
      <c r="R74">
        <v>19787456</v>
      </c>
      <c r="S74" t="s">
        <v>40</v>
      </c>
      <c r="T74">
        <v>5000</v>
      </c>
    </row>
    <row r="75" spans="1:20" x14ac:dyDescent="0.3">
      <c r="A75">
        <v>74</v>
      </c>
      <c r="B75" t="s">
        <v>463</v>
      </c>
      <c r="C75">
        <v>15</v>
      </c>
      <c r="D75">
        <v>640</v>
      </c>
      <c r="E75" t="s">
        <v>112</v>
      </c>
      <c r="F75">
        <v>26541</v>
      </c>
      <c r="G75">
        <v>117126</v>
      </c>
      <c r="H75">
        <v>24053695</v>
      </c>
      <c r="I75">
        <v>23629072</v>
      </c>
      <c r="J75">
        <v>230262225</v>
      </c>
      <c r="K75">
        <v>4827194479</v>
      </c>
      <c r="L75">
        <v>1109861</v>
      </c>
      <c r="M75">
        <v>1083266</v>
      </c>
      <c r="N75">
        <v>26595</v>
      </c>
      <c r="O75">
        <v>66.790000000000006</v>
      </c>
      <c r="P75">
        <v>-0.13</v>
      </c>
      <c r="Q75">
        <v>42924</v>
      </c>
      <c r="R75">
        <v>22081564</v>
      </c>
      <c r="S75" t="s">
        <v>40</v>
      </c>
      <c r="T75">
        <v>5000</v>
      </c>
    </row>
    <row r="76" spans="1:20" x14ac:dyDescent="0.3">
      <c r="A76">
        <v>75</v>
      </c>
      <c r="B76" t="s">
        <v>463</v>
      </c>
      <c r="C76">
        <v>15</v>
      </c>
      <c r="D76">
        <v>640</v>
      </c>
      <c r="E76" t="s">
        <v>113</v>
      </c>
      <c r="F76">
        <v>26541</v>
      </c>
      <c r="G76">
        <v>117126</v>
      </c>
      <c r="H76">
        <v>24509833</v>
      </c>
      <c r="I76">
        <v>24080784</v>
      </c>
      <c r="J76">
        <v>235029225</v>
      </c>
      <c r="K76">
        <v>4830162941</v>
      </c>
      <c r="L76">
        <v>1136071</v>
      </c>
      <c r="M76">
        <v>1109388</v>
      </c>
      <c r="N76">
        <v>26683</v>
      </c>
      <c r="O76">
        <v>65.61</v>
      </c>
      <c r="P76">
        <v>-0.13</v>
      </c>
      <c r="Q76">
        <v>43010</v>
      </c>
      <c r="R76">
        <v>23087154</v>
      </c>
      <c r="S76" t="s">
        <v>40</v>
      </c>
      <c r="T76">
        <v>5000</v>
      </c>
    </row>
    <row r="77" spans="1:20" x14ac:dyDescent="0.3">
      <c r="A77">
        <v>76</v>
      </c>
      <c r="B77" t="s">
        <v>463</v>
      </c>
      <c r="C77">
        <v>15</v>
      </c>
      <c r="D77">
        <v>640</v>
      </c>
      <c r="E77" t="s">
        <v>114</v>
      </c>
      <c r="F77">
        <v>26541</v>
      </c>
      <c r="G77">
        <v>117126</v>
      </c>
      <c r="H77">
        <v>25937512</v>
      </c>
      <c r="I77">
        <v>25478135</v>
      </c>
      <c r="J77">
        <v>235923019</v>
      </c>
      <c r="K77">
        <v>4937775192</v>
      </c>
      <c r="L77">
        <v>1103265</v>
      </c>
      <c r="M77">
        <v>1076587</v>
      </c>
      <c r="N77">
        <v>26678</v>
      </c>
      <c r="O77">
        <v>64.12</v>
      </c>
      <c r="P77">
        <v>-0.13</v>
      </c>
      <c r="Q77">
        <v>43008</v>
      </c>
      <c r="R77">
        <v>26750480</v>
      </c>
      <c r="S77" t="s">
        <v>40</v>
      </c>
      <c r="T77">
        <v>5000</v>
      </c>
    </row>
    <row r="78" spans="1:20" x14ac:dyDescent="0.3">
      <c r="A78">
        <v>77</v>
      </c>
      <c r="B78" t="s">
        <v>463</v>
      </c>
      <c r="C78">
        <v>15</v>
      </c>
      <c r="D78">
        <v>640</v>
      </c>
      <c r="E78" t="s">
        <v>115</v>
      </c>
      <c r="F78">
        <v>26541</v>
      </c>
      <c r="G78">
        <v>117126</v>
      </c>
      <c r="H78">
        <v>23832267</v>
      </c>
      <c r="I78">
        <v>23418290</v>
      </c>
      <c r="J78">
        <v>211348812</v>
      </c>
      <c r="K78">
        <v>4595704912</v>
      </c>
      <c r="L78">
        <v>987605</v>
      </c>
      <c r="M78">
        <v>961152</v>
      </c>
      <c r="N78">
        <v>26453</v>
      </c>
      <c r="O78">
        <v>68.040000000000006</v>
      </c>
      <c r="P78">
        <v>-0.12</v>
      </c>
      <c r="Q78">
        <v>42787</v>
      </c>
      <c r="R78">
        <v>22510677</v>
      </c>
      <c r="S78" t="s">
        <v>40</v>
      </c>
      <c r="T78">
        <v>5000</v>
      </c>
    </row>
    <row r="79" spans="1:20" x14ac:dyDescent="0.3">
      <c r="A79">
        <v>78</v>
      </c>
      <c r="B79" t="s">
        <v>463</v>
      </c>
      <c r="C79">
        <v>15</v>
      </c>
      <c r="D79">
        <v>640</v>
      </c>
      <c r="E79" t="s">
        <v>116</v>
      </c>
      <c r="F79">
        <v>26541</v>
      </c>
      <c r="G79">
        <v>117126</v>
      </c>
      <c r="H79">
        <v>24680655</v>
      </c>
      <c r="I79">
        <v>24250149</v>
      </c>
      <c r="J79">
        <v>237599677</v>
      </c>
      <c r="K79">
        <v>4833836113</v>
      </c>
      <c r="L79">
        <v>1147708</v>
      </c>
      <c r="M79">
        <v>1121336</v>
      </c>
      <c r="N79">
        <v>26372</v>
      </c>
      <c r="O79">
        <v>64.52</v>
      </c>
      <c r="P79">
        <v>-0.13</v>
      </c>
      <c r="Q79">
        <v>42709</v>
      </c>
      <c r="R79">
        <v>23487724</v>
      </c>
      <c r="S79" t="s">
        <v>40</v>
      </c>
      <c r="T79">
        <v>5000</v>
      </c>
    </row>
    <row r="80" spans="1:20" x14ac:dyDescent="0.3">
      <c r="A80">
        <v>79</v>
      </c>
      <c r="B80" t="s">
        <v>463</v>
      </c>
      <c r="C80">
        <v>15</v>
      </c>
      <c r="D80">
        <v>640</v>
      </c>
      <c r="E80" t="s">
        <v>117</v>
      </c>
      <c r="F80">
        <v>26541</v>
      </c>
      <c r="G80">
        <v>117126</v>
      </c>
      <c r="H80">
        <v>20976541</v>
      </c>
      <c r="I80">
        <v>20656174</v>
      </c>
      <c r="J80">
        <v>158224987</v>
      </c>
      <c r="K80">
        <v>3732227416</v>
      </c>
      <c r="L80">
        <v>780538</v>
      </c>
      <c r="M80">
        <v>752175</v>
      </c>
      <c r="N80">
        <v>28363</v>
      </c>
      <c r="O80">
        <v>72.13</v>
      </c>
      <c r="P80">
        <v>-0.11</v>
      </c>
      <c r="Q80">
        <v>44649</v>
      </c>
      <c r="R80">
        <v>15588667</v>
      </c>
      <c r="S80" t="s">
        <v>40</v>
      </c>
      <c r="T80">
        <v>5000</v>
      </c>
    </row>
    <row r="81" spans="1:20" x14ac:dyDescent="0.3">
      <c r="A81">
        <v>80</v>
      </c>
      <c r="B81" t="s">
        <v>463</v>
      </c>
      <c r="C81">
        <v>15</v>
      </c>
      <c r="D81">
        <v>640</v>
      </c>
      <c r="E81" t="s">
        <v>118</v>
      </c>
      <c r="F81">
        <v>26541</v>
      </c>
      <c r="G81">
        <v>117126</v>
      </c>
      <c r="H81">
        <v>23177736</v>
      </c>
      <c r="I81">
        <v>22769226</v>
      </c>
      <c r="J81">
        <v>214165932</v>
      </c>
      <c r="K81">
        <v>4575672405</v>
      </c>
      <c r="L81">
        <v>1026111</v>
      </c>
      <c r="M81">
        <v>999407</v>
      </c>
      <c r="N81">
        <v>26704</v>
      </c>
      <c r="O81">
        <v>69.16</v>
      </c>
      <c r="P81">
        <v>-0.13</v>
      </c>
      <c r="Q81">
        <v>43032</v>
      </c>
      <c r="R81">
        <v>20322996</v>
      </c>
      <c r="S81" t="s">
        <v>40</v>
      </c>
      <c r="T81">
        <v>5000</v>
      </c>
    </row>
    <row r="82" spans="1:20" x14ac:dyDescent="0.3">
      <c r="A82">
        <v>81</v>
      </c>
      <c r="B82" t="s">
        <v>463</v>
      </c>
      <c r="C82">
        <v>15</v>
      </c>
      <c r="D82">
        <v>640</v>
      </c>
      <c r="E82" t="s">
        <v>119</v>
      </c>
      <c r="F82">
        <v>26541</v>
      </c>
      <c r="G82">
        <v>117126</v>
      </c>
      <c r="H82">
        <v>22746771</v>
      </c>
      <c r="I82">
        <v>22353567</v>
      </c>
      <c r="J82">
        <v>207063589</v>
      </c>
      <c r="K82">
        <v>4449277055</v>
      </c>
      <c r="L82">
        <v>994446</v>
      </c>
      <c r="M82">
        <v>967557</v>
      </c>
      <c r="N82">
        <v>26889</v>
      </c>
      <c r="O82">
        <v>69.97</v>
      </c>
      <c r="P82">
        <v>-0.12</v>
      </c>
      <c r="Q82">
        <v>43210</v>
      </c>
      <c r="R82">
        <v>19519889</v>
      </c>
      <c r="S82" t="s">
        <v>40</v>
      </c>
      <c r="T82">
        <v>5000</v>
      </c>
    </row>
    <row r="83" spans="1:20" x14ac:dyDescent="0.3">
      <c r="A83">
        <v>82</v>
      </c>
      <c r="B83" t="s">
        <v>463</v>
      </c>
      <c r="C83">
        <v>15</v>
      </c>
      <c r="D83">
        <v>640</v>
      </c>
      <c r="E83" t="s">
        <v>120</v>
      </c>
      <c r="F83">
        <v>26541</v>
      </c>
      <c r="G83">
        <v>117153</v>
      </c>
      <c r="H83">
        <v>26360327</v>
      </c>
      <c r="I83">
        <v>25760132</v>
      </c>
      <c r="J83">
        <v>381497159</v>
      </c>
      <c r="K83">
        <v>7321019151</v>
      </c>
      <c r="L83">
        <v>1668196</v>
      </c>
      <c r="M83">
        <v>1643629</v>
      </c>
      <c r="N83">
        <v>24567</v>
      </c>
      <c r="O83">
        <v>66.459999999999994</v>
      </c>
      <c r="P83">
        <v>-0.16</v>
      </c>
      <c r="Q83">
        <v>40947</v>
      </c>
      <c r="R83">
        <v>23359881</v>
      </c>
      <c r="S83" t="s">
        <v>40</v>
      </c>
      <c r="T83">
        <v>5000</v>
      </c>
    </row>
    <row r="84" spans="1:20" x14ac:dyDescent="0.3">
      <c r="A84">
        <v>83</v>
      </c>
      <c r="B84" t="s">
        <v>463</v>
      </c>
      <c r="C84">
        <v>15</v>
      </c>
      <c r="D84">
        <v>640</v>
      </c>
      <c r="E84" t="s">
        <v>121</v>
      </c>
      <c r="F84">
        <v>310</v>
      </c>
      <c r="G84">
        <v>1081</v>
      </c>
      <c r="H84">
        <v>9626618</v>
      </c>
      <c r="I84">
        <v>9457023</v>
      </c>
      <c r="J84">
        <v>15175643</v>
      </c>
      <c r="K84">
        <v>339716905</v>
      </c>
      <c r="L84">
        <v>420754</v>
      </c>
      <c r="M84">
        <v>398110</v>
      </c>
      <c r="N84">
        <v>22644</v>
      </c>
      <c r="O84">
        <v>17.95</v>
      </c>
      <c r="P84">
        <v>-0.06</v>
      </c>
      <c r="Q84">
        <v>28540</v>
      </c>
      <c r="R84">
        <v>4436013</v>
      </c>
      <c r="S84" t="s">
        <v>49</v>
      </c>
      <c r="T84">
        <v>2504.34</v>
      </c>
    </row>
    <row r="85" spans="1:20" x14ac:dyDescent="0.3">
      <c r="A85">
        <v>84</v>
      </c>
      <c r="B85" t="s">
        <v>463</v>
      </c>
      <c r="C85">
        <v>15</v>
      </c>
      <c r="D85">
        <v>640</v>
      </c>
      <c r="E85" t="s">
        <v>122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>
        <v>14.02</v>
      </c>
      <c r="P85">
        <v>-0.17</v>
      </c>
      <c r="Q85">
        <v>1</v>
      </c>
      <c r="R85">
        <v>6689</v>
      </c>
      <c r="S85" t="s">
        <v>37</v>
      </c>
      <c r="T85">
        <v>2.77</v>
      </c>
    </row>
    <row r="86" spans="1:20" x14ac:dyDescent="0.3">
      <c r="A86">
        <v>85</v>
      </c>
      <c r="B86" t="s">
        <v>463</v>
      </c>
      <c r="C86">
        <v>15</v>
      </c>
      <c r="D86">
        <v>640</v>
      </c>
      <c r="E86" t="s">
        <v>123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>
        <v>19.18</v>
      </c>
      <c r="P86">
        <v>-0.15</v>
      </c>
      <c r="Q86">
        <v>1</v>
      </c>
      <c r="R86">
        <v>10249</v>
      </c>
      <c r="S86" t="s">
        <v>37</v>
      </c>
      <c r="T86">
        <v>2.69</v>
      </c>
    </row>
    <row r="87" spans="1:20" x14ac:dyDescent="0.3">
      <c r="A87">
        <v>86</v>
      </c>
      <c r="B87" t="s">
        <v>463</v>
      </c>
      <c r="C87">
        <v>15</v>
      </c>
      <c r="D87">
        <v>640</v>
      </c>
      <c r="E87" t="s">
        <v>124</v>
      </c>
      <c r="F87">
        <v>72078</v>
      </c>
      <c r="G87">
        <v>517702</v>
      </c>
      <c r="H87">
        <v>654734</v>
      </c>
      <c r="I87">
        <v>643527</v>
      </c>
      <c r="J87">
        <v>3973904</v>
      </c>
      <c r="K87">
        <v>288498860</v>
      </c>
      <c r="L87">
        <v>35300</v>
      </c>
      <c r="M87">
        <v>33372</v>
      </c>
      <c r="N87">
        <v>1928</v>
      </c>
      <c r="O87">
        <v>29.53</v>
      </c>
      <c r="P87">
        <v>-0.14000000000000001</v>
      </c>
      <c r="Q87">
        <v>2370</v>
      </c>
      <c r="R87">
        <v>685022</v>
      </c>
      <c r="S87" t="s">
        <v>37</v>
      </c>
      <c r="T87">
        <v>158.59</v>
      </c>
    </row>
    <row r="88" spans="1:20" x14ac:dyDescent="0.3">
      <c r="A88">
        <v>87</v>
      </c>
      <c r="B88" t="s">
        <v>463</v>
      </c>
      <c r="C88">
        <v>15</v>
      </c>
      <c r="D88">
        <v>640</v>
      </c>
      <c r="E88" t="s">
        <v>125</v>
      </c>
      <c r="F88">
        <v>72078</v>
      </c>
      <c r="G88">
        <v>517705</v>
      </c>
      <c r="H88">
        <v>2563714</v>
      </c>
      <c r="I88">
        <v>2522710</v>
      </c>
      <c r="J88">
        <v>14831067</v>
      </c>
      <c r="K88">
        <v>1010107764</v>
      </c>
      <c r="L88">
        <v>127760</v>
      </c>
      <c r="M88">
        <v>120420</v>
      </c>
      <c r="N88">
        <v>7340</v>
      </c>
      <c r="O88">
        <v>28.13</v>
      </c>
      <c r="P88">
        <v>-0.13</v>
      </c>
      <c r="Q88">
        <v>9020</v>
      </c>
      <c r="R88">
        <v>2466424</v>
      </c>
      <c r="S88" t="s">
        <v>49</v>
      </c>
      <c r="T88">
        <v>699.47</v>
      </c>
    </row>
    <row r="89" spans="1:20" x14ac:dyDescent="0.3">
      <c r="A89">
        <v>88</v>
      </c>
      <c r="B89" t="s">
        <v>463</v>
      </c>
      <c r="C89">
        <v>15</v>
      </c>
      <c r="D89">
        <v>640</v>
      </c>
      <c r="E89" t="s">
        <v>126</v>
      </c>
      <c r="F89">
        <v>72078</v>
      </c>
      <c r="G89">
        <v>517728</v>
      </c>
      <c r="H89">
        <v>701382</v>
      </c>
      <c r="I89">
        <v>689432</v>
      </c>
      <c r="J89">
        <v>4015497</v>
      </c>
      <c r="K89">
        <v>322425189</v>
      </c>
      <c r="L89">
        <v>35198</v>
      </c>
      <c r="M89">
        <v>33299</v>
      </c>
      <c r="N89">
        <v>1899</v>
      </c>
      <c r="O89">
        <v>31.98</v>
      </c>
      <c r="P89">
        <v>-0.13</v>
      </c>
      <c r="Q89">
        <v>2414</v>
      </c>
      <c r="R89">
        <v>704430</v>
      </c>
      <c r="S89" t="s">
        <v>37</v>
      </c>
      <c r="T89">
        <v>168.58</v>
      </c>
    </row>
    <row r="90" spans="1:20" x14ac:dyDescent="0.3">
      <c r="A90">
        <v>89</v>
      </c>
      <c r="B90" t="s">
        <v>463</v>
      </c>
      <c r="C90">
        <v>15</v>
      </c>
      <c r="D90">
        <v>640</v>
      </c>
      <c r="E90" t="s">
        <v>127</v>
      </c>
      <c r="F90">
        <v>72078</v>
      </c>
      <c r="G90">
        <v>517728</v>
      </c>
      <c r="H90">
        <v>899591</v>
      </c>
      <c r="I90">
        <v>886450</v>
      </c>
      <c r="J90">
        <v>4186366</v>
      </c>
      <c r="K90">
        <v>418299806</v>
      </c>
      <c r="L90">
        <v>36045</v>
      </c>
      <c r="M90">
        <v>32762</v>
      </c>
      <c r="N90">
        <v>3283</v>
      </c>
      <c r="O90">
        <v>29.25</v>
      </c>
      <c r="P90">
        <v>-0.11</v>
      </c>
      <c r="Q90">
        <v>4070</v>
      </c>
      <c r="R90">
        <v>677956</v>
      </c>
      <c r="S90" t="s">
        <v>49</v>
      </c>
      <c r="T90">
        <v>223.33</v>
      </c>
    </row>
    <row r="91" spans="1:20" x14ac:dyDescent="0.3">
      <c r="A91">
        <v>90</v>
      </c>
      <c r="B91" t="s">
        <v>463</v>
      </c>
      <c r="C91">
        <v>15</v>
      </c>
      <c r="D91">
        <v>640</v>
      </c>
      <c r="E91" t="s">
        <v>128</v>
      </c>
      <c r="F91">
        <v>2365527</v>
      </c>
      <c r="G91">
        <v>10508040</v>
      </c>
      <c r="H91">
        <v>1238136</v>
      </c>
      <c r="I91">
        <v>1223467</v>
      </c>
      <c r="J91">
        <v>2026347</v>
      </c>
      <c r="K91">
        <v>4203855775</v>
      </c>
      <c r="L91">
        <v>43011</v>
      </c>
      <c r="M91">
        <v>39575</v>
      </c>
      <c r="N91">
        <v>3436</v>
      </c>
      <c r="O91">
        <v>15.98</v>
      </c>
      <c r="P91">
        <v>-0.06</v>
      </c>
      <c r="Q91">
        <v>4412</v>
      </c>
      <c r="R91">
        <v>491849</v>
      </c>
      <c r="S91" t="s">
        <v>49</v>
      </c>
      <c r="T91">
        <v>3630.31</v>
      </c>
    </row>
    <row r="92" spans="1:20" x14ac:dyDescent="0.3">
      <c r="A92">
        <v>91</v>
      </c>
      <c r="B92" t="s">
        <v>463</v>
      </c>
      <c r="C92">
        <v>15</v>
      </c>
      <c r="D92">
        <v>640</v>
      </c>
      <c r="E92" t="s">
        <v>129</v>
      </c>
      <c r="F92">
        <v>55333</v>
      </c>
      <c r="G92">
        <v>219128</v>
      </c>
      <c r="H92">
        <v>2080544</v>
      </c>
      <c r="I92">
        <v>2034499</v>
      </c>
      <c r="J92">
        <v>62278641</v>
      </c>
      <c r="K92">
        <v>650277800</v>
      </c>
      <c r="L92">
        <v>139175</v>
      </c>
      <c r="M92">
        <v>137411</v>
      </c>
      <c r="N92">
        <v>1764</v>
      </c>
      <c r="O92">
        <v>83.66</v>
      </c>
      <c r="P92">
        <v>-0.17</v>
      </c>
      <c r="Q92">
        <v>2836</v>
      </c>
      <c r="R92">
        <v>4046643</v>
      </c>
      <c r="S92" t="s">
        <v>37</v>
      </c>
      <c r="T92">
        <v>444.89</v>
      </c>
    </row>
    <row r="93" spans="1:20" x14ac:dyDescent="0.3">
      <c r="A93">
        <v>92</v>
      </c>
      <c r="B93" t="s">
        <v>463</v>
      </c>
      <c r="C93">
        <v>15</v>
      </c>
      <c r="D93">
        <v>640</v>
      </c>
      <c r="E93" t="s">
        <v>130</v>
      </c>
      <c r="F93">
        <v>480</v>
      </c>
      <c r="G93">
        <v>3632</v>
      </c>
      <c r="H93">
        <v>31644990</v>
      </c>
      <c r="I93">
        <v>31426198</v>
      </c>
      <c r="J93">
        <v>36912710</v>
      </c>
      <c r="K93">
        <v>539787656</v>
      </c>
      <c r="L93">
        <v>1288342</v>
      </c>
      <c r="M93">
        <v>1208969</v>
      </c>
      <c r="N93">
        <v>79373</v>
      </c>
      <c r="O93">
        <v>66.790000000000006</v>
      </c>
      <c r="P93">
        <v>-0.03</v>
      </c>
      <c r="Q93">
        <v>94247</v>
      </c>
      <c r="R93">
        <v>17458037</v>
      </c>
      <c r="S93" t="s">
        <v>40</v>
      </c>
      <c r="T93">
        <v>5000</v>
      </c>
    </row>
    <row r="94" spans="1:20" x14ac:dyDescent="0.3">
      <c r="A94">
        <v>93</v>
      </c>
      <c r="B94" t="s">
        <v>463</v>
      </c>
      <c r="C94">
        <v>15</v>
      </c>
      <c r="D94">
        <v>640</v>
      </c>
      <c r="E94" t="s">
        <v>131</v>
      </c>
      <c r="F94">
        <v>840</v>
      </c>
      <c r="G94">
        <v>8442</v>
      </c>
      <c r="H94">
        <v>27696317</v>
      </c>
      <c r="I94">
        <v>27490033</v>
      </c>
      <c r="J94">
        <v>31431014</v>
      </c>
      <c r="K94">
        <v>655749220</v>
      </c>
      <c r="L94">
        <v>834284</v>
      </c>
      <c r="M94">
        <v>754770</v>
      </c>
      <c r="N94">
        <v>79514</v>
      </c>
      <c r="O94">
        <v>120.14</v>
      </c>
      <c r="P94">
        <v>-0.03</v>
      </c>
      <c r="Q94">
        <v>94386</v>
      </c>
      <c r="R94">
        <v>15036029</v>
      </c>
      <c r="S94" t="s">
        <v>40</v>
      </c>
      <c r="T94">
        <v>5000</v>
      </c>
    </row>
    <row r="95" spans="1:20" x14ac:dyDescent="0.3">
      <c r="A95">
        <v>94</v>
      </c>
      <c r="B95" t="s">
        <v>463</v>
      </c>
      <c r="C95">
        <v>15</v>
      </c>
      <c r="D95">
        <v>640</v>
      </c>
      <c r="E95" t="s">
        <v>132</v>
      </c>
      <c r="F95">
        <v>2441</v>
      </c>
      <c r="G95">
        <v>15733</v>
      </c>
      <c r="H95">
        <v>671391</v>
      </c>
      <c r="I95">
        <v>660332</v>
      </c>
      <c r="J95">
        <v>1149658</v>
      </c>
      <c r="K95">
        <v>44844062</v>
      </c>
      <c r="L95">
        <v>24000</v>
      </c>
      <c r="M95">
        <v>22184</v>
      </c>
      <c r="N95">
        <v>1816</v>
      </c>
      <c r="O95">
        <v>27.61</v>
      </c>
      <c r="P95">
        <v>-0.06</v>
      </c>
      <c r="Q95">
        <v>2285</v>
      </c>
      <c r="R95">
        <v>326549</v>
      </c>
      <c r="S95" t="s">
        <v>49</v>
      </c>
      <c r="T95">
        <v>77.34</v>
      </c>
    </row>
    <row r="96" spans="1:20" x14ac:dyDescent="0.3">
      <c r="A96">
        <v>95</v>
      </c>
      <c r="B96" t="s">
        <v>463</v>
      </c>
      <c r="C96">
        <v>15</v>
      </c>
      <c r="D96">
        <v>640</v>
      </c>
      <c r="E96" t="s">
        <v>133</v>
      </c>
      <c r="F96">
        <v>2935</v>
      </c>
      <c r="G96">
        <v>18371</v>
      </c>
      <c r="H96">
        <v>1735743</v>
      </c>
      <c r="I96">
        <v>1713340</v>
      </c>
      <c r="J96">
        <v>2626393</v>
      </c>
      <c r="K96">
        <v>121590586</v>
      </c>
      <c r="L96">
        <v>60597</v>
      </c>
      <c r="M96">
        <v>57151</v>
      </c>
      <c r="N96">
        <v>3446</v>
      </c>
      <c r="O96">
        <v>29.27</v>
      </c>
      <c r="P96">
        <v>-0.05</v>
      </c>
      <c r="Q96">
        <v>4419</v>
      </c>
      <c r="R96">
        <v>964692</v>
      </c>
      <c r="S96" t="s">
        <v>49</v>
      </c>
      <c r="T96">
        <v>370.78</v>
      </c>
    </row>
    <row r="97" spans="1:20" x14ac:dyDescent="0.3">
      <c r="A97">
        <v>96</v>
      </c>
      <c r="B97" t="s">
        <v>463</v>
      </c>
      <c r="C97">
        <v>15</v>
      </c>
      <c r="D97">
        <v>640</v>
      </c>
      <c r="E97" t="s">
        <v>134</v>
      </c>
      <c r="F97">
        <v>3220</v>
      </c>
      <c r="G97">
        <v>59525</v>
      </c>
      <c r="H97">
        <v>9488448</v>
      </c>
      <c r="I97">
        <v>9358380</v>
      </c>
      <c r="J97">
        <v>16546490</v>
      </c>
      <c r="K97">
        <v>2491722056</v>
      </c>
      <c r="L97">
        <v>325147</v>
      </c>
      <c r="M97">
        <v>299206</v>
      </c>
      <c r="N97">
        <v>25941</v>
      </c>
      <c r="O97">
        <v>57.08</v>
      </c>
      <c r="P97">
        <v>-0.05</v>
      </c>
      <c r="Q97">
        <v>31539</v>
      </c>
      <c r="R97">
        <v>4783756</v>
      </c>
      <c r="S97" t="s">
        <v>40</v>
      </c>
      <c r="T97">
        <v>5000</v>
      </c>
    </row>
    <row r="98" spans="1:20" x14ac:dyDescent="0.3">
      <c r="A98">
        <v>97</v>
      </c>
      <c r="B98" t="s">
        <v>463</v>
      </c>
      <c r="C98">
        <v>15</v>
      </c>
      <c r="D98">
        <v>640</v>
      </c>
      <c r="E98" t="s">
        <v>135</v>
      </c>
      <c r="F98">
        <v>5244</v>
      </c>
      <c r="G98">
        <v>118126</v>
      </c>
      <c r="H98">
        <v>2138530</v>
      </c>
      <c r="I98">
        <v>2086633</v>
      </c>
      <c r="J98">
        <v>8279935</v>
      </c>
      <c r="K98">
        <v>834416646</v>
      </c>
      <c r="L98">
        <v>106799</v>
      </c>
      <c r="M98">
        <v>103111</v>
      </c>
      <c r="N98">
        <v>3688</v>
      </c>
      <c r="O98">
        <v>85.23</v>
      </c>
      <c r="P98">
        <v>-0.1</v>
      </c>
      <c r="Q98">
        <v>4798</v>
      </c>
      <c r="R98">
        <v>1339131</v>
      </c>
      <c r="S98" t="s">
        <v>37</v>
      </c>
      <c r="T98">
        <v>753.95</v>
      </c>
    </row>
    <row r="99" spans="1:20" x14ac:dyDescent="0.3">
      <c r="A99">
        <v>98</v>
      </c>
      <c r="B99" t="s">
        <v>463</v>
      </c>
      <c r="C99">
        <v>15</v>
      </c>
      <c r="D99">
        <v>640</v>
      </c>
      <c r="E99" t="s">
        <v>136</v>
      </c>
      <c r="F99">
        <v>349350</v>
      </c>
      <c r="G99">
        <v>1419267</v>
      </c>
      <c r="H99">
        <v>1173429</v>
      </c>
      <c r="I99">
        <v>1143798</v>
      </c>
      <c r="J99">
        <v>3748203</v>
      </c>
      <c r="K99">
        <v>731489935</v>
      </c>
      <c r="L99">
        <v>56263</v>
      </c>
      <c r="M99">
        <v>54458</v>
      </c>
      <c r="N99">
        <v>1805</v>
      </c>
      <c r="O99">
        <v>31.81</v>
      </c>
      <c r="P99">
        <v>-0.14000000000000001</v>
      </c>
      <c r="Q99">
        <v>2823</v>
      </c>
      <c r="R99">
        <v>658939</v>
      </c>
      <c r="S99" t="s">
        <v>49</v>
      </c>
      <c r="T99">
        <v>354.39</v>
      </c>
    </row>
    <row r="100" spans="1:20" x14ac:dyDescent="0.3">
      <c r="A100">
        <v>99</v>
      </c>
      <c r="B100" t="s">
        <v>463</v>
      </c>
      <c r="C100">
        <v>15</v>
      </c>
      <c r="D100">
        <v>640</v>
      </c>
      <c r="E100" t="s">
        <v>137</v>
      </c>
      <c r="F100">
        <v>1376707</v>
      </c>
      <c r="G100">
        <v>5351985</v>
      </c>
      <c r="H100">
        <v>1482051</v>
      </c>
      <c r="I100">
        <v>1438928</v>
      </c>
      <c r="J100">
        <v>6370681</v>
      </c>
      <c r="K100">
        <v>5033259084</v>
      </c>
      <c r="L100">
        <v>93855</v>
      </c>
      <c r="M100">
        <v>92240</v>
      </c>
      <c r="N100">
        <v>1615</v>
      </c>
      <c r="O100">
        <v>49</v>
      </c>
      <c r="P100">
        <v>-0.16</v>
      </c>
      <c r="Q100">
        <v>2637</v>
      </c>
      <c r="R100">
        <v>1142108</v>
      </c>
      <c r="S100" t="s">
        <v>49</v>
      </c>
      <c r="T100">
        <v>1611.52</v>
      </c>
    </row>
    <row r="101" spans="1:20" x14ac:dyDescent="0.3">
      <c r="A101">
        <v>100</v>
      </c>
      <c r="B101" t="s">
        <v>463</v>
      </c>
      <c r="C101">
        <v>15</v>
      </c>
      <c r="D101">
        <v>640</v>
      </c>
      <c r="E101" t="s">
        <v>138</v>
      </c>
      <c r="F101">
        <v>720</v>
      </c>
      <c r="G101">
        <v>58758</v>
      </c>
      <c r="H101">
        <v>4600115</v>
      </c>
      <c r="I101">
        <v>4516782</v>
      </c>
      <c r="J101">
        <v>6137760</v>
      </c>
      <c r="K101">
        <v>254493302</v>
      </c>
      <c r="L101">
        <v>141973</v>
      </c>
      <c r="M101">
        <v>124062</v>
      </c>
      <c r="N101">
        <v>17911</v>
      </c>
      <c r="O101">
        <v>106.06</v>
      </c>
      <c r="P101">
        <v>-0.03</v>
      </c>
      <c r="Q101">
        <v>21674</v>
      </c>
      <c r="R101">
        <v>1758759</v>
      </c>
      <c r="S101" t="s">
        <v>49</v>
      </c>
      <c r="T101">
        <v>1681.39</v>
      </c>
    </row>
    <row r="102" spans="1:20" x14ac:dyDescent="0.3">
      <c r="A102">
        <v>101</v>
      </c>
      <c r="B102" t="s">
        <v>463</v>
      </c>
      <c r="C102">
        <v>15</v>
      </c>
      <c r="D102">
        <v>640</v>
      </c>
      <c r="E102" t="s">
        <v>139</v>
      </c>
      <c r="F102">
        <v>840</v>
      </c>
      <c r="G102">
        <v>71206</v>
      </c>
      <c r="H102">
        <v>11243418</v>
      </c>
      <c r="I102">
        <v>11022318</v>
      </c>
      <c r="J102">
        <v>14869770</v>
      </c>
      <c r="K102">
        <v>693164679</v>
      </c>
      <c r="L102">
        <v>371405</v>
      </c>
      <c r="M102">
        <v>334176</v>
      </c>
      <c r="N102">
        <v>37229</v>
      </c>
      <c r="O102">
        <v>120.7</v>
      </c>
      <c r="P102">
        <v>-0.04</v>
      </c>
      <c r="Q102">
        <v>45230</v>
      </c>
      <c r="R102">
        <v>5279428</v>
      </c>
      <c r="S102" t="s">
        <v>40</v>
      </c>
      <c r="T102">
        <v>5000</v>
      </c>
    </row>
    <row r="103" spans="1:20" x14ac:dyDescent="0.3">
      <c r="A103">
        <v>102</v>
      </c>
      <c r="B103" t="s">
        <v>463</v>
      </c>
      <c r="C103">
        <v>15</v>
      </c>
      <c r="D103">
        <v>640</v>
      </c>
      <c r="E103" t="s">
        <v>140</v>
      </c>
      <c r="F103">
        <v>752</v>
      </c>
      <c r="G103">
        <v>27325</v>
      </c>
      <c r="H103">
        <v>26588110</v>
      </c>
      <c r="I103">
        <v>25888311</v>
      </c>
      <c r="J103">
        <v>50321935</v>
      </c>
      <c r="K103">
        <v>1399227686</v>
      </c>
      <c r="L103">
        <v>1051511</v>
      </c>
      <c r="M103">
        <v>1001815</v>
      </c>
      <c r="N103">
        <v>49696</v>
      </c>
      <c r="O103">
        <v>43.57</v>
      </c>
      <c r="P103">
        <v>-7.0000000000000007E-2</v>
      </c>
      <c r="Q103">
        <v>65393</v>
      </c>
      <c r="R103">
        <v>14305804</v>
      </c>
      <c r="S103" t="s">
        <v>40</v>
      </c>
      <c r="T103">
        <v>5000</v>
      </c>
    </row>
    <row r="104" spans="1:20" x14ac:dyDescent="0.3">
      <c r="A104">
        <v>103</v>
      </c>
      <c r="B104" t="s">
        <v>463</v>
      </c>
      <c r="C104">
        <v>15</v>
      </c>
      <c r="D104">
        <v>640</v>
      </c>
      <c r="E104" t="s">
        <v>141</v>
      </c>
      <c r="F104">
        <v>773</v>
      </c>
      <c r="G104">
        <v>29353</v>
      </c>
      <c r="H104">
        <v>26280122</v>
      </c>
      <c r="I104">
        <v>25686388</v>
      </c>
      <c r="J104">
        <v>50983393</v>
      </c>
      <c r="K104">
        <v>1399607504</v>
      </c>
      <c r="L104">
        <v>1014438</v>
      </c>
      <c r="M104">
        <v>962280</v>
      </c>
      <c r="N104">
        <v>52158</v>
      </c>
      <c r="O104">
        <v>41.23</v>
      </c>
      <c r="P104">
        <v>-7.0000000000000007E-2</v>
      </c>
      <c r="Q104">
        <v>67792</v>
      </c>
      <c r="R104">
        <v>13348136</v>
      </c>
      <c r="S104" t="s">
        <v>40</v>
      </c>
      <c r="T104">
        <v>5000</v>
      </c>
    </row>
    <row r="105" spans="1:20" x14ac:dyDescent="0.3">
      <c r="A105">
        <v>104</v>
      </c>
      <c r="B105" t="s">
        <v>463</v>
      </c>
      <c r="C105">
        <v>15</v>
      </c>
      <c r="D105">
        <v>640</v>
      </c>
      <c r="E105" t="s">
        <v>142</v>
      </c>
      <c r="F105">
        <v>9188</v>
      </c>
      <c r="G105">
        <v>81017</v>
      </c>
      <c r="H105">
        <v>10788307</v>
      </c>
      <c r="I105">
        <v>10636800</v>
      </c>
      <c r="J105">
        <v>25420876</v>
      </c>
      <c r="K105">
        <v>1754267784</v>
      </c>
      <c r="L105">
        <v>408443</v>
      </c>
      <c r="M105">
        <v>379822</v>
      </c>
      <c r="N105">
        <v>28621</v>
      </c>
      <c r="O105">
        <v>30.16</v>
      </c>
      <c r="P105">
        <v>-0.08</v>
      </c>
      <c r="Q105">
        <v>36177</v>
      </c>
      <c r="R105">
        <v>5185646</v>
      </c>
      <c r="S105" t="s">
        <v>40</v>
      </c>
      <c r="T105">
        <v>5000</v>
      </c>
    </row>
    <row r="106" spans="1:20" x14ac:dyDescent="0.3">
      <c r="A106">
        <v>105</v>
      </c>
      <c r="B106" t="s">
        <v>463</v>
      </c>
      <c r="C106">
        <v>15</v>
      </c>
      <c r="D106">
        <v>640</v>
      </c>
      <c r="E106" t="s">
        <v>143</v>
      </c>
      <c r="F106">
        <v>11244</v>
      </c>
      <c r="G106">
        <v>99730</v>
      </c>
      <c r="H106">
        <v>10873030</v>
      </c>
      <c r="I106">
        <v>10723631</v>
      </c>
      <c r="J106">
        <v>25164699</v>
      </c>
      <c r="K106">
        <v>1981389160</v>
      </c>
      <c r="L106">
        <v>408815</v>
      </c>
      <c r="M106">
        <v>380261</v>
      </c>
      <c r="N106">
        <v>28554</v>
      </c>
      <c r="O106">
        <v>31.48</v>
      </c>
      <c r="P106">
        <v>-0.08</v>
      </c>
      <c r="Q106">
        <v>36242</v>
      </c>
      <c r="R106">
        <v>5147187</v>
      </c>
      <c r="S106" t="s">
        <v>40</v>
      </c>
      <c r="T106">
        <v>5000</v>
      </c>
    </row>
    <row r="107" spans="1:20" x14ac:dyDescent="0.3">
      <c r="A107">
        <v>106</v>
      </c>
      <c r="B107" t="s">
        <v>463</v>
      </c>
      <c r="C107">
        <v>15</v>
      </c>
      <c r="D107">
        <v>640</v>
      </c>
      <c r="E107" t="s">
        <v>144</v>
      </c>
      <c r="F107">
        <v>2309</v>
      </c>
      <c r="G107">
        <v>88734</v>
      </c>
      <c r="H107">
        <v>14404436</v>
      </c>
      <c r="I107">
        <v>14137733</v>
      </c>
      <c r="J107">
        <v>19915356</v>
      </c>
      <c r="K107">
        <v>1148745452</v>
      </c>
      <c r="L107">
        <v>380283</v>
      </c>
      <c r="M107">
        <v>314285</v>
      </c>
      <c r="N107">
        <v>65998</v>
      </c>
      <c r="O107">
        <v>130.29</v>
      </c>
      <c r="P107">
        <v>-0.03</v>
      </c>
      <c r="Q107">
        <v>78103</v>
      </c>
      <c r="R107">
        <v>5551584</v>
      </c>
      <c r="S107" t="s">
        <v>49</v>
      </c>
      <c r="T107">
        <v>4393.59</v>
      </c>
    </row>
    <row r="108" spans="1:20" x14ac:dyDescent="0.3">
      <c r="A108">
        <v>107</v>
      </c>
      <c r="B108" t="s">
        <v>463</v>
      </c>
      <c r="C108">
        <v>15</v>
      </c>
      <c r="D108">
        <v>640</v>
      </c>
      <c r="E108" t="s">
        <v>145</v>
      </c>
      <c r="F108">
        <v>3191</v>
      </c>
      <c r="G108">
        <v>73950</v>
      </c>
      <c r="H108">
        <v>1664100</v>
      </c>
      <c r="I108">
        <v>1605769</v>
      </c>
      <c r="J108">
        <v>3313366</v>
      </c>
      <c r="K108">
        <v>246963612</v>
      </c>
      <c r="L108">
        <v>52192</v>
      </c>
      <c r="M108">
        <v>48852</v>
      </c>
      <c r="N108">
        <v>3340</v>
      </c>
      <c r="O108">
        <v>122.95</v>
      </c>
      <c r="P108">
        <v>-0.06</v>
      </c>
      <c r="Q108">
        <v>4313</v>
      </c>
      <c r="R108">
        <v>1247858</v>
      </c>
      <c r="S108" t="s">
        <v>37</v>
      </c>
      <c r="T108">
        <v>271.19</v>
      </c>
    </row>
    <row r="109" spans="1:20" x14ac:dyDescent="0.3">
      <c r="A109">
        <v>108</v>
      </c>
      <c r="B109" t="s">
        <v>463</v>
      </c>
      <c r="C109">
        <v>15</v>
      </c>
      <c r="D109">
        <v>640</v>
      </c>
      <c r="E109" t="s">
        <v>146</v>
      </c>
      <c r="F109">
        <v>2943830</v>
      </c>
      <c r="G109">
        <v>10335595</v>
      </c>
      <c r="H109">
        <v>607880</v>
      </c>
      <c r="I109">
        <v>580505</v>
      </c>
      <c r="J109">
        <v>9394554</v>
      </c>
      <c r="K109">
        <v>3667131599</v>
      </c>
      <c r="L109">
        <v>26677</v>
      </c>
      <c r="M109">
        <v>26108</v>
      </c>
      <c r="N109">
        <v>569</v>
      </c>
      <c r="O109">
        <v>32.090000000000003</v>
      </c>
      <c r="P109">
        <v>-0.16</v>
      </c>
      <c r="Q109">
        <v>972</v>
      </c>
      <c r="R109">
        <v>1287937</v>
      </c>
      <c r="S109" t="s">
        <v>49</v>
      </c>
      <c r="T109">
        <v>1750.2</v>
      </c>
    </row>
    <row r="110" spans="1:20" x14ac:dyDescent="0.3">
      <c r="A110">
        <v>109</v>
      </c>
      <c r="B110" t="s">
        <v>463</v>
      </c>
      <c r="C110">
        <v>15</v>
      </c>
      <c r="D110">
        <v>640</v>
      </c>
      <c r="E110" t="s">
        <v>147</v>
      </c>
      <c r="F110">
        <v>1579557</v>
      </c>
      <c r="G110">
        <v>5889425</v>
      </c>
      <c r="H110">
        <v>145213</v>
      </c>
      <c r="I110">
        <v>141294</v>
      </c>
      <c r="J110">
        <v>45341425</v>
      </c>
      <c r="K110">
        <v>501595982</v>
      </c>
      <c r="L110">
        <v>8620</v>
      </c>
      <c r="M110">
        <v>8566</v>
      </c>
      <c r="N110">
        <v>54</v>
      </c>
      <c r="O110">
        <v>11.74</v>
      </c>
      <c r="P110">
        <v>-0.22</v>
      </c>
      <c r="Q110">
        <v>148</v>
      </c>
      <c r="R110">
        <v>16989233</v>
      </c>
      <c r="S110" t="s">
        <v>37</v>
      </c>
      <c r="T110">
        <v>402</v>
      </c>
    </row>
    <row r="111" spans="1:20" x14ac:dyDescent="0.3">
      <c r="A111">
        <v>110</v>
      </c>
      <c r="B111" t="s">
        <v>463</v>
      </c>
      <c r="C111">
        <v>15</v>
      </c>
      <c r="D111">
        <v>640</v>
      </c>
      <c r="E111" t="s">
        <v>148</v>
      </c>
      <c r="F111">
        <v>76668</v>
      </c>
      <c r="G111">
        <v>639201</v>
      </c>
      <c r="H111">
        <v>92575</v>
      </c>
      <c r="I111">
        <v>37897</v>
      </c>
      <c r="J111">
        <v>878677</v>
      </c>
      <c r="K111">
        <v>123315490</v>
      </c>
      <c r="L111">
        <v>730</v>
      </c>
      <c r="M111">
        <v>649</v>
      </c>
      <c r="N111">
        <v>81</v>
      </c>
      <c r="O111">
        <v>1906.1</v>
      </c>
      <c r="P111">
        <v>-0.08</v>
      </c>
      <c r="Q111">
        <v>129</v>
      </c>
      <c r="R111">
        <v>142203</v>
      </c>
      <c r="S111" t="s">
        <v>37</v>
      </c>
      <c r="T111">
        <v>62.75</v>
      </c>
    </row>
    <row r="112" spans="1:20" x14ac:dyDescent="0.3">
      <c r="A112">
        <v>111</v>
      </c>
      <c r="B112" t="s">
        <v>463</v>
      </c>
      <c r="C112">
        <v>15</v>
      </c>
      <c r="D112">
        <v>640</v>
      </c>
      <c r="E112" t="s">
        <v>149</v>
      </c>
      <c r="F112">
        <v>97675</v>
      </c>
      <c r="G112">
        <v>809532</v>
      </c>
      <c r="H112">
        <v>140109</v>
      </c>
      <c r="I112">
        <v>64896</v>
      </c>
      <c r="J112">
        <v>1679985</v>
      </c>
      <c r="K112">
        <v>204891180</v>
      </c>
      <c r="L112">
        <v>1404</v>
      </c>
      <c r="M112">
        <v>1287</v>
      </c>
      <c r="N112">
        <v>117</v>
      </c>
      <c r="O112">
        <v>1426.59</v>
      </c>
      <c r="P112">
        <v>-0.08</v>
      </c>
      <c r="Q112">
        <v>182</v>
      </c>
      <c r="R112">
        <v>258137</v>
      </c>
      <c r="S112" t="s">
        <v>37</v>
      </c>
      <c r="T112">
        <v>88</v>
      </c>
    </row>
    <row r="113" spans="1:20" x14ac:dyDescent="0.3">
      <c r="A113">
        <v>112</v>
      </c>
      <c r="B113" t="s">
        <v>463</v>
      </c>
      <c r="C113">
        <v>15</v>
      </c>
      <c r="D113">
        <v>640</v>
      </c>
      <c r="E113" t="s">
        <v>150</v>
      </c>
      <c r="F113">
        <v>302576</v>
      </c>
      <c r="G113">
        <v>1702428</v>
      </c>
      <c r="H113">
        <v>18907355</v>
      </c>
      <c r="I113">
        <v>18387535</v>
      </c>
      <c r="J113">
        <v>1056545691</v>
      </c>
      <c r="K113">
        <v>11980542332</v>
      </c>
      <c r="L113">
        <v>377006</v>
      </c>
      <c r="M113">
        <v>342740</v>
      </c>
      <c r="N113">
        <v>34266</v>
      </c>
      <c r="O113">
        <v>107.44</v>
      </c>
      <c r="P113">
        <v>-0.09</v>
      </c>
      <c r="Q113">
        <v>50340</v>
      </c>
      <c r="R113">
        <v>138465308</v>
      </c>
      <c r="S113" t="s">
        <v>40</v>
      </c>
      <c r="T113">
        <v>5000</v>
      </c>
    </row>
    <row r="114" spans="1:20" x14ac:dyDescent="0.3">
      <c r="A114">
        <v>113</v>
      </c>
      <c r="B114" t="s">
        <v>463</v>
      </c>
      <c r="C114">
        <v>15</v>
      </c>
      <c r="D114">
        <v>640</v>
      </c>
      <c r="E114" t="s">
        <v>151</v>
      </c>
      <c r="F114">
        <v>2187</v>
      </c>
      <c r="G114">
        <v>21358</v>
      </c>
      <c r="H114">
        <v>8585601</v>
      </c>
      <c r="I114">
        <v>8556178</v>
      </c>
      <c r="J114">
        <v>11603680</v>
      </c>
      <c r="K114">
        <v>552085270</v>
      </c>
      <c r="L114">
        <v>462629</v>
      </c>
      <c r="M114">
        <v>434162</v>
      </c>
      <c r="N114">
        <v>28467</v>
      </c>
      <c r="O114">
        <v>24.67</v>
      </c>
      <c r="P114">
        <v>-0.04</v>
      </c>
      <c r="Q114">
        <v>32604</v>
      </c>
      <c r="R114">
        <v>4313773</v>
      </c>
      <c r="S114" t="s">
        <v>37</v>
      </c>
      <c r="T114">
        <v>1738.77</v>
      </c>
    </row>
    <row r="115" spans="1:20" x14ac:dyDescent="0.3">
      <c r="A115">
        <v>114</v>
      </c>
      <c r="B115" t="s">
        <v>463</v>
      </c>
      <c r="C115">
        <v>15</v>
      </c>
      <c r="D115">
        <v>640</v>
      </c>
      <c r="E115" t="s">
        <v>152</v>
      </c>
      <c r="F115">
        <v>2187</v>
      </c>
      <c r="G115">
        <v>21364</v>
      </c>
      <c r="H115">
        <v>17360060</v>
      </c>
      <c r="I115">
        <v>17310538</v>
      </c>
      <c r="J115">
        <v>20296384</v>
      </c>
      <c r="K115">
        <v>1083695066</v>
      </c>
      <c r="L115">
        <v>603941</v>
      </c>
      <c r="M115">
        <v>509634</v>
      </c>
      <c r="N115">
        <v>94307</v>
      </c>
      <c r="O115">
        <v>23.67</v>
      </c>
      <c r="P115">
        <v>-0.02</v>
      </c>
      <c r="Q115">
        <v>108888</v>
      </c>
      <c r="R115">
        <v>5091472</v>
      </c>
      <c r="S115" t="s">
        <v>49</v>
      </c>
      <c r="T115">
        <v>4137.8900000000003</v>
      </c>
    </row>
    <row r="116" spans="1:20" x14ac:dyDescent="0.3">
      <c r="A116">
        <v>115</v>
      </c>
      <c r="B116" t="s">
        <v>463</v>
      </c>
      <c r="C116">
        <v>15</v>
      </c>
      <c r="D116">
        <v>640</v>
      </c>
      <c r="E116" t="s">
        <v>153</v>
      </c>
      <c r="F116">
        <v>2187</v>
      </c>
      <c r="G116">
        <v>21286</v>
      </c>
      <c r="H116">
        <v>8324753</v>
      </c>
      <c r="I116">
        <v>8295345</v>
      </c>
      <c r="J116">
        <v>10870466</v>
      </c>
      <c r="K116">
        <v>524302646</v>
      </c>
      <c r="L116">
        <v>464867</v>
      </c>
      <c r="M116">
        <v>439803</v>
      </c>
      <c r="N116">
        <v>25064</v>
      </c>
      <c r="O116">
        <v>22.53</v>
      </c>
      <c r="P116">
        <v>-0.04</v>
      </c>
      <c r="Q116">
        <v>28880</v>
      </c>
      <c r="R116">
        <v>4300597</v>
      </c>
      <c r="S116" t="s">
        <v>37</v>
      </c>
      <c r="T116">
        <v>1589.58</v>
      </c>
    </row>
    <row r="117" spans="1:20" x14ac:dyDescent="0.3">
      <c r="A117">
        <v>116</v>
      </c>
      <c r="B117" t="s">
        <v>463</v>
      </c>
      <c r="C117">
        <v>15</v>
      </c>
      <c r="D117">
        <v>640</v>
      </c>
      <c r="E117" t="s">
        <v>154</v>
      </c>
      <c r="F117">
        <v>2187</v>
      </c>
      <c r="G117">
        <v>21286</v>
      </c>
      <c r="H117">
        <v>8992751</v>
      </c>
      <c r="I117">
        <v>8962692</v>
      </c>
      <c r="J117">
        <v>11486464</v>
      </c>
      <c r="K117">
        <v>564271250</v>
      </c>
      <c r="L117">
        <v>470154</v>
      </c>
      <c r="M117">
        <v>438713</v>
      </c>
      <c r="N117">
        <v>31441</v>
      </c>
      <c r="O117">
        <v>21.77</v>
      </c>
      <c r="P117">
        <v>-0.03</v>
      </c>
      <c r="Q117">
        <v>36133</v>
      </c>
      <c r="R117">
        <v>4303833</v>
      </c>
      <c r="S117" t="s">
        <v>49</v>
      </c>
      <c r="T117">
        <v>1744.33</v>
      </c>
    </row>
    <row r="118" spans="1:20" x14ac:dyDescent="0.3">
      <c r="A118">
        <v>117</v>
      </c>
      <c r="B118" t="s">
        <v>463</v>
      </c>
      <c r="C118">
        <v>15</v>
      </c>
      <c r="D118">
        <v>640</v>
      </c>
      <c r="E118" t="s">
        <v>155</v>
      </c>
      <c r="F118">
        <v>259258</v>
      </c>
      <c r="G118">
        <v>1374203</v>
      </c>
      <c r="H118">
        <v>630223</v>
      </c>
      <c r="I118">
        <v>517610</v>
      </c>
      <c r="J118">
        <v>5088832</v>
      </c>
      <c r="K118">
        <v>2072631285</v>
      </c>
      <c r="L118">
        <v>20828</v>
      </c>
      <c r="M118">
        <v>19759</v>
      </c>
      <c r="N118">
        <v>1069</v>
      </c>
      <c r="O118">
        <v>260.06</v>
      </c>
      <c r="P118">
        <v>-0.1</v>
      </c>
      <c r="Q118">
        <v>1485</v>
      </c>
      <c r="R118">
        <v>655855</v>
      </c>
      <c r="S118" t="s">
        <v>37</v>
      </c>
      <c r="T118">
        <v>612.78</v>
      </c>
    </row>
    <row r="119" spans="1:20" x14ac:dyDescent="0.3">
      <c r="A119">
        <v>118</v>
      </c>
      <c r="B119" t="s">
        <v>463</v>
      </c>
      <c r="C119">
        <v>15</v>
      </c>
      <c r="D119">
        <v>640</v>
      </c>
      <c r="E119" t="s">
        <v>156</v>
      </c>
      <c r="F119">
        <v>224962</v>
      </c>
      <c r="G119">
        <v>1192377</v>
      </c>
      <c r="H119">
        <v>639053</v>
      </c>
      <c r="I119">
        <v>545395</v>
      </c>
      <c r="J119">
        <v>5548741</v>
      </c>
      <c r="K119">
        <v>1603939994</v>
      </c>
      <c r="L119">
        <v>26552</v>
      </c>
      <c r="M119">
        <v>25586</v>
      </c>
      <c r="N119">
        <v>966</v>
      </c>
      <c r="O119">
        <v>211.84</v>
      </c>
      <c r="P119">
        <v>-0.13</v>
      </c>
      <c r="Q119">
        <v>1404</v>
      </c>
      <c r="R119">
        <v>571182</v>
      </c>
      <c r="S119" t="s">
        <v>37</v>
      </c>
      <c r="T119">
        <v>515.58000000000004</v>
      </c>
    </row>
    <row r="120" spans="1:20" x14ac:dyDescent="0.3">
      <c r="A120">
        <v>119</v>
      </c>
      <c r="B120" t="s">
        <v>463</v>
      </c>
      <c r="C120">
        <v>15</v>
      </c>
      <c r="D120">
        <v>640</v>
      </c>
      <c r="E120" t="s">
        <v>157</v>
      </c>
      <c r="F120">
        <v>259616</v>
      </c>
      <c r="G120">
        <v>1360766</v>
      </c>
      <c r="H120">
        <v>820100</v>
      </c>
      <c r="I120">
        <v>729466</v>
      </c>
      <c r="J120">
        <v>5415236</v>
      </c>
      <c r="K120">
        <v>1550127447</v>
      </c>
      <c r="L120">
        <v>26104</v>
      </c>
      <c r="M120">
        <v>24540</v>
      </c>
      <c r="N120">
        <v>1564</v>
      </c>
      <c r="O120">
        <v>201.96</v>
      </c>
      <c r="P120">
        <v>-0.1</v>
      </c>
      <c r="Q120">
        <v>2265</v>
      </c>
      <c r="R120">
        <v>553841</v>
      </c>
      <c r="S120" t="s">
        <v>49</v>
      </c>
      <c r="T120">
        <v>512.09</v>
      </c>
    </row>
    <row r="121" spans="1:20" x14ac:dyDescent="0.3">
      <c r="A121">
        <v>120</v>
      </c>
      <c r="B121" t="s">
        <v>463</v>
      </c>
      <c r="C121">
        <v>15</v>
      </c>
      <c r="D121">
        <v>640</v>
      </c>
      <c r="E121" t="s">
        <v>158</v>
      </c>
      <c r="F121">
        <v>260342</v>
      </c>
      <c r="G121">
        <v>1377484</v>
      </c>
      <c r="H121">
        <v>1874760</v>
      </c>
      <c r="I121">
        <v>1682105</v>
      </c>
      <c r="J121">
        <v>12764921</v>
      </c>
      <c r="K121">
        <v>3220865129</v>
      </c>
      <c r="L121">
        <v>68080</v>
      </c>
      <c r="M121">
        <v>66093</v>
      </c>
      <c r="N121">
        <v>1987</v>
      </c>
      <c r="O121">
        <v>233.31</v>
      </c>
      <c r="P121">
        <v>-0.1</v>
      </c>
      <c r="Q121">
        <v>2990</v>
      </c>
      <c r="R121">
        <v>1819314</v>
      </c>
      <c r="S121" t="s">
        <v>37</v>
      </c>
      <c r="T121">
        <v>1268.77</v>
      </c>
    </row>
    <row r="122" spans="1:20" x14ac:dyDescent="0.3">
      <c r="A122">
        <v>121</v>
      </c>
      <c r="B122" t="s">
        <v>463</v>
      </c>
      <c r="C122">
        <v>15</v>
      </c>
      <c r="D122">
        <v>640</v>
      </c>
      <c r="E122" t="s">
        <v>159</v>
      </c>
      <c r="F122">
        <v>225296</v>
      </c>
      <c r="G122">
        <v>1180795</v>
      </c>
      <c r="H122">
        <v>1514027</v>
      </c>
      <c r="I122">
        <v>1387801</v>
      </c>
      <c r="J122">
        <v>8381793</v>
      </c>
      <c r="K122">
        <v>1857802601</v>
      </c>
      <c r="L122">
        <v>56137</v>
      </c>
      <c r="M122">
        <v>54162</v>
      </c>
      <c r="N122">
        <v>1975</v>
      </c>
      <c r="O122">
        <v>143.87</v>
      </c>
      <c r="P122">
        <v>-0.11</v>
      </c>
      <c r="Q122">
        <v>2979</v>
      </c>
      <c r="R122">
        <v>1144908</v>
      </c>
      <c r="S122" t="s">
        <v>49</v>
      </c>
      <c r="T122">
        <v>679.33</v>
      </c>
    </row>
    <row r="123" spans="1:20" x14ac:dyDescent="0.3">
      <c r="A123">
        <v>122</v>
      </c>
      <c r="B123" t="s">
        <v>463</v>
      </c>
      <c r="C123">
        <v>15</v>
      </c>
      <c r="D123">
        <v>640</v>
      </c>
      <c r="E123" t="s">
        <v>160</v>
      </c>
      <c r="F123">
        <v>99736</v>
      </c>
      <c r="G123">
        <v>783852</v>
      </c>
      <c r="H123">
        <v>599443</v>
      </c>
      <c r="I123">
        <v>570089</v>
      </c>
      <c r="J123">
        <v>1822317</v>
      </c>
      <c r="K123">
        <v>2228274003</v>
      </c>
      <c r="L123">
        <v>19197</v>
      </c>
      <c r="M123">
        <v>18224</v>
      </c>
      <c r="N123">
        <v>973</v>
      </c>
      <c r="O123">
        <v>100.35</v>
      </c>
      <c r="P123">
        <v>-7.0000000000000007E-2</v>
      </c>
      <c r="Q123">
        <v>1351</v>
      </c>
      <c r="R123">
        <v>401810</v>
      </c>
      <c r="S123" t="s">
        <v>49</v>
      </c>
      <c r="T123">
        <v>404.67</v>
      </c>
    </row>
    <row r="124" spans="1:20" x14ac:dyDescent="0.3">
      <c r="A124">
        <v>123</v>
      </c>
      <c r="B124" t="s">
        <v>463</v>
      </c>
      <c r="C124">
        <v>15</v>
      </c>
      <c r="D124">
        <v>640</v>
      </c>
      <c r="E124" t="s">
        <v>161</v>
      </c>
      <c r="F124">
        <v>53919</v>
      </c>
      <c r="G124">
        <v>307816</v>
      </c>
      <c r="H124">
        <v>875228</v>
      </c>
      <c r="I124">
        <v>851933</v>
      </c>
      <c r="J124">
        <v>2793177</v>
      </c>
      <c r="K124">
        <v>916633743</v>
      </c>
      <c r="L124">
        <v>22871</v>
      </c>
      <c r="M124">
        <v>20857</v>
      </c>
      <c r="N124">
        <v>2014</v>
      </c>
      <c r="O124">
        <v>132.72999999999999</v>
      </c>
      <c r="P124">
        <v>-0.06</v>
      </c>
      <c r="Q124">
        <v>2794</v>
      </c>
      <c r="R124">
        <v>336578</v>
      </c>
      <c r="S124" t="s">
        <v>37</v>
      </c>
      <c r="T124">
        <v>262.88</v>
      </c>
    </row>
    <row r="125" spans="1:20" x14ac:dyDescent="0.3">
      <c r="A125">
        <v>124</v>
      </c>
      <c r="B125" t="s">
        <v>463</v>
      </c>
      <c r="C125">
        <v>15</v>
      </c>
      <c r="D125">
        <v>640</v>
      </c>
      <c r="E125" t="s">
        <v>162</v>
      </c>
      <c r="F125">
        <v>2958</v>
      </c>
      <c r="G125">
        <v>8708</v>
      </c>
      <c r="H125">
        <v>1105644</v>
      </c>
      <c r="I125">
        <v>1102743</v>
      </c>
      <c r="J125">
        <v>1179797</v>
      </c>
      <c r="K125">
        <v>212643931</v>
      </c>
      <c r="L125">
        <v>33407</v>
      </c>
      <c r="M125">
        <v>26190</v>
      </c>
      <c r="N125">
        <v>7217</v>
      </c>
      <c r="O125">
        <v>44.43</v>
      </c>
      <c r="P125">
        <v>-0.01</v>
      </c>
      <c r="Q125">
        <v>8097</v>
      </c>
      <c r="R125">
        <v>353172</v>
      </c>
      <c r="S125" t="s">
        <v>49</v>
      </c>
      <c r="T125">
        <v>141.91999999999999</v>
      </c>
    </row>
    <row r="126" spans="1:20" x14ac:dyDescent="0.3">
      <c r="A126">
        <v>125</v>
      </c>
      <c r="B126" t="s">
        <v>463</v>
      </c>
      <c r="C126">
        <v>15</v>
      </c>
      <c r="D126">
        <v>640</v>
      </c>
      <c r="E126" t="s">
        <v>163</v>
      </c>
      <c r="F126">
        <v>5241</v>
      </c>
      <c r="G126">
        <v>15431</v>
      </c>
      <c r="H126">
        <v>3756289</v>
      </c>
      <c r="I126">
        <v>3678283</v>
      </c>
      <c r="J126">
        <v>7234279</v>
      </c>
      <c r="K126">
        <v>272352878</v>
      </c>
      <c r="L126">
        <v>109512</v>
      </c>
      <c r="M126">
        <v>98347</v>
      </c>
      <c r="N126">
        <v>11165</v>
      </c>
      <c r="O126">
        <v>21.48</v>
      </c>
      <c r="P126">
        <v>-7.0000000000000007E-2</v>
      </c>
      <c r="Q126">
        <v>14600</v>
      </c>
      <c r="R126">
        <v>1399693</v>
      </c>
      <c r="S126" t="s">
        <v>49</v>
      </c>
      <c r="T126">
        <v>263.08999999999997</v>
      </c>
    </row>
    <row r="127" spans="1:20" x14ac:dyDescent="0.3">
      <c r="A127">
        <v>126</v>
      </c>
      <c r="B127" t="s">
        <v>463</v>
      </c>
      <c r="C127">
        <v>15</v>
      </c>
      <c r="D127">
        <v>640</v>
      </c>
      <c r="E127" t="s">
        <v>164</v>
      </c>
      <c r="F127">
        <v>14665</v>
      </c>
      <c r="G127">
        <v>34976</v>
      </c>
      <c r="H127">
        <v>56134491</v>
      </c>
      <c r="I127">
        <v>49350800</v>
      </c>
      <c r="J127">
        <v>397806884</v>
      </c>
      <c r="K127">
        <v>3071509052</v>
      </c>
      <c r="L127">
        <v>694363</v>
      </c>
      <c r="M127">
        <v>444364</v>
      </c>
      <c r="N127">
        <v>249999</v>
      </c>
      <c r="O127">
        <v>40.799999999999997</v>
      </c>
      <c r="P127">
        <v>-0.04</v>
      </c>
      <c r="Q127">
        <v>295593</v>
      </c>
      <c r="R127">
        <v>41316563</v>
      </c>
      <c r="S127" t="s">
        <v>49</v>
      </c>
      <c r="T127">
        <v>4314.8500000000004</v>
      </c>
    </row>
    <row r="128" spans="1:20" x14ac:dyDescent="0.3">
      <c r="A128">
        <v>127</v>
      </c>
      <c r="B128" t="s">
        <v>463</v>
      </c>
      <c r="C128">
        <v>15</v>
      </c>
      <c r="D128">
        <v>640</v>
      </c>
      <c r="E128" t="s">
        <v>165</v>
      </c>
      <c r="F128">
        <v>520</v>
      </c>
      <c r="G128">
        <v>5763</v>
      </c>
      <c r="H128">
        <v>1366069</v>
      </c>
      <c r="I128">
        <v>1360782</v>
      </c>
      <c r="J128">
        <v>2060786</v>
      </c>
      <c r="K128">
        <v>62179410</v>
      </c>
      <c r="L128">
        <v>77344</v>
      </c>
      <c r="M128">
        <v>71996</v>
      </c>
      <c r="N128">
        <v>5348</v>
      </c>
      <c r="O128">
        <v>24.99</v>
      </c>
      <c r="P128">
        <v>-0.04</v>
      </c>
      <c r="Q128">
        <v>6274</v>
      </c>
      <c r="R128">
        <v>492953</v>
      </c>
      <c r="S128" t="s">
        <v>37</v>
      </c>
      <c r="T128">
        <v>273.01</v>
      </c>
    </row>
    <row r="129" spans="1:20" x14ac:dyDescent="0.3">
      <c r="A129">
        <v>128</v>
      </c>
      <c r="B129" t="s">
        <v>463</v>
      </c>
      <c r="C129">
        <v>15</v>
      </c>
      <c r="D129">
        <v>640</v>
      </c>
      <c r="E129" t="s">
        <v>166</v>
      </c>
      <c r="F129">
        <v>520</v>
      </c>
      <c r="G129">
        <v>5761</v>
      </c>
      <c r="H129">
        <v>14412350</v>
      </c>
      <c r="I129">
        <v>14387048</v>
      </c>
      <c r="J129">
        <v>17324669</v>
      </c>
      <c r="K129">
        <v>436705760</v>
      </c>
      <c r="L129">
        <v>514330</v>
      </c>
      <c r="M129">
        <v>446034</v>
      </c>
      <c r="N129">
        <v>68296</v>
      </c>
      <c r="O129">
        <v>25.61</v>
      </c>
      <c r="P129">
        <v>-0.02</v>
      </c>
      <c r="Q129">
        <v>80477</v>
      </c>
      <c r="R129">
        <v>4278743</v>
      </c>
      <c r="S129" t="s">
        <v>40</v>
      </c>
      <c r="T129">
        <v>5000</v>
      </c>
    </row>
    <row r="130" spans="1:20" x14ac:dyDescent="0.3">
      <c r="A130">
        <v>129</v>
      </c>
      <c r="B130" t="s">
        <v>463</v>
      </c>
      <c r="C130">
        <v>15</v>
      </c>
      <c r="D130">
        <v>640</v>
      </c>
      <c r="E130" t="s">
        <v>167</v>
      </c>
      <c r="F130">
        <v>708</v>
      </c>
      <c r="G130">
        <v>2539</v>
      </c>
      <c r="H130">
        <v>11432476</v>
      </c>
      <c r="I130">
        <v>11392452</v>
      </c>
      <c r="J130">
        <v>15294920</v>
      </c>
      <c r="K130">
        <v>589530569</v>
      </c>
      <c r="L130">
        <v>493833</v>
      </c>
      <c r="M130">
        <v>448859</v>
      </c>
      <c r="N130">
        <v>44974</v>
      </c>
      <c r="O130">
        <v>21.7</v>
      </c>
      <c r="P130">
        <v>-0.04</v>
      </c>
      <c r="Q130">
        <v>53113</v>
      </c>
      <c r="R130">
        <v>4298799</v>
      </c>
      <c r="S130" t="s">
        <v>37</v>
      </c>
      <c r="T130">
        <v>2226.02</v>
      </c>
    </row>
    <row r="131" spans="1:20" x14ac:dyDescent="0.3">
      <c r="A131">
        <v>130</v>
      </c>
      <c r="B131" t="s">
        <v>463</v>
      </c>
      <c r="C131">
        <v>15</v>
      </c>
      <c r="D131">
        <v>640</v>
      </c>
      <c r="E131" t="s">
        <v>168</v>
      </c>
      <c r="F131">
        <v>501284</v>
      </c>
      <c r="G131">
        <v>2745938</v>
      </c>
      <c r="H131">
        <v>2417819</v>
      </c>
      <c r="I131">
        <v>2407207</v>
      </c>
      <c r="J131">
        <v>14370442</v>
      </c>
      <c r="K131">
        <v>136977133</v>
      </c>
      <c r="L131">
        <v>93987</v>
      </c>
      <c r="M131">
        <v>88434</v>
      </c>
      <c r="N131">
        <v>5553</v>
      </c>
      <c r="O131">
        <v>15.94</v>
      </c>
      <c r="P131">
        <v>-0.06</v>
      </c>
      <c r="Q131">
        <v>7053</v>
      </c>
      <c r="R131">
        <v>2467627</v>
      </c>
      <c r="S131" t="s">
        <v>49</v>
      </c>
      <c r="T131">
        <v>346.89</v>
      </c>
    </row>
    <row r="132" spans="1:20" x14ac:dyDescent="0.3">
      <c r="A132">
        <v>131</v>
      </c>
      <c r="B132" t="s">
        <v>463</v>
      </c>
      <c r="C132">
        <v>15</v>
      </c>
      <c r="D132">
        <v>640</v>
      </c>
      <c r="E132" t="s">
        <v>169</v>
      </c>
      <c r="F132">
        <v>422649</v>
      </c>
      <c r="G132">
        <v>1265651</v>
      </c>
      <c r="H132">
        <v>6323801</v>
      </c>
      <c r="I132">
        <v>6118196</v>
      </c>
      <c r="J132">
        <v>38726754</v>
      </c>
      <c r="K132">
        <v>13456434901</v>
      </c>
      <c r="L132">
        <v>269056</v>
      </c>
      <c r="M132">
        <v>257373</v>
      </c>
      <c r="N132">
        <v>11683</v>
      </c>
      <c r="O132">
        <v>80.56</v>
      </c>
      <c r="P132">
        <v>-0.16</v>
      </c>
      <c r="Q132">
        <v>15624</v>
      </c>
      <c r="R132">
        <v>9659142</v>
      </c>
      <c r="S132" t="s">
        <v>40</v>
      </c>
      <c r="T132">
        <v>5000</v>
      </c>
    </row>
    <row r="133" spans="1:20" x14ac:dyDescent="0.3">
      <c r="A133">
        <v>132</v>
      </c>
      <c r="B133" t="s">
        <v>463</v>
      </c>
      <c r="C133">
        <v>15</v>
      </c>
      <c r="D133">
        <v>640</v>
      </c>
      <c r="E133" t="s">
        <v>170</v>
      </c>
      <c r="F133">
        <v>293123</v>
      </c>
      <c r="G133">
        <v>943087</v>
      </c>
      <c r="H133">
        <v>1544334</v>
      </c>
      <c r="I133">
        <v>1492282</v>
      </c>
      <c r="J133">
        <v>9982670</v>
      </c>
      <c r="K133">
        <v>2973519971</v>
      </c>
      <c r="L133">
        <v>65985</v>
      </c>
      <c r="M133">
        <v>63514</v>
      </c>
      <c r="N133">
        <v>2471</v>
      </c>
      <c r="O133">
        <v>76.2</v>
      </c>
      <c r="P133">
        <v>-0.17</v>
      </c>
      <c r="Q133">
        <v>3468</v>
      </c>
      <c r="R133">
        <v>2585626</v>
      </c>
      <c r="S133" t="s">
        <v>37</v>
      </c>
      <c r="T133">
        <v>1065.8699999999999</v>
      </c>
    </row>
    <row r="134" spans="1:20" x14ac:dyDescent="0.3">
      <c r="A134">
        <v>133</v>
      </c>
      <c r="B134" t="s">
        <v>463</v>
      </c>
      <c r="C134">
        <v>15</v>
      </c>
      <c r="D134">
        <v>640</v>
      </c>
      <c r="E134" t="s">
        <v>171</v>
      </c>
      <c r="F134">
        <v>137472</v>
      </c>
      <c r="G134">
        <v>810768</v>
      </c>
      <c r="H134">
        <v>18879475</v>
      </c>
      <c r="I134">
        <v>18742185</v>
      </c>
      <c r="J134">
        <v>26248700</v>
      </c>
      <c r="K134">
        <v>637778669</v>
      </c>
      <c r="L134">
        <v>427249</v>
      </c>
      <c r="M134">
        <v>377518</v>
      </c>
      <c r="N134">
        <v>49731</v>
      </c>
      <c r="O134">
        <v>22.48</v>
      </c>
      <c r="P134">
        <v>-0.05</v>
      </c>
      <c r="Q134">
        <v>65448</v>
      </c>
      <c r="R134">
        <v>7623718</v>
      </c>
      <c r="S134" t="s">
        <v>37</v>
      </c>
      <c r="T134">
        <v>3318.72</v>
      </c>
    </row>
    <row r="135" spans="1:20" x14ac:dyDescent="0.3">
      <c r="A135">
        <v>134</v>
      </c>
      <c r="B135" t="s">
        <v>463</v>
      </c>
      <c r="C135">
        <v>15</v>
      </c>
      <c r="D135">
        <v>640</v>
      </c>
      <c r="E135" t="s">
        <v>172</v>
      </c>
      <c r="F135">
        <v>57220</v>
      </c>
      <c r="G135">
        <v>568572</v>
      </c>
      <c r="H135">
        <v>154803</v>
      </c>
      <c r="I135">
        <v>149826</v>
      </c>
      <c r="J135">
        <v>1432504</v>
      </c>
      <c r="K135">
        <v>176493845</v>
      </c>
      <c r="L135">
        <v>16392</v>
      </c>
      <c r="M135">
        <v>16195</v>
      </c>
      <c r="N135">
        <v>197</v>
      </c>
      <c r="O135">
        <v>24.82</v>
      </c>
      <c r="P135">
        <v>-0.24</v>
      </c>
      <c r="Q135">
        <v>303</v>
      </c>
      <c r="R135">
        <v>115415</v>
      </c>
      <c r="S135" t="s">
        <v>37</v>
      </c>
      <c r="T135">
        <v>72.48</v>
      </c>
    </row>
    <row r="136" spans="1:20" x14ac:dyDescent="0.3">
      <c r="A136">
        <v>135</v>
      </c>
      <c r="B136" t="s">
        <v>463</v>
      </c>
      <c r="C136">
        <v>15</v>
      </c>
      <c r="D136">
        <v>640</v>
      </c>
      <c r="E136" t="s">
        <v>173</v>
      </c>
      <c r="F136">
        <v>9643</v>
      </c>
      <c r="G136">
        <v>145203</v>
      </c>
      <c r="H136">
        <v>2248277</v>
      </c>
      <c r="I136">
        <v>2211719</v>
      </c>
      <c r="J136">
        <v>4461393</v>
      </c>
      <c r="K136">
        <v>387724155</v>
      </c>
      <c r="L136">
        <v>122416</v>
      </c>
      <c r="M136">
        <v>118847</v>
      </c>
      <c r="N136">
        <v>3569</v>
      </c>
      <c r="O136">
        <v>22.79</v>
      </c>
      <c r="P136">
        <v>-0.09</v>
      </c>
      <c r="Q136">
        <v>4854</v>
      </c>
      <c r="R136">
        <v>1114357</v>
      </c>
      <c r="S136" t="s">
        <v>37</v>
      </c>
      <c r="T136">
        <v>305.58999999999997</v>
      </c>
    </row>
    <row r="137" spans="1:20" x14ac:dyDescent="0.3">
      <c r="A137">
        <v>136</v>
      </c>
      <c r="B137" t="s">
        <v>463</v>
      </c>
      <c r="C137">
        <v>15</v>
      </c>
      <c r="D137">
        <v>640</v>
      </c>
      <c r="E137" t="s">
        <v>174</v>
      </c>
      <c r="F137">
        <v>171148</v>
      </c>
      <c r="G137">
        <v>6591010</v>
      </c>
      <c r="H137">
        <v>3128637</v>
      </c>
      <c r="I137">
        <v>3096197</v>
      </c>
      <c r="J137">
        <v>5201689</v>
      </c>
      <c r="K137">
        <v>1800470253</v>
      </c>
      <c r="L137">
        <v>117561</v>
      </c>
      <c r="M137">
        <v>110052</v>
      </c>
      <c r="N137">
        <v>7509</v>
      </c>
      <c r="O137">
        <v>26.25</v>
      </c>
      <c r="P137">
        <v>-0.06</v>
      </c>
      <c r="Q137">
        <v>10063</v>
      </c>
      <c r="R137">
        <v>1095869</v>
      </c>
      <c r="S137" t="s">
        <v>49</v>
      </c>
      <c r="T137">
        <v>1806.2</v>
      </c>
    </row>
    <row r="138" spans="1:20" x14ac:dyDescent="0.3">
      <c r="A138">
        <v>137</v>
      </c>
      <c r="B138" t="s">
        <v>463</v>
      </c>
      <c r="C138">
        <v>15</v>
      </c>
      <c r="D138">
        <v>640</v>
      </c>
      <c r="E138" t="s">
        <v>175</v>
      </c>
      <c r="F138">
        <v>14912</v>
      </c>
      <c r="G138">
        <v>381544</v>
      </c>
      <c r="H138">
        <v>2051427</v>
      </c>
      <c r="I138">
        <v>2001900</v>
      </c>
      <c r="J138">
        <v>7854387</v>
      </c>
      <c r="K138">
        <v>794019621</v>
      </c>
      <c r="L138">
        <v>122869</v>
      </c>
      <c r="M138">
        <v>120616</v>
      </c>
      <c r="N138">
        <v>2253</v>
      </c>
      <c r="O138">
        <v>40.93</v>
      </c>
      <c r="P138">
        <v>-0.14000000000000001</v>
      </c>
      <c r="Q138">
        <v>3266</v>
      </c>
      <c r="R138">
        <v>1419865</v>
      </c>
      <c r="S138" t="s">
        <v>37</v>
      </c>
      <c r="T138">
        <v>663.55</v>
      </c>
    </row>
    <row r="139" spans="1:20" x14ac:dyDescent="0.3">
      <c r="A139">
        <v>138</v>
      </c>
      <c r="B139" t="s">
        <v>463</v>
      </c>
      <c r="C139">
        <v>15</v>
      </c>
      <c r="D139">
        <v>640</v>
      </c>
      <c r="E139" t="s">
        <v>176</v>
      </c>
      <c r="F139">
        <v>9824</v>
      </c>
      <c r="G139">
        <v>153979</v>
      </c>
      <c r="H139">
        <v>601817</v>
      </c>
      <c r="I139">
        <v>591228</v>
      </c>
      <c r="J139">
        <v>1337440</v>
      </c>
      <c r="K139">
        <v>103679852</v>
      </c>
      <c r="L139">
        <v>31908</v>
      </c>
      <c r="M139">
        <v>30906</v>
      </c>
      <c r="N139">
        <v>1002</v>
      </c>
      <c r="O139">
        <v>23.49</v>
      </c>
      <c r="P139">
        <v>-0.09</v>
      </c>
      <c r="Q139">
        <v>1384</v>
      </c>
      <c r="R139">
        <v>291527</v>
      </c>
      <c r="S139" t="s">
        <v>37</v>
      </c>
      <c r="T139">
        <v>64.3</v>
      </c>
    </row>
    <row r="140" spans="1:20" x14ac:dyDescent="0.3">
      <c r="A140">
        <v>139</v>
      </c>
      <c r="B140" t="s">
        <v>463</v>
      </c>
      <c r="C140">
        <v>15</v>
      </c>
      <c r="D140">
        <v>640</v>
      </c>
      <c r="E140" t="s">
        <v>177</v>
      </c>
      <c r="F140">
        <v>1236271</v>
      </c>
      <c r="G140">
        <v>4906536</v>
      </c>
      <c r="H140">
        <v>207246</v>
      </c>
      <c r="I140">
        <v>202253</v>
      </c>
      <c r="J140">
        <v>421795</v>
      </c>
      <c r="K140">
        <v>3206049980</v>
      </c>
      <c r="L140">
        <v>6254</v>
      </c>
      <c r="M140">
        <v>5737</v>
      </c>
      <c r="N140">
        <v>517</v>
      </c>
      <c r="O140">
        <v>21.89</v>
      </c>
      <c r="P140">
        <v>-7.0000000000000007E-2</v>
      </c>
      <c r="Q140">
        <v>697</v>
      </c>
      <c r="R140">
        <v>83420</v>
      </c>
      <c r="S140" t="s">
        <v>49</v>
      </c>
      <c r="T140">
        <v>971.84</v>
      </c>
    </row>
    <row r="141" spans="1:20" x14ac:dyDescent="0.3">
      <c r="A141">
        <v>140</v>
      </c>
      <c r="B141" t="s">
        <v>463</v>
      </c>
      <c r="C141">
        <v>15</v>
      </c>
      <c r="D141">
        <v>640</v>
      </c>
      <c r="E141" t="s">
        <v>178</v>
      </c>
      <c r="F141">
        <v>123133</v>
      </c>
      <c r="G141">
        <v>796517</v>
      </c>
      <c r="H141">
        <v>3745057</v>
      </c>
      <c r="I141">
        <v>3624446</v>
      </c>
      <c r="J141">
        <v>11318782</v>
      </c>
      <c r="K141">
        <v>8519095908</v>
      </c>
      <c r="L141">
        <v>98849</v>
      </c>
      <c r="M141">
        <v>92718</v>
      </c>
      <c r="N141">
        <v>6131</v>
      </c>
      <c r="O141">
        <v>118.19</v>
      </c>
      <c r="P141">
        <v>-0.1</v>
      </c>
      <c r="Q141">
        <v>9679</v>
      </c>
      <c r="R141">
        <v>1838541</v>
      </c>
      <c r="S141" t="s">
        <v>37</v>
      </c>
      <c r="T141">
        <v>3396.89</v>
      </c>
    </row>
    <row r="142" spans="1:20" x14ac:dyDescent="0.3">
      <c r="A142">
        <v>141</v>
      </c>
      <c r="B142" t="s">
        <v>463</v>
      </c>
      <c r="C142">
        <v>15</v>
      </c>
      <c r="D142">
        <v>640</v>
      </c>
      <c r="E142" t="s">
        <v>179</v>
      </c>
      <c r="F142">
        <v>290693</v>
      </c>
      <c r="G142">
        <v>1262210</v>
      </c>
      <c r="H142">
        <v>194649</v>
      </c>
      <c r="I142">
        <v>185763</v>
      </c>
      <c r="J142">
        <v>1382691</v>
      </c>
      <c r="K142">
        <v>459741534</v>
      </c>
      <c r="L142">
        <v>8558</v>
      </c>
      <c r="M142">
        <v>8392</v>
      </c>
      <c r="N142">
        <v>166</v>
      </c>
      <c r="O142">
        <v>38.6</v>
      </c>
      <c r="P142">
        <v>-0.2</v>
      </c>
      <c r="Q142">
        <v>335</v>
      </c>
      <c r="R142">
        <v>245166</v>
      </c>
      <c r="S142" t="s">
        <v>37</v>
      </c>
      <c r="T142">
        <v>197.34</v>
      </c>
    </row>
    <row r="143" spans="1:20" x14ac:dyDescent="0.3">
      <c r="A143">
        <v>142</v>
      </c>
      <c r="B143" t="s">
        <v>463</v>
      </c>
      <c r="C143">
        <v>15</v>
      </c>
      <c r="D143">
        <v>640</v>
      </c>
      <c r="E143" t="s">
        <v>180</v>
      </c>
      <c r="F143">
        <v>63268</v>
      </c>
      <c r="G143">
        <v>396114</v>
      </c>
      <c r="H143">
        <v>16405634</v>
      </c>
      <c r="I143">
        <v>16073726</v>
      </c>
      <c r="J143">
        <v>53730531</v>
      </c>
      <c r="K143">
        <v>4223971115</v>
      </c>
      <c r="L143">
        <v>564556</v>
      </c>
      <c r="M143">
        <v>531272</v>
      </c>
      <c r="N143">
        <v>33284</v>
      </c>
      <c r="O143">
        <v>67.06</v>
      </c>
      <c r="P143">
        <v>-0.09</v>
      </c>
      <c r="Q143">
        <v>49409</v>
      </c>
      <c r="R143">
        <v>6287950</v>
      </c>
      <c r="S143" t="s">
        <v>40</v>
      </c>
      <c r="T143">
        <v>5000</v>
      </c>
    </row>
    <row r="144" spans="1:20" x14ac:dyDescent="0.3">
      <c r="A144">
        <v>143</v>
      </c>
      <c r="B144" t="s">
        <v>463</v>
      </c>
      <c r="C144">
        <v>15</v>
      </c>
      <c r="D144">
        <v>640</v>
      </c>
      <c r="E144" t="s">
        <v>181</v>
      </c>
      <c r="F144">
        <v>63268</v>
      </c>
      <c r="G144">
        <v>374457</v>
      </c>
      <c r="H144">
        <v>3751448</v>
      </c>
      <c r="I144">
        <v>3662473</v>
      </c>
      <c r="J144">
        <v>12207837</v>
      </c>
      <c r="K144">
        <v>1612210860</v>
      </c>
      <c r="L144">
        <v>147939</v>
      </c>
      <c r="M144">
        <v>140547</v>
      </c>
      <c r="N144">
        <v>7392</v>
      </c>
      <c r="O144">
        <v>70.63</v>
      </c>
      <c r="P144">
        <v>-0.1</v>
      </c>
      <c r="Q144">
        <v>10913</v>
      </c>
      <c r="R144">
        <v>1491679</v>
      </c>
      <c r="S144" t="s">
        <v>37</v>
      </c>
      <c r="T144">
        <v>969.3</v>
      </c>
    </row>
    <row r="145" spans="1:20" x14ac:dyDescent="0.3">
      <c r="A145">
        <v>144</v>
      </c>
      <c r="B145" t="s">
        <v>463</v>
      </c>
      <c r="C145">
        <v>15</v>
      </c>
      <c r="D145">
        <v>640</v>
      </c>
      <c r="E145" t="s">
        <v>182</v>
      </c>
      <c r="F145">
        <v>68940</v>
      </c>
      <c r="G145">
        <v>327952</v>
      </c>
      <c r="H145">
        <v>15496106</v>
      </c>
      <c r="I145">
        <v>15172073</v>
      </c>
      <c r="J145">
        <v>36257387</v>
      </c>
      <c r="K145">
        <v>4858387729</v>
      </c>
      <c r="L145">
        <v>463154</v>
      </c>
      <c r="M145">
        <v>428451</v>
      </c>
      <c r="N145">
        <v>34703</v>
      </c>
      <c r="O145">
        <v>64.75</v>
      </c>
      <c r="P145">
        <v>-0.08</v>
      </c>
      <c r="Q145">
        <v>49407</v>
      </c>
      <c r="R145">
        <v>5942128</v>
      </c>
      <c r="S145" t="s">
        <v>40</v>
      </c>
      <c r="T145">
        <v>5000</v>
      </c>
    </row>
    <row r="146" spans="1:20" x14ac:dyDescent="0.3">
      <c r="A146">
        <v>145</v>
      </c>
      <c r="B146" t="s">
        <v>463</v>
      </c>
      <c r="C146">
        <v>15</v>
      </c>
      <c r="D146">
        <v>640</v>
      </c>
      <c r="E146" t="s">
        <v>183</v>
      </c>
      <c r="F146">
        <v>68940</v>
      </c>
      <c r="G146">
        <v>310541</v>
      </c>
      <c r="H146">
        <v>12191012</v>
      </c>
      <c r="I146">
        <v>11929541</v>
      </c>
      <c r="J146">
        <v>28140464</v>
      </c>
      <c r="K146">
        <v>4430919397</v>
      </c>
      <c r="L146">
        <v>442992</v>
      </c>
      <c r="M146">
        <v>416716</v>
      </c>
      <c r="N146">
        <v>26276</v>
      </c>
      <c r="O146">
        <v>54.52</v>
      </c>
      <c r="P146">
        <v>-0.08</v>
      </c>
      <c r="Q146">
        <v>36062</v>
      </c>
      <c r="R146">
        <v>5374445</v>
      </c>
      <c r="S146" t="s">
        <v>40</v>
      </c>
      <c r="T146">
        <v>5000</v>
      </c>
    </row>
    <row r="147" spans="1:20" x14ac:dyDescent="0.3">
      <c r="A147">
        <v>146</v>
      </c>
      <c r="B147" t="s">
        <v>463</v>
      </c>
      <c r="C147">
        <v>15</v>
      </c>
      <c r="D147">
        <v>640</v>
      </c>
      <c r="E147" t="s">
        <v>184</v>
      </c>
      <c r="F147">
        <v>69644</v>
      </c>
      <c r="G147">
        <v>368587</v>
      </c>
      <c r="H147">
        <v>14221707</v>
      </c>
      <c r="I147">
        <v>13910233</v>
      </c>
      <c r="J147">
        <v>33245697</v>
      </c>
      <c r="K147">
        <v>4405323506</v>
      </c>
      <c r="L147">
        <v>417551</v>
      </c>
      <c r="M147">
        <v>388295</v>
      </c>
      <c r="N147">
        <v>29256</v>
      </c>
      <c r="O147">
        <v>90.79</v>
      </c>
      <c r="P147">
        <v>-0.08</v>
      </c>
      <c r="Q147">
        <v>42123</v>
      </c>
      <c r="R147">
        <v>6236113</v>
      </c>
      <c r="S147" t="s">
        <v>40</v>
      </c>
      <c r="T147">
        <v>5000</v>
      </c>
    </row>
    <row r="148" spans="1:20" x14ac:dyDescent="0.3">
      <c r="A148">
        <v>147</v>
      </c>
      <c r="B148" t="s">
        <v>463</v>
      </c>
      <c r="C148">
        <v>15</v>
      </c>
      <c r="D148">
        <v>640</v>
      </c>
      <c r="E148" t="s">
        <v>185</v>
      </c>
      <c r="F148">
        <v>69644</v>
      </c>
      <c r="G148">
        <v>305432</v>
      </c>
      <c r="H148">
        <v>2644957</v>
      </c>
      <c r="I148">
        <v>2579512</v>
      </c>
      <c r="J148">
        <v>6792079</v>
      </c>
      <c r="K148">
        <v>1104977651</v>
      </c>
      <c r="L148">
        <v>113460</v>
      </c>
      <c r="M148">
        <v>109089</v>
      </c>
      <c r="N148">
        <v>4371</v>
      </c>
      <c r="O148">
        <v>51.11</v>
      </c>
      <c r="P148">
        <v>-0.1</v>
      </c>
      <c r="Q148">
        <v>6249</v>
      </c>
      <c r="R148">
        <v>1387181</v>
      </c>
      <c r="S148" t="s">
        <v>37</v>
      </c>
      <c r="T148">
        <v>737.13</v>
      </c>
    </row>
    <row r="149" spans="1:20" x14ac:dyDescent="0.3">
      <c r="A149">
        <v>148</v>
      </c>
      <c r="B149" t="s">
        <v>463</v>
      </c>
      <c r="C149">
        <v>15</v>
      </c>
      <c r="D149">
        <v>640</v>
      </c>
      <c r="E149" t="s">
        <v>186</v>
      </c>
      <c r="F149">
        <v>69644</v>
      </c>
      <c r="G149">
        <v>306029</v>
      </c>
      <c r="H149">
        <v>2567152</v>
      </c>
      <c r="I149">
        <v>2505966</v>
      </c>
      <c r="J149">
        <v>6014160</v>
      </c>
      <c r="K149">
        <v>1112306996</v>
      </c>
      <c r="L149">
        <v>108035</v>
      </c>
      <c r="M149">
        <v>103844</v>
      </c>
      <c r="N149">
        <v>4191</v>
      </c>
      <c r="O149">
        <v>53.29</v>
      </c>
      <c r="P149">
        <v>-0.09</v>
      </c>
      <c r="Q149">
        <v>5954</v>
      </c>
      <c r="R149">
        <v>1343675</v>
      </c>
      <c r="S149" t="s">
        <v>49</v>
      </c>
      <c r="T149">
        <v>729.97</v>
      </c>
    </row>
    <row r="150" spans="1:20" x14ac:dyDescent="0.3">
      <c r="A150">
        <v>149</v>
      </c>
      <c r="B150" t="s">
        <v>463</v>
      </c>
      <c r="C150">
        <v>15</v>
      </c>
      <c r="D150">
        <v>640</v>
      </c>
      <c r="E150" t="s">
        <v>187</v>
      </c>
      <c r="F150">
        <v>113407</v>
      </c>
      <c r="G150">
        <v>1010625</v>
      </c>
      <c r="H150">
        <v>1245445</v>
      </c>
      <c r="I150">
        <v>1228850</v>
      </c>
      <c r="J150">
        <v>1977659</v>
      </c>
      <c r="K150">
        <v>2336086508</v>
      </c>
      <c r="L150">
        <v>47534</v>
      </c>
      <c r="M150">
        <v>44570</v>
      </c>
      <c r="N150">
        <v>2964</v>
      </c>
      <c r="O150">
        <v>56.73</v>
      </c>
      <c r="P150">
        <v>-7.0000000000000007E-2</v>
      </c>
      <c r="Q150">
        <v>3949</v>
      </c>
      <c r="R150">
        <v>462103</v>
      </c>
      <c r="S150" t="s">
        <v>49</v>
      </c>
      <c r="T150">
        <v>1134.27</v>
      </c>
    </row>
    <row r="151" spans="1:20" x14ac:dyDescent="0.3">
      <c r="A151">
        <v>150</v>
      </c>
      <c r="B151" t="s">
        <v>463</v>
      </c>
      <c r="C151">
        <v>15</v>
      </c>
      <c r="D151">
        <v>640</v>
      </c>
      <c r="E151" t="s">
        <v>188</v>
      </c>
      <c r="F151">
        <v>2750</v>
      </c>
      <c r="G151">
        <v>286160</v>
      </c>
      <c r="H151">
        <v>8061347</v>
      </c>
      <c r="I151">
        <v>7860558</v>
      </c>
      <c r="J151">
        <v>18006949</v>
      </c>
      <c r="K151">
        <v>353703159</v>
      </c>
      <c r="L151">
        <v>376343</v>
      </c>
      <c r="M151">
        <v>361798</v>
      </c>
      <c r="N151">
        <v>14545</v>
      </c>
      <c r="O151">
        <v>100.91</v>
      </c>
      <c r="P151">
        <v>-0.05</v>
      </c>
      <c r="Q151">
        <v>18394</v>
      </c>
      <c r="R151">
        <v>6773244</v>
      </c>
      <c r="S151" t="s">
        <v>49</v>
      </c>
      <c r="T151">
        <v>1317.19</v>
      </c>
    </row>
    <row r="152" spans="1:20" x14ac:dyDescent="0.3">
      <c r="A152">
        <v>151</v>
      </c>
      <c r="B152" t="s">
        <v>463</v>
      </c>
      <c r="C152">
        <v>15</v>
      </c>
      <c r="D152">
        <v>640</v>
      </c>
      <c r="E152" t="s">
        <v>189</v>
      </c>
      <c r="F152">
        <v>489685</v>
      </c>
      <c r="G152">
        <v>8702447</v>
      </c>
      <c r="H152">
        <v>2078472</v>
      </c>
      <c r="I152">
        <v>1660691</v>
      </c>
      <c r="J152">
        <v>19306709</v>
      </c>
      <c r="K152">
        <v>12453086098</v>
      </c>
      <c r="L152">
        <v>43813</v>
      </c>
      <c r="M152">
        <v>41734</v>
      </c>
      <c r="N152">
        <v>2079</v>
      </c>
      <c r="O152">
        <v>998.9</v>
      </c>
      <c r="P152">
        <v>-0.08</v>
      </c>
      <c r="Q152">
        <v>3109</v>
      </c>
      <c r="R152">
        <v>4067113</v>
      </c>
      <c r="S152" t="s">
        <v>40</v>
      </c>
      <c r="T152">
        <v>5000</v>
      </c>
    </row>
    <row r="153" spans="1:20" x14ac:dyDescent="0.3">
      <c r="A153">
        <v>152</v>
      </c>
      <c r="B153" t="s">
        <v>463</v>
      </c>
      <c r="C153">
        <v>15</v>
      </c>
      <c r="D153">
        <v>640</v>
      </c>
      <c r="E153" t="s">
        <v>190</v>
      </c>
      <c r="F153">
        <v>559571</v>
      </c>
      <c r="G153">
        <v>10144966</v>
      </c>
      <c r="H153">
        <v>888454</v>
      </c>
      <c r="I153">
        <v>682888</v>
      </c>
      <c r="J153">
        <v>8411526</v>
      </c>
      <c r="K153">
        <v>6222037695</v>
      </c>
      <c r="L153">
        <v>10075</v>
      </c>
      <c r="M153">
        <v>8353</v>
      </c>
      <c r="N153">
        <v>1722</v>
      </c>
      <c r="O153">
        <v>1492.12</v>
      </c>
      <c r="P153">
        <v>-0.06</v>
      </c>
      <c r="Q153">
        <v>2491</v>
      </c>
      <c r="R153">
        <v>1260473</v>
      </c>
      <c r="S153" t="s">
        <v>49</v>
      </c>
      <c r="T153">
        <v>2637.7</v>
      </c>
    </row>
    <row r="154" spans="1:20" x14ac:dyDescent="0.3">
      <c r="A154">
        <v>153</v>
      </c>
      <c r="B154" t="s">
        <v>463</v>
      </c>
      <c r="C154">
        <v>15</v>
      </c>
      <c r="D154">
        <v>640</v>
      </c>
      <c r="E154" t="s">
        <v>191</v>
      </c>
      <c r="F154">
        <v>482548</v>
      </c>
      <c r="G154">
        <v>1368963</v>
      </c>
      <c r="H154">
        <v>5377694</v>
      </c>
      <c r="I154">
        <v>5323254</v>
      </c>
      <c r="J154">
        <v>194291331</v>
      </c>
      <c r="K154">
        <v>4094020666</v>
      </c>
      <c r="L154">
        <v>266828</v>
      </c>
      <c r="M154">
        <v>251059</v>
      </c>
      <c r="N154">
        <v>15769</v>
      </c>
      <c r="O154">
        <v>28.26</v>
      </c>
      <c r="P154">
        <v>-0.08</v>
      </c>
      <c r="Q154">
        <v>19616</v>
      </c>
      <c r="R154">
        <v>45361306</v>
      </c>
      <c r="S154" t="s">
        <v>49</v>
      </c>
      <c r="T154">
        <v>1704.69</v>
      </c>
    </row>
    <row r="155" spans="1:20" x14ac:dyDescent="0.3">
      <c r="A155">
        <v>154</v>
      </c>
      <c r="B155" t="s">
        <v>463</v>
      </c>
      <c r="C155">
        <v>15</v>
      </c>
      <c r="D155">
        <v>640</v>
      </c>
      <c r="E155" t="s">
        <v>192</v>
      </c>
      <c r="F155">
        <v>9540</v>
      </c>
      <c r="G155">
        <v>61421</v>
      </c>
      <c r="H155">
        <v>4648927</v>
      </c>
      <c r="I155">
        <v>4577270</v>
      </c>
      <c r="J155">
        <v>14614298</v>
      </c>
      <c r="K155">
        <v>803321170</v>
      </c>
      <c r="L155">
        <v>194439</v>
      </c>
      <c r="M155">
        <v>179897</v>
      </c>
      <c r="N155">
        <v>14542</v>
      </c>
      <c r="O155">
        <v>36.03</v>
      </c>
      <c r="P155">
        <v>-0.1</v>
      </c>
      <c r="Q155">
        <v>18418</v>
      </c>
      <c r="R155">
        <v>1975119</v>
      </c>
      <c r="S155" t="s">
        <v>49</v>
      </c>
      <c r="T155">
        <v>813.67</v>
      </c>
    </row>
    <row r="156" spans="1:20" x14ac:dyDescent="0.3">
      <c r="A156">
        <v>155</v>
      </c>
      <c r="B156" t="s">
        <v>463</v>
      </c>
      <c r="C156">
        <v>15</v>
      </c>
      <c r="D156">
        <v>640</v>
      </c>
      <c r="E156" t="s">
        <v>193</v>
      </c>
      <c r="F156">
        <v>39547</v>
      </c>
      <c r="G156">
        <v>130954</v>
      </c>
      <c r="H156">
        <v>9127666</v>
      </c>
      <c r="I156">
        <v>8937726</v>
      </c>
      <c r="J156">
        <v>154556272</v>
      </c>
      <c r="K156">
        <v>1254371670</v>
      </c>
      <c r="L156">
        <v>425792</v>
      </c>
      <c r="M156">
        <v>417949</v>
      </c>
      <c r="N156">
        <v>7843</v>
      </c>
      <c r="O156">
        <v>25.71</v>
      </c>
      <c r="P156">
        <v>-0.19</v>
      </c>
      <c r="Q156">
        <v>13354</v>
      </c>
      <c r="R156">
        <v>25000194</v>
      </c>
      <c r="S156" t="s">
        <v>37</v>
      </c>
      <c r="T156">
        <v>1773.91</v>
      </c>
    </row>
    <row r="157" spans="1:20" x14ac:dyDescent="0.3">
      <c r="A157">
        <v>156</v>
      </c>
      <c r="B157" t="s">
        <v>463</v>
      </c>
      <c r="C157">
        <v>15</v>
      </c>
      <c r="D157">
        <v>640</v>
      </c>
      <c r="E157" t="s">
        <v>194</v>
      </c>
      <c r="F157">
        <v>772</v>
      </c>
      <c r="G157">
        <v>9601</v>
      </c>
      <c r="H157">
        <v>10954393</v>
      </c>
      <c r="I157">
        <v>10926698</v>
      </c>
      <c r="J157">
        <v>12643084</v>
      </c>
      <c r="K157">
        <v>1202456367</v>
      </c>
      <c r="L157">
        <v>390033</v>
      </c>
      <c r="M157">
        <v>345907</v>
      </c>
      <c r="N157">
        <v>44126</v>
      </c>
      <c r="O157">
        <v>24.32</v>
      </c>
      <c r="P157">
        <v>-0.02</v>
      </c>
      <c r="Q157">
        <v>51536</v>
      </c>
      <c r="R157">
        <v>4540457</v>
      </c>
      <c r="S157" t="s">
        <v>49</v>
      </c>
      <c r="T157">
        <v>3314.34</v>
      </c>
    </row>
    <row r="158" spans="1:20" x14ac:dyDescent="0.3">
      <c r="A158">
        <v>157</v>
      </c>
      <c r="B158" t="s">
        <v>463</v>
      </c>
      <c r="C158">
        <v>15</v>
      </c>
      <c r="D158">
        <v>640</v>
      </c>
      <c r="E158" t="s">
        <v>196</v>
      </c>
      <c r="F158">
        <v>8527</v>
      </c>
      <c r="G158">
        <v>25482</v>
      </c>
      <c r="H158">
        <v>13069533</v>
      </c>
      <c r="I158">
        <v>13069511</v>
      </c>
      <c r="J158">
        <v>13076733</v>
      </c>
      <c r="K158">
        <v>12166885102</v>
      </c>
      <c r="L158">
        <v>604862</v>
      </c>
      <c r="M158">
        <v>136997</v>
      </c>
      <c r="N158">
        <v>467865</v>
      </c>
      <c r="O158">
        <v>22.97</v>
      </c>
      <c r="P158">
        <v>0</v>
      </c>
      <c r="Q158">
        <v>468056</v>
      </c>
      <c r="R158">
        <v>5065476</v>
      </c>
      <c r="S158" t="s">
        <v>40</v>
      </c>
      <c r="T158">
        <v>5000</v>
      </c>
    </row>
    <row r="159" spans="1:20" x14ac:dyDescent="0.3">
      <c r="A159">
        <v>158</v>
      </c>
      <c r="B159" t="s">
        <v>463</v>
      </c>
      <c r="C159">
        <v>15</v>
      </c>
      <c r="D159">
        <v>640</v>
      </c>
      <c r="E159" t="s">
        <v>197</v>
      </c>
      <c r="F159">
        <v>18607</v>
      </c>
      <c r="G159">
        <v>55720</v>
      </c>
      <c r="H159">
        <v>341095</v>
      </c>
      <c r="I159">
        <v>335453</v>
      </c>
      <c r="J159">
        <v>802577</v>
      </c>
      <c r="K159">
        <v>160208747</v>
      </c>
      <c r="L159">
        <v>17442</v>
      </c>
      <c r="M159">
        <v>16502</v>
      </c>
      <c r="N159">
        <v>940</v>
      </c>
      <c r="O159">
        <v>35.83</v>
      </c>
      <c r="P159">
        <v>-0.09</v>
      </c>
      <c r="Q159">
        <v>1181</v>
      </c>
      <c r="R159">
        <v>153039</v>
      </c>
      <c r="S159" t="s">
        <v>49</v>
      </c>
      <c r="T159">
        <v>71.19</v>
      </c>
    </row>
    <row r="160" spans="1:20" x14ac:dyDescent="0.3">
      <c r="A160">
        <v>159</v>
      </c>
      <c r="B160" t="s">
        <v>463</v>
      </c>
      <c r="C160">
        <v>15</v>
      </c>
      <c r="D160">
        <v>640</v>
      </c>
      <c r="E160" t="s">
        <v>198</v>
      </c>
      <c r="F160">
        <v>98048</v>
      </c>
      <c r="G160">
        <v>293756</v>
      </c>
      <c r="H160">
        <v>5432475</v>
      </c>
      <c r="I160">
        <v>5327373</v>
      </c>
      <c r="J160">
        <v>14630381</v>
      </c>
      <c r="K160">
        <v>1880771781</v>
      </c>
      <c r="L160">
        <v>223885</v>
      </c>
      <c r="M160">
        <v>216089</v>
      </c>
      <c r="N160">
        <v>7796</v>
      </c>
      <c r="O160">
        <v>74.39</v>
      </c>
      <c r="P160">
        <v>-0.1</v>
      </c>
      <c r="Q160">
        <v>11847</v>
      </c>
      <c r="R160">
        <v>2719737</v>
      </c>
      <c r="S160" t="s">
        <v>49</v>
      </c>
      <c r="T160">
        <v>1085.02</v>
      </c>
    </row>
    <row r="161" spans="1:20" x14ac:dyDescent="0.3">
      <c r="A161">
        <v>160</v>
      </c>
      <c r="B161" t="s">
        <v>463</v>
      </c>
      <c r="C161">
        <v>15</v>
      </c>
      <c r="D161">
        <v>640</v>
      </c>
      <c r="E161" t="s">
        <v>199</v>
      </c>
      <c r="F161">
        <v>1314940</v>
      </c>
      <c r="G161">
        <v>2548425</v>
      </c>
      <c r="H161">
        <v>526614</v>
      </c>
      <c r="I161">
        <v>507711</v>
      </c>
      <c r="J161">
        <v>5658364</v>
      </c>
      <c r="K161">
        <v>2108661306</v>
      </c>
      <c r="L161">
        <v>33493</v>
      </c>
      <c r="M161">
        <v>33155</v>
      </c>
      <c r="N161">
        <v>338</v>
      </c>
      <c r="O161">
        <v>20.18</v>
      </c>
      <c r="P161">
        <v>-0.21</v>
      </c>
      <c r="Q161">
        <v>622</v>
      </c>
      <c r="R161">
        <v>670183</v>
      </c>
      <c r="S161" t="s">
        <v>37</v>
      </c>
      <c r="T161">
        <v>718.92</v>
      </c>
    </row>
    <row r="162" spans="1:20" x14ac:dyDescent="0.3">
      <c r="A162">
        <v>161</v>
      </c>
      <c r="B162" t="s">
        <v>463</v>
      </c>
      <c r="C162">
        <v>15</v>
      </c>
      <c r="D162">
        <v>640</v>
      </c>
      <c r="E162" t="s">
        <v>200</v>
      </c>
      <c r="F162">
        <v>36208</v>
      </c>
      <c r="G162">
        <v>7010872</v>
      </c>
      <c r="H162">
        <v>361138</v>
      </c>
      <c r="I162">
        <v>353015</v>
      </c>
      <c r="J162">
        <v>858725</v>
      </c>
      <c r="K162">
        <v>247025347</v>
      </c>
      <c r="L162">
        <v>4732</v>
      </c>
      <c r="M162">
        <v>3733</v>
      </c>
      <c r="N162">
        <v>999</v>
      </c>
      <c r="O162">
        <v>235.61</v>
      </c>
      <c r="P162">
        <v>-0.05</v>
      </c>
      <c r="Q162">
        <v>1237</v>
      </c>
      <c r="R162">
        <v>267815</v>
      </c>
      <c r="S162" t="s">
        <v>49</v>
      </c>
      <c r="T162">
        <v>249.55</v>
      </c>
    </row>
    <row r="163" spans="1:20" x14ac:dyDescent="0.3">
      <c r="A163">
        <v>162</v>
      </c>
      <c r="B163" t="s">
        <v>463</v>
      </c>
      <c r="C163">
        <v>15</v>
      </c>
      <c r="D163">
        <v>640</v>
      </c>
      <c r="E163" t="s">
        <v>201</v>
      </c>
      <c r="F163">
        <v>506</v>
      </c>
      <c r="G163">
        <v>1406</v>
      </c>
      <c r="H163">
        <v>3627001</v>
      </c>
      <c r="I163">
        <v>3605631</v>
      </c>
      <c r="J163">
        <v>5201052</v>
      </c>
      <c r="K163">
        <v>86070567</v>
      </c>
      <c r="L163">
        <v>123057</v>
      </c>
      <c r="M163">
        <v>109962</v>
      </c>
      <c r="N163">
        <v>13095</v>
      </c>
      <c r="O163">
        <v>19.18</v>
      </c>
      <c r="P163">
        <v>-0.05</v>
      </c>
      <c r="Q163">
        <v>16280</v>
      </c>
      <c r="R163">
        <v>1122092</v>
      </c>
      <c r="S163" t="s">
        <v>49</v>
      </c>
      <c r="T163">
        <v>284.89999999999998</v>
      </c>
    </row>
    <row r="164" spans="1:20" x14ac:dyDescent="0.3">
      <c r="A164">
        <v>163</v>
      </c>
      <c r="B164" t="s">
        <v>463</v>
      </c>
      <c r="C164">
        <v>15</v>
      </c>
      <c r="D164">
        <v>640</v>
      </c>
      <c r="E164" t="s">
        <v>202</v>
      </c>
      <c r="F164">
        <v>511</v>
      </c>
      <c r="G164">
        <v>1418</v>
      </c>
      <c r="H164">
        <v>13919126</v>
      </c>
      <c r="I164">
        <v>13860450</v>
      </c>
      <c r="J164">
        <v>17116763</v>
      </c>
      <c r="K164">
        <v>330533208</v>
      </c>
      <c r="L164">
        <v>455312</v>
      </c>
      <c r="M164">
        <v>399734</v>
      </c>
      <c r="N164">
        <v>55578</v>
      </c>
      <c r="O164">
        <v>20.21</v>
      </c>
      <c r="P164">
        <v>-0.03</v>
      </c>
      <c r="Q164">
        <v>67315</v>
      </c>
      <c r="R164">
        <v>4602591</v>
      </c>
      <c r="S164" t="s">
        <v>49</v>
      </c>
      <c r="T164">
        <v>1552.67</v>
      </c>
    </row>
    <row r="165" spans="1:20" x14ac:dyDescent="0.3">
      <c r="A165">
        <v>164</v>
      </c>
      <c r="B165" t="s">
        <v>463</v>
      </c>
      <c r="C165">
        <v>15</v>
      </c>
      <c r="D165">
        <v>640</v>
      </c>
      <c r="E165" t="s">
        <v>203</v>
      </c>
      <c r="F165">
        <v>513</v>
      </c>
      <c r="G165">
        <v>1424</v>
      </c>
      <c r="H165">
        <v>35134615</v>
      </c>
      <c r="I165">
        <v>34950605</v>
      </c>
      <c r="J165">
        <v>40009898</v>
      </c>
      <c r="K165">
        <v>866578204</v>
      </c>
      <c r="L165">
        <v>1595668</v>
      </c>
      <c r="M165">
        <v>1503227</v>
      </c>
      <c r="N165">
        <v>92441</v>
      </c>
      <c r="O165">
        <v>20.39</v>
      </c>
      <c r="P165">
        <v>-0.03</v>
      </c>
      <c r="Q165">
        <v>110747</v>
      </c>
      <c r="R165">
        <v>18349571</v>
      </c>
      <c r="S165" t="s">
        <v>40</v>
      </c>
      <c r="T165">
        <v>5000</v>
      </c>
    </row>
    <row r="166" spans="1:20" x14ac:dyDescent="0.3">
      <c r="A166">
        <v>165</v>
      </c>
      <c r="B166" t="s">
        <v>463</v>
      </c>
      <c r="C166">
        <v>15</v>
      </c>
      <c r="D166">
        <v>640</v>
      </c>
      <c r="E166" t="s">
        <v>204</v>
      </c>
      <c r="F166">
        <v>621</v>
      </c>
      <c r="G166">
        <v>1733</v>
      </c>
      <c r="H166">
        <v>30236815</v>
      </c>
      <c r="I166">
        <v>30088997</v>
      </c>
      <c r="J166">
        <v>40562315</v>
      </c>
      <c r="K166">
        <v>732882971</v>
      </c>
      <c r="L166">
        <v>1458936</v>
      </c>
      <c r="M166">
        <v>1391573</v>
      </c>
      <c r="N166">
        <v>67363</v>
      </c>
      <c r="O166">
        <v>24.38</v>
      </c>
      <c r="P166">
        <v>-0.04</v>
      </c>
      <c r="Q166">
        <v>82628</v>
      </c>
      <c r="R166">
        <v>16038157</v>
      </c>
      <c r="S166" t="s">
        <v>40</v>
      </c>
      <c r="T166">
        <v>5000</v>
      </c>
    </row>
    <row r="167" spans="1:20" x14ac:dyDescent="0.3">
      <c r="A167">
        <v>166</v>
      </c>
      <c r="B167" t="s">
        <v>463</v>
      </c>
      <c r="C167">
        <v>15</v>
      </c>
      <c r="D167">
        <v>640</v>
      </c>
      <c r="E167" t="s">
        <v>205</v>
      </c>
      <c r="F167">
        <v>17850</v>
      </c>
      <c r="G167">
        <v>149132</v>
      </c>
      <c r="H167">
        <v>7785535</v>
      </c>
      <c r="I167">
        <v>7678199</v>
      </c>
      <c r="J167">
        <v>11059084</v>
      </c>
      <c r="K167">
        <v>3684885206</v>
      </c>
      <c r="L167">
        <v>362131</v>
      </c>
      <c r="M167">
        <v>348096</v>
      </c>
      <c r="N167">
        <v>14035</v>
      </c>
      <c r="O167">
        <v>17.16</v>
      </c>
      <c r="P167">
        <v>-7.0000000000000007E-2</v>
      </c>
      <c r="Q167">
        <v>17923</v>
      </c>
      <c r="R167">
        <v>4240561</v>
      </c>
      <c r="S167" t="s">
        <v>49</v>
      </c>
      <c r="T167">
        <v>1955.61</v>
      </c>
    </row>
    <row r="168" spans="1:20" x14ac:dyDescent="0.3">
      <c r="A168">
        <v>167</v>
      </c>
      <c r="B168" t="s">
        <v>463</v>
      </c>
      <c r="C168">
        <v>15</v>
      </c>
      <c r="D168">
        <v>640</v>
      </c>
      <c r="E168" t="s">
        <v>206</v>
      </c>
      <c r="F168">
        <v>15232</v>
      </c>
      <c r="G168">
        <v>147245</v>
      </c>
      <c r="H168">
        <v>8325615</v>
      </c>
      <c r="I168">
        <v>8209363</v>
      </c>
      <c r="J168">
        <v>11847294</v>
      </c>
      <c r="K168">
        <v>4044107887</v>
      </c>
      <c r="L168">
        <v>386016</v>
      </c>
      <c r="M168">
        <v>371177</v>
      </c>
      <c r="N168">
        <v>14839</v>
      </c>
      <c r="O168">
        <v>17.149999999999999</v>
      </c>
      <c r="P168">
        <v>-7.0000000000000007E-2</v>
      </c>
      <c r="Q168">
        <v>18915</v>
      </c>
      <c r="R168">
        <v>4583783</v>
      </c>
      <c r="S168" t="s">
        <v>49</v>
      </c>
      <c r="T168">
        <v>2184.94</v>
      </c>
    </row>
    <row r="169" spans="1:20" x14ac:dyDescent="0.3">
      <c r="A169">
        <v>168</v>
      </c>
      <c r="B169" t="s">
        <v>463</v>
      </c>
      <c r="C169">
        <v>15</v>
      </c>
      <c r="D169">
        <v>640</v>
      </c>
      <c r="E169" t="s">
        <v>207</v>
      </c>
      <c r="F169">
        <v>15232</v>
      </c>
      <c r="G169">
        <v>134756</v>
      </c>
      <c r="H169">
        <v>17675801</v>
      </c>
      <c r="I169">
        <v>17483764</v>
      </c>
      <c r="J169">
        <v>22859009</v>
      </c>
      <c r="K169">
        <v>9336839652</v>
      </c>
      <c r="L169">
        <v>560490</v>
      </c>
      <c r="M169">
        <v>497183</v>
      </c>
      <c r="N169">
        <v>63307</v>
      </c>
      <c r="O169">
        <v>16.89</v>
      </c>
      <c r="P169">
        <v>-0.05</v>
      </c>
      <c r="Q169">
        <v>78674</v>
      </c>
      <c r="R169">
        <v>5515681</v>
      </c>
      <c r="S169" t="s">
        <v>40</v>
      </c>
      <c r="T169">
        <v>5000</v>
      </c>
    </row>
    <row r="170" spans="1:20" x14ac:dyDescent="0.3">
      <c r="A170">
        <v>169</v>
      </c>
      <c r="B170" t="s">
        <v>463</v>
      </c>
      <c r="C170">
        <v>15</v>
      </c>
      <c r="D170">
        <v>640</v>
      </c>
      <c r="E170" t="s">
        <v>208</v>
      </c>
      <c r="F170">
        <v>4660</v>
      </c>
      <c r="G170">
        <v>13676</v>
      </c>
      <c r="H170">
        <v>34118368</v>
      </c>
      <c r="I170">
        <v>34118137</v>
      </c>
      <c r="J170">
        <v>34137002</v>
      </c>
      <c r="K170">
        <v>7926429186</v>
      </c>
      <c r="L170">
        <v>1397934</v>
      </c>
      <c r="M170">
        <v>639266</v>
      </c>
      <c r="N170">
        <v>758668</v>
      </c>
      <c r="O170">
        <v>28.14</v>
      </c>
      <c r="P170">
        <v>0</v>
      </c>
      <c r="Q170">
        <v>758879</v>
      </c>
      <c r="R170">
        <v>19985588</v>
      </c>
      <c r="S170" t="s">
        <v>40</v>
      </c>
      <c r="T170">
        <v>5000</v>
      </c>
    </row>
    <row r="171" spans="1:20" x14ac:dyDescent="0.3">
      <c r="A171">
        <v>170</v>
      </c>
      <c r="B171" t="s">
        <v>463</v>
      </c>
      <c r="C171">
        <v>15</v>
      </c>
      <c r="D171">
        <v>640</v>
      </c>
      <c r="E171" t="s">
        <v>209</v>
      </c>
      <c r="F171">
        <v>3633</v>
      </c>
      <c r="G171">
        <v>10625</v>
      </c>
      <c r="H171">
        <v>18716935</v>
      </c>
      <c r="I171">
        <v>18469717</v>
      </c>
      <c r="J171">
        <v>26644682</v>
      </c>
      <c r="K171">
        <v>3722235149</v>
      </c>
      <c r="L171">
        <v>788280</v>
      </c>
      <c r="M171">
        <v>670687</v>
      </c>
      <c r="N171">
        <v>117593</v>
      </c>
      <c r="O171">
        <v>46.34</v>
      </c>
      <c r="P171">
        <v>-0.02</v>
      </c>
      <c r="Q171">
        <v>131601</v>
      </c>
      <c r="R171">
        <v>6058158</v>
      </c>
      <c r="S171" t="s">
        <v>40</v>
      </c>
      <c r="T171">
        <v>5000</v>
      </c>
    </row>
    <row r="172" spans="1:20" x14ac:dyDescent="0.3">
      <c r="A172">
        <v>171</v>
      </c>
      <c r="B172" t="s">
        <v>463</v>
      </c>
      <c r="C172">
        <v>15</v>
      </c>
      <c r="D172">
        <v>640</v>
      </c>
      <c r="E172" t="s">
        <v>210</v>
      </c>
      <c r="F172">
        <v>15254</v>
      </c>
      <c r="G172">
        <v>68087</v>
      </c>
      <c r="H172">
        <v>820512</v>
      </c>
      <c r="I172">
        <v>812793</v>
      </c>
      <c r="J172">
        <v>1155272</v>
      </c>
      <c r="K172">
        <v>128337420</v>
      </c>
      <c r="L172">
        <v>30566</v>
      </c>
      <c r="M172">
        <v>27328</v>
      </c>
      <c r="N172">
        <v>3238</v>
      </c>
      <c r="O172">
        <v>26.36</v>
      </c>
      <c r="P172">
        <v>-0.04</v>
      </c>
      <c r="Q172">
        <v>3902</v>
      </c>
      <c r="R172">
        <v>272479</v>
      </c>
      <c r="S172" t="s">
        <v>49</v>
      </c>
      <c r="T172">
        <v>88.56</v>
      </c>
    </row>
    <row r="173" spans="1:20" x14ac:dyDescent="0.3">
      <c r="A173">
        <v>172</v>
      </c>
      <c r="B173" t="s">
        <v>463</v>
      </c>
      <c r="C173">
        <v>15</v>
      </c>
      <c r="D173">
        <v>640</v>
      </c>
      <c r="E173" t="s">
        <v>211</v>
      </c>
      <c r="F173">
        <v>11137</v>
      </c>
      <c r="G173">
        <v>29956</v>
      </c>
      <c r="H173">
        <v>1676259</v>
      </c>
      <c r="I173">
        <v>1651473</v>
      </c>
      <c r="J173">
        <v>2631993</v>
      </c>
      <c r="K173">
        <v>184632985</v>
      </c>
      <c r="L173">
        <v>65620</v>
      </c>
      <c r="M173">
        <v>62106</v>
      </c>
      <c r="N173">
        <v>3514</v>
      </c>
      <c r="O173">
        <v>19.82</v>
      </c>
      <c r="P173">
        <v>-0.06</v>
      </c>
      <c r="Q173">
        <v>4486</v>
      </c>
      <c r="R173">
        <v>867390</v>
      </c>
      <c r="S173" t="s">
        <v>49</v>
      </c>
      <c r="T173">
        <v>156.44</v>
      </c>
    </row>
    <row r="174" spans="1:20" x14ac:dyDescent="0.3">
      <c r="A174">
        <v>173</v>
      </c>
      <c r="B174" t="s">
        <v>463</v>
      </c>
      <c r="C174">
        <v>15</v>
      </c>
      <c r="D174">
        <v>640</v>
      </c>
      <c r="E174" t="s">
        <v>212</v>
      </c>
      <c r="F174">
        <v>2960</v>
      </c>
      <c r="G174">
        <v>5555</v>
      </c>
      <c r="H174">
        <v>20053683</v>
      </c>
      <c r="I174">
        <v>16155430</v>
      </c>
      <c r="J174">
        <v>81447147</v>
      </c>
      <c r="K174">
        <v>586401319</v>
      </c>
      <c r="L174">
        <v>324093</v>
      </c>
      <c r="M174">
        <v>268312</v>
      </c>
      <c r="N174">
        <v>55781</v>
      </c>
      <c r="O174">
        <v>23.33</v>
      </c>
      <c r="P174">
        <v>-0.06</v>
      </c>
      <c r="Q174">
        <v>71227</v>
      </c>
      <c r="R174">
        <v>27435152</v>
      </c>
      <c r="S174" t="s">
        <v>49</v>
      </c>
      <c r="T174">
        <v>877.66</v>
      </c>
    </row>
    <row r="175" spans="1:20" x14ac:dyDescent="0.3">
      <c r="A175">
        <v>174</v>
      </c>
      <c r="B175" t="s">
        <v>463</v>
      </c>
      <c r="C175">
        <v>15</v>
      </c>
      <c r="D175">
        <v>640</v>
      </c>
      <c r="E175" t="s">
        <v>213</v>
      </c>
      <c r="F175">
        <v>42271</v>
      </c>
      <c r="G175">
        <v>247381</v>
      </c>
      <c r="H175">
        <v>3799615</v>
      </c>
      <c r="I175">
        <v>3723089</v>
      </c>
      <c r="J175">
        <v>8091386</v>
      </c>
      <c r="K175">
        <v>375914868</v>
      </c>
      <c r="L175">
        <v>128935</v>
      </c>
      <c r="M175">
        <v>122320</v>
      </c>
      <c r="N175">
        <v>6615</v>
      </c>
      <c r="O175">
        <v>22.57</v>
      </c>
      <c r="P175">
        <v>-0.1</v>
      </c>
      <c r="Q175">
        <v>10238</v>
      </c>
      <c r="R175">
        <v>1735597</v>
      </c>
      <c r="S175" t="s">
        <v>37</v>
      </c>
      <c r="T175">
        <v>606.78</v>
      </c>
    </row>
    <row r="176" spans="1:20" x14ac:dyDescent="0.3">
      <c r="A176">
        <v>175</v>
      </c>
      <c r="B176" t="s">
        <v>463</v>
      </c>
      <c r="C176">
        <v>15</v>
      </c>
      <c r="D176">
        <v>640</v>
      </c>
      <c r="E176" t="s">
        <v>214</v>
      </c>
      <c r="F176">
        <v>97</v>
      </c>
      <c r="G176">
        <v>204</v>
      </c>
      <c r="H176">
        <v>34832722</v>
      </c>
      <c r="I176">
        <v>34590281</v>
      </c>
      <c r="J176">
        <v>41031333</v>
      </c>
      <c r="K176">
        <v>495981849</v>
      </c>
      <c r="L176">
        <v>1912374</v>
      </c>
      <c r="M176">
        <v>1826709</v>
      </c>
      <c r="N176">
        <v>85665</v>
      </c>
      <c r="O176">
        <v>18.559999999999999</v>
      </c>
      <c r="P176">
        <v>-0.03</v>
      </c>
      <c r="Q176">
        <v>103672</v>
      </c>
      <c r="R176">
        <v>16998637</v>
      </c>
      <c r="S176" t="s">
        <v>40</v>
      </c>
      <c r="T176">
        <v>5000</v>
      </c>
    </row>
    <row r="177" spans="1:20" x14ac:dyDescent="0.3">
      <c r="A177">
        <v>176</v>
      </c>
      <c r="B177" t="s">
        <v>463</v>
      </c>
      <c r="C177">
        <v>15</v>
      </c>
      <c r="D177">
        <v>640</v>
      </c>
      <c r="E177" t="s">
        <v>215</v>
      </c>
      <c r="F177">
        <v>6154</v>
      </c>
      <c r="G177">
        <v>18364</v>
      </c>
      <c r="H177">
        <v>15675546</v>
      </c>
      <c r="I177">
        <v>15532218</v>
      </c>
      <c r="J177">
        <v>19474875</v>
      </c>
      <c r="K177">
        <v>2893620856</v>
      </c>
      <c r="L177">
        <v>593345</v>
      </c>
      <c r="M177">
        <v>530633</v>
      </c>
      <c r="N177">
        <v>62712</v>
      </c>
      <c r="O177">
        <v>50.82</v>
      </c>
      <c r="P177">
        <v>-0.02</v>
      </c>
      <c r="Q177">
        <v>76990</v>
      </c>
      <c r="R177">
        <v>4006154</v>
      </c>
      <c r="S177" t="s">
        <v>40</v>
      </c>
      <c r="T177">
        <v>5000</v>
      </c>
    </row>
    <row r="178" spans="1:20" x14ac:dyDescent="0.3">
      <c r="A178">
        <v>177</v>
      </c>
      <c r="B178" t="s">
        <v>463</v>
      </c>
      <c r="C178">
        <v>15</v>
      </c>
      <c r="D178">
        <v>640</v>
      </c>
      <c r="E178" t="s">
        <v>216</v>
      </c>
      <c r="F178">
        <v>3018</v>
      </c>
      <c r="G178">
        <v>8982</v>
      </c>
      <c r="H178">
        <v>14570875</v>
      </c>
      <c r="I178">
        <v>14451654</v>
      </c>
      <c r="J178">
        <v>18021116</v>
      </c>
      <c r="K178">
        <v>1668627697</v>
      </c>
      <c r="L178">
        <v>568864</v>
      </c>
      <c r="M178">
        <v>503231</v>
      </c>
      <c r="N178">
        <v>65633</v>
      </c>
      <c r="O178">
        <v>34.28</v>
      </c>
      <c r="P178">
        <v>-0.03</v>
      </c>
      <c r="Q178">
        <v>78118</v>
      </c>
      <c r="R178">
        <v>4099836</v>
      </c>
      <c r="S178" t="s">
        <v>40</v>
      </c>
      <c r="T178">
        <v>5000</v>
      </c>
    </row>
    <row r="179" spans="1:20" x14ac:dyDescent="0.3">
      <c r="A179">
        <v>178</v>
      </c>
      <c r="B179" t="s">
        <v>463</v>
      </c>
      <c r="C179">
        <v>15</v>
      </c>
      <c r="D179">
        <v>640</v>
      </c>
      <c r="E179" t="s">
        <v>217</v>
      </c>
      <c r="F179">
        <v>4838</v>
      </c>
      <c r="G179">
        <v>14428</v>
      </c>
      <c r="H179">
        <v>15677621</v>
      </c>
      <c r="I179">
        <v>15549933</v>
      </c>
      <c r="J179">
        <v>20447255</v>
      </c>
      <c r="K179">
        <v>2132898893</v>
      </c>
      <c r="L179">
        <v>568852</v>
      </c>
      <c r="M179">
        <v>504820</v>
      </c>
      <c r="N179">
        <v>64032</v>
      </c>
      <c r="O179">
        <v>47.25</v>
      </c>
      <c r="P179">
        <v>-0.03</v>
      </c>
      <c r="Q179">
        <v>78280</v>
      </c>
      <c r="R179">
        <v>4076467</v>
      </c>
      <c r="S179" t="s">
        <v>40</v>
      </c>
      <c r="T179">
        <v>5000</v>
      </c>
    </row>
    <row r="180" spans="1:20" x14ac:dyDescent="0.3">
      <c r="A180">
        <v>179</v>
      </c>
      <c r="B180" t="s">
        <v>463</v>
      </c>
      <c r="C180">
        <v>15</v>
      </c>
      <c r="D180">
        <v>640</v>
      </c>
      <c r="E180" t="s">
        <v>218</v>
      </c>
      <c r="F180">
        <v>7193</v>
      </c>
      <c r="G180">
        <v>21469</v>
      </c>
      <c r="H180">
        <v>15026057</v>
      </c>
      <c r="I180">
        <v>14868464</v>
      </c>
      <c r="J180">
        <v>20044830</v>
      </c>
      <c r="K180">
        <v>2541493522</v>
      </c>
      <c r="L180">
        <v>540660</v>
      </c>
      <c r="M180">
        <v>488726</v>
      </c>
      <c r="N180">
        <v>51934</v>
      </c>
      <c r="O180">
        <v>69.42</v>
      </c>
      <c r="P180">
        <v>-0.03</v>
      </c>
      <c r="Q180">
        <v>65475</v>
      </c>
      <c r="R180">
        <v>4121178</v>
      </c>
      <c r="S180" t="s">
        <v>40</v>
      </c>
      <c r="T180">
        <v>5000</v>
      </c>
    </row>
    <row r="181" spans="1:20" x14ac:dyDescent="0.3">
      <c r="A181">
        <v>180</v>
      </c>
      <c r="B181" t="s">
        <v>463</v>
      </c>
      <c r="C181">
        <v>15</v>
      </c>
      <c r="D181">
        <v>640</v>
      </c>
      <c r="E181" t="s">
        <v>219</v>
      </c>
      <c r="F181">
        <v>3105</v>
      </c>
      <c r="G181">
        <v>9242</v>
      </c>
      <c r="H181">
        <v>6785293</v>
      </c>
      <c r="I181">
        <v>6716455</v>
      </c>
      <c r="J181">
        <v>10008735</v>
      </c>
      <c r="K181">
        <v>650962010</v>
      </c>
      <c r="L181">
        <v>372399</v>
      </c>
      <c r="M181">
        <v>355262</v>
      </c>
      <c r="N181">
        <v>17137</v>
      </c>
      <c r="O181">
        <v>34.840000000000003</v>
      </c>
      <c r="P181">
        <v>-0.05</v>
      </c>
      <c r="Q181">
        <v>20945</v>
      </c>
      <c r="R181">
        <v>3160177</v>
      </c>
      <c r="S181" t="s">
        <v>49</v>
      </c>
      <c r="T181">
        <v>1828.56</v>
      </c>
    </row>
    <row r="182" spans="1:20" x14ac:dyDescent="0.3">
      <c r="A182">
        <v>181</v>
      </c>
      <c r="B182" t="s">
        <v>463</v>
      </c>
      <c r="C182">
        <v>15</v>
      </c>
      <c r="D182">
        <v>640</v>
      </c>
      <c r="E182" t="s">
        <v>220</v>
      </c>
      <c r="F182">
        <v>4719</v>
      </c>
      <c r="G182">
        <v>14071</v>
      </c>
      <c r="H182">
        <v>8391665</v>
      </c>
      <c r="I182">
        <v>8300095</v>
      </c>
      <c r="J182">
        <v>13293772</v>
      </c>
      <c r="K182">
        <v>893651977</v>
      </c>
      <c r="L182">
        <v>465309</v>
      </c>
      <c r="M182">
        <v>445525</v>
      </c>
      <c r="N182">
        <v>19784</v>
      </c>
      <c r="O182">
        <v>35.880000000000003</v>
      </c>
      <c r="P182">
        <v>-0.05</v>
      </c>
      <c r="Q182">
        <v>23837</v>
      </c>
      <c r="R182">
        <v>4336018</v>
      </c>
      <c r="S182" t="s">
        <v>49</v>
      </c>
      <c r="T182">
        <v>2479.56</v>
      </c>
    </row>
    <row r="183" spans="1:20" x14ac:dyDescent="0.3">
      <c r="A183">
        <v>182</v>
      </c>
      <c r="B183" t="s">
        <v>463</v>
      </c>
      <c r="C183">
        <v>15</v>
      </c>
      <c r="D183">
        <v>640</v>
      </c>
      <c r="E183" t="s">
        <v>221</v>
      </c>
      <c r="F183">
        <v>4000</v>
      </c>
      <c r="G183">
        <v>11914</v>
      </c>
      <c r="H183">
        <v>14079390</v>
      </c>
      <c r="I183">
        <v>13944768</v>
      </c>
      <c r="J183">
        <v>18596653</v>
      </c>
      <c r="K183">
        <v>1692121388</v>
      </c>
      <c r="L183">
        <v>547624</v>
      </c>
      <c r="M183">
        <v>491967</v>
      </c>
      <c r="N183">
        <v>55657</v>
      </c>
      <c r="O183">
        <v>43.92</v>
      </c>
      <c r="P183">
        <v>-0.03</v>
      </c>
      <c r="Q183">
        <v>67632</v>
      </c>
      <c r="R183">
        <v>4131234</v>
      </c>
      <c r="S183" t="s">
        <v>40</v>
      </c>
      <c r="T183">
        <v>5000</v>
      </c>
    </row>
    <row r="184" spans="1:20" x14ac:dyDescent="0.3">
      <c r="A184">
        <v>183</v>
      </c>
      <c r="B184" t="s">
        <v>463</v>
      </c>
      <c r="C184">
        <v>15</v>
      </c>
      <c r="D184">
        <v>640</v>
      </c>
      <c r="E184" t="s">
        <v>222</v>
      </c>
      <c r="F184">
        <v>4249</v>
      </c>
      <c r="G184">
        <v>12662</v>
      </c>
      <c r="H184">
        <v>15831434</v>
      </c>
      <c r="I184">
        <v>15696431</v>
      </c>
      <c r="J184">
        <v>20648783</v>
      </c>
      <c r="K184">
        <v>1743726111</v>
      </c>
      <c r="L184">
        <v>557084</v>
      </c>
      <c r="M184">
        <v>491747</v>
      </c>
      <c r="N184">
        <v>65337</v>
      </c>
      <c r="O184">
        <v>45.96</v>
      </c>
      <c r="P184">
        <v>-0.03</v>
      </c>
      <c r="Q184">
        <v>79784</v>
      </c>
      <c r="R184">
        <v>4132906</v>
      </c>
      <c r="S184" t="s">
        <v>40</v>
      </c>
      <c r="T184">
        <v>5000</v>
      </c>
    </row>
    <row r="185" spans="1:20" x14ac:dyDescent="0.3">
      <c r="A185">
        <v>184</v>
      </c>
      <c r="B185" t="s">
        <v>463</v>
      </c>
      <c r="C185">
        <v>15</v>
      </c>
      <c r="D185">
        <v>640</v>
      </c>
      <c r="E185" t="s">
        <v>223</v>
      </c>
      <c r="F185">
        <v>5550</v>
      </c>
      <c r="G185">
        <v>16552</v>
      </c>
      <c r="H185">
        <v>15521880</v>
      </c>
      <c r="I185">
        <v>15367379</v>
      </c>
      <c r="J185">
        <v>20984839</v>
      </c>
      <c r="K185">
        <v>2023161065</v>
      </c>
      <c r="L185">
        <v>503438</v>
      </c>
      <c r="M185">
        <v>438437</v>
      </c>
      <c r="N185">
        <v>65001</v>
      </c>
      <c r="O185">
        <v>54.08</v>
      </c>
      <c r="P185">
        <v>-0.03</v>
      </c>
      <c r="Q185">
        <v>78982</v>
      </c>
      <c r="R185">
        <v>4298924</v>
      </c>
      <c r="S185" t="s">
        <v>40</v>
      </c>
      <c r="T185">
        <v>5000</v>
      </c>
    </row>
    <row r="186" spans="1:20" x14ac:dyDescent="0.3">
      <c r="A186">
        <v>185</v>
      </c>
      <c r="B186" t="s">
        <v>463</v>
      </c>
      <c r="C186">
        <v>15</v>
      </c>
      <c r="D186">
        <v>640</v>
      </c>
      <c r="E186" t="s">
        <v>224</v>
      </c>
      <c r="F186">
        <v>7282</v>
      </c>
      <c r="G186">
        <v>21738</v>
      </c>
      <c r="H186">
        <v>15878486</v>
      </c>
      <c r="I186">
        <v>15744181</v>
      </c>
      <c r="J186">
        <v>20070706</v>
      </c>
      <c r="K186">
        <v>3257227549</v>
      </c>
      <c r="L186">
        <v>579903</v>
      </c>
      <c r="M186">
        <v>516723</v>
      </c>
      <c r="N186">
        <v>63180</v>
      </c>
      <c r="O186">
        <v>56.64</v>
      </c>
      <c r="P186">
        <v>-0.02</v>
      </c>
      <c r="Q186">
        <v>77761</v>
      </c>
      <c r="R186">
        <v>4054069</v>
      </c>
      <c r="S186" t="s">
        <v>40</v>
      </c>
      <c r="T186">
        <v>5000</v>
      </c>
    </row>
    <row r="187" spans="1:20" x14ac:dyDescent="0.3">
      <c r="A187">
        <v>186</v>
      </c>
      <c r="B187" t="s">
        <v>463</v>
      </c>
      <c r="C187">
        <v>15</v>
      </c>
      <c r="D187">
        <v>640</v>
      </c>
      <c r="E187" t="s">
        <v>225</v>
      </c>
      <c r="F187">
        <v>2616</v>
      </c>
      <c r="G187">
        <v>7788</v>
      </c>
      <c r="H187">
        <v>2808288</v>
      </c>
      <c r="I187">
        <v>2785065</v>
      </c>
      <c r="J187">
        <v>3574250</v>
      </c>
      <c r="K187">
        <v>313205660</v>
      </c>
      <c r="L187">
        <v>121025</v>
      </c>
      <c r="M187">
        <v>109902</v>
      </c>
      <c r="N187">
        <v>11123</v>
      </c>
      <c r="O187">
        <v>28.93</v>
      </c>
      <c r="P187">
        <v>-0.03</v>
      </c>
      <c r="Q187">
        <v>13086</v>
      </c>
      <c r="R187">
        <v>1095352</v>
      </c>
      <c r="S187" t="s">
        <v>49</v>
      </c>
      <c r="T187">
        <v>483.88</v>
      </c>
    </row>
    <row r="188" spans="1:20" x14ac:dyDescent="0.3">
      <c r="A188">
        <v>187</v>
      </c>
      <c r="B188" t="s">
        <v>463</v>
      </c>
      <c r="C188">
        <v>15</v>
      </c>
      <c r="D188">
        <v>640</v>
      </c>
      <c r="E188" t="s">
        <v>226</v>
      </c>
      <c r="F188">
        <v>2205</v>
      </c>
      <c r="G188">
        <v>6555</v>
      </c>
      <c r="H188">
        <v>2515285</v>
      </c>
      <c r="I188">
        <v>2493049</v>
      </c>
      <c r="J188">
        <v>3376808</v>
      </c>
      <c r="K188">
        <v>224841881</v>
      </c>
      <c r="L188">
        <v>125813</v>
      </c>
      <c r="M188">
        <v>117683</v>
      </c>
      <c r="N188">
        <v>8130</v>
      </c>
      <c r="O188">
        <v>26.29</v>
      </c>
      <c r="P188">
        <v>-0.04</v>
      </c>
      <c r="Q188">
        <v>9712</v>
      </c>
      <c r="R188">
        <v>1070477</v>
      </c>
      <c r="S188" t="s">
        <v>49</v>
      </c>
      <c r="T188">
        <v>390.64</v>
      </c>
    </row>
    <row r="189" spans="1:20" x14ac:dyDescent="0.3">
      <c r="A189">
        <v>188</v>
      </c>
      <c r="B189" t="s">
        <v>463</v>
      </c>
      <c r="C189">
        <v>15</v>
      </c>
      <c r="D189">
        <v>640</v>
      </c>
      <c r="E189" t="s">
        <v>227</v>
      </c>
      <c r="F189">
        <v>2089</v>
      </c>
      <c r="G189">
        <v>6206</v>
      </c>
      <c r="H189">
        <v>2314487</v>
      </c>
      <c r="I189">
        <v>2296325</v>
      </c>
      <c r="J189">
        <v>2918198</v>
      </c>
      <c r="K189">
        <v>237377301</v>
      </c>
      <c r="L189">
        <v>115010</v>
      </c>
      <c r="M189">
        <v>107627</v>
      </c>
      <c r="N189">
        <v>7383</v>
      </c>
      <c r="O189">
        <v>28.44</v>
      </c>
      <c r="P189">
        <v>-0.03</v>
      </c>
      <c r="Q189">
        <v>8673</v>
      </c>
      <c r="R189">
        <v>1094882</v>
      </c>
      <c r="S189" t="s">
        <v>49</v>
      </c>
      <c r="T189">
        <v>360.7</v>
      </c>
    </row>
    <row r="190" spans="1:20" x14ac:dyDescent="0.3">
      <c r="A190">
        <v>189</v>
      </c>
      <c r="B190" t="s">
        <v>463</v>
      </c>
      <c r="C190">
        <v>15</v>
      </c>
      <c r="D190">
        <v>640</v>
      </c>
      <c r="E190" t="s">
        <v>228</v>
      </c>
      <c r="F190">
        <v>2275</v>
      </c>
      <c r="G190">
        <v>6764</v>
      </c>
      <c r="H190">
        <v>2699142</v>
      </c>
      <c r="I190">
        <v>2674201</v>
      </c>
      <c r="J190">
        <v>3642862</v>
      </c>
      <c r="K190">
        <v>264065707</v>
      </c>
      <c r="L190">
        <v>134407</v>
      </c>
      <c r="M190">
        <v>124104</v>
      </c>
      <c r="N190">
        <v>10303</v>
      </c>
      <c r="O190">
        <v>23.96</v>
      </c>
      <c r="P190">
        <v>-0.04</v>
      </c>
      <c r="Q190">
        <v>12116</v>
      </c>
      <c r="R190">
        <v>1053246</v>
      </c>
      <c r="S190" t="s">
        <v>49</v>
      </c>
      <c r="T190">
        <v>367.63</v>
      </c>
    </row>
    <row r="191" spans="1:20" x14ac:dyDescent="0.3">
      <c r="A191">
        <v>190</v>
      </c>
      <c r="B191" t="s">
        <v>463</v>
      </c>
      <c r="C191">
        <v>15</v>
      </c>
      <c r="D191">
        <v>640</v>
      </c>
      <c r="E191" t="s">
        <v>229</v>
      </c>
      <c r="F191">
        <v>3278</v>
      </c>
      <c r="G191">
        <v>9760</v>
      </c>
      <c r="H191">
        <v>16957032</v>
      </c>
      <c r="I191">
        <v>16823718</v>
      </c>
      <c r="J191">
        <v>21440527</v>
      </c>
      <c r="K191">
        <v>2177459074</v>
      </c>
      <c r="L191">
        <v>668701</v>
      </c>
      <c r="M191">
        <v>589642</v>
      </c>
      <c r="N191">
        <v>79059</v>
      </c>
      <c r="O191">
        <v>30.39</v>
      </c>
      <c r="P191">
        <v>-0.03</v>
      </c>
      <c r="Q191">
        <v>94020</v>
      </c>
      <c r="R191">
        <v>4438567</v>
      </c>
      <c r="S191" t="s">
        <v>40</v>
      </c>
      <c r="T191">
        <v>5000</v>
      </c>
    </row>
    <row r="192" spans="1:20" x14ac:dyDescent="0.3">
      <c r="A192">
        <v>191</v>
      </c>
      <c r="B192" t="s">
        <v>463</v>
      </c>
      <c r="C192">
        <v>15</v>
      </c>
      <c r="D192">
        <v>640</v>
      </c>
      <c r="E192" t="s">
        <v>230</v>
      </c>
      <c r="F192">
        <v>3096</v>
      </c>
      <c r="G192">
        <v>9215</v>
      </c>
      <c r="H192">
        <v>16273829</v>
      </c>
      <c r="I192">
        <v>16137418</v>
      </c>
      <c r="J192">
        <v>20095360</v>
      </c>
      <c r="K192">
        <v>1865605271</v>
      </c>
      <c r="L192">
        <v>594615</v>
      </c>
      <c r="M192">
        <v>518365</v>
      </c>
      <c r="N192">
        <v>76250</v>
      </c>
      <c r="O192">
        <v>33.67</v>
      </c>
      <c r="P192">
        <v>-0.03</v>
      </c>
      <c r="Q192">
        <v>91108</v>
      </c>
      <c r="R192">
        <v>4042145</v>
      </c>
      <c r="S192" t="s">
        <v>40</v>
      </c>
      <c r="T192">
        <v>5000</v>
      </c>
    </row>
    <row r="193" spans="1:20" x14ac:dyDescent="0.3">
      <c r="A193">
        <v>192</v>
      </c>
      <c r="B193" t="s">
        <v>463</v>
      </c>
      <c r="C193">
        <v>15</v>
      </c>
      <c r="D193">
        <v>640</v>
      </c>
      <c r="E193" t="s">
        <v>231</v>
      </c>
      <c r="F193">
        <v>4136</v>
      </c>
      <c r="G193">
        <v>12323</v>
      </c>
      <c r="H193">
        <v>17517991</v>
      </c>
      <c r="I193">
        <v>17352985</v>
      </c>
      <c r="J193">
        <v>22896964</v>
      </c>
      <c r="K193">
        <v>2062628218</v>
      </c>
      <c r="L193">
        <v>637222</v>
      </c>
      <c r="M193">
        <v>567525</v>
      </c>
      <c r="N193">
        <v>69697</v>
      </c>
      <c r="O193">
        <v>36.06</v>
      </c>
      <c r="P193">
        <v>-0.03</v>
      </c>
      <c r="Q193">
        <v>84884</v>
      </c>
      <c r="R193">
        <v>5080437</v>
      </c>
      <c r="S193" t="s">
        <v>40</v>
      </c>
      <c r="T193">
        <v>5000</v>
      </c>
    </row>
    <row r="194" spans="1:20" x14ac:dyDescent="0.3">
      <c r="A194">
        <v>193</v>
      </c>
      <c r="B194" t="s">
        <v>463</v>
      </c>
      <c r="C194">
        <v>15</v>
      </c>
      <c r="D194">
        <v>640</v>
      </c>
      <c r="E194" t="s">
        <v>232</v>
      </c>
      <c r="F194">
        <v>6576</v>
      </c>
      <c r="G194">
        <v>19630</v>
      </c>
      <c r="H194">
        <v>16052369</v>
      </c>
      <c r="I194">
        <v>15906747</v>
      </c>
      <c r="J194">
        <v>21228407</v>
      </c>
      <c r="K194">
        <v>2880511260</v>
      </c>
      <c r="L194">
        <v>541822</v>
      </c>
      <c r="M194">
        <v>477724</v>
      </c>
      <c r="N194">
        <v>64098</v>
      </c>
      <c r="O194">
        <v>48.24</v>
      </c>
      <c r="P194">
        <v>-0.03</v>
      </c>
      <c r="Q194">
        <v>78918</v>
      </c>
      <c r="R194">
        <v>4177648</v>
      </c>
      <c r="S194" t="s">
        <v>40</v>
      </c>
      <c r="T194">
        <v>5000</v>
      </c>
    </row>
    <row r="195" spans="1:20" x14ac:dyDescent="0.3">
      <c r="A195">
        <v>194</v>
      </c>
      <c r="B195" t="s">
        <v>463</v>
      </c>
      <c r="C195">
        <v>15</v>
      </c>
      <c r="D195">
        <v>640</v>
      </c>
      <c r="E195" t="s">
        <v>233</v>
      </c>
      <c r="F195">
        <v>3001</v>
      </c>
      <c r="G195">
        <v>8931</v>
      </c>
      <c r="H195">
        <v>16506526</v>
      </c>
      <c r="I195">
        <v>16379317</v>
      </c>
      <c r="J195">
        <v>20329261</v>
      </c>
      <c r="K195">
        <v>1754240894</v>
      </c>
      <c r="L195">
        <v>574333</v>
      </c>
      <c r="M195">
        <v>496773</v>
      </c>
      <c r="N195">
        <v>77560</v>
      </c>
      <c r="O195">
        <v>33.42</v>
      </c>
      <c r="P195">
        <v>-0.03</v>
      </c>
      <c r="Q195">
        <v>92557</v>
      </c>
      <c r="R195">
        <v>4246536</v>
      </c>
      <c r="S195" t="s">
        <v>40</v>
      </c>
      <c r="T195">
        <v>5000</v>
      </c>
    </row>
    <row r="196" spans="1:20" x14ac:dyDescent="0.3">
      <c r="A196">
        <v>195</v>
      </c>
      <c r="B196" t="s">
        <v>463</v>
      </c>
      <c r="C196">
        <v>15</v>
      </c>
      <c r="D196">
        <v>640</v>
      </c>
      <c r="E196" t="s">
        <v>234</v>
      </c>
      <c r="F196">
        <v>4344</v>
      </c>
      <c r="G196">
        <v>12948</v>
      </c>
      <c r="H196">
        <v>16672417</v>
      </c>
      <c r="I196">
        <v>16519173</v>
      </c>
      <c r="J196">
        <v>21642434</v>
      </c>
      <c r="K196">
        <v>2195530809</v>
      </c>
      <c r="L196">
        <v>565290</v>
      </c>
      <c r="M196">
        <v>495325</v>
      </c>
      <c r="N196">
        <v>69965</v>
      </c>
      <c r="O196">
        <v>35.56</v>
      </c>
      <c r="P196">
        <v>-0.03</v>
      </c>
      <c r="Q196">
        <v>85149</v>
      </c>
      <c r="R196">
        <v>4416839</v>
      </c>
      <c r="S196" t="s">
        <v>40</v>
      </c>
      <c r="T196">
        <v>5000</v>
      </c>
    </row>
    <row r="197" spans="1:20" x14ac:dyDescent="0.3">
      <c r="A197">
        <v>196</v>
      </c>
      <c r="B197" t="s">
        <v>463</v>
      </c>
      <c r="C197">
        <v>15</v>
      </c>
      <c r="D197">
        <v>640</v>
      </c>
      <c r="E197" t="s">
        <v>235</v>
      </c>
      <c r="F197">
        <v>4699</v>
      </c>
      <c r="G197">
        <v>14013</v>
      </c>
      <c r="H197">
        <v>15399306</v>
      </c>
      <c r="I197">
        <v>15257376</v>
      </c>
      <c r="J197">
        <v>21871264</v>
      </c>
      <c r="K197">
        <v>1749045782</v>
      </c>
      <c r="L197">
        <v>520447</v>
      </c>
      <c r="M197">
        <v>459060</v>
      </c>
      <c r="N197">
        <v>61387</v>
      </c>
      <c r="O197">
        <v>40.61</v>
      </c>
      <c r="P197">
        <v>-0.04</v>
      </c>
      <c r="Q197">
        <v>75265</v>
      </c>
      <c r="R197">
        <v>4280922</v>
      </c>
      <c r="S197" t="s">
        <v>40</v>
      </c>
      <c r="T197">
        <v>5000</v>
      </c>
    </row>
    <row r="198" spans="1:20" x14ac:dyDescent="0.3">
      <c r="A198">
        <v>197</v>
      </c>
      <c r="B198" t="s">
        <v>463</v>
      </c>
      <c r="C198">
        <v>15</v>
      </c>
      <c r="D198">
        <v>640</v>
      </c>
      <c r="E198" t="s">
        <v>236</v>
      </c>
      <c r="F198">
        <v>4292</v>
      </c>
      <c r="G198">
        <v>12790</v>
      </c>
      <c r="H198">
        <v>15293461</v>
      </c>
      <c r="I198">
        <v>15167823</v>
      </c>
      <c r="J198">
        <v>19930306</v>
      </c>
      <c r="K198">
        <v>1742953691</v>
      </c>
      <c r="L198">
        <v>588388</v>
      </c>
      <c r="M198">
        <v>525447</v>
      </c>
      <c r="N198">
        <v>62941</v>
      </c>
      <c r="O198">
        <v>46.2</v>
      </c>
      <c r="P198">
        <v>-0.03</v>
      </c>
      <c r="Q198">
        <v>76616</v>
      </c>
      <c r="R198">
        <v>4019635</v>
      </c>
      <c r="S198" t="s">
        <v>40</v>
      </c>
      <c r="T198">
        <v>5000</v>
      </c>
    </row>
    <row r="199" spans="1:20" x14ac:dyDescent="0.3">
      <c r="A199">
        <v>198</v>
      </c>
      <c r="B199" t="s">
        <v>463</v>
      </c>
      <c r="C199">
        <v>15</v>
      </c>
      <c r="D199">
        <v>640</v>
      </c>
      <c r="E199" t="s">
        <v>237</v>
      </c>
      <c r="F199">
        <v>5418</v>
      </c>
      <c r="G199">
        <v>16168</v>
      </c>
      <c r="H199">
        <v>13961192</v>
      </c>
      <c r="I199">
        <v>13846437</v>
      </c>
      <c r="J199">
        <v>18909402</v>
      </c>
      <c r="K199">
        <v>2153880248</v>
      </c>
      <c r="L199">
        <v>552868</v>
      </c>
      <c r="M199">
        <v>495572</v>
      </c>
      <c r="N199">
        <v>57296</v>
      </c>
      <c r="O199">
        <v>47.26</v>
      </c>
      <c r="P199">
        <v>-0.03</v>
      </c>
      <c r="Q199">
        <v>69052</v>
      </c>
      <c r="R199">
        <v>4126770</v>
      </c>
      <c r="S199" t="s">
        <v>40</v>
      </c>
      <c r="T199">
        <v>5000</v>
      </c>
    </row>
    <row r="200" spans="1:20" x14ac:dyDescent="0.3">
      <c r="A200">
        <v>199</v>
      </c>
      <c r="B200" t="s">
        <v>463</v>
      </c>
      <c r="C200">
        <v>15</v>
      </c>
      <c r="D200">
        <v>640</v>
      </c>
      <c r="E200" t="s">
        <v>238</v>
      </c>
      <c r="F200">
        <v>5702</v>
      </c>
      <c r="G200">
        <v>17010</v>
      </c>
      <c r="H200">
        <v>14862685</v>
      </c>
      <c r="I200">
        <v>14725947</v>
      </c>
      <c r="J200">
        <v>19183861</v>
      </c>
      <c r="K200">
        <v>2228678500</v>
      </c>
      <c r="L200">
        <v>565200</v>
      </c>
      <c r="M200">
        <v>510080</v>
      </c>
      <c r="N200">
        <v>55120</v>
      </c>
      <c r="O200">
        <v>61.53</v>
      </c>
      <c r="P200">
        <v>-0.03</v>
      </c>
      <c r="Q200">
        <v>68328</v>
      </c>
      <c r="R200">
        <v>4052883</v>
      </c>
      <c r="S200" t="s">
        <v>40</v>
      </c>
      <c r="T200">
        <v>5000</v>
      </c>
    </row>
    <row r="201" spans="1:20" x14ac:dyDescent="0.3">
      <c r="A201">
        <v>200</v>
      </c>
      <c r="B201" t="s">
        <v>463</v>
      </c>
      <c r="C201">
        <v>15</v>
      </c>
      <c r="D201">
        <v>640</v>
      </c>
      <c r="E201" t="s">
        <v>239</v>
      </c>
      <c r="F201">
        <v>51315</v>
      </c>
      <c r="G201">
        <v>485537</v>
      </c>
      <c r="H201">
        <v>7287692</v>
      </c>
      <c r="I201">
        <v>7075169</v>
      </c>
      <c r="J201">
        <v>18628120</v>
      </c>
      <c r="K201">
        <v>1663449608</v>
      </c>
      <c r="L201">
        <v>343356</v>
      </c>
      <c r="M201">
        <v>334652</v>
      </c>
      <c r="N201">
        <v>8704</v>
      </c>
      <c r="O201">
        <v>24</v>
      </c>
      <c r="P201">
        <v>-0.11</v>
      </c>
      <c r="Q201">
        <v>12730</v>
      </c>
      <c r="R201">
        <v>5296163</v>
      </c>
      <c r="S201" t="s">
        <v>49</v>
      </c>
      <c r="T201">
        <v>2093.39</v>
      </c>
    </row>
    <row r="202" spans="1:20" x14ac:dyDescent="0.3">
      <c r="A202">
        <v>201</v>
      </c>
      <c r="B202" t="s">
        <v>463</v>
      </c>
      <c r="C202">
        <v>15</v>
      </c>
      <c r="D202">
        <v>640</v>
      </c>
      <c r="E202" t="s">
        <v>240</v>
      </c>
      <c r="F202">
        <v>39544</v>
      </c>
      <c r="G202">
        <v>294276</v>
      </c>
      <c r="H202">
        <v>19087834</v>
      </c>
      <c r="I202">
        <v>18628653</v>
      </c>
      <c r="J202">
        <v>51652246</v>
      </c>
      <c r="K202">
        <v>3623171651</v>
      </c>
      <c r="L202">
        <v>678721</v>
      </c>
      <c r="M202">
        <v>644393</v>
      </c>
      <c r="N202">
        <v>34328</v>
      </c>
      <c r="O202">
        <v>24.38</v>
      </c>
      <c r="P202">
        <v>-0.09</v>
      </c>
      <c r="Q202">
        <v>50447</v>
      </c>
      <c r="R202">
        <v>10387003</v>
      </c>
      <c r="S202" t="s">
        <v>40</v>
      </c>
      <c r="T202">
        <v>5000</v>
      </c>
    </row>
    <row r="203" spans="1:20" x14ac:dyDescent="0.3">
      <c r="A203">
        <v>202</v>
      </c>
      <c r="B203" t="s">
        <v>463</v>
      </c>
      <c r="C203">
        <v>15</v>
      </c>
      <c r="D203">
        <v>640</v>
      </c>
      <c r="E203" t="s">
        <v>241</v>
      </c>
      <c r="F203">
        <v>895721</v>
      </c>
      <c r="G203">
        <v>17688050</v>
      </c>
      <c r="H203">
        <v>4018330</v>
      </c>
      <c r="I203">
        <v>3918582</v>
      </c>
      <c r="J203">
        <v>10050767</v>
      </c>
      <c r="K203">
        <v>5432180501</v>
      </c>
      <c r="L203">
        <v>109346</v>
      </c>
      <c r="M203">
        <v>100861</v>
      </c>
      <c r="N203">
        <v>8485</v>
      </c>
      <c r="O203">
        <v>27.38</v>
      </c>
      <c r="P203">
        <v>-0.09</v>
      </c>
      <c r="Q203">
        <v>12399</v>
      </c>
      <c r="R203">
        <v>1787209</v>
      </c>
      <c r="S203" t="s">
        <v>37</v>
      </c>
      <c r="T203">
        <v>3418.13</v>
      </c>
    </row>
    <row r="204" spans="1:20" x14ac:dyDescent="0.3">
      <c r="A204">
        <v>203</v>
      </c>
      <c r="B204" t="s">
        <v>463</v>
      </c>
      <c r="C204">
        <v>15</v>
      </c>
      <c r="D204">
        <v>640</v>
      </c>
      <c r="E204" t="s">
        <v>242</v>
      </c>
      <c r="F204">
        <v>895721</v>
      </c>
      <c r="G204">
        <v>17648874</v>
      </c>
      <c r="H204">
        <v>2556199</v>
      </c>
      <c r="I204">
        <v>2483011</v>
      </c>
      <c r="J204">
        <v>8270092</v>
      </c>
      <c r="K204">
        <v>3919720769</v>
      </c>
      <c r="L204">
        <v>106792</v>
      </c>
      <c r="M204">
        <v>102895</v>
      </c>
      <c r="N204">
        <v>3897</v>
      </c>
      <c r="O204">
        <v>21.51</v>
      </c>
      <c r="P204">
        <v>-0.11</v>
      </c>
      <c r="Q204">
        <v>5654</v>
      </c>
      <c r="R204">
        <v>2016891</v>
      </c>
      <c r="S204" t="s">
        <v>37</v>
      </c>
      <c r="T204">
        <v>2548.69</v>
      </c>
    </row>
    <row r="205" spans="1:20" x14ac:dyDescent="0.3">
      <c r="A205">
        <v>204</v>
      </c>
      <c r="B205" t="s">
        <v>463</v>
      </c>
      <c r="C205">
        <v>15</v>
      </c>
      <c r="D205">
        <v>640</v>
      </c>
      <c r="E205" t="s">
        <v>243</v>
      </c>
      <c r="F205">
        <v>3073</v>
      </c>
      <c r="G205">
        <v>19610</v>
      </c>
      <c r="H205">
        <v>732920</v>
      </c>
      <c r="I205">
        <v>725835</v>
      </c>
      <c r="J205">
        <v>1189884</v>
      </c>
      <c r="K205">
        <v>190633687</v>
      </c>
      <c r="L205">
        <v>33481</v>
      </c>
      <c r="M205">
        <v>30627</v>
      </c>
      <c r="N205">
        <v>2854</v>
      </c>
      <c r="O205">
        <v>27.32</v>
      </c>
      <c r="P205">
        <v>-0.06</v>
      </c>
      <c r="Q205">
        <v>3393</v>
      </c>
      <c r="R205">
        <v>277697</v>
      </c>
      <c r="S205" t="s">
        <v>37</v>
      </c>
      <c r="T205">
        <v>126.44</v>
      </c>
    </row>
    <row r="206" spans="1:20" x14ac:dyDescent="0.3">
      <c r="A206">
        <v>205</v>
      </c>
      <c r="B206" t="s">
        <v>463</v>
      </c>
      <c r="C206">
        <v>15</v>
      </c>
      <c r="D206">
        <v>640</v>
      </c>
      <c r="E206" t="s">
        <v>244</v>
      </c>
      <c r="F206">
        <v>3073</v>
      </c>
      <c r="G206">
        <v>19636</v>
      </c>
      <c r="H206">
        <v>873834</v>
      </c>
      <c r="I206">
        <v>866632</v>
      </c>
      <c r="J206">
        <v>1282018</v>
      </c>
      <c r="K206">
        <v>221506205</v>
      </c>
      <c r="L206">
        <v>32207</v>
      </c>
      <c r="M206">
        <v>28068</v>
      </c>
      <c r="N206">
        <v>4139</v>
      </c>
      <c r="O206">
        <v>24.92</v>
      </c>
      <c r="P206">
        <v>-0.05</v>
      </c>
      <c r="Q206">
        <v>4864</v>
      </c>
      <c r="R206">
        <v>285133</v>
      </c>
      <c r="S206" t="s">
        <v>37</v>
      </c>
      <c r="T206">
        <v>146.97</v>
      </c>
    </row>
    <row r="207" spans="1:20" x14ac:dyDescent="0.3">
      <c r="A207">
        <v>206</v>
      </c>
      <c r="B207" t="s">
        <v>463</v>
      </c>
      <c r="C207">
        <v>15</v>
      </c>
      <c r="D207">
        <v>640</v>
      </c>
      <c r="E207" t="s">
        <v>245</v>
      </c>
      <c r="F207">
        <v>824210</v>
      </c>
      <c r="G207">
        <v>2459565</v>
      </c>
      <c r="H207">
        <v>1343937</v>
      </c>
      <c r="I207">
        <v>1302914</v>
      </c>
      <c r="J207">
        <v>13924668</v>
      </c>
      <c r="K207">
        <v>927695927</v>
      </c>
      <c r="L207">
        <v>62566</v>
      </c>
      <c r="M207">
        <v>60643</v>
      </c>
      <c r="N207">
        <v>1923</v>
      </c>
      <c r="O207">
        <v>34.29</v>
      </c>
      <c r="P207">
        <v>-0.15</v>
      </c>
      <c r="Q207">
        <v>2936</v>
      </c>
      <c r="R207">
        <v>3203677</v>
      </c>
      <c r="S207" t="s">
        <v>49</v>
      </c>
      <c r="T207">
        <v>452.49</v>
      </c>
    </row>
    <row r="208" spans="1:20" x14ac:dyDescent="0.3">
      <c r="A208">
        <v>207</v>
      </c>
      <c r="B208" t="s">
        <v>463</v>
      </c>
      <c r="C208">
        <v>15</v>
      </c>
      <c r="D208">
        <v>640</v>
      </c>
      <c r="E208" t="s">
        <v>246</v>
      </c>
      <c r="F208">
        <v>190399</v>
      </c>
      <c r="G208">
        <v>564772</v>
      </c>
      <c r="H208">
        <v>36124</v>
      </c>
      <c r="I208">
        <v>34930</v>
      </c>
      <c r="J208">
        <v>371161</v>
      </c>
      <c r="K208">
        <v>15045156</v>
      </c>
      <c r="L208">
        <v>2219</v>
      </c>
      <c r="M208">
        <v>2193</v>
      </c>
      <c r="N208">
        <v>26</v>
      </c>
      <c r="O208">
        <v>16.2</v>
      </c>
      <c r="P208">
        <v>-0.19</v>
      </c>
      <c r="Q208">
        <v>51</v>
      </c>
      <c r="R208">
        <v>77140</v>
      </c>
      <c r="S208" t="s">
        <v>49</v>
      </c>
      <c r="T208">
        <v>11.62</v>
      </c>
    </row>
    <row r="209" spans="1:20" x14ac:dyDescent="0.3">
      <c r="A209">
        <v>208</v>
      </c>
      <c r="B209" t="s">
        <v>463</v>
      </c>
      <c r="C209">
        <v>15</v>
      </c>
      <c r="D209">
        <v>640</v>
      </c>
      <c r="E209" t="s">
        <v>247</v>
      </c>
      <c r="F209">
        <v>760</v>
      </c>
      <c r="G209">
        <v>37548</v>
      </c>
      <c r="H209">
        <v>160665</v>
      </c>
      <c r="I209">
        <v>156453</v>
      </c>
      <c r="J209">
        <v>249485</v>
      </c>
      <c r="K209">
        <v>15064114</v>
      </c>
      <c r="L209">
        <v>5684</v>
      </c>
      <c r="M209">
        <v>5334</v>
      </c>
      <c r="N209">
        <v>350</v>
      </c>
      <c r="O209">
        <v>44.42</v>
      </c>
      <c r="P209">
        <v>-0.06</v>
      </c>
      <c r="Q209">
        <v>460</v>
      </c>
      <c r="R209">
        <v>85391</v>
      </c>
      <c r="S209" t="s">
        <v>37</v>
      </c>
      <c r="T209">
        <v>15.14</v>
      </c>
    </row>
    <row r="210" spans="1:20" x14ac:dyDescent="0.3">
      <c r="A210">
        <v>209</v>
      </c>
      <c r="B210" t="s">
        <v>463</v>
      </c>
      <c r="C210">
        <v>15</v>
      </c>
      <c r="D210">
        <v>640</v>
      </c>
      <c r="E210" t="s">
        <v>248</v>
      </c>
      <c r="F210">
        <v>1534</v>
      </c>
      <c r="G210">
        <v>132295</v>
      </c>
      <c r="H210">
        <v>18860913</v>
      </c>
      <c r="I210">
        <v>18426790</v>
      </c>
      <c r="J210">
        <v>29181929</v>
      </c>
      <c r="K210">
        <v>2236636043</v>
      </c>
      <c r="L210">
        <v>445971</v>
      </c>
      <c r="M210">
        <v>390320</v>
      </c>
      <c r="N210">
        <v>55651</v>
      </c>
      <c r="O210">
        <v>77.25</v>
      </c>
      <c r="P210">
        <v>-0.05</v>
      </c>
      <c r="Q210">
        <v>71167</v>
      </c>
      <c r="R210">
        <v>8017253</v>
      </c>
      <c r="S210" t="s">
        <v>40</v>
      </c>
      <c r="T210">
        <v>5000</v>
      </c>
    </row>
    <row r="211" spans="1:20" x14ac:dyDescent="0.3">
      <c r="A211">
        <v>210</v>
      </c>
      <c r="B211" t="s">
        <v>463</v>
      </c>
      <c r="C211">
        <v>15</v>
      </c>
      <c r="D211">
        <v>640</v>
      </c>
      <c r="E211" t="s">
        <v>249</v>
      </c>
      <c r="F211">
        <v>2703</v>
      </c>
      <c r="G211">
        <v>17985</v>
      </c>
      <c r="H211">
        <v>1911283</v>
      </c>
      <c r="I211">
        <v>1883258</v>
      </c>
      <c r="J211">
        <v>2872852</v>
      </c>
      <c r="K211">
        <v>132564199</v>
      </c>
      <c r="L211">
        <v>74610</v>
      </c>
      <c r="M211">
        <v>71039</v>
      </c>
      <c r="N211">
        <v>3571</v>
      </c>
      <c r="O211">
        <v>28.35</v>
      </c>
      <c r="P211">
        <v>-0.06</v>
      </c>
      <c r="Q211">
        <v>4542</v>
      </c>
      <c r="R211">
        <v>1102147</v>
      </c>
      <c r="S211" t="s">
        <v>49</v>
      </c>
      <c r="T211">
        <v>440.53</v>
      </c>
    </row>
    <row r="212" spans="1:20" x14ac:dyDescent="0.3">
      <c r="A212">
        <v>211</v>
      </c>
      <c r="B212" t="s">
        <v>463</v>
      </c>
      <c r="C212">
        <v>15</v>
      </c>
      <c r="D212">
        <v>640</v>
      </c>
      <c r="E212" t="s">
        <v>250</v>
      </c>
      <c r="F212">
        <v>31503</v>
      </c>
      <c r="G212">
        <v>94548</v>
      </c>
      <c r="H212">
        <v>832712</v>
      </c>
      <c r="I212">
        <v>832439</v>
      </c>
      <c r="J212">
        <v>844763</v>
      </c>
      <c r="K212">
        <v>3172244661</v>
      </c>
      <c r="L212">
        <v>25295</v>
      </c>
      <c r="M212">
        <v>20595</v>
      </c>
      <c r="N212">
        <v>4700</v>
      </c>
      <c r="O212">
        <v>28.57</v>
      </c>
      <c r="P212">
        <v>0</v>
      </c>
      <c r="Q212">
        <v>5348</v>
      </c>
      <c r="R212">
        <v>284093</v>
      </c>
      <c r="S212" t="s">
        <v>37</v>
      </c>
      <c r="T212">
        <v>873.52</v>
      </c>
    </row>
    <row r="213" spans="1:20" x14ac:dyDescent="0.3">
      <c r="A213">
        <v>212</v>
      </c>
      <c r="B213" t="s">
        <v>463</v>
      </c>
      <c r="C213">
        <v>15</v>
      </c>
      <c r="D213">
        <v>640</v>
      </c>
      <c r="E213" t="s">
        <v>251</v>
      </c>
      <c r="F213">
        <v>32402</v>
      </c>
      <c r="G213">
        <v>97364</v>
      </c>
      <c r="H213">
        <v>5474258</v>
      </c>
      <c r="I213">
        <v>5462358</v>
      </c>
      <c r="J213">
        <v>6033358</v>
      </c>
      <c r="K213">
        <v>10095896185</v>
      </c>
      <c r="L213">
        <v>193061</v>
      </c>
      <c r="M213">
        <v>168269</v>
      </c>
      <c r="N213">
        <v>24792</v>
      </c>
      <c r="O213">
        <v>56.34</v>
      </c>
      <c r="P213">
        <v>-0.01</v>
      </c>
      <c r="Q213">
        <v>28412</v>
      </c>
      <c r="R213">
        <v>2285320</v>
      </c>
      <c r="S213" t="s">
        <v>40</v>
      </c>
      <c r="T213">
        <v>5000</v>
      </c>
    </row>
    <row r="214" spans="1:20" x14ac:dyDescent="0.3">
      <c r="A214">
        <v>213</v>
      </c>
      <c r="B214" t="s">
        <v>463</v>
      </c>
      <c r="C214">
        <v>15</v>
      </c>
      <c r="D214">
        <v>640</v>
      </c>
      <c r="E214" t="s">
        <v>252</v>
      </c>
      <c r="F214">
        <v>1043</v>
      </c>
      <c r="G214">
        <v>2829</v>
      </c>
      <c r="H214">
        <v>5065805</v>
      </c>
      <c r="I214">
        <v>5012533</v>
      </c>
      <c r="J214">
        <v>5822698</v>
      </c>
      <c r="K214">
        <v>77616200</v>
      </c>
      <c r="L214">
        <v>156615</v>
      </c>
      <c r="M214">
        <v>140386</v>
      </c>
      <c r="N214">
        <v>16229</v>
      </c>
      <c r="O214">
        <v>22.87</v>
      </c>
      <c r="P214">
        <v>-0.03</v>
      </c>
      <c r="Q214">
        <v>20056</v>
      </c>
      <c r="R214">
        <v>1982036</v>
      </c>
      <c r="S214" t="s">
        <v>49</v>
      </c>
      <c r="T214">
        <v>328.75</v>
      </c>
    </row>
    <row r="215" spans="1:20" x14ac:dyDescent="0.3">
      <c r="A215">
        <v>214</v>
      </c>
      <c r="B215" t="s">
        <v>463</v>
      </c>
      <c r="C215">
        <v>15</v>
      </c>
      <c r="D215">
        <v>640</v>
      </c>
      <c r="E215" t="s">
        <v>253</v>
      </c>
      <c r="F215">
        <v>69641</v>
      </c>
      <c r="G215">
        <v>226367</v>
      </c>
      <c r="H215">
        <v>2320408</v>
      </c>
      <c r="I215">
        <v>2295845</v>
      </c>
      <c r="J215">
        <v>5226214</v>
      </c>
      <c r="K215">
        <v>10595073754</v>
      </c>
      <c r="L215">
        <v>80403</v>
      </c>
      <c r="M215">
        <v>75527</v>
      </c>
      <c r="N215">
        <v>4876</v>
      </c>
      <c r="O215">
        <v>123.38</v>
      </c>
      <c r="P215">
        <v>-0.04</v>
      </c>
      <c r="Q215">
        <v>6241</v>
      </c>
      <c r="R215">
        <v>1310417</v>
      </c>
      <c r="S215" t="s">
        <v>40</v>
      </c>
      <c r="T215">
        <v>5000</v>
      </c>
    </row>
    <row r="216" spans="1:20" x14ac:dyDescent="0.3">
      <c r="A216">
        <v>215</v>
      </c>
      <c r="B216" t="s">
        <v>463</v>
      </c>
      <c r="C216">
        <v>15</v>
      </c>
      <c r="D216">
        <v>640</v>
      </c>
      <c r="E216" t="s">
        <v>254</v>
      </c>
      <c r="F216">
        <v>47040</v>
      </c>
      <c r="G216">
        <v>178880</v>
      </c>
      <c r="H216">
        <v>9627032</v>
      </c>
      <c r="I216">
        <v>9408847</v>
      </c>
      <c r="J216">
        <v>93534324</v>
      </c>
      <c r="K216">
        <v>21619573402</v>
      </c>
      <c r="L216">
        <v>333508</v>
      </c>
      <c r="M216">
        <v>319991</v>
      </c>
      <c r="N216">
        <v>13517</v>
      </c>
      <c r="O216">
        <v>99.38</v>
      </c>
      <c r="P216">
        <v>-0.09</v>
      </c>
      <c r="Q216">
        <v>19651</v>
      </c>
      <c r="R216">
        <v>8935323</v>
      </c>
      <c r="S216" t="s">
        <v>40</v>
      </c>
      <c r="T216">
        <v>5000</v>
      </c>
    </row>
    <row r="217" spans="1:20" x14ac:dyDescent="0.3">
      <c r="A217">
        <v>216</v>
      </c>
      <c r="B217" t="s">
        <v>463</v>
      </c>
      <c r="C217">
        <v>15</v>
      </c>
      <c r="D217">
        <v>640</v>
      </c>
      <c r="E217" t="s">
        <v>255</v>
      </c>
      <c r="F217">
        <v>77824</v>
      </c>
      <c r="G217">
        <v>282013</v>
      </c>
      <c r="H217">
        <v>8575292</v>
      </c>
      <c r="I217">
        <v>8365105</v>
      </c>
      <c r="J217">
        <v>121659992</v>
      </c>
      <c r="K217">
        <v>26249242404</v>
      </c>
      <c r="L217">
        <v>347127</v>
      </c>
      <c r="M217">
        <v>338989</v>
      </c>
      <c r="N217">
        <v>8138</v>
      </c>
      <c r="O217">
        <v>78.58</v>
      </c>
      <c r="P217">
        <v>-0.1</v>
      </c>
      <c r="Q217">
        <v>12775</v>
      </c>
      <c r="R217">
        <v>10706113</v>
      </c>
      <c r="S217" t="s">
        <v>40</v>
      </c>
      <c r="T217">
        <v>5000</v>
      </c>
    </row>
    <row r="218" spans="1:20" x14ac:dyDescent="0.3">
      <c r="A218">
        <v>217</v>
      </c>
      <c r="B218" t="s">
        <v>463</v>
      </c>
      <c r="C218">
        <v>15</v>
      </c>
      <c r="D218">
        <v>640</v>
      </c>
      <c r="E218" t="s">
        <v>256</v>
      </c>
      <c r="F218">
        <v>122472</v>
      </c>
      <c r="G218">
        <v>440385</v>
      </c>
      <c r="H218">
        <v>575015</v>
      </c>
      <c r="I218">
        <v>558442</v>
      </c>
      <c r="J218">
        <v>12832919</v>
      </c>
      <c r="K218">
        <v>2712254447</v>
      </c>
      <c r="L218">
        <v>30866</v>
      </c>
      <c r="M218">
        <v>30352</v>
      </c>
      <c r="N218">
        <v>514</v>
      </c>
      <c r="O218">
        <v>61.73</v>
      </c>
      <c r="P218">
        <v>-0.14000000000000001</v>
      </c>
      <c r="Q218">
        <v>867</v>
      </c>
      <c r="R218">
        <v>957223</v>
      </c>
      <c r="S218" t="s">
        <v>37</v>
      </c>
      <c r="T218">
        <v>344.56</v>
      </c>
    </row>
    <row r="219" spans="1:20" x14ac:dyDescent="0.3">
      <c r="A219">
        <v>218</v>
      </c>
      <c r="B219" t="s">
        <v>463</v>
      </c>
      <c r="C219">
        <v>15</v>
      </c>
      <c r="D219">
        <v>640</v>
      </c>
      <c r="E219" t="s">
        <v>257</v>
      </c>
      <c r="F219">
        <v>183200</v>
      </c>
      <c r="G219">
        <v>637206</v>
      </c>
      <c r="H219">
        <v>6511935</v>
      </c>
      <c r="I219">
        <v>6353461</v>
      </c>
      <c r="J219">
        <v>139216011</v>
      </c>
      <c r="K219">
        <v>35202937591</v>
      </c>
      <c r="L219">
        <v>276577</v>
      </c>
      <c r="M219">
        <v>269731</v>
      </c>
      <c r="N219">
        <v>6846</v>
      </c>
      <c r="O219">
        <v>70.14</v>
      </c>
      <c r="P219">
        <v>-0.11</v>
      </c>
      <c r="Q219">
        <v>10917</v>
      </c>
      <c r="R219">
        <v>9851915</v>
      </c>
      <c r="S219" t="s">
        <v>40</v>
      </c>
      <c r="T219">
        <v>5000</v>
      </c>
    </row>
    <row r="220" spans="1:20" x14ac:dyDescent="0.3">
      <c r="A220">
        <v>219</v>
      </c>
      <c r="B220" t="s">
        <v>463</v>
      </c>
      <c r="C220">
        <v>15</v>
      </c>
      <c r="D220">
        <v>640</v>
      </c>
      <c r="E220" t="s">
        <v>258</v>
      </c>
      <c r="F220">
        <v>264264</v>
      </c>
      <c r="G220">
        <v>895141</v>
      </c>
      <c r="H220">
        <v>5585299</v>
      </c>
      <c r="I220">
        <v>5451921</v>
      </c>
      <c r="J220">
        <v>128186149</v>
      </c>
      <c r="K220">
        <v>37123878439</v>
      </c>
      <c r="L220">
        <v>214289</v>
      </c>
      <c r="M220">
        <v>207690</v>
      </c>
      <c r="N220">
        <v>6599</v>
      </c>
      <c r="O220">
        <v>73.150000000000006</v>
      </c>
      <c r="P220">
        <v>-0.1</v>
      </c>
      <c r="Q220">
        <v>10677</v>
      </c>
      <c r="R220">
        <v>8632696</v>
      </c>
      <c r="S220" t="s">
        <v>40</v>
      </c>
      <c r="T220">
        <v>5000</v>
      </c>
    </row>
    <row r="221" spans="1:20" x14ac:dyDescent="0.3">
      <c r="A221">
        <v>220</v>
      </c>
      <c r="B221" t="s">
        <v>463</v>
      </c>
      <c r="C221">
        <v>15</v>
      </c>
      <c r="D221">
        <v>640</v>
      </c>
      <c r="E221" t="s">
        <v>259</v>
      </c>
      <c r="F221">
        <v>370944</v>
      </c>
      <c r="G221">
        <v>1254550</v>
      </c>
      <c r="H221">
        <v>4688166</v>
      </c>
      <c r="I221">
        <v>4579391</v>
      </c>
      <c r="J221">
        <v>109932047</v>
      </c>
      <c r="K221">
        <v>36470910214</v>
      </c>
      <c r="L221">
        <v>151752</v>
      </c>
      <c r="M221">
        <v>145202</v>
      </c>
      <c r="N221">
        <v>6550</v>
      </c>
      <c r="O221">
        <v>77.3</v>
      </c>
      <c r="P221">
        <v>-0.09</v>
      </c>
      <c r="Q221">
        <v>10629</v>
      </c>
      <c r="R221">
        <v>7262088</v>
      </c>
      <c r="S221" t="s">
        <v>40</v>
      </c>
      <c r="T221">
        <v>5000</v>
      </c>
    </row>
    <row r="222" spans="1:20" x14ac:dyDescent="0.3">
      <c r="A222">
        <v>221</v>
      </c>
      <c r="B222" t="s">
        <v>463</v>
      </c>
      <c r="C222">
        <v>15</v>
      </c>
      <c r="D222">
        <v>640</v>
      </c>
      <c r="E222" t="s">
        <v>260</v>
      </c>
      <c r="F222">
        <v>505648</v>
      </c>
      <c r="G222">
        <v>1677281</v>
      </c>
      <c r="H222">
        <v>3900039</v>
      </c>
      <c r="I222">
        <v>3809618</v>
      </c>
      <c r="J222">
        <v>97442894</v>
      </c>
      <c r="K222">
        <v>36346232649</v>
      </c>
      <c r="L222">
        <v>111417</v>
      </c>
      <c r="M222">
        <v>105518</v>
      </c>
      <c r="N222">
        <v>5899</v>
      </c>
      <c r="O222">
        <v>79</v>
      </c>
      <c r="P222">
        <v>-0.08</v>
      </c>
      <c r="Q222">
        <v>9691</v>
      </c>
      <c r="R222">
        <v>6094489</v>
      </c>
      <c r="S222" t="s">
        <v>40</v>
      </c>
      <c r="T222">
        <v>5000</v>
      </c>
    </row>
    <row r="223" spans="1:20" x14ac:dyDescent="0.3">
      <c r="A223">
        <v>222</v>
      </c>
      <c r="B223" t="s">
        <v>463</v>
      </c>
      <c r="C223">
        <v>15</v>
      </c>
      <c r="D223">
        <v>640</v>
      </c>
      <c r="E223" t="s">
        <v>261</v>
      </c>
      <c r="F223">
        <v>81920</v>
      </c>
      <c r="G223">
        <v>16496017</v>
      </c>
      <c r="H223">
        <v>7629008</v>
      </c>
      <c r="I223">
        <v>6894289</v>
      </c>
      <c r="J223">
        <v>287865944</v>
      </c>
      <c r="K223">
        <v>4364251509</v>
      </c>
      <c r="L223">
        <v>255621</v>
      </c>
      <c r="M223">
        <v>243620</v>
      </c>
      <c r="N223">
        <v>12001</v>
      </c>
      <c r="O223">
        <v>332.01</v>
      </c>
      <c r="P223">
        <v>-0.08</v>
      </c>
      <c r="Q223">
        <v>15689</v>
      </c>
      <c r="R223">
        <v>62346233</v>
      </c>
      <c r="S223" t="s">
        <v>40</v>
      </c>
      <c r="T223">
        <v>5000</v>
      </c>
    </row>
    <row r="224" spans="1:20" x14ac:dyDescent="0.3">
      <c r="A224">
        <v>223</v>
      </c>
      <c r="B224" t="s">
        <v>463</v>
      </c>
      <c r="C224">
        <v>15</v>
      </c>
      <c r="D224">
        <v>640</v>
      </c>
      <c r="E224" t="s">
        <v>262</v>
      </c>
      <c r="F224">
        <v>23345</v>
      </c>
      <c r="G224">
        <v>49263</v>
      </c>
      <c r="H224">
        <v>33532</v>
      </c>
      <c r="I224">
        <v>32339</v>
      </c>
      <c r="J224">
        <v>484147</v>
      </c>
      <c r="K224">
        <v>8684322</v>
      </c>
      <c r="L224">
        <v>3591</v>
      </c>
      <c r="M224">
        <v>3562</v>
      </c>
      <c r="N224">
        <v>29</v>
      </c>
      <c r="O224">
        <v>39.56</v>
      </c>
      <c r="P224">
        <v>-0.26</v>
      </c>
      <c r="Q224">
        <v>49</v>
      </c>
      <c r="R224">
        <v>32469</v>
      </c>
      <c r="S224" t="s">
        <v>37</v>
      </c>
      <c r="T224">
        <v>3.91</v>
      </c>
    </row>
    <row r="225" spans="1:20" x14ac:dyDescent="0.3">
      <c r="A225">
        <v>224</v>
      </c>
      <c r="B225" t="s">
        <v>463</v>
      </c>
      <c r="C225">
        <v>15</v>
      </c>
      <c r="D225">
        <v>640</v>
      </c>
      <c r="E225" t="s">
        <v>263</v>
      </c>
      <c r="F225">
        <v>41961</v>
      </c>
      <c r="G225">
        <v>70118</v>
      </c>
      <c r="H225">
        <v>192267</v>
      </c>
      <c r="I225">
        <v>187102</v>
      </c>
      <c r="J225">
        <v>2632733</v>
      </c>
      <c r="K225">
        <v>61916558</v>
      </c>
      <c r="L225">
        <v>15017</v>
      </c>
      <c r="M225">
        <v>14667</v>
      </c>
      <c r="N225">
        <v>350</v>
      </c>
      <c r="O225">
        <v>71.36</v>
      </c>
      <c r="P225">
        <v>-0.19</v>
      </c>
      <c r="Q225">
        <v>510</v>
      </c>
      <c r="R225">
        <v>142318</v>
      </c>
      <c r="S225" t="s">
        <v>37</v>
      </c>
      <c r="T225">
        <v>28.56</v>
      </c>
    </row>
    <row r="226" spans="1:20" x14ac:dyDescent="0.3">
      <c r="A226">
        <v>225</v>
      </c>
      <c r="B226" t="s">
        <v>463</v>
      </c>
      <c r="C226">
        <v>15</v>
      </c>
      <c r="D226">
        <v>640</v>
      </c>
      <c r="E226" t="s">
        <v>264</v>
      </c>
      <c r="F226">
        <v>70675</v>
      </c>
      <c r="G226">
        <v>106388</v>
      </c>
      <c r="H226">
        <v>17678694</v>
      </c>
      <c r="I226">
        <v>17293225</v>
      </c>
      <c r="J226">
        <v>128650675</v>
      </c>
      <c r="K226">
        <v>3140462255</v>
      </c>
      <c r="L226">
        <v>475701</v>
      </c>
      <c r="M226">
        <v>445992</v>
      </c>
      <c r="N226">
        <v>29709</v>
      </c>
      <c r="O226">
        <v>90.7</v>
      </c>
      <c r="P226">
        <v>-0.1</v>
      </c>
      <c r="Q226">
        <v>45943</v>
      </c>
      <c r="R226">
        <v>15257474</v>
      </c>
      <c r="S226" t="s">
        <v>40</v>
      </c>
      <c r="T226">
        <v>5000</v>
      </c>
    </row>
    <row r="227" spans="1:20" x14ac:dyDescent="0.3">
      <c r="A227">
        <v>226</v>
      </c>
      <c r="B227" t="s">
        <v>463</v>
      </c>
      <c r="C227">
        <v>15</v>
      </c>
      <c r="D227">
        <v>640</v>
      </c>
      <c r="E227" t="s">
        <v>265</v>
      </c>
      <c r="F227">
        <v>111475</v>
      </c>
      <c r="G227">
        <v>138053</v>
      </c>
      <c r="H227">
        <v>18349442</v>
      </c>
      <c r="I227">
        <v>17918773</v>
      </c>
      <c r="J227">
        <v>174704192</v>
      </c>
      <c r="K227">
        <v>3242559616</v>
      </c>
      <c r="L227">
        <v>548847</v>
      </c>
      <c r="M227">
        <v>523184</v>
      </c>
      <c r="N227">
        <v>25663</v>
      </c>
      <c r="O227">
        <v>77.08</v>
      </c>
      <c r="P227">
        <v>-0.11</v>
      </c>
      <c r="Q227">
        <v>42003</v>
      </c>
      <c r="R227">
        <v>21487668</v>
      </c>
      <c r="S227" t="s">
        <v>40</v>
      </c>
      <c r="T227">
        <v>5000</v>
      </c>
    </row>
    <row r="228" spans="1:20" x14ac:dyDescent="0.3">
      <c r="A228">
        <v>227</v>
      </c>
      <c r="B228" t="s">
        <v>463</v>
      </c>
      <c r="C228">
        <v>15</v>
      </c>
      <c r="D228">
        <v>640</v>
      </c>
      <c r="E228" t="s">
        <v>266</v>
      </c>
      <c r="F228">
        <v>168019</v>
      </c>
      <c r="G228">
        <v>173814</v>
      </c>
      <c r="H228">
        <v>18816571</v>
      </c>
      <c r="I228">
        <v>18356691</v>
      </c>
      <c r="J228">
        <v>218591756</v>
      </c>
      <c r="K228">
        <v>3732672963</v>
      </c>
      <c r="L228">
        <v>596931</v>
      </c>
      <c r="M228">
        <v>572605</v>
      </c>
      <c r="N228">
        <v>24326</v>
      </c>
      <c r="O228">
        <v>75.13</v>
      </c>
      <c r="P228">
        <v>-0.12</v>
      </c>
      <c r="Q228">
        <v>40702</v>
      </c>
      <c r="R228">
        <v>28900424</v>
      </c>
      <c r="S228" t="s">
        <v>40</v>
      </c>
      <c r="T228">
        <v>5000</v>
      </c>
    </row>
    <row r="229" spans="1:20" x14ac:dyDescent="0.3">
      <c r="A229">
        <v>228</v>
      </c>
      <c r="B229" t="s">
        <v>463</v>
      </c>
      <c r="C229">
        <v>15</v>
      </c>
      <c r="D229">
        <v>640</v>
      </c>
      <c r="E229" t="s">
        <v>267</v>
      </c>
      <c r="F229">
        <v>243955</v>
      </c>
      <c r="G229">
        <v>213707</v>
      </c>
      <c r="H229">
        <v>19126300</v>
      </c>
      <c r="I229">
        <v>18643017</v>
      </c>
      <c r="J229">
        <v>267144460</v>
      </c>
      <c r="K229">
        <v>4243941996</v>
      </c>
      <c r="L229">
        <v>639920</v>
      </c>
      <c r="M229">
        <v>616406</v>
      </c>
      <c r="N229">
        <v>23514</v>
      </c>
      <c r="O229">
        <v>74.56</v>
      </c>
      <c r="P229">
        <v>-0.13</v>
      </c>
      <c r="Q229">
        <v>39913</v>
      </c>
      <c r="R229">
        <v>37575412</v>
      </c>
      <c r="S229" t="s">
        <v>40</v>
      </c>
      <c r="T229">
        <v>5000</v>
      </c>
    </row>
    <row r="230" spans="1:20" x14ac:dyDescent="0.3">
      <c r="A230">
        <v>229</v>
      </c>
      <c r="B230" t="s">
        <v>463</v>
      </c>
      <c r="C230">
        <v>15</v>
      </c>
      <c r="D230">
        <v>640</v>
      </c>
      <c r="E230" t="s">
        <v>268</v>
      </c>
      <c r="F230">
        <v>344469</v>
      </c>
      <c r="G230">
        <v>286016</v>
      </c>
      <c r="H230">
        <v>19301358</v>
      </c>
      <c r="I230">
        <v>18800497</v>
      </c>
      <c r="J230">
        <v>312320529</v>
      </c>
      <c r="K230">
        <v>4886656303</v>
      </c>
      <c r="L230">
        <v>666861</v>
      </c>
      <c r="M230">
        <v>644010</v>
      </c>
      <c r="N230">
        <v>22851</v>
      </c>
      <c r="O230">
        <v>72.72</v>
      </c>
      <c r="P230">
        <v>-0.14000000000000001</v>
      </c>
      <c r="Q230">
        <v>39266</v>
      </c>
      <c r="R230">
        <v>46478927</v>
      </c>
      <c r="S230" t="s">
        <v>40</v>
      </c>
      <c r="T230">
        <v>5000</v>
      </c>
    </row>
    <row r="231" spans="1:20" x14ac:dyDescent="0.3">
      <c r="A231">
        <v>230</v>
      </c>
      <c r="B231" t="s">
        <v>463</v>
      </c>
      <c r="C231">
        <v>15</v>
      </c>
      <c r="D231">
        <v>640</v>
      </c>
      <c r="E231" t="s">
        <v>269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>
        <v>9.19</v>
      </c>
      <c r="P231">
        <v>-0.74</v>
      </c>
      <c r="Q231">
        <v>0</v>
      </c>
      <c r="R231">
        <v>487781</v>
      </c>
      <c r="S231" t="s">
        <v>37</v>
      </c>
      <c r="T231">
        <v>26.33</v>
      </c>
    </row>
    <row r="232" spans="1:20" x14ac:dyDescent="0.3">
      <c r="A232">
        <v>231</v>
      </c>
      <c r="B232" t="s">
        <v>463</v>
      </c>
      <c r="C232">
        <v>15</v>
      </c>
      <c r="D232">
        <v>640</v>
      </c>
      <c r="E232" t="s">
        <v>270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37</v>
      </c>
      <c r="T232">
        <v>133.01</v>
      </c>
    </row>
    <row r="233" spans="1:20" x14ac:dyDescent="0.3">
      <c r="A233">
        <v>232</v>
      </c>
      <c r="B233" t="s">
        <v>463</v>
      </c>
      <c r="C233">
        <v>15</v>
      </c>
      <c r="D233">
        <v>640</v>
      </c>
      <c r="E233" t="s">
        <v>271</v>
      </c>
      <c r="F233">
        <v>2316</v>
      </c>
      <c r="G233">
        <v>30945</v>
      </c>
      <c r="H233">
        <v>16285728</v>
      </c>
      <c r="I233">
        <v>16209866</v>
      </c>
      <c r="J233">
        <v>20246775</v>
      </c>
      <c r="K233">
        <v>857833099</v>
      </c>
      <c r="L233">
        <v>473794</v>
      </c>
      <c r="M233">
        <v>401097</v>
      </c>
      <c r="N233">
        <v>72697</v>
      </c>
      <c r="O233">
        <v>22.89</v>
      </c>
      <c r="P233">
        <v>-0.02</v>
      </c>
      <c r="Q233">
        <v>87672</v>
      </c>
      <c r="R233">
        <v>4344263</v>
      </c>
      <c r="S233" t="s">
        <v>40</v>
      </c>
      <c r="T233">
        <v>5000</v>
      </c>
    </row>
    <row r="234" spans="1:20" x14ac:dyDescent="0.3">
      <c r="A234">
        <v>233</v>
      </c>
      <c r="B234" t="s">
        <v>463</v>
      </c>
      <c r="C234">
        <v>15</v>
      </c>
      <c r="D234">
        <v>640</v>
      </c>
      <c r="E234" t="s">
        <v>272</v>
      </c>
      <c r="F234">
        <v>172</v>
      </c>
      <c r="G234">
        <v>832</v>
      </c>
      <c r="H234">
        <v>10929759</v>
      </c>
      <c r="I234">
        <v>10874342</v>
      </c>
      <c r="J234">
        <v>13474952</v>
      </c>
      <c r="K234">
        <v>240733351</v>
      </c>
      <c r="L234">
        <v>461360</v>
      </c>
      <c r="M234">
        <v>422813</v>
      </c>
      <c r="N234">
        <v>38547</v>
      </c>
      <c r="O234">
        <v>19.149999999999999</v>
      </c>
      <c r="P234">
        <v>-0.03</v>
      </c>
      <c r="Q234">
        <v>46070</v>
      </c>
      <c r="R234">
        <v>4379469</v>
      </c>
      <c r="S234" t="s">
        <v>49</v>
      </c>
      <c r="T234">
        <v>1308.17</v>
      </c>
    </row>
    <row r="235" spans="1:20" x14ac:dyDescent="0.3">
      <c r="A235">
        <v>234</v>
      </c>
      <c r="B235" t="s">
        <v>463</v>
      </c>
      <c r="C235">
        <v>15</v>
      </c>
      <c r="D235">
        <v>640</v>
      </c>
      <c r="E235" t="s">
        <v>273</v>
      </c>
      <c r="F235">
        <v>172</v>
      </c>
      <c r="G235">
        <v>832</v>
      </c>
      <c r="H235">
        <v>24601423</v>
      </c>
      <c r="I235">
        <v>24467816</v>
      </c>
      <c r="J235">
        <v>29638050</v>
      </c>
      <c r="K235">
        <v>588493012</v>
      </c>
      <c r="L235">
        <v>1107792</v>
      </c>
      <c r="M235">
        <v>1025696</v>
      </c>
      <c r="N235">
        <v>82096</v>
      </c>
      <c r="O235">
        <v>19.22</v>
      </c>
      <c r="P235">
        <v>-0.03</v>
      </c>
      <c r="Q235">
        <v>96987</v>
      </c>
      <c r="R235">
        <v>11066095</v>
      </c>
      <c r="S235" t="s">
        <v>49</v>
      </c>
      <c r="T235">
        <v>4535.0200000000004</v>
      </c>
    </row>
    <row r="236" spans="1:20" x14ac:dyDescent="0.3">
      <c r="A236">
        <v>235</v>
      </c>
      <c r="B236" t="s">
        <v>463</v>
      </c>
      <c r="C236">
        <v>15</v>
      </c>
      <c r="D236">
        <v>640</v>
      </c>
      <c r="E236" t="s">
        <v>274</v>
      </c>
      <c r="F236">
        <v>89190</v>
      </c>
      <c r="G236">
        <v>265715</v>
      </c>
      <c r="H236">
        <v>10798510</v>
      </c>
      <c r="I236">
        <v>10580167</v>
      </c>
      <c r="J236">
        <v>88690509</v>
      </c>
      <c r="K236">
        <v>1804448431</v>
      </c>
      <c r="L236">
        <v>578578</v>
      </c>
      <c r="M236">
        <v>559014</v>
      </c>
      <c r="N236">
        <v>19564</v>
      </c>
      <c r="O236">
        <v>30.87</v>
      </c>
      <c r="P236">
        <v>-0.14000000000000001</v>
      </c>
      <c r="Q236">
        <v>27370</v>
      </c>
      <c r="R236">
        <v>11657866</v>
      </c>
      <c r="S236" t="s">
        <v>49</v>
      </c>
      <c r="T236">
        <v>2201.1999999999998</v>
      </c>
    </row>
    <row r="237" spans="1:20" x14ac:dyDescent="0.3">
      <c r="A237">
        <v>236</v>
      </c>
      <c r="B237" t="s">
        <v>463</v>
      </c>
      <c r="C237">
        <v>15</v>
      </c>
      <c r="D237">
        <v>640</v>
      </c>
      <c r="E237" t="s">
        <v>275</v>
      </c>
      <c r="F237">
        <v>51996</v>
      </c>
      <c r="G237">
        <v>147555</v>
      </c>
      <c r="H237">
        <v>8994721</v>
      </c>
      <c r="I237">
        <v>8947677</v>
      </c>
      <c r="J237">
        <v>97146726</v>
      </c>
      <c r="K237">
        <v>1133517580</v>
      </c>
      <c r="L237">
        <v>341661</v>
      </c>
      <c r="M237">
        <v>319256</v>
      </c>
      <c r="N237">
        <v>22405</v>
      </c>
      <c r="O237">
        <v>49.16</v>
      </c>
      <c r="P237">
        <v>-0.03</v>
      </c>
      <c r="Q237">
        <v>27291</v>
      </c>
      <c r="R237">
        <v>38966710</v>
      </c>
      <c r="S237" t="s">
        <v>49</v>
      </c>
      <c r="T237">
        <v>792.75</v>
      </c>
    </row>
    <row r="238" spans="1:20" x14ac:dyDescent="0.3">
      <c r="A238">
        <v>237</v>
      </c>
      <c r="B238" t="s">
        <v>463</v>
      </c>
      <c r="C238">
        <v>15</v>
      </c>
      <c r="D238">
        <v>640</v>
      </c>
      <c r="E238" t="s">
        <v>276</v>
      </c>
      <c r="F238">
        <v>569318</v>
      </c>
      <c r="G238">
        <v>1484813</v>
      </c>
      <c r="H238">
        <v>5517563</v>
      </c>
      <c r="I238">
        <v>5315373</v>
      </c>
      <c r="J238">
        <v>36949642</v>
      </c>
      <c r="K238">
        <v>3883210128</v>
      </c>
      <c r="L238">
        <v>286428</v>
      </c>
      <c r="M238">
        <v>277067</v>
      </c>
      <c r="N238">
        <v>9361</v>
      </c>
      <c r="O238">
        <v>36.44</v>
      </c>
      <c r="P238">
        <v>-0.14000000000000001</v>
      </c>
      <c r="Q238">
        <v>13365</v>
      </c>
      <c r="R238">
        <v>6739833</v>
      </c>
      <c r="S238" t="s">
        <v>49</v>
      </c>
      <c r="T238">
        <v>2036.62</v>
      </c>
    </row>
    <row r="239" spans="1:20" x14ac:dyDescent="0.3">
      <c r="A239">
        <v>238</v>
      </c>
      <c r="B239" t="s">
        <v>463</v>
      </c>
      <c r="C239">
        <v>15</v>
      </c>
      <c r="D239">
        <v>640</v>
      </c>
      <c r="E239" t="s">
        <v>277</v>
      </c>
      <c r="F239">
        <v>2200</v>
      </c>
      <c r="G239">
        <v>9086</v>
      </c>
      <c r="H239">
        <v>851526</v>
      </c>
      <c r="I239">
        <v>829319</v>
      </c>
      <c r="J239">
        <v>2105645</v>
      </c>
      <c r="K239">
        <v>163195188</v>
      </c>
      <c r="L239">
        <v>40746</v>
      </c>
      <c r="M239">
        <v>38414</v>
      </c>
      <c r="N239">
        <v>2332</v>
      </c>
      <c r="O239">
        <v>26.85</v>
      </c>
      <c r="P239">
        <v>-0.09</v>
      </c>
      <c r="Q239">
        <v>3067</v>
      </c>
      <c r="R239">
        <v>269467</v>
      </c>
      <c r="S239" t="s">
        <v>37</v>
      </c>
      <c r="T239">
        <v>113.47</v>
      </c>
    </row>
    <row r="240" spans="1:20" x14ac:dyDescent="0.3">
      <c r="A240">
        <v>239</v>
      </c>
      <c r="B240" t="s">
        <v>463</v>
      </c>
      <c r="C240">
        <v>15</v>
      </c>
      <c r="D240">
        <v>640</v>
      </c>
      <c r="E240" t="s">
        <v>278</v>
      </c>
      <c r="F240">
        <v>7021</v>
      </c>
      <c r="G240">
        <v>95854</v>
      </c>
      <c r="H240">
        <v>12173105</v>
      </c>
      <c r="I240">
        <v>12034409</v>
      </c>
      <c r="J240">
        <v>20432941</v>
      </c>
      <c r="K240">
        <v>3558864748</v>
      </c>
      <c r="L240">
        <v>444244</v>
      </c>
      <c r="M240">
        <v>409159</v>
      </c>
      <c r="N240">
        <v>35085</v>
      </c>
      <c r="O240">
        <v>26.97</v>
      </c>
      <c r="P240">
        <v>-0.06</v>
      </c>
      <c r="Q240">
        <v>44628</v>
      </c>
      <c r="R240">
        <v>4593782</v>
      </c>
      <c r="S240" t="s">
        <v>40</v>
      </c>
      <c r="T240">
        <v>5000</v>
      </c>
    </row>
    <row r="241" spans="1:20" x14ac:dyDescent="0.3">
      <c r="A241">
        <v>240</v>
      </c>
      <c r="B241" t="s">
        <v>463</v>
      </c>
      <c r="C241">
        <v>15</v>
      </c>
      <c r="D241">
        <v>640</v>
      </c>
      <c r="E241" t="s">
        <v>279</v>
      </c>
      <c r="F241">
        <v>4680</v>
      </c>
      <c r="G241">
        <v>39640</v>
      </c>
      <c r="H241">
        <v>209680</v>
      </c>
      <c r="I241">
        <v>203860</v>
      </c>
      <c r="J241">
        <v>2241525</v>
      </c>
      <c r="K241">
        <v>49456851</v>
      </c>
      <c r="L241">
        <v>11949</v>
      </c>
      <c r="M241">
        <v>11661</v>
      </c>
      <c r="N241">
        <v>288</v>
      </c>
      <c r="O241">
        <v>58.47</v>
      </c>
      <c r="P241">
        <v>-0.16</v>
      </c>
      <c r="Q241">
        <v>477</v>
      </c>
      <c r="R241">
        <v>176837</v>
      </c>
      <c r="S241" t="s">
        <v>37</v>
      </c>
      <c r="T241">
        <v>21.47</v>
      </c>
    </row>
    <row r="242" spans="1:20" x14ac:dyDescent="0.3">
      <c r="A242">
        <v>241</v>
      </c>
      <c r="B242" t="s">
        <v>463</v>
      </c>
      <c r="C242">
        <v>15</v>
      </c>
      <c r="D242">
        <v>640</v>
      </c>
      <c r="E242" t="s">
        <v>280</v>
      </c>
      <c r="F242">
        <v>81119</v>
      </c>
      <c r="G242">
        <v>804926</v>
      </c>
      <c r="H242">
        <v>6930153</v>
      </c>
      <c r="I242">
        <v>4860364</v>
      </c>
      <c r="J242">
        <v>315973878</v>
      </c>
      <c r="K242">
        <v>10175161630</v>
      </c>
      <c r="L242">
        <v>193583</v>
      </c>
      <c r="M242">
        <v>188853</v>
      </c>
      <c r="N242">
        <v>4730</v>
      </c>
      <c r="O242">
        <v>463.43</v>
      </c>
      <c r="P242">
        <v>-0.18</v>
      </c>
      <c r="Q242">
        <v>8758</v>
      </c>
      <c r="R242">
        <v>37898721</v>
      </c>
      <c r="S242" t="s">
        <v>40</v>
      </c>
      <c r="T242">
        <v>5000</v>
      </c>
    </row>
    <row r="243" spans="1:20" x14ac:dyDescent="0.3">
      <c r="A243">
        <v>242</v>
      </c>
      <c r="B243" t="s">
        <v>463</v>
      </c>
      <c r="C243">
        <v>15</v>
      </c>
      <c r="D243">
        <v>640</v>
      </c>
      <c r="E243" t="s">
        <v>281</v>
      </c>
      <c r="F243">
        <v>126152</v>
      </c>
      <c r="G243">
        <v>1297025</v>
      </c>
      <c r="H243">
        <v>5779192</v>
      </c>
      <c r="I243">
        <v>3842793</v>
      </c>
      <c r="J243">
        <v>303801812</v>
      </c>
      <c r="K243">
        <v>10366181247</v>
      </c>
      <c r="L243">
        <v>135707</v>
      </c>
      <c r="M243">
        <v>130978</v>
      </c>
      <c r="N243">
        <v>4729</v>
      </c>
      <c r="O243">
        <v>543.53</v>
      </c>
      <c r="P243">
        <v>-0.17</v>
      </c>
      <c r="Q243">
        <v>8704</v>
      </c>
      <c r="R243">
        <v>34237444</v>
      </c>
      <c r="S243" t="s">
        <v>40</v>
      </c>
      <c r="T243">
        <v>5000</v>
      </c>
    </row>
    <row r="244" spans="1:20" x14ac:dyDescent="0.3">
      <c r="A244">
        <v>243</v>
      </c>
      <c r="B244" t="s">
        <v>463</v>
      </c>
      <c r="C244">
        <v>15</v>
      </c>
      <c r="D244">
        <v>640</v>
      </c>
      <c r="E244" t="s">
        <v>282</v>
      </c>
      <c r="F244">
        <v>189446</v>
      </c>
      <c r="G244">
        <v>2004246</v>
      </c>
      <c r="H244">
        <v>5775012</v>
      </c>
      <c r="I244">
        <v>3528875</v>
      </c>
      <c r="J244">
        <v>325544280</v>
      </c>
      <c r="K244">
        <v>11505474530</v>
      </c>
      <c r="L244">
        <v>114427</v>
      </c>
      <c r="M244">
        <v>110058</v>
      </c>
      <c r="N244">
        <v>4369</v>
      </c>
      <c r="O244">
        <v>566.27</v>
      </c>
      <c r="P244">
        <v>-0.16</v>
      </c>
      <c r="Q244">
        <v>8269</v>
      </c>
      <c r="R244">
        <v>41221494</v>
      </c>
      <c r="S244" t="s">
        <v>40</v>
      </c>
      <c r="T244">
        <v>5000</v>
      </c>
    </row>
    <row r="245" spans="1:20" x14ac:dyDescent="0.3">
      <c r="A245">
        <v>244</v>
      </c>
      <c r="B245" t="s">
        <v>463</v>
      </c>
      <c r="C245">
        <v>15</v>
      </c>
      <c r="D245">
        <v>640</v>
      </c>
      <c r="E245" t="s">
        <v>283</v>
      </c>
      <c r="F245">
        <v>6300</v>
      </c>
      <c r="G245">
        <v>114816</v>
      </c>
      <c r="H245">
        <v>31189300</v>
      </c>
      <c r="I245">
        <v>30933621</v>
      </c>
      <c r="J245">
        <v>35414941</v>
      </c>
      <c r="K245">
        <v>2127847197</v>
      </c>
      <c r="L245">
        <v>1125789</v>
      </c>
      <c r="M245">
        <v>1056022</v>
      </c>
      <c r="N245">
        <v>69767</v>
      </c>
      <c r="O245">
        <v>53.68</v>
      </c>
      <c r="P245">
        <v>-0.03</v>
      </c>
      <c r="Q245">
        <v>84916</v>
      </c>
      <c r="R245">
        <v>17993413</v>
      </c>
      <c r="S245" t="s">
        <v>40</v>
      </c>
      <c r="T245">
        <v>5000</v>
      </c>
    </row>
    <row r="246" spans="1:20" x14ac:dyDescent="0.3">
      <c r="A246">
        <v>245</v>
      </c>
      <c r="B246" t="s">
        <v>463</v>
      </c>
      <c r="C246">
        <v>15</v>
      </c>
      <c r="D246">
        <v>640</v>
      </c>
      <c r="E246" t="s">
        <v>284</v>
      </c>
      <c r="F246">
        <v>28147</v>
      </c>
      <c r="G246">
        <v>108399</v>
      </c>
      <c r="H246">
        <v>7768299</v>
      </c>
      <c r="I246">
        <v>7405958</v>
      </c>
      <c r="J246">
        <v>110338496</v>
      </c>
      <c r="K246">
        <v>5820449449</v>
      </c>
      <c r="L246">
        <v>484319</v>
      </c>
      <c r="M246">
        <v>478672</v>
      </c>
      <c r="N246">
        <v>5647</v>
      </c>
      <c r="O246">
        <v>163.28</v>
      </c>
      <c r="P246">
        <v>-0.17</v>
      </c>
      <c r="Q246">
        <v>9751</v>
      </c>
      <c r="R246">
        <v>6265285</v>
      </c>
      <c r="S246" t="s">
        <v>40</v>
      </c>
      <c r="T246">
        <v>5000</v>
      </c>
    </row>
    <row r="247" spans="1:20" x14ac:dyDescent="0.3">
      <c r="A247">
        <v>246</v>
      </c>
      <c r="B247" t="s">
        <v>463</v>
      </c>
      <c r="C247">
        <v>15</v>
      </c>
      <c r="D247">
        <v>640</v>
      </c>
      <c r="E247" t="s">
        <v>285</v>
      </c>
      <c r="F247">
        <v>36809</v>
      </c>
      <c r="G247">
        <v>142448</v>
      </c>
      <c r="H247">
        <v>7589240</v>
      </c>
      <c r="I247">
        <v>7143558</v>
      </c>
      <c r="J247">
        <v>242747327</v>
      </c>
      <c r="K247">
        <v>7278282020</v>
      </c>
      <c r="L247">
        <v>429995</v>
      </c>
      <c r="M247">
        <v>424534</v>
      </c>
      <c r="N247">
        <v>5461</v>
      </c>
      <c r="O247">
        <v>261.07</v>
      </c>
      <c r="P247">
        <v>-0.19</v>
      </c>
      <c r="Q247">
        <v>9568</v>
      </c>
      <c r="R247">
        <v>12453437</v>
      </c>
      <c r="S247" t="s">
        <v>40</v>
      </c>
      <c r="T247">
        <v>5000</v>
      </c>
    </row>
    <row r="248" spans="1:20" x14ac:dyDescent="0.3">
      <c r="A248">
        <v>247</v>
      </c>
      <c r="B248" t="s">
        <v>463</v>
      </c>
      <c r="C248">
        <v>15</v>
      </c>
      <c r="D248">
        <v>640</v>
      </c>
      <c r="E248" t="s">
        <v>286</v>
      </c>
      <c r="F248">
        <v>6634</v>
      </c>
      <c r="G248">
        <v>23392</v>
      </c>
      <c r="H248">
        <v>8105938</v>
      </c>
      <c r="I248">
        <v>7950852</v>
      </c>
      <c r="J248">
        <v>18367475</v>
      </c>
      <c r="K248">
        <v>2362868542</v>
      </c>
      <c r="L248">
        <v>349497</v>
      </c>
      <c r="M248">
        <v>334771</v>
      </c>
      <c r="N248">
        <v>14726</v>
      </c>
      <c r="O248">
        <v>63.13</v>
      </c>
      <c r="P248">
        <v>-7.0000000000000007E-2</v>
      </c>
      <c r="Q248">
        <v>18585</v>
      </c>
      <c r="R248">
        <v>4541881</v>
      </c>
      <c r="S248" t="s">
        <v>37</v>
      </c>
      <c r="T248">
        <v>2253.7800000000002</v>
      </c>
    </row>
    <row r="249" spans="1:20" x14ac:dyDescent="0.3">
      <c r="A249">
        <v>248</v>
      </c>
      <c r="B249" t="s">
        <v>463</v>
      </c>
      <c r="C249">
        <v>15</v>
      </c>
      <c r="D249">
        <v>640</v>
      </c>
      <c r="E249" t="s">
        <v>287</v>
      </c>
      <c r="F249">
        <v>10675</v>
      </c>
      <c r="G249">
        <v>84849</v>
      </c>
      <c r="H249">
        <v>4487008</v>
      </c>
      <c r="I249">
        <v>4403475</v>
      </c>
      <c r="J249">
        <v>6796690</v>
      </c>
      <c r="K249">
        <v>1026659335</v>
      </c>
      <c r="L249">
        <v>116083</v>
      </c>
      <c r="M249">
        <v>102029</v>
      </c>
      <c r="N249">
        <v>14054</v>
      </c>
      <c r="O249">
        <v>29.27</v>
      </c>
      <c r="P249">
        <v>-0.04</v>
      </c>
      <c r="Q249">
        <v>17923</v>
      </c>
      <c r="R249">
        <v>1759036</v>
      </c>
      <c r="S249" t="s">
        <v>49</v>
      </c>
      <c r="T249">
        <v>1289.23</v>
      </c>
    </row>
    <row r="250" spans="1:20" x14ac:dyDescent="0.3">
      <c r="A250">
        <v>249</v>
      </c>
      <c r="B250" t="s">
        <v>463</v>
      </c>
      <c r="C250">
        <v>15</v>
      </c>
      <c r="D250">
        <v>640</v>
      </c>
      <c r="E250" t="s">
        <v>288</v>
      </c>
      <c r="F250">
        <v>13240</v>
      </c>
      <c r="G250">
        <v>39135</v>
      </c>
      <c r="H250">
        <v>422045</v>
      </c>
      <c r="I250">
        <v>408739</v>
      </c>
      <c r="J250">
        <v>1577438</v>
      </c>
      <c r="K250">
        <v>64147745</v>
      </c>
      <c r="L250">
        <v>27175</v>
      </c>
      <c r="M250">
        <v>26689</v>
      </c>
      <c r="N250">
        <v>486</v>
      </c>
      <c r="O250">
        <v>34.9</v>
      </c>
      <c r="P250">
        <v>-0.14000000000000001</v>
      </c>
      <c r="Q250">
        <v>739</v>
      </c>
      <c r="R250">
        <v>265882</v>
      </c>
      <c r="S250" t="s">
        <v>49</v>
      </c>
      <c r="T250">
        <v>38.380000000000003</v>
      </c>
    </row>
    <row r="251" spans="1:20" x14ac:dyDescent="0.3">
      <c r="A251">
        <v>250</v>
      </c>
      <c r="B251" t="s">
        <v>463</v>
      </c>
      <c r="C251">
        <v>15</v>
      </c>
      <c r="D251">
        <v>640</v>
      </c>
      <c r="E251" t="s">
        <v>289</v>
      </c>
      <c r="F251">
        <v>153834</v>
      </c>
      <c r="G251">
        <v>459957</v>
      </c>
      <c r="H251">
        <v>5679310</v>
      </c>
      <c r="I251">
        <v>5465207</v>
      </c>
      <c r="J251">
        <v>47632635</v>
      </c>
      <c r="K251">
        <v>848490860</v>
      </c>
      <c r="L251">
        <v>182833</v>
      </c>
      <c r="M251">
        <v>170528</v>
      </c>
      <c r="N251">
        <v>12305</v>
      </c>
      <c r="O251">
        <v>114.02</v>
      </c>
      <c r="P251">
        <v>-7.0000000000000007E-2</v>
      </c>
      <c r="Q251">
        <v>16209</v>
      </c>
      <c r="R251">
        <v>16043050</v>
      </c>
      <c r="S251" t="s">
        <v>49</v>
      </c>
      <c r="T251">
        <v>1220.4100000000001</v>
      </c>
    </row>
    <row r="252" spans="1:20" x14ac:dyDescent="0.3">
      <c r="A252">
        <v>251</v>
      </c>
      <c r="B252" t="s">
        <v>463</v>
      </c>
      <c r="C252">
        <v>15</v>
      </c>
      <c r="D252">
        <v>640</v>
      </c>
      <c r="E252" t="s">
        <v>290</v>
      </c>
      <c r="F252">
        <v>140</v>
      </c>
      <c r="G252">
        <v>560</v>
      </c>
      <c r="H252">
        <v>29588954</v>
      </c>
      <c r="I252">
        <v>29586021</v>
      </c>
      <c r="J252">
        <v>37986284</v>
      </c>
      <c r="K252">
        <v>259045650</v>
      </c>
      <c r="L252">
        <v>1204552</v>
      </c>
      <c r="M252">
        <v>1017014</v>
      </c>
      <c r="N252">
        <v>187538</v>
      </c>
      <c r="O252">
        <v>18.13</v>
      </c>
      <c r="P252">
        <v>-0.02</v>
      </c>
      <c r="Q252">
        <v>199854</v>
      </c>
      <c r="R252">
        <v>20183802</v>
      </c>
      <c r="S252" t="s">
        <v>49</v>
      </c>
      <c r="T252">
        <v>2017.86</v>
      </c>
    </row>
    <row r="253" spans="1:20" x14ac:dyDescent="0.3">
      <c r="A253">
        <v>252</v>
      </c>
      <c r="B253" t="s">
        <v>463</v>
      </c>
      <c r="C253">
        <v>15</v>
      </c>
      <c r="D253">
        <v>640</v>
      </c>
      <c r="E253" t="s">
        <v>291</v>
      </c>
      <c r="F253">
        <v>140</v>
      </c>
      <c r="G253">
        <v>560</v>
      </c>
      <c r="H253">
        <v>31447322</v>
      </c>
      <c r="I253">
        <v>31438935</v>
      </c>
      <c r="J253">
        <v>39231381</v>
      </c>
      <c r="K253">
        <v>219328050</v>
      </c>
      <c r="L253">
        <v>1391209</v>
      </c>
      <c r="M253">
        <v>1261035</v>
      </c>
      <c r="N253">
        <v>130174</v>
      </c>
      <c r="O253">
        <v>16.84</v>
      </c>
      <c r="P253">
        <v>-0.03</v>
      </c>
      <c r="Q253">
        <v>143899</v>
      </c>
      <c r="R253">
        <v>19470652</v>
      </c>
      <c r="S253" t="s">
        <v>49</v>
      </c>
      <c r="T253">
        <v>1400.25</v>
      </c>
    </row>
    <row r="254" spans="1:20" x14ac:dyDescent="0.3">
      <c r="A254">
        <v>253</v>
      </c>
      <c r="B254" t="s">
        <v>463</v>
      </c>
      <c r="C254">
        <v>15</v>
      </c>
      <c r="D254">
        <v>640</v>
      </c>
      <c r="E254" t="s">
        <v>292</v>
      </c>
      <c r="F254">
        <v>479</v>
      </c>
      <c r="G254">
        <v>123439</v>
      </c>
      <c r="H254">
        <v>537776</v>
      </c>
      <c r="I254">
        <v>527388</v>
      </c>
      <c r="J254">
        <v>2302606</v>
      </c>
      <c r="K254">
        <v>13654180</v>
      </c>
      <c r="L254">
        <v>44438</v>
      </c>
      <c r="M254">
        <v>43839</v>
      </c>
      <c r="N254">
        <v>599</v>
      </c>
      <c r="O254">
        <v>19.59</v>
      </c>
      <c r="P254">
        <v>-0.16</v>
      </c>
      <c r="Q254">
        <v>891</v>
      </c>
      <c r="R254">
        <v>303513</v>
      </c>
      <c r="S254" t="s">
        <v>37</v>
      </c>
      <c r="T254">
        <v>40.950000000000003</v>
      </c>
    </row>
    <row r="255" spans="1:20" x14ac:dyDescent="0.3">
      <c r="A255">
        <v>254</v>
      </c>
      <c r="B255" t="s">
        <v>463</v>
      </c>
      <c r="C255">
        <v>15</v>
      </c>
      <c r="D255">
        <v>640</v>
      </c>
      <c r="E255" t="s">
        <v>293</v>
      </c>
      <c r="F255">
        <v>12197</v>
      </c>
      <c r="G255">
        <v>78363</v>
      </c>
      <c r="H255">
        <v>252100</v>
      </c>
      <c r="I255">
        <v>243202</v>
      </c>
      <c r="J255">
        <v>2825429</v>
      </c>
      <c r="K255">
        <v>20531350</v>
      </c>
      <c r="L255">
        <v>10344</v>
      </c>
      <c r="M255">
        <v>10114</v>
      </c>
      <c r="N255">
        <v>230</v>
      </c>
      <c r="O255">
        <v>14.45</v>
      </c>
      <c r="P255">
        <v>-0.19</v>
      </c>
      <c r="Q255">
        <v>486</v>
      </c>
      <c r="R255">
        <v>476994</v>
      </c>
      <c r="S255" t="s">
        <v>37</v>
      </c>
      <c r="T255">
        <v>12.75</v>
      </c>
    </row>
    <row r="256" spans="1:20" x14ac:dyDescent="0.3">
      <c r="A256">
        <v>255</v>
      </c>
      <c r="B256" t="s">
        <v>463</v>
      </c>
      <c r="C256">
        <v>15</v>
      </c>
      <c r="D256">
        <v>640</v>
      </c>
      <c r="E256" t="s">
        <v>294</v>
      </c>
      <c r="F256">
        <v>22022</v>
      </c>
      <c r="G256">
        <v>172772</v>
      </c>
      <c r="H256">
        <v>2302248</v>
      </c>
      <c r="I256">
        <v>2217734</v>
      </c>
      <c r="J256">
        <v>28362167</v>
      </c>
      <c r="K256">
        <v>272294966</v>
      </c>
      <c r="L256">
        <v>134494</v>
      </c>
      <c r="M256">
        <v>133082</v>
      </c>
      <c r="N256">
        <v>1412</v>
      </c>
      <c r="O256">
        <v>17.98</v>
      </c>
      <c r="P256">
        <v>-0.23</v>
      </c>
      <c r="Q256">
        <v>2839</v>
      </c>
      <c r="R256">
        <v>5933205</v>
      </c>
      <c r="S256" t="s">
        <v>37</v>
      </c>
      <c r="T256">
        <v>223.11</v>
      </c>
    </row>
    <row r="257" spans="1:20" x14ac:dyDescent="0.3">
      <c r="A257">
        <v>256</v>
      </c>
      <c r="B257" t="s">
        <v>463</v>
      </c>
      <c r="C257">
        <v>15</v>
      </c>
      <c r="D257">
        <v>640</v>
      </c>
      <c r="E257" t="s">
        <v>295</v>
      </c>
      <c r="F257">
        <v>4656</v>
      </c>
      <c r="G257">
        <v>13868</v>
      </c>
      <c r="H257">
        <v>11201458</v>
      </c>
      <c r="I257">
        <v>11045596</v>
      </c>
      <c r="J257">
        <v>20340119</v>
      </c>
      <c r="K257">
        <v>2353466386</v>
      </c>
      <c r="L257">
        <v>482132</v>
      </c>
      <c r="M257">
        <v>444580</v>
      </c>
      <c r="N257">
        <v>37552</v>
      </c>
      <c r="O257">
        <v>39.99</v>
      </c>
      <c r="P257">
        <v>-0.05</v>
      </c>
      <c r="Q257">
        <v>45517</v>
      </c>
      <c r="R257">
        <v>4381567</v>
      </c>
      <c r="S257" t="s">
        <v>40</v>
      </c>
      <c r="T257">
        <v>5000</v>
      </c>
    </row>
    <row r="258" spans="1:20" x14ac:dyDescent="0.3">
      <c r="A258">
        <v>257</v>
      </c>
      <c r="B258" t="s">
        <v>463</v>
      </c>
      <c r="C258">
        <v>15</v>
      </c>
      <c r="D258">
        <v>640</v>
      </c>
      <c r="E258" t="s">
        <v>296</v>
      </c>
      <c r="F258">
        <v>3366</v>
      </c>
      <c r="G258">
        <v>362797</v>
      </c>
      <c r="H258">
        <v>31878538</v>
      </c>
      <c r="I258">
        <v>31329963</v>
      </c>
      <c r="J258">
        <v>42275051</v>
      </c>
      <c r="K258">
        <v>2721616240</v>
      </c>
      <c r="L258">
        <v>1093805</v>
      </c>
      <c r="M258">
        <v>1019576</v>
      </c>
      <c r="N258">
        <v>74229</v>
      </c>
      <c r="O258">
        <v>72.77</v>
      </c>
      <c r="P258">
        <v>-0.04</v>
      </c>
      <c r="Q258">
        <v>89240</v>
      </c>
      <c r="R258">
        <v>19550254</v>
      </c>
      <c r="S258" t="s">
        <v>40</v>
      </c>
      <c r="T258">
        <v>5000</v>
      </c>
    </row>
    <row r="259" spans="1:20" x14ac:dyDescent="0.3">
      <c r="A259">
        <v>258</v>
      </c>
      <c r="B259" t="s">
        <v>463</v>
      </c>
      <c r="C259">
        <v>15</v>
      </c>
      <c r="D259">
        <v>640</v>
      </c>
      <c r="E259" t="s">
        <v>297</v>
      </c>
      <c r="F259">
        <v>4020</v>
      </c>
      <c r="G259">
        <v>466486</v>
      </c>
      <c r="H259">
        <v>2146241</v>
      </c>
      <c r="I259">
        <v>2112771</v>
      </c>
      <c r="J259">
        <v>2894100</v>
      </c>
      <c r="K259">
        <v>253484692</v>
      </c>
      <c r="L259">
        <v>75440</v>
      </c>
      <c r="M259">
        <v>70571</v>
      </c>
      <c r="N259">
        <v>4869</v>
      </c>
      <c r="O259">
        <v>86.25</v>
      </c>
      <c r="P259">
        <v>-0.04</v>
      </c>
      <c r="Q259">
        <v>5956</v>
      </c>
      <c r="R259">
        <v>1258377</v>
      </c>
      <c r="S259" t="s">
        <v>37</v>
      </c>
      <c r="T259">
        <v>290.94</v>
      </c>
    </row>
    <row r="260" spans="1:20" x14ac:dyDescent="0.3">
      <c r="A260">
        <v>259</v>
      </c>
      <c r="B260" t="s">
        <v>463</v>
      </c>
      <c r="C260">
        <v>15</v>
      </c>
      <c r="D260">
        <v>640</v>
      </c>
      <c r="E260" t="s">
        <v>298</v>
      </c>
      <c r="F260">
        <v>302737</v>
      </c>
      <c r="G260">
        <v>1309727</v>
      </c>
      <c r="H260">
        <v>1587692</v>
      </c>
      <c r="I260">
        <v>1562681</v>
      </c>
      <c r="J260">
        <v>2228301</v>
      </c>
      <c r="K260">
        <v>18644489584</v>
      </c>
      <c r="L260">
        <v>81763</v>
      </c>
      <c r="M260">
        <v>78236</v>
      </c>
      <c r="N260">
        <v>3527</v>
      </c>
      <c r="O260">
        <v>49.02</v>
      </c>
      <c r="P260">
        <v>-0.03</v>
      </c>
      <c r="Q260">
        <v>4501</v>
      </c>
      <c r="R260">
        <v>809916</v>
      </c>
      <c r="S260" t="s">
        <v>40</v>
      </c>
      <c r="T260">
        <v>5000</v>
      </c>
    </row>
    <row r="261" spans="1:20" x14ac:dyDescent="0.3">
      <c r="A261">
        <v>260</v>
      </c>
      <c r="B261" t="s">
        <v>463</v>
      </c>
      <c r="C261">
        <v>15</v>
      </c>
      <c r="D261">
        <v>640</v>
      </c>
      <c r="E261" t="s">
        <v>299</v>
      </c>
      <c r="F261">
        <v>1315</v>
      </c>
      <c r="G261">
        <v>5254</v>
      </c>
      <c r="H261">
        <v>23360146</v>
      </c>
      <c r="I261">
        <v>23149802</v>
      </c>
      <c r="J261">
        <v>36077759</v>
      </c>
      <c r="K261">
        <v>1806190945</v>
      </c>
      <c r="L261">
        <v>1063283</v>
      </c>
      <c r="M261">
        <v>992647</v>
      </c>
      <c r="N261">
        <v>70636</v>
      </c>
      <c r="O261">
        <v>23.09</v>
      </c>
      <c r="P261">
        <v>-0.05</v>
      </c>
      <c r="Q261">
        <v>85810</v>
      </c>
      <c r="R261">
        <v>9646529</v>
      </c>
      <c r="S261" t="s">
        <v>40</v>
      </c>
      <c r="T261">
        <v>5000</v>
      </c>
    </row>
    <row r="262" spans="1:20" x14ac:dyDescent="0.3">
      <c r="A262">
        <v>261</v>
      </c>
      <c r="B262" t="s">
        <v>463</v>
      </c>
      <c r="C262">
        <v>15</v>
      </c>
      <c r="D262">
        <v>640</v>
      </c>
      <c r="E262" t="s">
        <v>300</v>
      </c>
      <c r="F262">
        <v>189456</v>
      </c>
      <c r="G262">
        <v>835275</v>
      </c>
      <c r="H262">
        <v>985301</v>
      </c>
      <c r="I262">
        <v>915583</v>
      </c>
      <c r="J262">
        <v>7906952</v>
      </c>
      <c r="K262">
        <v>1800058283</v>
      </c>
      <c r="L262">
        <v>26278</v>
      </c>
      <c r="M262">
        <v>23987</v>
      </c>
      <c r="N262">
        <v>2291</v>
      </c>
      <c r="O262">
        <v>409.86</v>
      </c>
      <c r="P262">
        <v>-0.08</v>
      </c>
      <c r="Q262">
        <v>3231</v>
      </c>
      <c r="R262">
        <v>468578</v>
      </c>
      <c r="S262" t="s">
        <v>37</v>
      </c>
      <c r="T262">
        <v>734.16</v>
      </c>
    </row>
    <row r="263" spans="1:20" x14ac:dyDescent="0.3">
      <c r="A263">
        <v>262</v>
      </c>
      <c r="B263" t="s">
        <v>463</v>
      </c>
      <c r="C263">
        <v>15</v>
      </c>
      <c r="D263">
        <v>640</v>
      </c>
      <c r="E263" t="s">
        <v>301</v>
      </c>
      <c r="F263">
        <v>188962</v>
      </c>
      <c r="G263">
        <v>825894</v>
      </c>
      <c r="H263">
        <v>6893472</v>
      </c>
      <c r="I263">
        <v>6538888</v>
      </c>
      <c r="J263">
        <v>55713180</v>
      </c>
      <c r="K263">
        <v>8559702615</v>
      </c>
      <c r="L263">
        <v>259574</v>
      </c>
      <c r="M263">
        <v>249003</v>
      </c>
      <c r="N263">
        <v>10571</v>
      </c>
      <c r="O263">
        <v>295.94</v>
      </c>
      <c r="P263">
        <v>-0.09</v>
      </c>
      <c r="Q263">
        <v>14530</v>
      </c>
      <c r="R263">
        <v>4461010</v>
      </c>
      <c r="S263" t="s">
        <v>40</v>
      </c>
      <c r="T263">
        <v>5000</v>
      </c>
    </row>
    <row r="264" spans="1:20" x14ac:dyDescent="0.3">
      <c r="A264">
        <v>263</v>
      </c>
      <c r="B264" t="s">
        <v>463</v>
      </c>
      <c r="C264">
        <v>15</v>
      </c>
      <c r="D264">
        <v>640</v>
      </c>
      <c r="E264" t="s">
        <v>302</v>
      </c>
      <c r="F264">
        <v>164158</v>
      </c>
      <c r="G264">
        <v>717440</v>
      </c>
      <c r="H264">
        <v>11614432</v>
      </c>
      <c r="I264">
        <v>11179200</v>
      </c>
      <c r="J264">
        <v>63196006</v>
      </c>
      <c r="K264">
        <v>6996040451</v>
      </c>
      <c r="L264">
        <v>390469</v>
      </c>
      <c r="M264">
        <v>362664</v>
      </c>
      <c r="N264">
        <v>27805</v>
      </c>
      <c r="O264">
        <v>153.19</v>
      </c>
      <c r="P264">
        <v>-7.0000000000000007E-2</v>
      </c>
      <c r="Q264">
        <v>36623</v>
      </c>
      <c r="R264">
        <v>5061622</v>
      </c>
      <c r="S264" t="s">
        <v>40</v>
      </c>
      <c r="T264">
        <v>5000</v>
      </c>
    </row>
    <row r="265" spans="1:20" x14ac:dyDescent="0.3">
      <c r="A265">
        <v>264</v>
      </c>
      <c r="B265" t="s">
        <v>463</v>
      </c>
      <c r="C265">
        <v>15</v>
      </c>
      <c r="D265">
        <v>640</v>
      </c>
      <c r="E265" t="s">
        <v>303</v>
      </c>
      <c r="F265">
        <v>252328</v>
      </c>
      <c r="G265">
        <v>1169843</v>
      </c>
      <c r="H265">
        <v>2742082</v>
      </c>
      <c r="I265">
        <v>2589662</v>
      </c>
      <c r="J265">
        <v>27835197</v>
      </c>
      <c r="K265">
        <v>4809000479</v>
      </c>
      <c r="L265">
        <v>102781</v>
      </c>
      <c r="M265">
        <v>97603</v>
      </c>
      <c r="N265">
        <v>5178</v>
      </c>
      <c r="O265">
        <v>289.88</v>
      </c>
      <c r="P265">
        <v>-0.1</v>
      </c>
      <c r="Q265">
        <v>7182</v>
      </c>
      <c r="R265">
        <v>2026073</v>
      </c>
      <c r="S265" t="s">
        <v>37</v>
      </c>
      <c r="T265">
        <v>2049.27</v>
      </c>
    </row>
    <row r="266" spans="1:20" x14ac:dyDescent="0.3">
      <c r="A266">
        <v>265</v>
      </c>
      <c r="B266" t="s">
        <v>463</v>
      </c>
      <c r="C266">
        <v>15</v>
      </c>
      <c r="D266">
        <v>640</v>
      </c>
      <c r="E266" t="s">
        <v>304</v>
      </c>
      <c r="F266">
        <v>262368</v>
      </c>
      <c r="G266">
        <v>1226585</v>
      </c>
      <c r="H266">
        <v>6142059</v>
      </c>
      <c r="I266">
        <v>5836600</v>
      </c>
      <c r="J266">
        <v>80549546</v>
      </c>
      <c r="K266">
        <v>9678734478</v>
      </c>
      <c r="L266">
        <v>264363</v>
      </c>
      <c r="M266">
        <v>253927</v>
      </c>
      <c r="N266">
        <v>10436</v>
      </c>
      <c r="O266">
        <v>304.94</v>
      </c>
      <c r="P266">
        <v>-0.11</v>
      </c>
      <c r="Q266">
        <v>14404</v>
      </c>
      <c r="R266">
        <v>4691759</v>
      </c>
      <c r="S266" t="s">
        <v>40</v>
      </c>
      <c r="T266">
        <v>5000</v>
      </c>
    </row>
    <row r="267" spans="1:20" x14ac:dyDescent="0.3">
      <c r="A267">
        <v>266</v>
      </c>
      <c r="B267" t="s">
        <v>463</v>
      </c>
      <c r="C267">
        <v>15</v>
      </c>
      <c r="D267">
        <v>640</v>
      </c>
      <c r="E267" t="s">
        <v>305</v>
      </c>
      <c r="F267">
        <v>139915</v>
      </c>
      <c r="G267">
        <v>590682</v>
      </c>
      <c r="H267">
        <v>416507</v>
      </c>
      <c r="I267">
        <v>393715</v>
      </c>
      <c r="J267">
        <v>1773435</v>
      </c>
      <c r="K267">
        <v>272899372</v>
      </c>
      <c r="L267">
        <v>20563</v>
      </c>
      <c r="M267">
        <v>20165</v>
      </c>
      <c r="N267">
        <v>398</v>
      </c>
      <c r="O267">
        <v>37.47</v>
      </c>
      <c r="P267">
        <v>-0.17</v>
      </c>
      <c r="Q267">
        <v>655</v>
      </c>
      <c r="R267">
        <v>357691</v>
      </c>
      <c r="S267" t="s">
        <v>49</v>
      </c>
      <c r="T267">
        <v>118.89</v>
      </c>
    </row>
    <row r="268" spans="1:20" x14ac:dyDescent="0.3">
      <c r="A268">
        <v>267</v>
      </c>
      <c r="B268" t="s">
        <v>463</v>
      </c>
      <c r="C268">
        <v>15</v>
      </c>
      <c r="D268">
        <v>640</v>
      </c>
      <c r="E268" t="s">
        <v>306</v>
      </c>
      <c r="F268">
        <v>5000</v>
      </c>
      <c r="G268">
        <v>21250</v>
      </c>
      <c r="H268">
        <v>19935641</v>
      </c>
      <c r="I268">
        <v>19454513</v>
      </c>
      <c r="J268">
        <v>47095945</v>
      </c>
      <c r="K268">
        <v>3757389572</v>
      </c>
      <c r="L268">
        <v>686859</v>
      </c>
      <c r="M268">
        <v>631046</v>
      </c>
      <c r="N268">
        <v>55813</v>
      </c>
      <c r="O268">
        <v>33.89</v>
      </c>
      <c r="P268">
        <v>-0.06</v>
      </c>
      <c r="Q268">
        <v>71359</v>
      </c>
      <c r="R268">
        <v>7751819</v>
      </c>
      <c r="S268" t="s">
        <v>40</v>
      </c>
      <c r="T268">
        <v>5000</v>
      </c>
    </row>
    <row r="269" spans="1:20" x14ac:dyDescent="0.3">
      <c r="A269">
        <v>268</v>
      </c>
      <c r="B269" t="s">
        <v>463</v>
      </c>
      <c r="C269">
        <v>15</v>
      </c>
      <c r="D269">
        <v>640</v>
      </c>
      <c r="E269" t="s">
        <v>307</v>
      </c>
      <c r="F269">
        <v>5000</v>
      </c>
      <c r="G269">
        <v>21250</v>
      </c>
      <c r="H269">
        <v>10900144</v>
      </c>
      <c r="I269">
        <v>10667504</v>
      </c>
      <c r="J269">
        <v>18585229</v>
      </c>
      <c r="K269">
        <v>1832121436</v>
      </c>
      <c r="L269">
        <v>431763</v>
      </c>
      <c r="M269">
        <v>401595</v>
      </c>
      <c r="N269">
        <v>30168</v>
      </c>
      <c r="O269">
        <v>20.100000000000001</v>
      </c>
      <c r="P269">
        <v>-0.06</v>
      </c>
      <c r="Q269">
        <v>37853</v>
      </c>
      <c r="R269">
        <v>4624370</v>
      </c>
      <c r="S269" t="s">
        <v>49</v>
      </c>
      <c r="T269">
        <v>1786.34</v>
      </c>
    </row>
    <row r="270" spans="1:20" x14ac:dyDescent="0.3">
      <c r="A270">
        <v>269</v>
      </c>
      <c r="B270" t="s">
        <v>463</v>
      </c>
      <c r="C270">
        <v>15</v>
      </c>
      <c r="D270">
        <v>640</v>
      </c>
      <c r="E270" t="s">
        <v>308</v>
      </c>
      <c r="F270">
        <v>1740</v>
      </c>
      <c r="G270">
        <v>104640</v>
      </c>
      <c r="H270">
        <v>19110391</v>
      </c>
      <c r="I270">
        <v>18829326</v>
      </c>
      <c r="J270">
        <v>39478224</v>
      </c>
      <c r="K270">
        <v>1403767747</v>
      </c>
      <c r="L270">
        <v>715116</v>
      </c>
      <c r="M270">
        <v>659909</v>
      </c>
      <c r="N270">
        <v>55207</v>
      </c>
      <c r="O270">
        <v>32.200000000000003</v>
      </c>
      <c r="P270">
        <v>-0.06</v>
      </c>
      <c r="Q270">
        <v>70765</v>
      </c>
      <c r="R270">
        <v>6821970</v>
      </c>
      <c r="S270" t="s">
        <v>40</v>
      </c>
      <c r="T270">
        <v>5000</v>
      </c>
    </row>
    <row r="271" spans="1:20" x14ac:dyDescent="0.3">
      <c r="A271">
        <v>270</v>
      </c>
      <c r="B271" t="s">
        <v>463</v>
      </c>
      <c r="C271">
        <v>15</v>
      </c>
      <c r="D271">
        <v>640</v>
      </c>
      <c r="E271" t="s">
        <v>309</v>
      </c>
      <c r="F271">
        <v>2058</v>
      </c>
      <c r="G271">
        <v>133055</v>
      </c>
      <c r="H271">
        <v>20687678</v>
      </c>
      <c r="I271">
        <v>20401963</v>
      </c>
      <c r="J271">
        <v>47401064</v>
      </c>
      <c r="K271">
        <v>1672170402</v>
      </c>
      <c r="L271">
        <v>801308</v>
      </c>
      <c r="M271">
        <v>744328</v>
      </c>
      <c r="N271">
        <v>56980</v>
      </c>
      <c r="O271">
        <v>37.619999999999997</v>
      </c>
      <c r="P271">
        <v>-7.0000000000000007E-2</v>
      </c>
      <c r="Q271">
        <v>72486</v>
      </c>
      <c r="R271">
        <v>8275039</v>
      </c>
      <c r="S271" t="s">
        <v>40</v>
      </c>
      <c r="T271">
        <v>5000</v>
      </c>
    </row>
    <row r="272" spans="1:20" x14ac:dyDescent="0.3">
      <c r="A272">
        <v>271</v>
      </c>
      <c r="B272" t="s">
        <v>463</v>
      </c>
      <c r="C272">
        <v>15</v>
      </c>
      <c r="D272">
        <v>640</v>
      </c>
      <c r="E272" t="s">
        <v>310</v>
      </c>
      <c r="F272">
        <v>2100</v>
      </c>
      <c r="G272">
        <v>215164</v>
      </c>
      <c r="H272">
        <v>19147991</v>
      </c>
      <c r="I272">
        <v>18670970</v>
      </c>
      <c r="J272">
        <v>33302432</v>
      </c>
      <c r="K272">
        <v>2814529325</v>
      </c>
      <c r="L272">
        <v>444546</v>
      </c>
      <c r="M272">
        <v>391540</v>
      </c>
      <c r="N272">
        <v>53006</v>
      </c>
      <c r="O272">
        <v>96.51</v>
      </c>
      <c r="P272">
        <v>-0.05</v>
      </c>
      <c r="Q272">
        <v>68601</v>
      </c>
      <c r="R272">
        <v>8536767</v>
      </c>
      <c r="S272" t="s">
        <v>40</v>
      </c>
      <c r="T272">
        <v>5000</v>
      </c>
    </row>
    <row r="273" spans="1:20" x14ac:dyDescent="0.3">
      <c r="A273">
        <v>272</v>
      </c>
      <c r="B273" t="s">
        <v>463</v>
      </c>
      <c r="C273">
        <v>15</v>
      </c>
      <c r="D273">
        <v>640</v>
      </c>
      <c r="E273" t="s">
        <v>311</v>
      </c>
      <c r="F273">
        <v>2400</v>
      </c>
      <c r="G273">
        <v>266431</v>
      </c>
      <c r="H273">
        <v>20883986</v>
      </c>
      <c r="I273">
        <v>20343891</v>
      </c>
      <c r="J273">
        <v>37112775</v>
      </c>
      <c r="K273">
        <v>2847185867</v>
      </c>
      <c r="L273">
        <v>436578</v>
      </c>
      <c r="M273">
        <v>384205</v>
      </c>
      <c r="N273">
        <v>52373</v>
      </c>
      <c r="O273">
        <v>124.88</v>
      </c>
      <c r="P273">
        <v>-0.05</v>
      </c>
      <c r="Q273">
        <v>67991</v>
      </c>
      <c r="R273">
        <v>10671130</v>
      </c>
      <c r="S273" t="s">
        <v>40</v>
      </c>
      <c r="T273">
        <v>5000</v>
      </c>
    </row>
    <row r="274" spans="1:20" x14ac:dyDescent="0.3">
      <c r="A274">
        <v>273</v>
      </c>
      <c r="B274" t="s">
        <v>463</v>
      </c>
      <c r="C274">
        <v>15</v>
      </c>
      <c r="D274">
        <v>640</v>
      </c>
      <c r="E274" t="s">
        <v>312</v>
      </c>
      <c r="F274">
        <v>945</v>
      </c>
      <c r="G274">
        <v>61409</v>
      </c>
      <c r="H274">
        <v>2233606</v>
      </c>
      <c r="I274">
        <v>2185243</v>
      </c>
      <c r="J274">
        <v>3162595</v>
      </c>
      <c r="K274">
        <v>216241581</v>
      </c>
      <c r="L274">
        <v>79576</v>
      </c>
      <c r="M274">
        <v>75122</v>
      </c>
      <c r="N274">
        <v>4454</v>
      </c>
      <c r="O274">
        <v>53.94</v>
      </c>
      <c r="P274">
        <v>-0.05</v>
      </c>
      <c r="Q274">
        <v>5690</v>
      </c>
      <c r="R274">
        <v>1299713</v>
      </c>
      <c r="S274" t="s">
        <v>37</v>
      </c>
      <c r="T274">
        <v>379.74</v>
      </c>
    </row>
    <row r="275" spans="1:20" x14ac:dyDescent="0.3">
      <c r="A275">
        <v>274</v>
      </c>
      <c r="B275" t="s">
        <v>463</v>
      </c>
      <c r="C275">
        <v>15</v>
      </c>
      <c r="D275">
        <v>640</v>
      </c>
      <c r="E275" t="s">
        <v>313</v>
      </c>
      <c r="F275">
        <v>1000</v>
      </c>
      <c r="G275">
        <v>21405</v>
      </c>
      <c r="H275">
        <v>78455411</v>
      </c>
      <c r="I275">
        <v>58164170</v>
      </c>
      <c r="J275">
        <v>832023585</v>
      </c>
      <c r="K275">
        <v>9366095843</v>
      </c>
      <c r="L275">
        <v>590114</v>
      </c>
      <c r="M275">
        <v>276547</v>
      </c>
      <c r="N275">
        <v>313567</v>
      </c>
      <c r="O275">
        <v>43.96</v>
      </c>
      <c r="P275">
        <v>-0.04</v>
      </c>
      <c r="Q275">
        <v>366088</v>
      </c>
      <c r="R275">
        <v>173897240</v>
      </c>
      <c r="S275" t="s">
        <v>40</v>
      </c>
      <c r="T275">
        <v>5000</v>
      </c>
    </row>
    <row r="276" spans="1:20" x14ac:dyDescent="0.3">
      <c r="A276">
        <v>275</v>
      </c>
      <c r="B276" t="s">
        <v>463</v>
      </c>
      <c r="C276">
        <v>15</v>
      </c>
      <c r="D276">
        <v>640</v>
      </c>
      <c r="E276" t="s">
        <v>314</v>
      </c>
      <c r="F276">
        <v>1740</v>
      </c>
      <c r="G276">
        <v>114011</v>
      </c>
      <c r="H276">
        <v>19092806</v>
      </c>
      <c r="I276">
        <v>18836394</v>
      </c>
      <c r="J276">
        <v>35120228</v>
      </c>
      <c r="K276">
        <v>1261417107</v>
      </c>
      <c r="L276">
        <v>683764</v>
      </c>
      <c r="M276">
        <v>627493</v>
      </c>
      <c r="N276">
        <v>56271</v>
      </c>
      <c r="O276">
        <v>29.85</v>
      </c>
      <c r="P276">
        <v>-0.06</v>
      </c>
      <c r="Q276">
        <v>71801</v>
      </c>
      <c r="R276">
        <v>6796632</v>
      </c>
      <c r="S276" t="s">
        <v>40</v>
      </c>
      <c r="T276">
        <v>5000</v>
      </c>
    </row>
    <row r="277" spans="1:20" x14ac:dyDescent="0.3">
      <c r="A277">
        <v>276</v>
      </c>
      <c r="B277" t="s">
        <v>463</v>
      </c>
      <c r="C277">
        <v>15</v>
      </c>
      <c r="D277">
        <v>640</v>
      </c>
      <c r="E277" t="s">
        <v>315</v>
      </c>
      <c r="F277">
        <v>1898</v>
      </c>
      <c r="G277">
        <v>128735</v>
      </c>
      <c r="H277">
        <v>19013791</v>
      </c>
      <c r="I277">
        <v>18772525</v>
      </c>
      <c r="J277">
        <v>35054445</v>
      </c>
      <c r="K277">
        <v>1315390891</v>
      </c>
      <c r="L277">
        <v>642165</v>
      </c>
      <c r="M277">
        <v>584404</v>
      </c>
      <c r="N277">
        <v>57761</v>
      </c>
      <c r="O277">
        <v>31.49</v>
      </c>
      <c r="P277">
        <v>-0.06</v>
      </c>
      <c r="Q277">
        <v>73256</v>
      </c>
      <c r="R277">
        <v>6917760</v>
      </c>
      <c r="S277" t="s">
        <v>40</v>
      </c>
      <c r="T277">
        <v>5000</v>
      </c>
    </row>
    <row r="278" spans="1:20" x14ac:dyDescent="0.3">
      <c r="A278">
        <v>277</v>
      </c>
      <c r="B278" t="s">
        <v>463</v>
      </c>
      <c r="C278">
        <v>15</v>
      </c>
      <c r="D278">
        <v>640</v>
      </c>
      <c r="E278" t="s">
        <v>316</v>
      </c>
      <c r="F278">
        <v>3066</v>
      </c>
      <c r="G278">
        <v>59739</v>
      </c>
      <c r="H278">
        <v>6663290</v>
      </c>
      <c r="I278">
        <v>6583442</v>
      </c>
      <c r="J278">
        <v>10632696</v>
      </c>
      <c r="K278">
        <v>1273352145</v>
      </c>
      <c r="L278">
        <v>309124</v>
      </c>
      <c r="M278">
        <v>293245</v>
      </c>
      <c r="N278">
        <v>15879</v>
      </c>
      <c r="O278">
        <v>20.09</v>
      </c>
      <c r="P278">
        <v>-0.06</v>
      </c>
      <c r="Q278">
        <v>19717</v>
      </c>
      <c r="R278">
        <v>3143800</v>
      </c>
      <c r="S278" t="s">
        <v>49</v>
      </c>
      <c r="T278">
        <v>2597.84</v>
      </c>
    </row>
    <row r="279" spans="1:20" x14ac:dyDescent="0.3">
      <c r="A279">
        <v>278</v>
      </c>
      <c r="B279" t="s">
        <v>463</v>
      </c>
      <c r="C279">
        <v>15</v>
      </c>
      <c r="D279">
        <v>640</v>
      </c>
      <c r="E279" t="s">
        <v>317</v>
      </c>
      <c r="F279">
        <v>3090</v>
      </c>
      <c r="G279">
        <v>59825</v>
      </c>
      <c r="H279">
        <v>7415100</v>
      </c>
      <c r="I279">
        <v>7343338</v>
      </c>
      <c r="J279">
        <v>15372963</v>
      </c>
      <c r="K279">
        <v>1143201726</v>
      </c>
      <c r="L279">
        <v>413161</v>
      </c>
      <c r="M279">
        <v>397079</v>
      </c>
      <c r="N279">
        <v>16082</v>
      </c>
      <c r="O279">
        <v>25.32</v>
      </c>
      <c r="P279">
        <v>-0.08</v>
      </c>
      <c r="Q279">
        <v>19914</v>
      </c>
      <c r="R279">
        <v>3555523</v>
      </c>
      <c r="S279" t="s">
        <v>40</v>
      </c>
      <c r="T279">
        <v>5000</v>
      </c>
    </row>
    <row r="280" spans="1:20" x14ac:dyDescent="0.3">
      <c r="A280">
        <v>279</v>
      </c>
      <c r="B280" t="s">
        <v>463</v>
      </c>
      <c r="C280">
        <v>15</v>
      </c>
      <c r="D280">
        <v>640</v>
      </c>
      <c r="E280" t="s">
        <v>318</v>
      </c>
      <c r="F280">
        <v>130928</v>
      </c>
      <c r="G280">
        <v>437704</v>
      </c>
      <c r="H280">
        <v>29379857</v>
      </c>
      <c r="I280">
        <v>29055434</v>
      </c>
      <c r="J280">
        <v>116209699</v>
      </c>
      <c r="K280">
        <v>4268879046</v>
      </c>
      <c r="L280">
        <v>1586710</v>
      </c>
      <c r="M280">
        <v>1534644</v>
      </c>
      <c r="N280">
        <v>52066</v>
      </c>
      <c r="O280">
        <v>43.41</v>
      </c>
      <c r="P280">
        <v>-0.09</v>
      </c>
      <c r="Q280">
        <v>67707</v>
      </c>
      <c r="R280">
        <v>15052145</v>
      </c>
      <c r="S280" t="s">
        <v>40</v>
      </c>
      <c r="T280">
        <v>5000</v>
      </c>
    </row>
    <row r="281" spans="1:20" x14ac:dyDescent="0.3">
      <c r="A281">
        <v>280</v>
      </c>
      <c r="B281" t="s">
        <v>463</v>
      </c>
      <c r="C281">
        <v>15</v>
      </c>
      <c r="D281">
        <v>640</v>
      </c>
      <c r="E281" t="s">
        <v>319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>
        <v>26.63</v>
      </c>
      <c r="P281">
        <v>-0.24</v>
      </c>
      <c r="Q281">
        <v>1</v>
      </c>
      <c r="R281">
        <v>4694</v>
      </c>
      <c r="S281" t="s">
        <v>37</v>
      </c>
      <c r="T281">
        <v>2.08</v>
      </c>
    </row>
    <row r="282" spans="1:20" x14ac:dyDescent="0.3">
      <c r="A282">
        <v>281</v>
      </c>
      <c r="B282" t="s">
        <v>463</v>
      </c>
      <c r="C282">
        <v>15</v>
      </c>
      <c r="D282">
        <v>640</v>
      </c>
      <c r="E282" t="s">
        <v>320</v>
      </c>
      <c r="F282">
        <v>180</v>
      </c>
      <c r="G282">
        <v>432</v>
      </c>
      <c r="H282">
        <v>19857763</v>
      </c>
      <c r="I282">
        <v>19549524</v>
      </c>
      <c r="J282">
        <v>28849923</v>
      </c>
      <c r="K282">
        <v>456732888</v>
      </c>
      <c r="L282">
        <v>665340</v>
      </c>
      <c r="M282">
        <v>605041</v>
      </c>
      <c r="N282">
        <v>60299</v>
      </c>
      <c r="O282">
        <v>23.25</v>
      </c>
      <c r="P282">
        <v>-0.05</v>
      </c>
      <c r="Q282">
        <v>75733</v>
      </c>
      <c r="R282">
        <v>7352818</v>
      </c>
      <c r="S282" t="s">
        <v>40</v>
      </c>
      <c r="T282">
        <v>5000</v>
      </c>
    </row>
    <row r="283" spans="1:20" x14ac:dyDescent="0.3">
      <c r="A283">
        <v>282</v>
      </c>
      <c r="B283" t="s">
        <v>463</v>
      </c>
      <c r="C283">
        <v>15</v>
      </c>
      <c r="D283">
        <v>640</v>
      </c>
      <c r="E283" t="s">
        <v>321</v>
      </c>
      <c r="F283">
        <v>109</v>
      </c>
      <c r="G283">
        <v>228</v>
      </c>
      <c r="H283">
        <v>34131722</v>
      </c>
      <c r="I283">
        <v>33844130</v>
      </c>
      <c r="J283">
        <v>46205550</v>
      </c>
      <c r="K283">
        <v>512885365</v>
      </c>
      <c r="L283">
        <v>1995761</v>
      </c>
      <c r="M283">
        <v>1919034</v>
      </c>
      <c r="N283">
        <v>76727</v>
      </c>
      <c r="O283">
        <v>20.36</v>
      </c>
      <c r="P283">
        <v>-0.05</v>
      </c>
      <c r="Q283">
        <v>93871</v>
      </c>
      <c r="R283">
        <v>16687527</v>
      </c>
      <c r="S283" t="s">
        <v>40</v>
      </c>
      <c r="T283">
        <v>5000</v>
      </c>
    </row>
    <row r="284" spans="1:20" x14ac:dyDescent="0.3">
      <c r="A284">
        <v>283</v>
      </c>
      <c r="B284" t="s">
        <v>463</v>
      </c>
      <c r="C284">
        <v>15</v>
      </c>
      <c r="D284">
        <v>640</v>
      </c>
      <c r="E284" t="s">
        <v>322</v>
      </c>
      <c r="F284">
        <v>3831</v>
      </c>
      <c r="G284">
        <v>15062</v>
      </c>
      <c r="H284">
        <v>3959590</v>
      </c>
      <c r="I284">
        <v>3908224</v>
      </c>
      <c r="J284">
        <v>7038949</v>
      </c>
      <c r="K284">
        <v>479651996</v>
      </c>
      <c r="L284">
        <v>143126</v>
      </c>
      <c r="M284">
        <v>129722</v>
      </c>
      <c r="N284">
        <v>13404</v>
      </c>
      <c r="O284">
        <v>38.11</v>
      </c>
      <c r="P284">
        <v>-0.06</v>
      </c>
      <c r="Q284">
        <v>17100</v>
      </c>
      <c r="R284">
        <v>1091678</v>
      </c>
      <c r="S284" t="s">
        <v>37</v>
      </c>
      <c r="T284">
        <v>1140.02</v>
      </c>
    </row>
    <row r="285" spans="1:20" x14ac:dyDescent="0.3">
      <c r="A285">
        <v>284</v>
      </c>
      <c r="B285" t="s">
        <v>463</v>
      </c>
      <c r="C285">
        <v>15</v>
      </c>
      <c r="D285">
        <v>640</v>
      </c>
      <c r="E285" t="s">
        <v>323</v>
      </c>
      <c r="F285">
        <v>2715</v>
      </c>
      <c r="G285">
        <v>11371</v>
      </c>
      <c r="H285">
        <v>5523333</v>
      </c>
      <c r="I285">
        <v>5447116</v>
      </c>
      <c r="J285">
        <v>10559787</v>
      </c>
      <c r="K285">
        <v>637050830</v>
      </c>
      <c r="L285">
        <v>275475</v>
      </c>
      <c r="M285">
        <v>261237</v>
      </c>
      <c r="N285">
        <v>14238</v>
      </c>
      <c r="O285">
        <v>38.159999999999997</v>
      </c>
      <c r="P285">
        <v>-0.08</v>
      </c>
      <c r="Q285">
        <v>18122</v>
      </c>
      <c r="R285">
        <v>2179178</v>
      </c>
      <c r="S285" t="s">
        <v>37</v>
      </c>
      <c r="T285">
        <v>2174.7199999999998</v>
      </c>
    </row>
    <row r="286" spans="1:20" x14ac:dyDescent="0.3">
      <c r="A286">
        <v>285</v>
      </c>
      <c r="B286" t="s">
        <v>463</v>
      </c>
      <c r="C286">
        <v>15</v>
      </c>
      <c r="D286">
        <v>640</v>
      </c>
      <c r="E286" t="s">
        <v>324</v>
      </c>
      <c r="F286">
        <v>3835</v>
      </c>
      <c r="G286">
        <v>15069</v>
      </c>
      <c r="H286">
        <v>4914024</v>
      </c>
      <c r="I286">
        <v>4846934</v>
      </c>
      <c r="J286">
        <v>9104425</v>
      </c>
      <c r="K286">
        <v>573768926</v>
      </c>
      <c r="L286">
        <v>215572</v>
      </c>
      <c r="M286">
        <v>201733</v>
      </c>
      <c r="N286">
        <v>13839</v>
      </c>
      <c r="O286">
        <v>38.28</v>
      </c>
      <c r="P286">
        <v>-7.0000000000000007E-2</v>
      </c>
      <c r="Q286">
        <v>17733</v>
      </c>
      <c r="R286">
        <v>1723667</v>
      </c>
      <c r="S286" t="s">
        <v>37</v>
      </c>
      <c r="T286">
        <v>1705.98</v>
      </c>
    </row>
    <row r="287" spans="1:20" x14ac:dyDescent="0.3">
      <c r="A287">
        <v>286</v>
      </c>
      <c r="B287" t="s">
        <v>463</v>
      </c>
      <c r="C287">
        <v>15</v>
      </c>
      <c r="D287">
        <v>640</v>
      </c>
      <c r="E287" t="s">
        <v>325</v>
      </c>
      <c r="F287">
        <v>2719</v>
      </c>
      <c r="G287">
        <v>11388</v>
      </c>
      <c r="H287">
        <v>3727262</v>
      </c>
      <c r="I287">
        <v>3677172</v>
      </c>
      <c r="J287">
        <v>6731522</v>
      </c>
      <c r="K287">
        <v>440530777</v>
      </c>
      <c r="L287">
        <v>140300</v>
      </c>
      <c r="M287">
        <v>128251</v>
      </c>
      <c r="N287">
        <v>12049</v>
      </c>
      <c r="O287">
        <v>39.26</v>
      </c>
      <c r="P287">
        <v>-0.06</v>
      </c>
      <c r="Q287">
        <v>15416</v>
      </c>
      <c r="R287">
        <v>1093538</v>
      </c>
      <c r="S287" t="s">
        <v>37</v>
      </c>
      <c r="T287">
        <v>1052.03</v>
      </c>
    </row>
    <row r="288" spans="1:20" x14ac:dyDescent="0.3">
      <c r="A288">
        <v>287</v>
      </c>
      <c r="B288" t="s">
        <v>463</v>
      </c>
      <c r="C288">
        <v>15</v>
      </c>
      <c r="D288">
        <v>640</v>
      </c>
      <c r="E288" t="s">
        <v>326</v>
      </c>
      <c r="F288">
        <v>3836</v>
      </c>
      <c r="G288">
        <v>15071</v>
      </c>
      <c r="H288">
        <v>6146228</v>
      </c>
      <c r="I288">
        <v>6058764</v>
      </c>
      <c r="J288">
        <v>12058130</v>
      </c>
      <c r="K288">
        <v>709059773</v>
      </c>
      <c r="L288">
        <v>327200</v>
      </c>
      <c r="M288">
        <v>312997</v>
      </c>
      <c r="N288">
        <v>14203</v>
      </c>
      <c r="O288">
        <v>39.28</v>
      </c>
      <c r="P288">
        <v>-0.08</v>
      </c>
      <c r="Q288">
        <v>18088</v>
      </c>
      <c r="R288">
        <v>2674723</v>
      </c>
      <c r="S288" t="s">
        <v>37</v>
      </c>
      <c r="T288">
        <v>2666.19</v>
      </c>
    </row>
    <row r="289" spans="1:20" x14ac:dyDescent="0.3">
      <c r="A289">
        <v>288</v>
      </c>
      <c r="B289" t="s">
        <v>463</v>
      </c>
      <c r="C289">
        <v>15</v>
      </c>
      <c r="D289">
        <v>640</v>
      </c>
      <c r="E289" t="s">
        <v>327</v>
      </c>
      <c r="F289">
        <v>2720</v>
      </c>
      <c r="G289">
        <v>11392</v>
      </c>
      <c r="H289">
        <v>2058227</v>
      </c>
      <c r="I289">
        <v>2021047</v>
      </c>
      <c r="J289">
        <v>4929971</v>
      </c>
      <c r="K289">
        <v>239673543</v>
      </c>
      <c r="L289">
        <v>131480</v>
      </c>
      <c r="M289">
        <v>128217</v>
      </c>
      <c r="N289">
        <v>3263</v>
      </c>
      <c r="O289">
        <v>37.369999999999997</v>
      </c>
      <c r="P289">
        <v>-0.11</v>
      </c>
      <c r="Q289">
        <v>4259</v>
      </c>
      <c r="R289">
        <v>1090437</v>
      </c>
      <c r="S289" t="s">
        <v>37</v>
      </c>
      <c r="T289">
        <v>436.45</v>
      </c>
    </row>
    <row r="290" spans="1:20" x14ac:dyDescent="0.3">
      <c r="A290">
        <v>289</v>
      </c>
      <c r="B290" t="s">
        <v>463</v>
      </c>
      <c r="C290">
        <v>15</v>
      </c>
      <c r="D290">
        <v>640</v>
      </c>
      <c r="E290" t="s">
        <v>328</v>
      </c>
      <c r="F290">
        <v>3837</v>
      </c>
      <c r="G290">
        <v>15085</v>
      </c>
      <c r="H290">
        <v>7035231</v>
      </c>
      <c r="I290">
        <v>6933231</v>
      </c>
      <c r="J290">
        <v>14139068</v>
      </c>
      <c r="K290">
        <v>827743078</v>
      </c>
      <c r="L290">
        <v>404390</v>
      </c>
      <c r="M290">
        <v>390512</v>
      </c>
      <c r="N290">
        <v>13878</v>
      </c>
      <c r="O290">
        <v>37.68</v>
      </c>
      <c r="P290">
        <v>-0.08</v>
      </c>
      <c r="Q290">
        <v>17773</v>
      </c>
      <c r="R290">
        <v>3377760</v>
      </c>
      <c r="S290" t="s">
        <v>37</v>
      </c>
      <c r="T290">
        <v>3189.16</v>
      </c>
    </row>
    <row r="291" spans="1:20" x14ac:dyDescent="0.3">
      <c r="A291">
        <v>290</v>
      </c>
      <c r="B291" t="s">
        <v>463</v>
      </c>
      <c r="C291">
        <v>15</v>
      </c>
      <c r="D291">
        <v>640</v>
      </c>
      <c r="E291" t="s">
        <v>329</v>
      </c>
      <c r="F291">
        <v>2721</v>
      </c>
      <c r="G291">
        <v>11396</v>
      </c>
      <c r="H291">
        <v>8815748</v>
      </c>
      <c r="I291">
        <v>8689391</v>
      </c>
      <c r="J291">
        <v>17428662</v>
      </c>
      <c r="K291">
        <v>1052888056</v>
      </c>
      <c r="L291">
        <v>511525</v>
      </c>
      <c r="M291">
        <v>493760</v>
      </c>
      <c r="N291">
        <v>17765</v>
      </c>
      <c r="O291">
        <v>37.75</v>
      </c>
      <c r="P291">
        <v>-0.08</v>
      </c>
      <c r="Q291">
        <v>22530</v>
      </c>
      <c r="R291">
        <v>4276054</v>
      </c>
      <c r="S291" t="s">
        <v>37</v>
      </c>
      <c r="T291">
        <v>4568.1899999999996</v>
      </c>
    </row>
    <row r="292" spans="1:20" x14ac:dyDescent="0.3">
      <c r="A292">
        <v>291</v>
      </c>
      <c r="B292" t="s">
        <v>463</v>
      </c>
      <c r="C292">
        <v>15</v>
      </c>
      <c r="D292">
        <v>640</v>
      </c>
      <c r="E292" t="s">
        <v>330</v>
      </c>
      <c r="F292">
        <v>3838</v>
      </c>
      <c r="G292">
        <v>15113</v>
      </c>
      <c r="H292">
        <v>5846445</v>
      </c>
      <c r="I292">
        <v>5763835</v>
      </c>
      <c r="J292">
        <v>11325799</v>
      </c>
      <c r="K292">
        <v>666638481</v>
      </c>
      <c r="L292">
        <v>295435</v>
      </c>
      <c r="M292">
        <v>281601</v>
      </c>
      <c r="N292">
        <v>13834</v>
      </c>
      <c r="O292">
        <v>38.5</v>
      </c>
      <c r="P292">
        <v>-0.08</v>
      </c>
      <c r="Q292">
        <v>17729</v>
      </c>
      <c r="R292">
        <v>2464260</v>
      </c>
      <c r="S292" t="s">
        <v>37</v>
      </c>
      <c r="T292">
        <v>2393.17</v>
      </c>
    </row>
    <row r="293" spans="1:20" x14ac:dyDescent="0.3">
      <c r="A293">
        <v>292</v>
      </c>
      <c r="B293" t="s">
        <v>463</v>
      </c>
      <c r="C293">
        <v>15</v>
      </c>
      <c r="D293">
        <v>640</v>
      </c>
      <c r="E293" t="s">
        <v>331</v>
      </c>
      <c r="F293">
        <v>2722</v>
      </c>
      <c r="G293">
        <v>11400</v>
      </c>
      <c r="H293">
        <v>7194049</v>
      </c>
      <c r="I293">
        <v>7088746</v>
      </c>
      <c r="J293">
        <v>14470832</v>
      </c>
      <c r="K293">
        <v>841112797</v>
      </c>
      <c r="L293">
        <v>416104</v>
      </c>
      <c r="M293">
        <v>402253</v>
      </c>
      <c r="N293">
        <v>13851</v>
      </c>
      <c r="O293">
        <v>38.549999999999997</v>
      </c>
      <c r="P293">
        <v>-0.08</v>
      </c>
      <c r="Q293">
        <v>17746</v>
      </c>
      <c r="R293">
        <v>3509038</v>
      </c>
      <c r="S293" t="s">
        <v>37</v>
      </c>
      <c r="T293">
        <v>3268.7</v>
      </c>
    </row>
    <row r="294" spans="1:20" x14ac:dyDescent="0.3">
      <c r="A294">
        <v>293</v>
      </c>
      <c r="B294" t="s">
        <v>463</v>
      </c>
      <c r="C294">
        <v>15</v>
      </c>
      <c r="D294">
        <v>640</v>
      </c>
      <c r="E294" t="s">
        <v>332</v>
      </c>
      <c r="F294">
        <v>3559</v>
      </c>
      <c r="G294">
        <v>14096</v>
      </c>
      <c r="H294">
        <v>1953076</v>
      </c>
      <c r="I294">
        <v>1921904</v>
      </c>
      <c r="J294">
        <v>4194162</v>
      </c>
      <c r="K294">
        <v>210251102</v>
      </c>
      <c r="L294">
        <v>117911</v>
      </c>
      <c r="M294">
        <v>113770</v>
      </c>
      <c r="N294">
        <v>4141</v>
      </c>
      <c r="O294">
        <v>33.659999999999997</v>
      </c>
      <c r="P294">
        <v>-0.09</v>
      </c>
      <c r="Q294">
        <v>5098</v>
      </c>
      <c r="R294">
        <v>1016051</v>
      </c>
      <c r="S294" t="s">
        <v>37</v>
      </c>
      <c r="T294">
        <v>295.27</v>
      </c>
    </row>
    <row r="295" spans="1:20" x14ac:dyDescent="0.3">
      <c r="A295">
        <v>294</v>
      </c>
      <c r="B295" t="s">
        <v>463</v>
      </c>
      <c r="C295">
        <v>15</v>
      </c>
      <c r="D295">
        <v>640</v>
      </c>
      <c r="E295" t="s">
        <v>333</v>
      </c>
      <c r="F295">
        <v>2470</v>
      </c>
      <c r="G295">
        <v>10585</v>
      </c>
      <c r="H295">
        <v>4752849</v>
      </c>
      <c r="I295">
        <v>4692308</v>
      </c>
      <c r="J295">
        <v>8252031</v>
      </c>
      <c r="K295">
        <v>423011491</v>
      </c>
      <c r="L295">
        <v>198669</v>
      </c>
      <c r="M295">
        <v>183643</v>
      </c>
      <c r="N295">
        <v>15026</v>
      </c>
      <c r="O295">
        <v>35.54</v>
      </c>
      <c r="P295">
        <v>-0.06</v>
      </c>
      <c r="Q295">
        <v>18891</v>
      </c>
      <c r="R295">
        <v>1579686</v>
      </c>
      <c r="S295" t="s">
        <v>37</v>
      </c>
      <c r="T295">
        <v>875.01</v>
      </c>
    </row>
    <row r="296" spans="1:20" x14ac:dyDescent="0.3">
      <c r="A296">
        <v>295</v>
      </c>
      <c r="B296" t="s">
        <v>463</v>
      </c>
      <c r="C296">
        <v>15</v>
      </c>
      <c r="D296">
        <v>640</v>
      </c>
      <c r="E296" t="s">
        <v>334</v>
      </c>
      <c r="F296">
        <v>3566</v>
      </c>
      <c r="G296">
        <v>14138</v>
      </c>
      <c r="H296">
        <v>3341866</v>
      </c>
      <c r="I296">
        <v>3306157</v>
      </c>
      <c r="J296">
        <v>5544786</v>
      </c>
      <c r="K296">
        <v>349392324</v>
      </c>
      <c r="L296">
        <v>135399</v>
      </c>
      <c r="M296">
        <v>122172</v>
      </c>
      <c r="N296">
        <v>13227</v>
      </c>
      <c r="O296">
        <v>34.340000000000003</v>
      </c>
      <c r="P296">
        <v>-0.06</v>
      </c>
      <c r="Q296">
        <v>15967</v>
      </c>
      <c r="R296">
        <v>1082834</v>
      </c>
      <c r="S296" t="s">
        <v>37</v>
      </c>
      <c r="T296">
        <v>665.63</v>
      </c>
    </row>
    <row r="297" spans="1:20" x14ac:dyDescent="0.3">
      <c r="A297">
        <v>296</v>
      </c>
      <c r="B297" t="s">
        <v>463</v>
      </c>
      <c r="C297">
        <v>15</v>
      </c>
      <c r="D297">
        <v>640</v>
      </c>
      <c r="E297" t="s">
        <v>335</v>
      </c>
      <c r="F297">
        <v>2477</v>
      </c>
      <c r="G297">
        <v>10608</v>
      </c>
      <c r="H297">
        <v>2700697</v>
      </c>
      <c r="I297">
        <v>2666360</v>
      </c>
      <c r="J297">
        <v>4893798</v>
      </c>
      <c r="K297">
        <v>271961391</v>
      </c>
      <c r="L297">
        <v>129469</v>
      </c>
      <c r="M297">
        <v>121046</v>
      </c>
      <c r="N297">
        <v>8423</v>
      </c>
      <c r="O297">
        <v>34</v>
      </c>
      <c r="P297">
        <v>-7.0000000000000007E-2</v>
      </c>
      <c r="Q297">
        <v>10287</v>
      </c>
      <c r="R297">
        <v>1087119</v>
      </c>
      <c r="S297" t="s">
        <v>37</v>
      </c>
      <c r="T297">
        <v>478.58</v>
      </c>
    </row>
    <row r="298" spans="1:20" x14ac:dyDescent="0.3">
      <c r="A298">
        <v>297</v>
      </c>
      <c r="B298" t="s">
        <v>463</v>
      </c>
      <c r="C298">
        <v>15</v>
      </c>
      <c r="D298">
        <v>640</v>
      </c>
      <c r="E298" t="s">
        <v>336</v>
      </c>
      <c r="F298">
        <v>3573</v>
      </c>
      <c r="G298">
        <v>14128</v>
      </c>
      <c r="H298">
        <v>577444</v>
      </c>
      <c r="I298">
        <v>566068</v>
      </c>
      <c r="J298">
        <v>1315127</v>
      </c>
      <c r="K298">
        <v>87369533</v>
      </c>
      <c r="L298">
        <v>30830</v>
      </c>
      <c r="M298">
        <v>29342</v>
      </c>
      <c r="N298">
        <v>1488</v>
      </c>
      <c r="O298">
        <v>33.270000000000003</v>
      </c>
      <c r="P298">
        <v>-0.1</v>
      </c>
      <c r="Q298">
        <v>1819</v>
      </c>
      <c r="R298">
        <v>286038</v>
      </c>
      <c r="S298" t="s">
        <v>37</v>
      </c>
      <c r="T298">
        <v>63.84</v>
      </c>
    </row>
    <row r="299" spans="1:20" x14ac:dyDescent="0.3">
      <c r="A299">
        <v>298</v>
      </c>
      <c r="B299" t="s">
        <v>463</v>
      </c>
      <c r="C299">
        <v>15</v>
      </c>
      <c r="D299">
        <v>640</v>
      </c>
      <c r="E299" t="s">
        <v>337</v>
      </c>
      <c r="F299">
        <v>2484</v>
      </c>
      <c r="G299">
        <v>10627</v>
      </c>
      <c r="H299">
        <v>2188707</v>
      </c>
      <c r="I299">
        <v>2156510</v>
      </c>
      <c r="J299">
        <v>4397386</v>
      </c>
      <c r="K299">
        <v>231655755</v>
      </c>
      <c r="L299">
        <v>128193</v>
      </c>
      <c r="M299">
        <v>123070</v>
      </c>
      <c r="N299">
        <v>5123</v>
      </c>
      <c r="O299">
        <v>33.82</v>
      </c>
      <c r="P299">
        <v>-0.08</v>
      </c>
      <c r="Q299">
        <v>6275</v>
      </c>
      <c r="R299">
        <v>1080420</v>
      </c>
      <c r="S299" t="s">
        <v>37</v>
      </c>
      <c r="T299">
        <v>353.25</v>
      </c>
    </row>
    <row r="300" spans="1:20" x14ac:dyDescent="0.3">
      <c r="A300">
        <v>299</v>
      </c>
      <c r="B300" t="s">
        <v>463</v>
      </c>
      <c r="C300">
        <v>15</v>
      </c>
      <c r="D300">
        <v>640</v>
      </c>
      <c r="E300" t="s">
        <v>338</v>
      </c>
      <c r="F300">
        <v>3593</v>
      </c>
      <c r="G300">
        <v>14282</v>
      </c>
      <c r="H300">
        <v>2094455</v>
      </c>
      <c r="I300">
        <v>2062262</v>
      </c>
      <c r="J300">
        <v>4251516</v>
      </c>
      <c r="K300">
        <v>231815237</v>
      </c>
      <c r="L300">
        <v>122914</v>
      </c>
      <c r="M300">
        <v>118564</v>
      </c>
      <c r="N300">
        <v>4350</v>
      </c>
      <c r="O300">
        <v>34.18</v>
      </c>
      <c r="P300">
        <v>-0.08</v>
      </c>
      <c r="Q300">
        <v>5376</v>
      </c>
      <c r="R300">
        <v>1098223</v>
      </c>
      <c r="S300" t="s">
        <v>37</v>
      </c>
      <c r="T300">
        <v>343.11</v>
      </c>
    </row>
    <row r="301" spans="1:20" x14ac:dyDescent="0.3">
      <c r="A301">
        <v>300</v>
      </c>
      <c r="B301" t="s">
        <v>463</v>
      </c>
      <c r="C301">
        <v>15</v>
      </c>
      <c r="D301">
        <v>640</v>
      </c>
      <c r="E301" t="s">
        <v>339</v>
      </c>
      <c r="F301">
        <v>2504</v>
      </c>
      <c r="G301">
        <v>10705</v>
      </c>
      <c r="H301">
        <v>4021125</v>
      </c>
      <c r="I301">
        <v>3980644</v>
      </c>
      <c r="J301">
        <v>6213996</v>
      </c>
      <c r="K301">
        <v>398206898</v>
      </c>
      <c r="L301">
        <v>138969</v>
      </c>
      <c r="M301">
        <v>121708</v>
      </c>
      <c r="N301">
        <v>17261</v>
      </c>
      <c r="O301">
        <v>34.51</v>
      </c>
      <c r="P301">
        <v>-0.05</v>
      </c>
      <c r="Q301">
        <v>20952</v>
      </c>
      <c r="R301">
        <v>1086093</v>
      </c>
      <c r="S301" t="s">
        <v>37</v>
      </c>
      <c r="T301">
        <v>804.88</v>
      </c>
    </row>
    <row r="302" spans="1:20" x14ac:dyDescent="0.3">
      <c r="A302">
        <v>301</v>
      </c>
      <c r="B302" t="s">
        <v>463</v>
      </c>
      <c r="C302">
        <v>15</v>
      </c>
      <c r="D302">
        <v>640</v>
      </c>
      <c r="E302" t="s">
        <v>340</v>
      </c>
      <c r="F302">
        <v>3603</v>
      </c>
      <c r="G302">
        <v>14304</v>
      </c>
      <c r="H302">
        <v>3194254</v>
      </c>
      <c r="I302">
        <v>3159068</v>
      </c>
      <c r="J302">
        <v>5441568</v>
      </c>
      <c r="K302">
        <v>322712934</v>
      </c>
      <c r="L302">
        <v>136698</v>
      </c>
      <c r="M302">
        <v>124238</v>
      </c>
      <c r="N302">
        <v>12460</v>
      </c>
      <c r="O302">
        <v>33.99</v>
      </c>
      <c r="P302">
        <v>-0.06</v>
      </c>
      <c r="Q302">
        <v>14989</v>
      </c>
      <c r="R302">
        <v>1079483</v>
      </c>
      <c r="S302" t="s">
        <v>37</v>
      </c>
      <c r="T302">
        <v>644.16</v>
      </c>
    </row>
    <row r="303" spans="1:20" x14ac:dyDescent="0.3">
      <c r="A303">
        <v>302</v>
      </c>
      <c r="B303" t="s">
        <v>463</v>
      </c>
      <c r="C303">
        <v>15</v>
      </c>
      <c r="D303">
        <v>640</v>
      </c>
      <c r="E303" t="s">
        <v>341</v>
      </c>
      <c r="F303">
        <v>2514</v>
      </c>
      <c r="G303">
        <v>10733</v>
      </c>
      <c r="H303">
        <v>3142360</v>
      </c>
      <c r="I303">
        <v>3101409</v>
      </c>
      <c r="J303">
        <v>5647250</v>
      </c>
      <c r="K303">
        <v>276012893</v>
      </c>
      <c r="L303">
        <v>133985</v>
      </c>
      <c r="M303">
        <v>123538</v>
      </c>
      <c r="N303">
        <v>10447</v>
      </c>
      <c r="O303">
        <v>35.83</v>
      </c>
      <c r="P303">
        <v>-0.06</v>
      </c>
      <c r="Q303">
        <v>12947</v>
      </c>
      <c r="R303">
        <v>1079894</v>
      </c>
      <c r="S303" t="s">
        <v>37</v>
      </c>
      <c r="T303">
        <v>561.51</v>
      </c>
    </row>
    <row r="304" spans="1:20" x14ac:dyDescent="0.3">
      <c r="A304">
        <v>303</v>
      </c>
      <c r="B304" t="s">
        <v>463</v>
      </c>
      <c r="C304">
        <v>15</v>
      </c>
      <c r="D304">
        <v>640</v>
      </c>
      <c r="E304" t="s">
        <v>342</v>
      </c>
      <c r="F304">
        <v>61377</v>
      </c>
      <c r="G304">
        <v>235249</v>
      </c>
      <c r="H304">
        <v>4350805</v>
      </c>
      <c r="I304">
        <v>4269276</v>
      </c>
      <c r="J304">
        <v>17081389</v>
      </c>
      <c r="K304">
        <v>5866488012</v>
      </c>
      <c r="L304">
        <v>67106</v>
      </c>
      <c r="M304">
        <v>59246</v>
      </c>
      <c r="N304">
        <v>7860</v>
      </c>
      <c r="O304">
        <v>369.06</v>
      </c>
      <c r="P304">
        <v>-0.05</v>
      </c>
      <c r="Q304">
        <v>11905</v>
      </c>
      <c r="R304">
        <v>2960235</v>
      </c>
      <c r="S304" t="s">
        <v>40</v>
      </c>
      <c r="T304">
        <v>5000</v>
      </c>
    </row>
    <row r="305" spans="1:20" x14ac:dyDescent="0.3">
      <c r="A305">
        <v>304</v>
      </c>
      <c r="B305" t="s">
        <v>463</v>
      </c>
      <c r="C305">
        <v>15</v>
      </c>
      <c r="D305">
        <v>640</v>
      </c>
      <c r="E305" t="s">
        <v>343</v>
      </c>
      <c r="F305">
        <v>7916927</v>
      </c>
      <c r="G305">
        <v>32591905</v>
      </c>
      <c r="H305">
        <v>2459240</v>
      </c>
      <c r="I305">
        <v>2384827</v>
      </c>
      <c r="J305">
        <v>13370552</v>
      </c>
      <c r="K305">
        <v>2501974018</v>
      </c>
      <c r="L305">
        <v>121056</v>
      </c>
      <c r="M305">
        <v>118967</v>
      </c>
      <c r="N305">
        <v>2089</v>
      </c>
      <c r="O305">
        <v>23.98</v>
      </c>
      <c r="P305">
        <v>-0.16</v>
      </c>
      <c r="Q305">
        <v>3742</v>
      </c>
      <c r="R305">
        <v>2364322</v>
      </c>
      <c r="S305" t="s">
        <v>40</v>
      </c>
      <c r="T305">
        <v>5000</v>
      </c>
    </row>
    <row r="306" spans="1:20" x14ac:dyDescent="0.3">
      <c r="A306">
        <v>305</v>
      </c>
      <c r="B306" t="s">
        <v>463</v>
      </c>
      <c r="C306">
        <v>15</v>
      </c>
      <c r="D306">
        <v>640</v>
      </c>
      <c r="E306" t="s">
        <v>344</v>
      </c>
      <c r="F306">
        <v>1140</v>
      </c>
      <c r="G306">
        <v>4253</v>
      </c>
      <c r="H306">
        <v>2210882</v>
      </c>
      <c r="I306">
        <v>2183385</v>
      </c>
      <c r="J306">
        <v>3813694</v>
      </c>
      <c r="K306">
        <v>95192639</v>
      </c>
      <c r="L306">
        <v>112997</v>
      </c>
      <c r="M306">
        <v>108123</v>
      </c>
      <c r="N306">
        <v>4874</v>
      </c>
      <c r="O306">
        <v>19.28</v>
      </c>
      <c r="P306">
        <v>-0.08</v>
      </c>
      <c r="Q306">
        <v>6067</v>
      </c>
      <c r="R306">
        <v>1119482</v>
      </c>
      <c r="S306" t="s">
        <v>49</v>
      </c>
      <c r="T306">
        <v>215.77</v>
      </c>
    </row>
    <row r="307" spans="1:20" x14ac:dyDescent="0.3">
      <c r="A307">
        <v>306</v>
      </c>
      <c r="B307" t="s">
        <v>463</v>
      </c>
      <c r="C307">
        <v>15</v>
      </c>
      <c r="D307">
        <v>640</v>
      </c>
      <c r="E307" t="s">
        <v>345</v>
      </c>
      <c r="F307">
        <v>1140</v>
      </c>
      <c r="G307">
        <v>4253</v>
      </c>
      <c r="H307">
        <v>4666847</v>
      </c>
      <c r="I307">
        <v>4616940</v>
      </c>
      <c r="J307">
        <v>6819131</v>
      </c>
      <c r="K307">
        <v>200104816</v>
      </c>
      <c r="L307">
        <v>162473</v>
      </c>
      <c r="M307">
        <v>145834</v>
      </c>
      <c r="N307">
        <v>16639</v>
      </c>
      <c r="O307">
        <v>19.940000000000001</v>
      </c>
      <c r="P307">
        <v>-0.05</v>
      </c>
      <c r="Q307">
        <v>20462</v>
      </c>
      <c r="R307">
        <v>1596747</v>
      </c>
      <c r="S307" t="s">
        <v>49</v>
      </c>
      <c r="T307">
        <v>581.91</v>
      </c>
    </row>
    <row r="308" spans="1:20" x14ac:dyDescent="0.3">
      <c r="A308">
        <v>307</v>
      </c>
      <c r="B308" t="s">
        <v>463</v>
      </c>
      <c r="C308">
        <v>15</v>
      </c>
      <c r="D308">
        <v>640</v>
      </c>
      <c r="E308" t="s">
        <v>346</v>
      </c>
      <c r="F308">
        <v>1140</v>
      </c>
      <c r="G308">
        <v>4253</v>
      </c>
      <c r="H308">
        <v>3081044</v>
      </c>
      <c r="I308">
        <v>3045964</v>
      </c>
      <c r="J308">
        <v>4826812</v>
      </c>
      <c r="K308">
        <v>140674768</v>
      </c>
      <c r="L308">
        <v>120602</v>
      </c>
      <c r="M308">
        <v>110749</v>
      </c>
      <c r="N308">
        <v>9853</v>
      </c>
      <c r="O308">
        <v>21.06</v>
      </c>
      <c r="P308">
        <v>-0.06</v>
      </c>
      <c r="Q308">
        <v>12271</v>
      </c>
      <c r="R308">
        <v>1106291</v>
      </c>
      <c r="S308" t="s">
        <v>49</v>
      </c>
      <c r="T308">
        <v>381.25</v>
      </c>
    </row>
    <row r="309" spans="1:20" x14ac:dyDescent="0.3">
      <c r="A309">
        <v>308</v>
      </c>
      <c r="B309" t="s">
        <v>463</v>
      </c>
      <c r="C309">
        <v>15</v>
      </c>
      <c r="D309">
        <v>640</v>
      </c>
      <c r="E309" t="s">
        <v>347</v>
      </c>
      <c r="F309">
        <v>1140</v>
      </c>
      <c r="G309">
        <v>4253</v>
      </c>
      <c r="H309">
        <v>3042761</v>
      </c>
      <c r="I309">
        <v>3007245</v>
      </c>
      <c r="J309">
        <v>4746235</v>
      </c>
      <c r="K309">
        <v>135549944</v>
      </c>
      <c r="L309">
        <v>117453</v>
      </c>
      <c r="M309">
        <v>107789</v>
      </c>
      <c r="N309">
        <v>9664</v>
      </c>
      <c r="O309">
        <v>20.16</v>
      </c>
      <c r="P309">
        <v>-0.06</v>
      </c>
      <c r="Q309">
        <v>12028</v>
      </c>
      <c r="R309">
        <v>1117327</v>
      </c>
      <c r="S309" t="s">
        <v>49</v>
      </c>
      <c r="T309">
        <v>344.33</v>
      </c>
    </row>
    <row r="310" spans="1:20" x14ac:dyDescent="0.3">
      <c r="A310">
        <v>309</v>
      </c>
      <c r="B310" t="s">
        <v>463</v>
      </c>
      <c r="C310">
        <v>15</v>
      </c>
      <c r="D310">
        <v>640</v>
      </c>
      <c r="E310" t="s">
        <v>348</v>
      </c>
      <c r="F310">
        <v>1140</v>
      </c>
      <c r="G310">
        <v>4253</v>
      </c>
      <c r="H310">
        <v>2640323</v>
      </c>
      <c r="I310">
        <v>2608182</v>
      </c>
      <c r="J310">
        <v>4302090</v>
      </c>
      <c r="K310">
        <v>114380967</v>
      </c>
      <c r="L310">
        <v>113719</v>
      </c>
      <c r="M310">
        <v>106209</v>
      </c>
      <c r="N310">
        <v>7510</v>
      </c>
      <c r="O310">
        <v>19.54</v>
      </c>
      <c r="P310">
        <v>-7.0000000000000007E-2</v>
      </c>
      <c r="Q310">
        <v>9303</v>
      </c>
      <c r="R310">
        <v>1119653</v>
      </c>
      <c r="S310" t="s">
        <v>49</v>
      </c>
      <c r="T310">
        <v>278.51</v>
      </c>
    </row>
    <row r="311" spans="1:20" x14ac:dyDescent="0.3">
      <c r="A311">
        <v>310</v>
      </c>
      <c r="B311" t="s">
        <v>463</v>
      </c>
      <c r="C311">
        <v>15</v>
      </c>
      <c r="D311">
        <v>640</v>
      </c>
      <c r="E311" t="s">
        <v>349</v>
      </c>
      <c r="F311">
        <v>1140</v>
      </c>
      <c r="G311">
        <v>4253</v>
      </c>
      <c r="H311">
        <v>2134316</v>
      </c>
      <c r="I311">
        <v>2107160</v>
      </c>
      <c r="J311">
        <v>3698266</v>
      </c>
      <c r="K311">
        <v>93792485</v>
      </c>
      <c r="L311">
        <v>109659</v>
      </c>
      <c r="M311">
        <v>105385</v>
      </c>
      <c r="N311">
        <v>4274</v>
      </c>
      <c r="O311">
        <v>19.649999999999999</v>
      </c>
      <c r="P311">
        <v>-0.08</v>
      </c>
      <c r="Q311">
        <v>5363</v>
      </c>
      <c r="R311">
        <v>1121251</v>
      </c>
      <c r="S311" t="s">
        <v>49</v>
      </c>
      <c r="T311">
        <v>213.05</v>
      </c>
    </row>
    <row r="312" spans="1:20" x14ac:dyDescent="0.3">
      <c r="A312">
        <v>311</v>
      </c>
      <c r="B312" t="s">
        <v>463</v>
      </c>
      <c r="C312">
        <v>15</v>
      </c>
      <c r="D312">
        <v>640</v>
      </c>
      <c r="E312" t="s">
        <v>350</v>
      </c>
      <c r="F312">
        <v>1140</v>
      </c>
      <c r="G312">
        <v>4253</v>
      </c>
      <c r="H312">
        <v>2479273</v>
      </c>
      <c r="I312">
        <v>2449182</v>
      </c>
      <c r="J312">
        <v>4179244</v>
      </c>
      <c r="K312">
        <v>105506602</v>
      </c>
      <c r="L312">
        <v>118974</v>
      </c>
      <c r="M312">
        <v>112624</v>
      </c>
      <c r="N312">
        <v>6350</v>
      </c>
      <c r="O312">
        <v>19.309999999999999</v>
      </c>
      <c r="P312">
        <v>-7.0000000000000007E-2</v>
      </c>
      <c r="Q312">
        <v>7923</v>
      </c>
      <c r="R312">
        <v>1101766</v>
      </c>
      <c r="S312" t="s">
        <v>49</v>
      </c>
      <c r="T312">
        <v>258.66000000000003</v>
      </c>
    </row>
    <row r="313" spans="1:20" x14ac:dyDescent="0.3">
      <c r="A313">
        <v>312</v>
      </c>
      <c r="B313" t="s">
        <v>463</v>
      </c>
      <c r="C313">
        <v>15</v>
      </c>
      <c r="D313">
        <v>640</v>
      </c>
      <c r="E313" t="s">
        <v>351</v>
      </c>
      <c r="F313">
        <v>1140</v>
      </c>
      <c r="G313">
        <v>4253</v>
      </c>
      <c r="H313">
        <v>3667922</v>
      </c>
      <c r="I313">
        <v>3627674</v>
      </c>
      <c r="J313">
        <v>5451306</v>
      </c>
      <c r="K313">
        <v>152937449</v>
      </c>
      <c r="L313">
        <v>122471</v>
      </c>
      <c r="M313">
        <v>108714</v>
      </c>
      <c r="N313">
        <v>13757</v>
      </c>
      <c r="O313">
        <v>19.53</v>
      </c>
      <c r="P313">
        <v>-0.05</v>
      </c>
      <c r="Q313">
        <v>16988</v>
      </c>
      <c r="R313">
        <v>1114141</v>
      </c>
      <c r="S313" t="s">
        <v>49</v>
      </c>
      <c r="T313">
        <v>393.28</v>
      </c>
    </row>
    <row r="314" spans="1:20" x14ac:dyDescent="0.3">
      <c r="A314">
        <v>313</v>
      </c>
      <c r="B314" t="s">
        <v>463</v>
      </c>
      <c r="C314">
        <v>15</v>
      </c>
      <c r="D314">
        <v>640</v>
      </c>
      <c r="E314" t="s">
        <v>352</v>
      </c>
      <c r="F314">
        <v>3220</v>
      </c>
      <c r="G314">
        <v>12314</v>
      </c>
      <c r="H314">
        <v>23176238</v>
      </c>
      <c r="I314">
        <v>22839410</v>
      </c>
      <c r="J314">
        <v>60273140</v>
      </c>
      <c r="K314">
        <v>1575294054</v>
      </c>
      <c r="L314">
        <v>1061297</v>
      </c>
      <c r="M314">
        <v>1009222</v>
      </c>
      <c r="N314">
        <v>52075</v>
      </c>
      <c r="O314">
        <v>34.479999999999997</v>
      </c>
      <c r="P314">
        <v>-0.09</v>
      </c>
      <c r="Q314">
        <v>67734</v>
      </c>
      <c r="R314">
        <v>10850846</v>
      </c>
      <c r="S314" t="s">
        <v>40</v>
      </c>
      <c r="T314">
        <v>5000</v>
      </c>
    </row>
    <row r="315" spans="1:20" x14ac:dyDescent="0.3">
      <c r="A315">
        <v>314</v>
      </c>
      <c r="B315" t="s">
        <v>463</v>
      </c>
      <c r="C315">
        <v>15</v>
      </c>
      <c r="D315">
        <v>640</v>
      </c>
      <c r="E315" t="s">
        <v>353</v>
      </c>
      <c r="F315">
        <v>3220</v>
      </c>
      <c r="G315">
        <v>12314</v>
      </c>
      <c r="H315">
        <v>2775534</v>
      </c>
      <c r="I315">
        <v>2732708</v>
      </c>
      <c r="J315">
        <v>8049144</v>
      </c>
      <c r="K315">
        <v>196170440</v>
      </c>
      <c r="L315">
        <v>139554</v>
      </c>
      <c r="M315">
        <v>133072</v>
      </c>
      <c r="N315">
        <v>6482</v>
      </c>
      <c r="O315">
        <v>33.049999999999997</v>
      </c>
      <c r="P315">
        <v>-0.1</v>
      </c>
      <c r="Q315">
        <v>8513</v>
      </c>
      <c r="R315">
        <v>1174847</v>
      </c>
      <c r="S315" t="s">
        <v>37</v>
      </c>
      <c r="T315">
        <v>281.44</v>
      </c>
    </row>
    <row r="316" spans="1:20" x14ac:dyDescent="0.3">
      <c r="A316">
        <v>315</v>
      </c>
      <c r="B316" t="s">
        <v>463</v>
      </c>
      <c r="C316">
        <v>15</v>
      </c>
      <c r="D316">
        <v>640</v>
      </c>
      <c r="E316" t="s">
        <v>354</v>
      </c>
      <c r="F316">
        <v>3220</v>
      </c>
      <c r="G316">
        <v>12314</v>
      </c>
      <c r="H316">
        <v>3501838</v>
      </c>
      <c r="I316">
        <v>3449588</v>
      </c>
      <c r="J316">
        <v>9178629</v>
      </c>
      <c r="K316">
        <v>237140545</v>
      </c>
      <c r="L316">
        <v>134830</v>
      </c>
      <c r="M316">
        <v>125655</v>
      </c>
      <c r="N316">
        <v>9175</v>
      </c>
      <c r="O316">
        <v>35.5</v>
      </c>
      <c r="P316">
        <v>-0.09</v>
      </c>
      <c r="Q316">
        <v>12267</v>
      </c>
      <c r="R316">
        <v>1220825</v>
      </c>
      <c r="S316" t="s">
        <v>37</v>
      </c>
      <c r="T316">
        <v>380</v>
      </c>
    </row>
    <row r="317" spans="1:20" x14ac:dyDescent="0.3">
      <c r="A317">
        <v>316</v>
      </c>
      <c r="B317" t="s">
        <v>463</v>
      </c>
      <c r="C317">
        <v>15</v>
      </c>
      <c r="D317">
        <v>640</v>
      </c>
      <c r="E317" t="s">
        <v>355</v>
      </c>
      <c r="F317">
        <v>3220</v>
      </c>
      <c r="G317">
        <v>12314</v>
      </c>
      <c r="H317">
        <v>957898</v>
      </c>
      <c r="I317">
        <v>942594</v>
      </c>
      <c r="J317">
        <v>2903905</v>
      </c>
      <c r="K317">
        <v>77542272</v>
      </c>
      <c r="L317">
        <v>40898</v>
      </c>
      <c r="M317">
        <v>38252</v>
      </c>
      <c r="N317">
        <v>2646</v>
      </c>
      <c r="O317">
        <v>35.520000000000003</v>
      </c>
      <c r="P317">
        <v>-0.09</v>
      </c>
      <c r="Q317">
        <v>3540</v>
      </c>
      <c r="R317">
        <v>296126</v>
      </c>
      <c r="S317" t="s">
        <v>37</v>
      </c>
      <c r="T317">
        <v>77.11</v>
      </c>
    </row>
    <row r="318" spans="1:20" x14ac:dyDescent="0.3">
      <c r="A318">
        <v>317</v>
      </c>
      <c r="B318" t="s">
        <v>463</v>
      </c>
      <c r="C318">
        <v>15</v>
      </c>
      <c r="D318">
        <v>640</v>
      </c>
      <c r="E318" t="s">
        <v>356</v>
      </c>
      <c r="F318">
        <v>3220</v>
      </c>
      <c r="G318">
        <v>12314</v>
      </c>
      <c r="H318">
        <v>2138584</v>
      </c>
      <c r="I318">
        <v>2104011</v>
      </c>
      <c r="J318">
        <v>7243643</v>
      </c>
      <c r="K318">
        <v>154136458</v>
      </c>
      <c r="L318">
        <v>128964</v>
      </c>
      <c r="M318">
        <v>125594</v>
      </c>
      <c r="N318">
        <v>3370</v>
      </c>
      <c r="O318">
        <v>30.1</v>
      </c>
      <c r="P318">
        <v>-0.11</v>
      </c>
      <c r="Q318">
        <v>4491</v>
      </c>
      <c r="R318">
        <v>1161878</v>
      </c>
      <c r="S318" t="s">
        <v>37</v>
      </c>
      <c r="T318">
        <v>211.73</v>
      </c>
    </row>
    <row r="319" spans="1:20" x14ac:dyDescent="0.3">
      <c r="A319">
        <v>318</v>
      </c>
      <c r="B319" t="s">
        <v>463</v>
      </c>
      <c r="C319">
        <v>15</v>
      </c>
      <c r="D319">
        <v>640</v>
      </c>
      <c r="E319" t="s">
        <v>357</v>
      </c>
      <c r="F319">
        <v>3220</v>
      </c>
      <c r="G319">
        <v>12314</v>
      </c>
      <c r="H319">
        <v>10858683</v>
      </c>
      <c r="I319">
        <v>10697935</v>
      </c>
      <c r="J319">
        <v>29623692</v>
      </c>
      <c r="K319">
        <v>758517464</v>
      </c>
      <c r="L319">
        <v>485926</v>
      </c>
      <c r="M319">
        <v>459597</v>
      </c>
      <c r="N319">
        <v>26329</v>
      </c>
      <c r="O319">
        <v>34.869999999999997</v>
      </c>
      <c r="P319">
        <v>-0.09</v>
      </c>
      <c r="Q319">
        <v>34055</v>
      </c>
      <c r="R319">
        <v>4902185</v>
      </c>
      <c r="S319" t="s">
        <v>37</v>
      </c>
      <c r="T319">
        <v>1825.97</v>
      </c>
    </row>
    <row r="320" spans="1:20" x14ac:dyDescent="0.3">
      <c r="A320">
        <v>319</v>
      </c>
      <c r="B320" t="s">
        <v>463</v>
      </c>
      <c r="C320">
        <v>15</v>
      </c>
      <c r="D320">
        <v>640</v>
      </c>
      <c r="E320" t="s">
        <v>358</v>
      </c>
      <c r="F320">
        <v>3220</v>
      </c>
      <c r="G320">
        <v>12314</v>
      </c>
      <c r="H320">
        <v>3469305</v>
      </c>
      <c r="I320">
        <v>3418224</v>
      </c>
      <c r="J320">
        <v>8843339</v>
      </c>
      <c r="K320">
        <v>243435361</v>
      </c>
      <c r="L320">
        <v>136717</v>
      </c>
      <c r="M320">
        <v>127128</v>
      </c>
      <c r="N320">
        <v>9589</v>
      </c>
      <c r="O320">
        <v>34.26</v>
      </c>
      <c r="P320">
        <v>-0.08</v>
      </c>
      <c r="Q320">
        <v>12619</v>
      </c>
      <c r="R320">
        <v>1185610</v>
      </c>
      <c r="S320" t="s">
        <v>37</v>
      </c>
      <c r="T320">
        <v>332.47</v>
      </c>
    </row>
    <row r="321" spans="1:20" x14ac:dyDescent="0.3">
      <c r="A321">
        <v>320</v>
      </c>
      <c r="B321" t="s">
        <v>463</v>
      </c>
      <c r="C321">
        <v>15</v>
      </c>
      <c r="D321">
        <v>640</v>
      </c>
      <c r="E321" t="s">
        <v>359</v>
      </c>
      <c r="F321">
        <v>3220</v>
      </c>
      <c r="G321">
        <v>12314</v>
      </c>
      <c r="H321">
        <v>3314602</v>
      </c>
      <c r="I321">
        <v>3263949</v>
      </c>
      <c r="J321">
        <v>9663498</v>
      </c>
      <c r="K321">
        <v>246774950</v>
      </c>
      <c r="L321">
        <v>146116</v>
      </c>
      <c r="M321">
        <v>136932</v>
      </c>
      <c r="N321">
        <v>9184</v>
      </c>
      <c r="O321">
        <v>34.65</v>
      </c>
      <c r="P321">
        <v>-0.09</v>
      </c>
      <c r="Q321">
        <v>11984</v>
      </c>
      <c r="R321">
        <v>1170974</v>
      </c>
      <c r="S321" t="s">
        <v>37</v>
      </c>
      <c r="T321">
        <v>351.95</v>
      </c>
    </row>
    <row r="322" spans="1:20" x14ac:dyDescent="0.3">
      <c r="A322">
        <v>321</v>
      </c>
      <c r="B322" t="s">
        <v>463</v>
      </c>
      <c r="C322">
        <v>15</v>
      </c>
      <c r="D322">
        <v>640</v>
      </c>
      <c r="E322" t="s">
        <v>360</v>
      </c>
      <c r="F322">
        <v>3220</v>
      </c>
      <c r="G322">
        <v>12314</v>
      </c>
      <c r="H322">
        <v>13002665</v>
      </c>
      <c r="I322">
        <v>12817985</v>
      </c>
      <c r="J322">
        <v>32029651</v>
      </c>
      <c r="K322">
        <v>938249254</v>
      </c>
      <c r="L322">
        <v>495705</v>
      </c>
      <c r="M322">
        <v>459826</v>
      </c>
      <c r="N322">
        <v>35879</v>
      </c>
      <c r="O322">
        <v>36.42</v>
      </c>
      <c r="P322">
        <v>-0.08</v>
      </c>
      <c r="Q322">
        <v>46696</v>
      </c>
      <c r="R322">
        <v>4910648</v>
      </c>
      <c r="S322" t="s">
        <v>37</v>
      </c>
      <c r="T322">
        <v>2290.17</v>
      </c>
    </row>
    <row r="323" spans="1:20" x14ac:dyDescent="0.3">
      <c r="A323">
        <v>322</v>
      </c>
      <c r="B323" t="s">
        <v>463</v>
      </c>
      <c r="C323">
        <v>15</v>
      </c>
      <c r="D323">
        <v>640</v>
      </c>
      <c r="E323" t="s">
        <v>361</v>
      </c>
      <c r="F323">
        <v>3220</v>
      </c>
      <c r="G323">
        <v>12314</v>
      </c>
      <c r="H323">
        <v>3765857</v>
      </c>
      <c r="I323">
        <v>3712789</v>
      </c>
      <c r="J323">
        <v>8623914</v>
      </c>
      <c r="K323">
        <v>250167707</v>
      </c>
      <c r="L323">
        <v>128236</v>
      </c>
      <c r="M323">
        <v>117236</v>
      </c>
      <c r="N323">
        <v>11000</v>
      </c>
      <c r="O323">
        <v>35.159999999999997</v>
      </c>
      <c r="P323">
        <v>-7.0000000000000007E-2</v>
      </c>
      <c r="Q323">
        <v>14456</v>
      </c>
      <c r="R323">
        <v>1186537</v>
      </c>
      <c r="S323" t="s">
        <v>37</v>
      </c>
      <c r="T323">
        <v>352.41</v>
      </c>
    </row>
    <row r="324" spans="1:20" x14ac:dyDescent="0.3">
      <c r="A324">
        <v>323</v>
      </c>
      <c r="B324" t="s">
        <v>463</v>
      </c>
      <c r="C324">
        <v>15</v>
      </c>
      <c r="D324">
        <v>640</v>
      </c>
      <c r="E324" t="s">
        <v>362</v>
      </c>
      <c r="F324">
        <v>3220</v>
      </c>
      <c r="G324">
        <v>12314</v>
      </c>
      <c r="H324">
        <v>10287423</v>
      </c>
      <c r="I324">
        <v>10133728</v>
      </c>
      <c r="J324">
        <v>29082438</v>
      </c>
      <c r="K324">
        <v>713928361</v>
      </c>
      <c r="L324">
        <v>488073</v>
      </c>
      <c r="M324">
        <v>465731</v>
      </c>
      <c r="N324">
        <v>22342</v>
      </c>
      <c r="O324">
        <v>33.22</v>
      </c>
      <c r="P324">
        <v>-0.09</v>
      </c>
      <c r="Q324">
        <v>29282</v>
      </c>
      <c r="R324">
        <v>4843072</v>
      </c>
      <c r="S324" t="s">
        <v>37</v>
      </c>
      <c r="T324">
        <v>1686.34</v>
      </c>
    </row>
    <row r="325" spans="1:20" x14ac:dyDescent="0.3">
      <c r="A325">
        <v>324</v>
      </c>
      <c r="B325" t="s">
        <v>463</v>
      </c>
      <c r="C325">
        <v>15</v>
      </c>
      <c r="D325">
        <v>640</v>
      </c>
      <c r="E325" t="s">
        <v>363</v>
      </c>
      <c r="F325">
        <v>3220</v>
      </c>
      <c r="G325">
        <v>12314</v>
      </c>
      <c r="H325">
        <v>3552150</v>
      </c>
      <c r="I325">
        <v>3500363</v>
      </c>
      <c r="J325">
        <v>9376253</v>
      </c>
      <c r="K325">
        <v>277876639</v>
      </c>
      <c r="L325">
        <v>138050</v>
      </c>
      <c r="M325">
        <v>127508</v>
      </c>
      <c r="N325">
        <v>10542</v>
      </c>
      <c r="O325">
        <v>34.49</v>
      </c>
      <c r="P325">
        <v>-0.08</v>
      </c>
      <c r="Q325">
        <v>13676</v>
      </c>
      <c r="R325">
        <v>1201126</v>
      </c>
      <c r="S325" t="s">
        <v>37</v>
      </c>
      <c r="T325">
        <v>402.2</v>
      </c>
    </row>
    <row r="326" spans="1:20" x14ac:dyDescent="0.3">
      <c r="A326">
        <v>325</v>
      </c>
      <c r="B326" t="s">
        <v>463</v>
      </c>
      <c r="C326">
        <v>15</v>
      </c>
      <c r="D326">
        <v>640</v>
      </c>
      <c r="E326" t="s">
        <v>364</v>
      </c>
      <c r="F326">
        <v>19995</v>
      </c>
      <c r="G326">
        <v>62866</v>
      </c>
      <c r="H326">
        <v>355493</v>
      </c>
      <c r="I326">
        <v>346808</v>
      </c>
      <c r="J326">
        <v>770163</v>
      </c>
      <c r="K326">
        <v>83677844</v>
      </c>
      <c r="L326">
        <v>13487</v>
      </c>
      <c r="M326">
        <v>12636</v>
      </c>
      <c r="N326">
        <v>851</v>
      </c>
      <c r="O326">
        <v>29.76</v>
      </c>
      <c r="P326">
        <v>-0.08</v>
      </c>
      <c r="Q326">
        <v>1095</v>
      </c>
      <c r="R326">
        <v>167719</v>
      </c>
      <c r="S326" t="s">
        <v>49</v>
      </c>
      <c r="T326">
        <v>40.25</v>
      </c>
    </row>
    <row r="327" spans="1:20" x14ac:dyDescent="0.3">
      <c r="A327">
        <v>326</v>
      </c>
      <c r="B327" t="s">
        <v>463</v>
      </c>
      <c r="C327">
        <v>15</v>
      </c>
      <c r="D327">
        <v>640</v>
      </c>
      <c r="E327" t="s">
        <v>365</v>
      </c>
      <c r="F327">
        <v>36410</v>
      </c>
      <c r="G327">
        <v>115054</v>
      </c>
      <c r="H327">
        <v>16000746</v>
      </c>
      <c r="I327">
        <v>15701933</v>
      </c>
      <c r="J327">
        <v>35084069</v>
      </c>
      <c r="K327">
        <v>4100901132</v>
      </c>
      <c r="L327">
        <v>494074</v>
      </c>
      <c r="M327">
        <v>450551</v>
      </c>
      <c r="N327">
        <v>43523</v>
      </c>
      <c r="O327">
        <v>57.8</v>
      </c>
      <c r="P327">
        <v>-7.0000000000000007E-2</v>
      </c>
      <c r="Q327">
        <v>58782</v>
      </c>
      <c r="R327">
        <v>4633695</v>
      </c>
      <c r="S327" t="s">
        <v>40</v>
      </c>
      <c r="T327">
        <v>5000</v>
      </c>
    </row>
    <row r="328" spans="1:20" x14ac:dyDescent="0.3">
      <c r="A328">
        <v>327</v>
      </c>
      <c r="B328" t="s">
        <v>463</v>
      </c>
      <c r="C328">
        <v>15</v>
      </c>
      <c r="D328">
        <v>640</v>
      </c>
      <c r="E328" t="s">
        <v>366</v>
      </c>
      <c r="F328">
        <v>53118</v>
      </c>
      <c r="G328">
        <v>168346</v>
      </c>
      <c r="H328">
        <v>14823786</v>
      </c>
      <c r="I328">
        <v>14521384</v>
      </c>
      <c r="J328">
        <v>46059113</v>
      </c>
      <c r="K328">
        <v>5607696279</v>
      </c>
      <c r="L328">
        <v>506293</v>
      </c>
      <c r="M328">
        <v>473349</v>
      </c>
      <c r="N328">
        <v>32944</v>
      </c>
      <c r="O328">
        <v>71.98</v>
      </c>
      <c r="P328">
        <v>-0.08</v>
      </c>
      <c r="Q328">
        <v>46653</v>
      </c>
      <c r="R328">
        <v>4840814</v>
      </c>
      <c r="S328" t="s">
        <v>40</v>
      </c>
      <c r="T328">
        <v>5000</v>
      </c>
    </row>
    <row r="329" spans="1:20" x14ac:dyDescent="0.3">
      <c r="A329">
        <v>328</v>
      </c>
      <c r="B329" t="s">
        <v>463</v>
      </c>
      <c r="C329">
        <v>15</v>
      </c>
      <c r="D329">
        <v>640</v>
      </c>
      <c r="E329" t="s">
        <v>367</v>
      </c>
      <c r="F329">
        <v>73074</v>
      </c>
      <c r="G329">
        <v>231921</v>
      </c>
      <c r="H329">
        <v>14461962</v>
      </c>
      <c r="I329">
        <v>14154845</v>
      </c>
      <c r="J329">
        <v>52222562</v>
      </c>
      <c r="K329">
        <v>6910300048</v>
      </c>
      <c r="L329">
        <v>489368</v>
      </c>
      <c r="M329">
        <v>461393</v>
      </c>
      <c r="N329">
        <v>27975</v>
      </c>
      <c r="O329">
        <v>79.099999999999994</v>
      </c>
      <c r="P329">
        <v>-0.09</v>
      </c>
      <c r="Q329">
        <v>41256</v>
      </c>
      <c r="R329">
        <v>5055583</v>
      </c>
      <c r="S329" t="s">
        <v>40</v>
      </c>
      <c r="T329">
        <v>5000</v>
      </c>
    </row>
    <row r="330" spans="1:20" x14ac:dyDescent="0.3">
      <c r="A330">
        <v>329</v>
      </c>
      <c r="B330" t="s">
        <v>463</v>
      </c>
      <c r="C330">
        <v>15</v>
      </c>
      <c r="D330">
        <v>640</v>
      </c>
      <c r="E330" t="s">
        <v>368</v>
      </c>
      <c r="F330">
        <v>51138</v>
      </c>
      <c r="G330">
        <v>153348</v>
      </c>
      <c r="H330">
        <v>20910023</v>
      </c>
      <c r="I330">
        <v>20594024</v>
      </c>
      <c r="J330">
        <v>35736471</v>
      </c>
      <c r="K330">
        <v>2708631297</v>
      </c>
      <c r="L330">
        <v>804221</v>
      </c>
      <c r="M330">
        <v>746251</v>
      </c>
      <c r="N330">
        <v>57970</v>
      </c>
      <c r="O330">
        <v>28.6</v>
      </c>
      <c r="P330">
        <v>-0.06</v>
      </c>
      <c r="Q330">
        <v>73457</v>
      </c>
      <c r="R330">
        <v>8561336</v>
      </c>
      <c r="S330" t="s">
        <v>40</v>
      </c>
      <c r="T330">
        <v>5000</v>
      </c>
    </row>
    <row r="331" spans="1:20" x14ac:dyDescent="0.3">
      <c r="A331">
        <v>330</v>
      </c>
      <c r="B331" t="s">
        <v>463</v>
      </c>
      <c r="C331">
        <v>15</v>
      </c>
      <c r="D331">
        <v>640</v>
      </c>
      <c r="E331" t="s">
        <v>369</v>
      </c>
      <c r="F331">
        <v>76943</v>
      </c>
      <c r="G331">
        <v>231299</v>
      </c>
      <c r="H331">
        <v>709175</v>
      </c>
      <c r="I331">
        <v>693547</v>
      </c>
      <c r="J331">
        <v>2858711</v>
      </c>
      <c r="K331">
        <v>354627461</v>
      </c>
      <c r="L331">
        <v>41519</v>
      </c>
      <c r="M331">
        <v>40147</v>
      </c>
      <c r="N331">
        <v>1372</v>
      </c>
      <c r="O331">
        <v>41.05</v>
      </c>
      <c r="P331">
        <v>-0.14000000000000001</v>
      </c>
      <c r="Q331">
        <v>1911</v>
      </c>
      <c r="R331">
        <v>377398</v>
      </c>
      <c r="S331" t="s">
        <v>37</v>
      </c>
      <c r="T331">
        <v>128.16</v>
      </c>
    </row>
    <row r="332" spans="1:20" x14ac:dyDescent="0.3">
      <c r="A332">
        <v>331</v>
      </c>
      <c r="B332" t="s">
        <v>463</v>
      </c>
      <c r="C332">
        <v>15</v>
      </c>
      <c r="D332">
        <v>640</v>
      </c>
      <c r="E332" t="s">
        <v>370</v>
      </c>
      <c r="F332">
        <v>95810</v>
      </c>
      <c r="G332">
        <v>287043</v>
      </c>
      <c r="H332">
        <v>5845385</v>
      </c>
      <c r="I332">
        <v>5730785</v>
      </c>
      <c r="J332">
        <v>16459839</v>
      </c>
      <c r="K332">
        <v>2178970435</v>
      </c>
      <c r="L332">
        <v>257634</v>
      </c>
      <c r="M332">
        <v>249800</v>
      </c>
      <c r="N332">
        <v>7834</v>
      </c>
      <c r="O332">
        <v>71.41</v>
      </c>
      <c r="P332">
        <v>-0.1</v>
      </c>
      <c r="Q332">
        <v>11882</v>
      </c>
      <c r="R332">
        <v>3154482</v>
      </c>
      <c r="S332" t="s">
        <v>49</v>
      </c>
      <c r="T332">
        <v>1219.77</v>
      </c>
    </row>
    <row r="333" spans="1:20" x14ac:dyDescent="0.3">
      <c r="A333">
        <v>332</v>
      </c>
      <c r="B333" t="s">
        <v>463</v>
      </c>
      <c r="C333">
        <v>15</v>
      </c>
      <c r="D333">
        <v>640</v>
      </c>
      <c r="E333" t="s">
        <v>371</v>
      </c>
      <c r="F333">
        <v>11785</v>
      </c>
      <c r="G333">
        <v>35160</v>
      </c>
      <c r="H333">
        <v>1527656</v>
      </c>
      <c r="I333">
        <v>1496584</v>
      </c>
      <c r="J333">
        <v>3508937</v>
      </c>
      <c r="K333">
        <v>288049157</v>
      </c>
      <c r="L333">
        <v>80579</v>
      </c>
      <c r="M333">
        <v>77348</v>
      </c>
      <c r="N333">
        <v>3231</v>
      </c>
      <c r="O333">
        <v>27.68</v>
      </c>
      <c r="P333">
        <v>-0.1</v>
      </c>
      <c r="Q333">
        <v>4209</v>
      </c>
      <c r="R333">
        <v>733042</v>
      </c>
      <c r="S333" t="s">
        <v>49</v>
      </c>
      <c r="T333">
        <v>212.52</v>
      </c>
    </row>
    <row r="334" spans="1:20" x14ac:dyDescent="0.3">
      <c r="A334">
        <v>333</v>
      </c>
      <c r="B334" t="s">
        <v>463</v>
      </c>
      <c r="C334">
        <v>15</v>
      </c>
      <c r="D334">
        <v>640</v>
      </c>
      <c r="E334" t="s">
        <v>372</v>
      </c>
      <c r="F334">
        <v>20446</v>
      </c>
      <c r="G334">
        <v>689272</v>
      </c>
      <c r="H334">
        <v>1918310</v>
      </c>
      <c r="I334">
        <v>1872933</v>
      </c>
      <c r="J334">
        <v>3321739</v>
      </c>
      <c r="K334">
        <v>3777426897</v>
      </c>
      <c r="L334">
        <v>85053</v>
      </c>
      <c r="M334">
        <v>81984</v>
      </c>
      <c r="N334">
        <v>3069</v>
      </c>
      <c r="O334">
        <v>25.28</v>
      </c>
      <c r="P334">
        <v>-0.08</v>
      </c>
      <c r="Q334">
        <v>4051</v>
      </c>
      <c r="R334">
        <v>1172545</v>
      </c>
      <c r="S334" t="s">
        <v>49</v>
      </c>
      <c r="T334">
        <v>1723.92</v>
      </c>
    </row>
    <row r="335" spans="1:20" x14ac:dyDescent="0.3">
      <c r="A335">
        <v>334</v>
      </c>
      <c r="B335" t="s">
        <v>463</v>
      </c>
      <c r="C335">
        <v>15</v>
      </c>
      <c r="D335">
        <v>640</v>
      </c>
      <c r="E335" t="s">
        <v>373</v>
      </c>
      <c r="F335">
        <v>103136</v>
      </c>
      <c r="G335">
        <v>4673415</v>
      </c>
      <c r="H335">
        <v>1220680</v>
      </c>
      <c r="I335">
        <v>1185448</v>
      </c>
      <c r="J335">
        <v>2196762</v>
      </c>
      <c r="K335">
        <v>6153540598</v>
      </c>
      <c r="L335">
        <v>37076</v>
      </c>
      <c r="M335">
        <v>33937</v>
      </c>
      <c r="N335">
        <v>3139</v>
      </c>
      <c r="O335">
        <v>27.11</v>
      </c>
      <c r="P335">
        <v>-7.0000000000000007E-2</v>
      </c>
      <c r="Q335">
        <v>4120</v>
      </c>
      <c r="R335">
        <v>622020</v>
      </c>
      <c r="S335" t="s">
        <v>49</v>
      </c>
      <c r="T335">
        <v>3270.22</v>
      </c>
    </row>
    <row r="336" spans="1:20" x14ac:dyDescent="0.3">
      <c r="A336">
        <v>335</v>
      </c>
      <c r="B336" t="s">
        <v>463</v>
      </c>
      <c r="C336">
        <v>15</v>
      </c>
      <c r="D336">
        <v>640</v>
      </c>
      <c r="E336" t="s">
        <v>374</v>
      </c>
      <c r="F336">
        <v>76006</v>
      </c>
      <c r="G336">
        <v>3192315</v>
      </c>
      <c r="H336">
        <v>1070392</v>
      </c>
      <c r="I336">
        <v>1041708</v>
      </c>
      <c r="J336">
        <v>1849134</v>
      </c>
      <c r="K336">
        <v>5290902460</v>
      </c>
      <c r="L336">
        <v>29446</v>
      </c>
      <c r="M336">
        <v>26369</v>
      </c>
      <c r="N336">
        <v>3077</v>
      </c>
      <c r="O336">
        <v>26.16</v>
      </c>
      <c r="P336">
        <v>-7.0000000000000007E-2</v>
      </c>
      <c r="Q336">
        <v>4059</v>
      </c>
      <c r="R336">
        <v>437979</v>
      </c>
      <c r="S336" t="s">
        <v>49</v>
      </c>
      <c r="T336">
        <v>2817.89</v>
      </c>
    </row>
    <row r="337" spans="1:20" x14ac:dyDescent="0.3">
      <c r="A337">
        <v>336</v>
      </c>
      <c r="B337" t="s">
        <v>463</v>
      </c>
      <c r="C337">
        <v>15</v>
      </c>
      <c r="D337">
        <v>640</v>
      </c>
      <c r="E337" t="s">
        <v>375</v>
      </c>
      <c r="F337">
        <v>2343808</v>
      </c>
      <c r="G337">
        <v>5010575</v>
      </c>
      <c r="H337">
        <v>1162392</v>
      </c>
      <c r="I337">
        <v>1048691</v>
      </c>
      <c r="J337">
        <v>9482257</v>
      </c>
      <c r="K337">
        <v>1350059700</v>
      </c>
      <c r="L337">
        <v>21369</v>
      </c>
      <c r="M337">
        <v>19031</v>
      </c>
      <c r="N337">
        <v>2338</v>
      </c>
      <c r="O337">
        <v>369.63</v>
      </c>
      <c r="P337">
        <v>-7.0000000000000007E-2</v>
      </c>
      <c r="Q337">
        <v>3329</v>
      </c>
      <c r="R337">
        <v>1323283</v>
      </c>
      <c r="S337" t="s">
        <v>49</v>
      </c>
      <c r="T337">
        <v>1301.55</v>
      </c>
    </row>
    <row r="338" spans="1:20" x14ac:dyDescent="0.3">
      <c r="A338">
        <v>337</v>
      </c>
      <c r="B338" t="s">
        <v>463</v>
      </c>
      <c r="C338">
        <v>15</v>
      </c>
      <c r="D338">
        <v>640</v>
      </c>
      <c r="E338" t="s">
        <v>376</v>
      </c>
      <c r="F338">
        <v>2929760</v>
      </c>
      <c r="G338">
        <v>6277585</v>
      </c>
      <c r="H338">
        <v>3419363</v>
      </c>
      <c r="I338">
        <v>3087029</v>
      </c>
      <c r="J338">
        <v>33489119</v>
      </c>
      <c r="K338">
        <v>4269707147</v>
      </c>
      <c r="L338">
        <v>58708</v>
      </c>
      <c r="M338">
        <v>51682</v>
      </c>
      <c r="N338">
        <v>7026</v>
      </c>
      <c r="O338">
        <v>571.13</v>
      </c>
      <c r="P338">
        <v>-7.0000000000000007E-2</v>
      </c>
      <c r="Q338">
        <v>10005</v>
      </c>
      <c r="R338">
        <v>4027654</v>
      </c>
      <c r="S338" t="s">
        <v>40</v>
      </c>
      <c r="T338">
        <v>5000</v>
      </c>
    </row>
    <row r="339" spans="1:20" x14ac:dyDescent="0.3">
      <c r="A339">
        <v>338</v>
      </c>
      <c r="B339" t="s">
        <v>463</v>
      </c>
      <c r="C339">
        <v>15</v>
      </c>
      <c r="D339">
        <v>640</v>
      </c>
      <c r="E339" t="s">
        <v>377</v>
      </c>
      <c r="F339">
        <v>3222736</v>
      </c>
      <c r="G339">
        <v>6910393</v>
      </c>
      <c r="H339">
        <v>3451205</v>
      </c>
      <c r="I339">
        <v>3088997</v>
      </c>
      <c r="J339">
        <v>39188915</v>
      </c>
      <c r="K339">
        <v>4484740811</v>
      </c>
      <c r="L339">
        <v>58084</v>
      </c>
      <c r="M339">
        <v>51162</v>
      </c>
      <c r="N339">
        <v>6922</v>
      </c>
      <c r="O339">
        <v>606.57000000000005</v>
      </c>
      <c r="P339">
        <v>-7.0000000000000007E-2</v>
      </c>
      <c r="Q339">
        <v>9949</v>
      </c>
      <c r="R339">
        <v>4546204</v>
      </c>
      <c r="S339" t="s">
        <v>40</v>
      </c>
      <c r="T339">
        <v>5000</v>
      </c>
    </row>
    <row r="340" spans="1:20" x14ac:dyDescent="0.3">
      <c r="A340">
        <v>339</v>
      </c>
      <c r="B340" t="s">
        <v>463</v>
      </c>
      <c r="C340">
        <v>15</v>
      </c>
      <c r="D340">
        <v>640</v>
      </c>
      <c r="E340" t="s">
        <v>378</v>
      </c>
      <c r="F340">
        <v>3515712</v>
      </c>
      <c r="G340">
        <v>7543854</v>
      </c>
      <c r="H340">
        <v>3475378</v>
      </c>
      <c r="I340">
        <v>3096456</v>
      </c>
      <c r="J340">
        <v>44553110</v>
      </c>
      <c r="K340">
        <v>4537132491</v>
      </c>
      <c r="L340">
        <v>59704</v>
      </c>
      <c r="M340">
        <v>52961</v>
      </c>
      <c r="N340">
        <v>6743</v>
      </c>
      <c r="O340">
        <v>637.29999999999995</v>
      </c>
      <c r="P340">
        <v>-0.08</v>
      </c>
      <c r="Q340">
        <v>9813</v>
      </c>
      <c r="R340">
        <v>5189095</v>
      </c>
      <c r="S340" t="s">
        <v>40</v>
      </c>
      <c r="T340">
        <v>5000</v>
      </c>
    </row>
    <row r="341" spans="1:20" x14ac:dyDescent="0.3">
      <c r="A341">
        <v>340</v>
      </c>
      <c r="B341" t="s">
        <v>463</v>
      </c>
      <c r="C341">
        <v>15</v>
      </c>
      <c r="D341">
        <v>640</v>
      </c>
      <c r="E341" t="s">
        <v>379</v>
      </c>
      <c r="F341">
        <v>172512</v>
      </c>
      <c r="G341">
        <v>1477968</v>
      </c>
      <c r="H341">
        <v>3178561</v>
      </c>
      <c r="I341">
        <v>2773239</v>
      </c>
      <c r="J341">
        <v>35534386</v>
      </c>
      <c r="K341">
        <v>9411662428</v>
      </c>
      <c r="L341">
        <v>56442</v>
      </c>
      <c r="M341">
        <v>50736</v>
      </c>
      <c r="N341">
        <v>5706</v>
      </c>
      <c r="O341">
        <v>737.03</v>
      </c>
      <c r="P341">
        <v>-0.08</v>
      </c>
      <c r="Q341">
        <v>8345</v>
      </c>
      <c r="R341">
        <v>3358782</v>
      </c>
      <c r="S341" t="s">
        <v>40</v>
      </c>
      <c r="T341">
        <v>5000</v>
      </c>
    </row>
    <row r="342" spans="1:20" x14ac:dyDescent="0.3">
      <c r="A342">
        <v>341</v>
      </c>
      <c r="B342" t="s">
        <v>463</v>
      </c>
      <c r="C342">
        <v>15</v>
      </c>
      <c r="D342">
        <v>640</v>
      </c>
      <c r="E342" t="s">
        <v>380</v>
      </c>
      <c r="F342">
        <v>2430976</v>
      </c>
      <c r="G342">
        <v>5169846</v>
      </c>
      <c r="H342">
        <v>3383489</v>
      </c>
      <c r="I342">
        <v>3048552</v>
      </c>
      <c r="J342">
        <v>36392016</v>
      </c>
      <c r="K342">
        <v>4020593862</v>
      </c>
      <c r="L342">
        <v>60532</v>
      </c>
      <c r="M342">
        <v>53785</v>
      </c>
      <c r="N342">
        <v>6747</v>
      </c>
      <c r="O342">
        <v>576.49</v>
      </c>
      <c r="P342">
        <v>-7.0000000000000007E-2</v>
      </c>
      <c r="Q342">
        <v>9678</v>
      </c>
      <c r="R342">
        <v>4112198</v>
      </c>
      <c r="S342" t="s">
        <v>40</v>
      </c>
      <c r="T342">
        <v>5000</v>
      </c>
    </row>
    <row r="343" spans="1:20" x14ac:dyDescent="0.3">
      <c r="A343">
        <v>342</v>
      </c>
      <c r="B343" t="s">
        <v>463</v>
      </c>
      <c r="C343">
        <v>15</v>
      </c>
      <c r="D343">
        <v>640</v>
      </c>
      <c r="E343" t="s">
        <v>381</v>
      </c>
      <c r="F343">
        <v>2734848</v>
      </c>
      <c r="G343">
        <v>5821656</v>
      </c>
      <c r="H343">
        <v>3466571</v>
      </c>
      <c r="I343">
        <v>3102450</v>
      </c>
      <c r="J343">
        <v>43662569</v>
      </c>
      <c r="K343">
        <v>4059479736</v>
      </c>
      <c r="L343">
        <v>62428</v>
      </c>
      <c r="M343">
        <v>55399</v>
      </c>
      <c r="N343">
        <v>7029</v>
      </c>
      <c r="O343">
        <v>615.61</v>
      </c>
      <c r="P343">
        <v>-0.08</v>
      </c>
      <c r="Q343">
        <v>10076</v>
      </c>
      <c r="R343">
        <v>4839117</v>
      </c>
      <c r="S343" t="s">
        <v>40</v>
      </c>
      <c r="T343">
        <v>5000</v>
      </c>
    </row>
    <row r="344" spans="1:20" x14ac:dyDescent="0.3">
      <c r="A344">
        <v>343</v>
      </c>
      <c r="B344" t="s">
        <v>463</v>
      </c>
      <c r="C344">
        <v>15</v>
      </c>
      <c r="D344">
        <v>640</v>
      </c>
      <c r="E344" t="s">
        <v>382</v>
      </c>
      <c r="F344">
        <v>3646464</v>
      </c>
      <c r="G344">
        <v>7777501</v>
      </c>
      <c r="H344">
        <v>3652252</v>
      </c>
      <c r="I344">
        <v>3224072</v>
      </c>
      <c r="J344">
        <v>54620139</v>
      </c>
      <c r="K344">
        <v>4301180220</v>
      </c>
      <c r="L344">
        <v>60102</v>
      </c>
      <c r="M344">
        <v>52778</v>
      </c>
      <c r="N344">
        <v>7324</v>
      </c>
      <c r="O344">
        <v>560.83000000000004</v>
      </c>
      <c r="P344">
        <v>-0.08</v>
      </c>
      <c r="Q344">
        <v>10641</v>
      </c>
      <c r="R344">
        <v>6853639</v>
      </c>
      <c r="S344" t="s">
        <v>40</v>
      </c>
      <c r="T344">
        <v>5000</v>
      </c>
    </row>
    <row r="345" spans="1:20" x14ac:dyDescent="0.3">
      <c r="A345">
        <v>344</v>
      </c>
      <c r="B345" t="s">
        <v>463</v>
      </c>
      <c r="C345">
        <v>15</v>
      </c>
      <c r="D345">
        <v>640</v>
      </c>
      <c r="E345" t="s">
        <v>383</v>
      </c>
      <c r="F345">
        <v>1672</v>
      </c>
      <c r="G345">
        <v>5262</v>
      </c>
      <c r="H345">
        <v>3334081</v>
      </c>
      <c r="I345">
        <v>3279008</v>
      </c>
      <c r="J345">
        <v>6567153</v>
      </c>
      <c r="K345">
        <v>206702357</v>
      </c>
      <c r="L345">
        <v>137692</v>
      </c>
      <c r="M345">
        <v>127311</v>
      </c>
      <c r="N345">
        <v>10381</v>
      </c>
      <c r="O345">
        <v>24.27</v>
      </c>
      <c r="P345">
        <v>-7.0000000000000007E-2</v>
      </c>
      <c r="Q345">
        <v>13179</v>
      </c>
      <c r="R345">
        <v>1085268</v>
      </c>
      <c r="S345" t="s">
        <v>37</v>
      </c>
      <c r="T345">
        <v>353.35</v>
      </c>
    </row>
    <row r="346" spans="1:20" x14ac:dyDescent="0.3">
      <c r="A346">
        <v>345</v>
      </c>
      <c r="B346" t="s">
        <v>463</v>
      </c>
      <c r="C346">
        <v>15</v>
      </c>
      <c r="D346">
        <v>640</v>
      </c>
      <c r="E346" t="s">
        <v>384</v>
      </c>
      <c r="F346">
        <v>851</v>
      </c>
      <c r="G346">
        <v>2702</v>
      </c>
      <c r="H346">
        <v>6963418</v>
      </c>
      <c r="I346">
        <v>6873923</v>
      </c>
      <c r="J346">
        <v>9834284</v>
      </c>
      <c r="K346">
        <v>244323936</v>
      </c>
      <c r="L346">
        <v>332350</v>
      </c>
      <c r="M346">
        <v>316517</v>
      </c>
      <c r="N346">
        <v>15833</v>
      </c>
      <c r="O346">
        <v>17.53</v>
      </c>
      <c r="P346">
        <v>-0.05</v>
      </c>
      <c r="Q346">
        <v>19673</v>
      </c>
      <c r="R346">
        <v>3421440</v>
      </c>
      <c r="S346" t="s">
        <v>49</v>
      </c>
      <c r="T346">
        <v>1114.83</v>
      </c>
    </row>
    <row r="347" spans="1:20" x14ac:dyDescent="0.3">
      <c r="A347">
        <v>346</v>
      </c>
      <c r="B347" t="s">
        <v>463</v>
      </c>
      <c r="C347">
        <v>15</v>
      </c>
      <c r="D347">
        <v>640</v>
      </c>
      <c r="E347" t="s">
        <v>385</v>
      </c>
      <c r="F347">
        <v>3651</v>
      </c>
      <c r="G347">
        <v>926696</v>
      </c>
      <c r="H347">
        <v>14861246</v>
      </c>
      <c r="I347">
        <v>14600117</v>
      </c>
      <c r="J347">
        <v>18297855</v>
      </c>
      <c r="K347">
        <v>1944096526</v>
      </c>
      <c r="L347">
        <v>330703</v>
      </c>
      <c r="M347">
        <v>259171</v>
      </c>
      <c r="N347">
        <v>71532</v>
      </c>
      <c r="O347">
        <v>198.97</v>
      </c>
      <c r="P347">
        <v>-0.03</v>
      </c>
      <c r="Q347">
        <v>84234</v>
      </c>
      <c r="R347">
        <v>5400333</v>
      </c>
      <c r="S347" t="s">
        <v>40</v>
      </c>
      <c r="T347">
        <v>5000</v>
      </c>
    </row>
    <row r="348" spans="1:20" x14ac:dyDescent="0.3">
      <c r="A348">
        <v>347</v>
      </c>
      <c r="B348" t="s">
        <v>463</v>
      </c>
      <c r="C348">
        <v>15</v>
      </c>
      <c r="D348">
        <v>640</v>
      </c>
      <c r="E348" t="s">
        <v>386</v>
      </c>
      <c r="F348">
        <v>400</v>
      </c>
      <c r="G348">
        <v>30664</v>
      </c>
      <c r="H348">
        <v>17695817</v>
      </c>
      <c r="I348">
        <v>17215486</v>
      </c>
      <c r="J348">
        <v>22301099</v>
      </c>
      <c r="K348">
        <v>468569292</v>
      </c>
      <c r="L348">
        <v>366456</v>
      </c>
      <c r="M348">
        <v>307873</v>
      </c>
      <c r="N348">
        <v>58583</v>
      </c>
      <c r="O348">
        <v>80.17</v>
      </c>
      <c r="P348">
        <v>-0.04</v>
      </c>
      <c r="Q348">
        <v>73987</v>
      </c>
      <c r="R348">
        <v>6730930</v>
      </c>
      <c r="S348" t="s">
        <v>40</v>
      </c>
      <c r="T348">
        <v>5000</v>
      </c>
    </row>
    <row r="349" spans="1:20" x14ac:dyDescent="0.3">
      <c r="A349">
        <v>348</v>
      </c>
      <c r="B349" t="s">
        <v>463</v>
      </c>
      <c r="C349">
        <v>15</v>
      </c>
      <c r="D349">
        <v>640</v>
      </c>
      <c r="E349" t="s">
        <v>387</v>
      </c>
      <c r="F349">
        <v>13431</v>
      </c>
      <c r="G349">
        <v>335655</v>
      </c>
      <c r="H349">
        <v>8572000</v>
      </c>
      <c r="I349">
        <v>8311009</v>
      </c>
      <c r="J349">
        <v>30168754</v>
      </c>
      <c r="K349">
        <v>3359480789</v>
      </c>
      <c r="L349">
        <v>418446</v>
      </c>
      <c r="M349">
        <v>406063</v>
      </c>
      <c r="N349">
        <v>12383</v>
      </c>
      <c r="O349">
        <v>53.3</v>
      </c>
      <c r="P349">
        <v>-0.1</v>
      </c>
      <c r="Q349">
        <v>16902</v>
      </c>
      <c r="R349">
        <v>4838267</v>
      </c>
      <c r="S349" t="s">
        <v>40</v>
      </c>
      <c r="T349">
        <v>5000</v>
      </c>
    </row>
    <row r="350" spans="1:20" x14ac:dyDescent="0.3">
      <c r="A350">
        <v>349</v>
      </c>
      <c r="B350" t="s">
        <v>463</v>
      </c>
      <c r="C350">
        <v>15</v>
      </c>
      <c r="D350">
        <v>640</v>
      </c>
      <c r="E350" t="s">
        <v>388</v>
      </c>
      <c r="F350">
        <v>3906</v>
      </c>
      <c r="G350">
        <v>13611728</v>
      </c>
      <c r="H350">
        <v>17391919</v>
      </c>
      <c r="I350">
        <v>17088149</v>
      </c>
      <c r="J350">
        <v>252905153</v>
      </c>
      <c r="K350">
        <v>582882434</v>
      </c>
      <c r="L350">
        <v>306959</v>
      </c>
      <c r="M350">
        <v>218557</v>
      </c>
      <c r="N350">
        <v>88402</v>
      </c>
      <c r="O350">
        <v>71.72</v>
      </c>
      <c r="P350">
        <v>-0.02</v>
      </c>
      <c r="Q350">
        <v>102652</v>
      </c>
      <c r="R350">
        <v>89714395</v>
      </c>
      <c r="S350" t="s">
        <v>40</v>
      </c>
      <c r="T350">
        <v>5000</v>
      </c>
    </row>
    <row r="351" spans="1:20" x14ac:dyDescent="0.3">
      <c r="A351">
        <v>350</v>
      </c>
      <c r="B351" t="s">
        <v>463</v>
      </c>
      <c r="C351">
        <v>15</v>
      </c>
      <c r="D351">
        <v>640</v>
      </c>
      <c r="E351" t="s">
        <v>389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>
        <v>20.67</v>
      </c>
      <c r="P351">
        <v>-0.22</v>
      </c>
      <c r="Q351">
        <v>2</v>
      </c>
      <c r="R351">
        <v>3992</v>
      </c>
      <c r="S351" t="s">
        <v>37</v>
      </c>
      <c r="T351">
        <v>52.84</v>
      </c>
    </row>
    <row r="352" spans="1:20" x14ac:dyDescent="0.3">
      <c r="A352">
        <v>351</v>
      </c>
      <c r="B352" t="s">
        <v>463</v>
      </c>
      <c r="C352">
        <v>15</v>
      </c>
      <c r="D352">
        <v>640</v>
      </c>
      <c r="E352" t="s">
        <v>390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>
        <v>101.56</v>
      </c>
      <c r="P352">
        <v>-0.23</v>
      </c>
      <c r="Q352">
        <v>3</v>
      </c>
      <c r="R352">
        <v>9823</v>
      </c>
      <c r="S352" t="s">
        <v>37</v>
      </c>
      <c r="T352">
        <v>44.87</v>
      </c>
    </row>
    <row r="353" spans="1:20" x14ac:dyDescent="0.3">
      <c r="A353">
        <v>352</v>
      </c>
      <c r="B353" t="s">
        <v>463</v>
      </c>
      <c r="C353">
        <v>15</v>
      </c>
      <c r="D353">
        <v>640</v>
      </c>
      <c r="E353" t="s">
        <v>391</v>
      </c>
      <c r="F353">
        <v>9582411</v>
      </c>
      <c r="G353">
        <v>46593859</v>
      </c>
      <c r="H353">
        <v>127512</v>
      </c>
      <c r="I353">
        <v>106850</v>
      </c>
      <c r="J353">
        <v>2753324671</v>
      </c>
      <c r="K353">
        <v>6030012988</v>
      </c>
      <c r="L353">
        <v>6233</v>
      </c>
      <c r="M353">
        <v>6204</v>
      </c>
      <c r="N353">
        <v>29</v>
      </c>
      <c r="O353">
        <v>97.29</v>
      </c>
      <c r="P353">
        <v>-0.25</v>
      </c>
      <c r="Q353">
        <v>94</v>
      </c>
      <c r="R353">
        <v>2747427858</v>
      </c>
      <c r="S353" t="s">
        <v>37</v>
      </c>
      <c r="T353">
        <v>3988.88</v>
      </c>
    </row>
    <row r="354" spans="1:20" x14ac:dyDescent="0.3">
      <c r="A354">
        <v>353</v>
      </c>
      <c r="B354" t="s">
        <v>463</v>
      </c>
      <c r="C354">
        <v>15</v>
      </c>
      <c r="D354">
        <v>640</v>
      </c>
      <c r="E354" t="s">
        <v>392</v>
      </c>
      <c r="F354">
        <v>33721</v>
      </c>
      <c r="G354">
        <v>157681</v>
      </c>
      <c r="H354">
        <v>1990659</v>
      </c>
      <c r="I354">
        <v>1905379</v>
      </c>
      <c r="J354">
        <v>8305648</v>
      </c>
      <c r="K354">
        <v>532951133</v>
      </c>
      <c r="L354">
        <v>73785</v>
      </c>
      <c r="M354">
        <v>71583</v>
      </c>
      <c r="N354">
        <v>2202</v>
      </c>
      <c r="O354">
        <v>71.680000000000007</v>
      </c>
      <c r="P354">
        <v>-0.11</v>
      </c>
      <c r="Q354">
        <v>3206</v>
      </c>
      <c r="R354">
        <v>1680675</v>
      </c>
      <c r="S354" t="s">
        <v>37</v>
      </c>
      <c r="T354">
        <v>368</v>
      </c>
    </row>
    <row r="355" spans="1:20" x14ac:dyDescent="0.3">
      <c r="A355">
        <v>354</v>
      </c>
      <c r="B355" t="s">
        <v>463</v>
      </c>
      <c r="C355">
        <v>15</v>
      </c>
      <c r="D355">
        <v>640</v>
      </c>
      <c r="E355" t="s">
        <v>393</v>
      </c>
      <c r="F355">
        <v>110108</v>
      </c>
      <c r="G355">
        <v>506714</v>
      </c>
      <c r="H355">
        <v>159361</v>
      </c>
      <c r="I355">
        <v>153422</v>
      </c>
      <c r="J355">
        <v>451107</v>
      </c>
      <c r="K355">
        <v>737786860</v>
      </c>
      <c r="L355">
        <v>8773</v>
      </c>
      <c r="M355">
        <v>8574</v>
      </c>
      <c r="N355">
        <v>199</v>
      </c>
      <c r="O355">
        <v>77.930000000000007</v>
      </c>
      <c r="P355">
        <v>-0.11</v>
      </c>
      <c r="Q355">
        <v>310</v>
      </c>
      <c r="R355">
        <v>98547</v>
      </c>
      <c r="S355" t="s">
        <v>49</v>
      </c>
      <c r="T355">
        <v>223.14</v>
      </c>
    </row>
    <row r="356" spans="1:20" x14ac:dyDescent="0.3">
      <c r="A356">
        <v>355</v>
      </c>
      <c r="B356" t="s">
        <v>463</v>
      </c>
      <c r="C356">
        <v>15</v>
      </c>
      <c r="D356">
        <v>640</v>
      </c>
      <c r="E356" t="s">
        <v>394</v>
      </c>
      <c r="F356">
        <v>110108</v>
      </c>
      <c r="G356">
        <v>506718</v>
      </c>
      <c r="H356">
        <v>177791</v>
      </c>
      <c r="I356">
        <v>170503</v>
      </c>
      <c r="J356">
        <v>512942</v>
      </c>
      <c r="K356">
        <v>456594954</v>
      </c>
      <c r="L356">
        <v>5919</v>
      </c>
      <c r="M356">
        <v>5670</v>
      </c>
      <c r="N356">
        <v>249</v>
      </c>
      <c r="O356">
        <v>76.91</v>
      </c>
      <c r="P356">
        <v>-0.12</v>
      </c>
      <c r="Q356">
        <v>389</v>
      </c>
      <c r="R356">
        <v>116166</v>
      </c>
      <c r="S356" t="s">
        <v>49</v>
      </c>
      <c r="T356">
        <v>147.72999999999999</v>
      </c>
    </row>
    <row r="357" spans="1:20" x14ac:dyDescent="0.3">
      <c r="A357">
        <v>356</v>
      </c>
      <c r="B357" t="s">
        <v>463</v>
      </c>
      <c r="C357">
        <v>15</v>
      </c>
      <c r="D357">
        <v>640</v>
      </c>
      <c r="E357" t="s">
        <v>395</v>
      </c>
      <c r="F357">
        <v>110108</v>
      </c>
      <c r="G357">
        <v>506714</v>
      </c>
      <c r="H357">
        <v>311279</v>
      </c>
      <c r="I357">
        <v>301902</v>
      </c>
      <c r="J357">
        <v>602559</v>
      </c>
      <c r="K357">
        <v>1509804809</v>
      </c>
      <c r="L357">
        <v>10296</v>
      </c>
      <c r="M357">
        <v>9687</v>
      </c>
      <c r="N357">
        <v>609</v>
      </c>
      <c r="O357">
        <v>90.66</v>
      </c>
      <c r="P357">
        <v>-7.0000000000000007E-2</v>
      </c>
      <c r="Q357">
        <v>859</v>
      </c>
      <c r="R357">
        <v>172311</v>
      </c>
      <c r="S357" t="s">
        <v>49</v>
      </c>
      <c r="T357">
        <v>426.33</v>
      </c>
    </row>
    <row r="358" spans="1:20" x14ac:dyDescent="0.3">
      <c r="A358">
        <v>357</v>
      </c>
      <c r="B358" t="s">
        <v>463</v>
      </c>
      <c r="C358">
        <v>15</v>
      </c>
      <c r="D358">
        <v>640</v>
      </c>
      <c r="E358" t="s">
        <v>396</v>
      </c>
      <c r="F358">
        <v>110108</v>
      </c>
      <c r="G358">
        <v>506718</v>
      </c>
      <c r="H358">
        <v>105098</v>
      </c>
      <c r="I358">
        <v>100546</v>
      </c>
      <c r="J358">
        <v>283486</v>
      </c>
      <c r="K358">
        <v>399983502</v>
      </c>
      <c r="L358">
        <v>3490</v>
      </c>
      <c r="M358">
        <v>3370</v>
      </c>
      <c r="N358">
        <v>120</v>
      </c>
      <c r="O358">
        <v>101.57</v>
      </c>
      <c r="P358">
        <v>-0.1</v>
      </c>
      <c r="Q358">
        <v>184</v>
      </c>
      <c r="R358">
        <v>96700</v>
      </c>
      <c r="S358" t="s">
        <v>37</v>
      </c>
      <c r="T358">
        <v>124.08</v>
      </c>
    </row>
    <row r="359" spans="1:20" x14ac:dyDescent="0.3">
      <c r="A359">
        <v>358</v>
      </c>
      <c r="B359" t="s">
        <v>463</v>
      </c>
      <c r="C359">
        <v>15</v>
      </c>
      <c r="D359">
        <v>640</v>
      </c>
      <c r="E359" t="s">
        <v>397</v>
      </c>
      <c r="F359">
        <v>110079</v>
      </c>
      <c r="G359">
        <v>506624</v>
      </c>
      <c r="H359">
        <v>55909</v>
      </c>
      <c r="I359">
        <v>53314</v>
      </c>
      <c r="J359">
        <v>150381</v>
      </c>
      <c r="K359">
        <v>126567939</v>
      </c>
      <c r="L359">
        <v>946</v>
      </c>
      <c r="M359">
        <v>868</v>
      </c>
      <c r="N359">
        <v>78</v>
      </c>
      <c r="O359">
        <v>63.55</v>
      </c>
      <c r="P359">
        <v>-0.09</v>
      </c>
      <c r="Q359">
        <v>132</v>
      </c>
      <c r="R359">
        <v>35846</v>
      </c>
      <c r="S359" t="s">
        <v>37</v>
      </c>
      <c r="T359">
        <v>52.34</v>
      </c>
    </row>
    <row r="360" spans="1:20" x14ac:dyDescent="0.3">
      <c r="A360">
        <v>359</v>
      </c>
      <c r="B360" t="s">
        <v>463</v>
      </c>
      <c r="C360">
        <v>15</v>
      </c>
      <c r="D360">
        <v>640</v>
      </c>
      <c r="E360" t="s">
        <v>398</v>
      </c>
      <c r="F360">
        <v>164916</v>
      </c>
      <c r="G360">
        <v>759313</v>
      </c>
      <c r="H360">
        <v>411654</v>
      </c>
      <c r="I360">
        <v>397424</v>
      </c>
      <c r="J360">
        <v>944359</v>
      </c>
      <c r="K360">
        <v>2150674706</v>
      </c>
      <c r="L360">
        <v>21082</v>
      </c>
      <c r="M360">
        <v>20562</v>
      </c>
      <c r="N360">
        <v>520</v>
      </c>
      <c r="O360">
        <v>99.28</v>
      </c>
      <c r="P360">
        <v>-7.0000000000000007E-2</v>
      </c>
      <c r="Q360">
        <v>772</v>
      </c>
      <c r="R360">
        <v>284765</v>
      </c>
      <c r="S360" t="s">
        <v>37</v>
      </c>
      <c r="T360">
        <v>609.72</v>
      </c>
    </row>
    <row r="361" spans="1:20" x14ac:dyDescent="0.3">
      <c r="A361">
        <v>360</v>
      </c>
      <c r="B361" t="s">
        <v>463</v>
      </c>
      <c r="C361">
        <v>15</v>
      </c>
      <c r="D361">
        <v>640</v>
      </c>
      <c r="E361" t="s">
        <v>399</v>
      </c>
      <c r="F361">
        <v>164915</v>
      </c>
      <c r="G361">
        <v>759314</v>
      </c>
      <c r="H361">
        <v>331889</v>
      </c>
      <c r="I361">
        <v>318973</v>
      </c>
      <c r="J361">
        <v>763849</v>
      </c>
      <c r="K361">
        <v>1047756397</v>
      </c>
      <c r="L361">
        <v>7459</v>
      </c>
      <c r="M361">
        <v>6969</v>
      </c>
      <c r="N361">
        <v>490</v>
      </c>
      <c r="O361">
        <v>78.94</v>
      </c>
      <c r="P361">
        <v>-0.08</v>
      </c>
      <c r="Q361">
        <v>742</v>
      </c>
      <c r="R361">
        <v>236495</v>
      </c>
      <c r="S361" t="s">
        <v>37</v>
      </c>
      <c r="T361">
        <v>332.7</v>
      </c>
    </row>
    <row r="362" spans="1:20" x14ac:dyDescent="0.3">
      <c r="A362">
        <v>361</v>
      </c>
      <c r="B362" t="s">
        <v>463</v>
      </c>
      <c r="C362">
        <v>15</v>
      </c>
      <c r="D362">
        <v>640</v>
      </c>
      <c r="E362" t="s">
        <v>400</v>
      </c>
      <c r="F362">
        <v>164887</v>
      </c>
      <c r="G362">
        <v>759228</v>
      </c>
      <c r="H362">
        <v>139658</v>
      </c>
      <c r="I362">
        <v>133069</v>
      </c>
      <c r="J362">
        <v>543319</v>
      </c>
      <c r="K362">
        <v>341285304</v>
      </c>
      <c r="L362">
        <v>6439</v>
      </c>
      <c r="M362">
        <v>6320</v>
      </c>
      <c r="N362">
        <v>119</v>
      </c>
      <c r="O362">
        <v>57.1</v>
      </c>
      <c r="P362">
        <v>-0.15</v>
      </c>
      <c r="Q362">
        <v>202</v>
      </c>
      <c r="R362">
        <v>127390</v>
      </c>
      <c r="S362" t="s">
        <v>37</v>
      </c>
      <c r="T362">
        <v>123.91</v>
      </c>
    </row>
    <row r="363" spans="1:20" x14ac:dyDescent="0.3">
      <c r="A363">
        <v>362</v>
      </c>
      <c r="B363" t="s">
        <v>463</v>
      </c>
      <c r="C363">
        <v>15</v>
      </c>
      <c r="D363">
        <v>640</v>
      </c>
      <c r="E363" t="s">
        <v>401</v>
      </c>
      <c r="F363">
        <v>8043699</v>
      </c>
      <c r="G363">
        <v>39376148</v>
      </c>
      <c r="H363">
        <v>12317</v>
      </c>
      <c r="I363">
        <v>11820</v>
      </c>
      <c r="J363">
        <v>1515127</v>
      </c>
      <c r="K363">
        <v>88208971</v>
      </c>
      <c r="L363">
        <v>293</v>
      </c>
      <c r="M363">
        <v>285</v>
      </c>
      <c r="N363">
        <v>8</v>
      </c>
      <c r="O363">
        <v>45.96</v>
      </c>
      <c r="P363">
        <v>-0.18</v>
      </c>
      <c r="Q363">
        <v>19</v>
      </c>
      <c r="R363">
        <v>18521</v>
      </c>
      <c r="S363" t="s">
        <v>37</v>
      </c>
      <c r="T363">
        <v>821.38</v>
      </c>
    </row>
    <row r="364" spans="1:20" x14ac:dyDescent="0.3">
      <c r="A364">
        <v>363</v>
      </c>
      <c r="B364" t="s">
        <v>463</v>
      </c>
      <c r="C364">
        <v>15</v>
      </c>
      <c r="D364">
        <v>640</v>
      </c>
      <c r="E364" t="s">
        <v>402</v>
      </c>
      <c r="F364">
        <v>693001</v>
      </c>
      <c r="G364">
        <v>3661576</v>
      </c>
      <c r="H364">
        <v>12399</v>
      </c>
      <c r="I364">
        <v>11528</v>
      </c>
      <c r="J364">
        <v>1116833</v>
      </c>
      <c r="K364">
        <v>27260880</v>
      </c>
      <c r="L364">
        <v>435</v>
      </c>
      <c r="M364">
        <v>431</v>
      </c>
      <c r="N364">
        <v>4</v>
      </c>
      <c r="O364">
        <v>26.74</v>
      </c>
      <c r="P364">
        <v>-0.2</v>
      </c>
      <c r="Q364">
        <v>17</v>
      </c>
      <c r="R364">
        <v>803685</v>
      </c>
      <c r="S364" t="s">
        <v>37</v>
      </c>
      <c r="T364">
        <v>52.38</v>
      </c>
    </row>
    <row r="365" spans="1:20" x14ac:dyDescent="0.3">
      <c r="A365">
        <v>364</v>
      </c>
      <c r="B365" t="s">
        <v>463</v>
      </c>
      <c r="C365">
        <v>15</v>
      </c>
      <c r="D365">
        <v>640</v>
      </c>
      <c r="E365" t="s">
        <v>403</v>
      </c>
      <c r="F365">
        <v>1094922</v>
      </c>
      <c r="G365">
        <v>5009021</v>
      </c>
      <c r="H365">
        <v>1369861</v>
      </c>
      <c r="I365">
        <v>1306737</v>
      </c>
      <c r="J365">
        <v>30530626</v>
      </c>
      <c r="K365">
        <v>3433445455</v>
      </c>
      <c r="L365">
        <v>86355</v>
      </c>
      <c r="M365">
        <v>85126</v>
      </c>
      <c r="N365">
        <v>1229</v>
      </c>
      <c r="O365">
        <v>49.16</v>
      </c>
      <c r="P365">
        <v>-0.23</v>
      </c>
      <c r="Q365">
        <v>2256</v>
      </c>
      <c r="R365">
        <v>2914191</v>
      </c>
      <c r="S365" t="s">
        <v>37</v>
      </c>
      <c r="T365">
        <v>1179.47</v>
      </c>
    </row>
    <row r="366" spans="1:20" x14ac:dyDescent="0.3">
      <c r="A366">
        <v>365</v>
      </c>
      <c r="B366" t="s">
        <v>463</v>
      </c>
      <c r="C366">
        <v>15</v>
      </c>
      <c r="D366">
        <v>640</v>
      </c>
      <c r="E366" t="s">
        <v>404</v>
      </c>
      <c r="F366">
        <v>26421</v>
      </c>
      <c r="G366">
        <v>122125</v>
      </c>
      <c r="H366">
        <v>30003</v>
      </c>
      <c r="I366">
        <v>29025</v>
      </c>
      <c r="J366">
        <v>62587</v>
      </c>
      <c r="K366">
        <v>59524843</v>
      </c>
      <c r="L366">
        <v>1533</v>
      </c>
      <c r="M366">
        <v>1512</v>
      </c>
      <c r="N366">
        <v>21</v>
      </c>
      <c r="O366">
        <v>62.33</v>
      </c>
      <c r="P366">
        <v>-0.08</v>
      </c>
      <c r="Q366">
        <v>37</v>
      </c>
      <c r="R366">
        <v>23926</v>
      </c>
      <c r="S366" t="s">
        <v>49</v>
      </c>
      <c r="T366">
        <v>17.61</v>
      </c>
    </row>
    <row r="367" spans="1:20" x14ac:dyDescent="0.3">
      <c r="A367">
        <v>366</v>
      </c>
      <c r="B367" t="s">
        <v>463</v>
      </c>
      <c r="C367">
        <v>15</v>
      </c>
      <c r="D367">
        <v>640</v>
      </c>
      <c r="E367" t="s">
        <v>405</v>
      </c>
      <c r="F367">
        <v>26275</v>
      </c>
      <c r="G367">
        <v>121056</v>
      </c>
      <c r="H367">
        <v>183061</v>
      </c>
      <c r="I367">
        <v>180918</v>
      </c>
      <c r="J367">
        <v>219322</v>
      </c>
      <c r="K367">
        <v>762551249</v>
      </c>
      <c r="L367">
        <v>6023</v>
      </c>
      <c r="M367">
        <v>5003</v>
      </c>
      <c r="N367">
        <v>1020</v>
      </c>
      <c r="O367">
        <v>31.78</v>
      </c>
      <c r="P367">
        <v>-0.02</v>
      </c>
      <c r="Q367">
        <v>1149</v>
      </c>
      <c r="R367">
        <v>77466</v>
      </c>
      <c r="S367" t="s">
        <v>49</v>
      </c>
      <c r="T367">
        <v>186.92</v>
      </c>
    </row>
    <row r="368" spans="1:20" x14ac:dyDescent="0.3">
      <c r="A368">
        <v>367</v>
      </c>
      <c r="B368" t="s">
        <v>463</v>
      </c>
      <c r="C368">
        <v>15</v>
      </c>
      <c r="D368">
        <v>640</v>
      </c>
      <c r="E368" t="s">
        <v>406</v>
      </c>
      <c r="F368">
        <v>20965</v>
      </c>
      <c r="G368">
        <v>93387</v>
      </c>
      <c r="H368">
        <v>4998309</v>
      </c>
      <c r="I368">
        <v>4760745</v>
      </c>
      <c r="J368">
        <v>17282489</v>
      </c>
      <c r="K368">
        <v>833867377</v>
      </c>
      <c r="L368">
        <v>138504</v>
      </c>
      <c r="M368">
        <v>127760</v>
      </c>
      <c r="N368">
        <v>10744</v>
      </c>
      <c r="O368">
        <v>63.84</v>
      </c>
      <c r="P368">
        <v>-0.08</v>
      </c>
      <c r="Q368">
        <v>14713</v>
      </c>
      <c r="R368">
        <v>3513048</v>
      </c>
      <c r="S368" t="s">
        <v>37</v>
      </c>
      <c r="T368">
        <v>779.28</v>
      </c>
    </row>
    <row r="369" spans="1:20" x14ac:dyDescent="0.3">
      <c r="A369">
        <v>368</v>
      </c>
      <c r="B369" t="s">
        <v>463</v>
      </c>
      <c r="C369">
        <v>15</v>
      </c>
      <c r="D369">
        <v>640</v>
      </c>
      <c r="E369" t="s">
        <v>407</v>
      </c>
      <c r="F369">
        <v>314295</v>
      </c>
      <c r="G369">
        <v>1258522</v>
      </c>
      <c r="H369">
        <v>5948743</v>
      </c>
      <c r="I369">
        <v>5777486</v>
      </c>
      <c r="J369">
        <v>21181261</v>
      </c>
      <c r="K369">
        <v>10534850531</v>
      </c>
      <c r="L369">
        <v>291790</v>
      </c>
      <c r="M369">
        <v>284641</v>
      </c>
      <c r="N369">
        <v>7149</v>
      </c>
      <c r="O369">
        <v>55.33</v>
      </c>
      <c r="P369">
        <v>-0.15</v>
      </c>
      <c r="Q369">
        <v>11215</v>
      </c>
      <c r="R369">
        <v>4278809</v>
      </c>
      <c r="S369" t="s">
        <v>40</v>
      </c>
      <c r="T369">
        <v>5000</v>
      </c>
    </row>
    <row r="370" spans="1:20" x14ac:dyDescent="0.3">
      <c r="A370">
        <v>369</v>
      </c>
      <c r="B370" t="s">
        <v>463</v>
      </c>
      <c r="C370">
        <v>15</v>
      </c>
      <c r="D370">
        <v>640</v>
      </c>
      <c r="E370" t="s">
        <v>408</v>
      </c>
      <c r="F370">
        <v>270120</v>
      </c>
      <c r="G370">
        <v>1227441</v>
      </c>
      <c r="H370">
        <v>1302891</v>
      </c>
      <c r="I370">
        <v>1264694</v>
      </c>
      <c r="J370">
        <v>3834058</v>
      </c>
      <c r="K370">
        <v>770726089</v>
      </c>
      <c r="L370">
        <v>27848</v>
      </c>
      <c r="M370">
        <v>25055</v>
      </c>
      <c r="N370">
        <v>2793</v>
      </c>
      <c r="O370">
        <v>115.2</v>
      </c>
      <c r="P370">
        <v>-0.05</v>
      </c>
      <c r="Q370">
        <v>3783</v>
      </c>
      <c r="R370">
        <v>603878</v>
      </c>
      <c r="S370" t="s">
        <v>37</v>
      </c>
      <c r="T370">
        <v>369.75</v>
      </c>
    </row>
    <row r="371" spans="1:20" x14ac:dyDescent="0.3">
      <c r="A371">
        <v>370</v>
      </c>
      <c r="B371" t="s">
        <v>463</v>
      </c>
      <c r="C371">
        <v>15</v>
      </c>
      <c r="D371">
        <v>640</v>
      </c>
      <c r="E371" t="s">
        <v>409</v>
      </c>
      <c r="F371">
        <v>269416</v>
      </c>
      <c r="G371">
        <v>1214079</v>
      </c>
      <c r="H371">
        <v>21340860</v>
      </c>
      <c r="I371">
        <v>20931912</v>
      </c>
      <c r="J371">
        <v>40907734</v>
      </c>
      <c r="K371">
        <v>5906712394</v>
      </c>
      <c r="L371">
        <v>735262</v>
      </c>
      <c r="M371">
        <v>682522</v>
      </c>
      <c r="N371">
        <v>52740</v>
      </c>
      <c r="O371">
        <v>46.36</v>
      </c>
      <c r="P371">
        <v>-0.06</v>
      </c>
      <c r="Q371">
        <v>68342</v>
      </c>
      <c r="R371">
        <v>8967950</v>
      </c>
      <c r="S371" t="s">
        <v>40</v>
      </c>
      <c r="T371">
        <v>5000</v>
      </c>
    </row>
    <row r="372" spans="1:20" x14ac:dyDescent="0.3">
      <c r="A372">
        <v>371</v>
      </c>
      <c r="B372" t="s">
        <v>463</v>
      </c>
      <c r="C372">
        <v>15</v>
      </c>
      <c r="D372">
        <v>640</v>
      </c>
      <c r="E372" t="s">
        <v>410</v>
      </c>
      <c r="F372">
        <v>600</v>
      </c>
      <c r="G372">
        <v>16790</v>
      </c>
      <c r="H372">
        <v>208703</v>
      </c>
      <c r="I372">
        <v>206847</v>
      </c>
      <c r="J372">
        <v>358223</v>
      </c>
      <c r="K372">
        <v>15125454</v>
      </c>
      <c r="L372">
        <v>9685</v>
      </c>
      <c r="M372">
        <v>8872</v>
      </c>
      <c r="N372">
        <v>813</v>
      </c>
      <c r="O372">
        <v>20.72</v>
      </c>
      <c r="P372">
        <v>-7.0000000000000007E-2</v>
      </c>
      <c r="Q372">
        <v>986</v>
      </c>
      <c r="R372">
        <v>68362</v>
      </c>
      <c r="S372" t="s">
        <v>37</v>
      </c>
      <c r="T372">
        <v>21.55</v>
      </c>
    </row>
    <row r="373" spans="1:20" x14ac:dyDescent="0.3">
      <c r="A373">
        <v>372</v>
      </c>
      <c r="B373" t="s">
        <v>463</v>
      </c>
      <c r="C373">
        <v>15</v>
      </c>
      <c r="D373">
        <v>640</v>
      </c>
      <c r="E373" t="s">
        <v>411</v>
      </c>
      <c r="F373">
        <v>600</v>
      </c>
      <c r="G373">
        <v>16668</v>
      </c>
      <c r="H373">
        <v>247409</v>
      </c>
      <c r="I373">
        <v>245461</v>
      </c>
      <c r="J373">
        <v>382202</v>
      </c>
      <c r="K373">
        <v>19391211</v>
      </c>
      <c r="L373">
        <v>8729</v>
      </c>
      <c r="M373">
        <v>7741</v>
      </c>
      <c r="N373">
        <v>988</v>
      </c>
      <c r="O373">
        <v>20.53</v>
      </c>
      <c r="P373">
        <v>-0.05</v>
      </c>
      <c r="Q373">
        <v>1217</v>
      </c>
      <c r="R373">
        <v>70881</v>
      </c>
      <c r="S373" t="s">
        <v>37</v>
      </c>
      <c r="T373">
        <v>28.73</v>
      </c>
    </row>
    <row r="374" spans="1:20" x14ac:dyDescent="0.3">
      <c r="A374">
        <v>373</v>
      </c>
      <c r="B374" t="s">
        <v>463</v>
      </c>
      <c r="C374">
        <v>15</v>
      </c>
      <c r="D374">
        <v>640</v>
      </c>
      <c r="E374" t="s">
        <v>412</v>
      </c>
      <c r="F374">
        <v>679</v>
      </c>
      <c r="G374">
        <v>18374</v>
      </c>
      <c r="H374">
        <v>414067</v>
      </c>
      <c r="I374">
        <v>409799</v>
      </c>
      <c r="J374">
        <v>752755</v>
      </c>
      <c r="K374">
        <v>33214264</v>
      </c>
      <c r="L374">
        <v>25090</v>
      </c>
      <c r="M374">
        <v>24003</v>
      </c>
      <c r="N374">
        <v>1087</v>
      </c>
      <c r="O374">
        <v>20.89</v>
      </c>
      <c r="P374">
        <v>-0.08</v>
      </c>
      <c r="Q374">
        <v>1325</v>
      </c>
      <c r="R374">
        <v>193452</v>
      </c>
      <c r="S374" t="s">
        <v>37</v>
      </c>
      <c r="T374">
        <v>52.11</v>
      </c>
    </row>
    <row r="375" spans="1:20" x14ac:dyDescent="0.3">
      <c r="A375">
        <v>374</v>
      </c>
      <c r="B375" t="s">
        <v>463</v>
      </c>
      <c r="C375">
        <v>15</v>
      </c>
      <c r="D375">
        <v>640</v>
      </c>
      <c r="E375" t="s">
        <v>413</v>
      </c>
      <c r="F375">
        <v>679</v>
      </c>
      <c r="G375">
        <v>18401</v>
      </c>
      <c r="H375">
        <v>787852</v>
      </c>
      <c r="I375">
        <v>781898</v>
      </c>
      <c r="J375">
        <v>1222055</v>
      </c>
      <c r="K375">
        <v>73684502</v>
      </c>
      <c r="L375">
        <v>37004</v>
      </c>
      <c r="M375">
        <v>34042</v>
      </c>
      <c r="N375">
        <v>2962</v>
      </c>
      <c r="O375">
        <v>21.06</v>
      </c>
      <c r="P375">
        <v>-0.06</v>
      </c>
      <c r="Q375">
        <v>3584</v>
      </c>
      <c r="R375">
        <v>263410</v>
      </c>
      <c r="S375" t="s">
        <v>37</v>
      </c>
      <c r="T375">
        <v>141.11000000000001</v>
      </c>
    </row>
    <row r="376" spans="1:20" x14ac:dyDescent="0.3">
      <c r="A376">
        <v>375</v>
      </c>
      <c r="B376" t="s">
        <v>463</v>
      </c>
      <c r="C376">
        <v>15</v>
      </c>
      <c r="D376">
        <v>640</v>
      </c>
      <c r="E376" t="s">
        <v>414</v>
      </c>
      <c r="F376">
        <v>679</v>
      </c>
      <c r="G376">
        <v>18422</v>
      </c>
      <c r="H376">
        <v>659493</v>
      </c>
      <c r="I376">
        <v>654173</v>
      </c>
      <c r="J376">
        <v>1075691</v>
      </c>
      <c r="K376">
        <v>56057248</v>
      </c>
      <c r="L376">
        <v>36294</v>
      </c>
      <c r="M376">
        <v>34415</v>
      </c>
      <c r="N376">
        <v>1879</v>
      </c>
      <c r="O376">
        <v>22.09</v>
      </c>
      <c r="P376">
        <v>-0.06</v>
      </c>
      <c r="Q376">
        <v>2329</v>
      </c>
      <c r="R376">
        <v>264507</v>
      </c>
      <c r="S376" t="s">
        <v>37</v>
      </c>
      <c r="T376">
        <v>100</v>
      </c>
    </row>
    <row r="377" spans="1:20" x14ac:dyDescent="0.3">
      <c r="A377">
        <v>376</v>
      </c>
      <c r="B377" t="s">
        <v>463</v>
      </c>
      <c r="C377">
        <v>15</v>
      </c>
      <c r="D377">
        <v>640</v>
      </c>
      <c r="E377" t="s">
        <v>415</v>
      </c>
      <c r="F377">
        <v>679</v>
      </c>
      <c r="G377">
        <v>18292</v>
      </c>
      <c r="H377">
        <v>662897</v>
      </c>
      <c r="I377">
        <v>657471</v>
      </c>
      <c r="J377">
        <v>1103770</v>
      </c>
      <c r="K377">
        <v>56826742</v>
      </c>
      <c r="L377">
        <v>36374</v>
      </c>
      <c r="M377">
        <v>34317</v>
      </c>
      <c r="N377">
        <v>2057</v>
      </c>
      <c r="O377">
        <v>21.25</v>
      </c>
      <c r="P377">
        <v>-7.0000000000000007E-2</v>
      </c>
      <c r="Q377">
        <v>2507</v>
      </c>
      <c r="R377">
        <v>265117</v>
      </c>
      <c r="S377" t="s">
        <v>37</v>
      </c>
      <c r="T377">
        <v>105.44</v>
      </c>
    </row>
    <row r="378" spans="1:20" x14ac:dyDescent="0.3">
      <c r="A378">
        <v>377</v>
      </c>
      <c r="B378" t="s">
        <v>463</v>
      </c>
      <c r="C378">
        <v>15</v>
      </c>
      <c r="D378">
        <v>640</v>
      </c>
      <c r="E378" t="s">
        <v>416</v>
      </c>
      <c r="F378">
        <v>686</v>
      </c>
      <c r="G378">
        <v>19093</v>
      </c>
      <c r="H378">
        <v>136896</v>
      </c>
      <c r="I378">
        <v>135406</v>
      </c>
      <c r="J378">
        <v>247252</v>
      </c>
      <c r="K378">
        <v>9638964</v>
      </c>
      <c r="L378">
        <v>7658</v>
      </c>
      <c r="M378">
        <v>7353</v>
      </c>
      <c r="N378">
        <v>305</v>
      </c>
      <c r="O378">
        <v>20.95</v>
      </c>
      <c r="P378">
        <v>-0.08</v>
      </c>
      <c r="Q378">
        <v>379</v>
      </c>
      <c r="R378">
        <v>71146</v>
      </c>
      <c r="S378" t="s">
        <v>37</v>
      </c>
      <c r="T378">
        <v>11.28</v>
      </c>
    </row>
    <row r="379" spans="1:20" x14ac:dyDescent="0.3">
      <c r="A379">
        <v>378</v>
      </c>
      <c r="B379" t="s">
        <v>463</v>
      </c>
      <c r="C379">
        <v>15</v>
      </c>
      <c r="D379">
        <v>640</v>
      </c>
      <c r="E379" t="s">
        <v>417</v>
      </c>
      <c r="F379">
        <v>687</v>
      </c>
      <c r="G379">
        <v>19618</v>
      </c>
      <c r="H379">
        <v>850057</v>
      </c>
      <c r="I379">
        <v>843097</v>
      </c>
      <c r="J379">
        <v>1361843</v>
      </c>
      <c r="K379">
        <v>79946085</v>
      </c>
      <c r="L379">
        <v>38715</v>
      </c>
      <c r="M379">
        <v>35398</v>
      </c>
      <c r="N379">
        <v>3317</v>
      </c>
      <c r="O379">
        <v>23.09</v>
      </c>
      <c r="P379">
        <v>-0.06</v>
      </c>
      <c r="Q379">
        <v>4025</v>
      </c>
      <c r="R379">
        <v>263719</v>
      </c>
      <c r="S379" t="s">
        <v>37</v>
      </c>
      <c r="T379">
        <v>160.19999999999999</v>
      </c>
    </row>
    <row r="380" spans="1:20" x14ac:dyDescent="0.3">
      <c r="A380">
        <v>379</v>
      </c>
      <c r="B380" t="s">
        <v>463</v>
      </c>
      <c r="C380">
        <v>15</v>
      </c>
      <c r="D380">
        <v>640</v>
      </c>
      <c r="E380" t="s">
        <v>418</v>
      </c>
      <c r="F380">
        <v>686</v>
      </c>
      <c r="G380">
        <v>19096</v>
      </c>
      <c r="H380">
        <v>623219</v>
      </c>
      <c r="I380">
        <v>617867</v>
      </c>
      <c r="J380">
        <v>1073867</v>
      </c>
      <c r="K380">
        <v>55256698</v>
      </c>
      <c r="L380">
        <v>35916</v>
      </c>
      <c r="M380">
        <v>34063</v>
      </c>
      <c r="N380">
        <v>1853</v>
      </c>
      <c r="O380">
        <v>21.99</v>
      </c>
      <c r="P380">
        <v>-7.0000000000000007E-2</v>
      </c>
      <c r="Q380">
        <v>2246</v>
      </c>
      <c r="R380">
        <v>264808</v>
      </c>
      <c r="S380" t="s">
        <v>37</v>
      </c>
      <c r="T380">
        <v>99.44</v>
      </c>
    </row>
    <row r="381" spans="1:20" x14ac:dyDescent="0.3">
      <c r="A381">
        <v>380</v>
      </c>
      <c r="B381" t="s">
        <v>463</v>
      </c>
      <c r="C381">
        <v>15</v>
      </c>
      <c r="D381">
        <v>640</v>
      </c>
      <c r="E381" t="s">
        <v>419</v>
      </c>
      <c r="F381">
        <v>687</v>
      </c>
      <c r="G381">
        <v>19681</v>
      </c>
      <c r="H381">
        <v>637996</v>
      </c>
      <c r="I381">
        <v>632563</v>
      </c>
      <c r="J381">
        <v>1089133</v>
      </c>
      <c r="K381">
        <v>56173004</v>
      </c>
      <c r="L381">
        <v>35558</v>
      </c>
      <c r="M381">
        <v>33615</v>
      </c>
      <c r="N381">
        <v>1943</v>
      </c>
      <c r="O381">
        <v>22.35</v>
      </c>
      <c r="P381">
        <v>-7.0000000000000007E-2</v>
      </c>
      <c r="Q381">
        <v>2358</v>
      </c>
      <c r="R381">
        <v>265561</v>
      </c>
      <c r="S381" t="s">
        <v>37</v>
      </c>
      <c r="T381">
        <v>100.39</v>
      </c>
    </row>
    <row r="382" spans="1:20" x14ac:dyDescent="0.3">
      <c r="A382">
        <v>381</v>
      </c>
      <c r="B382" t="s">
        <v>463</v>
      </c>
      <c r="C382">
        <v>15</v>
      </c>
      <c r="D382">
        <v>640</v>
      </c>
      <c r="E382" t="s">
        <v>420</v>
      </c>
      <c r="F382">
        <v>827</v>
      </c>
      <c r="G382">
        <v>20662</v>
      </c>
      <c r="H382">
        <v>567087</v>
      </c>
      <c r="I382">
        <v>561859</v>
      </c>
      <c r="J382">
        <v>1019511</v>
      </c>
      <c r="K382">
        <v>50224035</v>
      </c>
      <c r="L382">
        <v>36527</v>
      </c>
      <c r="M382">
        <v>35168</v>
      </c>
      <c r="N382">
        <v>1359</v>
      </c>
      <c r="O382">
        <v>23.01</v>
      </c>
      <c r="P382">
        <v>-0.08</v>
      </c>
      <c r="Q382">
        <v>1677</v>
      </c>
      <c r="R382">
        <v>259809</v>
      </c>
      <c r="S382" t="s">
        <v>37</v>
      </c>
      <c r="T382">
        <v>79.98</v>
      </c>
    </row>
    <row r="383" spans="1:20" x14ac:dyDescent="0.3">
      <c r="A383">
        <v>382</v>
      </c>
      <c r="B383" t="s">
        <v>463</v>
      </c>
      <c r="C383">
        <v>15</v>
      </c>
      <c r="D383">
        <v>640</v>
      </c>
      <c r="E383" t="s">
        <v>421</v>
      </c>
      <c r="F383">
        <v>827</v>
      </c>
      <c r="G383">
        <v>20629</v>
      </c>
      <c r="H383">
        <v>920787</v>
      </c>
      <c r="I383">
        <v>913755</v>
      </c>
      <c r="J383">
        <v>1429020</v>
      </c>
      <c r="K383">
        <v>97398750</v>
      </c>
      <c r="L383">
        <v>38310</v>
      </c>
      <c r="M383">
        <v>34469</v>
      </c>
      <c r="N383">
        <v>3841</v>
      </c>
      <c r="O383">
        <v>24.41</v>
      </c>
      <c r="P383">
        <v>-0.05</v>
      </c>
      <c r="Q383">
        <v>4647</v>
      </c>
      <c r="R383">
        <v>265466</v>
      </c>
      <c r="S383" t="s">
        <v>37</v>
      </c>
      <c r="T383">
        <v>165.8</v>
      </c>
    </row>
    <row r="384" spans="1:20" x14ac:dyDescent="0.3">
      <c r="A384">
        <v>383</v>
      </c>
      <c r="B384" t="s">
        <v>463</v>
      </c>
      <c r="C384">
        <v>15</v>
      </c>
      <c r="D384">
        <v>640</v>
      </c>
      <c r="E384" t="s">
        <v>422</v>
      </c>
      <c r="F384">
        <v>827</v>
      </c>
      <c r="G384">
        <v>20669</v>
      </c>
      <c r="H384">
        <v>217221</v>
      </c>
      <c r="I384">
        <v>215225</v>
      </c>
      <c r="J384">
        <v>363183</v>
      </c>
      <c r="K384">
        <v>19290577</v>
      </c>
      <c r="L384">
        <v>10268</v>
      </c>
      <c r="M384">
        <v>9443</v>
      </c>
      <c r="N384">
        <v>825</v>
      </c>
      <c r="O384">
        <v>22.37</v>
      </c>
      <c r="P384">
        <v>-7.0000000000000007E-2</v>
      </c>
      <c r="Q384">
        <v>1011</v>
      </c>
      <c r="R384">
        <v>66349</v>
      </c>
      <c r="S384" t="s">
        <v>37</v>
      </c>
      <c r="T384">
        <v>22.83</v>
      </c>
    </row>
    <row r="385" spans="1:20" x14ac:dyDescent="0.3">
      <c r="A385">
        <v>384</v>
      </c>
      <c r="B385" t="s">
        <v>463</v>
      </c>
      <c r="C385">
        <v>15</v>
      </c>
      <c r="D385">
        <v>640</v>
      </c>
      <c r="E385" t="s">
        <v>423</v>
      </c>
      <c r="F385">
        <v>827</v>
      </c>
      <c r="G385">
        <v>20730</v>
      </c>
      <c r="H385">
        <v>1110353</v>
      </c>
      <c r="I385">
        <v>1101279</v>
      </c>
      <c r="J385">
        <v>1768509</v>
      </c>
      <c r="K385">
        <v>119127798</v>
      </c>
      <c r="L385">
        <v>50713</v>
      </c>
      <c r="M385">
        <v>46158</v>
      </c>
      <c r="N385">
        <v>4555</v>
      </c>
      <c r="O385">
        <v>23.29</v>
      </c>
      <c r="P385">
        <v>-0.06</v>
      </c>
      <c r="Q385">
        <v>5502</v>
      </c>
      <c r="R385">
        <v>320125</v>
      </c>
      <c r="S385" t="s">
        <v>37</v>
      </c>
      <c r="T385">
        <v>221.62</v>
      </c>
    </row>
    <row r="386" spans="1:20" x14ac:dyDescent="0.3">
      <c r="A386">
        <v>385</v>
      </c>
      <c r="B386" t="s">
        <v>463</v>
      </c>
      <c r="C386">
        <v>15</v>
      </c>
      <c r="D386">
        <v>640</v>
      </c>
      <c r="E386" t="s">
        <v>424</v>
      </c>
      <c r="F386">
        <v>895</v>
      </c>
      <c r="G386">
        <v>20751</v>
      </c>
      <c r="H386">
        <v>1756929</v>
      </c>
      <c r="I386">
        <v>1742761</v>
      </c>
      <c r="J386">
        <v>2933648</v>
      </c>
      <c r="K386">
        <v>184660489</v>
      </c>
      <c r="L386">
        <v>109080</v>
      </c>
      <c r="M386">
        <v>104990</v>
      </c>
      <c r="N386">
        <v>4090</v>
      </c>
      <c r="O386">
        <v>26.2</v>
      </c>
      <c r="P386">
        <v>-0.06</v>
      </c>
      <c r="Q386">
        <v>5048</v>
      </c>
      <c r="R386">
        <v>824427</v>
      </c>
      <c r="S386" t="s">
        <v>37</v>
      </c>
      <c r="T386">
        <v>432.69</v>
      </c>
    </row>
    <row r="387" spans="1:20" x14ac:dyDescent="0.3">
      <c r="A387">
        <v>386</v>
      </c>
      <c r="B387" t="s">
        <v>463</v>
      </c>
      <c r="C387">
        <v>15</v>
      </c>
      <c r="D387">
        <v>640</v>
      </c>
      <c r="E387" t="s">
        <v>425</v>
      </c>
      <c r="F387">
        <v>895</v>
      </c>
      <c r="G387">
        <v>20847</v>
      </c>
      <c r="H387">
        <v>2255093</v>
      </c>
      <c r="I387">
        <v>2236409</v>
      </c>
      <c r="J387">
        <v>3941205</v>
      </c>
      <c r="K387">
        <v>250758260</v>
      </c>
      <c r="L387">
        <v>139100</v>
      </c>
      <c r="M387">
        <v>133157</v>
      </c>
      <c r="N387">
        <v>5943</v>
      </c>
      <c r="O387">
        <v>25.57</v>
      </c>
      <c r="P387">
        <v>-7.0000000000000007E-2</v>
      </c>
      <c r="Q387">
        <v>7177</v>
      </c>
      <c r="R387">
        <v>1049962</v>
      </c>
      <c r="S387" t="s">
        <v>37</v>
      </c>
      <c r="T387">
        <v>669.72</v>
      </c>
    </row>
    <row r="388" spans="1:20" x14ac:dyDescent="0.3">
      <c r="A388">
        <v>387</v>
      </c>
      <c r="B388" t="s">
        <v>463</v>
      </c>
      <c r="C388">
        <v>15</v>
      </c>
      <c r="D388">
        <v>640</v>
      </c>
      <c r="E388" t="s">
        <v>426</v>
      </c>
      <c r="F388">
        <v>895</v>
      </c>
      <c r="G388">
        <v>20756</v>
      </c>
      <c r="H388">
        <v>3268893</v>
      </c>
      <c r="I388">
        <v>3246807</v>
      </c>
      <c r="J388">
        <v>4992646</v>
      </c>
      <c r="K388">
        <v>412576368</v>
      </c>
      <c r="L388">
        <v>144444</v>
      </c>
      <c r="M388">
        <v>132179</v>
      </c>
      <c r="N388">
        <v>12265</v>
      </c>
      <c r="O388">
        <v>25.77</v>
      </c>
      <c r="P388">
        <v>-0.05</v>
      </c>
      <c r="Q388">
        <v>14916</v>
      </c>
      <c r="R388">
        <v>1057735</v>
      </c>
      <c r="S388" t="s">
        <v>37</v>
      </c>
      <c r="T388">
        <v>1209.83</v>
      </c>
    </row>
    <row r="389" spans="1:20" x14ac:dyDescent="0.3">
      <c r="A389">
        <v>388</v>
      </c>
      <c r="B389" t="s">
        <v>463</v>
      </c>
      <c r="C389">
        <v>15</v>
      </c>
      <c r="D389">
        <v>640</v>
      </c>
      <c r="E389" t="s">
        <v>427</v>
      </c>
      <c r="F389">
        <v>895</v>
      </c>
      <c r="G389">
        <v>20818</v>
      </c>
      <c r="H389">
        <v>2287250</v>
      </c>
      <c r="I389">
        <v>2266202</v>
      </c>
      <c r="J389">
        <v>4117295</v>
      </c>
      <c r="K389">
        <v>252314769</v>
      </c>
      <c r="L389">
        <v>141301</v>
      </c>
      <c r="M389">
        <v>135331</v>
      </c>
      <c r="N389">
        <v>5970</v>
      </c>
      <c r="O389">
        <v>24.05</v>
      </c>
      <c r="P389">
        <v>-7.0000000000000007E-2</v>
      </c>
      <c r="Q389">
        <v>7254</v>
      </c>
      <c r="R389">
        <v>1040165</v>
      </c>
      <c r="S389" t="s">
        <v>37</v>
      </c>
      <c r="T389">
        <v>767.05</v>
      </c>
    </row>
    <row r="390" spans="1:20" x14ac:dyDescent="0.3">
      <c r="A390">
        <v>389</v>
      </c>
      <c r="B390" t="s">
        <v>463</v>
      </c>
      <c r="C390">
        <v>15</v>
      </c>
      <c r="D390">
        <v>640</v>
      </c>
      <c r="E390" t="s">
        <v>428</v>
      </c>
      <c r="F390">
        <v>984</v>
      </c>
      <c r="G390">
        <v>22937</v>
      </c>
      <c r="H390">
        <v>6380679</v>
      </c>
      <c r="I390">
        <v>6331183</v>
      </c>
      <c r="J390">
        <v>11964772</v>
      </c>
      <c r="K390">
        <v>920799905</v>
      </c>
      <c r="L390">
        <v>354677</v>
      </c>
      <c r="M390">
        <v>335732</v>
      </c>
      <c r="N390">
        <v>18945</v>
      </c>
      <c r="O390">
        <v>28.11</v>
      </c>
      <c r="P390">
        <v>-7.0000000000000007E-2</v>
      </c>
      <c r="Q390">
        <v>22709</v>
      </c>
      <c r="R390">
        <v>2852545</v>
      </c>
      <c r="S390" t="s">
        <v>37</v>
      </c>
      <c r="T390">
        <v>3615.28</v>
      </c>
    </row>
    <row r="391" spans="1:20" x14ac:dyDescent="0.3">
      <c r="A391">
        <v>390</v>
      </c>
      <c r="B391" t="s">
        <v>463</v>
      </c>
      <c r="C391">
        <v>15</v>
      </c>
      <c r="D391">
        <v>640</v>
      </c>
      <c r="E391" t="s">
        <v>429</v>
      </c>
      <c r="F391">
        <v>1046</v>
      </c>
      <c r="G391">
        <v>22804</v>
      </c>
      <c r="H391">
        <v>8417972</v>
      </c>
      <c r="I391">
        <v>8352380</v>
      </c>
      <c r="J391">
        <v>16660177</v>
      </c>
      <c r="K391">
        <v>1097813359</v>
      </c>
      <c r="L391">
        <v>508039</v>
      </c>
      <c r="M391">
        <v>488601</v>
      </c>
      <c r="N391">
        <v>19438</v>
      </c>
      <c r="O391">
        <v>29.63</v>
      </c>
      <c r="P391">
        <v>-7.0000000000000007E-2</v>
      </c>
      <c r="Q391">
        <v>23545</v>
      </c>
      <c r="R391">
        <v>4302178</v>
      </c>
      <c r="S391" t="s">
        <v>40</v>
      </c>
      <c r="T391">
        <v>5000</v>
      </c>
    </row>
    <row r="392" spans="1:20" x14ac:dyDescent="0.3">
      <c r="A392">
        <v>391</v>
      </c>
      <c r="B392" t="s">
        <v>463</v>
      </c>
      <c r="C392">
        <v>15</v>
      </c>
      <c r="D392">
        <v>640</v>
      </c>
      <c r="E392" t="s">
        <v>430</v>
      </c>
      <c r="F392">
        <v>1085</v>
      </c>
      <c r="G392">
        <v>25464</v>
      </c>
      <c r="H392">
        <v>8727991</v>
      </c>
      <c r="I392">
        <v>8654268</v>
      </c>
      <c r="J392">
        <v>18216339</v>
      </c>
      <c r="K392">
        <v>1181006365</v>
      </c>
      <c r="L392">
        <v>504026</v>
      </c>
      <c r="M392">
        <v>482352</v>
      </c>
      <c r="N392">
        <v>21674</v>
      </c>
      <c r="O392">
        <v>31.2</v>
      </c>
      <c r="P392">
        <v>-7.0000000000000007E-2</v>
      </c>
      <c r="Q392">
        <v>26205</v>
      </c>
      <c r="R392">
        <v>4354079</v>
      </c>
      <c r="S392" t="s">
        <v>40</v>
      </c>
      <c r="T392">
        <v>5000</v>
      </c>
    </row>
    <row r="393" spans="1:20" x14ac:dyDescent="0.3">
      <c r="A393">
        <v>392</v>
      </c>
      <c r="B393" t="s">
        <v>463</v>
      </c>
      <c r="C393">
        <v>15</v>
      </c>
      <c r="D393">
        <v>640</v>
      </c>
      <c r="E393" t="s">
        <v>431</v>
      </c>
      <c r="F393">
        <v>1110</v>
      </c>
      <c r="G393">
        <v>27596</v>
      </c>
      <c r="H393">
        <v>9506340</v>
      </c>
      <c r="I393">
        <v>9431898</v>
      </c>
      <c r="J393">
        <v>18571597</v>
      </c>
      <c r="K393">
        <v>1168961626</v>
      </c>
      <c r="L393">
        <v>520702</v>
      </c>
      <c r="M393">
        <v>494949</v>
      </c>
      <c r="N393">
        <v>25753</v>
      </c>
      <c r="O393">
        <v>32.01</v>
      </c>
      <c r="P393">
        <v>-7.0000000000000007E-2</v>
      </c>
      <c r="Q393">
        <v>31390</v>
      </c>
      <c r="R393">
        <v>4306117</v>
      </c>
      <c r="S393" t="s">
        <v>40</v>
      </c>
      <c r="T393">
        <v>5000</v>
      </c>
    </row>
    <row r="394" spans="1:20" x14ac:dyDescent="0.3">
      <c r="A394">
        <v>393</v>
      </c>
      <c r="B394" t="s">
        <v>463</v>
      </c>
      <c r="C394">
        <v>15</v>
      </c>
      <c r="D394">
        <v>640</v>
      </c>
      <c r="E394" t="s">
        <v>432</v>
      </c>
      <c r="F394">
        <v>2240</v>
      </c>
      <c r="G394">
        <v>8960</v>
      </c>
      <c r="H394">
        <v>129328760</v>
      </c>
      <c r="I394">
        <v>129292869</v>
      </c>
      <c r="J394">
        <v>789407103</v>
      </c>
      <c r="K394">
        <v>1784652382</v>
      </c>
      <c r="L394">
        <v>6552128</v>
      </c>
      <c r="M394">
        <v>6216351</v>
      </c>
      <c r="N394">
        <v>335777</v>
      </c>
      <c r="O394">
        <v>20.92</v>
      </c>
      <c r="P394">
        <v>-0.04</v>
      </c>
      <c r="Q394">
        <v>395285</v>
      </c>
      <c r="R394">
        <v>167250035</v>
      </c>
      <c r="S394" t="s">
        <v>40</v>
      </c>
      <c r="T394">
        <v>5000</v>
      </c>
    </row>
    <row r="395" spans="1:20" x14ac:dyDescent="0.3">
      <c r="A395">
        <v>394</v>
      </c>
      <c r="B395" t="s">
        <v>463</v>
      </c>
      <c r="C395">
        <v>15</v>
      </c>
      <c r="D395">
        <v>640</v>
      </c>
      <c r="E395" t="s">
        <v>433</v>
      </c>
      <c r="F395">
        <v>17349</v>
      </c>
      <c r="G395">
        <v>51071</v>
      </c>
      <c r="H395">
        <v>18473596</v>
      </c>
      <c r="I395">
        <v>18311614</v>
      </c>
      <c r="J395">
        <v>46105097</v>
      </c>
      <c r="K395">
        <v>3409158399</v>
      </c>
      <c r="L395">
        <v>698627</v>
      </c>
      <c r="M395">
        <v>614834</v>
      </c>
      <c r="N395">
        <v>83793</v>
      </c>
      <c r="O395">
        <v>44.81</v>
      </c>
      <c r="P395">
        <v>-0.06</v>
      </c>
      <c r="Q395">
        <v>98656</v>
      </c>
      <c r="R395">
        <v>7318961</v>
      </c>
      <c r="S395" t="s">
        <v>40</v>
      </c>
      <c r="T395">
        <v>5000</v>
      </c>
    </row>
    <row r="396" spans="1:20" x14ac:dyDescent="0.3">
      <c r="A396">
        <v>395</v>
      </c>
      <c r="B396" t="s">
        <v>463</v>
      </c>
      <c r="C396">
        <v>15</v>
      </c>
      <c r="D396">
        <v>640</v>
      </c>
      <c r="E396" t="s">
        <v>434</v>
      </c>
      <c r="F396">
        <v>730</v>
      </c>
      <c r="G396">
        <v>43124</v>
      </c>
      <c r="H396">
        <v>90736463</v>
      </c>
      <c r="I396">
        <v>70158329</v>
      </c>
      <c r="J396">
        <v>274596601</v>
      </c>
      <c r="K396">
        <v>2521391010</v>
      </c>
      <c r="L396">
        <v>938857</v>
      </c>
      <c r="M396">
        <v>723707</v>
      </c>
      <c r="N396">
        <v>215150</v>
      </c>
      <c r="O396">
        <v>50.86</v>
      </c>
      <c r="P396">
        <v>-0.05</v>
      </c>
      <c r="Q396">
        <v>277372</v>
      </c>
      <c r="R396">
        <v>149460177</v>
      </c>
      <c r="S396" t="s">
        <v>40</v>
      </c>
      <c r="T396">
        <v>5000</v>
      </c>
    </row>
    <row r="397" spans="1:20" x14ac:dyDescent="0.3">
      <c r="A397">
        <v>396</v>
      </c>
      <c r="B397" t="s">
        <v>463</v>
      </c>
      <c r="C397">
        <v>15</v>
      </c>
      <c r="D397">
        <v>640</v>
      </c>
      <c r="E397" t="s">
        <v>435</v>
      </c>
      <c r="F397">
        <v>900</v>
      </c>
      <c r="G397">
        <v>133080</v>
      </c>
      <c r="H397">
        <v>5040491</v>
      </c>
      <c r="I397">
        <v>4868727</v>
      </c>
      <c r="J397">
        <v>10434796</v>
      </c>
      <c r="K397">
        <v>564404641</v>
      </c>
      <c r="L397">
        <v>140268</v>
      </c>
      <c r="M397">
        <v>126592</v>
      </c>
      <c r="N397">
        <v>13676</v>
      </c>
      <c r="O397">
        <v>48.1</v>
      </c>
      <c r="P397">
        <v>-0.06</v>
      </c>
      <c r="Q397">
        <v>17547</v>
      </c>
      <c r="R397">
        <v>3460263</v>
      </c>
      <c r="S397" t="s">
        <v>37</v>
      </c>
      <c r="T397">
        <v>1229.31</v>
      </c>
    </row>
    <row r="398" spans="1:20" x14ac:dyDescent="0.3">
      <c r="A398">
        <v>397</v>
      </c>
      <c r="B398" t="s">
        <v>463</v>
      </c>
      <c r="C398">
        <v>15</v>
      </c>
      <c r="D398">
        <v>640</v>
      </c>
      <c r="E398" t="s">
        <v>436</v>
      </c>
      <c r="F398">
        <v>961</v>
      </c>
      <c r="G398">
        <v>146909</v>
      </c>
      <c r="H398">
        <v>5477023</v>
      </c>
      <c r="I398">
        <v>5285142</v>
      </c>
      <c r="J398">
        <v>11785055</v>
      </c>
      <c r="K398">
        <v>643857023</v>
      </c>
      <c r="L398">
        <v>163197</v>
      </c>
      <c r="M398">
        <v>149368</v>
      </c>
      <c r="N398">
        <v>13829</v>
      </c>
      <c r="O398">
        <v>49.44</v>
      </c>
      <c r="P398">
        <v>-0.06</v>
      </c>
      <c r="Q398">
        <v>17694</v>
      </c>
      <c r="R398">
        <v>4219654</v>
      </c>
      <c r="S398" t="s">
        <v>37</v>
      </c>
      <c r="T398">
        <v>1428.39</v>
      </c>
    </row>
    <row r="399" spans="1:20" x14ac:dyDescent="0.3">
      <c r="A399">
        <v>398</v>
      </c>
      <c r="B399" t="s">
        <v>463</v>
      </c>
      <c r="C399">
        <v>15</v>
      </c>
      <c r="D399">
        <v>640</v>
      </c>
      <c r="E399" t="s">
        <v>437</v>
      </c>
      <c r="F399">
        <v>1156</v>
      </c>
      <c r="G399">
        <v>194072</v>
      </c>
      <c r="H399">
        <v>12082102</v>
      </c>
      <c r="I399">
        <v>11672466</v>
      </c>
      <c r="J399">
        <v>26023088</v>
      </c>
      <c r="K399">
        <v>1645255975</v>
      </c>
      <c r="L399">
        <v>321821</v>
      </c>
      <c r="M399">
        <v>287128</v>
      </c>
      <c r="N399">
        <v>34693</v>
      </c>
      <c r="O399">
        <v>58.59</v>
      </c>
      <c r="P399">
        <v>-0.06</v>
      </c>
      <c r="Q399">
        <v>44033</v>
      </c>
      <c r="R399">
        <v>8687939</v>
      </c>
      <c r="S399" t="s">
        <v>37</v>
      </c>
      <c r="T399">
        <v>4284.91</v>
      </c>
    </row>
    <row r="400" spans="1:20" x14ac:dyDescent="0.3">
      <c r="A400">
        <v>399</v>
      </c>
      <c r="B400" t="s">
        <v>463</v>
      </c>
      <c r="C400">
        <v>15</v>
      </c>
      <c r="D400">
        <v>640</v>
      </c>
      <c r="E400" t="s">
        <v>438</v>
      </c>
      <c r="F400">
        <v>1296</v>
      </c>
      <c r="G400">
        <v>230544</v>
      </c>
      <c r="H400">
        <v>13973125</v>
      </c>
      <c r="I400">
        <v>13471282</v>
      </c>
      <c r="J400">
        <v>31589839</v>
      </c>
      <c r="K400">
        <v>1974207141</v>
      </c>
      <c r="L400">
        <v>325440</v>
      </c>
      <c r="M400">
        <v>283306</v>
      </c>
      <c r="N400">
        <v>42134</v>
      </c>
      <c r="O400">
        <v>63.98</v>
      </c>
      <c r="P400">
        <v>-0.06</v>
      </c>
      <c r="Q400">
        <v>54209</v>
      </c>
      <c r="R400">
        <v>9295562</v>
      </c>
      <c r="S400" t="s">
        <v>40</v>
      </c>
      <c r="T400">
        <v>5000</v>
      </c>
    </row>
    <row r="401" spans="1:20" x14ac:dyDescent="0.3">
      <c r="A401">
        <v>400</v>
      </c>
      <c r="B401" t="s">
        <v>463</v>
      </c>
      <c r="C401">
        <v>15</v>
      </c>
      <c r="D401">
        <v>640</v>
      </c>
      <c r="E401" t="s">
        <v>439</v>
      </c>
      <c r="F401">
        <v>382</v>
      </c>
      <c r="G401">
        <v>1018</v>
      </c>
      <c r="H401">
        <v>81542615</v>
      </c>
      <c r="I401">
        <v>81522583</v>
      </c>
      <c r="J401">
        <v>146695460</v>
      </c>
      <c r="K401">
        <v>744194430</v>
      </c>
      <c r="L401">
        <v>2623863</v>
      </c>
      <c r="M401">
        <v>2154203</v>
      </c>
      <c r="N401">
        <v>469660</v>
      </c>
      <c r="O401">
        <v>37.479999999999997</v>
      </c>
      <c r="P401">
        <v>-0.05</v>
      </c>
      <c r="Q401">
        <v>525814</v>
      </c>
      <c r="R401">
        <v>45899173</v>
      </c>
      <c r="S401" t="s">
        <v>40</v>
      </c>
      <c r="T401">
        <v>5000</v>
      </c>
    </row>
  </sheetData>
  <autoFilter ref="A1:T401" xr:uid="{3281D659-297C-4BA8-BF60-AFF6BD00667A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FE1B8-2B52-4973-9B10-EB759880F7D2}">
  <dimension ref="A1:T401"/>
  <sheetViews>
    <sheetView topLeftCell="A366" zoomScale="80" zoomScaleNormal="80" workbookViewId="0">
      <selection activeCell="T2" sqref="T2:T401"/>
    </sheetView>
  </sheetViews>
  <sheetFormatPr defaultRowHeight="14.4" x14ac:dyDescent="0.3"/>
  <cols>
    <col min="10" max="10" width="10" bestFit="1" customWidth="1"/>
    <col min="11" max="11" width="11" bestFit="1" customWidth="1"/>
  </cols>
  <sheetData>
    <row r="1" spans="1:20" x14ac:dyDescent="0.3">
      <c r="A1" t="s">
        <v>0</v>
      </c>
      <c r="B1" t="s">
        <v>1</v>
      </c>
      <c r="C1" t="s">
        <v>457</v>
      </c>
      <c r="D1" t="s">
        <v>458</v>
      </c>
      <c r="E1" t="s">
        <v>2</v>
      </c>
      <c r="F1" t="s">
        <v>3</v>
      </c>
      <c r="G1" t="s">
        <v>4</v>
      </c>
      <c r="H1" t="s">
        <v>5</v>
      </c>
      <c r="I1" t="s">
        <v>22</v>
      </c>
      <c r="J1" t="s">
        <v>23</v>
      </c>
      <c r="K1" t="s">
        <v>24</v>
      </c>
      <c r="L1" t="s">
        <v>6</v>
      </c>
      <c r="M1" t="s">
        <v>8</v>
      </c>
      <c r="N1" t="s">
        <v>7</v>
      </c>
      <c r="O1" t="s">
        <v>3893</v>
      </c>
      <c r="P1" t="s">
        <v>460</v>
      </c>
      <c r="Q1" t="s">
        <v>461</v>
      </c>
      <c r="R1" t="s">
        <v>462</v>
      </c>
      <c r="S1" t="s">
        <v>33</v>
      </c>
      <c r="T1" t="s">
        <v>34</v>
      </c>
    </row>
    <row r="2" spans="1:20" x14ac:dyDescent="0.3">
      <c r="A2">
        <v>1</v>
      </c>
      <c r="B2" t="s">
        <v>463</v>
      </c>
      <c r="C2">
        <v>15</v>
      </c>
      <c r="D2">
        <v>1280</v>
      </c>
      <c r="E2" t="s">
        <v>3894</v>
      </c>
      <c r="F2">
        <v>13408</v>
      </c>
      <c r="G2">
        <v>309430</v>
      </c>
      <c r="H2">
        <v>2972787</v>
      </c>
      <c r="I2">
        <v>2893856</v>
      </c>
      <c r="J2">
        <v>55544464</v>
      </c>
      <c r="K2">
        <v>771797681</v>
      </c>
      <c r="L2">
        <v>129055</v>
      </c>
      <c r="M2">
        <v>127068</v>
      </c>
      <c r="N2">
        <v>1987</v>
      </c>
      <c r="O2" t="s">
        <v>3895</v>
      </c>
      <c r="P2" t="s">
        <v>3896</v>
      </c>
      <c r="Q2">
        <v>3217</v>
      </c>
      <c r="R2">
        <v>9852747</v>
      </c>
      <c r="S2" t="s">
        <v>37</v>
      </c>
      <c r="T2">
        <v>701.37</v>
      </c>
    </row>
    <row r="3" spans="1:20" x14ac:dyDescent="0.3">
      <c r="A3">
        <v>2</v>
      </c>
      <c r="B3" t="s">
        <v>463</v>
      </c>
      <c r="C3">
        <v>15</v>
      </c>
      <c r="D3">
        <v>1280</v>
      </c>
      <c r="E3" t="s">
        <v>3897</v>
      </c>
      <c r="F3">
        <v>13408</v>
      </c>
      <c r="G3">
        <v>309437</v>
      </c>
      <c r="H3">
        <v>3385210</v>
      </c>
      <c r="I3">
        <v>3314923</v>
      </c>
      <c r="J3">
        <v>50162863</v>
      </c>
      <c r="K3">
        <v>716483583</v>
      </c>
      <c r="L3">
        <v>133345</v>
      </c>
      <c r="M3">
        <v>130874</v>
      </c>
      <c r="N3">
        <v>2471</v>
      </c>
      <c r="O3" t="s">
        <v>3898</v>
      </c>
      <c r="P3" t="s">
        <v>3899</v>
      </c>
      <c r="Q3">
        <v>4017</v>
      </c>
      <c r="R3">
        <v>7535007</v>
      </c>
      <c r="S3" t="s">
        <v>37</v>
      </c>
      <c r="T3">
        <v>683.42</v>
      </c>
    </row>
    <row r="4" spans="1:20" x14ac:dyDescent="0.3">
      <c r="A4">
        <v>3</v>
      </c>
      <c r="B4" t="s">
        <v>463</v>
      </c>
      <c r="C4">
        <v>15</v>
      </c>
      <c r="D4">
        <v>1280</v>
      </c>
      <c r="E4" t="s">
        <v>3900</v>
      </c>
      <c r="F4">
        <v>4128</v>
      </c>
      <c r="G4">
        <v>72562</v>
      </c>
      <c r="H4">
        <v>12401606</v>
      </c>
      <c r="I4">
        <v>12078904</v>
      </c>
      <c r="J4">
        <v>135009154</v>
      </c>
      <c r="K4">
        <v>1609328749</v>
      </c>
      <c r="L4">
        <v>428280</v>
      </c>
      <c r="M4">
        <v>418103</v>
      </c>
      <c r="N4">
        <v>10177</v>
      </c>
      <c r="O4" t="s">
        <v>3901</v>
      </c>
      <c r="P4" t="s">
        <v>3899</v>
      </c>
      <c r="Q4">
        <v>15462</v>
      </c>
      <c r="R4">
        <v>18254499</v>
      </c>
      <c r="S4" t="s">
        <v>37</v>
      </c>
      <c r="T4">
        <v>2924.97</v>
      </c>
    </row>
    <row r="5" spans="1:20" x14ac:dyDescent="0.3">
      <c r="A5">
        <v>4</v>
      </c>
      <c r="B5" t="s">
        <v>463</v>
      </c>
      <c r="C5">
        <v>15</v>
      </c>
      <c r="D5">
        <v>1280</v>
      </c>
      <c r="E5" t="s">
        <v>3902</v>
      </c>
      <c r="F5">
        <v>4288</v>
      </c>
      <c r="G5">
        <v>76700</v>
      </c>
      <c r="H5">
        <v>18856318</v>
      </c>
      <c r="I5">
        <v>18370910</v>
      </c>
      <c r="J5">
        <v>222003674</v>
      </c>
      <c r="K5">
        <v>2543020121</v>
      </c>
      <c r="L5">
        <v>598900</v>
      </c>
      <c r="M5">
        <v>583030</v>
      </c>
      <c r="N5">
        <v>15870</v>
      </c>
      <c r="O5" t="s">
        <v>3903</v>
      </c>
      <c r="P5" t="s">
        <v>3899</v>
      </c>
      <c r="Q5">
        <v>24186</v>
      </c>
      <c r="R5">
        <v>32017325</v>
      </c>
      <c r="S5" t="s">
        <v>40</v>
      </c>
      <c r="T5">
        <v>5000</v>
      </c>
    </row>
    <row r="6" spans="1:20" x14ac:dyDescent="0.3">
      <c r="A6">
        <v>5</v>
      </c>
      <c r="B6" t="s">
        <v>463</v>
      </c>
      <c r="C6">
        <v>15</v>
      </c>
      <c r="D6">
        <v>1280</v>
      </c>
      <c r="E6" t="s">
        <v>3904</v>
      </c>
      <c r="F6">
        <v>4128</v>
      </c>
      <c r="G6">
        <v>72564</v>
      </c>
      <c r="H6">
        <v>18691373</v>
      </c>
      <c r="I6">
        <v>18220373</v>
      </c>
      <c r="J6">
        <v>188848571</v>
      </c>
      <c r="K6">
        <v>2401675510</v>
      </c>
      <c r="L6">
        <v>585190</v>
      </c>
      <c r="M6">
        <v>569289</v>
      </c>
      <c r="N6">
        <v>15901</v>
      </c>
      <c r="O6" t="s">
        <v>3905</v>
      </c>
      <c r="P6" t="s">
        <v>3906</v>
      </c>
      <c r="Q6">
        <v>24217</v>
      </c>
      <c r="R6">
        <v>25825147</v>
      </c>
      <c r="S6" t="s">
        <v>40</v>
      </c>
      <c r="T6">
        <v>5000</v>
      </c>
    </row>
    <row r="7" spans="1:20" x14ac:dyDescent="0.3">
      <c r="A7">
        <v>6</v>
      </c>
      <c r="B7" t="s">
        <v>463</v>
      </c>
      <c r="C7">
        <v>15</v>
      </c>
      <c r="D7">
        <v>1280</v>
      </c>
      <c r="E7" t="s">
        <v>3907</v>
      </c>
      <c r="F7">
        <v>13408</v>
      </c>
      <c r="G7">
        <v>309439</v>
      </c>
      <c r="H7">
        <v>3224938</v>
      </c>
      <c r="I7">
        <v>3145316</v>
      </c>
      <c r="J7">
        <v>62525472</v>
      </c>
      <c r="K7">
        <v>644661269</v>
      </c>
      <c r="L7">
        <v>136826</v>
      </c>
      <c r="M7">
        <v>134791</v>
      </c>
      <c r="N7">
        <v>2035</v>
      </c>
      <c r="O7" t="s">
        <v>3908</v>
      </c>
      <c r="P7" t="s">
        <v>3896</v>
      </c>
      <c r="Q7">
        <v>3462</v>
      </c>
      <c r="R7">
        <v>10109902</v>
      </c>
      <c r="S7" t="s">
        <v>37</v>
      </c>
      <c r="T7">
        <v>566.53</v>
      </c>
    </row>
    <row r="8" spans="1:20" x14ac:dyDescent="0.3">
      <c r="A8">
        <v>7</v>
      </c>
      <c r="B8" t="s">
        <v>463</v>
      </c>
      <c r="C8">
        <v>15</v>
      </c>
      <c r="D8">
        <v>1280</v>
      </c>
      <c r="E8" t="s">
        <v>3909</v>
      </c>
      <c r="F8">
        <v>4128</v>
      </c>
      <c r="G8">
        <v>72571</v>
      </c>
      <c r="H8">
        <v>18563670</v>
      </c>
      <c r="I8">
        <v>18093389</v>
      </c>
      <c r="J8">
        <v>204693871</v>
      </c>
      <c r="K8">
        <v>2482733906</v>
      </c>
      <c r="L8">
        <v>585538</v>
      </c>
      <c r="M8">
        <v>569453</v>
      </c>
      <c r="N8">
        <v>16085</v>
      </c>
      <c r="O8" t="s">
        <v>3910</v>
      </c>
      <c r="P8" t="s">
        <v>3899</v>
      </c>
      <c r="Q8">
        <v>24398</v>
      </c>
      <c r="R8">
        <v>28218206</v>
      </c>
      <c r="S8" t="s">
        <v>40</v>
      </c>
      <c r="T8">
        <v>5000</v>
      </c>
    </row>
    <row r="9" spans="1:20" x14ac:dyDescent="0.3">
      <c r="A9">
        <v>8</v>
      </c>
      <c r="B9" t="s">
        <v>463</v>
      </c>
      <c r="C9">
        <v>15</v>
      </c>
      <c r="D9">
        <v>1280</v>
      </c>
      <c r="E9" t="s">
        <v>3911</v>
      </c>
      <c r="F9">
        <v>4288</v>
      </c>
      <c r="G9">
        <v>76698</v>
      </c>
      <c r="H9">
        <v>19110334</v>
      </c>
      <c r="I9">
        <v>18611365</v>
      </c>
      <c r="J9">
        <v>225007703</v>
      </c>
      <c r="K9">
        <v>2560750788</v>
      </c>
      <c r="L9">
        <v>612460</v>
      </c>
      <c r="M9">
        <v>597736</v>
      </c>
      <c r="N9">
        <v>14724</v>
      </c>
      <c r="O9" t="s">
        <v>3912</v>
      </c>
      <c r="P9" t="s">
        <v>3913</v>
      </c>
      <c r="Q9">
        <v>23055</v>
      </c>
      <c r="R9">
        <v>33138383</v>
      </c>
      <c r="S9" t="s">
        <v>40</v>
      </c>
      <c r="T9">
        <v>5000</v>
      </c>
    </row>
    <row r="10" spans="1:20" x14ac:dyDescent="0.3">
      <c r="A10">
        <v>9</v>
      </c>
      <c r="B10" t="s">
        <v>463</v>
      </c>
      <c r="C10">
        <v>15</v>
      </c>
      <c r="D10">
        <v>1280</v>
      </c>
      <c r="E10" t="s">
        <v>3914</v>
      </c>
      <c r="F10">
        <v>4128</v>
      </c>
      <c r="G10">
        <v>72567</v>
      </c>
      <c r="H10">
        <v>18583594</v>
      </c>
      <c r="I10">
        <v>18114779</v>
      </c>
      <c r="J10">
        <v>196417137</v>
      </c>
      <c r="K10">
        <v>2446892124</v>
      </c>
      <c r="L10">
        <v>585272</v>
      </c>
      <c r="M10">
        <v>569285</v>
      </c>
      <c r="N10">
        <v>15987</v>
      </c>
      <c r="O10" t="s">
        <v>3915</v>
      </c>
      <c r="P10" t="s">
        <v>3899</v>
      </c>
      <c r="Q10">
        <v>24303</v>
      </c>
      <c r="R10">
        <v>26857343</v>
      </c>
      <c r="S10" t="s">
        <v>40</v>
      </c>
      <c r="T10">
        <v>5000</v>
      </c>
    </row>
    <row r="11" spans="1:20" x14ac:dyDescent="0.3">
      <c r="A11">
        <v>10</v>
      </c>
      <c r="B11" t="s">
        <v>463</v>
      </c>
      <c r="C11">
        <v>15</v>
      </c>
      <c r="D11">
        <v>1280</v>
      </c>
      <c r="E11" t="s">
        <v>3916</v>
      </c>
      <c r="F11">
        <v>13408</v>
      </c>
      <c r="G11">
        <v>309438</v>
      </c>
      <c r="H11">
        <v>3077800</v>
      </c>
      <c r="I11">
        <v>2998445</v>
      </c>
      <c r="J11">
        <v>56188148</v>
      </c>
      <c r="K11">
        <v>746120719</v>
      </c>
      <c r="L11">
        <v>130866</v>
      </c>
      <c r="M11">
        <v>128655</v>
      </c>
      <c r="N11">
        <v>2211</v>
      </c>
      <c r="O11" t="s">
        <v>3917</v>
      </c>
      <c r="P11" t="s">
        <v>3918</v>
      </c>
      <c r="Q11">
        <v>3521</v>
      </c>
      <c r="R11">
        <v>9705126</v>
      </c>
      <c r="S11" t="s">
        <v>37</v>
      </c>
      <c r="T11">
        <v>672.92</v>
      </c>
    </row>
    <row r="12" spans="1:20" x14ac:dyDescent="0.3">
      <c r="A12">
        <v>11</v>
      </c>
      <c r="B12" t="s">
        <v>463</v>
      </c>
      <c r="C12">
        <v>15</v>
      </c>
      <c r="D12">
        <v>1280</v>
      </c>
      <c r="E12" t="s">
        <v>3919</v>
      </c>
      <c r="F12">
        <v>88289</v>
      </c>
      <c r="G12">
        <v>4187682</v>
      </c>
      <c r="H12">
        <v>4535170</v>
      </c>
      <c r="I12">
        <v>4359839</v>
      </c>
      <c r="J12">
        <v>37926140</v>
      </c>
      <c r="K12">
        <v>7176915032</v>
      </c>
      <c r="L12">
        <v>118339</v>
      </c>
      <c r="M12">
        <v>113337</v>
      </c>
      <c r="N12">
        <v>5002</v>
      </c>
      <c r="O12" t="s">
        <v>3920</v>
      </c>
      <c r="P12" t="s">
        <v>3921</v>
      </c>
      <c r="Q12">
        <v>7067</v>
      </c>
      <c r="R12">
        <v>10321373</v>
      </c>
      <c r="S12" t="s">
        <v>49</v>
      </c>
      <c r="T12">
        <v>1986.33</v>
      </c>
    </row>
    <row r="13" spans="1:20" x14ac:dyDescent="0.3">
      <c r="A13">
        <v>12</v>
      </c>
      <c r="B13" t="s">
        <v>463</v>
      </c>
      <c r="C13">
        <v>15</v>
      </c>
      <c r="D13">
        <v>1280</v>
      </c>
      <c r="E13" t="s">
        <v>3922</v>
      </c>
      <c r="F13">
        <v>320</v>
      </c>
      <c r="G13">
        <v>1120</v>
      </c>
      <c r="H13">
        <v>1275095</v>
      </c>
      <c r="I13">
        <v>1244703</v>
      </c>
      <c r="J13">
        <v>2343913</v>
      </c>
      <c r="K13">
        <v>56653670</v>
      </c>
      <c r="L13">
        <v>33833</v>
      </c>
      <c r="M13">
        <v>32010</v>
      </c>
      <c r="N13">
        <v>1823</v>
      </c>
      <c r="O13" t="s">
        <v>3923</v>
      </c>
      <c r="P13" t="s">
        <v>3924</v>
      </c>
      <c r="Q13">
        <v>2333</v>
      </c>
      <c r="R13">
        <v>522398</v>
      </c>
      <c r="S13" t="s">
        <v>37</v>
      </c>
      <c r="T13">
        <v>136.09</v>
      </c>
    </row>
    <row r="14" spans="1:20" x14ac:dyDescent="0.3">
      <c r="A14">
        <v>13</v>
      </c>
      <c r="B14" t="s">
        <v>463</v>
      </c>
      <c r="C14">
        <v>15</v>
      </c>
      <c r="D14">
        <v>1280</v>
      </c>
      <c r="E14" t="s">
        <v>3925</v>
      </c>
      <c r="F14">
        <v>320</v>
      </c>
      <c r="G14">
        <v>1120</v>
      </c>
      <c r="H14">
        <v>4186161</v>
      </c>
      <c r="I14">
        <v>4095148</v>
      </c>
      <c r="J14">
        <v>7021818</v>
      </c>
      <c r="K14">
        <v>175746724</v>
      </c>
      <c r="L14">
        <v>92444</v>
      </c>
      <c r="M14">
        <v>85304</v>
      </c>
      <c r="N14">
        <v>7140</v>
      </c>
      <c r="O14" t="s">
        <v>3926</v>
      </c>
      <c r="P14" t="s">
        <v>3927</v>
      </c>
      <c r="Q14">
        <v>9178</v>
      </c>
      <c r="R14">
        <v>1257549</v>
      </c>
      <c r="S14" t="s">
        <v>37</v>
      </c>
      <c r="T14">
        <v>724</v>
      </c>
    </row>
    <row r="15" spans="1:20" x14ac:dyDescent="0.3">
      <c r="A15">
        <v>14</v>
      </c>
      <c r="B15" t="s">
        <v>463</v>
      </c>
      <c r="C15">
        <v>15</v>
      </c>
      <c r="D15">
        <v>1280</v>
      </c>
      <c r="E15" t="s">
        <v>3928</v>
      </c>
      <c r="F15">
        <v>4448</v>
      </c>
      <c r="G15">
        <v>80690</v>
      </c>
      <c r="H15">
        <v>19165469</v>
      </c>
      <c r="I15">
        <v>18676815</v>
      </c>
      <c r="J15">
        <v>191777283</v>
      </c>
      <c r="K15">
        <v>2414266024</v>
      </c>
      <c r="L15">
        <v>602459</v>
      </c>
      <c r="M15">
        <v>587910</v>
      </c>
      <c r="N15">
        <v>14549</v>
      </c>
      <c r="O15" t="s">
        <v>3929</v>
      </c>
      <c r="P15" t="s">
        <v>3899</v>
      </c>
      <c r="Q15">
        <v>22883</v>
      </c>
      <c r="R15">
        <v>27421608</v>
      </c>
      <c r="S15" t="s">
        <v>40</v>
      </c>
      <c r="T15">
        <v>5000</v>
      </c>
    </row>
    <row r="16" spans="1:20" x14ac:dyDescent="0.3">
      <c r="A16">
        <v>15</v>
      </c>
      <c r="B16" t="s">
        <v>463</v>
      </c>
      <c r="C16">
        <v>15</v>
      </c>
      <c r="D16">
        <v>1280</v>
      </c>
      <c r="E16" t="s">
        <v>3930</v>
      </c>
      <c r="F16">
        <v>7807714</v>
      </c>
      <c r="G16">
        <v>35974300</v>
      </c>
      <c r="H16">
        <v>1322</v>
      </c>
      <c r="I16">
        <v>1222</v>
      </c>
      <c r="J16">
        <v>2744543</v>
      </c>
      <c r="K16">
        <v>33737143</v>
      </c>
      <c r="L16">
        <v>70</v>
      </c>
      <c r="M16">
        <v>70</v>
      </c>
      <c r="N16">
        <v>0</v>
      </c>
      <c r="O16" t="s">
        <v>3931</v>
      </c>
      <c r="P16" t="s">
        <v>3932</v>
      </c>
      <c r="Q16">
        <v>1</v>
      </c>
      <c r="R16">
        <v>13679</v>
      </c>
      <c r="S16" t="s">
        <v>37</v>
      </c>
      <c r="T16">
        <v>136.81</v>
      </c>
    </row>
    <row r="17" spans="1:20" x14ac:dyDescent="0.3">
      <c r="A17">
        <v>16</v>
      </c>
      <c r="B17" t="s">
        <v>463</v>
      </c>
      <c r="C17">
        <v>15</v>
      </c>
      <c r="D17">
        <v>1280</v>
      </c>
      <c r="E17" t="s">
        <v>3933</v>
      </c>
      <c r="F17">
        <v>1176</v>
      </c>
      <c r="G17">
        <v>78498</v>
      </c>
      <c r="H17">
        <v>47249504</v>
      </c>
      <c r="I17">
        <v>46044493</v>
      </c>
      <c r="J17">
        <v>200796327</v>
      </c>
      <c r="K17">
        <v>1349644683</v>
      </c>
      <c r="L17">
        <v>947327</v>
      </c>
      <c r="M17">
        <v>913319</v>
      </c>
      <c r="N17">
        <v>34008</v>
      </c>
      <c r="O17" t="s">
        <v>3934</v>
      </c>
      <c r="P17" t="s">
        <v>3935</v>
      </c>
      <c r="Q17">
        <v>53383</v>
      </c>
      <c r="R17">
        <v>24915335</v>
      </c>
      <c r="S17" t="s">
        <v>40</v>
      </c>
      <c r="T17">
        <v>5000</v>
      </c>
    </row>
    <row r="18" spans="1:20" x14ac:dyDescent="0.3">
      <c r="A18">
        <v>17</v>
      </c>
      <c r="B18" t="s">
        <v>463</v>
      </c>
      <c r="C18">
        <v>15</v>
      </c>
      <c r="D18">
        <v>1280</v>
      </c>
      <c r="E18" t="s">
        <v>3936</v>
      </c>
      <c r="F18">
        <v>1097</v>
      </c>
      <c r="G18">
        <v>23771</v>
      </c>
      <c r="H18">
        <v>8927229</v>
      </c>
      <c r="I18">
        <v>8858822</v>
      </c>
      <c r="J18">
        <v>17854496</v>
      </c>
      <c r="K18">
        <v>1269501437</v>
      </c>
      <c r="L18">
        <v>490978</v>
      </c>
      <c r="M18">
        <v>477708</v>
      </c>
      <c r="N18">
        <v>13270</v>
      </c>
      <c r="O18" t="s">
        <v>3937</v>
      </c>
      <c r="P18" t="s">
        <v>3938</v>
      </c>
      <c r="Q18">
        <v>15805</v>
      </c>
      <c r="R18">
        <v>4342402</v>
      </c>
      <c r="S18" t="s">
        <v>40</v>
      </c>
      <c r="T18">
        <v>5000</v>
      </c>
    </row>
    <row r="19" spans="1:20" x14ac:dyDescent="0.3">
      <c r="A19">
        <v>18</v>
      </c>
      <c r="B19" t="s">
        <v>463</v>
      </c>
      <c r="C19">
        <v>15</v>
      </c>
      <c r="D19">
        <v>1280</v>
      </c>
      <c r="E19" t="s">
        <v>3939</v>
      </c>
      <c r="F19">
        <v>15320</v>
      </c>
      <c r="G19">
        <v>245163</v>
      </c>
      <c r="H19">
        <v>9663476</v>
      </c>
      <c r="I19">
        <v>9497587</v>
      </c>
      <c r="J19">
        <v>33120114</v>
      </c>
      <c r="K19">
        <v>3408781072</v>
      </c>
      <c r="L19">
        <v>481393</v>
      </c>
      <c r="M19">
        <v>472164</v>
      </c>
      <c r="N19">
        <v>9229</v>
      </c>
      <c r="O19" t="s">
        <v>3940</v>
      </c>
      <c r="P19" t="s">
        <v>3941</v>
      </c>
      <c r="Q19">
        <v>12387</v>
      </c>
      <c r="R19">
        <v>5210689</v>
      </c>
      <c r="S19" t="s">
        <v>40</v>
      </c>
      <c r="T19">
        <v>5000</v>
      </c>
    </row>
    <row r="20" spans="1:20" x14ac:dyDescent="0.3">
      <c r="A20">
        <v>19</v>
      </c>
      <c r="B20" t="s">
        <v>463</v>
      </c>
      <c r="C20">
        <v>15</v>
      </c>
      <c r="D20">
        <v>1280</v>
      </c>
      <c r="E20" t="s">
        <v>3942</v>
      </c>
      <c r="F20">
        <v>1164</v>
      </c>
      <c r="G20">
        <v>28980</v>
      </c>
      <c r="H20">
        <v>10023504</v>
      </c>
      <c r="I20">
        <v>9946047</v>
      </c>
      <c r="J20">
        <v>17691466</v>
      </c>
      <c r="K20">
        <v>1278121903</v>
      </c>
      <c r="L20">
        <v>513050</v>
      </c>
      <c r="M20">
        <v>497345</v>
      </c>
      <c r="N20">
        <v>15705</v>
      </c>
      <c r="O20" t="s">
        <v>3943</v>
      </c>
      <c r="P20" t="s">
        <v>3924</v>
      </c>
      <c r="Q20">
        <v>19064</v>
      </c>
      <c r="R20">
        <v>4306518</v>
      </c>
      <c r="S20" t="s">
        <v>40</v>
      </c>
      <c r="T20">
        <v>5000</v>
      </c>
    </row>
    <row r="21" spans="1:20" x14ac:dyDescent="0.3">
      <c r="A21">
        <v>20</v>
      </c>
      <c r="B21" t="s">
        <v>463</v>
      </c>
      <c r="C21">
        <v>15</v>
      </c>
      <c r="D21">
        <v>1280</v>
      </c>
      <c r="E21" t="s">
        <v>3944</v>
      </c>
      <c r="F21">
        <v>578891</v>
      </c>
      <c r="G21">
        <v>1735495</v>
      </c>
      <c r="H21">
        <v>4105424</v>
      </c>
      <c r="I21">
        <v>3997467</v>
      </c>
      <c r="J21">
        <v>28741803</v>
      </c>
      <c r="K21">
        <v>2322036353</v>
      </c>
      <c r="L21">
        <v>136739</v>
      </c>
      <c r="M21">
        <v>121568</v>
      </c>
      <c r="N21">
        <v>15171</v>
      </c>
      <c r="O21" t="s">
        <v>3945</v>
      </c>
      <c r="P21" t="s">
        <v>3946</v>
      </c>
      <c r="Q21">
        <v>17111</v>
      </c>
      <c r="R21">
        <v>5519081</v>
      </c>
      <c r="S21" t="s">
        <v>49</v>
      </c>
      <c r="T21">
        <v>1046.3900000000001</v>
      </c>
    </row>
    <row r="22" spans="1:20" x14ac:dyDescent="0.3">
      <c r="A22">
        <v>21</v>
      </c>
      <c r="B22" t="s">
        <v>463</v>
      </c>
      <c r="C22">
        <v>15</v>
      </c>
      <c r="D22">
        <v>1280</v>
      </c>
      <c r="E22" t="s">
        <v>3947</v>
      </c>
      <c r="F22">
        <v>48258</v>
      </c>
      <c r="G22">
        <v>140967</v>
      </c>
      <c r="H22">
        <v>2002713</v>
      </c>
      <c r="I22">
        <v>1973919</v>
      </c>
      <c r="J22">
        <v>10108833</v>
      </c>
      <c r="K22">
        <v>361928981</v>
      </c>
      <c r="L22">
        <v>135613</v>
      </c>
      <c r="M22">
        <v>134441</v>
      </c>
      <c r="N22">
        <v>1172</v>
      </c>
      <c r="O22" t="s">
        <v>3948</v>
      </c>
      <c r="P22" t="s">
        <v>3949</v>
      </c>
      <c r="Q22">
        <v>1692</v>
      </c>
      <c r="R22">
        <v>1875618</v>
      </c>
      <c r="S22" t="s">
        <v>49</v>
      </c>
      <c r="T22">
        <v>238.72</v>
      </c>
    </row>
    <row r="23" spans="1:20" x14ac:dyDescent="0.3">
      <c r="A23">
        <v>22</v>
      </c>
      <c r="B23" t="s">
        <v>463</v>
      </c>
      <c r="C23">
        <v>15</v>
      </c>
      <c r="D23">
        <v>1280</v>
      </c>
      <c r="E23" t="s">
        <v>3950</v>
      </c>
      <c r="F23">
        <v>508510</v>
      </c>
      <c r="G23">
        <v>1464738</v>
      </c>
      <c r="H23">
        <v>1645843</v>
      </c>
      <c r="I23">
        <v>1624222</v>
      </c>
      <c r="J23">
        <v>422410354</v>
      </c>
      <c r="K23">
        <v>4047640591</v>
      </c>
      <c r="L23">
        <v>69408</v>
      </c>
      <c r="M23">
        <v>68862</v>
      </c>
      <c r="N23">
        <v>546</v>
      </c>
      <c r="O23" t="s">
        <v>3951</v>
      </c>
      <c r="P23" t="s">
        <v>3913</v>
      </c>
      <c r="Q23">
        <v>1073</v>
      </c>
      <c r="R23">
        <v>235434060</v>
      </c>
      <c r="S23" t="s">
        <v>49</v>
      </c>
      <c r="T23">
        <v>1214.8</v>
      </c>
    </row>
    <row r="24" spans="1:20" x14ac:dyDescent="0.3">
      <c r="A24">
        <v>23</v>
      </c>
      <c r="B24" t="s">
        <v>463</v>
      </c>
      <c r="C24">
        <v>15</v>
      </c>
      <c r="D24">
        <v>1280</v>
      </c>
      <c r="E24" t="s">
        <v>3952</v>
      </c>
      <c r="F24">
        <v>5448</v>
      </c>
      <c r="G24">
        <v>15992</v>
      </c>
      <c r="H24">
        <v>506340</v>
      </c>
      <c r="I24">
        <v>498914</v>
      </c>
      <c r="J24">
        <v>1172771</v>
      </c>
      <c r="K24">
        <v>52053752</v>
      </c>
      <c r="L24">
        <v>21715</v>
      </c>
      <c r="M24">
        <v>21268</v>
      </c>
      <c r="N24">
        <v>447</v>
      </c>
      <c r="O24" t="s">
        <v>3953</v>
      </c>
      <c r="P24" t="s">
        <v>3935</v>
      </c>
      <c r="Q24">
        <v>576</v>
      </c>
      <c r="R24">
        <v>310437</v>
      </c>
      <c r="S24" t="s">
        <v>49</v>
      </c>
      <c r="T24">
        <v>36.770000000000003</v>
      </c>
    </row>
    <row r="25" spans="1:20" x14ac:dyDescent="0.3">
      <c r="A25">
        <v>24</v>
      </c>
      <c r="B25" t="s">
        <v>463</v>
      </c>
      <c r="C25">
        <v>15</v>
      </c>
      <c r="D25">
        <v>1280</v>
      </c>
      <c r="E25" t="s">
        <v>3954</v>
      </c>
      <c r="F25">
        <v>6061</v>
      </c>
      <c r="G25">
        <v>17574</v>
      </c>
      <c r="H25">
        <v>342994</v>
      </c>
      <c r="I25">
        <v>338717</v>
      </c>
      <c r="J25">
        <v>813751</v>
      </c>
      <c r="K25">
        <v>33542633</v>
      </c>
      <c r="L25">
        <v>13303</v>
      </c>
      <c r="M25">
        <v>12836</v>
      </c>
      <c r="N25">
        <v>467</v>
      </c>
      <c r="O25" t="s">
        <v>3955</v>
      </c>
      <c r="P25" t="s">
        <v>3935</v>
      </c>
      <c r="Q25">
        <v>596</v>
      </c>
      <c r="R25">
        <v>170695</v>
      </c>
      <c r="S25" t="s">
        <v>49</v>
      </c>
      <c r="T25">
        <v>18.809999999999999</v>
      </c>
    </row>
    <row r="26" spans="1:20" x14ac:dyDescent="0.3">
      <c r="A26">
        <v>25</v>
      </c>
      <c r="B26" t="s">
        <v>463</v>
      </c>
      <c r="C26">
        <v>15</v>
      </c>
      <c r="D26">
        <v>1280</v>
      </c>
      <c r="E26" t="s">
        <v>3956</v>
      </c>
      <c r="F26">
        <v>58614</v>
      </c>
      <c r="G26">
        <v>175092</v>
      </c>
      <c r="H26">
        <v>3056659</v>
      </c>
      <c r="I26">
        <v>2991372</v>
      </c>
      <c r="J26">
        <v>8059865</v>
      </c>
      <c r="K26">
        <v>1708393213</v>
      </c>
      <c r="L26">
        <v>120861</v>
      </c>
      <c r="M26">
        <v>117398</v>
      </c>
      <c r="N26">
        <v>3463</v>
      </c>
      <c r="O26" t="s">
        <v>3957</v>
      </c>
      <c r="P26" t="s">
        <v>3921</v>
      </c>
      <c r="Q26">
        <v>4740</v>
      </c>
      <c r="R26">
        <v>1522678</v>
      </c>
      <c r="S26" t="s">
        <v>49</v>
      </c>
      <c r="T26">
        <v>688.73</v>
      </c>
    </row>
    <row r="27" spans="1:20" x14ac:dyDescent="0.3">
      <c r="A27">
        <v>26</v>
      </c>
      <c r="B27" t="s">
        <v>463</v>
      </c>
      <c r="C27">
        <v>15</v>
      </c>
      <c r="D27">
        <v>1280</v>
      </c>
      <c r="E27" t="s">
        <v>3958</v>
      </c>
      <c r="F27">
        <v>1458</v>
      </c>
      <c r="G27">
        <v>30499</v>
      </c>
      <c r="H27">
        <v>2717978</v>
      </c>
      <c r="I27">
        <v>2670159</v>
      </c>
      <c r="J27">
        <v>5961539</v>
      </c>
      <c r="K27">
        <v>150106749</v>
      </c>
      <c r="L27">
        <v>111423</v>
      </c>
      <c r="M27">
        <v>108673</v>
      </c>
      <c r="N27">
        <v>2750</v>
      </c>
      <c r="O27" t="s">
        <v>3959</v>
      </c>
      <c r="P27" t="s">
        <v>3935</v>
      </c>
      <c r="Q27">
        <v>3773</v>
      </c>
      <c r="R27">
        <v>1175491</v>
      </c>
      <c r="S27" t="s">
        <v>37</v>
      </c>
      <c r="T27">
        <v>367.47</v>
      </c>
    </row>
    <row r="28" spans="1:20" x14ac:dyDescent="0.3">
      <c r="A28">
        <v>27</v>
      </c>
      <c r="B28" t="s">
        <v>463</v>
      </c>
      <c r="C28">
        <v>15</v>
      </c>
      <c r="D28">
        <v>1280</v>
      </c>
      <c r="E28" t="s">
        <v>3960</v>
      </c>
      <c r="F28">
        <v>371419</v>
      </c>
      <c r="G28">
        <v>7170905</v>
      </c>
      <c r="H28">
        <v>1105163</v>
      </c>
      <c r="I28">
        <v>1075960</v>
      </c>
      <c r="J28">
        <v>26036650</v>
      </c>
      <c r="K28">
        <v>2429515484</v>
      </c>
      <c r="L28">
        <v>36664</v>
      </c>
      <c r="M28">
        <v>35552</v>
      </c>
      <c r="N28">
        <v>1112</v>
      </c>
      <c r="O28" t="s">
        <v>3961</v>
      </c>
      <c r="P28" t="s">
        <v>3921</v>
      </c>
      <c r="Q28">
        <v>1632</v>
      </c>
      <c r="R28">
        <v>3925263</v>
      </c>
      <c r="S28" t="s">
        <v>49</v>
      </c>
      <c r="T28">
        <v>1251.19</v>
      </c>
    </row>
    <row r="29" spans="1:20" x14ac:dyDescent="0.3">
      <c r="A29">
        <v>28</v>
      </c>
      <c r="B29" t="s">
        <v>463</v>
      </c>
      <c r="C29">
        <v>15</v>
      </c>
      <c r="D29">
        <v>1280</v>
      </c>
      <c r="E29" t="s">
        <v>3962</v>
      </c>
      <c r="F29">
        <v>49112</v>
      </c>
      <c r="G29">
        <v>2317836</v>
      </c>
      <c r="H29">
        <v>304796</v>
      </c>
      <c r="I29">
        <v>297292</v>
      </c>
      <c r="J29">
        <v>2185045</v>
      </c>
      <c r="K29">
        <v>347950267</v>
      </c>
      <c r="L29">
        <v>6530</v>
      </c>
      <c r="M29">
        <v>6186</v>
      </c>
      <c r="N29">
        <v>344</v>
      </c>
      <c r="O29" t="s">
        <v>3963</v>
      </c>
      <c r="P29" t="s">
        <v>3935</v>
      </c>
      <c r="Q29">
        <v>475</v>
      </c>
      <c r="R29">
        <v>650011</v>
      </c>
      <c r="S29" t="s">
        <v>49</v>
      </c>
      <c r="T29">
        <v>182.08</v>
      </c>
    </row>
    <row r="30" spans="1:20" x14ac:dyDescent="0.3">
      <c r="A30">
        <v>29</v>
      </c>
      <c r="B30" t="s">
        <v>463</v>
      </c>
      <c r="C30">
        <v>15</v>
      </c>
      <c r="D30">
        <v>1280</v>
      </c>
      <c r="E30" t="s">
        <v>3964</v>
      </c>
      <c r="F30">
        <v>381708</v>
      </c>
      <c r="G30">
        <v>1619095</v>
      </c>
      <c r="H30">
        <v>190547</v>
      </c>
      <c r="I30">
        <v>151587</v>
      </c>
      <c r="J30">
        <v>1818446</v>
      </c>
      <c r="K30">
        <v>1337013443</v>
      </c>
      <c r="L30">
        <v>6523</v>
      </c>
      <c r="M30">
        <v>6338</v>
      </c>
      <c r="N30">
        <v>185</v>
      </c>
      <c r="O30" t="s">
        <v>3965</v>
      </c>
      <c r="P30" t="s">
        <v>3906</v>
      </c>
      <c r="Q30">
        <v>266</v>
      </c>
      <c r="R30">
        <v>181143</v>
      </c>
      <c r="S30" t="s">
        <v>37</v>
      </c>
      <c r="T30">
        <v>337.58</v>
      </c>
    </row>
    <row r="31" spans="1:20" x14ac:dyDescent="0.3">
      <c r="A31">
        <v>30</v>
      </c>
      <c r="B31" t="s">
        <v>463</v>
      </c>
      <c r="C31">
        <v>15</v>
      </c>
      <c r="D31">
        <v>1280</v>
      </c>
      <c r="E31" t="s">
        <v>3966</v>
      </c>
      <c r="F31">
        <v>21734</v>
      </c>
      <c r="G31">
        <v>78990</v>
      </c>
      <c r="H31">
        <v>20203467</v>
      </c>
      <c r="I31">
        <v>19917969</v>
      </c>
      <c r="J31">
        <v>72751784</v>
      </c>
      <c r="K31">
        <v>3647537146</v>
      </c>
      <c r="L31">
        <v>779524</v>
      </c>
      <c r="M31">
        <v>760013</v>
      </c>
      <c r="N31">
        <v>19511</v>
      </c>
      <c r="O31" t="s">
        <v>3967</v>
      </c>
      <c r="P31" t="s">
        <v>3921</v>
      </c>
      <c r="Q31">
        <v>27778</v>
      </c>
      <c r="R31">
        <v>10381291</v>
      </c>
      <c r="S31" t="s">
        <v>40</v>
      </c>
      <c r="T31">
        <v>5000</v>
      </c>
    </row>
    <row r="32" spans="1:20" x14ac:dyDescent="0.3">
      <c r="A32">
        <v>31</v>
      </c>
      <c r="B32" t="s">
        <v>463</v>
      </c>
      <c r="C32">
        <v>15</v>
      </c>
      <c r="D32">
        <v>1280</v>
      </c>
      <c r="E32" t="s">
        <v>3968</v>
      </c>
      <c r="F32">
        <v>3426</v>
      </c>
      <c r="G32">
        <v>15230</v>
      </c>
      <c r="H32">
        <v>7926687</v>
      </c>
      <c r="I32">
        <v>7926426</v>
      </c>
      <c r="J32">
        <v>7950770</v>
      </c>
      <c r="K32">
        <v>2436211171</v>
      </c>
      <c r="L32">
        <v>306963</v>
      </c>
      <c r="M32">
        <v>286617</v>
      </c>
      <c r="N32">
        <v>20346</v>
      </c>
      <c r="O32" t="s">
        <v>3969</v>
      </c>
      <c r="P32" t="s">
        <v>3970</v>
      </c>
      <c r="Q32">
        <v>22218</v>
      </c>
      <c r="R32">
        <v>4436927</v>
      </c>
      <c r="S32" t="s">
        <v>37</v>
      </c>
      <c r="T32">
        <v>1063.22</v>
      </c>
    </row>
    <row r="33" spans="1:20" x14ac:dyDescent="0.3">
      <c r="A33">
        <v>32</v>
      </c>
      <c r="B33" t="s">
        <v>463</v>
      </c>
      <c r="C33">
        <v>15</v>
      </c>
      <c r="D33">
        <v>1280</v>
      </c>
      <c r="E33" t="s">
        <v>3971</v>
      </c>
      <c r="F33">
        <v>3426</v>
      </c>
      <c r="G33">
        <v>15230</v>
      </c>
      <c r="H33">
        <v>5646624</v>
      </c>
      <c r="I33">
        <v>5646473</v>
      </c>
      <c r="J33">
        <v>5655808</v>
      </c>
      <c r="K33">
        <v>2127632046</v>
      </c>
      <c r="L33">
        <v>178654</v>
      </c>
      <c r="M33">
        <v>160151</v>
      </c>
      <c r="N33">
        <v>18503</v>
      </c>
      <c r="O33" t="s">
        <v>3972</v>
      </c>
      <c r="P33" t="s">
        <v>3970</v>
      </c>
      <c r="Q33">
        <v>20399</v>
      </c>
      <c r="R33">
        <v>2489020</v>
      </c>
      <c r="S33" t="s">
        <v>37</v>
      </c>
      <c r="T33">
        <v>866.67</v>
      </c>
    </row>
    <row r="34" spans="1:20" x14ac:dyDescent="0.3">
      <c r="A34">
        <v>33</v>
      </c>
      <c r="B34" t="s">
        <v>463</v>
      </c>
      <c r="C34">
        <v>15</v>
      </c>
      <c r="D34">
        <v>1280</v>
      </c>
      <c r="E34" t="s">
        <v>3973</v>
      </c>
      <c r="F34">
        <v>6658</v>
      </c>
      <c r="G34">
        <v>31911</v>
      </c>
      <c r="H34">
        <v>60323</v>
      </c>
      <c r="I34">
        <v>60253</v>
      </c>
      <c r="J34">
        <v>63202</v>
      </c>
      <c r="K34">
        <v>80972811</v>
      </c>
      <c r="L34">
        <v>1320</v>
      </c>
      <c r="M34">
        <v>900</v>
      </c>
      <c r="N34">
        <v>420</v>
      </c>
      <c r="O34" t="s">
        <v>3974</v>
      </c>
      <c r="P34" t="s">
        <v>3975</v>
      </c>
      <c r="Q34">
        <v>447</v>
      </c>
      <c r="R34">
        <v>18767</v>
      </c>
      <c r="S34" t="s">
        <v>37</v>
      </c>
      <c r="T34">
        <v>15.95</v>
      </c>
    </row>
    <row r="35" spans="1:20" x14ac:dyDescent="0.3">
      <c r="A35">
        <v>34</v>
      </c>
      <c r="B35" t="s">
        <v>463</v>
      </c>
      <c r="C35">
        <v>15</v>
      </c>
      <c r="D35">
        <v>1280</v>
      </c>
      <c r="E35" t="s">
        <v>3976</v>
      </c>
      <c r="F35">
        <v>6658</v>
      </c>
      <c r="G35">
        <v>31911</v>
      </c>
      <c r="H35">
        <v>60323</v>
      </c>
      <c r="I35">
        <v>60253</v>
      </c>
      <c r="J35">
        <v>63202</v>
      </c>
      <c r="K35">
        <v>80972811</v>
      </c>
      <c r="L35">
        <v>1320</v>
      </c>
      <c r="M35">
        <v>900</v>
      </c>
      <c r="N35">
        <v>420</v>
      </c>
      <c r="O35" t="s">
        <v>3974</v>
      </c>
      <c r="P35" t="s">
        <v>3975</v>
      </c>
      <c r="Q35">
        <v>447</v>
      </c>
      <c r="R35">
        <v>18767</v>
      </c>
      <c r="S35" t="s">
        <v>37</v>
      </c>
      <c r="T35">
        <v>15.97</v>
      </c>
    </row>
    <row r="36" spans="1:20" x14ac:dyDescent="0.3">
      <c r="A36">
        <v>35</v>
      </c>
      <c r="B36" t="s">
        <v>463</v>
      </c>
      <c r="C36">
        <v>15</v>
      </c>
      <c r="D36">
        <v>1280</v>
      </c>
      <c r="E36" t="s">
        <v>3977</v>
      </c>
      <c r="F36">
        <v>6658</v>
      </c>
      <c r="G36">
        <v>31909</v>
      </c>
      <c r="H36">
        <v>954343</v>
      </c>
      <c r="I36">
        <v>953856</v>
      </c>
      <c r="J36">
        <v>962408</v>
      </c>
      <c r="K36">
        <v>844778847</v>
      </c>
      <c r="L36">
        <v>27399</v>
      </c>
      <c r="M36">
        <v>23990</v>
      </c>
      <c r="N36">
        <v>3409</v>
      </c>
      <c r="O36" t="s">
        <v>3978</v>
      </c>
      <c r="P36" t="s">
        <v>3970</v>
      </c>
      <c r="Q36">
        <v>3847</v>
      </c>
      <c r="R36">
        <v>272361</v>
      </c>
      <c r="S36" t="s">
        <v>37</v>
      </c>
      <c r="T36">
        <v>292.08999999999997</v>
      </c>
    </row>
    <row r="37" spans="1:20" x14ac:dyDescent="0.3">
      <c r="A37">
        <v>36</v>
      </c>
      <c r="B37" t="s">
        <v>463</v>
      </c>
      <c r="C37">
        <v>15</v>
      </c>
      <c r="D37">
        <v>1280</v>
      </c>
      <c r="E37" t="s">
        <v>3979</v>
      </c>
      <c r="F37">
        <v>6658</v>
      </c>
      <c r="G37">
        <v>31909</v>
      </c>
      <c r="H37">
        <v>1752034</v>
      </c>
      <c r="I37">
        <v>1751368</v>
      </c>
      <c r="J37">
        <v>1766727</v>
      </c>
      <c r="K37">
        <v>1606318656</v>
      </c>
      <c r="L37">
        <v>70426</v>
      </c>
      <c r="M37">
        <v>66623</v>
      </c>
      <c r="N37">
        <v>3803</v>
      </c>
      <c r="O37" t="s">
        <v>3980</v>
      </c>
      <c r="P37" t="s">
        <v>3970</v>
      </c>
      <c r="Q37">
        <v>4290</v>
      </c>
      <c r="R37">
        <v>884751</v>
      </c>
      <c r="S37" t="s">
        <v>49</v>
      </c>
      <c r="T37">
        <v>554.79999999999995</v>
      </c>
    </row>
    <row r="38" spans="1:20" x14ac:dyDescent="0.3">
      <c r="A38">
        <v>37</v>
      </c>
      <c r="B38" t="s">
        <v>463</v>
      </c>
      <c r="C38">
        <v>15</v>
      </c>
      <c r="D38">
        <v>1280</v>
      </c>
      <c r="E38" t="s">
        <v>3981</v>
      </c>
      <c r="F38">
        <v>32852</v>
      </c>
      <c r="G38">
        <v>170331</v>
      </c>
      <c r="H38">
        <v>35602</v>
      </c>
      <c r="I38">
        <v>34237</v>
      </c>
      <c r="J38">
        <v>180767</v>
      </c>
      <c r="K38">
        <v>14245280</v>
      </c>
      <c r="L38">
        <v>3169</v>
      </c>
      <c r="M38">
        <v>3156</v>
      </c>
      <c r="N38">
        <v>13</v>
      </c>
      <c r="O38" t="s">
        <v>3982</v>
      </c>
      <c r="P38" t="s">
        <v>3983</v>
      </c>
      <c r="Q38">
        <v>26</v>
      </c>
      <c r="R38">
        <v>39049</v>
      </c>
      <c r="S38" t="s">
        <v>37</v>
      </c>
      <c r="T38">
        <v>6.55</v>
      </c>
    </row>
    <row r="39" spans="1:20" x14ac:dyDescent="0.3">
      <c r="A39">
        <v>38</v>
      </c>
      <c r="B39" t="s">
        <v>463</v>
      </c>
      <c r="C39">
        <v>15</v>
      </c>
      <c r="D39">
        <v>1280</v>
      </c>
      <c r="E39" t="s">
        <v>3984</v>
      </c>
      <c r="F39">
        <v>66201</v>
      </c>
      <c r="G39">
        <v>915628</v>
      </c>
      <c r="H39">
        <v>129284</v>
      </c>
      <c r="I39">
        <v>124701</v>
      </c>
      <c r="J39">
        <v>2538522</v>
      </c>
      <c r="K39">
        <v>65487952</v>
      </c>
      <c r="L39">
        <v>7799</v>
      </c>
      <c r="M39">
        <v>7762</v>
      </c>
      <c r="N39">
        <v>37</v>
      </c>
      <c r="O39" t="s">
        <v>3985</v>
      </c>
      <c r="P39" t="s">
        <v>3986</v>
      </c>
      <c r="Q39">
        <v>73</v>
      </c>
      <c r="R39">
        <v>761987</v>
      </c>
      <c r="S39" t="s">
        <v>37</v>
      </c>
      <c r="T39">
        <v>49.66</v>
      </c>
    </row>
    <row r="40" spans="1:20" x14ac:dyDescent="0.3">
      <c r="A40">
        <v>39</v>
      </c>
      <c r="B40" t="s">
        <v>463</v>
      </c>
      <c r="C40">
        <v>15</v>
      </c>
      <c r="D40">
        <v>1280</v>
      </c>
      <c r="E40" t="s">
        <v>3987</v>
      </c>
      <c r="F40">
        <v>48941</v>
      </c>
      <c r="G40">
        <v>552747</v>
      </c>
      <c r="H40">
        <v>50681</v>
      </c>
      <c r="I40">
        <v>49374</v>
      </c>
      <c r="J40">
        <v>608158</v>
      </c>
      <c r="K40">
        <v>12384625</v>
      </c>
      <c r="L40">
        <v>1371</v>
      </c>
      <c r="M40">
        <v>1343</v>
      </c>
      <c r="N40">
        <v>28</v>
      </c>
      <c r="O40" t="s">
        <v>3988</v>
      </c>
      <c r="P40" t="s">
        <v>3989</v>
      </c>
      <c r="Q40">
        <v>53</v>
      </c>
      <c r="R40">
        <v>225109</v>
      </c>
      <c r="S40" t="s">
        <v>37</v>
      </c>
      <c r="T40">
        <v>14.7</v>
      </c>
    </row>
    <row r="41" spans="1:20" x14ac:dyDescent="0.3">
      <c r="A41">
        <v>40</v>
      </c>
      <c r="B41" t="s">
        <v>463</v>
      </c>
      <c r="C41">
        <v>15</v>
      </c>
      <c r="D41">
        <v>1280</v>
      </c>
      <c r="E41" t="s">
        <v>3990</v>
      </c>
      <c r="F41">
        <v>708290</v>
      </c>
      <c r="G41">
        <v>5425469</v>
      </c>
      <c r="H41">
        <v>3577975</v>
      </c>
      <c r="I41">
        <v>3430773</v>
      </c>
      <c r="J41">
        <v>41623838</v>
      </c>
      <c r="K41">
        <v>6669056279</v>
      </c>
      <c r="L41">
        <v>96677</v>
      </c>
      <c r="M41">
        <v>93749</v>
      </c>
      <c r="N41">
        <v>2928</v>
      </c>
      <c r="O41" t="s">
        <v>3991</v>
      </c>
      <c r="P41" t="s">
        <v>3913</v>
      </c>
      <c r="Q41">
        <v>4618</v>
      </c>
      <c r="R41">
        <v>6532756</v>
      </c>
      <c r="S41" t="s">
        <v>40</v>
      </c>
      <c r="T41">
        <v>5000</v>
      </c>
    </row>
    <row r="42" spans="1:20" x14ac:dyDescent="0.3">
      <c r="A42">
        <v>41</v>
      </c>
      <c r="B42" t="s">
        <v>463</v>
      </c>
      <c r="C42">
        <v>15</v>
      </c>
      <c r="D42">
        <v>1280</v>
      </c>
      <c r="E42" t="s">
        <v>3992</v>
      </c>
      <c r="F42">
        <v>3298</v>
      </c>
      <c r="G42">
        <v>142629</v>
      </c>
      <c r="H42">
        <v>278886</v>
      </c>
      <c r="I42">
        <v>269593</v>
      </c>
      <c r="J42">
        <v>691476</v>
      </c>
      <c r="K42">
        <v>36171407</v>
      </c>
      <c r="L42">
        <v>10298</v>
      </c>
      <c r="M42">
        <v>9998</v>
      </c>
      <c r="N42">
        <v>300</v>
      </c>
      <c r="O42" t="s">
        <v>3993</v>
      </c>
      <c r="P42" t="s">
        <v>3921</v>
      </c>
      <c r="Q42">
        <v>431</v>
      </c>
      <c r="R42">
        <v>129195</v>
      </c>
      <c r="S42" t="s">
        <v>37</v>
      </c>
      <c r="T42">
        <v>32.31</v>
      </c>
    </row>
    <row r="43" spans="1:20" x14ac:dyDescent="0.3">
      <c r="A43">
        <v>42</v>
      </c>
      <c r="B43" t="s">
        <v>463</v>
      </c>
      <c r="C43">
        <v>15</v>
      </c>
      <c r="D43">
        <v>1280</v>
      </c>
      <c r="E43" t="s">
        <v>3994</v>
      </c>
      <c r="F43">
        <v>4660</v>
      </c>
      <c r="G43">
        <v>243504</v>
      </c>
      <c r="H43">
        <v>7504161</v>
      </c>
      <c r="I43">
        <v>7308222</v>
      </c>
      <c r="J43">
        <v>16008924</v>
      </c>
      <c r="K43">
        <v>1514828198</v>
      </c>
      <c r="L43">
        <v>249047</v>
      </c>
      <c r="M43">
        <v>243616</v>
      </c>
      <c r="N43">
        <v>5431</v>
      </c>
      <c r="O43" t="s">
        <v>3995</v>
      </c>
      <c r="P43" t="s">
        <v>3938</v>
      </c>
      <c r="Q43">
        <v>7490</v>
      </c>
      <c r="R43">
        <v>4880036</v>
      </c>
      <c r="S43" t="s">
        <v>37</v>
      </c>
      <c r="T43">
        <v>4526.7299999999996</v>
      </c>
    </row>
    <row r="44" spans="1:20" x14ac:dyDescent="0.3">
      <c r="A44">
        <v>43</v>
      </c>
      <c r="B44" t="s">
        <v>463</v>
      </c>
      <c r="C44">
        <v>15</v>
      </c>
      <c r="D44">
        <v>1280</v>
      </c>
      <c r="E44" t="s">
        <v>3996</v>
      </c>
      <c r="F44">
        <v>2692</v>
      </c>
      <c r="G44">
        <v>79064</v>
      </c>
      <c r="H44">
        <v>554151</v>
      </c>
      <c r="I44">
        <v>540647</v>
      </c>
      <c r="J44">
        <v>1878977</v>
      </c>
      <c r="K44">
        <v>73081603</v>
      </c>
      <c r="L44">
        <v>32227</v>
      </c>
      <c r="M44">
        <v>31864</v>
      </c>
      <c r="N44">
        <v>363</v>
      </c>
      <c r="O44" t="s">
        <v>3997</v>
      </c>
      <c r="P44" t="s">
        <v>3906</v>
      </c>
      <c r="Q44">
        <v>527</v>
      </c>
      <c r="R44">
        <v>411860</v>
      </c>
      <c r="S44" t="s">
        <v>37</v>
      </c>
      <c r="T44">
        <v>73.44</v>
      </c>
    </row>
    <row r="45" spans="1:20" x14ac:dyDescent="0.3">
      <c r="A45">
        <v>44</v>
      </c>
      <c r="B45" t="s">
        <v>463</v>
      </c>
      <c r="C45">
        <v>15</v>
      </c>
      <c r="D45">
        <v>1280</v>
      </c>
      <c r="E45" t="s">
        <v>3998</v>
      </c>
      <c r="F45">
        <v>1385</v>
      </c>
      <c r="G45">
        <v>27650</v>
      </c>
      <c r="H45">
        <v>213710</v>
      </c>
      <c r="I45">
        <v>209698</v>
      </c>
      <c r="J45">
        <v>358794</v>
      </c>
      <c r="K45">
        <v>23517813</v>
      </c>
      <c r="L45">
        <v>4211</v>
      </c>
      <c r="M45">
        <v>3780</v>
      </c>
      <c r="N45">
        <v>431</v>
      </c>
      <c r="O45" t="s">
        <v>3999</v>
      </c>
      <c r="P45" t="s">
        <v>3924</v>
      </c>
      <c r="Q45">
        <v>528</v>
      </c>
      <c r="R45">
        <v>107500</v>
      </c>
      <c r="S45" t="s">
        <v>37</v>
      </c>
      <c r="T45">
        <v>20.67</v>
      </c>
    </row>
    <row r="46" spans="1:20" x14ac:dyDescent="0.3">
      <c r="A46">
        <v>45</v>
      </c>
      <c r="B46" t="s">
        <v>463</v>
      </c>
      <c r="C46">
        <v>15</v>
      </c>
      <c r="D46">
        <v>1280</v>
      </c>
      <c r="E46" t="s">
        <v>4001</v>
      </c>
      <c r="F46">
        <v>2425</v>
      </c>
      <c r="G46">
        <v>23118</v>
      </c>
      <c r="H46">
        <v>12104161</v>
      </c>
      <c r="I46">
        <v>12082363</v>
      </c>
      <c r="J46">
        <v>13551699</v>
      </c>
      <c r="K46">
        <v>1137617806</v>
      </c>
      <c r="L46">
        <v>436399</v>
      </c>
      <c r="M46">
        <v>403462</v>
      </c>
      <c r="N46">
        <v>32937</v>
      </c>
      <c r="O46" t="s">
        <v>4002</v>
      </c>
      <c r="P46" t="s">
        <v>4003</v>
      </c>
      <c r="Q46">
        <v>37697</v>
      </c>
      <c r="R46">
        <v>4404805</v>
      </c>
      <c r="S46" t="s">
        <v>37</v>
      </c>
      <c r="T46">
        <v>1950.81</v>
      </c>
    </row>
    <row r="47" spans="1:20" x14ac:dyDescent="0.3">
      <c r="A47">
        <v>46</v>
      </c>
      <c r="B47" t="s">
        <v>463</v>
      </c>
      <c r="C47">
        <v>15</v>
      </c>
      <c r="D47">
        <v>1280</v>
      </c>
      <c r="E47" t="s">
        <v>4004</v>
      </c>
      <c r="F47">
        <v>2425</v>
      </c>
      <c r="G47">
        <v>23064</v>
      </c>
      <c r="H47">
        <v>23154095</v>
      </c>
      <c r="I47">
        <v>23123837</v>
      </c>
      <c r="J47">
        <v>24037137</v>
      </c>
      <c r="K47">
        <v>1325865590</v>
      </c>
      <c r="L47">
        <v>861171</v>
      </c>
      <c r="M47">
        <v>808277</v>
      </c>
      <c r="N47">
        <v>52894</v>
      </c>
      <c r="O47" t="s">
        <v>4005</v>
      </c>
      <c r="P47" t="s">
        <v>3975</v>
      </c>
      <c r="Q47">
        <v>60734</v>
      </c>
      <c r="R47">
        <v>10146535</v>
      </c>
      <c r="S47" t="s">
        <v>49</v>
      </c>
      <c r="T47">
        <v>2935.83</v>
      </c>
    </row>
    <row r="48" spans="1:20" x14ac:dyDescent="0.3">
      <c r="A48">
        <v>47</v>
      </c>
      <c r="B48" t="s">
        <v>463</v>
      </c>
      <c r="C48">
        <v>15</v>
      </c>
      <c r="D48">
        <v>1280</v>
      </c>
      <c r="E48" t="s">
        <v>4006</v>
      </c>
      <c r="F48">
        <v>2425</v>
      </c>
      <c r="G48">
        <v>23032</v>
      </c>
      <c r="H48">
        <v>7096526</v>
      </c>
      <c r="I48">
        <v>7084444</v>
      </c>
      <c r="J48">
        <v>7851614</v>
      </c>
      <c r="K48">
        <v>702630030</v>
      </c>
      <c r="L48">
        <v>318542</v>
      </c>
      <c r="M48">
        <v>304817</v>
      </c>
      <c r="N48">
        <v>13725</v>
      </c>
      <c r="O48" t="s">
        <v>4007</v>
      </c>
      <c r="P48" t="s">
        <v>4003</v>
      </c>
      <c r="Q48">
        <v>15680</v>
      </c>
      <c r="R48">
        <v>3568744</v>
      </c>
      <c r="S48" t="s">
        <v>37</v>
      </c>
      <c r="T48">
        <v>881.39</v>
      </c>
    </row>
    <row r="49" spans="1:20" x14ac:dyDescent="0.3">
      <c r="A49">
        <v>48</v>
      </c>
      <c r="B49" t="s">
        <v>463</v>
      </c>
      <c r="C49">
        <v>15</v>
      </c>
      <c r="D49">
        <v>1280</v>
      </c>
      <c r="E49" t="s">
        <v>4008</v>
      </c>
      <c r="F49">
        <v>2425</v>
      </c>
      <c r="G49">
        <v>23034</v>
      </c>
      <c r="H49">
        <v>4832659</v>
      </c>
      <c r="I49">
        <v>4824034</v>
      </c>
      <c r="J49">
        <v>5294859</v>
      </c>
      <c r="K49">
        <v>445362462</v>
      </c>
      <c r="L49">
        <v>152531</v>
      </c>
      <c r="M49">
        <v>138628</v>
      </c>
      <c r="N49">
        <v>13903</v>
      </c>
      <c r="O49" t="s">
        <v>4009</v>
      </c>
      <c r="P49" t="s">
        <v>3975</v>
      </c>
      <c r="Q49">
        <v>15857</v>
      </c>
      <c r="R49">
        <v>1740647</v>
      </c>
      <c r="S49" t="s">
        <v>49</v>
      </c>
      <c r="T49">
        <v>523.66</v>
      </c>
    </row>
    <row r="50" spans="1:20" x14ac:dyDescent="0.3">
      <c r="A50">
        <v>49</v>
      </c>
      <c r="B50" t="s">
        <v>463</v>
      </c>
      <c r="C50">
        <v>15</v>
      </c>
      <c r="D50">
        <v>1280</v>
      </c>
      <c r="E50" t="s">
        <v>4010</v>
      </c>
      <c r="F50">
        <v>1728</v>
      </c>
      <c r="G50">
        <v>19526</v>
      </c>
      <c r="H50">
        <v>4633477</v>
      </c>
      <c r="I50">
        <v>4612634</v>
      </c>
      <c r="J50">
        <v>5195711</v>
      </c>
      <c r="K50">
        <v>55349599</v>
      </c>
      <c r="L50">
        <v>138596</v>
      </c>
      <c r="M50">
        <v>126499</v>
      </c>
      <c r="N50">
        <v>12097</v>
      </c>
      <c r="O50" t="s">
        <v>4011</v>
      </c>
      <c r="P50" t="s">
        <v>4003</v>
      </c>
      <c r="Q50">
        <v>14068</v>
      </c>
      <c r="R50">
        <v>1588724</v>
      </c>
      <c r="S50" t="s">
        <v>49</v>
      </c>
      <c r="T50">
        <v>345.33</v>
      </c>
    </row>
    <row r="51" spans="1:20" x14ac:dyDescent="0.3">
      <c r="A51">
        <v>50</v>
      </c>
      <c r="B51" t="s">
        <v>463</v>
      </c>
      <c r="C51">
        <v>15</v>
      </c>
      <c r="D51">
        <v>1280</v>
      </c>
      <c r="E51" t="s">
        <v>4012</v>
      </c>
      <c r="F51">
        <v>2197</v>
      </c>
      <c r="G51">
        <v>26977</v>
      </c>
      <c r="H51">
        <v>37054321</v>
      </c>
      <c r="I51">
        <v>36854835</v>
      </c>
      <c r="J51">
        <v>40287919</v>
      </c>
      <c r="K51">
        <v>415342110</v>
      </c>
      <c r="L51">
        <v>1415401</v>
      </c>
      <c r="M51">
        <v>1343291</v>
      </c>
      <c r="N51">
        <v>72110</v>
      </c>
      <c r="O51" t="s">
        <v>4013</v>
      </c>
      <c r="P51" t="s">
        <v>4003</v>
      </c>
      <c r="Q51">
        <v>83020</v>
      </c>
      <c r="R51">
        <v>18504863</v>
      </c>
      <c r="S51" t="s">
        <v>40</v>
      </c>
      <c r="T51">
        <v>5000</v>
      </c>
    </row>
    <row r="52" spans="1:20" x14ac:dyDescent="0.3">
      <c r="A52">
        <v>51</v>
      </c>
      <c r="B52" t="s">
        <v>463</v>
      </c>
      <c r="C52">
        <v>15</v>
      </c>
      <c r="D52">
        <v>1280</v>
      </c>
      <c r="E52" t="s">
        <v>4014</v>
      </c>
      <c r="F52">
        <v>141985</v>
      </c>
      <c r="G52">
        <v>634173</v>
      </c>
      <c r="H52">
        <v>12971025</v>
      </c>
      <c r="I52">
        <v>12711293</v>
      </c>
      <c r="J52">
        <v>50801734</v>
      </c>
      <c r="K52">
        <v>7483948003</v>
      </c>
      <c r="L52">
        <v>483184</v>
      </c>
      <c r="M52">
        <v>472856</v>
      </c>
      <c r="N52">
        <v>10328</v>
      </c>
      <c r="O52" t="s">
        <v>4015</v>
      </c>
      <c r="P52" t="s">
        <v>3941</v>
      </c>
      <c r="Q52">
        <v>16051</v>
      </c>
      <c r="R52">
        <v>7192295</v>
      </c>
      <c r="S52" t="s">
        <v>40</v>
      </c>
      <c r="T52">
        <v>5000</v>
      </c>
    </row>
    <row r="53" spans="1:20" x14ac:dyDescent="0.3">
      <c r="A53">
        <v>52</v>
      </c>
      <c r="B53" t="s">
        <v>463</v>
      </c>
      <c r="C53">
        <v>15</v>
      </c>
      <c r="D53">
        <v>1280</v>
      </c>
      <c r="E53" t="s">
        <v>4016</v>
      </c>
      <c r="F53">
        <v>59794</v>
      </c>
      <c r="G53">
        <v>243931</v>
      </c>
      <c r="H53">
        <v>11494904</v>
      </c>
      <c r="I53">
        <v>11306475</v>
      </c>
      <c r="J53">
        <v>32774890</v>
      </c>
      <c r="K53">
        <v>2996044736</v>
      </c>
      <c r="L53">
        <v>492354</v>
      </c>
      <c r="M53">
        <v>480923</v>
      </c>
      <c r="N53">
        <v>11431</v>
      </c>
      <c r="O53" t="s">
        <v>4017</v>
      </c>
      <c r="P53" t="s">
        <v>3921</v>
      </c>
      <c r="Q53">
        <v>15989</v>
      </c>
      <c r="R53">
        <v>4892575</v>
      </c>
      <c r="S53" t="s">
        <v>40</v>
      </c>
      <c r="T53">
        <v>5000</v>
      </c>
    </row>
    <row r="54" spans="1:20" x14ac:dyDescent="0.3">
      <c r="A54">
        <v>53</v>
      </c>
      <c r="B54" t="s">
        <v>463</v>
      </c>
      <c r="C54">
        <v>15</v>
      </c>
      <c r="D54">
        <v>1280</v>
      </c>
      <c r="E54" t="s">
        <v>4018</v>
      </c>
      <c r="F54">
        <v>152376</v>
      </c>
      <c r="G54">
        <v>308482</v>
      </c>
      <c r="H54">
        <v>2839245</v>
      </c>
      <c r="I54">
        <v>2802413</v>
      </c>
      <c r="J54">
        <v>9677714</v>
      </c>
      <c r="K54">
        <v>9112863301</v>
      </c>
      <c r="L54">
        <v>122066</v>
      </c>
      <c r="M54">
        <v>116802</v>
      </c>
      <c r="N54">
        <v>5264</v>
      </c>
      <c r="O54" t="s">
        <v>4019</v>
      </c>
      <c r="P54" t="s">
        <v>3938</v>
      </c>
      <c r="Q54">
        <v>6347</v>
      </c>
      <c r="R54">
        <v>1217042</v>
      </c>
      <c r="S54" t="s">
        <v>37</v>
      </c>
      <c r="T54">
        <v>3125.27</v>
      </c>
    </row>
    <row r="55" spans="1:20" x14ac:dyDescent="0.3">
      <c r="A55">
        <v>54</v>
      </c>
      <c r="B55" t="s">
        <v>463</v>
      </c>
      <c r="C55">
        <v>15</v>
      </c>
      <c r="D55">
        <v>1280</v>
      </c>
      <c r="E55" t="s">
        <v>4020</v>
      </c>
      <c r="F55">
        <v>189982</v>
      </c>
      <c r="G55">
        <v>384580</v>
      </c>
      <c r="H55">
        <v>2025764</v>
      </c>
      <c r="I55">
        <v>1985397</v>
      </c>
      <c r="J55">
        <v>4264663</v>
      </c>
      <c r="K55">
        <v>8663126664</v>
      </c>
      <c r="L55">
        <v>92372</v>
      </c>
      <c r="M55">
        <v>90608</v>
      </c>
      <c r="N55">
        <v>1764</v>
      </c>
      <c r="O55" t="s">
        <v>4021</v>
      </c>
      <c r="P55" t="s">
        <v>3935</v>
      </c>
      <c r="Q55">
        <v>2276</v>
      </c>
      <c r="R55">
        <v>1337067</v>
      </c>
      <c r="S55" t="s">
        <v>49</v>
      </c>
      <c r="T55">
        <v>2584.84</v>
      </c>
    </row>
    <row r="56" spans="1:20" x14ac:dyDescent="0.3">
      <c r="A56">
        <v>55</v>
      </c>
      <c r="B56" t="s">
        <v>463</v>
      </c>
      <c r="C56">
        <v>15</v>
      </c>
      <c r="D56">
        <v>1280</v>
      </c>
      <c r="E56" t="s">
        <v>4022</v>
      </c>
      <c r="F56">
        <v>335424</v>
      </c>
      <c r="G56">
        <v>950345</v>
      </c>
      <c r="H56">
        <v>36286</v>
      </c>
      <c r="I56">
        <v>35628</v>
      </c>
      <c r="J56">
        <v>246387</v>
      </c>
      <c r="K56">
        <v>454884386</v>
      </c>
      <c r="L56">
        <v>2542</v>
      </c>
      <c r="M56">
        <v>2490</v>
      </c>
      <c r="N56">
        <v>52</v>
      </c>
      <c r="O56" t="s">
        <v>4023</v>
      </c>
      <c r="P56" t="s">
        <v>3949</v>
      </c>
      <c r="Q56">
        <v>64</v>
      </c>
      <c r="R56">
        <v>19898</v>
      </c>
      <c r="S56" t="s">
        <v>37</v>
      </c>
      <c r="T56">
        <v>131.62</v>
      </c>
    </row>
    <row r="57" spans="1:20" x14ac:dyDescent="0.3">
      <c r="A57">
        <v>56</v>
      </c>
      <c r="B57" t="s">
        <v>463</v>
      </c>
      <c r="C57">
        <v>15</v>
      </c>
      <c r="D57">
        <v>1280</v>
      </c>
      <c r="E57" t="s">
        <v>4024</v>
      </c>
      <c r="F57">
        <v>351053</v>
      </c>
      <c r="G57">
        <v>1039313</v>
      </c>
      <c r="H57">
        <v>722098</v>
      </c>
      <c r="I57">
        <v>711008</v>
      </c>
      <c r="J57">
        <v>3703958</v>
      </c>
      <c r="K57">
        <v>7450296567</v>
      </c>
      <c r="L57">
        <v>34546</v>
      </c>
      <c r="M57">
        <v>33152</v>
      </c>
      <c r="N57">
        <v>1394</v>
      </c>
      <c r="O57" t="s">
        <v>4025</v>
      </c>
      <c r="P57" t="s">
        <v>3921</v>
      </c>
      <c r="Q57">
        <v>1676</v>
      </c>
      <c r="R57">
        <v>369381</v>
      </c>
      <c r="S57" t="s">
        <v>37</v>
      </c>
      <c r="T57">
        <v>2004.67</v>
      </c>
    </row>
    <row r="58" spans="1:20" x14ac:dyDescent="0.3">
      <c r="A58">
        <v>57</v>
      </c>
      <c r="B58" t="s">
        <v>463</v>
      </c>
      <c r="C58">
        <v>15</v>
      </c>
      <c r="D58">
        <v>1280</v>
      </c>
      <c r="E58" t="s">
        <v>4026</v>
      </c>
      <c r="F58">
        <v>3426</v>
      </c>
      <c r="G58">
        <v>20454</v>
      </c>
      <c r="H58">
        <v>20427919</v>
      </c>
      <c r="I58">
        <v>20427840</v>
      </c>
      <c r="J58">
        <v>20435170</v>
      </c>
      <c r="K58">
        <v>13431097888</v>
      </c>
      <c r="L58">
        <v>817056</v>
      </c>
      <c r="M58">
        <v>498868</v>
      </c>
      <c r="N58">
        <v>318188</v>
      </c>
      <c r="O58" t="s">
        <v>4027</v>
      </c>
      <c r="P58" t="s">
        <v>3970</v>
      </c>
      <c r="Q58">
        <v>322737</v>
      </c>
      <c r="R58">
        <v>8056518</v>
      </c>
      <c r="S58" t="s">
        <v>37</v>
      </c>
      <c r="T58">
        <v>3550.38</v>
      </c>
    </row>
    <row r="59" spans="1:20" x14ac:dyDescent="0.3">
      <c r="A59">
        <v>58</v>
      </c>
      <c r="B59" t="s">
        <v>463</v>
      </c>
      <c r="C59">
        <v>15</v>
      </c>
      <c r="D59">
        <v>1280</v>
      </c>
      <c r="E59" t="s">
        <v>4028</v>
      </c>
      <c r="F59">
        <v>3426</v>
      </c>
      <c r="G59">
        <v>20302</v>
      </c>
      <c r="H59">
        <v>8889853</v>
      </c>
      <c r="I59">
        <v>8889657</v>
      </c>
      <c r="J59">
        <v>8899168</v>
      </c>
      <c r="K59">
        <v>7141073461</v>
      </c>
      <c r="L59">
        <v>325589</v>
      </c>
      <c r="M59">
        <v>226204</v>
      </c>
      <c r="N59">
        <v>99385</v>
      </c>
      <c r="O59" t="s">
        <v>4029</v>
      </c>
      <c r="P59" t="s">
        <v>3970</v>
      </c>
      <c r="Q59">
        <v>100820</v>
      </c>
      <c r="R59">
        <v>4808422</v>
      </c>
      <c r="S59" t="s">
        <v>37</v>
      </c>
      <c r="T59">
        <v>2172.1999999999998</v>
      </c>
    </row>
    <row r="60" spans="1:20" x14ac:dyDescent="0.3">
      <c r="A60">
        <v>59</v>
      </c>
      <c r="B60" t="s">
        <v>463</v>
      </c>
      <c r="C60">
        <v>15</v>
      </c>
      <c r="D60">
        <v>1280</v>
      </c>
      <c r="E60" t="s">
        <v>4030</v>
      </c>
      <c r="F60">
        <v>8590</v>
      </c>
      <c r="G60">
        <v>65144</v>
      </c>
      <c r="H60">
        <v>16771822</v>
      </c>
      <c r="I60">
        <v>16347069</v>
      </c>
      <c r="J60">
        <v>177601656</v>
      </c>
      <c r="K60">
        <v>2921334876</v>
      </c>
      <c r="L60">
        <v>408233</v>
      </c>
      <c r="M60">
        <v>394705</v>
      </c>
      <c r="N60">
        <v>13528</v>
      </c>
      <c r="O60" t="s">
        <v>4031</v>
      </c>
      <c r="P60" t="s">
        <v>3906</v>
      </c>
      <c r="Q60">
        <v>21872</v>
      </c>
      <c r="R60">
        <v>24074331</v>
      </c>
      <c r="S60" t="s">
        <v>40</v>
      </c>
      <c r="T60">
        <v>5000</v>
      </c>
    </row>
    <row r="61" spans="1:20" x14ac:dyDescent="0.3">
      <c r="A61">
        <v>60</v>
      </c>
      <c r="B61" t="s">
        <v>463</v>
      </c>
      <c r="C61">
        <v>15</v>
      </c>
      <c r="D61">
        <v>1280</v>
      </c>
      <c r="E61" t="s">
        <v>4032</v>
      </c>
      <c r="F61">
        <v>8591</v>
      </c>
      <c r="G61">
        <v>65154</v>
      </c>
      <c r="H61">
        <v>16760747</v>
      </c>
      <c r="I61">
        <v>16335163</v>
      </c>
      <c r="J61">
        <v>177894879</v>
      </c>
      <c r="K61">
        <v>2917603934</v>
      </c>
      <c r="L61">
        <v>408837</v>
      </c>
      <c r="M61">
        <v>395297</v>
      </c>
      <c r="N61">
        <v>13540</v>
      </c>
      <c r="O61" t="s">
        <v>4033</v>
      </c>
      <c r="P61" t="s">
        <v>3906</v>
      </c>
      <c r="Q61">
        <v>21884</v>
      </c>
      <c r="R61">
        <v>23881844</v>
      </c>
      <c r="S61" t="s">
        <v>40</v>
      </c>
      <c r="T61">
        <v>5000</v>
      </c>
    </row>
    <row r="62" spans="1:20" x14ac:dyDescent="0.3">
      <c r="A62">
        <v>61</v>
      </c>
      <c r="B62" t="s">
        <v>463</v>
      </c>
      <c r="C62">
        <v>15</v>
      </c>
      <c r="D62">
        <v>1280</v>
      </c>
      <c r="E62" t="s">
        <v>4034</v>
      </c>
      <c r="F62">
        <v>24975</v>
      </c>
      <c r="G62">
        <v>111780</v>
      </c>
      <c r="H62">
        <v>27707939</v>
      </c>
      <c r="I62">
        <v>27085026</v>
      </c>
      <c r="J62">
        <v>359846425</v>
      </c>
      <c r="K62">
        <v>6804920164</v>
      </c>
      <c r="L62">
        <v>1634453</v>
      </c>
      <c r="M62">
        <v>1621409</v>
      </c>
      <c r="N62">
        <v>13044</v>
      </c>
      <c r="O62" t="s">
        <v>4035</v>
      </c>
      <c r="P62" t="s">
        <v>3899</v>
      </c>
      <c r="Q62">
        <v>21397</v>
      </c>
      <c r="R62">
        <v>27139274</v>
      </c>
      <c r="S62" t="s">
        <v>40</v>
      </c>
      <c r="T62">
        <v>5000</v>
      </c>
    </row>
    <row r="63" spans="1:20" x14ac:dyDescent="0.3">
      <c r="A63">
        <v>62</v>
      </c>
      <c r="B63" t="s">
        <v>463</v>
      </c>
      <c r="C63">
        <v>15</v>
      </c>
      <c r="D63">
        <v>1280</v>
      </c>
      <c r="E63" t="s">
        <v>4036</v>
      </c>
      <c r="F63">
        <v>26541</v>
      </c>
      <c r="G63">
        <v>117126</v>
      </c>
      <c r="H63">
        <v>25551291</v>
      </c>
      <c r="I63">
        <v>25117645</v>
      </c>
      <c r="J63">
        <v>242237446</v>
      </c>
      <c r="K63">
        <v>4969890107</v>
      </c>
      <c r="L63">
        <v>1192522</v>
      </c>
      <c r="M63">
        <v>1178052</v>
      </c>
      <c r="N63">
        <v>14470</v>
      </c>
      <c r="O63" t="s">
        <v>4037</v>
      </c>
      <c r="P63" t="s">
        <v>4038</v>
      </c>
      <c r="Q63">
        <v>22806</v>
      </c>
      <c r="R63">
        <v>24689795</v>
      </c>
      <c r="S63" t="s">
        <v>40</v>
      </c>
      <c r="T63">
        <v>5000</v>
      </c>
    </row>
    <row r="64" spans="1:20" x14ac:dyDescent="0.3">
      <c r="A64">
        <v>63</v>
      </c>
      <c r="B64" t="s">
        <v>463</v>
      </c>
      <c r="C64">
        <v>15</v>
      </c>
      <c r="D64">
        <v>1280</v>
      </c>
      <c r="E64" t="s">
        <v>4039</v>
      </c>
      <c r="F64">
        <v>26541</v>
      </c>
      <c r="G64">
        <v>117126</v>
      </c>
      <c r="H64">
        <v>26370933</v>
      </c>
      <c r="I64">
        <v>25904048</v>
      </c>
      <c r="J64">
        <v>259804812</v>
      </c>
      <c r="K64">
        <v>5304392932</v>
      </c>
      <c r="L64">
        <v>1256191</v>
      </c>
      <c r="M64">
        <v>1242278</v>
      </c>
      <c r="N64">
        <v>13913</v>
      </c>
      <c r="O64" t="s">
        <v>4040</v>
      </c>
      <c r="P64" t="s">
        <v>4038</v>
      </c>
      <c r="Q64">
        <v>22256</v>
      </c>
      <c r="R64">
        <v>27140480</v>
      </c>
      <c r="S64" t="s">
        <v>40</v>
      </c>
      <c r="T64">
        <v>5000</v>
      </c>
    </row>
    <row r="65" spans="1:20" x14ac:dyDescent="0.3">
      <c r="A65">
        <v>64</v>
      </c>
      <c r="B65" t="s">
        <v>463</v>
      </c>
      <c r="C65">
        <v>15</v>
      </c>
      <c r="D65">
        <v>1280</v>
      </c>
      <c r="E65" t="s">
        <v>4041</v>
      </c>
      <c r="F65">
        <v>26541</v>
      </c>
      <c r="G65">
        <v>117126</v>
      </c>
      <c r="H65">
        <v>25106697</v>
      </c>
      <c r="I65">
        <v>24672901</v>
      </c>
      <c r="J65">
        <v>234571326</v>
      </c>
      <c r="K65">
        <v>4951181018</v>
      </c>
      <c r="L65">
        <v>1126484</v>
      </c>
      <c r="M65">
        <v>1112288</v>
      </c>
      <c r="N65">
        <v>14196</v>
      </c>
      <c r="O65" t="s">
        <v>4042</v>
      </c>
      <c r="P65" t="s">
        <v>4038</v>
      </c>
      <c r="Q65">
        <v>22536</v>
      </c>
      <c r="R65">
        <v>24652692</v>
      </c>
      <c r="S65" t="s">
        <v>40</v>
      </c>
      <c r="T65">
        <v>5000</v>
      </c>
    </row>
    <row r="66" spans="1:20" x14ac:dyDescent="0.3">
      <c r="A66">
        <v>65</v>
      </c>
      <c r="B66" t="s">
        <v>463</v>
      </c>
      <c r="C66">
        <v>15</v>
      </c>
      <c r="D66">
        <v>1280</v>
      </c>
      <c r="E66" t="s">
        <v>4043</v>
      </c>
      <c r="F66">
        <v>26541</v>
      </c>
      <c r="G66">
        <v>117126</v>
      </c>
      <c r="H66">
        <v>25300154</v>
      </c>
      <c r="I66">
        <v>24862346</v>
      </c>
      <c r="J66">
        <v>228389942</v>
      </c>
      <c r="K66">
        <v>4890671050</v>
      </c>
      <c r="L66">
        <v>1076214</v>
      </c>
      <c r="M66">
        <v>1061915</v>
      </c>
      <c r="N66">
        <v>14299</v>
      </c>
      <c r="O66" t="s">
        <v>4044</v>
      </c>
      <c r="P66" t="s">
        <v>4038</v>
      </c>
      <c r="Q66">
        <v>22637</v>
      </c>
      <c r="R66">
        <v>25241867</v>
      </c>
      <c r="S66" t="s">
        <v>40</v>
      </c>
      <c r="T66">
        <v>5000</v>
      </c>
    </row>
    <row r="67" spans="1:20" x14ac:dyDescent="0.3">
      <c r="A67">
        <v>66</v>
      </c>
      <c r="B67" t="s">
        <v>463</v>
      </c>
      <c r="C67">
        <v>15</v>
      </c>
      <c r="D67">
        <v>1280</v>
      </c>
      <c r="E67" t="s">
        <v>4045</v>
      </c>
      <c r="F67">
        <v>26541</v>
      </c>
      <c r="G67">
        <v>117126</v>
      </c>
      <c r="H67">
        <v>24998649</v>
      </c>
      <c r="I67">
        <v>24567050</v>
      </c>
      <c r="J67">
        <v>218314049</v>
      </c>
      <c r="K67">
        <v>4857979911</v>
      </c>
      <c r="L67">
        <v>1015592</v>
      </c>
      <c r="M67">
        <v>1001963</v>
      </c>
      <c r="N67">
        <v>13629</v>
      </c>
      <c r="O67" t="s">
        <v>4046</v>
      </c>
      <c r="P67" t="s">
        <v>3949</v>
      </c>
      <c r="Q67">
        <v>21976</v>
      </c>
      <c r="R67">
        <v>24941725</v>
      </c>
      <c r="S67" t="s">
        <v>40</v>
      </c>
      <c r="T67">
        <v>5000</v>
      </c>
    </row>
    <row r="68" spans="1:20" x14ac:dyDescent="0.3">
      <c r="A68">
        <v>67</v>
      </c>
      <c r="B68" t="s">
        <v>463</v>
      </c>
      <c r="C68">
        <v>15</v>
      </c>
      <c r="D68">
        <v>1280</v>
      </c>
      <c r="E68" t="s">
        <v>4047</v>
      </c>
      <c r="F68">
        <v>26541</v>
      </c>
      <c r="G68">
        <v>117126</v>
      </c>
      <c r="H68">
        <v>24661132</v>
      </c>
      <c r="I68">
        <v>24236477</v>
      </c>
      <c r="J68">
        <v>224826566</v>
      </c>
      <c r="K68">
        <v>4811258313</v>
      </c>
      <c r="L68">
        <v>1064204</v>
      </c>
      <c r="M68">
        <v>1050260</v>
      </c>
      <c r="N68">
        <v>13944</v>
      </c>
      <c r="O68" t="s">
        <v>4048</v>
      </c>
      <c r="P68" t="s">
        <v>4038</v>
      </c>
      <c r="Q68">
        <v>22287</v>
      </c>
      <c r="R68">
        <v>23935585</v>
      </c>
      <c r="S68" t="s">
        <v>40</v>
      </c>
      <c r="T68">
        <v>5000</v>
      </c>
    </row>
    <row r="69" spans="1:20" x14ac:dyDescent="0.3">
      <c r="A69">
        <v>68</v>
      </c>
      <c r="B69" t="s">
        <v>463</v>
      </c>
      <c r="C69">
        <v>15</v>
      </c>
      <c r="D69">
        <v>1280</v>
      </c>
      <c r="E69" t="s">
        <v>4049</v>
      </c>
      <c r="F69">
        <v>26541</v>
      </c>
      <c r="G69">
        <v>117126</v>
      </c>
      <c r="H69">
        <v>23948111</v>
      </c>
      <c r="I69">
        <v>23560357</v>
      </c>
      <c r="J69">
        <v>212718120</v>
      </c>
      <c r="K69">
        <v>4542020461</v>
      </c>
      <c r="L69">
        <v>1055800</v>
      </c>
      <c r="M69">
        <v>1041604</v>
      </c>
      <c r="N69">
        <v>14196</v>
      </c>
      <c r="O69" t="s">
        <v>4050</v>
      </c>
      <c r="P69" t="s">
        <v>3949</v>
      </c>
      <c r="Q69">
        <v>22536</v>
      </c>
      <c r="R69">
        <v>21297654</v>
      </c>
      <c r="S69" t="s">
        <v>40</v>
      </c>
      <c r="T69">
        <v>5000</v>
      </c>
    </row>
    <row r="70" spans="1:20" x14ac:dyDescent="0.3">
      <c r="A70">
        <v>69</v>
      </c>
      <c r="B70" t="s">
        <v>463</v>
      </c>
      <c r="C70">
        <v>15</v>
      </c>
      <c r="D70">
        <v>1280</v>
      </c>
      <c r="E70" t="s">
        <v>4051</v>
      </c>
      <c r="F70">
        <v>26541</v>
      </c>
      <c r="G70">
        <v>117126</v>
      </c>
      <c r="H70">
        <v>24199641</v>
      </c>
      <c r="I70">
        <v>23791042</v>
      </c>
      <c r="J70">
        <v>211535507</v>
      </c>
      <c r="K70">
        <v>4673356575</v>
      </c>
      <c r="L70">
        <v>1016419</v>
      </c>
      <c r="M70">
        <v>1002458</v>
      </c>
      <c r="N70">
        <v>13961</v>
      </c>
      <c r="O70" t="s">
        <v>4052</v>
      </c>
      <c r="P70" t="s">
        <v>3949</v>
      </c>
      <c r="Q70">
        <v>22303</v>
      </c>
      <c r="R70">
        <v>22647495</v>
      </c>
      <c r="S70" t="s">
        <v>40</v>
      </c>
      <c r="T70">
        <v>5000</v>
      </c>
    </row>
    <row r="71" spans="1:20" x14ac:dyDescent="0.3">
      <c r="A71">
        <v>70</v>
      </c>
      <c r="B71" t="s">
        <v>463</v>
      </c>
      <c r="C71">
        <v>15</v>
      </c>
      <c r="D71">
        <v>1280</v>
      </c>
      <c r="E71" t="s">
        <v>4053</v>
      </c>
      <c r="F71">
        <v>26541</v>
      </c>
      <c r="G71">
        <v>117126</v>
      </c>
      <c r="H71">
        <v>24371189</v>
      </c>
      <c r="I71">
        <v>23962210</v>
      </c>
      <c r="J71">
        <v>215547629</v>
      </c>
      <c r="K71">
        <v>4725648151</v>
      </c>
      <c r="L71">
        <v>1035147</v>
      </c>
      <c r="M71">
        <v>1021072</v>
      </c>
      <c r="N71">
        <v>14075</v>
      </c>
      <c r="O71" t="s">
        <v>4054</v>
      </c>
      <c r="P71" t="s">
        <v>3949</v>
      </c>
      <c r="Q71">
        <v>22416</v>
      </c>
      <c r="R71">
        <v>22731392</v>
      </c>
      <c r="S71" t="s">
        <v>40</v>
      </c>
      <c r="T71">
        <v>5000</v>
      </c>
    </row>
    <row r="72" spans="1:20" x14ac:dyDescent="0.3">
      <c r="A72">
        <v>71</v>
      </c>
      <c r="B72" t="s">
        <v>463</v>
      </c>
      <c r="C72">
        <v>15</v>
      </c>
      <c r="D72">
        <v>1280</v>
      </c>
      <c r="E72" t="s">
        <v>4055</v>
      </c>
      <c r="F72">
        <v>26541</v>
      </c>
      <c r="G72">
        <v>117126</v>
      </c>
      <c r="H72">
        <v>24027446</v>
      </c>
      <c r="I72">
        <v>23613227</v>
      </c>
      <c r="J72">
        <v>201523594</v>
      </c>
      <c r="K72">
        <v>4571005505</v>
      </c>
      <c r="L72">
        <v>929540</v>
      </c>
      <c r="M72">
        <v>915353</v>
      </c>
      <c r="N72">
        <v>14187</v>
      </c>
      <c r="O72" t="s">
        <v>4056</v>
      </c>
      <c r="P72" t="s">
        <v>3949</v>
      </c>
      <c r="Q72">
        <v>22527</v>
      </c>
      <c r="R72">
        <v>22722502</v>
      </c>
      <c r="S72" t="s">
        <v>40</v>
      </c>
      <c r="T72">
        <v>5000</v>
      </c>
    </row>
    <row r="73" spans="1:20" x14ac:dyDescent="0.3">
      <c r="A73">
        <v>72</v>
      </c>
      <c r="B73" t="s">
        <v>463</v>
      </c>
      <c r="C73">
        <v>15</v>
      </c>
      <c r="D73">
        <v>1280</v>
      </c>
      <c r="E73" t="s">
        <v>4057</v>
      </c>
      <c r="F73">
        <v>26541</v>
      </c>
      <c r="G73">
        <v>117126</v>
      </c>
      <c r="H73">
        <v>21714357</v>
      </c>
      <c r="I73">
        <v>21345331</v>
      </c>
      <c r="J73">
        <v>175672283</v>
      </c>
      <c r="K73">
        <v>4148805118</v>
      </c>
      <c r="L73">
        <v>816045</v>
      </c>
      <c r="M73">
        <v>801729</v>
      </c>
      <c r="N73">
        <v>14316</v>
      </c>
      <c r="O73" t="s">
        <v>4058</v>
      </c>
      <c r="P73" t="s">
        <v>3949</v>
      </c>
      <c r="Q73">
        <v>22655</v>
      </c>
      <c r="R73">
        <v>19023284</v>
      </c>
      <c r="S73" t="s">
        <v>40</v>
      </c>
      <c r="T73">
        <v>5000</v>
      </c>
    </row>
    <row r="74" spans="1:20" x14ac:dyDescent="0.3">
      <c r="A74">
        <v>73</v>
      </c>
      <c r="B74" t="s">
        <v>463</v>
      </c>
      <c r="C74">
        <v>15</v>
      </c>
      <c r="D74">
        <v>1280</v>
      </c>
      <c r="E74" t="s">
        <v>4059</v>
      </c>
      <c r="F74">
        <v>26541</v>
      </c>
      <c r="G74">
        <v>117126</v>
      </c>
      <c r="H74">
        <v>22105148</v>
      </c>
      <c r="I74">
        <v>21733414</v>
      </c>
      <c r="J74">
        <v>190012378</v>
      </c>
      <c r="K74">
        <v>4296938843</v>
      </c>
      <c r="L74">
        <v>907049</v>
      </c>
      <c r="M74">
        <v>892815</v>
      </c>
      <c r="N74">
        <v>14234</v>
      </c>
      <c r="O74" t="s">
        <v>4060</v>
      </c>
      <c r="P74" t="s">
        <v>3949</v>
      </c>
      <c r="Q74">
        <v>22573</v>
      </c>
      <c r="R74">
        <v>18801280</v>
      </c>
      <c r="S74" t="s">
        <v>40</v>
      </c>
      <c r="T74">
        <v>5000</v>
      </c>
    </row>
    <row r="75" spans="1:20" x14ac:dyDescent="0.3">
      <c r="A75">
        <v>74</v>
      </c>
      <c r="B75" t="s">
        <v>463</v>
      </c>
      <c r="C75">
        <v>15</v>
      </c>
      <c r="D75">
        <v>1280</v>
      </c>
      <c r="E75" t="s">
        <v>4061</v>
      </c>
      <c r="F75">
        <v>26541</v>
      </c>
      <c r="G75">
        <v>117126</v>
      </c>
      <c r="H75">
        <v>23533601</v>
      </c>
      <c r="I75">
        <v>23133090</v>
      </c>
      <c r="J75">
        <v>215590197</v>
      </c>
      <c r="K75">
        <v>4575632232</v>
      </c>
      <c r="L75">
        <v>1035289</v>
      </c>
      <c r="M75">
        <v>1020666</v>
      </c>
      <c r="N75">
        <v>14623</v>
      </c>
      <c r="O75" t="s">
        <v>4062</v>
      </c>
      <c r="P75" t="s">
        <v>3949</v>
      </c>
      <c r="Q75">
        <v>22957</v>
      </c>
      <c r="R75">
        <v>21338146</v>
      </c>
      <c r="S75" t="s">
        <v>40</v>
      </c>
      <c r="T75">
        <v>5000</v>
      </c>
    </row>
    <row r="76" spans="1:20" x14ac:dyDescent="0.3">
      <c r="A76">
        <v>75</v>
      </c>
      <c r="B76" t="s">
        <v>463</v>
      </c>
      <c r="C76">
        <v>15</v>
      </c>
      <c r="D76">
        <v>1280</v>
      </c>
      <c r="E76" t="s">
        <v>4063</v>
      </c>
      <c r="F76">
        <v>26541</v>
      </c>
      <c r="G76">
        <v>117126</v>
      </c>
      <c r="H76">
        <v>26243441</v>
      </c>
      <c r="I76">
        <v>25779664</v>
      </c>
      <c r="J76">
        <v>262202356</v>
      </c>
      <c r="K76">
        <v>5291563661</v>
      </c>
      <c r="L76">
        <v>1275202</v>
      </c>
      <c r="M76">
        <v>1260938</v>
      </c>
      <c r="N76">
        <v>14264</v>
      </c>
      <c r="O76" t="s">
        <v>4064</v>
      </c>
      <c r="P76" t="s">
        <v>4038</v>
      </c>
      <c r="Q76">
        <v>22604</v>
      </c>
      <c r="R76">
        <v>26377445</v>
      </c>
      <c r="S76" t="s">
        <v>40</v>
      </c>
      <c r="T76">
        <v>5000</v>
      </c>
    </row>
    <row r="77" spans="1:20" x14ac:dyDescent="0.3">
      <c r="A77">
        <v>76</v>
      </c>
      <c r="B77" t="s">
        <v>463</v>
      </c>
      <c r="C77">
        <v>15</v>
      </c>
      <c r="D77">
        <v>1280</v>
      </c>
      <c r="E77" t="s">
        <v>4383</v>
      </c>
      <c r="F77">
        <v>26541</v>
      </c>
      <c r="G77">
        <v>117126</v>
      </c>
      <c r="H77">
        <v>24672463</v>
      </c>
      <c r="I77">
        <v>24245304</v>
      </c>
      <c r="J77">
        <v>220893075</v>
      </c>
      <c r="K77">
        <v>4784387723</v>
      </c>
      <c r="L77">
        <v>1040697</v>
      </c>
      <c r="M77">
        <v>1026399</v>
      </c>
      <c r="N77">
        <v>14298</v>
      </c>
      <c r="O77" t="s">
        <v>4065</v>
      </c>
      <c r="P77" t="s">
        <v>3949</v>
      </c>
      <c r="Q77">
        <v>22637</v>
      </c>
      <c r="R77">
        <v>24031153</v>
      </c>
      <c r="S77" t="s">
        <v>40</v>
      </c>
      <c r="T77">
        <v>5000</v>
      </c>
    </row>
    <row r="78" spans="1:20" x14ac:dyDescent="0.3">
      <c r="A78">
        <v>77</v>
      </c>
      <c r="B78" t="s">
        <v>463</v>
      </c>
      <c r="C78">
        <v>15</v>
      </c>
      <c r="D78">
        <v>1280</v>
      </c>
      <c r="E78" t="s">
        <v>4384</v>
      </c>
      <c r="F78">
        <v>26541</v>
      </c>
      <c r="G78">
        <v>117126</v>
      </c>
      <c r="H78">
        <v>24608024</v>
      </c>
      <c r="I78">
        <v>24184312</v>
      </c>
      <c r="J78">
        <v>220131807</v>
      </c>
      <c r="K78">
        <v>4810843010</v>
      </c>
      <c r="L78">
        <v>1034039</v>
      </c>
      <c r="M78">
        <v>1020272</v>
      </c>
      <c r="N78">
        <v>13767</v>
      </c>
      <c r="O78" t="s">
        <v>4066</v>
      </c>
      <c r="P78" t="s">
        <v>3949</v>
      </c>
      <c r="Q78">
        <v>22113</v>
      </c>
      <c r="R78">
        <v>23871683</v>
      </c>
      <c r="S78" t="s">
        <v>40</v>
      </c>
      <c r="T78">
        <v>5000</v>
      </c>
    </row>
    <row r="79" spans="1:20" x14ac:dyDescent="0.3">
      <c r="A79">
        <v>78</v>
      </c>
      <c r="B79" t="s">
        <v>463</v>
      </c>
      <c r="C79">
        <v>15</v>
      </c>
      <c r="D79">
        <v>1280</v>
      </c>
      <c r="E79" t="s">
        <v>4385</v>
      </c>
      <c r="F79">
        <v>26541</v>
      </c>
      <c r="G79">
        <v>117126</v>
      </c>
      <c r="H79">
        <v>25846597</v>
      </c>
      <c r="I79">
        <v>25392612</v>
      </c>
      <c r="J79">
        <v>252032741</v>
      </c>
      <c r="K79">
        <v>5088149659</v>
      </c>
      <c r="L79">
        <v>1217405</v>
      </c>
      <c r="M79">
        <v>1203543</v>
      </c>
      <c r="N79">
        <v>13862</v>
      </c>
      <c r="O79" t="s">
        <v>4067</v>
      </c>
      <c r="P79" t="s">
        <v>4038</v>
      </c>
      <c r="Q79">
        <v>22206</v>
      </c>
      <c r="R79">
        <v>25766187</v>
      </c>
      <c r="S79" t="s">
        <v>40</v>
      </c>
      <c r="T79">
        <v>5000</v>
      </c>
    </row>
    <row r="80" spans="1:20" x14ac:dyDescent="0.3">
      <c r="A80">
        <v>79</v>
      </c>
      <c r="B80" t="s">
        <v>463</v>
      </c>
      <c r="C80">
        <v>15</v>
      </c>
      <c r="D80">
        <v>1280</v>
      </c>
      <c r="E80" t="s">
        <v>4386</v>
      </c>
      <c r="F80">
        <v>26541</v>
      </c>
      <c r="G80">
        <v>117126</v>
      </c>
      <c r="H80">
        <v>21468892</v>
      </c>
      <c r="I80">
        <v>21142447</v>
      </c>
      <c r="J80">
        <v>161757049</v>
      </c>
      <c r="K80">
        <v>3890834471</v>
      </c>
      <c r="L80">
        <v>798414</v>
      </c>
      <c r="M80">
        <v>783893</v>
      </c>
      <c r="N80">
        <v>14521</v>
      </c>
      <c r="O80" t="s">
        <v>4068</v>
      </c>
      <c r="P80" t="s">
        <v>3946</v>
      </c>
      <c r="Q80">
        <v>22856</v>
      </c>
      <c r="R80">
        <v>16386533</v>
      </c>
      <c r="S80" t="s">
        <v>40</v>
      </c>
      <c r="T80">
        <v>5000</v>
      </c>
    </row>
    <row r="81" spans="1:20" x14ac:dyDescent="0.3">
      <c r="A81">
        <v>80</v>
      </c>
      <c r="B81" t="s">
        <v>463</v>
      </c>
      <c r="C81">
        <v>15</v>
      </c>
      <c r="D81">
        <v>1280</v>
      </c>
      <c r="E81" t="s">
        <v>4387</v>
      </c>
      <c r="F81">
        <v>26541</v>
      </c>
      <c r="G81">
        <v>117126</v>
      </c>
      <c r="H81">
        <v>22986804</v>
      </c>
      <c r="I81">
        <v>22593275</v>
      </c>
      <c r="J81">
        <v>206815608</v>
      </c>
      <c r="K81">
        <v>4488101923</v>
      </c>
      <c r="L81">
        <v>991593</v>
      </c>
      <c r="M81">
        <v>977509</v>
      </c>
      <c r="N81">
        <v>14084</v>
      </c>
      <c r="O81" t="s">
        <v>4069</v>
      </c>
      <c r="P81" t="s">
        <v>3949</v>
      </c>
      <c r="Q81">
        <v>22426</v>
      </c>
      <c r="R81">
        <v>20184138</v>
      </c>
      <c r="S81" t="s">
        <v>40</v>
      </c>
      <c r="T81">
        <v>5000</v>
      </c>
    </row>
    <row r="82" spans="1:20" x14ac:dyDescent="0.3">
      <c r="A82">
        <v>81</v>
      </c>
      <c r="B82" t="s">
        <v>463</v>
      </c>
      <c r="C82">
        <v>15</v>
      </c>
      <c r="D82">
        <v>1280</v>
      </c>
      <c r="E82" t="s">
        <v>4388</v>
      </c>
      <c r="F82">
        <v>26541</v>
      </c>
      <c r="G82">
        <v>117126</v>
      </c>
      <c r="H82">
        <v>22324958</v>
      </c>
      <c r="I82">
        <v>21951427</v>
      </c>
      <c r="J82">
        <v>201091227</v>
      </c>
      <c r="K82">
        <v>4296669617</v>
      </c>
      <c r="L82">
        <v>970600</v>
      </c>
      <c r="M82">
        <v>956408</v>
      </c>
      <c r="N82">
        <v>14192</v>
      </c>
      <c r="O82" t="s">
        <v>4070</v>
      </c>
      <c r="P82" t="s">
        <v>3949</v>
      </c>
      <c r="Q82">
        <v>22532</v>
      </c>
      <c r="R82">
        <v>18543917</v>
      </c>
      <c r="S82" t="s">
        <v>40</v>
      </c>
      <c r="T82">
        <v>5000</v>
      </c>
    </row>
    <row r="83" spans="1:20" x14ac:dyDescent="0.3">
      <c r="A83">
        <v>82</v>
      </c>
      <c r="B83" t="s">
        <v>463</v>
      </c>
      <c r="C83">
        <v>15</v>
      </c>
      <c r="D83">
        <v>1280</v>
      </c>
      <c r="E83" t="s">
        <v>4389</v>
      </c>
      <c r="F83">
        <v>26541</v>
      </c>
      <c r="G83">
        <v>117153</v>
      </c>
      <c r="H83">
        <v>25966275</v>
      </c>
      <c r="I83">
        <v>25379230</v>
      </c>
      <c r="J83">
        <v>366829813</v>
      </c>
      <c r="K83">
        <v>7402890335</v>
      </c>
      <c r="L83">
        <v>1599046</v>
      </c>
      <c r="M83">
        <v>1586169</v>
      </c>
      <c r="N83">
        <v>12877</v>
      </c>
      <c r="O83" t="s">
        <v>4071</v>
      </c>
      <c r="P83" t="s">
        <v>3899</v>
      </c>
      <c r="Q83">
        <v>21232</v>
      </c>
      <c r="R83">
        <v>22835164</v>
      </c>
      <c r="S83" t="s">
        <v>40</v>
      </c>
      <c r="T83">
        <v>5000</v>
      </c>
    </row>
    <row r="84" spans="1:20" x14ac:dyDescent="0.3">
      <c r="A84">
        <v>83</v>
      </c>
      <c r="B84" t="s">
        <v>463</v>
      </c>
      <c r="C84">
        <v>15</v>
      </c>
      <c r="D84">
        <v>1280</v>
      </c>
      <c r="E84" t="s">
        <v>4390</v>
      </c>
      <c r="F84">
        <v>310</v>
      </c>
      <c r="G84">
        <v>1081</v>
      </c>
      <c r="H84">
        <v>8953003</v>
      </c>
      <c r="I84">
        <v>8793640</v>
      </c>
      <c r="J84">
        <v>14237223</v>
      </c>
      <c r="K84">
        <v>318038494</v>
      </c>
      <c r="L84">
        <v>405900</v>
      </c>
      <c r="M84">
        <v>395879</v>
      </c>
      <c r="N84">
        <v>10021</v>
      </c>
      <c r="O84" t="s">
        <v>4072</v>
      </c>
      <c r="P84" t="s">
        <v>3924</v>
      </c>
      <c r="Q84">
        <v>12616</v>
      </c>
      <c r="R84">
        <v>4444243</v>
      </c>
      <c r="S84" t="s">
        <v>49</v>
      </c>
      <c r="T84">
        <v>2256.5500000000002</v>
      </c>
    </row>
    <row r="85" spans="1:20" x14ac:dyDescent="0.3">
      <c r="A85">
        <v>84</v>
      </c>
      <c r="B85" t="s">
        <v>463</v>
      </c>
      <c r="C85">
        <v>15</v>
      </c>
      <c r="D85">
        <v>1280</v>
      </c>
      <c r="E85" t="s">
        <v>4391</v>
      </c>
      <c r="F85">
        <v>35945</v>
      </c>
      <c r="G85">
        <v>1218255</v>
      </c>
      <c r="H85">
        <v>1042</v>
      </c>
      <c r="I85">
        <v>1019</v>
      </c>
      <c r="J85">
        <v>17325</v>
      </c>
      <c r="K85">
        <v>175580</v>
      </c>
      <c r="L85">
        <v>36</v>
      </c>
      <c r="M85">
        <v>36</v>
      </c>
      <c r="N85">
        <v>0</v>
      </c>
      <c r="O85" t="s">
        <v>4073</v>
      </c>
      <c r="P85" t="s">
        <v>3989</v>
      </c>
      <c r="Q85">
        <v>1</v>
      </c>
      <c r="R85">
        <v>6689</v>
      </c>
      <c r="S85" t="s">
        <v>37</v>
      </c>
      <c r="T85">
        <v>2.73</v>
      </c>
    </row>
    <row r="86" spans="1:20" x14ac:dyDescent="0.3">
      <c r="A86">
        <v>85</v>
      </c>
      <c r="B86" t="s">
        <v>463</v>
      </c>
      <c r="C86">
        <v>15</v>
      </c>
      <c r="D86">
        <v>1280</v>
      </c>
      <c r="E86" t="s">
        <v>4392</v>
      </c>
      <c r="F86">
        <v>35320</v>
      </c>
      <c r="G86">
        <v>1182493</v>
      </c>
      <c r="H86">
        <v>1082</v>
      </c>
      <c r="I86">
        <v>1069</v>
      </c>
      <c r="J86">
        <v>23463</v>
      </c>
      <c r="K86">
        <v>226033</v>
      </c>
      <c r="L86">
        <v>47</v>
      </c>
      <c r="M86">
        <v>47</v>
      </c>
      <c r="N86">
        <v>0</v>
      </c>
      <c r="O86" t="s">
        <v>4074</v>
      </c>
      <c r="P86" t="s">
        <v>3899</v>
      </c>
      <c r="Q86">
        <v>1</v>
      </c>
      <c r="R86">
        <v>10249</v>
      </c>
      <c r="S86" t="s">
        <v>37</v>
      </c>
      <c r="T86">
        <v>2.64</v>
      </c>
    </row>
    <row r="87" spans="1:20" x14ac:dyDescent="0.3">
      <c r="A87">
        <v>86</v>
      </c>
      <c r="B87" t="s">
        <v>463</v>
      </c>
      <c r="C87">
        <v>15</v>
      </c>
      <c r="D87">
        <v>1280</v>
      </c>
      <c r="E87" t="s">
        <v>4393</v>
      </c>
      <c r="F87">
        <v>72078</v>
      </c>
      <c r="G87">
        <v>517702</v>
      </c>
      <c r="H87">
        <v>10354</v>
      </c>
      <c r="I87">
        <v>10055</v>
      </c>
      <c r="J87">
        <v>67184</v>
      </c>
      <c r="K87">
        <v>4276977</v>
      </c>
      <c r="L87">
        <v>494</v>
      </c>
      <c r="M87">
        <v>487</v>
      </c>
      <c r="N87">
        <v>7</v>
      </c>
      <c r="O87" t="s">
        <v>4075</v>
      </c>
      <c r="P87" t="s">
        <v>3989</v>
      </c>
      <c r="Q87">
        <v>12</v>
      </c>
      <c r="R87">
        <v>17345</v>
      </c>
      <c r="S87" t="s">
        <v>37</v>
      </c>
      <c r="T87">
        <v>6.06</v>
      </c>
    </row>
    <row r="88" spans="1:20" x14ac:dyDescent="0.3">
      <c r="A88">
        <v>87</v>
      </c>
      <c r="B88" t="s">
        <v>463</v>
      </c>
      <c r="C88">
        <v>15</v>
      </c>
      <c r="D88">
        <v>1280</v>
      </c>
      <c r="E88" t="s">
        <v>4394</v>
      </c>
      <c r="F88">
        <v>72078</v>
      </c>
      <c r="G88">
        <v>517705</v>
      </c>
      <c r="H88">
        <v>2398882</v>
      </c>
      <c r="I88">
        <v>2358518</v>
      </c>
      <c r="J88">
        <v>14742911</v>
      </c>
      <c r="K88">
        <v>875336552</v>
      </c>
      <c r="L88">
        <v>123437</v>
      </c>
      <c r="M88">
        <v>120332</v>
      </c>
      <c r="N88">
        <v>3105</v>
      </c>
      <c r="O88" t="s">
        <v>4076</v>
      </c>
      <c r="P88" t="s">
        <v>4038</v>
      </c>
      <c r="Q88">
        <v>3873</v>
      </c>
      <c r="R88">
        <v>2515009</v>
      </c>
      <c r="S88" t="s">
        <v>49</v>
      </c>
      <c r="T88">
        <v>644.69000000000005</v>
      </c>
    </row>
    <row r="89" spans="1:20" x14ac:dyDescent="0.3">
      <c r="A89">
        <v>88</v>
      </c>
      <c r="B89" t="s">
        <v>463</v>
      </c>
      <c r="C89">
        <v>15</v>
      </c>
      <c r="D89">
        <v>1280</v>
      </c>
      <c r="E89" t="s">
        <v>4395</v>
      </c>
      <c r="F89">
        <v>72078</v>
      </c>
      <c r="G89">
        <v>517728</v>
      </c>
      <c r="H89">
        <v>515021</v>
      </c>
      <c r="I89">
        <v>504648</v>
      </c>
      <c r="J89">
        <v>3871942</v>
      </c>
      <c r="K89">
        <v>200765260</v>
      </c>
      <c r="L89">
        <v>34815</v>
      </c>
      <c r="M89">
        <v>34288</v>
      </c>
      <c r="N89">
        <v>527</v>
      </c>
      <c r="O89" t="s">
        <v>4077</v>
      </c>
      <c r="P89" t="s">
        <v>4078</v>
      </c>
      <c r="Q89">
        <v>659</v>
      </c>
      <c r="R89">
        <v>699346</v>
      </c>
      <c r="S89" t="s">
        <v>37</v>
      </c>
      <c r="T89">
        <v>115.23</v>
      </c>
    </row>
    <row r="90" spans="1:20" x14ac:dyDescent="0.3">
      <c r="A90">
        <v>89</v>
      </c>
      <c r="B90" t="s">
        <v>463</v>
      </c>
      <c r="C90">
        <v>15</v>
      </c>
      <c r="D90">
        <v>1280</v>
      </c>
      <c r="E90" t="s">
        <v>4396</v>
      </c>
      <c r="F90">
        <v>72078</v>
      </c>
      <c r="G90">
        <v>517728</v>
      </c>
      <c r="H90">
        <v>2152698</v>
      </c>
      <c r="I90">
        <v>2114132</v>
      </c>
      <c r="J90">
        <v>14251733</v>
      </c>
      <c r="K90">
        <v>710168367</v>
      </c>
      <c r="L90">
        <v>121934</v>
      </c>
      <c r="M90">
        <v>119442</v>
      </c>
      <c r="N90">
        <v>2492</v>
      </c>
      <c r="O90" t="s">
        <v>4079</v>
      </c>
      <c r="P90" t="s">
        <v>3899</v>
      </c>
      <c r="Q90">
        <v>3077</v>
      </c>
      <c r="R90">
        <v>2487423</v>
      </c>
      <c r="S90" t="s">
        <v>49</v>
      </c>
      <c r="T90">
        <v>539.80999999999995</v>
      </c>
    </row>
    <row r="91" spans="1:20" x14ac:dyDescent="0.3">
      <c r="A91">
        <v>90</v>
      </c>
      <c r="B91" t="s">
        <v>463</v>
      </c>
      <c r="C91">
        <v>15</v>
      </c>
      <c r="D91">
        <v>1280</v>
      </c>
      <c r="E91" t="s">
        <v>4397</v>
      </c>
      <c r="F91">
        <v>2365527</v>
      </c>
      <c r="G91">
        <v>10508040</v>
      </c>
      <c r="H91">
        <v>1085257</v>
      </c>
      <c r="I91">
        <v>1072697</v>
      </c>
      <c r="J91">
        <v>1741515</v>
      </c>
      <c r="K91">
        <v>3934126038</v>
      </c>
      <c r="L91">
        <v>29557</v>
      </c>
      <c r="M91">
        <v>27725</v>
      </c>
      <c r="N91">
        <v>1832</v>
      </c>
      <c r="O91" t="s">
        <v>4080</v>
      </c>
      <c r="P91" t="s">
        <v>3924</v>
      </c>
      <c r="Q91">
        <v>2342</v>
      </c>
      <c r="R91">
        <v>362971</v>
      </c>
      <c r="S91" t="s">
        <v>49</v>
      </c>
      <c r="T91">
        <v>3301.4</v>
      </c>
    </row>
    <row r="92" spans="1:20" x14ac:dyDescent="0.3">
      <c r="A92">
        <v>91</v>
      </c>
      <c r="B92" t="s">
        <v>463</v>
      </c>
      <c r="C92">
        <v>15</v>
      </c>
      <c r="D92">
        <v>1280</v>
      </c>
      <c r="E92" t="s">
        <v>4398</v>
      </c>
      <c r="F92">
        <v>55333</v>
      </c>
      <c r="G92">
        <v>219128</v>
      </c>
      <c r="H92">
        <v>2080775</v>
      </c>
      <c r="I92">
        <v>2034405</v>
      </c>
      <c r="J92">
        <v>62672533</v>
      </c>
      <c r="K92">
        <v>667364896</v>
      </c>
      <c r="L92">
        <v>141791</v>
      </c>
      <c r="M92">
        <v>140864</v>
      </c>
      <c r="N92">
        <v>927</v>
      </c>
      <c r="O92" t="s">
        <v>4081</v>
      </c>
      <c r="P92" t="s">
        <v>3989</v>
      </c>
      <c r="Q92">
        <v>1476</v>
      </c>
      <c r="R92">
        <v>3898472</v>
      </c>
      <c r="S92" t="s">
        <v>37</v>
      </c>
      <c r="T92">
        <v>524.09</v>
      </c>
    </row>
    <row r="93" spans="1:20" x14ac:dyDescent="0.3">
      <c r="A93">
        <v>92</v>
      </c>
      <c r="B93" t="s">
        <v>463</v>
      </c>
      <c r="C93">
        <v>15</v>
      </c>
      <c r="D93">
        <v>1280</v>
      </c>
      <c r="E93" t="s">
        <v>4399</v>
      </c>
      <c r="F93">
        <v>480</v>
      </c>
      <c r="G93">
        <v>3632</v>
      </c>
      <c r="H93">
        <v>30097057</v>
      </c>
      <c r="I93">
        <v>29894053</v>
      </c>
      <c r="J93">
        <v>34918834</v>
      </c>
      <c r="K93">
        <v>506601490</v>
      </c>
      <c r="L93">
        <v>1167385</v>
      </c>
      <c r="M93">
        <v>1126033</v>
      </c>
      <c r="N93">
        <v>41352</v>
      </c>
      <c r="O93" t="s">
        <v>4082</v>
      </c>
      <c r="P93" t="s">
        <v>4083</v>
      </c>
      <c r="Q93">
        <v>49315</v>
      </c>
      <c r="R93">
        <v>16029686</v>
      </c>
      <c r="S93" t="s">
        <v>40</v>
      </c>
      <c r="T93">
        <v>5000</v>
      </c>
    </row>
    <row r="94" spans="1:20" x14ac:dyDescent="0.3">
      <c r="A94">
        <v>93</v>
      </c>
      <c r="B94" t="s">
        <v>463</v>
      </c>
      <c r="C94">
        <v>15</v>
      </c>
      <c r="D94">
        <v>1280</v>
      </c>
      <c r="E94" t="s">
        <v>4400</v>
      </c>
      <c r="F94">
        <v>840</v>
      </c>
      <c r="G94">
        <v>8442</v>
      </c>
      <c r="H94">
        <v>29001354</v>
      </c>
      <c r="I94">
        <v>28785403</v>
      </c>
      <c r="J94">
        <v>32616614</v>
      </c>
      <c r="K94">
        <v>671193368</v>
      </c>
      <c r="L94">
        <v>862119</v>
      </c>
      <c r="M94">
        <v>821884</v>
      </c>
      <c r="N94">
        <v>40235</v>
      </c>
      <c r="O94" t="s">
        <v>4084</v>
      </c>
      <c r="P94" t="s">
        <v>4003</v>
      </c>
      <c r="Q94">
        <v>48212</v>
      </c>
      <c r="R94">
        <v>16169809</v>
      </c>
      <c r="S94" t="s">
        <v>40</v>
      </c>
      <c r="T94">
        <v>5000</v>
      </c>
    </row>
    <row r="95" spans="1:20" x14ac:dyDescent="0.3">
      <c r="A95">
        <v>94</v>
      </c>
      <c r="B95" t="s">
        <v>463</v>
      </c>
      <c r="C95">
        <v>15</v>
      </c>
      <c r="D95">
        <v>1280</v>
      </c>
      <c r="E95" t="s">
        <v>4401</v>
      </c>
      <c r="F95">
        <v>2441</v>
      </c>
      <c r="G95">
        <v>15733</v>
      </c>
      <c r="H95">
        <v>717014</v>
      </c>
      <c r="I95">
        <v>704377</v>
      </c>
      <c r="J95">
        <v>1183441</v>
      </c>
      <c r="K95">
        <v>49912208</v>
      </c>
      <c r="L95">
        <v>24896</v>
      </c>
      <c r="M95">
        <v>23845</v>
      </c>
      <c r="N95">
        <v>1051</v>
      </c>
      <c r="O95" t="s">
        <v>4085</v>
      </c>
      <c r="P95" t="s">
        <v>3924</v>
      </c>
      <c r="Q95">
        <v>1334</v>
      </c>
      <c r="R95">
        <v>319164</v>
      </c>
      <c r="S95" t="s">
        <v>49</v>
      </c>
      <c r="T95">
        <v>81.45</v>
      </c>
    </row>
    <row r="96" spans="1:20" x14ac:dyDescent="0.3">
      <c r="A96">
        <v>95</v>
      </c>
      <c r="B96" t="s">
        <v>463</v>
      </c>
      <c r="C96">
        <v>15</v>
      </c>
      <c r="D96">
        <v>1280</v>
      </c>
      <c r="E96" t="s">
        <v>4402</v>
      </c>
      <c r="F96">
        <v>2935</v>
      </c>
      <c r="G96">
        <v>18371</v>
      </c>
      <c r="H96">
        <v>2320583</v>
      </c>
      <c r="I96">
        <v>2302686</v>
      </c>
      <c r="J96">
        <v>3434912</v>
      </c>
      <c r="K96">
        <v>171774064</v>
      </c>
      <c r="L96">
        <v>88132</v>
      </c>
      <c r="M96">
        <v>84964</v>
      </c>
      <c r="N96">
        <v>3168</v>
      </c>
      <c r="O96" t="s">
        <v>4086</v>
      </c>
      <c r="P96" t="s">
        <v>4087</v>
      </c>
      <c r="Q96">
        <v>3875</v>
      </c>
      <c r="R96">
        <v>1169098</v>
      </c>
      <c r="S96" t="s">
        <v>49</v>
      </c>
      <c r="T96">
        <v>819.81</v>
      </c>
    </row>
    <row r="97" spans="1:20" x14ac:dyDescent="0.3">
      <c r="A97">
        <v>96</v>
      </c>
      <c r="B97" t="s">
        <v>463</v>
      </c>
      <c r="C97">
        <v>15</v>
      </c>
      <c r="D97">
        <v>1280</v>
      </c>
      <c r="E97" t="s">
        <v>4403</v>
      </c>
      <c r="F97">
        <v>3220</v>
      </c>
      <c r="G97">
        <v>59525</v>
      </c>
      <c r="H97">
        <v>9835137</v>
      </c>
      <c r="I97">
        <v>9700845</v>
      </c>
      <c r="J97">
        <v>16904367</v>
      </c>
      <c r="K97">
        <v>2576987028</v>
      </c>
      <c r="L97">
        <v>317044</v>
      </c>
      <c r="M97">
        <v>302139</v>
      </c>
      <c r="N97">
        <v>14905</v>
      </c>
      <c r="O97" t="s">
        <v>4088</v>
      </c>
      <c r="P97" t="s">
        <v>3927</v>
      </c>
      <c r="Q97">
        <v>18126</v>
      </c>
      <c r="R97">
        <v>4775280</v>
      </c>
      <c r="S97" t="s">
        <v>40</v>
      </c>
      <c r="T97">
        <v>5000</v>
      </c>
    </row>
    <row r="98" spans="1:20" x14ac:dyDescent="0.3">
      <c r="A98">
        <v>97</v>
      </c>
      <c r="B98" t="s">
        <v>463</v>
      </c>
      <c r="C98">
        <v>15</v>
      </c>
      <c r="D98">
        <v>1280</v>
      </c>
      <c r="E98" t="s">
        <v>4404</v>
      </c>
      <c r="F98">
        <v>5244</v>
      </c>
      <c r="G98">
        <v>118126</v>
      </c>
      <c r="H98">
        <v>702242</v>
      </c>
      <c r="I98">
        <v>684995</v>
      </c>
      <c r="J98">
        <v>4082064</v>
      </c>
      <c r="K98">
        <v>333631200</v>
      </c>
      <c r="L98">
        <v>59336</v>
      </c>
      <c r="M98">
        <v>58470</v>
      </c>
      <c r="N98">
        <v>866</v>
      </c>
      <c r="O98" t="s">
        <v>4089</v>
      </c>
      <c r="P98" t="s">
        <v>3913</v>
      </c>
      <c r="Q98">
        <v>1139</v>
      </c>
      <c r="R98">
        <v>308976</v>
      </c>
      <c r="S98" t="s">
        <v>37</v>
      </c>
      <c r="T98">
        <v>231.47</v>
      </c>
    </row>
    <row r="99" spans="1:20" x14ac:dyDescent="0.3">
      <c r="A99">
        <v>98</v>
      </c>
      <c r="B99" t="s">
        <v>463</v>
      </c>
      <c r="C99">
        <v>15</v>
      </c>
      <c r="D99">
        <v>1280</v>
      </c>
      <c r="E99" t="s">
        <v>4405</v>
      </c>
      <c r="F99">
        <v>349350</v>
      </c>
      <c r="G99">
        <v>1419267</v>
      </c>
      <c r="H99">
        <v>1215883</v>
      </c>
      <c r="I99">
        <v>1184985</v>
      </c>
      <c r="J99">
        <v>3913845</v>
      </c>
      <c r="K99">
        <v>754284447</v>
      </c>
      <c r="L99">
        <v>60525</v>
      </c>
      <c r="M99">
        <v>59604</v>
      </c>
      <c r="N99">
        <v>921</v>
      </c>
      <c r="O99" t="s">
        <v>4090</v>
      </c>
      <c r="P99" t="s">
        <v>3906</v>
      </c>
      <c r="Q99">
        <v>1443</v>
      </c>
      <c r="R99">
        <v>719307</v>
      </c>
      <c r="S99" t="s">
        <v>49</v>
      </c>
      <c r="T99">
        <v>368.67</v>
      </c>
    </row>
    <row r="100" spans="1:20" x14ac:dyDescent="0.3">
      <c r="A100">
        <v>99</v>
      </c>
      <c r="B100" t="s">
        <v>463</v>
      </c>
      <c r="C100">
        <v>15</v>
      </c>
      <c r="D100">
        <v>1280</v>
      </c>
      <c r="E100" t="s">
        <v>4406</v>
      </c>
      <c r="F100">
        <v>1376707</v>
      </c>
      <c r="G100">
        <v>5351985</v>
      </c>
      <c r="H100">
        <v>1497271</v>
      </c>
      <c r="I100">
        <v>1455422</v>
      </c>
      <c r="J100">
        <v>6244480</v>
      </c>
      <c r="K100">
        <v>4902522025</v>
      </c>
      <c r="L100">
        <v>91881</v>
      </c>
      <c r="M100">
        <v>91040</v>
      </c>
      <c r="N100">
        <v>841</v>
      </c>
      <c r="O100" t="s">
        <v>4091</v>
      </c>
      <c r="P100" t="s">
        <v>3899</v>
      </c>
      <c r="Q100">
        <v>1364</v>
      </c>
      <c r="R100">
        <v>1163643</v>
      </c>
      <c r="S100" t="s">
        <v>49</v>
      </c>
      <c r="T100">
        <v>1568.34</v>
      </c>
    </row>
    <row r="101" spans="1:20" x14ac:dyDescent="0.3">
      <c r="A101">
        <v>100</v>
      </c>
      <c r="B101" t="s">
        <v>463</v>
      </c>
      <c r="C101">
        <v>15</v>
      </c>
      <c r="D101">
        <v>1280</v>
      </c>
      <c r="E101" t="s">
        <v>4407</v>
      </c>
      <c r="F101">
        <v>720</v>
      </c>
      <c r="G101">
        <v>58758</v>
      </c>
      <c r="H101">
        <v>4590107</v>
      </c>
      <c r="I101">
        <v>4509943</v>
      </c>
      <c r="J101">
        <v>6012424</v>
      </c>
      <c r="K101">
        <v>248161179</v>
      </c>
      <c r="L101">
        <v>134409</v>
      </c>
      <c r="M101">
        <v>125367</v>
      </c>
      <c r="N101">
        <v>9042</v>
      </c>
      <c r="O101" t="s">
        <v>4092</v>
      </c>
      <c r="P101" t="s">
        <v>4083</v>
      </c>
      <c r="Q101">
        <v>11050</v>
      </c>
      <c r="R101">
        <v>1748309</v>
      </c>
      <c r="S101" t="s">
        <v>49</v>
      </c>
      <c r="T101">
        <v>1678.59</v>
      </c>
    </row>
    <row r="102" spans="1:20" x14ac:dyDescent="0.3">
      <c r="A102">
        <v>101</v>
      </c>
      <c r="B102" t="s">
        <v>463</v>
      </c>
      <c r="C102">
        <v>15</v>
      </c>
      <c r="D102">
        <v>1280</v>
      </c>
      <c r="E102" t="s">
        <v>4408</v>
      </c>
      <c r="F102">
        <v>840</v>
      </c>
      <c r="G102">
        <v>71206</v>
      </c>
      <c r="H102">
        <v>10822408</v>
      </c>
      <c r="I102">
        <v>10614440</v>
      </c>
      <c r="J102">
        <v>14136024</v>
      </c>
      <c r="K102">
        <v>668717720</v>
      </c>
      <c r="L102">
        <v>352524</v>
      </c>
      <c r="M102">
        <v>334972</v>
      </c>
      <c r="N102">
        <v>17552</v>
      </c>
      <c r="O102" t="s">
        <v>4093</v>
      </c>
      <c r="P102" t="s">
        <v>4083</v>
      </c>
      <c r="Q102">
        <v>21499</v>
      </c>
      <c r="R102">
        <v>5250866</v>
      </c>
      <c r="S102" t="s">
        <v>40</v>
      </c>
      <c r="T102">
        <v>5000</v>
      </c>
    </row>
    <row r="103" spans="1:20" x14ac:dyDescent="0.3">
      <c r="A103">
        <v>102</v>
      </c>
      <c r="B103" t="s">
        <v>463</v>
      </c>
      <c r="C103">
        <v>15</v>
      </c>
      <c r="D103">
        <v>1280</v>
      </c>
      <c r="E103" t="s">
        <v>4409</v>
      </c>
      <c r="F103">
        <v>752</v>
      </c>
      <c r="G103">
        <v>27325</v>
      </c>
      <c r="H103">
        <v>632613</v>
      </c>
      <c r="I103">
        <v>615994</v>
      </c>
      <c r="J103">
        <v>1302469</v>
      </c>
      <c r="K103">
        <v>33263618</v>
      </c>
      <c r="L103">
        <v>26792</v>
      </c>
      <c r="M103">
        <v>26125</v>
      </c>
      <c r="N103">
        <v>667</v>
      </c>
      <c r="O103" t="s">
        <v>4094</v>
      </c>
      <c r="P103" t="s">
        <v>3935</v>
      </c>
      <c r="Q103">
        <v>889</v>
      </c>
      <c r="R103">
        <v>300056</v>
      </c>
      <c r="S103" t="s">
        <v>37</v>
      </c>
      <c r="T103">
        <v>42.45</v>
      </c>
    </row>
    <row r="104" spans="1:20" x14ac:dyDescent="0.3">
      <c r="A104">
        <v>103</v>
      </c>
      <c r="B104" t="s">
        <v>463</v>
      </c>
      <c r="C104">
        <v>15</v>
      </c>
      <c r="D104">
        <v>1280</v>
      </c>
      <c r="E104" t="s">
        <v>4410</v>
      </c>
      <c r="F104">
        <v>773</v>
      </c>
      <c r="G104">
        <v>29353</v>
      </c>
      <c r="H104">
        <v>26352934</v>
      </c>
      <c r="I104">
        <v>25757451</v>
      </c>
      <c r="J104">
        <v>50608082</v>
      </c>
      <c r="K104">
        <v>1393369744</v>
      </c>
      <c r="L104">
        <v>975231</v>
      </c>
      <c r="M104">
        <v>947720</v>
      </c>
      <c r="N104">
        <v>27511</v>
      </c>
      <c r="O104" t="s">
        <v>4095</v>
      </c>
      <c r="P104" t="s">
        <v>3938</v>
      </c>
      <c r="Q104">
        <v>35669</v>
      </c>
      <c r="R104">
        <v>13470419</v>
      </c>
      <c r="S104" t="s">
        <v>40</v>
      </c>
      <c r="T104">
        <v>5000</v>
      </c>
    </row>
    <row r="105" spans="1:20" x14ac:dyDescent="0.3">
      <c r="A105">
        <v>104</v>
      </c>
      <c r="B105" t="s">
        <v>463</v>
      </c>
      <c r="C105">
        <v>15</v>
      </c>
      <c r="D105">
        <v>1280</v>
      </c>
      <c r="E105" t="s">
        <v>4411</v>
      </c>
      <c r="F105">
        <v>9188</v>
      </c>
      <c r="G105">
        <v>81017</v>
      </c>
      <c r="H105">
        <v>10832508</v>
      </c>
      <c r="I105">
        <v>10690127</v>
      </c>
      <c r="J105">
        <v>25000298</v>
      </c>
      <c r="K105">
        <v>1843821187</v>
      </c>
      <c r="L105">
        <v>393110</v>
      </c>
      <c r="M105">
        <v>378135</v>
      </c>
      <c r="N105">
        <v>14975</v>
      </c>
      <c r="O105" t="s">
        <v>4096</v>
      </c>
      <c r="P105" t="s">
        <v>3938</v>
      </c>
      <c r="Q105">
        <v>18973</v>
      </c>
      <c r="R105">
        <v>5062697</v>
      </c>
      <c r="S105" t="s">
        <v>40</v>
      </c>
      <c r="T105">
        <v>5000</v>
      </c>
    </row>
    <row r="106" spans="1:20" x14ac:dyDescent="0.3">
      <c r="A106">
        <v>105</v>
      </c>
      <c r="B106" t="s">
        <v>463</v>
      </c>
      <c r="C106">
        <v>15</v>
      </c>
      <c r="D106">
        <v>1280</v>
      </c>
      <c r="E106" t="s">
        <v>4412</v>
      </c>
      <c r="F106">
        <v>11244</v>
      </c>
      <c r="G106">
        <v>99730</v>
      </c>
      <c r="H106">
        <v>10365532</v>
      </c>
      <c r="I106">
        <v>10225716</v>
      </c>
      <c r="J106">
        <v>24394822</v>
      </c>
      <c r="K106">
        <v>1835006561</v>
      </c>
      <c r="L106">
        <v>392019</v>
      </c>
      <c r="M106">
        <v>378177</v>
      </c>
      <c r="N106">
        <v>13842</v>
      </c>
      <c r="O106" t="s">
        <v>4097</v>
      </c>
      <c r="P106" t="s">
        <v>3935</v>
      </c>
      <c r="Q106">
        <v>17491</v>
      </c>
      <c r="R106">
        <v>5189839</v>
      </c>
      <c r="S106" t="s">
        <v>40</v>
      </c>
      <c r="T106">
        <v>5000</v>
      </c>
    </row>
    <row r="107" spans="1:20" x14ac:dyDescent="0.3">
      <c r="A107">
        <v>106</v>
      </c>
      <c r="B107" t="s">
        <v>463</v>
      </c>
      <c r="C107">
        <v>15</v>
      </c>
      <c r="D107">
        <v>1280</v>
      </c>
      <c r="E107" t="s">
        <v>4413</v>
      </c>
      <c r="F107">
        <v>2309</v>
      </c>
      <c r="G107">
        <v>88734</v>
      </c>
      <c r="H107">
        <v>14362780</v>
      </c>
      <c r="I107">
        <v>14102012</v>
      </c>
      <c r="J107">
        <v>19569965</v>
      </c>
      <c r="K107">
        <v>1135289160</v>
      </c>
      <c r="L107">
        <v>343377</v>
      </c>
      <c r="M107">
        <v>309313</v>
      </c>
      <c r="N107">
        <v>34064</v>
      </c>
      <c r="O107" t="s">
        <v>4098</v>
      </c>
      <c r="P107" t="s">
        <v>4083</v>
      </c>
      <c r="Q107">
        <v>40534</v>
      </c>
      <c r="R107">
        <v>5542005</v>
      </c>
      <c r="S107" t="s">
        <v>49</v>
      </c>
      <c r="T107">
        <v>4370.84</v>
      </c>
    </row>
    <row r="108" spans="1:20" x14ac:dyDescent="0.3">
      <c r="A108">
        <v>107</v>
      </c>
      <c r="B108" t="s">
        <v>463</v>
      </c>
      <c r="C108">
        <v>15</v>
      </c>
      <c r="D108">
        <v>1280</v>
      </c>
      <c r="E108" t="s">
        <v>4414</v>
      </c>
      <c r="F108">
        <v>3191</v>
      </c>
      <c r="G108">
        <v>73950</v>
      </c>
      <c r="H108">
        <v>768185</v>
      </c>
      <c r="I108">
        <v>742258</v>
      </c>
      <c r="J108">
        <v>1453153</v>
      </c>
      <c r="K108">
        <v>110093421</v>
      </c>
      <c r="L108">
        <v>18234</v>
      </c>
      <c r="M108">
        <v>17170</v>
      </c>
      <c r="N108">
        <v>1064</v>
      </c>
      <c r="O108" t="s">
        <v>4099</v>
      </c>
      <c r="P108" t="s">
        <v>3927</v>
      </c>
      <c r="Q108">
        <v>1384</v>
      </c>
      <c r="R108">
        <v>453313</v>
      </c>
      <c r="S108" t="s">
        <v>37</v>
      </c>
      <c r="T108">
        <v>121.11</v>
      </c>
    </row>
    <row r="109" spans="1:20" x14ac:dyDescent="0.3">
      <c r="A109">
        <v>108</v>
      </c>
      <c r="B109" t="s">
        <v>463</v>
      </c>
      <c r="C109">
        <v>15</v>
      </c>
      <c r="D109">
        <v>1280</v>
      </c>
      <c r="E109" t="s">
        <v>4415</v>
      </c>
      <c r="F109">
        <v>2943830</v>
      </c>
      <c r="G109">
        <v>10335595</v>
      </c>
      <c r="H109">
        <v>569180</v>
      </c>
      <c r="I109">
        <v>542234</v>
      </c>
      <c r="J109">
        <v>8080619</v>
      </c>
      <c r="K109">
        <v>2989937012</v>
      </c>
      <c r="L109">
        <v>28787</v>
      </c>
      <c r="M109">
        <v>28489</v>
      </c>
      <c r="N109">
        <v>298</v>
      </c>
      <c r="O109" t="s">
        <v>4100</v>
      </c>
      <c r="P109" t="s">
        <v>3913</v>
      </c>
      <c r="Q109">
        <v>475</v>
      </c>
      <c r="R109">
        <v>1037386</v>
      </c>
      <c r="S109" t="s">
        <v>49</v>
      </c>
      <c r="T109">
        <v>1501.84</v>
      </c>
    </row>
    <row r="110" spans="1:20" x14ac:dyDescent="0.3">
      <c r="A110">
        <v>109</v>
      </c>
      <c r="B110" t="s">
        <v>463</v>
      </c>
      <c r="C110">
        <v>15</v>
      </c>
      <c r="D110">
        <v>1280</v>
      </c>
      <c r="E110" t="s">
        <v>4416</v>
      </c>
      <c r="F110">
        <v>1579557</v>
      </c>
      <c r="G110">
        <v>5889425</v>
      </c>
      <c r="H110">
        <v>150423</v>
      </c>
      <c r="I110">
        <v>146676</v>
      </c>
      <c r="J110">
        <v>36864614</v>
      </c>
      <c r="K110">
        <v>547445564</v>
      </c>
      <c r="L110">
        <v>8764</v>
      </c>
      <c r="M110">
        <v>8714</v>
      </c>
      <c r="N110">
        <v>50</v>
      </c>
      <c r="O110" t="s">
        <v>4101</v>
      </c>
      <c r="P110" t="s">
        <v>4102</v>
      </c>
      <c r="Q110">
        <v>102</v>
      </c>
      <c r="R110">
        <v>12390540</v>
      </c>
      <c r="S110" t="s">
        <v>37</v>
      </c>
      <c r="T110">
        <v>417.64</v>
      </c>
    </row>
    <row r="111" spans="1:20" x14ac:dyDescent="0.3">
      <c r="A111">
        <v>110</v>
      </c>
      <c r="B111" t="s">
        <v>463</v>
      </c>
      <c r="C111">
        <v>15</v>
      </c>
      <c r="D111">
        <v>1280</v>
      </c>
      <c r="E111" t="s">
        <v>4417</v>
      </c>
      <c r="F111">
        <v>76668</v>
      </c>
      <c r="G111">
        <v>639201</v>
      </c>
      <c r="H111">
        <v>161768</v>
      </c>
      <c r="I111">
        <v>70917</v>
      </c>
      <c r="J111">
        <v>1340548</v>
      </c>
      <c r="K111">
        <v>180994360</v>
      </c>
      <c r="L111">
        <v>950</v>
      </c>
      <c r="M111">
        <v>845</v>
      </c>
      <c r="N111">
        <v>105</v>
      </c>
      <c r="O111" t="s">
        <v>4103</v>
      </c>
      <c r="P111" t="s">
        <v>3924</v>
      </c>
      <c r="Q111">
        <v>155</v>
      </c>
      <c r="R111">
        <v>238757</v>
      </c>
      <c r="S111" t="s">
        <v>37</v>
      </c>
      <c r="T111">
        <v>111.09</v>
      </c>
    </row>
    <row r="112" spans="1:20" x14ac:dyDescent="0.3">
      <c r="A112">
        <v>111</v>
      </c>
      <c r="B112" t="s">
        <v>463</v>
      </c>
      <c r="C112">
        <v>15</v>
      </c>
      <c r="D112">
        <v>1280</v>
      </c>
      <c r="E112" t="s">
        <v>4418</v>
      </c>
      <c r="F112">
        <v>97675</v>
      </c>
      <c r="G112">
        <v>809532</v>
      </c>
      <c r="H112">
        <v>194474</v>
      </c>
      <c r="I112">
        <v>83777</v>
      </c>
      <c r="J112">
        <v>1578661</v>
      </c>
      <c r="K112">
        <v>275889541</v>
      </c>
      <c r="L112">
        <v>1028</v>
      </c>
      <c r="M112">
        <v>831</v>
      </c>
      <c r="N112">
        <v>197</v>
      </c>
      <c r="O112" t="s">
        <v>4104</v>
      </c>
      <c r="P112" t="s">
        <v>3924</v>
      </c>
      <c r="Q112">
        <v>268</v>
      </c>
      <c r="R112">
        <v>211145</v>
      </c>
      <c r="S112" t="s">
        <v>37</v>
      </c>
      <c r="T112">
        <v>120.12</v>
      </c>
    </row>
    <row r="113" spans="1:20" x14ac:dyDescent="0.3">
      <c r="A113">
        <v>112</v>
      </c>
      <c r="B113" t="s">
        <v>463</v>
      </c>
      <c r="C113">
        <v>15</v>
      </c>
      <c r="D113">
        <v>1280</v>
      </c>
      <c r="E113" t="s">
        <v>4419</v>
      </c>
      <c r="F113">
        <v>302576</v>
      </c>
      <c r="G113">
        <v>1702428</v>
      </c>
      <c r="H113">
        <v>19053362</v>
      </c>
      <c r="I113">
        <v>18533222</v>
      </c>
      <c r="J113">
        <v>1103281806</v>
      </c>
      <c r="K113">
        <v>12478743016</v>
      </c>
      <c r="L113">
        <v>372828</v>
      </c>
      <c r="M113">
        <v>355716</v>
      </c>
      <c r="N113">
        <v>17112</v>
      </c>
      <c r="O113" t="s">
        <v>4105</v>
      </c>
      <c r="P113" t="s">
        <v>3935</v>
      </c>
      <c r="Q113">
        <v>25398</v>
      </c>
      <c r="R113">
        <v>143236461</v>
      </c>
      <c r="S113" t="s">
        <v>40</v>
      </c>
      <c r="T113">
        <v>5000</v>
      </c>
    </row>
    <row r="114" spans="1:20" x14ac:dyDescent="0.3">
      <c r="A114">
        <v>113</v>
      </c>
      <c r="B114" t="s">
        <v>463</v>
      </c>
      <c r="C114">
        <v>15</v>
      </c>
      <c r="D114">
        <v>1280</v>
      </c>
      <c r="E114" t="s">
        <v>4420</v>
      </c>
      <c r="F114">
        <v>2187</v>
      </c>
      <c r="G114">
        <v>21358</v>
      </c>
      <c r="H114">
        <v>15637657</v>
      </c>
      <c r="I114">
        <v>15592394</v>
      </c>
      <c r="J114">
        <v>18708350</v>
      </c>
      <c r="K114">
        <v>960664853</v>
      </c>
      <c r="L114">
        <v>487937</v>
      </c>
      <c r="M114">
        <v>439546</v>
      </c>
      <c r="N114">
        <v>48391</v>
      </c>
      <c r="O114" t="s">
        <v>4106</v>
      </c>
      <c r="P114" t="s">
        <v>4003</v>
      </c>
      <c r="Q114">
        <v>55707</v>
      </c>
      <c r="R114">
        <v>4300931</v>
      </c>
      <c r="S114" t="s">
        <v>37</v>
      </c>
      <c r="T114">
        <v>3540.86</v>
      </c>
    </row>
    <row r="115" spans="1:20" x14ac:dyDescent="0.3">
      <c r="A115">
        <v>114</v>
      </c>
      <c r="B115" t="s">
        <v>463</v>
      </c>
      <c r="C115">
        <v>15</v>
      </c>
      <c r="D115">
        <v>1280</v>
      </c>
      <c r="E115" t="s">
        <v>4421</v>
      </c>
      <c r="F115">
        <v>2187</v>
      </c>
      <c r="G115">
        <v>21364</v>
      </c>
      <c r="H115">
        <v>13474844</v>
      </c>
      <c r="I115">
        <v>13433905</v>
      </c>
      <c r="J115">
        <v>16138969</v>
      </c>
      <c r="K115">
        <v>874624291</v>
      </c>
      <c r="L115">
        <v>467190</v>
      </c>
      <c r="M115">
        <v>430893</v>
      </c>
      <c r="N115">
        <v>36297</v>
      </c>
      <c r="O115" t="s">
        <v>4107</v>
      </c>
      <c r="P115" t="s">
        <v>4003</v>
      </c>
      <c r="Q115">
        <v>42083</v>
      </c>
      <c r="R115">
        <v>4324540</v>
      </c>
      <c r="S115" t="s">
        <v>49</v>
      </c>
      <c r="T115">
        <v>2871.78</v>
      </c>
    </row>
    <row r="116" spans="1:20" x14ac:dyDescent="0.3">
      <c r="A116">
        <v>115</v>
      </c>
      <c r="B116" t="s">
        <v>463</v>
      </c>
      <c r="C116">
        <v>15</v>
      </c>
      <c r="D116">
        <v>1280</v>
      </c>
      <c r="E116" t="s">
        <v>4422</v>
      </c>
      <c r="F116">
        <v>2187</v>
      </c>
      <c r="G116">
        <v>21286</v>
      </c>
      <c r="H116">
        <v>7180836</v>
      </c>
      <c r="I116">
        <v>7156506</v>
      </c>
      <c r="J116">
        <v>9456840</v>
      </c>
      <c r="K116">
        <v>450962801</v>
      </c>
      <c r="L116">
        <v>375477</v>
      </c>
      <c r="M116">
        <v>362354</v>
      </c>
      <c r="N116">
        <v>13123</v>
      </c>
      <c r="O116" t="s">
        <v>4108</v>
      </c>
      <c r="P116" t="s">
        <v>4083</v>
      </c>
      <c r="Q116">
        <v>15086</v>
      </c>
      <c r="R116">
        <v>3494498</v>
      </c>
      <c r="S116" t="s">
        <v>37</v>
      </c>
      <c r="T116">
        <v>1321.58</v>
      </c>
    </row>
    <row r="117" spans="1:20" x14ac:dyDescent="0.3">
      <c r="A117">
        <v>116</v>
      </c>
      <c r="B117" t="s">
        <v>463</v>
      </c>
      <c r="C117">
        <v>15</v>
      </c>
      <c r="D117">
        <v>1280</v>
      </c>
      <c r="E117" t="s">
        <v>4423</v>
      </c>
      <c r="F117">
        <v>2187</v>
      </c>
      <c r="G117">
        <v>21286</v>
      </c>
      <c r="H117">
        <v>9265887</v>
      </c>
      <c r="I117">
        <v>9235030</v>
      </c>
      <c r="J117">
        <v>11843259</v>
      </c>
      <c r="K117">
        <v>573977994</v>
      </c>
      <c r="L117">
        <v>460713</v>
      </c>
      <c r="M117">
        <v>442205</v>
      </c>
      <c r="N117">
        <v>18508</v>
      </c>
      <c r="O117" t="s">
        <v>4109</v>
      </c>
      <c r="P117" t="s">
        <v>4083</v>
      </c>
      <c r="Q117">
        <v>21241</v>
      </c>
      <c r="R117">
        <v>4295038</v>
      </c>
      <c r="S117" t="s">
        <v>49</v>
      </c>
      <c r="T117">
        <v>1804.51</v>
      </c>
    </row>
    <row r="118" spans="1:20" x14ac:dyDescent="0.3">
      <c r="A118">
        <v>117</v>
      </c>
      <c r="B118" t="s">
        <v>463</v>
      </c>
      <c r="C118">
        <v>15</v>
      </c>
      <c r="D118">
        <v>1280</v>
      </c>
      <c r="E118" t="s">
        <v>4424</v>
      </c>
      <c r="F118">
        <v>259258</v>
      </c>
      <c r="G118">
        <v>1374203</v>
      </c>
      <c r="H118">
        <v>516244</v>
      </c>
      <c r="I118">
        <v>415599</v>
      </c>
      <c r="J118">
        <v>3705955</v>
      </c>
      <c r="K118">
        <v>1941695995</v>
      </c>
      <c r="L118">
        <v>16040</v>
      </c>
      <c r="M118">
        <v>15742</v>
      </c>
      <c r="N118">
        <v>298</v>
      </c>
      <c r="O118" t="s">
        <v>4110</v>
      </c>
      <c r="P118" t="s">
        <v>3941</v>
      </c>
      <c r="Q118">
        <v>432</v>
      </c>
      <c r="R118">
        <v>618552</v>
      </c>
      <c r="S118" t="s">
        <v>37</v>
      </c>
      <c r="T118">
        <v>509.89</v>
      </c>
    </row>
    <row r="119" spans="1:20" x14ac:dyDescent="0.3">
      <c r="A119">
        <v>118</v>
      </c>
      <c r="B119" t="s">
        <v>463</v>
      </c>
      <c r="C119">
        <v>15</v>
      </c>
      <c r="D119">
        <v>1280</v>
      </c>
      <c r="E119" t="s">
        <v>4425</v>
      </c>
      <c r="F119">
        <v>224962</v>
      </c>
      <c r="G119">
        <v>1192377</v>
      </c>
      <c r="H119">
        <v>518866</v>
      </c>
      <c r="I119">
        <v>431597</v>
      </c>
      <c r="J119">
        <v>5515099</v>
      </c>
      <c r="K119">
        <v>1353471292</v>
      </c>
      <c r="L119">
        <v>25601</v>
      </c>
      <c r="M119">
        <v>25345</v>
      </c>
      <c r="N119">
        <v>256</v>
      </c>
      <c r="O119" t="s">
        <v>4111</v>
      </c>
      <c r="P119" t="s">
        <v>3899</v>
      </c>
      <c r="Q119">
        <v>392</v>
      </c>
      <c r="R119">
        <v>557475</v>
      </c>
      <c r="S119" t="s">
        <v>37</v>
      </c>
      <c r="T119">
        <v>416.56</v>
      </c>
    </row>
    <row r="120" spans="1:20" x14ac:dyDescent="0.3">
      <c r="A120">
        <v>119</v>
      </c>
      <c r="B120" t="s">
        <v>463</v>
      </c>
      <c r="C120">
        <v>15</v>
      </c>
      <c r="D120">
        <v>1280</v>
      </c>
      <c r="E120" t="s">
        <v>4426</v>
      </c>
      <c r="F120">
        <v>259616</v>
      </c>
      <c r="G120">
        <v>1360766</v>
      </c>
      <c r="H120">
        <v>1453170</v>
      </c>
      <c r="I120">
        <v>1307586</v>
      </c>
      <c r="J120">
        <v>8641238</v>
      </c>
      <c r="K120">
        <v>2397568434</v>
      </c>
      <c r="L120">
        <v>45908</v>
      </c>
      <c r="M120">
        <v>44803</v>
      </c>
      <c r="N120">
        <v>1105</v>
      </c>
      <c r="O120" t="s">
        <v>4112</v>
      </c>
      <c r="P120" t="s">
        <v>3921</v>
      </c>
      <c r="Q120">
        <v>1623</v>
      </c>
      <c r="R120">
        <v>1215425</v>
      </c>
      <c r="S120" t="s">
        <v>49</v>
      </c>
      <c r="T120">
        <v>870.33</v>
      </c>
    </row>
    <row r="121" spans="1:20" x14ac:dyDescent="0.3">
      <c r="A121">
        <v>120</v>
      </c>
      <c r="B121" t="s">
        <v>463</v>
      </c>
      <c r="C121">
        <v>15</v>
      </c>
      <c r="D121">
        <v>1280</v>
      </c>
      <c r="E121" t="s">
        <v>4427</v>
      </c>
      <c r="F121">
        <v>260342</v>
      </c>
      <c r="G121">
        <v>1377484</v>
      </c>
      <c r="H121">
        <v>1023031</v>
      </c>
      <c r="I121">
        <v>924743</v>
      </c>
      <c r="J121">
        <v>6468649</v>
      </c>
      <c r="K121">
        <v>1709022505</v>
      </c>
      <c r="L121">
        <v>24387</v>
      </c>
      <c r="M121">
        <v>23309</v>
      </c>
      <c r="N121">
        <v>1078</v>
      </c>
      <c r="O121" t="s">
        <v>4113</v>
      </c>
      <c r="P121" t="s">
        <v>3935</v>
      </c>
      <c r="Q121">
        <v>1596</v>
      </c>
      <c r="R121">
        <v>577171</v>
      </c>
      <c r="S121" t="s">
        <v>37</v>
      </c>
      <c r="T121">
        <v>633.16</v>
      </c>
    </row>
    <row r="122" spans="1:20" x14ac:dyDescent="0.3">
      <c r="A122">
        <v>121</v>
      </c>
      <c r="B122" t="s">
        <v>463</v>
      </c>
      <c r="C122">
        <v>15</v>
      </c>
      <c r="D122">
        <v>1280</v>
      </c>
      <c r="E122" t="s">
        <v>4428</v>
      </c>
      <c r="F122">
        <v>225296</v>
      </c>
      <c r="G122">
        <v>1180795</v>
      </c>
      <c r="H122">
        <v>1307011</v>
      </c>
      <c r="I122">
        <v>1205578</v>
      </c>
      <c r="J122">
        <v>6424806</v>
      </c>
      <c r="K122">
        <v>1479918316</v>
      </c>
      <c r="L122">
        <v>41326</v>
      </c>
      <c r="M122">
        <v>40258</v>
      </c>
      <c r="N122">
        <v>1068</v>
      </c>
      <c r="O122" t="s">
        <v>4114</v>
      </c>
      <c r="P122" t="s">
        <v>3921</v>
      </c>
      <c r="Q122">
        <v>1587</v>
      </c>
      <c r="R122">
        <v>852850</v>
      </c>
      <c r="S122" t="s">
        <v>49</v>
      </c>
      <c r="T122">
        <v>527.94000000000005</v>
      </c>
    </row>
    <row r="123" spans="1:20" x14ac:dyDescent="0.3">
      <c r="A123">
        <v>122</v>
      </c>
      <c r="B123" t="s">
        <v>463</v>
      </c>
      <c r="C123">
        <v>15</v>
      </c>
      <c r="D123">
        <v>1280</v>
      </c>
      <c r="E123" t="s">
        <v>4429</v>
      </c>
      <c r="F123">
        <v>99736</v>
      </c>
      <c r="G123">
        <v>783852</v>
      </c>
      <c r="H123">
        <v>583694</v>
      </c>
      <c r="I123">
        <v>552980</v>
      </c>
      <c r="J123">
        <v>1784680</v>
      </c>
      <c r="K123">
        <v>2117303687</v>
      </c>
      <c r="L123">
        <v>18331</v>
      </c>
      <c r="M123">
        <v>17837</v>
      </c>
      <c r="N123">
        <v>494</v>
      </c>
      <c r="O123" t="s">
        <v>4115</v>
      </c>
      <c r="P123" t="s">
        <v>3935</v>
      </c>
      <c r="Q123">
        <v>680</v>
      </c>
      <c r="R123">
        <v>411079</v>
      </c>
      <c r="S123" t="s">
        <v>49</v>
      </c>
      <c r="T123">
        <v>387.41</v>
      </c>
    </row>
    <row r="124" spans="1:20" x14ac:dyDescent="0.3">
      <c r="A124">
        <v>123</v>
      </c>
      <c r="B124" t="s">
        <v>463</v>
      </c>
      <c r="C124">
        <v>15</v>
      </c>
      <c r="D124">
        <v>1280</v>
      </c>
      <c r="E124" t="s">
        <v>4430</v>
      </c>
      <c r="F124">
        <v>53919</v>
      </c>
      <c r="G124">
        <v>307816</v>
      </c>
      <c r="H124">
        <v>206995</v>
      </c>
      <c r="I124">
        <v>198522</v>
      </c>
      <c r="J124">
        <v>1035900</v>
      </c>
      <c r="K124">
        <v>277823830</v>
      </c>
      <c r="L124">
        <v>7876</v>
      </c>
      <c r="M124">
        <v>7677</v>
      </c>
      <c r="N124">
        <v>199</v>
      </c>
      <c r="O124" t="s">
        <v>4116</v>
      </c>
      <c r="P124" t="s">
        <v>3921</v>
      </c>
      <c r="Q124">
        <v>294</v>
      </c>
      <c r="R124">
        <v>88003</v>
      </c>
      <c r="S124" t="s">
        <v>37</v>
      </c>
      <c r="T124">
        <v>67.61</v>
      </c>
    </row>
    <row r="125" spans="1:20" x14ac:dyDescent="0.3">
      <c r="A125">
        <v>124</v>
      </c>
      <c r="B125" t="s">
        <v>463</v>
      </c>
      <c r="C125">
        <v>15</v>
      </c>
      <c r="D125">
        <v>1280</v>
      </c>
      <c r="E125" t="s">
        <v>4431</v>
      </c>
      <c r="F125">
        <v>2958</v>
      </c>
      <c r="G125">
        <v>8708</v>
      </c>
      <c r="H125">
        <v>959575</v>
      </c>
      <c r="I125">
        <v>957921</v>
      </c>
      <c r="J125">
        <v>998805</v>
      </c>
      <c r="K125">
        <v>200661049</v>
      </c>
      <c r="L125">
        <v>24530</v>
      </c>
      <c r="M125">
        <v>19878</v>
      </c>
      <c r="N125">
        <v>4652</v>
      </c>
      <c r="O125" t="s">
        <v>4117</v>
      </c>
      <c r="P125" t="s">
        <v>3970</v>
      </c>
      <c r="Q125">
        <v>5079</v>
      </c>
      <c r="R125">
        <v>286020</v>
      </c>
      <c r="S125" t="s">
        <v>49</v>
      </c>
      <c r="T125">
        <v>122.26</v>
      </c>
    </row>
    <row r="126" spans="1:20" x14ac:dyDescent="0.3">
      <c r="A126">
        <v>125</v>
      </c>
      <c r="B126" t="s">
        <v>463</v>
      </c>
      <c r="C126">
        <v>15</v>
      </c>
      <c r="D126">
        <v>1280</v>
      </c>
      <c r="E126" t="s">
        <v>4432</v>
      </c>
      <c r="F126">
        <v>5241</v>
      </c>
      <c r="G126">
        <v>15431</v>
      </c>
      <c r="H126">
        <v>3554851</v>
      </c>
      <c r="I126">
        <v>3481414</v>
      </c>
      <c r="J126">
        <v>6848926</v>
      </c>
      <c r="K126">
        <v>252103314</v>
      </c>
      <c r="L126">
        <v>106248</v>
      </c>
      <c r="M126">
        <v>100773</v>
      </c>
      <c r="N126">
        <v>5475</v>
      </c>
      <c r="O126" t="s">
        <v>4118</v>
      </c>
      <c r="P126" t="s">
        <v>3938</v>
      </c>
      <c r="Q126">
        <v>7115</v>
      </c>
      <c r="R126">
        <v>1390673</v>
      </c>
      <c r="S126" t="s">
        <v>49</v>
      </c>
      <c r="T126">
        <v>250.72</v>
      </c>
    </row>
    <row r="127" spans="1:20" x14ac:dyDescent="0.3">
      <c r="A127">
        <v>126</v>
      </c>
      <c r="B127" t="s">
        <v>463</v>
      </c>
      <c r="C127">
        <v>15</v>
      </c>
      <c r="D127">
        <v>1280</v>
      </c>
      <c r="E127" t="s">
        <v>4433</v>
      </c>
      <c r="F127">
        <v>14665</v>
      </c>
      <c r="G127">
        <v>34976</v>
      </c>
      <c r="H127">
        <v>59295892</v>
      </c>
      <c r="I127">
        <v>52573584</v>
      </c>
      <c r="J127">
        <v>414242042</v>
      </c>
      <c r="K127">
        <v>3262465633</v>
      </c>
      <c r="L127">
        <v>578716</v>
      </c>
      <c r="M127">
        <v>432708</v>
      </c>
      <c r="N127">
        <v>146008</v>
      </c>
      <c r="O127" t="s">
        <v>4119</v>
      </c>
      <c r="P127" t="s">
        <v>4087</v>
      </c>
      <c r="Q127">
        <v>172920</v>
      </c>
      <c r="R127">
        <v>41879707</v>
      </c>
      <c r="S127" t="s">
        <v>49</v>
      </c>
      <c r="T127">
        <v>4836.9799999999996</v>
      </c>
    </row>
    <row r="128" spans="1:20" x14ac:dyDescent="0.3">
      <c r="A128">
        <v>127</v>
      </c>
      <c r="B128" t="s">
        <v>463</v>
      </c>
      <c r="C128">
        <v>15</v>
      </c>
      <c r="D128">
        <v>1280</v>
      </c>
      <c r="E128" t="s">
        <v>4434</v>
      </c>
      <c r="F128">
        <v>520</v>
      </c>
      <c r="G128">
        <v>5763</v>
      </c>
      <c r="H128">
        <v>8191775</v>
      </c>
      <c r="I128">
        <v>8171921</v>
      </c>
      <c r="J128">
        <v>11040481</v>
      </c>
      <c r="K128">
        <v>368086327</v>
      </c>
      <c r="L128">
        <v>500342</v>
      </c>
      <c r="M128">
        <v>488002</v>
      </c>
      <c r="N128">
        <v>12340</v>
      </c>
      <c r="O128" t="s">
        <v>4120</v>
      </c>
      <c r="P128" t="s">
        <v>4083</v>
      </c>
      <c r="Q128">
        <v>14315</v>
      </c>
      <c r="R128">
        <v>4151651</v>
      </c>
      <c r="S128" t="s">
        <v>37</v>
      </c>
      <c r="T128">
        <v>3356</v>
      </c>
    </row>
    <row r="129" spans="1:20" x14ac:dyDescent="0.3">
      <c r="A129">
        <v>128</v>
      </c>
      <c r="B129" t="s">
        <v>463</v>
      </c>
      <c r="C129">
        <v>15</v>
      </c>
      <c r="D129">
        <v>1280</v>
      </c>
      <c r="E129" t="s">
        <v>4435</v>
      </c>
      <c r="F129">
        <v>520</v>
      </c>
      <c r="G129">
        <v>5761</v>
      </c>
      <c r="H129">
        <v>3080178</v>
      </c>
      <c r="I129">
        <v>3072073</v>
      </c>
      <c r="J129">
        <v>4053357</v>
      </c>
      <c r="K129">
        <v>112577028</v>
      </c>
      <c r="L129">
        <v>131998</v>
      </c>
      <c r="M129">
        <v>125077</v>
      </c>
      <c r="N129">
        <v>6921</v>
      </c>
      <c r="O129" t="s">
        <v>4121</v>
      </c>
      <c r="P129" t="s">
        <v>4083</v>
      </c>
      <c r="Q129">
        <v>8172</v>
      </c>
      <c r="R129">
        <v>1030554</v>
      </c>
      <c r="S129" t="s">
        <v>37</v>
      </c>
      <c r="T129">
        <v>694.42</v>
      </c>
    </row>
    <row r="130" spans="1:20" x14ac:dyDescent="0.3">
      <c r="A130">
        <v>129</v>
      </c>
      <c r="B130" t="s">
        <v>463</v>
      </c>
      <c r="C130">
        <v>15</v>
      </c>
      <c r="D130">
        <v>1280</v>
      </c>
      <c r="E130" t="s">
        <v>4436</v>
      </c>
      <c r="F130">
        <v>708</v>
      </c>
      <c r="G130">
        <v>2539</v>
      </c>
      <c r="H130">
        <v>11254928</v>
      </c>
      <c r="I130">
        <v>11211888</v>
      </c>
      <c r="J130">
        <v>15540216</v>
      </c>
      <c r="K130">
        <v>549855903</v>
      </c>
      <c r="L130">
        <v>486122</v>
      </c>
      <c r="M130">
        <v>462637</v>
      </c>
      <c r="N130">
        <v>23485</v>
      </c>
      <c r="O130" t="s">
        <v>4122</v>
      </c>
      <c r="P130" t="s">
        <v>4087</v>
      </c>
      <c r="Q130">
        <v>27703</v>
      </c>
      <c r="R130">
        <v>4260224</v>
      </c>
      <c r="S130" t="s">
        <v>37</v>
      </c>
      <c r="T130">
        <v>2225.37</v>
      </c>
    </row>
    <row r="131" spans="1:20" x14ac:dyDescent="0.3">
      <c r="A131">
        <v>130</v>
      </c>
      <c r="B131" t="s">
        <v>463</v>
      </c>
      <c r="C131">
        <v>15</v>
      </c>
      <c r="D131">
        <v>1280</v>
      </c>
      <c r="E131" t="s">
        <v>4437</v>
      </c>
      <c r="F131">
        <v>501284</v>
      </c>
      <c r="G131">
        <v>2745938</v>
      </c>
      <c r="H131">
        <v>2954991</v>
      </c>
      <c r="I131">
        <v>2943174</v>
      </c>
      <c r="J131">
        <v>16824663</v>
      </c>
      <c r="K131">
        <v>169748841</v>
      </c>
      <c r="L131">
        <v>98524</v>
      </c>
      <c r="M131">
        <v>93877</v>
      </c>
      <c r="N131">
        <v>4647</v>
      </c>
      <c r="O131" t="s">
        <v>4123</v>
      </c>
      <c r="P131" t="s">
        <v>3927</v>
      </c>
      <c r="Q131">
        <v>5829</v>
      </c>
      <c r="R131">
        <v>2185457</v>
      </c>
      <c r="S131" t="s">
        <v>49</v>
      </c>
      <c r="T131">
        <v>404.19</v>
      </c>
    </row>
    <row r="132" spans="1:20" x14ac:dyDescent="0.3">
      <c r="A132">
        <v>131</v>
      </c>
      <c r="B132" t="s">
        <v>463</v>
      </c>
      <c r="C132">
        <v>15</v>
      </c>
      <c r="D132">
        <v>1280</v>
      </c>
      <c r="E132" t="s">
        <v>4438</v>
      </c>
      <c r="F132">
        <v>422649</v>
      </c>
      <c r="G132">
        <v>1265651</v>
      </c>
      <c r="H132">
        <v>3527416</v>
      </c>
      <c r="I132">
        <v>3400507</v>
      </c>
      <c r="J132">
        <v>17825302</v>
      </c>
      <c r="K132">
        <v>14027586068</v>
      </c>
      <c r="L132">
        <v>108879</v>
      </c>
      <c r="M132">
        <v>103734</v>
      </c>
      <c r="N132">
        <v>5145</v>
      </c>
      <c r="O132" t="s">
        <v>4124</v>
      </c>
      <c r="P132" t="s">
        <v>3949</v>
      </c>
      <c r="Q132">
        <v>6765</v>
      </c>
      <c r="R132">
        <v>3920812</v>
      </c>
      <c r="S132" t="s">
        <v>40</v>
      </c>
      <c r="T132">
        <v>5000</v>
      </c>
    </row>
    <row r="133" spans="1:20" x14ac:dyDescent="0.3">
      <c r="A133">
        <v>132</v>
      </c>
      <c r="B133" t="s">
        <v>463</v>
      </c>
      <c r="C133">
        <v>15</v>
      </c>
      <c r="D133">
        <v>1280</v>
      </c>
      <c r="E133" t="s">
        <v>4439</v>
      </c>
      <c r="F133">
        <v>293123</v>
      </c>
      <c r="G133">
        <v>943087</v>
      </c>
      <c r="H133">
        <v>8208658</v>
      </c>
      <c r="I133">
        <v>7966680</v>
      </c>
      <c r="J133">
        <v>53497072</v>
      </c>
      <c r="K133">
        <v>12889525197</v>
      </c>
      <c r="L133">
        <v>388907</v>
      </c>
      <c r="M133">
        <v>382631</v>
      </c>
      <c r="N133">
        <v>6276</v>
      </c>
      <c r="O133" t="s">
        <v>4125</v>
      </c>
      <c r="P133" t="s">
        <v>4078</v>
      </c>
      <c r="Q133">
        <v>8339</v>
      </c>
      <c r="R133">
        <v>14284223</v>
      </c>
      <c r="S133" t="s">
        <v>40</v>
      </c>
      <c r="T133">
        <v>5000</v>
      </c>
    </row>
    <row r="134" spans="1:20" x14ac:dyDescent="0.3">
      <c r="A134">
        <v>133</v>
      </c>
      <c r="B134" t="s">
        <v>463</v>
      </c>
      <c r="C134">
        <v>15</v>
      </c>
      <c r="D134">
        <v>1280</v>
      </c>
      <c r="E134" t="s">
        <v>4440</v>
      </c>
      <c r="F134">
        <v>137472</v>
      </c>
      <c r="G134">
        <v>810768</v>
      </c>
      <c r="H134">
        <v>8433173</v>
      </c>
      <c r="I134">
        <v>8375069</v>
      </c>
      <c r="J134">
        <v>12839515</v>
      </c>
      <c r="K134">
        <v>327468185</v>
      </c>
      <c r="L134">
        <v>251172</v>
      </c>
      <c r="M134">
        <v>244217</v>
      </c>
      <c r="N134">
        <v>6955</v>
      </c>
      <c r="O134" t="s">
        <v>4126</v>
      </c>
      <c r="P134" t="s">
        <v>3938</v>
      </c>
      <c r="Q134">
        <v>9186</v>
      </c>
      <c r="R134">
        <v>5346326</v>
      </c>
      <c r="S134" t="s">
        <v>37</v>
      </c>
      <c r="T134">
        <v>1294.4100000000001</v>
      </c>
    </row>
    <row r="135" spans="1:20" x14ac:dyDescent="0.3">
      <c r="A135">
        <v>134</v>
      </c>
      <c r="B135" t="s">
        <v>463</v>
      </c>
      <c r="C135">
        <v>15</v>
      </c>
      <c r="D135">
        <v>1280</v>
      </c>
      <c r="E135" t="s">
        <v>4441</v>
      </c>
      <c r="F135">
        <v>57220</v>
      </c>
      <c r="G135">
        <v>568572</v>
      </c>
      <c r="H135">
        <v>145639</v>
      </c>
      <c r="I135">
        <v>140874</v>
      </c>
      <c r="J135">
        <v>1366159</v>
      </c>
      <c r="K135">
        <v>157100277</v>
      </c>
      <c r="L135">
        <v>16008</v>
      </c>
      <c r="M135">
        <v>15918</v>
      </c>
      <c r="N135">
        <v>90</v>
      </c>
      <c r="O135" t="s">
        <v>4127</v>
      </c>
      <c r="P135" t="s">
        <v>4128</v>
      </c>
      <c r="Q135">
        <v>139</v>
      </c>
      <c r="R135">
        <v>118430</v>
      </c>
      <c r="S135" t="s">
        <v>37</v>
      </c>
      <c r="T135">
        <v>68.11</v>
      </c>
    </row>
    <row r="136" spans="1:20" x14ac:dyDescent="0.3">
      <c r="A136">
        <v>135</v>
      </c>
      <c r="B136" t="s">
        <v>463</v>
      </c>
      <c r="C136">
        <v>15</v>
      </c>
      <c r="D136">
        <v>1280</v>
      </c>
      <c r="E136" t="s">
        <v>4442</v>
      </c>
      <c r="F136">
        <v>9643</v>
      </c>
      <c r="G136">
        <v>145203</v>
      </c>
      <c r="H136">
        <v>2149483</v>
      </c>
      <c r="I136">
        <v>2115081</v>
      </c>
      <c r="J136">
        <v>4306289</v>
      </c>
      <c r="K136">
        <v>350987493</v>
      </c>
      <c r="L136">
        <v>120255</v>
      </c>
      <c r="M136">
        <v>118587</v>
      </c>
      <c r="N136">
        <v>1668</v>
      </c>
      <c r="O136" t="s">
        <v>4129</v>
      </c>
      <c r="P136" t="s">
        <v>3921</v>
      </c>
      <c r="Q136">
        <v>2261</v>
      </c>
      <c r="R136">
        <v>1109798</v>
      </c>
      <c r="S136" t="s">
        <v>37</v>
      </c>
      <c r="T136">
        <v>292.69</v>
      </c>
    </row>
    <row r="137" spans="1:20" x14ac:dyDescent="0.3">
      <c r="A137">
        <v>136</v>
      </c>
      <c r="B137" t="s">
        <v>463</v>
      </c>
      <c r="C137">
        <v>15</v>
      </c>
      <c r="D137">
        <v>1280</v>
      </c>
      <c r="E137" t="s">
        <v>4443</v>
      </c>
      <c r="F137">
        <v>171148</v>
      </c>
      <c r="G137">
        <v>6591010</v>
      </c>
      <c r="H137">
        <v>2989620</v>
      </c>
      <c r="I137">
        <v>2958748</v>
      </c>
      <c r="J137">
        <v>5014326</v>
      </c>
      <c r="K137">
        <v>1736675564</v>
      </c>
      <c r="L137">
        <v>113393</v>
      </c>
      <c r="M137">
        <v>109832</v>
      </c>
      <c r="N137">
        <v>3561</v>
      </c>
      <c r="O137" t="s">
        <v>4130</v>
      </c>
      <c r="P137" t="s">
        <v>3924</v>
      </c>
      <c r="Q137">
        <v>4785</v>
      </c>
      <c r="R137">
        <v>1098335</v>
      </c>
      <c r="S137" t="s">
        <v>49</v>
      </c>
      <c r="T137">
        <v>1717.67</v>
      </c>
    </row>
    <row r="138" spans="1:20" x14ac:dyDescent="0.3">
      <c r="A138">
        <v>137</v>
      </c>
      <c r="B138" t="s">
        <v>463</v>
      </c>
      <c r="C138">
        <v>15</v>
      </c>
      <c r="D138">
        <v>1280</v>
      </c>
      <c r="E138" t="s">
        <v>4444</v>
      </c>
      <c r="F138">
        <v>14912</v>
      </c>
      <c r="G138">
        <v>381544</v>
      </c>
      <c r="H138">
        <v>790617</v>
      </c>
      <c r="I138">
        <v>770742</v>
      </c>
      <c r="J138">
        <v>2708080</v>
      </c>
      <c r="K138">
        <v>275452732</v>
      </c>
      <c r="L138">
        <v>35527</v>
      </c>
      <c r="M138">
        <v>34830</v>
      </c>
      <c r="N138">
        <v>697</v>
      </c>
      <c r="O138" t="s">
        <v>4131</v>
      </c>
      <c r="P138" t="s">
        <v>3949</v>
      </c>
      <c r="Q138">
        <v>1041</v>
      </c>
      <c r="R138">
        <v>420107</v>
      </c>
      <c r="S138" t="s">
        <v>37</v>
      </c>
      <c r="T138">
        <v>174.23</v>
      </c>
    </row>
    <row r="139" spans="1:20" x14ac:dyDescent="0.3">
      <c r="A139">
        <v>138</v>
      </c>
      <c r="B139" t="s">
        <v>463</v>
      </c>
      <c r="C139">
        <v>15</v>
      </c>
      <c r="D139">
        <v>1280</v>
      </c>
      <c r="E139" t="s">
        <v>4445</v>
      </c>
      <c r="F139">
        <v>9824</v>
      </c>
      <c r="G139">
        <v>153979</v>
      </c>
      <c r="H139">
        <v>607562</v>
      </c>
      <c r="I139">
        <v>596943</v>
      </c>
      <c r="J139">
        <v>1320564</v>
      </c>
      <c r="K139">
        <v>101774458</v>
      </c>
      <c r="L139">
        <v>30912</v>
      </c>
      <c r="M139">
        <v>30336</v>
      </c>
      <c r="N139">
        <v>576</v>
      </c>
      <c r="O139" t="s">
        <v>4132</v>
      </c>
      <c r="P139" t="s">
        <v>3921</v>
      </c>
      <c r="Q139">
        <v>780</v>
      </c>
      <c r="R139">
        <v>289937</v>
      </c>
      <c r="S139" t="s">
        <v>37</v>
      </c>
      <c r="T139">
        <v>63.31</v>
      </c>
    </row>
    <row r="140" spans="1:20" x14ac:dyDescent="0.3">
      <c r="A140">
        <v>139</v>
      </c>
      <c r="B140" t="s">
        <v>463</v>
      </c>
      <c r="C140">
        <v>15</v>
      </c>
      <c r="D140">
        <v>1280</v>
      </c>
      <c r="E140" t="s">
        <v>4446</v>
      </c>
      <c r="F140">
        <v>1236271</v>
      </c>
      <c r="G140">
        <v>4906536</v>
      </c>
      <c r="H140">
        <v>216693</v>
      </c>
      <c r="I140">
        <v>211690</v>
      </c>
      <c r="J140">
        <v>393679</v>
      </c>
      <c r="K140">
        <v>3087221884</v>
      </c>
      <c r="L140">
        <v>4743</v>
      </c>
      <c r="M140">
        <v>4465</v>
      </c>
      <c r="N140">
        <v>278</v>
      </c>
      <c r="O140" t="s">
        <v>4133</v>
      </c>
      <c r="P140" t="s">
        <v>3924</v>
      </c>
      <c r="Q140">
        <v>379</v>
      </c>
      <c r="R140">
        <v>87629</v>
      </c>
      <c r="S140" t="s">
        <v>49</v>
      </c>
      <c r="T140">
        <v>944.64</v>
      </c>
    </row>
    <row r="141" spans="1:20" x14ac:dyDescent="0.3">
      <c r="A141">
        <v>140</v>
      </c>
      <c r="B141" t="s">
        <v>463</v>
      </c>
      <c r="C141">
        <v>15</v>
      </c>
      <c r="D141">
        <v>1280</v>
      </c>
      <c r="E141" t="s">
        <v>4447</v>
      </c>
      <c r="F141">
        <v>123133</v>
      </c>
      <c r="G141">
        <v>796517</v>
      </c>
      <c r="H141">
        <v>594376</v>
      </c>
      <c r="I141">
        <v>570183</v>
      </c>
      <c r="J141">
        <v>2232932</v>
      </c>
      <c r="K141">
        <v>1237876020</v>
      </c>
      <c r="L141">
        <v>24995</v>
      </c>
      <c r="M141">
        <v>24676</v>
      </c>
      <c r="N141">
        <v>319</v>
      </c>
      <c r="O141" t="s">
        <v>4134</v>
      </c>
      <c r="P141" t="s">
        <v>3906</v>
      </c>
      <c r="Q141">
        <v>515</v>
      </c>
      <c r="R141">
        <v>505285</v>
      </c>
      <c r="S141" t="s">
        <v>37</v>
      </c>
      <c r="T141">
        <v>465.49</v>
      </c>
    </row>
    <row r="142" spans="1:20" x14ac:dyDescent="0.3">
      <c r="A142">
        <v>141</v>
      </c>
      <c r="B142" t="s">
        <v>463</v>
      </c>
      <c r="C142">
        <v>15</v>
      </c>
      <c r="D142">
        <v>1280</v>
      </c>
      <c r="E142" t="s">
        <v>4448</v>
      </c>
      <c r="F142">
        <v>290693</v>
      </c>
      <c r="G142">
        <v>1262210</v>
      </c>
      <c r="H142">
        <v>219508</v>
      </c>
      <c r="I142">
        <v>209906</v>
      </c>
      <c r="J142">
        <v>1485904</v>
      </c>
      <c r="K142">
        <v>515735651</v>
      </c>
      <c r="L142">
        <v>8748</v>
      </c>
      <c r="M142">
        <v>8636</v>
      </c>
      <c r="N142">
        <v>112</v>
      </c>
      <c r="O142" t="s">
        <v>4135</v>
      </c>
      <c r="P142" t="s">
        <v>4078</v>
      </c>
      <c r="Q142">
        <v>218</v>
      </c>
      <c r="R142">
        <v>241323</v>
      </c>
      <c r="S142" t="s">
        <v>37</v>
      </c>
      <c r="T142">
        <v>218.67</v>
      </c>
    </row>
    <row r="143" spans="1:20" x14ac:dyDescent="0.3">
      <c r="A143">
        <v>142</v>
      </c>
      <c r="B143" t="s">
        <v>463</v>
      </c>
      <c r="C143">
        <v>15</v>
      </c>
      <c r="D143">
        <v>1280</v>
      </c>
      <c r="E143" t="s">
        <v>4449</v>
      </c>
      <c r="F143">
        <v>63268</v>
      </c>
      <c r="G143">
        <v>396114</v>
      </c>
      <c r="H143">
        <v>8967674</v>
      </c>
      <c r="I143">
        <v>8758251</v>
      </c>
      <c r="J143">
        <v>40979146</v>
      </c>
      <c r="K143">
        <v>2611442360</v>
      </c>
      <c r="L143">
        <v>537735</v>
      </c>
      <c r="M143">
        <v>532346</v>
      </c>
      <c r="N143">
        <v>5389</v>
      </c>
      <c r="O143" t="s">
        <v>4136</v>
      </c>
      <c r="P143" t="s">
        <v>4038</v>
      </c>
      <c r="Q143">
        <v>8055</v>
      </c>
      <c r="R143">
        <v>6254528</v>
      </c>
      <c r="S143" t="s">
        <v>37</v>
      </c>
      <c r="T143">
        <v>2531.7800000000002</v>
      </c>
    </row>
    <row r="144" spans="1:20" x14ac:dyDescent="0.3">
      <c r="A144">
        <v>143</v>
      </c>
      <c r="B144" t="s">
        <v>463</v>
      </c>
      <c r="C144">
        <v>15</v>
      </c>
      <c r="D144">
        <v>1280</v>
      </c>
      <c r="E144" t="s">
        <v>4450</v>
      </c>
      <c r="F144">
        <v>63268</v>
      </c>
      <c r="G144">
        <v>374457</v>
      </c>
      <c r="H144">
        <v>10271675</v>
      </c>
      <c r="I144">
        <v>10040669</v>
      </c>
      <c r="J144">
        <v>35774937</v>
      </c>
      <c r="K144">
        <v>3046494857</v>
      </c>
      <c r="L144">
        <v>510051</v>
      </c>
      <c r="M144">
        <v>502014</v>
      </c>
      <c r="N144">
        <v>8037</v>
      </c>
      <c r="O144" t="s">
        <v>4137</v>
      </c>
      <c r="P144" t="s">
        <v>3946</v>
      </c>
      <c r="Q144">
        <v>11685</v>
      </c>
      <c r="R144">
        <v>5988412</v>
      </c>
      <c r="S144" t="s">
        <v>37</v>
      </c>
      <c r="T144">
        <v>3146.62</v>
      </c>
    </row>
    <row r="145" spans="1:20" x14ac:dyDescent="0.3">
      <c r="A145">
        <v>144</v>
      </c>
      <c r="B145" t="s">
        <v>463</v>
      </c>
      <c r="C145">
        <v>15</v>
      </c>
      <c r="D145">
        <v>1280</v>
      </c>
      <c r="E145" t="s">
        <v>4451</v>
      </c>
      <c r="F145">
        <v>68940</v>
      </c>
      <c r="G145">
        <v>327952</v>
      </c>
      <c r="H145">
        <v>14081659</v>
      </c>
      <c r="I145">
        <v>13787665</v>
      </c>
      <c r="J145">
        <v>33566668</v>
      </c>
      <c r="K145">
        <v>4546175092</v>
      </c>
      <c r="L145">
        <v>444619</v>
      </c>
      <c r="M145">
        <v>428718</v>
      </c>
      <c r="N145">
        <v>15901</v>
      </c>
      <c r="O145" t="s">
        <v>4138</v>
      </c>
      <c r="P145" t="s">
        <v>3935</v>
      </c>
      <c r="Q145">
        <v>22416</v>
      </c>
      <c r="R145">
        <v>6076084</v>
      </c>
      <c r="S145" t="s">
        <v>40</v>
      </c>
      <c r="T145">
        <v>5000</v>
      </c>
    </row>
    <row r="146" spans="1:20" x14ac:dyDescent="0.3">
      <c r="A146">
        <v>145</v>
      </c>
      <c r="B146" t="s">
        <v>463</v>
      </c>
      <c r="C146">
        <v>15</v>
      </c>
      <c r="D146">
        <v>1280</v>
      </c>
      <c r="E146" t="s">
        <v>4452</v>
      </c>
      <c r="F146">
        <v>68940</v>
      </c>
      <c r="G146">
        <v>310541</v>
      </c>
      <c r="H146">
        <v>11619576</v>
      </c>
      <c r="I146">
        <v>11367885</v>
      </c>
      <c r="J146">
        <v>26999660</v>
      </c>
      <c r="K146">
        <v>4045043873</v>
      </c>
      <c r="L146">
        <v>421948</v>
      </c>
      <c r="M146">
        <v>409785</v>
      </c>
      <c r="N146">
        <v>12163</v>
      </c>
      <c r="O146" t="s">
        <v>4139</v>
      </c>
      <c r="P146" t="s">
        <v>3921</v>
      </c>
      <c r="Q146">
        <v>16808</v>
      </c>
      <c r="R146">
        <v>5440713</v>
      </c>
      <c r="S146" t="s">
        <v>40</v>
      </c>
      <c r="T146">
        <v>5000</v>
      </c>
    </row>
    <row r="147" spans="1:20" x14ac:dyDescent="0.3">
      <c r="A147">
        <v>146</v>
      </c>
      <c r="B147" t="s">
        <v>463</v>
      </c>
      <c r="C147">
        <v>15</v>
      </c>
      <c r="D147">
        <v>1280</v>
      </c>
      <c r="E147" t="s">
        <v>4453</v>
      </c>
      <c r="F147">
        <v>69644</v>
      </c>
      <c r="G147">
        <v>368587</v>
      </c>
      <c r="H147">
        <v>14486664</v>
      </c>
      <c r="I147">
        <v>14169768</v>
      </c>
      <c r="J147">
        <v>32853900</v>
      </c>
      <c r="K147">
        <v>4633497359</v>
      </c>
      <c r="L147">
        <v>406457</v>
      </c>
      <c r="M147">
        <v>390975</v>
      </c>
      <c r="N147">
        <v>15482</v>
      </c>
      <c r="O147" t="s">
        <v>4140</v>
      </c>
      <c r="P147" t="s">
        <v>3935</v>
      </c>
      <c r="Q147">
        <v>22318</v>
      </c>
      <c r="R147">
        <v>6251579</v>
      </c>
      <c r="S147" t="s">
        <v>40</v>
      </c>
      <c r="T147">
        <v>5000</v>
      </c>
    </row>
    <row r="148" spans="1:20" x14ac:dyDescent="0.3">
      <c r="A148">
        <v>147</v>
      </c>
      <c r="B148" t="s">
        <v>463</v>
      </c>
      <c r="C148">
        <v>15</v>
      </c>
      <c r="D148">
        <v>1280</v>
      </c>
      <c r="E148" t="s">
        <v>4454</v>
      </c>
      <c r="F148">
        <v>69644</v>
      </c>
      <c r="G148">
        <v>305432</v>
      </c>
      <c r="H148">
        <v>8454343</v>
      </c>
      <c r="I148">
        <v>8260862</v>
      </c>
      <c r="J148">
        <v>19985295</v>
      </c>
      <c r="K148">
        <v>2651401397</v>
      </c>
      <c r="L148">
        <v>387067</v>
      </c>
      <c r="M148">
        <v>381589</v>
      </c>
      <c r="N148">
        <v>5478</v>
      </c>
      <c r="O148" t="s">
        <v>4141</v>
      </c>
      <c r="P148" t="s">
        <v>3941</v>
      </c>
      <c r="Q148">
        <v>7743</v>
      </c>
      <c r="R148">
        <v>5390645</v>
      </c>
      <c r="S148" t="s">
        <v>37</v>
      </c>
      <c r="T148">
        <v>3324.53</v>
      </c>
    </row>
    <row r="149" spans="1:20" x14ac:dyDescent="0.3">
      <c r="A149">
        <v>148</v>
      </c>
      <c r="B149" t="s">
        <v>463</v>
      </c>
      <c r="C149">
        <v>15</v>
      </c>
      <c r="D149">
        <v>1280</v>
      </c>
      <c r="E149" t="s">
        <v>4455</v>
      </c>
      <c r="F149">
        <v>69644</v>
      </c>
      <c r="G149">
        <v>306029</v>
      </c>
      <c r="H149">
        <v>2918328</v>
      </c>
      <c r="I149">
        <v>2851603</v>
      </c>
      <c r="J149">
        <v>6538239</v>
      </c>
      <c r="K149">
        <v>1089426357</v>
      </c>
      <c r="L149">
        <v>108019</v>
      </c>
      <c r="M149">
        <v>105128</v>
      </c>
      <c r="N149">
        <v>2891</v>
      </c>
      <c r="O149" t="s">
        <v>4142</v>
      </c>
      <c r="P149" t="s">
        <v>3921</v>
      </c>
      <c r="Q149">
        <v>4068</v>
      </c>
      <c r="R149">
        <v>1341911</v>
      </c>
      <c r="S149" t="s">
        <v>49</v>
      </c>
      <c r="T149">
        <v>806.78</v>
      </c>
    </row>
    <row r="150" spans="1:20" x14ac:dyDescent="0.3">
      <c r="A150">
        <v>149</v>
      </c>
      <c r="B150" t="s">
        <v>463</v>
      </c>
      <c r="C150">
        <v>15</v>
      </c>
      <c r="D150">
        <v>1280</v>
      </c>
      <c r="E150" t="s">
        <v>4456</v>
      </c>
      <c r="F150">
        <v>113407</v>
      </c>
      <c r="G150">
        <v>1010625</v>
      </c>
      <c r="H150">
        <v>1284504</v>
      </c>
      <c r="I150">
        <v>1267104</v>
      </c>
      <c r="J150">
        <v>2016757</v>
      </c>
      <c r="K150">
        <v>2373405340</v>
      </c>
      <c r="L150">
        <v>46895</v>
      </c>
      <c r="M150">
        <v>45336</v>
      </c>
      <c r="N150">
        <v>1559</v>
      </c>
      <c r="O150" t="s">
        <v>4143</v>
      </c>
      <c r="P150" t="s">
        <v>3924</v>
      </c>
      <c r="Q150">
        <v>2073</v>
      </c>
      <c r="R150">
        <v>499776</v>
      </c>
      <c r="S150" t="s">
        <v>49</v>
      </c>
      <c r="T150">
        <v>1153.45</v>
      </c>
    </row>
    <row r="151" spans="1:20" x14ac:dyDescent="0.3">
      <c r="A151">
        <v>150</v>
      </c>
      <c r="B151" t="s">
        <v>463</v>
      </c>
      <c r="C151">
        <v>15</v>
      </c>
      <c r="D151">
        <v>1280</v>
      </c>
      <c r="E151" t="s">
        <v>4457</v>
      </c>
      <c r="F151">
        <v>2750</v>
      </c>
      <c r="G151">
        <v>286160</v>
      </c>
      <c r="H151">
        <v>8128641</v>
      </c>
      <c r="I151">
        <v>7928214</v>
      </c>
      <c r="J151">
        <v>17828687</v>
      </c>
      <c r="K151">
        <v>354954158</v>
      </c>
      <c r="L151">
        <v>374848</v>
      </c>
      <c r="M151">
        <v>367300</v>
      </c>
      <c r="N151">
        <v>7548</v>
      </c>
      <c r="O151" t="s">
        <v>4144</v>
      </c>
      <c r="P151" t="s">
        <v>3927</v>
      </c>
      <c r="Q151">
        <v>9575</v>
      </c>
      <c r="R151">
        <v>6839537</v>
      </c>
      <c r="S151" t="s">
        <v>49</v>
      </c>
      <c r="T151">
        <v>1347.16</v>
      </c>
    </row>
    <row r="152" spans="1:20" x14ac:dyDescent="0.3">
      <c r="A152">
        <v>151</v>
      </c>
      <c r="B152" t="s">
        <v>463</v>
      </c>
      <c r="C152">
        <v>15</v>
      </c>
      <c r="D152">
        <v>1280</v>
      </c>
      <c r="E152" t="s">
        <v>4458</v>
      </c>
      <c r="F152">
        <v>489685</v>
      </c>
      <c r="G152">
        <v>8702447</v>
      </c>
      <c r="H152">
        <v>1820579</v>
      </c>
      <c r="I152">
        <v>1425831</v>
      </c>
      <c r="J152">
        <v>18837699</v>
      </c>
      <c r="K152">
        <v>10665127444</v>
      </c>
      <c r="L152">
        <v>34896</v>
      </c>
      <c r="M152">
        <v>33828</v>
      </c>
      <c r="N152">
        <v>1068</v>
      </c>
      <c r="O152" t="s">
        <v>4145</v>
      </c>
      <c r="P152" t="s">
        <v>3938</v>
      </c>
      <c r="Q152">
        <v>1578</v>
      </c>
      <c r="R152">
        <v>3499956</v>
      </c>
      <c r="S152" t="s">
        <v>40</v>
      </c>
      <c r="T152">
        <v>5000</v>
      </c>
    </row>
    <row r="153" spans="1:20" x14ac:dyDescent="0.3">
      <c r="A153">
        <v>152</v>
      </c>
      <c r="B153" t="s">
        <v>463</v>
      </c>
      <c r="C153">
        <v>15</v>
      </c>
      <c r="D153">
        <v>1280</v>
      </c>
      <c r="E153" t="s">
        <v>4459</v>
      </c>
      <c r="F153">
        <v>559571</v>
      </c>
      <c r="G153">
        <v>10144966</v>
      </c>
      <c r="H153">
        <v>1350787</v>
      </c>
      <c r="I153">
        <v>1015995</v>
      </c>
      <c r="J153">
        <v>11727097</v>
      </c>
      <c r="K153">
        <v>9547921172</v>
      </c>
      <c r="L153">
        <v>15234</v>
      </c>
      <c r="M153">
        <v>14027</v>
      </c>
      <c r="N153">
        <v>1207</v>
      </c>
      <c r="O153" t="s">
        <v>4146</v>
      </c>
      <c r="P153" t="s">
        <v>3924</v>
      </c>
      <c r="Q153">
        <v>1711</v>
      </c>
      <c r="R153">
        <v>2375176</v>
      </c>
      <c r="S153" t="s">
        <v>49</v>
      </c>
      <c r="T153">
        <v>4005.89</v>
      </c>
    </row>
    <row r="154" spans="1:20" x14ac:dyDescent="0.3">
      <c r="A154">
        <v>153</v>
      </c>
      <c r="B154" t="s">
        <v>463</v>
      </c>
      <c r="C154">
        <v>15</v>
      </c>
      <c r="D154">
        <v>1280</v>
      </c>
      <c r="E154" t="s">
        <v>4460</v>
      </c>
      <c r="F154">
        <v>482548</v>
      </c>
      <c r="G154">
        <v>1368963</v>
      </c>
      <c r="H154">
        <v>5126683</v>
      </c>
      <c r="I154">
        <v>5076405</v>
      </c>
      <c r="J154">
        <v>250958173</v>
      </c>
      <c r="K154">
        <v>4475687469</v>
      </c>
      <c r="L154">
        <v>242216</v>
      </c>
      <c r="M154">
        <v>233981</v>
      </c>
      <c r="N154">
        <v>8235</v>
      </c>
      <c r="O154" t="s">
        <v>4147</v>
      </c>
      <c r="P154" t="s">
        <v>3935</v>
      </c>
      <c r="Q154">
        <v>10260</v>
      </c>
      <c r="R154">
        <v>110489596</v>
      </c>
      <c r="S154" t="s">
        <v>49</v>
      </c>
      <c r="T154">
        <v>1706.44</v>
      </c>
    </row>
    <row r="155" spans="1:20" x14ac:dyDescent="0.3">
      <c r="A155">
        <v>154</v>
      </c>
      <c r="B155" t="s">
        <v>463</v>
      </c>
      <c r="C155">
        <v>15</v>
      </c>
      <c r="D155">
        <v>1280</v>
      </c>
      <c r="E155" t="s">
        <v>4461</v>
      </c>
      <c r="F155">
        <v>9540</v>
      </c>
      <c r="G155">
        <v>61421</v>
      </c>
      <c r="H155">
        <v>4909819</v>
      </c>
      <c r="I155">
        <v>4829043</v>
      </c>
      <c r="J155">
        <v>16372828</v>
      </c>
      <c r="K155">
        <v>1052777732</v>
      </c>
      <c r="L155">
        <v>216849</v>
      </c>
      <c r="M155">
        <v>209724</v>
      </c>
      <c r="N155">
        <v>7125</v>
      </c>
      <c r="O155" t="s">
        <v>4148</v>
      </c>
      <c r="P155" t="s">
        <v>3941</v>
      </c>
      <c r="Q155">
        <v>9165</v>
      </c>
      <c r="R155">
        <v>2188441</v>
      </c>
      <c r="S155" t="s">
        <v>49</v>
      </c>
      <c r="T155">
        <v>1034.94</v>
      </c>
    </row>
    <row r="156" spans="1:20" x14ac:dyDescent="0.3">
      <c r="A156">
        <v>155</v>
      </c>
      <c r="B156" t="s">
        <v>463</v>
      </c>
      <c r="C156">
        <v>15</v>
      </c>
      <c r="D156">
        <v>1280</v>
      </c>
      <c r="E156" t="s">
        <v>4462</v>
      </c>
      <c r="F156">
        <v>39547</v>
      </c>
      <c r="G156">
        <v>130954</v>
      </c>
      <c r="H156">
        <v>12898678</v>
      </c>
      <c r="I156">
        <v>12669627</v>
      </c>
      <c r="J156">
        <v>158473144</v>
      </c>
      <c r="K156">
        <v>1431446441</v>
      </c>
      <c r="L156">
        <v>418104</v>
      </c>
      <c r="M156">
        <v>409432</v>
      </c>
      <c r="N156">
        <v>8672</v>
      </c>
      <c r="O156" t="s">
        <v>4149</v>
      </c>
      <c r="P156" t="s">
        <v>3899</v>
      </c>
      <c r="Q156">
        <v>14365</v>
      </c>
      <c r="R156">
        <v>25284144</v>
      </c>
      <c r="S156" t="s">
        <v>37</v>
      </c>
      <c r="T156">
        <v>2118.5100000000002</v>
      </c>
    </row>
    <row r="157" spans="1:20" x14ac:dyDescent="0.3">
      <c r="A157">
        <v>156</v>
      </c>
      <c r="B157" t="s">
        <v>463</v>
      </c>
      <c r="C157">
        <v>15</v>
      </c>
      <c r="D157">
        <v>1280</v>
      </c>
      <c r="E157" t="s">
        <v>4463</v>
      </c>
      <c r="F157">
        <v>772</v>
      </c>
      <c r="G157">
        <v>9601</v>
      </c>
      <c r="H157">
        <v>11393020</v>
      </c>
      <c r="I157">
        <v>11365247</v>
      </c>
      <c r="J157">
        <v>13092307</v>
      </c>
      <c r="K157">
        <v>1238520365</v>
      </c>
      <c r="L157">
        <v>367448</v>
      </c>
      <c r="M157">
        <v>341269</v>
      </c>
      <c r="N157">
        <v>26179</v>
      </c>
      <c r="O157" t="s">
        <v>4150</v>
      </c>
      <c r="P157" t="s">
        <v>4003</v>
      </c>
      <c r="Q157">
        <v>30468</v>
      </c>
      <c r="R157">
        <v>4551859</v>
      </c>
      <c r="S157" t="s">
        <v>49</v>
      </c>
      <c r="T157">
        <v>3618.27</v>
      </c>
    </row>
    <row r="158" spans="1:20" x14ac:dyDescent="0.3">
      <c r="A158">
        <v>157</v>
      </c>
      <c r="B158" t="s">
        <v>463</v>
      </c>
      <c r="C158">
        <v>15</v>
      </c>
      <c r="D158">
        <v>1280</v>
      </c>
      <c r="E158" t="s">
        <v>4464</v>
      </c>
      <c r="F158">
        <v>8527</v>
      </c>
      <c r="G158">
        <v>25482</v>
      </c>
      <c r="H158">
        <v>12777624</v>
      </c>
      <c r="I158">
        <v>12777497</v>
      </c>
      <c r="J158">
        <v>12786755</v>
      </c>
      <c r="K158">
        <v>11446469504</v>
      </c>
      <c r="L158">
        <v>572939</v>
      </c>
      <c r="M158">
        <v>138560</v>
      </c>
      <c r="N158">
        <v>434379</v>
      </c>
      <c r="O158" t="s">
        <v>4151</v>
      </c>
      <c r="P158" t="s">
        <v>3970</v>
      </c>
      <c r="Q158">
        <v>434665</v>
      </c>
      <c r="R158">
        <v>5064042</v>
      </c>
      <c r="S158" t="s">
        <v>40</v>
      </c>
      <c r="T158">
        <v>5000</v>
      </c>
    </row>
    <row r="159" spans="1:20" x14ac:dyDescent="0.3">
      <c r="A159">
        <v>158</v>
      </c>
      <c r="B159" t="s">
        <v>463</v>
      </c>
      <c r="C159">
        <v>15</v>
      </c>
      <c r="D159">
        <v>1280</v>
      </c>
      <c r="E159" t="s">
        <v>4465</v>
      </c>
      <c r="F159">
        <v>18607</v>
      </c>
      <c r="G159">
        <v>55720</v>
      </c>
      <c r="H159">
        <v>292008</v>
      </c>
      <c r="I159">
        <v>287451</v>
      </c>
      <c r="J159">
        <v>646408</v>
      </c>
      <c r="K159">
        <v>131055166</v>
      </c>
      <c r="L159">
        <v>13229</v>
      </c>
      <c r="M159">
        <v>12718</v>
      </c>
      <c r="N159">
        <v>511</v>
      </c>
      <c r="O159" t="s">
        <v>4152</v>
      </c>
      <c r="P159" t="s">
        <v>3921</v>
      </c>
      <c r="Q159">
        <v>639</v>
      </c>
      <c r="R159">
        <v>102757</v>
      </c>
      <c r="S159" t="s">
        <v>49</v>
      </c>
      <c r="T159">
        <v>57.12</v>
      </c>
    </row>
    <row r="160" spans="1:20" x14ac:dyDescent="0.3">
      <c r="A160">
        <v>159</v>
      </c>
      <c r="B160" t="s">
        <v>463</v>
      </c>
      <c r="C160">
        <v>15</v>
      </c>
      <c r="D160">
        <v>1280</v>
      </c>
      <c r="E160" t="s">
        <v>4466</v>
      </c>
      <c r="F160">
        <v>98048</v>
      </c>
      <c r="G160">
        <v>293756</v>
      </c>
      <c r="H160">
        <v>5621212</v>
      </c>
      <c r="I160">
        <v>5511964</v>
      </c>
      <c r="J160">
        <v>15124158</v>
      </c>
      <c r="K160">
        <v>1954472148</v>
      </c>
      <c r="L160">
        <v>236048</v>
      </c>
      <c r="M160">
        <v>232019</v>
      </c>
      <c r="N160">
        <v>4029</v>
      </c>
      <c r="O160" t="s">
        <v>4153</v>
      </c>
      <c r="P160" t="s">
        <v>3941</v>
      </c>
      <c r="Q160">
        <v>6109</v>
      </c>
      <c r="R160">
        <v>2892830</v>
      </c>
      <c r="S160" t="s">
        <v>49</v>
      </c>
      <c r="T160">
        <v>1173.7</v>
      </c>
    </row>
    <row r="161" spans="1:20" x14ac:dyDescent="0.3">
      <c r="A161">
        <v>160</v>
      </c>
      <c r="B161" t="s">
        <v>463</v>
      </c>
      <c r="C161">
        <v>15</v>
      </c>
      <c r="D161">
        <v>1280</v>
      </c>
      <c r="E161" t="s">
        <v>4467</v>
      </c>
      <c r="F161">
        <v>1314940</v>
      </c>
      <c r="G161">
        <v>2548425</v>
      </c>
      <c r="H161">
        <v>708353</v>
      </c>
      <c r="I161">
        <v>684545</v>
      </c>
      <c r="J161">
        <v>6355449</v>
      </c>
      <c r="K161">
        <v>2374626154</v>
      </c>
      <c r="L161">
        <v>33577</v>
      </c>
      <c r="M161">
        <v>33186</v>
      </c>
      <c r="N161">
        <v>391</v>
      </c>
      <c r="O161" t="s">
        <v>4154</v>
      </c>
      <c r="P161" t="s">
        <v>3989</v>
      </c>
      <c r="Q161">
        <v>675</v>
      </c>
      <c r="R161">
        <v>667224</v>
      </c>
      <c r="S161" t="s">
        <v>37</v>
      </c>
      <c r="T161">
        <v>814.2</v>
      </c>
    </row>
    <row r="162" spans="1:20" x14ac:dyDescent="0.3">
      <c r="A162">
        <v>161</v>
      </c>
      <c r="B162" t="s">
        <v>463</v>
      </c>
      <c r="C162">
        <v>15</v>
      </c>
      <c r="D162">
        <v>1280</v>
      </c>
      <c r="E162" t="s">
        <v>4468</v>
      </c>
      <c r="F162">
        <v>36208</v>
      </c>
      <c r="G162">
        <v>7010872</v>
      </c>
      <c r="H162">
        <v>235368</v>
      </c>
      <c r="I162">
        <v>229217</v>
      </c>
      <c r="J162">
        <v>573239</v>
      </c>
      <c r="K162">
        <v>165807162</v>
      </c>
      <c r="L162">
        <v>1898</v>
      </c>
      <c r="M162">
        <v>1381</v>
      </c>
      <c r="N162">
        <v>517</v>
      </c>
      <c r="O162" t="s">
        <v>4155</v>
      </c>
      <c r="P162" t="s">
        <v>4087</v>
      </c>
      <c r="Q162">
        <v>630</v>
      </c>
      <c r="R162">
        <v>161110</v>
      </c>
      <c r="S162" t="s">
        <v>49</v>
      </c>
      <c r="T162">
        <v>202.84</v>
      </c>
    </row>
    <row r="163" spans="1:20" x14ac:dyDescent="0.3">
      <c r="A163">
        <v>162</v>
      </c>
      <c r="B163" t="s">
        <v>463</v>
      </c>
      <c r="C163">
        <v>15</v>
      </c>
      <c r="D163">
        <v>1280</v>
      </c>
      <c r="E163" t="s">
        <v>4469</v>
      </c>
      <c r="F163">
        <v>506</v>
      </c>
      <c r="G163">
        <v>1406</v>
      </c>
      <c r="H163">
        <v>4135954</v>
      </c>
      <c r="I163">
        <v>4114500</v>
      </c>
      <c r="J163">
        <v>5215953</v>
      </c>
      <c r="K163">
        <v>100237151</v>
      </c>
      <c r="L163">
        <v>108461</v>
      </c>
      <c r="M163">
        <v>99269</v>
      </c>
      <c r="N163">
        <v>9192</v>
      </c>
      <c r="O163" t="s">
        <v>4156</v>
      </c>
      <c r="P163" t="s">
        <v>4083</v>
      </c>
      <c r="Q163">
        <v>11206</v>
      </c>
      <c r="R163">
        <v>1196268</v>
      </c>
      <c r="S163" t="s">
        <v>49</v>
      </c>
      <c r="T163">
        <v>342.56</v>
      </c>
    </row>
    <row r="164" spans="1:20" x14ac:dyDescent="0.3">
      <c r="A164">
        <v>163</v>
      </c>
      <c r="B164" t="s">
        <v>463</v>
      </c>
      <c r="C164">
        <v>15</v>
      </c>
      <c r="D164">
        <v>1280</v>
      </c>
      <c r="E164" t="s">
        <v>4470</v>
      </c>
      <c r="F164">
        <v>511</v>
      </c>
      <c r="G164">
        <v>1418</v>
      </c>
      <c r="H164">
        <v>11592284</v>
      </c>
      <c r="I164">
        <v>11533904</v>
      </c>
      <c r="J164">
        <v>14746921</v>
      </c>
      <c r="K164">
        <v>283070441</v>
      </c>
      <c r="L164">
        <v>418774</v>
      </c>
      <c r="M164">
        <v>398004</v>
      </c>
      <c r="N164">
        <v>20770</v>
      </c>
      <c r="O164" t="s">
        <v>4157</v>
      </c>
      <c r="P164" t="s">
        <v>4083</v>
      </c>
      <c r="Q164">
        <v>25287</v>
      </c>
      <c r="R164">
        <v>4620255</v>
      </c>
      <c r="S164" t="s">
        <v>49</v>
      </c>
      <c r="T164">
        <v>1144.6199999999999</v>
      </c>
    </row>
    <row r="165" spans="1:20" x14ac:dyDescent="0.3">
      <c r="A165">
        <v>164</v>
      </c>
      <c r="B165" t="s">
        <v>463</v>
      </c>
      <c r="C165">
        <v>15</v>
      </c>
      <c r="D165">
        <v>1280</v>
      </c>
      <c r="E165" t="s">
        <v>4471</v>
      </c>
      <c r="F165">
        <v>513</v>
      </c>
      <c r="G165">
        <v>1424</v>
      </c>
      <c r="H165">
        <v>31122595</v>
      </c>
      <c r="I165">
        <v>30925008</v>
      </c>
      <c r="J165">
        <v>36547293</v>
      </c>
      <c r="K165">
        <v>690966675</v>
      </c>
      <c r="L165">
        <v>1480545</v>
      </c>
      <c r="M165">
        <v>1442511</v>
      </c>
      <c r="N165">
        <v>38034</v>
      </c>
      <c r="O165" t="s">
        <v>4158</v>
      </c>
      <c r="P165" t="s">
        <v>4083</v>
      </c>
      <c r="Q165">
        <v>46062</v>
      </c>
      <c r="R165">
        <v>16958303</v>
      </c>
      <c r="S165" t="s">
        <v>49</v>
      </c>
      <c r="T165">
        <v>3796.33</v>
      </c>
    </row>
    <row r="166" spans="1:20" x14ac:dyDescent="0.3">
      <c r="A166">
        <v>165</v>
      </c>
      <c r="B166" t="s">
        <v>463</v>
      </c>
      <c r="C166">
        <v>15</v>
      </c>
      <c r="D166">
        <v>1280</v>
      </c>
      <c r="E166" t="s">
        <v>4472</v>
      </c>
      <c r="F166">
        <v>621</v>
      </c>
      <c r="G166">
        <v>1733</v>
      </c>
      <c r="H166">
        <v>29035324</v>
      </c>
      <c r="I166">
        <v>28884238</v>
      </c>
      <c r="J166">
        <v>40257442</v>
      </c>
      <c r="K166">
        <v>737479760</v>
      </c>
      <c r="L166">
        <v>1356116</v>
      </c>
      <c r="M166">
        <v>1320761</v>
      </c>
      <c r="N166">
        <v>35355</v>
      </c>
      <c r="O166" t="s">
        <v>4159</v>
      </c>
      <c r="P166" t="s">
        <v>4087</v>
      </c>
      <c r="Q166">
        <v>43417</v>
      </c>
      <c r="R166">
        <v>14986117</v>
      </c>
      <c r="S166" t="s">
        <v>40</v>
      </c>
      <c r="T166">
        <v>5000</v>
      </c>
    </row>
    <row r="167" spans="1:20" x14ac:dyDescent="0.3">
      <c r="A167">
        <v>166</v>
      </c>
      <c r="B167" t="s">
        <v>463</v>
      </c>
      <c r="C167">
        <v>15</v>
      </c>
      <c r="D167">
        <v>1280</v>
      </c>
      <c r="E167" t="s">
        <v>4473</v>
      </c>
      <c r="F167">
        <v>17850</v>
      </c>
      <c r="G167">
        <v>149132</v>
      </c>
      <c r="H167">
        <v>8701407</v>
      </c>
      <c r="I167">
        <v>8582924</v>
      </c>
      <c r="J167">
        <v>12227023</v>
      </c>
      <c r="K167">
        <v>4092000460</v>
      </c>
      <c r="L167">
        <v>381913</v>
      </c>
      <c r="M167">
        <v>373616</v>
      </c>
      <c r="N167">
        <v>8297</v>
      </c>
      <c r="O167" t="s">
        <v>4160</v>
      </c>
      <c r="P167" t="s">
        <v>3938</v>
      </c>
      <c r="Q167">
        <v>10718</v>
      </c>
      <c r="R167">
        <v>4580105</v>
      </c>
      <c r="S167" t="s">
        <v>49</v>
      </c>
      <c r="T167">
        <v>2489.48</v>
      </c>
    </row>
    <row r="168" spans="1:20" x14ac:dyDescent="0.3">
      <c r="A168">
        <v>167</v>
      </c>
      <c r="B168" t="s">
        <v>463</v>
      </c>
      <c r="C168">
        <v>15</v>
      </c>
      <c r="D168">
        <v>1280</v>
      </c>
      <c r="E168" t="s">
        <v>4474</v>
      </c>
      <c r="F168">
        <v>15232</v>
      </c>
      <c r="G168">
        <v>147245</v>
      </c>
      <c r="H168">
        <v>9018841</v>
      </c>
      <c r="I168">
        <v>8893682</v>
      </c>
      <c r="J168">
        <v>12621070</v>
      </c>
      <c r="K168">
        <v>4106237680</v>
      </c>
      <c r="L168">
        <v>382883</v>
      </c>
      <c r="M168">
        <v>373576</v>
      </c>
      <c r="N168">
        <v>9307</v>
      </c>
      <c r="O168" t="s">
        <v>4161</v>
      </c>
      <c r="P168" t="s">
        <v>3938</v>
      </c>
      <c r="Q168">
        <v>11962</v>
      </c>
      <c r="R168">
        <v>4587099</v>
      </c>
      <c r="S168" t="s">
        <v>49</v>
      </c>
      <c r="T168">
        <v>2469.59</v>
      </c>
    </row>
    <row r="169" spans="1:20" x14ac:dyDescent="0.3">
      <c r="A169">
        <v>168</v>
      </c>
      <c r="B169" t="s">
        <v>463</v>
      </c>
      <c r="C169">
        <v>15</v>
      </c>
      <c r="D169">
        <v>1280</v>
      </c>
      <c r="E169" t="s">
        <v>4475</v>
      </c>
      <c r="F169">
        <v>15232</v>
      </c>
      <c r="G169">
        <v>134756</v>
      </c>
      <c r="H169">
        <v>17212663</v>
      </c>
      <c r="I169">
        <v>17026422</v>
      </c>
      <c r="J169">
        <v>22023805</v>
      </c>
      <c r="K169">
        <v>9063239050</v>
      </c>
      <c r="L169">
        <v>491978</v>
      </c>
      <c r="M169">
        <v>460106</v>
      </c>
      <c r="N169">
        <v>31872</v>
      </c>
      <c r="O169" t="s">
        <v>4162</v>
      </c>
      <c r="P169" t="s">
        <v>3927</v>
      </c>
      <c r="Q169">
        <v>39978</v>
      </c>
      <c r="R169">
        <v>5143534</v>
      </c>
      <c r="S169" t="s">
        <v>40</v>
      </c>
      <c r="T169">
        <v>5000</v>
      </c>
    </row>
    <row r="170" spans="1:20" x14ac:dyDescent="0.3">
      <c r="A170">
        <v>169</v>
      </c>
      <c r="B170" t="s">
        <v>463</v>
      </c>
      <c r="C170">
        <v>15</v>
      </c>
      <c r="D170">
        <v>1280</v>
      </c>
      <c r="E170" t="s">
        <v>4476</v>
      </c>
      <c r="F170">
        <v>4660</v>
      </c>
      <c r="G170">
        <v>13676</v>
      </c>
      <c r="H170">
        <v>23573780</v>
      </c>
      <c r="I170">
        <v>23572452</v>
      </c>
      <c r="J170">
        <v>23627201</v>
      </c>
      <c r="K170">
        <v>5638310499</v>
      </c>
      <c r="L170">
        <v>740025</v>
      </c>
      <c r="M170">
        <v>331973</v>
      </c>
      <c r="N170">
        <v>408052</v>
      </c>
      <c r="O170" t="s">
        <v>4163</v>
      </c>
      <c r="P170" t="s">
        <v>3970</v>
      </c>
      <c r="Q170">
        <v>411480</v>
      </c>
      <c r="R170">
        <v>11692124</v>
      </c>
      <c r="S170" t="s">
        <v>40</v>
      </c>
      <c r="T170">
        <v>5000</v>
      </c>
    </row>
    <row r="171" spans="1:20" x14ac:dyDescent="0.3">
      <c r="A171">
        <v>170</v>
      </c>
      <c r="B171" t="s">
        <v>463</v>
      </c>
      <c r="C171">
        <v>15</v>
      </c>
      <c r="D171">
        <v>1280</v>
      </c>
      <c r="E171" t="s">
        <v>4477</v>
      </c>
      <c r="F171">
        <v>3633</v>
      </c>
      <c r="G171">
        <v>10625</v>
      </c>
      <c r="H171">
        <v>18129289</v>
      </c>
      <c r="I171">
        <v>17892106</v>
      </c>
      <c r="J171">
        <v>25196362</v>
      </c>
      <c r="K171">
        <v>3631559195</v>
      </c>
      <c r="L171">
        <v>713268</v>
      </c>
      <c r="M171">
        <v>634118</v>
      </c>
      <c r="N171">
        <v>79150</v>
      </c>
      <c r="O171" t="s">
        <v>4164</v>
      </c>
      <c r="P171" t="s">
        <v>4003</v>
      </c>
      <c r="Q171">
        <v>86664</v>
      </c>
      <c r="R171">
        <v>5600360</v>
      </c>
      <c r="S171" t="s">
        <v>40</v>
      </c>
      <c r="T171">
        <v>5000</v>
      </c>
    </row>
    <row r="172" spans="1:20" x14ac:dyDescent="0.3">
      <c r="A172">
        <v>171</v>
      </c>
      <c r="B172" t="s">
        <v>463</v>
      </c>
      <c r="C172">
        <v>15</v>
      </c>
      <c r="D172">
        <v>1280</v>
      </c>
      <c r="E172" t="s">
        <v>4478</v>
      </c>
      <c r="F172">
        <v>15254</v>
      </c>
      <c r="G172">
        <v>68087</v>
      </c>
      <c r="H172">
        <v>811339</v>
      </c>
      <c r="I172">
        <v>804391</v>
      </c>
      <c r="J172">
        <v>1117229</v>
      </c>
      <c r="K172">
        <v>119301146</v>
      </c>
      <c r="L172">
        <v>28649</v>
      </c>
      <c r="M172">
        <v>26877</v>
      </c>
      <c r="N172">
        <v>1772</v>
      </c>
      <c r="O172" t="s">
        <v>4165</v>
      </c>
      <c r="P172" t="s">
        <v>4087</v>
      </c>
      <c r="Q172">
        <v>2118</v>
      </c>
      <c r="R172">
        <v>274137</v>
      </c>
      <c r="S172" t="s">
        <v>49</v>
      </c>
      <c r="T172">
        <v>85.87</v>
      </c>
    </row>
    <row r="173" spans="1:20" x14ac:dyDescent="0.3">
      <c r="A173">
        <v>172</v>
      </c>
      <c r="B173" t="s">
        <v>463</v>
      </c>
      <c r="C173">
        <v>15</v>
      </c>
      <c r="D173">
        <v>1280</v>
      </c>
      <c r="E173" t="s">
        <v>4479</v>
      </c>
      <c r="F173">
        <v>11137</v>
      </c>
      <c r="G173">
        <v>29956</v>
      </c>
      <c r="H173">
        <v>1580251</v>
      </c>
      <c r="I173">
        <v>1556657</v>
      </c>
      <c r="J173">
        <v>2548025</v>
      </c>
      <c r="K173">
        <v>197071333</v>
      </c>
      <c r="L173">
        <v>60945</v>
      </c>
      <c r="M173">
        <v>59050</v>
      </c>
      <c r="N173">
        <v>1895</v>
      </c>
      <c r="O173" t="s">
        <v>4166</v>
      </c>
      <c r="P173" t="s">
        <v>3924</v>
      </c>
      <c r="Q173">
        <v>2404</v>
      </c>
      <c r="R173">
        <v>776048</v>
      </c>
      <c r="S173" t="s">
        <v>49</v>
      </c>
      <c r="T173">
        <v>175.66</v>
      </c>
    </row>
    <row r="174" spans="1:20" x14ac:dyDescent="0.3">
      <c r="A174">
        <v>173</v>
      </c>
      <c r="B174" t="s">
        <v>463</v>
      </c>
      <c r="C174">
        <v>15</v>
      </c>
      <c r="D174">
        <v>1280</v>
      </c>
      <c r="E174" t="s">
        <v>4480</v>
      </c>
      <c r="F174">
        <v>2960</v>
      </c>
      <c r="G174">
        <v>5555</v>
      </c>
      <c r="H174">
        <v>22760755</v>
      </c>
      <c r="I174">
        <v>17842252</v>
      </c>
      <c r="J174">
        <v>95525896</v>
      </c>
      <c r="K174">
        <v>700545315</v>
      </c>
      <c r="L174">
        <v>382760</v>
      </c>
      <c r="M174">
        <v>352839</v>
      </c>
      <c r="N174">
        <v>29921</v>
      </c>
      <c r="O174" t="s">
        <v>4167</v>
      </c>
      <c r="P174" t="s">
        <v>3924</v>
      </c>
      <c r="Q174">
        <v>38019</v>
      </c>
      <c r="R174">
        <v>35101221</v>
      </c>
      <c r="S174" t="s">
        <v>49</v>
      </c>
      <c r="T174">
        <v>1038.6600000000001</v>
      </c>
    </row>
    <row r="175" spans="1:20" x14ac:dyDescent="0.3">
      <c r="A175">
        <v>174</v>
      </c>
      <c r="B175" t="s">
        <v>463</v>
      </c>
      <c r="C175">
        <v>15</v>
      </c>
      <c r="D175">
        <v>1280</v>
      </c>
      <c r="E175" t="s">
        <v>4481</v>
      </c>
      <c r="F175">
        <v>42271</v>
      </c>
      <c r="G175">
        <v>247381</v>
      </c>
      <c r="H175">
        <v>7713091</v>
      </c>
      <c r="I175">
        <v>7556834</v>
      </c>
      <c r="J175">
        <v>18849947</v>
      </c>
      <c r="K175">
        <v>988688516</v>
      </c>
      <c r="L175">
        <v>415508</v>
      </c>
      <c r="M175">
        <v>411536</v>
      </c>
      <c r="N175">
        <v>3972</v>
      </c>
      <c r="O175" t="s">
        <v>4168</v>
      </c>
      <c r="P175" t="s">
        <v>4038</v>
      </c>
      <c r="Q175">
        <v>6053</v>
      </c>
      <c r="R175">
        <v>5854433</v>
      </c>
      <c r="S175" t="s">
        <v>37</v>
      </c>
      <c r="T175">
        <v>2116.66</v>
      </c>
    </row>
    <row r="176" spans="1:20" x14ac:dyDescent="0.3">
      <c r="A176">
        <v>175</v>
      </c>
      <c r="B176" t="s">
        <v>463</v>
      </c>
      <c r="C176">
        <v>15</v>
      </c>
      <c r="D176">
        <v>1280</v>
      </c>
      <c r="E176" t="s">
        <v>4482</v>
      </c>
      <c r="F176">
        <v>97</v>
      </c>
      <c r="G176">
        <v>204</v>
      </c>
      <c r="H176">
        <v>34302262</v>
      </c>
      <c r="I176">
        <v>34062249</v>
      </c>
      <c r="J176">
        <v>40451770</v>
      </c>
      <c r="K176">
        <v>486876314</v>
      </c>
      <c r="L176">
        <v>1879186</v>
      </c>
      <c r="M176">
        <v>1835501</v>
      </c>
      <c r="N176">
        <v>43685</v>
      </c>
      <c r="O176" t="s">
        <v>4123</v>
      </c>
      <c r="P176" t="s">
        <v>4083</v>
      </c>
      <c r="Q176">
        <v>52838</v>
      </c>
      <c r="R176">
        <v>16974583</v>
      </c>
      <c r="S176" t="s">
        <v>40</v>
      </c>
      <c r="T176">
        <v>5000</v>
      </c>
    </row>
    <row r="177" spans="1:20" x14ac:dyDescent="0.3">
      <c r="A177">
        <v>176</v>
      </c>
      <c r="B177" t="s">
        <v>463</v>
      </c>
      <c r="C177">
        <v>15</v>
      </c>
      <c r="D177">
        <v>1280</v>
      </c>
      <c r="E177" t="s">
        <v>4483</v>
      </c>
      <c r="F177">
        <v>6154</v>
      </c>
      <c r="G177">
        <v>18364</v>
      </c>
      <c r="H177">
        <v>15426865</v>
      </c>
      <c r="I177">
        <v>15307761</v>
      </c>
      <c r="J177">
        <v>19140986</v>
      </c>
      <c r="K177">
        <v>3077539288</v>
      </c>
      <c r="L177">
        <v>548368</v>
      </c>
      <c r="M177">
        <v>513277</v>
      </c>
      <c r="N177">
        <v>35091</v>
      </c>
      <c r="O177" t="s">
        <v>4169</v>
      </c>
      <c r="P177" t="s">
        <v>4003</v>
      </c>
      <c r="Q177">
        <v>42411</v>
      </c>
      <c r="R177">
        <v>4062984</v>
      </c>
      <c r="S177" t="s">
        <v>40</v>
      </c>
      <c r="T177">
        <v>5000</v>
      </c>
    </row>
    <row r="178" spans="1:20" x14ac:dyDescent="0.3">
      <c r="A178">
        <v>177</v>
      </c>
      <c r="B178" t="s">
        <v>463</v>
      </c>
      <c r="C178">
        <v>15</v>
      </c>
      <c r="D178">
        <v>1280</v>
      </c>
      <c r="E178" t="s">
        <v>4484</v>
      </c>
      <c r="F178">
        <v>3018</v>
      </c>
      <c r="G178">
        <v>8982</v>
      </c>
      <c r="H178">
        <v>14438033</v>
      </c>
      <c r="I178">
        <v>14322464</v>
      </c>
      <c r="J178">
        <v>17692331</v>
      </c>
      <c r="K178">
        <v>1656967962</v>
      </c>
      <c r="L178">
        <v>496619</v>
      </c>
      <c r="M178">
        <v>461261</v>
      </c>
      <c r="N178">
        <v>35358</v>
      </c>
      <c r="O178" t="s">
        <v>4170</v>
      </c>
      <c r="P178" t="s">
        <v>4083</v>
      </c>
      <c r="Q178">
        <v>41903</v>
      </c>
      <c r="R178">
        <v>4237053</v>
      </c>
      <c r="S178" t="s">
        <v>40</v>
      </c>
      <c r="T178">
        <v>5000</v>
      </c>
    </row>
    <row r="179" spans="1:20" x14ac:dyDescent="0.3">
      <c r="A179">
        <v>178</v>
      </c>
      <c r="B179" t="s">
        <v>463</v>
      </c>
      <c r="C179">
        <v>15</v>
      </c>
      <c r="D179">
        <v>1280</v>
      </c>
      <c r="E179" t="s">
        <v>4485</v>
      </c>
      <c r="F179">
        <v>4838</v>
      </c>
      <c r="G179">
        <v>14428</v>
      </c>
      <c r="H179">
        <v>15669291</v>
      </c>
      <c r="I179">
        <v>15538902</v>
      </c>
      <c r="J179">
        <v>20437317</v>
      </c>
      <c r="K179">
        <v>2144022670</v>
      </c>
      <c r="L179">
        <v>539586</v>
      </c>
      <c r="M179">
        <v>505238</v>
      </c>
      <c r="N179">
        <v>34348</v>
      </c>
      <c r="O179" t="s">
        <v>4171</v>
      </c>
      <c r="P179" t="s">
        <v>4083</v>
      </c>
      <c r="Q179">
        <v>41865</v>
      </c>
      <c r="R179">
        <v>4074825</v>
      </c>
      <c r="S179" t="s">
        <v>40</v>
      </c>
      <c r="T179">
        <v>5000</v>
      </c>
    </row>
    <row r="180" spans="1:20" x14ac:dyDescent="0.3">
      <c r="A180">
        <v>179</v>
      </c>
      <c r="B180" t="s">
        <v>463</v>
      </c>
      <c r="C180">
        <v>15</v>
      </c>
      <c r="D180">
        <v>1280</v>
      </c>
      <c r="E180" t="s">
        <v>4486</v>
      </c>
      <c r="F180">
        <v>7193</v>
      </c>
      <c r="G180">
        <v>21469</v>
      </c>
      <c r="H180">
        <v>14626224</v>
      </c>
      <c r="I180">
        <v>14483968</v>
      </c>
      <c r="J180">
        <v>18905375</v>
      </c>
      <c r="K180">
        <v>2554481762</v>
      </c>
      <c r="L180">
        <v>542230</v>
      </c>
      <c r="M180">
        <v>512756</v>
      </c>
      <c r="N180">
        <v>29474</v>
      </c>
      <c r="O180" t="s">
        <v>4172</v>
      </c>
      <c r="P180" t="s">
        <v>4083</v>
      </c>
      <c r="Q180">
        <v>36242</v>
      </c>
      <c r="R180">
        <v>4042008</v>
      </c>
      <c r="S180" t="s">
        <v>40</v>
      </c>
      <c r="T180">
        <v>5000</v>
      </c>
    </row>
    <row r="181" spans="1:20" x14ac:dyDescent="0.3">
      <c r="A181">
        <v>180</v>
      </c>
      <c r="B181" t="s">
        <v>463</v>
      </c>
      <c r="C181">
        <v>15</v>
      </c>
      <c r="D181">
        <v>1280</v>
      </c>
      <c r="E181" t="s">
        <v>4487</v>
      </c>
      <c r="F181">
        <v>3105</v>
      </c>
      <c r="G181">
        <v>9242</v>
      </c>
      <c r="H181">
        <v>6552262</v>
      </c>
      <c r="I181">
        <v>6486442</v>
      </c>
      <c r="J181">
        <v>9801215</v>
      </c>
      <c r="K181">
        <v>637943272</v>
      </c>
      <c r="L181">
        <v>341829</v>
      </c>
      <c r="M181">
        <v>332552</v>
      </c>
      <c r="N181">
        <v>9277</v>
      </c>
      <c r="O181" t="s">
        <v>4173</v>
      </c>
      <c r="P181" t="s">
        <v>3927</v>
      </c>
      <c r="Q181">
        <v>11288</v>
      </c>
      <c r="R181">
        <v>2980424</v>
      </c>
      <c r="S181" t="s">
        <v>49</v>
      </c>
      <c r="T181">
        <v>1619.64</v>
      </c>
    </row>
    <row r="182" spans="1:20" x14ac:dyDescent="0.3">
      <c r="A182">
        <v>181</v>
      </c>
      <c r="B182" t="s">
        <v>463</v>
      </c>
      <c r="C182">
        <v>15</v>
      </c>
      <c r="D182">
        <v>1280</v>
      </c>
      <c r="E182" t="s">
        <v>4488</v>
      </c>
      <c r="F182">
        <v>4719</v>
      </c>
      <c r="G182">
        <v>14071</v>
      </c>
      <c r="H182">
        <v>8183423</v>
      </c>
      <c r="I182">
        <v>8098482</v>
      </c>
      <c r="J182">
        <v>13022619</v>
      </c>
      <c r="K182">
        <v>860006378</v>
      </c>
      <c r="L182">
        <v>451426</v>
      </c>
      <c r="M182">
        <v>442184</v>
      </c>
      <c r="N182">
        <v>9242</v>
      </c>
      <c r="O182" t="s">
        <v>4174</v>
      </c>
      <c r="P182" t="s">
        <v>3927</v>
      </c>
      <c r="Q182">
        <v>11254</v>
      </c>
      <c r="R182">
        <v>4326513</v>
      </c>
      <c r="S182" t="s">
        <v>49</v>
      </c>
      <c r="T182">
        <v>2386.36</v>
      </c>
    </row>
    <row r="183" spans="1:20" x14ac:dyDescent="0.3">
      <c r="A183">
        <v>182</v>
      </c>
      <c r="B183" t="s">
        <v>463</v>
      </c>
      <c r="C183">
        <v>15</v>
      </c>
      <c r="D183">
        <v>1280</v>
      </c>
      <c r="E183" t="s">
        <v>4489</v>
      </c>
      <c r="F183">
        <v>4000</v>
      </c>
      <c r="G183">
        <v>11914</v>
      </c>
      <c r="H183">
        <v>14740430</v>
      </c>
      <c r="I183">
        <v>14593980</v>
      </c>
      <c r="J183">
        <v>19763299</v>
      </c>
      <c r="K183">
        <v>1713227204</v>
      </c>
      <c r="L183">
        <v>494924</v>
      </c>
      <c r="M183">
        <v>464189</v>
      </c>
      <c r="N183">
        <v>30735</v>
      </c>
      <c r="O183" t="s">
        <v>4175</v>
      </c>
      <c r="P183" t="s">
        <v>4083</v>
      </c>
      <c r="Q183">
        <v>37573</v>
      </c>
      <c r="R183">
        <v>4221954</v>
      </c>
      <c r="S183" t="s">
        <v>40</v>
      </c>
      <c r="T183">
        <v>5000</v>
      </c>
    </row>
    <row r="184" spans="1:20" x14ac:dyDescent="0.3">
      <c r="A184">
        <v>183</v>
      </c>
      <c r="B184" t="s">
        <v>463</v>
      </c>
      <c r="C184">
        <v>15</v>
      </c>
      <c r="D184">
        <v>1280</v>
      </c>
      <c r="E184" t="s">
        <v>4490</v>
      </c>
      <c r="F184">
        <v>4249</v>
      </c>
      <c r="G184">
        <v>12662</v>
      </c>
      <c r="H184">
        <v>15776741</v>
      </c>
      <c r="I184">
        <v>15646207</v>
      </c>
      <c r="J184">
        <v>20108984</v>
      </c>
      <c r="K184">
        <v>1731044868</v>
      </c>
      <c r="L184">
        <v>516326</v>
      </c>
      <c r="M184">
        <v>481772</v>
      </c>
      <c r="N184">
        <v>34554</v>
      </c>
      <c r="O184" t="s">
        <v>4176</v>
      </c>
      <c r="P184" t="s">
        <v>4083</v>
      </c>
      <c r="Q184">
        <v>42151</v>
      </c>
      <c r="R184">
        <v>4152465</v>
      </c>
      <c r="S184" t="s">
        <v>40</v>
      </c>
      <c r="T184">
        <v>5000</v>
      </c>
    </row>
    <row r="185" spans="1:20" x14ac:dyDescent="0.3">
      <c r="A185">
        <v>184</v>
      </c>
      <c r="B185" t="s">
        <v>463</v>
      </c>
      <c r="C185">
        <v>15</v>
      </c>
      <c r="D185">
        <v>1280</v>
      </c>
      <c r="E185" t="s">
        <v>4491</v>
      </c>
      <c r="F185">
        <v>5550</v>
      </c>
      <c r="G185">
        <v>16552</v>
      </c>
      <c r="H185">
        <v>14291950</v>
      </c>
      <c r="I185">
        <v>14159595</v>
      </c>
      <c r="J185">
        <v>19503427</v>
      </c>
      <c r="K185">
        <v>2073315953</v>
      </c>
      <c r="L185">
        <v>502120</v>
      </c>
      <c r="M185">
        <v>473410</v>
      </c>
      <c r="N185">
        <v>28710</v>
      </c>
      <c r="O185" t="s">
        <v>4177</v>
      </c>
      <c r="P185" t="s">
        <v>4083</v>
      </c>
      <c r="Q185">
        <v>35228</v>
      </c>
      <c r="R185">
        <v>4185665</v>
      </c>
      <c r="S185" t="s">
        <v>40</v>
      </c>
      <c r="T185">
        <v>5000</v>
      </c>
    </row>
    <row r="186" spans="1:20" x14ac:dyDescent="0.3">
      <c r="A186">
        <v>185</v>
      </c>
      <c r="B186" t="s">
        <v>463</v>
      </c>
      <c r="C186">
        <v>15</v>
      </c>
      <c r="D186">
        <v>1280</v>
      </c>
      <c r="E186" t="s">
        <v>4492</v>
      </c>
      <c r="F186">
        <v>7282</v>
      </c>
      <c r="G186">
        <v>21738</v>
      </c>
      <c r="H186">
        <v>16404667</v>
      </c>
      <c r="I186">
        <v>16266526</v>
      </c>
      <c r="J186">
        <v>20704459</v>
      </c>
      <c r="K186">
        <v>3342902588</v>
      </c>
      <c r="L186">
        <v>504198</v>
      </c>
      <c r="M186">
        <v>468591</v>
      </c>
      <c r="N186">
        <v>35607</v>
      </c>
      <c r="O186" t="s">
        <v>4178</v>
      </c>
      <c r="P186" t="s">
        <v>4003</v>
      </c>
      <c r="Q186">
        <v>43663</v>
      </c>
      <c r="R186">
        <v>4203374</v>
      </c>
      <c r="S186" t="s">
        <v>40</v>
      </c>
      <c r="T186">
        <v>5000</v>
      </c>
    </row>
    <row r="187" spans="1:20" x14ac:dyDescent="0.3">
      <c r="A187">
        <v>186</v>
      </c>
      <c r="B187" t="s">
        <v>463</v>
      </c>
      <c r="C187">
        <v>15</v>
      </c>
      <c r="D187">
        <v>1280</v>
      </c>
      <c r="E187" t="s">
        <v>4493</v>
      </c>
      <c r="F187">
        <v>2616</v>
      </c>
      <c r="G187">
        <v>7788</v>
      </c>
      <c r="H187">
        <v>2775569</v>
      </c>
      <c r="I187">
        <v>2752862</v>
      </c>
      <c r="J187">
        <v>3690350</v>
      </c>
      <c r="K187">
        <v>315918136</v>
      </c>
      <c r="L187">
        <v>124563</v>
      </c>
      <c r="M187">
        <v>118798</v>
      </c>
      <c r="N187">
        <v>5765</v>
      </c>
      <c r="O187" t="s">
        <v>4179</v>
      </c>
      <c r="P187" t="s">
        <v>4083</v>
      </c>
      <c r="Q187">
        <v>6794</v>
      </c>
      <c r="R187">
        <v>1096319</v>
      </c>
      <c r="S187" t="s">
        <v>49</v>
      </c>
      <c r="T187">
        <v>455.5</v>
      </c>
    </row>
    <row r="188" spans="1:20" x14ac:dyDescent="0.3">
      <c r="A188">
        <v>187</v>
      </c>
      <c r="B188" t="s">
        <v>463</v>
      </c>
      <c r="C188">
        <v>15</v>
      </c>
      <c r="D188">
        <v>1280</v>
      </c>
      <c r="E188" t="s">
        <v>4494</v>
      </c>
      <c r="F188">
        <v>2205</v>
      </c>
      <c r="G188">
        <v>6555</v>
      </c>
      <c r="H188">
        <v>1386659</v>
      </c>
      <c r="I188">
        <v>1373231</v>
      </c>
      <c r="J188">
        <v>1902681</v>
      </c>
      <c r="K188">
        <v>113850751</v>
      </c>
      <c r="L188">
        <v>54155</v>
      </c>
      <c r="M188">
        <v>51464</v>
      </c>
      <c r="N188">
        <v>2691</v>
      </c>
      <c r="O188" t="s">
        <v>4180</v>
      </c>
      <c r="P188" t="s">
        <v>4087</v>
      </c>
      <c r="Q188">
        <v>3189</v>
      </c>
      <c r="R188">
        <v>583937</v>
      </c>
      <c r="S188" t="s">
        <v>49</v>
      </c>
      <c r="T188">
        <v>150.69</v>
      </c>
    </row>
    <row r="189" spans="1:20" x14ac:dyDescent="0.3">
      <c r="A189">
        <v>188</v>
      </c>
      <c r="B189" t="s">
        <v>463</v>
      </c>
      <c r="C189">
        <v>15</v>
      </c>
      <c r="D189">
        <v>1280</v>
      </c>
      <c r="E189" t="s">
        <v>4495</v>
      </c>
      <c r="F189">
        <v>2089</v>
      </c>
      <c r="G189">
        <v>6206</v>
      </c>
      <c r="H189">
        <v>2210317</v>
      </c>
      <c r="I189">
        <v>2192040</v>
      </c>
      <c r="J189">
        <v>2705242</v>
      </c>
      <c r="K189">
        <v>228082543</v>
      </c>
      <c r="L189">
        <v>109850</v>
      </c>
      <c r="M189">
        <v>106370</v>
      </c>
      <c r="N189">
        <v>3480</v>
      </c>
      <c r="O189" t="s">
        <v>4181</v>
      </c>
      <c r="P189" t="s">
        <v>4083</v>
      </c>
      <c r="Q189">
        <v>4097</v>
      </c>
      <c r="R189">
        <v>1093722</v>
      </c>
      <c r="S189" t="s">
        <v>49</v>
      </c>
      <c r="T189">
        <v>346.16</v>
      </c>
    </row>
    <row r="190" spans="1:20" x14ac:dyDescent="0.3">
      <c r="A190">
        <v>189</v>
      </c>
      <c r="B190" t="s">
        <v>463</v>
      </c>
      <c r="C190">
        <v>15</v>
      </c>
      <c r="D190">
        <v>1280</v>
      </c>
      <c r="E190" t="s">
        <v>4496</v>
      </c>
      <c r="F190">
        <v>2275</v>
      </c>
      <c r="G190">
        <v>6764</v>
      </c>
      <c r="H190">
        <v>2460124</v>
      </c>
      <c r="I190">
        <v>2435073</v>
      </c>
      <c r="J190">
        <v>3292689</v>
      </c>
      <c r="K190">
        <v>251993253</v>
      </c>
      <c r="L190">
        <v>116670</v>
      </c>
      <c r="M190">
        <v>112437</v>
      </c>
      <c r="N190">
        <v>4233</v>
      </c>
      <c r="O190" t="s">
        <v>4182</v>
      </c>
      <c r="P190" t="s">
        <v>4087</v>
      </c>
      <c r="Q190">
        <v>5034</v>
      </c>
      <c r="R190">
        <v>1099439</v>
      </c>
      <c r="S190" t="s">
        <v>49</v>
      </c>
      <c r="T190">
        <v>340.3</v>
      </c>
    </row>
    <row r="191" spans="1:20" x14ac:dyDescent="0.3">
      <c r="A191">
        <v>190</v>
      </c>
      <c r="B191" t="s">
        <v>463</v>
      </c>
      <c r="C191">
        <v>15</v>
      </c>
      <c r="D191">
        <v>1280</v>
      </c>
      <c r="E191" t="s">
        <v>4497</v>
      </c>
      <c r="F191">
        <v>3278</v>
      </c>
      <c r="G191">
        <v>9760</v>
      </c>
      <c r="H191">
        <v>17142411</v>
      </c>
      <c r="I191">
        <v>17005393</v>
      </c>
      <c r="J191">
        <v>21044437</v>
      </c>
      <c r="K191">
        <v>2194694120</v>
      </c>
      <c r="L191">
        <v>626064</v>
      </c>
      <c r="M191">
        <v>583382</v>
      </c>
      <c r="N191">
        <v>42682</v>
      </c>
      <c r="O191" t="s">
        <v>4183</v>
      </c>
      <c r="P191" t="s">
        <v>4083</v>
      </c>
      <c r="Q191">
        <v>50647</v>
      </c>
      <c r="R191">
        <v>4626365</v>
      </c>
      <c r="S191" t="s">
        <v>40</v>
      </c>
      <c r="T191">
        <v>5000</v>
      </c>
    </row>
    <row r="192" spans="1:20" x14ac:dyDescent="0.3">
      <c r="A192">
        <v>191</v>
      </c>
      <c r="B192" t="s">
        <v>463</v>
      </c>
      <c r="C192">
        <v>15</v>
      </c>
      <c r="D192">
        <v>1280</v>
      </c>
      <c r="E192" t="s">
        <v>4498</v>
      </c>
      <c r="F192">
        <v>3096</v>
      </c>
      <c r="G192">
        <v>9215</v>
      </c>
      <c r="H192">
        <v>16510085</v>
      </c>
      <c r="I192">
        <v>16375042</v>
      </c>
      <c r="J192">
        <v>20026142</v>
      </c>
      <c r="K192">
        <v>1921537905</v>
      </c>
      <c r="L192">
        <v>559031</v>
      </c>
      <c r="M192">
        <v>517874</v>
      </c>
      <c r="N192">
        <v>41157</v>
      </c>
      <c r="O192" t="s">
        <v>4184</v>
      </c>
      <c r="P192" t="s">
        <v>4003</v>
      </c>
      <c r="Q192">
        <v>49143</v>
      </c>
      <c r="R192">
        <v>4174764</v>
      </c>
      <c r="S192" t="s">
        <v>40</v>
      </c>
      <c r="T192">
        <v>5000</v>
      </c>
    </row>
    <row r="193" spans="1:20" x14ac:dyDescent="0.3">
      <c r="A193">
        <v>192</v>
      </c>
      <c r="B193" t="s">
        <v>463</v>
      </c>
      <c r="C193">
        <v>15</v>
      </c>
      <c r="D193">
        <v>1280</v>
      </c>
      <c r="E193" t="s">
        <v>4499</v>
      </c>
      <c r="F193">
        <v>4136</v>
      </c>
      <c r="G193">
        <v>12323</v>
      </c>
      <c r="H193">
        <v>17206587</v>
      </c>
      <c r="I193">
        <v>17042360</v>
      </c>
      <c r="J193">
        <v>22514316</v>
      </c>
      <c r="K193">
        <v>2069955170</v>
      </c>
      <c r="L193">
        <v>606133</v>
      </c>
      <c r="M193">
        <v>569094</v>
      </c>
      <c r="N193">
        <v>37039</v>
      </c>
      <c r="O193" t="s">
        <v>4185</v>
      </c>
      <c r="P193" t="s">
        <v>4083</v>
      </c>
      <c r="Q193">
        <v>45075</v>
      </c>
      <c r="R193">
        <v>4762875</v>
      </c>
      <c r="S193" t="s">
        <v>40</v>
      </c>
      <c r="T193">
        <v>5000</v>
      </c>
    </row>
    <row r="194" spans="1:20" x14ac:dyDescent="0.3">
      <c r="A194">
        <v>193</v>
      </c>
      <c r="B194" t="s">
        <v>463</v>
      </c>
      <c r="C194">
        <v>15</v>
      </c>
      <c r="D194">
        <v>1280</v>
      </c>
      <c r="E194" t="s">
        <v>4500</v>
      </c>
      <c r="F194">
        <v>6576</v>
      </c>
      <c r="G194">
        <v>19630</v>
      </c>
      <c r="H194">
        <v>15515829</v>
      </c>
      <c r="I194">
        <v>15366125</v>
      </c>
      <c r="J194">
        <v>21096914</v>
      </c>
      <c r="K194">
        <v>2811256523</v>
      </c>
      <c r="L194">
        <v>517127</v>
      </c>
      <c r="M194">
        <v>485346</v>
      </c>
      <c r="N194">
        <v>31781</v>
      </c>
      <c r="O194" t="s">
        <v>4186</v>
      </c>
      <c r="P194" t="s">
        <v>4083</v>
      </c>
      <c r="Q194">
        <v>39210</v>
      </c>
      <c r="R194">
        <v>4169664</v>
      </c>
      <c r="S194" t="s">
        <v>40</v>
      </c>
      <c r="T194">
        <v>5000</v>
      </c>
    </row>
    <row r="195" spans="1:20" x14ac:dyDescent="0.3">
      <c r="A195">
        <v>194</v>
      </c>
      <c r="B195" t="s">
        <v>463</v>
      </c>
      <c r="C195">
        <v>15</v>
      </c>
      <c r="D195">
        <v>1280</v>
      </c>
      <c r="E195" t="s">
        <v>4501</v>
      </c>
      <c r="F195">
        <v>3001</v>
      </c>
      <c r="G195">
        <v>8931</v>
      </c>
      <c r="H195">
        <v>15937281</v>
      </c>
      <c r="I195">
        <v>15813451</v>
      </c>
      <c r="J195">
        <v>19535793</v>
      </c>
      <c r="K195">
        <v>1697573957</v>
      </c>
      <c r="L195">
        <v>533060</v>
      </c>
      <c r="M195">
        <v>493342</v>
      </c>
      <c r="N195">
        <v>39718</v>
      </c>
      <c r="O195" t="s">
        <v>4187</v>
      </c>
      <c r="P195" t="s">
        <v>4083</v>
      </c>
      <c r="Q195">
        <v>47376</v>
      </c>
      <c r="R195">
        <v>4124777</v>
      </c>
      <c r="S195" t="s">
        <v>40</v>
      </c>
      <c r="T195">
        <v>5000</v>
      </c>
    </row>
    <row r="196" spans="1:20" x14ac:dyDescent="0.3">
      <c r="A196">
        <v>195</v>
      </c>
      <c r="B196" t="s">
        <v>463</v>
      </c>
      <c r="C196">
        <v>15</v>
      </c>
      <c r="D196">
        <v>1280</v>
      </c>
      <c r="E196" t="s">
        <v>4502</v>
      </c>
      <c r="F196">
        <v>4344</v>
      </c>
      <c r="G196">
        <v>12948</v>
      </c>
      <c r="H196">
        <v>16948486</v>
      </c>
      <c r="I196">
        <v>16804528</v>
      </c>
      <c r="J196">
        <v>21385481</v>
      </c>
      <c r="K196">
        <v>2233994284</v>
      </c>
      <c r="L196">
        <v>581442</v>
      </c>
      <c r="M196">
        <v>541116</v>
      </c>
      <c r="N196">
        <v>40326</v>
      </c>
      <c r="O196" t="s">
        <v>4188</v>
      </c>
      <c r="P196" t="s">
        <v>4003</v>
      </c>
      <c r="Q196">
        <v>48324</v>
      </c>
      <c r="R196">
        <v>4562917</v>
      </c>
      <c r="S196" t="s">
        <v>40</v>
      </c>
      <c r="T196">
        <v>5000</v>
      </c>
    </row>
    <row r="197" spans="1:20" x14ac:dyDescent="0.3">
      <c r="A197">
        <v>196</v>
      </c>
      <c r="B197" t="s">
        <v>463</v>
      </c>
      <c r="C197">
        <v>15</v>
      </c>
      <c r="D197">
        <v>1280</v>
      </c>
      <c r="E197" t="s">
        <v>4503</v>
      </c>
      <c r="F197">
        <v>4699</v>
      </c>
      <c r="G197">
        <v>14013</v>
      </c>
      <c r="H197">
        <v>15336452</v>
      </c>
      <c r="I197">
        <v>15200083</v>
      </c>
      <c r="J197">
        <v>21853355</v>
      </c>
      <c r="K197">
        <v>1822134652</v>
      </c>
      <c r="L197">
        <v>510266</v>
      </c>
      <c r="M197">
        <v>476937</v>
      </c>
      <c r="N197">
        <v>33329</v>
      </c>
      <c r="O197" t="s">
        <v>4189</v>
      </c>
      <c r="P197" t="s">
        <v>4087</v>
      </c>
      <c r="Q197">
        <v>40597</v>
      </c>
      <c r="R197">
        <v>4197783</v>
      </c>
      <c r="S197" t="s">
        <v>40</v>
      </c>
      <c r="T197">
        <v>5000</v>
      </c>
    </row>
    <row r="198" spans="1:20" x14ac:dyDescent="0.3">
      <c r="A198">
        <v>197</v>
      </c>
      <c r="B198" t="s">
        <v>463</v>
      </c>
      <c r="C198">
        <v>15</v>
      </c>
      <c r="D198">
        <v>1280</v>
      </c>
      <c r="E198" t="s">
        <v>4504</v>
      </c>
      <c r="F198">
        <v>4292</v>
      </c>
      <c r="G198">
        <v>12790</v>
      </c>
      <c r="H198">
        <v>15401062</v>
      </c>
      <c r="I198">
        <v>15275391</v>
      </c>
      <c r="J198">
        <v>20314536</v>
      </c>
      <c r="K198">
        <v>1729736631</v>
      </c>
      <c r="L198">
        <v>543764</v>
      </c>
      <c r="M198">
        <v>509676</v>
      </c>
      <c r="N198">
        <v>34088</v>
      </c>
      <c r="O198" t="s">
        <v>4190</v>
      </c>
      <c r="P198" t="s">
        <v>4083</v>
      </c>
      <c r="Q198">
        <v>41398</v>
      </c>
      <c r="R198">
        <v>4061856</v>
      </c>
      <c r="S198" t="s">
        <v>40</v>
      </c>
      <c r="T198">
        <v>5000</v>
      </c>
    </row>
    <row r="199" spans="1:20" x14ac:dyDescent="0.3">
      <c r="A199">
        <v>198</v>
      </c>
      <c r="B199" t="s">
        <v>463</v>
      </c>
      <c r="C199">
        <v>15</v>
      </c>
      <c r="D199">
        <v>1280</v>
      </c>
      <c r="E199" t="s">
        <v>4505</v>
      </c>
      <c r="F199">
        <v>5418</v>
      </c>
      <c r="G199">
        <v>16168</v>
      </c>
      <c r="H199">
        <v>13646456</v>
      </c>
      <c r="I199">
        <v>13539719</v>
      </c>
      <c r="J199">
        <v>17695591</v>
      </c>
      <c r="K199">
        <v>2251824230</v>
      </c>
      <c r="L199">
        <v>528194</v>
      </c>
      <c r="M199">
        <v>497318</v>
      </c>
      <c r="N199">
        <v>30876</v>
      </c>
      <c r="O199" t="s">
        <v>4191</v>
      </c>
      <c r="P199" t="s">
        <v>4083</v>
      </c>
      <c r="Q199">
        <v>36862</v>
      </c>
      <c r="R199">
        <v>4105925</v>
      </c>
      <c r="S199" t="s">
        <v>40</v>
      </c>
      <c r="T199">
        <v>5000</v>
      </c>
    </row>
    <row r="200" spans="1:20" x14ac:dyDescent="0.3">
      <c r="A200">
        <v>199</v>
      </c>
      <c r="B200" t="s">
        <v>463</v>
      </c>
      <c r="C200">
        <v>15</v>
      </c>
      <c r="D200">
        <v>1280</v>
      </c>
      <c r="E200" t="s">
        <v>4506</v>
      </c>
      <c r="F200">
        <v>5702</v>
      </c>
      <c r="G200">
        <v>17010</v>
      </c>
      <c r="H200">
        <v>15014673</v>
      </c>
      <c r="I200">
        <v>14878080</v>
      </c>
      <c r="J200">
        <v>19114728</v>
      </c>
      <c r="K200">
        <v>2317347585</v>
      </c>
      <c r="L200">
        <v>522769</v>
      </c>
      <c r="M200">
        <v>493617</v>
      </c>
      <c r="N200">
        <v>29152</v>
      </c>
      <c r="O200" t="s">
        <v>4192</v>
      </c>
      <c r="P200" t="s">
        <v>4083</v>
      </c>
      <c r="Q200">
        <v>36226</v>
      </c>
      <c r="R200">
        <v>4084928</v>
      </c>
      <c r="S200" t="s">
        <v>40</v>
      </c>
      <c r="T200">
        <v>5000</v>
      </c>
    </row>
    <row r="201" spans="1:20" x14ac:dyDescent="0.3">
      <c r="A201">
        <v>200</v>
      </c>
      <c r="B201" t="s">
        <v>463</v>
      </c>
      <c r="C201">
        <v>15</v>
      </c>
      <c r="D201">
        <v>1280</v>
      </c>
      <c r="E201" t="s">
        <v>4507</v>
      </c>
      <c r="F201">
        <v>51315</v>
      </c>
      <c r="G201">
        <v>485537</v>
      </c>
      <c r="H201">
        <v>7632744</v>
      </c>
      <c r="I201">
        <v>7407463</v>
      </c>
      <c r="J201">
        <v>19266123</v>
      </c>
      <c r="K201">
        <v>1731829097</v>
      </c>
      <c r="L201">
        <v>356280</v>
      </c>
      <c r="M201">
        <v>351773</v>
      </c>
      <c r="N201">
        <v>4507</v>
      </c>
      <c r="O201" t="s">
        <v>4193</v>
      </c>
      <c r="P201" t="s">
        <v>3946</v>
      </c>
      <c r="Q201">
        <v>6581</v>
      </c>
      <c r="R201">
        <v>5741344</v>
      </c>
      <c r="S201" t="s">
        <v>49</v>
      </c>
      <c r="T201">
        <v>2257.7800000000002</v>
      </c>
    </row>
    <row r="202" spans="1:20" x14ac:dyDescent="0.3">
      <c r="A202">
        <v>201</v>
      </c>
      <c r="B202" t="s">
        <v>463</v>
      </c>
      <c r="C202">
        <v>15</v>
      </c>
      <c r="D202">
        <v>1280</v>
      </c>
      <c r="E202" t="s">
        <v>4508</v>
      </c>
      <c r="F202">
        <v>39544</v>
      </c>
      <c r="G202">
        <v>294276</v>
      </c>
      <c r="H202">
        <v>19262584</v>
      </c>
      <c r="I202">
        <v>18799074</v>
      </c>
      <c r="J202">
        <v>51452734</v>
      </c>
      <c r="K202">
        <v>3683388436</v>
      </c>
      <c r="L202">
        <v>677777</v>
      </c>
      <c r="M202">
        <v>660742</v>
      </c>
      <c r="N202">
        <v>17035</v>
      </c>
      <c r="O202" t="s">
        <v>4194</v>
      </c>
      <c r="P202" t="s">
        <v>3921</v>
      </c>
      <c r="Q202">
        <v>25335</v>
      </c>
      <c r="R202">
        <v>10615699</v>
      </c>
      <c r="S202" t="s">
        <v>40</v>
      </c>
      <c r="T202">
        <v>5000</v>
      </c>
    </row>
    <row r="203" spans="1:20" x14ac:dyDescent="0.3">
      <c r="A203">
        <v>202</v>
      </c>
      <c r="B203" t="s">
        <v>463</v>
      </c>
      <c r="C203">
        <v>15</v>
      </c>
      <c r="D203">
        <v>1280</v>
      </c>
      <c r="E203" t="s">
        <v>4509</v>
      </c>
      <c r="F203">
        <v>895721</v>
      </c>
      <c r="G203">
        <v>17688050</v>
      </c>
      <c r="H203">
        <v>5880050</v>
      </c>
      <c r="I203">
        <v>5717470</v>
      </c>
      <c r="J203">
        <v>16262005</v>
      </c>
      <c r="K203">
        <v>7913798313</v>
      </c>
      <c r="L203">
        <v>228823</v>
      </c>
      <c r="M203">
        <v>224283</v>
      </c>
      <c r="N203">
        <v>4540</v>
      </c>
      <c r="O203" t="s">
        <v>4195</v>
      </c>
      <c r="P203" t="s">
        <v>3941</v>
      </c>
      <c r="Q203">
        <v>6612</v>
      </c>
      <c r="R203">
        <v>4064907</v>
      </c>
      <c r="S203" t="s">
        <v>40</v>
      </c>
      <c r="T203">
        <v>5000</v>
      </c>
    </row>
    <row r="204" spans="1:20" x14ac:dyDescent="0.3">
      <c r="A204">
        <v>203</v>
      </c>
      <c r="B204" t="s">
        <v>463</v>
      </c>
      <c r="C204">
        <v>15</v>
      </c>
      <c r="D204">
        <v>1280</v>
      </c>
      <c r="E204" t="s">
        <v>4510</v>
      </c>
      <c r="F204">
        <v>895721</v>
      </c>
      <c r="G204">
        <v>17648874</v>
      </c>
      <c r="H204">
        <v>2407440</v>
      </c>
      <c r="I204">
        <v>2337851</v>
      </c>
      <c r="J204">
        <v>7722420</v>
      </c>
      <c r="K204">
        <v>3940460295</v>
      </c>
      <c r="L204">
        <v>103878</v>
      </c>
      <c r="M204">
        <v>102339</v>
      </c>
      <c r="N204">
        <v>1539</v>
      </c>
      <c r="O204" t="s">
        <v>4196</v>
      </c>
      <c r="P204" t="s">
        <v>3949</v>
      </c>
      <c r="Q204">
        <v>2336</v>
      </c>
      <c r="R204">
        <v>1944506</v>
      </c>
      <c r="S204" t="s">
        <v>37</v>
      </c>
      <c r="T204">
        <v>2582.34</v>
      </c>
    </row>
    <row r="205" spans="1:20" x14ac:dyDescent="0.3">
      <c r="A205">
        <v>204</v>
      </c>
      <c r="B205" t="s">
        <v>463</v>
      </c>
      <c r="C205">
        <v>15</v>
      </c>
      <c r="D205">
        <v>1280</v>
      </c>
      <c r="E205" t="s">
        <v>4511</v>
      </c>
      <c r="F205">
        <v>3073</v>
      </c>
      <c r="G205">
        <v>19610</v>
      </c>
      <c r="H205">
        <v>761162</v>
      </c>
      <c r="I205">
        <v>753686</v>
      </c>
      <c r="J205">
        <v>1264776</v>
      </c>
      <c r="K205">
        <v>183955458</v>
      </c>
      <c r="L205">
        <v>30300</v>
      </c>
      <c r="M205">
        <v>28712</v>
      </c>
      <c r="N205">
        <v>1588</v>
      </c>
      <c r="O205" t="s">
        <v>4121</v>
      </c>
      <c r="P205" t="s">
        <v>3924</v>
      </c>
      <c r="Q205">
        <v>1898</v>
      </c>
      <c r="R205">
        <v>284767</v>
      </c>
      <c r="S205" t="s">
        <v>37</v>
      </c>
      <c r="T205">
        <v>132.94999999999999</v>
      </c>
    </row>
    <row r="206" spans="1:20" x14ac:dyDescent="0.3">
      <c r="A206">
        <v>205</v>
      </c>
      <c r="B206" t="s">
        <v>463</v>
      </c>
      <c r="C206">
        <v>15</v>
      </c>
      <c r="D206">
        <v>1280</v>
      </c>
      <c r="E206" t="s">
        <v>4512</v>
      </c>
      <c r="F206">
        <v>3073</v>
      </c>
      <c r="G206">
        <v>19636</v>
      </c>
      <c r="H206">
        <v>837611</v>
      </c>
      <c r="I206">
        <v>830709</v>
      </c>
      <c r="J206">
        <v>1178914</v>
      </c>
      <c r="K206">
        <v>244763645</v>
      </c>
      <c r="L206">
        <v>28132</v>
      </c>
      <c r="M206">
        <v>26278</v>
      </c>
      <c r="N206">
        <v>1854</v>
      </c>
      <c r="O206" t="s">
        <v>4197</v>
      </c>
      <c r="P206" t="s">
        <v>4087</v>
      </c>
      <c r="Q206">
        <v>2220</v>
      </c>
      <c r="R206">
        <v>287106</v>
      </c>
      <c r="S206" t="s">
        <v>37</v>
      </c>
      <c r="T206">
        <v>151.12</v>
      </c>
    </row>
    <row r="207" spans="1:20" x14ac:dyDescent="0.3">
      <c r="A207">
        <v>206</v>
      </c>
      <c r="B207" t="s">
        <v>463</v>
      </c>
      <c r="C207">
        <v>15</v>
      </c>
      <c r="D207">
        <v>1280</v>
      </c>
      <c r="E207" t="s">
        <v>4513</v>
      </c>
      <c r="F207">
        <v>824210</v>
      </c>
      <c r="G207">
        <v>2459565</v>
      </c>
      <c r="H207">
        <v>1181869</v>
      </c>
      <c r="I207">
        <v>1149124</v>
      </c>
      <c r="J207">
        <v>10540405</v>
      </c>
      <c r="K207">
        <v>696351060</v>
      </c>
      <c r="L207">
        <v>47111</v>
      </c>
      <c r="M207">
        <v>46171</v>
      </c>
      <c r="N207">
        <v>940</v>
      </c>
      <c r="O207" t="s">
        <v>4198</v>
      </c>
      <c r="P207" t="s">
        <v>4038</v>
      </c>
      <c r="Q207">
        <v>1461</v>
      </c>
      <c r="R207">
        <v>2273740</v>
      </c>
      <c r="S207" t="s">
        <v>49</v>
      </c>
      <c r="T207">
        <v>372.25</v>
      </c>
    </row>
    <row r="208" spans="1:20" x14ac:dyDescent="0.3">
      <c r="A208">
        <v>207</v>
      </c>
      <c r="B208" t="s">
        <v>463</v>
      </c>
      <c r="C208">
        <v>15</v>
      </c>
      <c r="D208">
        <v>1280</v>
      </c>
      <c r="E208" t="s">
        <v>4514</v>
      </c>
      <c r="F208">
        <v>190399</v>
      </c>
      <c r="G208">
        <v>564772</v>
      </c>
      <c r="H208">
        <v>37745</v>
      </c>
      <c r="I208">
        <v>36695</v>
      </c>
      <c r="J208">
        <v>322962</v>
      </c>
      <c r="K208">
        <v>13545894</v>
      </c>
      <c r="L208">
        <v>2104</v>
      </c>
      <c r="M208">
        <v>2081</v>
      </c>
      <c r="N208">
        <v>23</v>
      </c>
      <c r="O208" t="s">
        <v>4199</v>
      </c>
      <c r="P208" t="s">
        <v>3989</v>
      </c>
      <c r="Q208">
        <v>38</v>
      </c>
      <c r="R208">
        <v>73270</v>
      </c>
      <c r="S208" t="s">
        <v>49</v>
      </c>
      <c r="T208">
        <v>11.53</v>
      </c>
    </row>
    <row r="209" spans="1:20" x14ac:dyDescent="0.3">
      <c r="A209">
        <v>208</v>
      </c>
      <c r="B209" t="s">
        <v>463</v>
      </c>
      <c r="C209">
        <v>15</v>
      </c>
      <c r="D209">
        <v>1280</v>
      </c>
      <c r="E209" t="s">
        <v>4515</v>
      </c>
      <c r="F209">
        <v>760</v>
      </c>
      <c r="G209">
        <v>37548</v>
      </c>
      <c r="H209">
        <v>157044</v>
      </c>
      <c r="I209">
        <v>153024</v>
      </c>
      <c r="J209">
        <v>238950</v>
      </c>
      <c r="K209">
        <v>14562512</v>
      </c>
      <c r="L209">
        <v>5223</v>
      </c>
      <c r="M209">
        <v>5055</v>
      </c>
      <c r="N209">
        <v>168</v>
      </c>
      <c r="O209" t="s">
        <v>4200</v>
      </c>
      <c r="P209" t="s">
        <v>3924</v>
      </c>
      <c r="Q209">
        <v>223</v>
      </c>
      <c r="R209">
        <v>86387</v>
      </c>
      <c r="S209" t="s">
        <v>37</v>
      </c>
      <c r="T209">
        <v>14.36</v>
      </c>
    </row>
    <row r="210" spans="1:20" x14ac:dyDescent="0.3">
      <c r="A210">
        <v>209</v>
      </c>
      <c r="B210" t="s">
        <v>463</v>
      </c>
      <c r="C210">
        <v>15</v>
      </c>
      <c r="D210">
        <v>1280</v>
      </c>
      <c r="E210" t="s">
        <v>4516</v>
      </c>
      <c r="F210">
        <v>1534</v>
      </c>
      <c r="G210">
        <v>132295</v>
      </c>
      <c r="H210">
        <v>18793218</v>
      </c>
      <c r="I210">
        <v>18362990</v>
      </c>
      <c r="J210">
        <v>28916839</v>
      </c>
      <c r="K210">
        <v>2226810829</v>
      </c>
      <c r="L210">
        <v>416591</v>
      </c>
      <c r="M210">
        <v>387429</v>
      </c>
      <c r="N210">
        <v>29162</v>
      </c>
      <c r="O210" t="s">
        <v>4201</v>
      </c>
      <c r="P210" t="s">
        <v>3927</v>
      </c>
      <c r="Q210">
        <v>37291</v>
      </c>
      <c r="R210">
        <v>7951122</v>
      </c>
      <c r="S210" t="s">
        <v>40</v>
      </c>
      <c r="T210">
        <v>5000</v>
      </c>
    </row>
    <row r="211" spans="1:20" x14ac:dyDescent="0.3">
      <c r="A211">
        <v>210</v>
      </c>
      <c r="B211" t="s">
        <v>463</v>
      </c>
      <c r="C211">
        <v>15</v>
      </c>
      <c r="D211">
        <v>1280</v>
      </c>
      <c r="E211" t="s">
        <v>4517</v>
      </c>
      <c r="F211">
        <v>2703</v>
      </c>
      <c r="G211">
        <v>17985</v>
      </c>
      <c r="H211">
        <v>1853944</v>
      </c>
      <c r="I211">
        <v>1827378</v>
      </c>
      <c r="J211">
        <v>2785733</v>
      </c>
      <c r="K211">
        <v>131902453</v>
      </c>
      <c r="L211">
        <v>71712</v>
      </c>
      <c r="M211">
        <v>69908</v>
      </c>
      <c r="N211">
        <v>1804</v>
      </c>
      <c r="O211" t="s">
        <v>4202</v>
      </c>
      <c r="P211" t="s">
        <v>3924</v>
      </c>
      <c r="Q211">
        <v>2315</v>
      </c>
      <c r="R211">
        <v>1043635</v>
      </c>
      <c r="S211" t="s">
        <v>49</v>
      </c>
      <c r="T211">
        <v>426.56</v>
      </c>
    </row>
    <row r="212" spans="1:20" x14ac:dyDescent="0.3">
      <c r="A212">
        <v>211</v>
      </c>
      <c r="B212" t="s">
        <v>463</v>
      </c>
      <c r="C212">
        <v>15</v>
      </c>
      <c r="D212">
        <v>1280</v>
      </c>
      <c r="E212" t="s">
        <v>4518</v>
      </c>
      <c r="F212">
        <v>31503</v>
      </c>
      <c r="G212">
        <v>94548</v>
      </c>
      <c r="H212">
        <v>924451</v>
      </c>
      <c r="I212">
        <v>924068</v>
      </c>
      <c r="J212">
        <v>934566</v>
      </c>
      <c r="K212">
        <v>3443377579</v>
      </c>
      <c r="L212">
        <v>19862</v>
      </c>
      <c r="M212">
        <v>17089</v>
      </c>
      <c r="N212">
        <v>2773</v>
      </c>
      <c r="O212" t="s">
        <v>4203</v>
      </c>
      <c r="P212" t="s">
        <v>3970</v>
      </c>
      <c r="Q212">
        <v>3195</v>
      </c>
      <c r="R212">
        <v>293060</v>
      </c>
      <c r="S212" t="s">
        <v>37</v>
      </c>
      <c r="T212">
        <v>958.01</v>
      </c>
    </row>
    <row r="213" spans="1:20" x14ac:dyDescent="0.3">
      <c r="A213">
        <v>212</v>
      </c>
      <c r="B213" t="s">
        <v>463</v>
      </c>
      <c r="C213">
        <v>15</v>
      </c>
      <c r="D213">
        <v>1280</v>
      </c>
      <c r="E213" t="s">
        <v>4519</v>
      </c>
      <c r="F213">
        <v>32402</v>
      </c>
      <c r="G213">
        <v>97364</v>
      </c>
      <c r="H213">
        <v>5344468</v>
      </c>
      <c r="I213">
        <v>5331928</v>
      </c>
      <c r="J213">
        <v>5727836</v>
      </c>
      <c r="K213">
        <v>10229016766</v>
      </c>
      <c r="L213">
        <v>166950</v>
      </c>
      <c r="M213">
        <v>153542</v>
      </c>
      <c r="N213">
        <v>13408</v>
      </c>
      <c r="O213" t="s">
        <v>4204</v>
      </c>
      <c r="P213" t="s">
        <v>3975</v>
      </c>
      <c r="Q213">
        <v>15368</v>
      </c>
      <c r="R213">
        <v>2199723</v>
      </c>
      <c r="S213" t="s">
        <v>40</v>
      </c>
      <c r="T213">
        <v>5000</v>
      </c>
    </row>
    <row r="214" spans="1:20" x14ac:dyDescent="0.3">
      <c r="A214">
        <v>213</v>
      </c>
      <c r="B214" t="s">
        <v>463</v>
      </c>
      <c r="C214">
        <v>15</v>
      </c>
      <c r="D214">
        <v>1280</v>
      </c>
      <c r="E214" t="s">
        <v>4520</v>
      </c>
      <c r="F214">
        <v>1043</v>
      </c>
      <c r="G214">
        <v>2829</v>
      </c>
      <c r="H214">
        <v>5068952</v>
      </c>
      <c r="I214">
        <v>5016107</v>
      </c>
      <c r="J214">
        <v>5802671</v>
      </c>
      <c r="K214">
        <v>77726095</v>
      </c>
      <c r="L214">
        <v>147885</v>
      </c>
      <c r="M214">
        <v>139370</v>
      </c>
      <c r="N214">
        <v>8515</v>
      </c>
      <c r="O214" t="s">
        <v>4196</v>
      </c>
      <c r="P214" t="s">
        <v>4083</v>
      </c>
      <c r="Q214">
        <v>10535</v>
      </c>
      <c r="R214">
        <v>1988791</v>
      </c>
      <c r="S214" t="s">
        <v>49</v>
      </c>
      <c r="T214">
        <v>327.41000000000003</v>
      </c>
    </row>
    <row r="215" spans="1:20" x14ac:dyDescent="0.3">
      <c r="A215">
        <v>214</v>
      </c>
      <c r="B215" t="s">
        <v>463</v>
      </c>
      <c r="C215">
        <v>15</v>
      </c>
      <c r="D215">
        <v>1280</v>
      </c>
      <c r="E215" t="s">
        <v>4521</v>
      </c>
      <c r="F215">
        <v>69641</v>
      </c>
      <c r="G215">
        <v>226367</v>
      </c>
      <c r="H215">
        <v>2419911</v>
      </c>
      <c r="I215">
        <v>2392930</v>
      </c>
      <c r="J215">
        <v>5970512</v>
      </c>
      <c r="K215">
        <v>10156526272</v>
      </c>
      <c r="L215">
        <v>88528</v>
      </c>
      <c r="M215">
        <v>85950</v>
      </c>
      <c r="N215">
        <v>2578</v>
      </c>
      <c r="O215" t="s">
        <v>4205</v>
      </c>
      <c r="P215" t="s">
        <v>3927</v>
      </c>
      <c r="Q215">
        <v>3371</v>
      </c>
      <c r="R215">
        <v>1322549</v>
      </c>
      <c r="S215" t="s">
        <v>40</v>
      </c>
      <c r="T215">
        <v>5000</v>
      </c>
    </row>
    <row r="216" spans="1:20" x14ac:dyDescent="0.3">
      <c r="A216">
        <v>215</v>
      </c>
      <c r="B216" t="s">
        <v>463</v>
      </c>
      <c r="C216">
        <v>15</v>
      </c>
      <c r="D216">
        <v>1280</v>
      </c>
      <c r="E216" t="s">
        <v>4522</v>
      </c>
      <c r="F216">
        <v>47040</v>
      </c>
      <c r="G216">
        <v>178880</v>
      </c>
      <c r="H216">
        <v>9690831</v>
      </c>
      <c r="I216">
        <v>9473248</v>
      </c>
      <c r="J216">
        <v>92364618</v>
      </c>
      <c r="K216">
        <v>21534783422</v>
      </c>
      <c r="L216">
        <v>325505</v>
      </c>
      <c r="M216">
        <v>318881</v>
      </c>
      <c r="N216">
        <v>6624</v>
      </c>
      <c r="O216" t="s">
        <v>4206</v>
      </c>
      <c r="P216" t="s">
        <v>3921</v>
      </c>
      <c r="Q216">
        <v>9839</v>
      </c>
      <c r="R216">
        <v>8877097</v>
      </c>
      <c r="S216" t="s">
        <v>40</v>
      </c>
      <c r="T216">
        <v>5000</v>
      </c>
    </row>
    <row r="217" spans="1:20" x14ac:dyDescent="0.3">
      <c r="A217">
        <v>216</v>
      </c>
      <c r="B217" t="s">
        <v>463</v>
      </c>
      <c r="C217">
        <v>15</v>
      </c>
      <c r="D217">
        <v>1280</v>
      </c>
      <c r="E217" t="s">
        <v>4523</v>
      </c>
      <c r="F217">
        <v>77824</v>
      </c>
      <c r="G217">
        <v>282013</v>
      </c>
      <c r="H217">
        <v>8602473</v>
      </c>
      <c r="I217">
        <v>8395956</v>
      </c>
      <c r="J217">
        <v>120535092</v>
      </c>
      <c r="K217">
        <v>26126418681</v>
      </c>
      <c r="L217">
        <v>345025</v>
      </c>
      <c r="M217">
        <v>340863</v>
      </c>
      <c r="N217">
        <v>4162</v>
      </c>
      <c r="O217" t="s">
        <v>4207</v>
      </c>
      <c r="P217" t="s">
        <v>3941</v>
      </c>
      <c r="Q217">
        <v>6560</v>
      </c>
      <c r="R217">
        <v>10680219</v>
      </c>
      <c r="S217" t="s">
        <v>40</v>
      </c>
      <c r="T217">
        <v>5000</v>
      </c>
    </row>
    <row r="218" spans="1:20" x14ac:dyDescent="0.3">
      <c r="A218">
        <v>217</v>
      </c>
      <c r="B218" t="s">
        <v>463</v>
      </c>
      <c r="C218">
        <v>15</v>
      </c>
      <c r="D218">
        <v>1280</v>
      </c>
      <c r="E218" t="s">
        <v>4524</v>
      </c>
      <c r="F218">
        <v>122472</v>
      </c>
      <c r="G218">
        <v>440385</v>
      </c>
      <c r="H218">
        <v>2247222</v>
      </c>
      <c r="I218">
        <v>2188943</v>
      </c>
      <c r="J218">
        <v>42369534</v>
      </c>
      <c r="K218">
        <v>9544903054</v>
      </c>
      <c r="L218">
        <v>101218</v>
      </c>
      <c r="M218">
        <v>100151</v>
      </c>
      <c r="N218">
        <v>1067</v>
      </c>
      <c r="O218" t="s">
        <v>4208</v>
      </c>
      <c r="P218" t="s">
        <v>3946</v>
      </c>
      <c r="Q218">
        <v>1744</v>
      </c>
      <c r="R218">
        <v>3294236</v>
      </c>
      <c r="S218" t="s">
        <v>37</v>
      </c>
      <c r="T218">
        <v>1277.8599999999999</v>
      </c>
    </row>
    <row r="219" spans="1:20" x14ac:dyDescent="0.3">
      <c r="A219">
        <v>218</v>
      </c>
      <c r="B219" t="s">
        <v>463</v>
      </c>
      <c r="C219">
        <v>15</v>
      </c>
      <c r="D219">
        <v>1280</v>
      </c>
      <c r="E219" t="s">
        <v>4525</v>
      </c>
      <c r="F219">
        <v>183200</v>
      </c>
      <c r="G219">
        <v>637206</v>
      </c>
      <c r="H219">
        <v>2130992</v>
      </c>
      <c r="I219">
        <v>2073535</v>
      </c>
      <c r="J219">
        <v>53373091</v>
      </c>
      <c r="K219">
        <v>12656022370</v>
      </c>
      <c r="L219">
        <v>106595</v>
      </c>
      <c r="M219">
        <v>105690</v>
      </c>
      <c r="N219">
        <v>905</v>
      </c>
      <c r="O219" t="s">
        <v>4209</v>
      </c>
      <c r="P219" t="s">
        <v>3949</v>
      </c>
      <c r="Q219">
        <v>1493</v>
      </c>
      <c r="R219">
        <v>3882318</v>
      </c>
      <c r="S219" t="s">
        <v>37</v>
      </c>
      <c r="T219">
        <v>1645.81</v>
      </c>
    </row>
    <row r="220" spans="1:20" x14ac:dyDescent="0.3">
      <c r="A220">
        <v>219</v>
      </c>
      <c r="B220" t="s">
        <v>463</v>
      </c>
      <c r="C220">
        <v>15</v>
      </c>
      <c r="D220">
        <v>1280</v>
      </c>
      <c r="E220" t="s">
        <v>4526</v>
      </c>
      <c r="F220">
        <v>264264</v>
      </c>
      <c r="G220">
        <v>895141</v>
      </c>
      <c r="H220">
        <v>2678981</v>
      </c>
      <c r="I220">
        <v>2612799</v>
      </c>
      <c r="J220">
        <v>64356349</v>
      </c>
      <c r="K220">
        <v>18246410674</v>
      </c>
      <c r="L220">
        <v>107306</v>
      </c>
      <c r="M220">
        <v>105791</v>
      </c>
      <c r="N220">
        <v>1515</v>
      </c>
      <c r="O220" t="s">
        <v>4210</v>
      </c>
      <c r="P220" t="s">
        <v>3941</v>
      </c>
      <c r="Q220">
        <v>2523</v>
      </c>
      <c r="R220">
        <v>4484458</v>
      </c>
      <c r="S220" t="s">
        <v>37</v>
      </c>
      <c r="T220">
        <v>2416.86</v>
      </c>
    </row>
    <row r="221" spans="1:20" x14ac:dyDescent="0.3">
      <c r="A221">
        <v>220</v>
      </c>
      <c r="B221" t="s">
        <v>463</v>
      </c>
      <c r="C221">
        <v>15</v>
      </c>
      <c r="D221">
        <v>1280</v>
      </c>
      <c r="E221" t="s">
        <v>4527</v>
      </c>
      <c r="F221">
        <v>370944</v>
      </c>
      <c r="G221">
        <v>1254550</v>
      </c>
      <c r="H221">
        <v>4777838</v>
      </c>
      <c r="I221">
        <v>4667104</v>
      </c>
      <c r="J221">
        <v>111379355</v>
      </c>
      <c r="K221">
        <v>37199621982</v>
      </c>
      <c r="L221">
        <v>155239</v>
      </c>
      <c r="M221">
        <v>151894</v>
      </c>
      <c r="N221">
        <v>3345</v>
      </c>
      <c r="O221" t="s">
        <v>4211</v>
      </c>
      <c r="P221" t="s">
        <v>3921</v>
      </c>
      <c r="Q221">
        <v>5432</v>
      </c>
      <c r="R221">
        <v>7717455</v>
      </c>
      <c r="S221" t="s">
        <v>40</v>
      </c>
      <c r="T221">
        <v>5000</v>
      </c>
    </row>
    <row r="222" spans="1:20" x14ac:dyDescent="0.3">
      <c r="A222">
        <v>221</v>
      </c>
      <c r="B222" t="s">
        <v>463</v>
      </c>
      <c r="C222">
        <v>15</v>
      </c>
      <c r="D222">
        <v>1280</v>
      </c>
      <c r="E222" t="s">
        <v>4528</v>
      </c>
      <c r="F222">
        <v>505648</v>
      </c>
      <c r="G222">
        <v>1677281</v>
      </c>
      <c r="H222">
        <v>3948806</v>
      </c>
      <c r="I222">
        <v>3858266</v>
      </c>
      <c r="J222">
        <v>94391770</v>
      </c>
      <c r="K222">
        <v>35839922912</v>
      </c>
      <c r="L222">
        <v>108524</v>
      </c>
      <c r="M222">
        <v>105463</v>
      </c>
      <c r="N222">
        <v>3061</v>
      </c>
      <c r="O222" t="s">
        <v>4212</v>
      </c>
      <c r="P222" t="s">
        <v>3935</v>
      </c>
      <c r="Q222">
        <v>5039</v>
      </c>
      <c r="R222">
        <v>6133515</v>
      </c>
      <c r="S222" t="s">
        <v>40</v>
      </c>
      <c r="T222">
        <v>5000</v>
      </c>
    </row>
    <row r="223" spans="1:20" x14ac:dyDescent="0.3">
      <c r="A223">
        <v>222</v>
      </c>
      <c r="B223" t="s">
        <v>463</v>
      </c>
      <c r="C223">
        <v>15</v>
      </c>
      <c r="D223">
        <v>1280</v>
      </c>
      <c r="E223" t="s">
        <v>4529</v>
      </c>
      <c r="F223">
        <v>81920</v>
      </c>
      <c r="G223">
        <v>16496017</v>
      </c>
      <c r="H223">
        <v>7485461</v>
      </c>
      <c r="I223">
        <v>6753002</v>
      </c>
      <c r="J223">
        <v>273780330</v>
      </c>
      <c r="K223">
        <v>4235037436</v>
      </c>
      <c r="L223">
        <v>241533</v>
      </c>
      <c r="M223">
        <v>235092</v>
      </c>
      <c r="N223">
        <v>6441</v>
      </c>
      <c r="O223" t="s">
        <v>4213</v>
      </c>
      <c r="P223" t="s">
        <v>3938</v>
      </c>
      <c r="Q223">
        <v>8424</v>
      </c>
      <c r="R223">
        <v>60135510</v>
      </c>
      <c r="S223" t="s">
        <v>40</v>
      </c>
      <c r="T223">
        <v>5000</v>
      </c>
    </row>
    <row r="224" spans="1:20" x14ac:dyDescent="0.3">
      <c r="A224">
        <v>223</v>
      </c>
      <c r="B224" t="s">
        <v>463</v>
      </c>
      <c r="C224">
        <v>15</v>
      </c>
      <c r="D224">
        <v>1280</v>
      </c>
      <c r="E224" t="s">
        <v>4530</v>
      </c>
      <c r="F224">
        <v>23345</v>
      </c>
      <c r="G224">
        <v>49263</v>
      </c>
      <c r="H224">
        <v>36268</v>
      </c>
      <c r="I224">
        <v>35144</v>
      </c>
      <c r="J224">
        <v>482758</v>
      </c>
      <c r="K224">
        <v>9426331</v>
      </c>
      <c r="L224">
        <v>3643</v>
      </c>
      <c r="M224">
        <v>3623</v>
      </c>
      <c r="N224">
        <v>20</v>
      </c>
      <c r="O224" t="s">
        <v>4214</v>
      </c>
      <c r="P224" t="s">
        <v>4128</v>
      </c>
      <c r="Q224">
        <v>33</v>
      </c>
      <c r="R224">
        <v>29967</v>
      </c>
      <c r="S224" t="s">
        <v>37</v>
      </c>
      <c r="T224">
        <v>4.42</v>
      </c>
    </row>
    <row r="225" spans="1:20" x14ac:dyDescent="0.3">
      <c r="A225">
        <v>224</v>
      </c>
      <c r="B225" t="s">
        <v>463</v>
      </c>
      <c r="C225">
        <v>15</v>
      </c>
      <c r="D225">
        <v>1280</v>
      </c>
      <c r="E225" t="s">
        <v>4531</v>
      </c>
      <c r="F225">
        <v>41961</v>
      </c>
      <c r="G225">
        <v>70118</v>
      </c>
      <c r="H225">
        <v>17248011</v>
      </c>
      <c r="I225">
        <v>16924008</v>
      </c>
      <c r="J225">
        <v>89686656</v>
      </c>
      <c r="K225">
        <v>3246866442</v>
      </c>
      <c r="L225">
        <v>399620</v>
      </c>
      <c r="M225">
        <v>380461</v>
      </c>
      <c r="N225">
        <v>19159</v>
      </c>
      <c r="O225" t="s">
        <v>4215</v>
      </c>
      <c r="P225" t="s">
        <v>3935</v>
      </c>
      <c r="Q225">
        <v>27430</v>
      </c>
      <c r="R225">
        <v>10727694</v>
      </c>
      <c r="S225" t="s">
        <v>40</v>
      </c>
      <c r="T225">
        <v>5000</v>
      </c>
    </row>
    <row r="226" spans="1:20" x14ac:dyDescent="0.3">
      <c r="A226">
        <v>225</v>
      </c>
      <c r="B226" t="s">
        <v>463</v>
      </c>
      <c r="C226">
        <v>15</v>
      </c>
      <c r="D226">
        <v>1280</v>
      </c>
      <c r="E226" t="s">
        <v>4532</v>
      </c>
      <c r="F226">
        <v>70675</v>
      </c>
      <c r="G226">
        <v>106388</v>
      </c>
      <c r="H226">
        <v>17761534</v>
      </c>
      <c r="I226">
        <v>17381245</v>
      </c>
      <c r="J226">
        <v>127097152</v>
      </c>
      <c r="K226">
        <v>3117525574</v>
      </c>
      <c r="L226">
        <v>474517</v>
      </c>
      <c r="M226">
        <v>459399</v>
      </c>
      <c r="N226">
        <v>15118</v>
      </c>
      <c r="O226" t="s">
        <v>4216</v>
      </c>
      <c r="P226" t="s">
        <v>3921</v>
      </c>
      <c r="Q226">
        <v>23442</v>
      </c>
      <c r="R226">
        <v>15429258</v>
      </c>
      <c r="S226" t="s">
        <v>40</v>
      </c>
      <c r="T226">
        <v>5000</v>
      </c>
    </row>
    <row r="227" spans="1:20" x14ac:dyDescent="0.3">
      <c r="A227">
        <v>226</v>
      </c>
      <c r="B227" t="s">
        <v>463</v>
      </c>
      <c r="C227">
        <v>15</v>
      </c>
      <c r="D227">
        <v>1280</v>
      </c>
      <c r="E227" t="s">
        <v>4533</v>
      </c>
      <c r="F227">
        <v>111475</v>
      </c>
      <c r="G227">
        <v>138053</v>
      </c>
      <c r="H227">
        <v>18285661</v>
      </c>
      <c r="I227">
        <v>17869323</v>
      </c>
      <c r="J227">
        <v>167035412</v>
      </c>
      <c r="K227">
        <v>3228754853</v>
      </c>
      <c r="L227">
        <v>530112</v>
      </c>
      <c r="M227">
        <v>516904</v>
      </c>
      <c r="N227">
        <v>13208</v>
      </c>
      <c r="O227" t="s">
        <v>4708</v>
      </c>
      <c r="P227" t="s">
        <v>3941</v>
      </c>
      <c r="Q227">
        <v>21556</v>
      </c>
      <c r="R227">
        <v>21458132</v>
      </c>
      <c r="S227" t="s">
        <v>40</v>
      </c>
      <c r="T227">
        <v>5000</v>
      </c>
    </row>
    <row r="228" spans="1:20" x14ac:dyDescent="0.3">
      <c r="A228">
        <v>227</v>
      </c>
      <c r="B228" t="s">
        <v>463</v>
      </c>
      <c r="C228">
        <v>15</v>
      </c>
      <c r="D228">
        <v>1280</v>
      </c>
      <c r="E228" t="s">
        <v>4534</v>
      </c>
      <c r="F228">
        <v>168019</v>
      </c>
      <c r="G228">
        <v>173814</v>
      </c>
      <c r="H228">
        <v>18885160</v>
      </c>
      <c r="I228">
        <v>18436779</v>
      </c>
      <c r="J228">
        <v>213523537</v>
      </c>
      <c r="K228">
        <v>3791091512</v>
      </c>
      <c r="L228">
        <v>590188</v>
      </c>
      <c r="M228">
        <v>577560</v>
      </c>
      <c r="N228">
        <v>12628</v>
      </c>
      <c r="O228" t="s">
        <v>4217</v>
      </c>
      <c r="P228" t="s">
        <v>3946</v>
      </c>
      <c r="Q228">
        <v>20985</v>
      </c>
      <c r="R228">
        <v>29253482</v>
      </c>
      <c r="S228" t="s">
        <v>40</v>
      </c>
      <c r="T228">
        <v>5000</v>
      </c>
    </row>
    <row r="229" spans="1:20" x14ac:dyDescent="0.3">
      <c r="A229">
        <v>228</v>
      </c>
      <c r="B229" t="s">
        <v>463</v>
      </c>
      <c r="C229">
        <v>15</v>
      </c>
      <c r="D229">
        <v>1280</v>
      </c>
      <c r="E229" t="s">
        <v>4535</v>
      </c>
      <c r="F229">
        <v>243955</v>
      </c>
      <c r="G229">
        <v>213707</v>
      </c>
      <c r="H229">
        <v>19277927</v>
      </c>
      <c r="I229">
        <v>18803662</v>
      </c>
      <c r="J229">
        <v>262295190</v>
      </c>
      <c r="K229">
        <v>4289666645</v>
      </c>
      <c r="L229">
        <v>635552</v>
      </c>
      <c r="M229">
        <v>623355</v>
      </c>
      <c r="N229">
        <v>12197</v>
      </c>
      <c r="O229" t="s">
        <v>4218</v>
      </c>
      <c r="P229" t="s">
        <v>3949</v>
      </c>
      <c r="Q229">
        <v>20560</v>
      </c>
      <c r="R229">
        <v>38266529</v>
      </c>
      <c r="S229" t="s">
        <v>40</v>
      </c>
      <c r="T229">
        <v>5000</v>
      </c>
    </row>
    <row r="230" spans="1:20" x14ac:dyDescent="0.3">
      <c r="A230">
        <v>229</v>
      </c>
      <c r="B230" t="s">
        <v>463</v>
      </c>
      <c r="C230">
        <v>15</v>
      </c>
      <c r="D230">
        <v>1280</v>
      </c>
      <c r="E230" t="s">
        <v>4536</v>
      </c>
      <c r="F230">
        <v>344469</v>
      </c>
      <c r="G230">
        <v>286016</v>
      </c>
      <c r="H230">
        <v>19323139</v>
      </c>
      <c r="I230">
        <v>18838274</v>
      </c>
      <c r="J230">
        <v>303984424</v>
      </c>
      <c r="K230">
        <v>4923837969</v>
      </c>
      <c r="L230">
        <v>659866</v>
      </c>
      <c r="M230">
        <v>648093</v>
      </c>
      <c r="N230">
        <v>11773</v>
      </c>
      <c r="O230" t="s">
        <v>4219</v>
      </c>
      <c r="P230" t="s">
        <v>4038</v>
      </c>
      <c r="Q230">
        <v>20142</v>
      </c>
      <c r="R230">
        <v>46269229</v>
      </c>
      <c r="S230" t="s">
        <v>40</v>
      </c>
      <c r="T230">
        <v>5000</v>
      </c>
    </row>
    <row r="231" spans="1:20" x14ac:dyDescent="0.3">
      <c r="A231">
        <v>230</v>
      </c>
      <c r="B231" t="s">
        <v>463</v>
      </c>
      <c r="C231">
        <v>15</v>
      </c>
      <c r="D231">
        <v>1280</v>
      </c>
      <c r="E231" t="s">
        <v>4537</v>
      </c>
      <c r="F231">
        <v>323138</v>
      </c>
      <c r="G231">
        <v>21567424</v>
      </c>
      <c r="H231">
        <v>42</v>
      </c>
      <c r="I231">
        <v>42</v>
      </c>
      <c r="J231">
        <v>488000</v>
      </c>
      <c r="K231">
        <v>577871</v>
      </c>
      <c r="L231">
        <v>0</v>
      </c>
      <c r="M231">
        <v>0</v>
      </c>
      <c r="N231">
        <v>0</v>
      </c>
      <c r="O231" t="s">
        <v>4220</v>
      </c>
      <c r="P231" t="s">
        <v>4221</v>
      </c>
      <c r="Q231">
        <v>0</v>
      </c>
      <c r="R231">
        <v>487781</v>
      </c>
      <c r="S231" t="s">
        <v>37</v>
      </c>
      <c r="T231">
        <v>26.48</v>
      </c>
    </row>
    <row r="232" spans="1:20" x14ac:dyDescent="0.3">
      <c r="A232">
        <v>231</v>
      </c>
      <c r="B232" t="s">
        <v>463</v>
      </c>
      <c r="C232">
        <v>15</v>
      </c>
      <c r="D232">
        <v>1280</v>
      </c>
      <c r="E232" t="s">
        <v>4538</v>
      </c>
      <c r="F232">
        <v>919562</v>
      </c>
      <c r="G232">
        <v>103439854</v>
      </c>
      <c r="H232">
        <v>0</v>
      </c>
      <c r="I232">
        <v>0</v>
      </c>
      <c r="J232">
        <v>0</v>
      </c>
      <c r="K232">
        <v>230180</v>
      </c>
      <c r="L232">
        <v>0</v>
      </c>
      <c r="M232">
        <v>0</v>
      </c>
      <c r="N232">
        <v>0</v>
      </c>
      <c r="O232" t="s">
        <v>4222</v>
      </c>
      <c r="P232" t="s">
        <v>4222</v>
      </c>
      <c r="Q232">
        <v>0</v>
      </c>
      <c r="R232">
        <v>0</v>
      </c>
      <c r="S232" t="s">
        <v>37</v>
      </c>
      <c r="T232">
        <v>144.36000000000001</v>
      </c>
    </row>
    <row r="233" spans="1:20" x14ac:dyDescent="0.3">
      <c r="A233">
        <v>232</v>
      </c>
      <c r="B233" t="s">
        <v>463</v>
      </c>
      <c r="C233">
        <v>15</v>
      </c>
      <c r="D233">
        <v>1280</v>
      </c>
      <c r="E233" t="s">
        <v>4539</v>
      </c>
      <c r="F233">
        <v>2316</v>
      </c>
      <c r="G233">
        <v>30945</v>
      </c>
      <c r="H233">
        <v>11177356</v>
      </c>
      <c r="I233">
        <v>11119084</v>
      </c>
      <c r="J233">
        <v>15160191</v>
      </c>
      <c r="K233">
        <v>604461450</v>
      </c>
      <c r="L233">
        <v>435755</v>
      </c>
      <c r="M233">
        <v>415532</v>
      </c>
      <c r="N233">
        <v>20223</v>
      </c>
      <c r="O233" t="s">
        <v>4223</v>
      </c>
      <c r="P233" t="s">
        <v>4083</v>
      </c>
      <c r="Q233">
        <v>24422</v>
      </c>
      <c r="R233">
        <v>4303034</v>
      </c>
      <c r="S233" t="s">
        <v>37</v>
      </c>
      <c r="T233">
        <v>3152.8</v>
      </c>
    </row>
    <row r="234" spans="1:20" x14ac:dyDescent="0.3">
      <c r="A234">
        <v>233</v>
      </c>
      <c r="B234" t="s">
        <v>463</v>
      </c>
      <c r="C234">
        <v>15</v>
      </c>
      <c r="D234">
        <v>1280</v>
      </c>
      <c r="E234" t="s">
        <v>4540</v>
      </c>
      <c r="F234">
        <v>172</v>
      </c>
      <c r="G234">
        <v>832</v>
      </c>
      <c r="H234">
        <v>11509477</v>
      </c>
      <c r="I234">
        <v>11453914</v>
      </c>
      <c r="J234">
        <v>14116646</v>
      </c>
      <c r="K234">
        <v>252700936</v>
      </c>
      <c r="L234">
        <v>447476</v>
      </c>
      <c r="M234">
        <v>424958</v>
      </c>
      <c r="N234">
        <v>22518</v>
      </c>
      <c r="O234" t="s">
        <v>4224</v>
      </c>
      <c r="P234" t="s">
        <v>4083</v>
      </c>
      <c r="Q234">
        <v>26946</v>
      </c>
      <c r="R234">
        <v>4382207</v>
      </c>
      <c r="S234" t="s">
        <v>49</v>
      </c>
      <c r="T234">
        <v>1421.3</v>
      </c>
    </row>
    <row r="235" spans="1:20" x14ac:dyDescent="0.3">
      <c r="A235">
        <v>234</v>
      </c>
      <c r="B235" t="s">
        <v>463</v>
      </c>
      <c r="C235">
        <v>15</v>
      </c>
      <c r="D235">
        <v>1280</v>
      </c>
      <c r="E235" t="s">
        <v>4541</v>
      </c>
      <c r="F235">
        <v>172</v>
      </c>
      <c r="G235">
        <v>832</v>
      </c>
      <c r="H235">
        <v>15818297</v>
      </c>
      <c r="I235">
        <v>15722038</v>
      </c>
      <c r="J235">
        <v>19366457</v>
      </c>
      <c r="K235">
        <v>378732019</v>
      </c>
      <c r="L235">
        <v>473600</v>
      </c>
      <c r="M235">
        <v>434881</v>
      </c>
      <c r="N235">
        <v>38719</v>
      </c>
      <c r="O235" t="s">
        <v>4225</v>
      </c>
      <c r="P235" t="s">
        <v>4083</v>
      </c>
      <c r="Q235">
        <v>46298</v>
      </c>
      <c r="R235">
        <v>4345250</v>
      </c>
      <c r="S235" t="s">
        <v>49</v>
      </c>
      <c r="T235">
        <v>2347.09</v>
      </c>
    </row>
    <row r="236" spans="1:20" x14ac:dyDescent="0.3">
      <c r="A236">
        <v>235</v>
      </c>
      <c r="B236" t="s">
        <v>463</v>
      </c>
      <c r="C236">
        <v>15</v>
      </c>
      <c r="D236">
        <v>1280</v>
      </c>
      <c r="E236" t="s">
        <v>4542</v>
      </c>
      <c r="F236">
        <v>89190</v>
      </c>
      <c r="G236">
        <v>265715</v>
      </c>
      <c r="H236">
        <v>9772005</v>
      </c>
      <c r="I236">
        <v>9565436</v>
      </c>
      <c r="J236">
        <v>85933425</v>
      </c>
      <c r="K236">
        <v>1795581760</v>
      </c>
      <c r="L236">
        <v>555672</v>
      </c>
      <c r="M236">
        <v>548345</v>
      </c>
      <c r="N236">
        <v>7327</v>
      </c>
      <c r="O236" t="s">
        <v>4226</v>
      </c>
      <c r="P236" t="s">
        <v>3899</v>
      </c>
      <c r="Q236">
        <v>10597</v>
      </c>
      <c r="R236">
        <v>12086278</v>
      </c>
      <c r="S236" t="s">
        <v>49</v>
      </c>
      <c r="T236">
        <v>2208.34</v>
      </c>
    </row>
    <row r="237" spans="1:20" x14ac:dyDescent="0.3">
      <c r="A237">
        <v>236</v>
      </c>
      <c r="B237" t="s">
        <v>463</v>
      </c>
      <c r="C237">
        <v>15</v>
      </c>
      <c r="D237">
        <v>1280</v>
      </c>
      <c r="E237" t="s">
        <v>4543</v>
      </c>
      <c r="F237">
        <v>51996</v>
      </c>
      <c r="G237">
        <v>147555</v>
      </c>
      <c r="H237">
        <v>12601343</v>
      </c>
      <c r="I237">
        <v>12541121</v>
      </c>
      <c r="J237">
        <v>135417477</v>
      </c>
      <c r="K237">
        <v>1415220406</v>
      </c>
      <c r="L237">
        <v>316603</v>
      </c>
      <c r="M237">
        <v>295296</v>
      </c>
      <c r="N237">
        <v>21307</v>
      </c>
      <c r="O237" t="s">
        <v>4227</v>
      </c>
      <c r="P237" t="s">
        <v>4083</v>
      </c>
      <c r="Q237">
        <v>26583</v>
      </c>
      <c r="R237">
        <v>47305133</v>
      </c>
      <c r="S237" t="s">
        <v>49</v>
      </c>
      <c r="T237">
        <v>1073.3900000000001</v>
      </c>
    </row>
    <row r="238" spans="1:20" x14ac:dyDescent="0.3">
      <c r="A238">
        <v>237</v>
      </c>
      <c r="B238" t="s">
        <v>463</v>
      </c>
      <c r="C238">
        <v>15</v>
      </c>
      <c r="D238">
        <v>1280</v>
      </c>
      <c r="E238" t="s">
        <v>4544</v>
      </c>
      <c r="F238">
        <v>569318</v>
      </c>
      <c r="G238">
        <v>1484813</v>
      </c>
      <c r="H238">
        <v>5790635</v>
      </c>
      <c r="I238">
        <v>5573137</v>
      </c>
      <c r="J238">
        <v>37411300</v>
      </c>
      <c r="K238">
        <v>3677644846</v>
      </c>
      <c r="L238">
        <v>292834</v>
      </c>
      <c r="M238">
        <v>287849</v>
      </c>
      <c r="N238">
        <v>4985</v>
      </c>
      <c r="O238" t="s">
        <v>4228</v>
      </c>
      <c r="P238" t="s">
        <v>4038</v>
      </c>
      <c r="Q238">
        <v>7050</v>
      </c>
      <c r="R238">
        <v>7570028</v>
      </c>
      <c r="S238" t="s">
        <v>49</v>
      </c>
      <c r="T238">
        <v>2061.48</v>
      </c>
    </row>
    <row r="239" spans="1:20" x14ac:dyDescent="0.3">
      <c r="A239">
        <v>238</v>
      </c>
      <c r="B239" t="s">
        <v>463</v>
      </c>
      <c r="C239">
        <v>15</v>
      </c>
      <c r="D239">
        <v>1280</v>
      </c>
      <c r="E239" t="s">
        <v>4545</v>
      </c>
      <c r="F239">
        <v>2200</v>
      </c>
      <c r="G239">
        <v>9086</v>
      </c>
      <c r="H239">
        <v>946620</v>
      </c>
      <c r="I239">
        <v>922790</v>
      </c>
      <c r="J239">
        <v>2267221</v>
      </c>
      <c r="K239">
        <v>179399069</v>
      </c>
      <c r="L239">
        <v>42239</v>
      </c>
      <c r="M239">
        <v>40811</v>
      </c>
      <c r="N239">
        <v>1428</v>
      </c>
      <c r="O239" t="s">
        <v>4229</v>
      </c>
      <c r="P239" t="s">
        <v>3921</v>
      </c>
      <c r="Q239">
        <v>1883</v>
      </c>
      <c r="R239">
        <v>261226</v>
      </c>
      <c r="S239" t="s">
        <v>37</v>
      </c>
      <c r="T239">
        <v>128.72</v>
      </c>
    </row>
    <row r="240" spans="1:20" x14ac:dyDescent="0.3">
      <c r="A240">
        <v>239</v>
      </c>
      <c r="B240" t="s">
        <v>463</v>
      </c>
      <c r="C240">
        <v>15</v>
      </c>
      <c r="D240">
        <v>1280</v>
      </c>
      <c r="E240" t="s">
        <v>4546</v>
      </c>
      <c r="F240">
        <v>7021</v>
      </c>
      <c r="G240">
        <v>95854</v>
      </c>
      <c r="H240">
        <v>12092622</v>
      </c>
      <c r="I240">
        <v>11956953</v>
      </c>
      <c r="J240">
        <v>20233035</v>
      </c>
      <c r="K240">
        <v>3543095393</v>
      </c>
      <c r="L240">
        <v>428532</v>
      </c>
      <c r="M240">
        <v>409913</v>
      </c>
      <c r="N240">
        <v>18619</v>
      </c>
      <c r="O240" t="s">
        <v>4230</v>
      </c>
      <c r="P240" t="s">
        <v>3924</v>
      </c>
      <c r="Q240">
        <v>23551</v>
      </c>
      <c r="R240">
        <v>4585320</v>
      </c>
      <c r="S240" t="s">
        <v>40</v>
      </c>
      <c r="T240">
        <v>5000</v>
      </c>
    </row>
    <row r="241" spans="1:20" x14ac:dyDescent="0.3">
      <c r="A241">
        <v>240</v>
      </c>
      <c r="B241" t="s">
        <v>463</v>
      </c>
      <c r="C241">
        <v>15</v>
      </c>
      <c r="D241">
        <v>1280</v>
      </c>
      <c r="E241" t="s">
        <v>4547</v>
      </c>
      <c r="F241">
        <v>4680</v>
      </c>
      <c r="G241">
        <v>39640</v>
      </c>
      <c r="H241">
        <v>526029</v>
      </c>
      <c r="I241">
        <v>507638</v>
      </c>
      <c r="J241">
        <v>7021441</v>
      </c>
      <c r="K241">
        <v>118193533</v>
      </c>
      <c r="L241">
        <v>38748</v>
      </c>
      <c r="M241">
        <v>38533</v>
      </c>
      <c r="N241">
        <v>215</v>
      </c>
      <c r="O241" t="s">
        <v>4231</v>
      </c>
      <c r="P241" t="s">
        <v>3896</v>
      </c>
      <c r="Q241">
        <v>359</v>
      </c>
      <c r="R241">
        <v>668045</v>
      </c>
      <c r="S241" t="s">
        <v>37</v>
      </c>
      <c r="T241">
        <v>63.67</v>
      </c>
    </row>
    <row r="242" spans="1:20" x14ac:dyDescent="0.3">
      <c r="A242">
        <v>241</v>
      </c>
      <c r="B242" t="s">
        <v>463</v>
      </c>
      <c r="C242">
        <v>15</v>
      </c>
      <c r="D242">
        <v>1280</v>
      </c>
      <c r="E242" t="s">
        <v>4548</v>
      </c>
      <c r="F242">
        <v>81119</v>
      </c>
      <c r="G242">
        <v>804926</v>
      </c>
      <c r="H242">
        <v>6997211</v>
      </c>
      <c r="I242">
        <v>4864814</v>
      </c>
      <c r="J242">
        <v>320776457</v>
      </c>
      <c r="K242">
        <v>9953377695</v>
      </c>
      <c r="L242">
        <v>197272</v>
      </c>
      <c r="M242">
        <v>194540</v>
      </c>
      <c r="N242">
        <v>2732</v>
      </c>
      <c r="O242" t="s">
        <v>4232</v>
      </c>
      <c r="P242" t="s">
        <v>4078</v>
      </c>
      <c r="Q242">
        <v>4800</v>
      </c>
      <c r="R242">
        <v>36982364</v>
      </c>
      <c r="S242" t="s">
        <v>40</v>
      </c>
      <c r="T242">
        <v>5000</v>
      </c>
    </row>
    <row r="243" spans="1:20" x14ac:dyDescent="0.3">
      <c r="A243">
        <v>242</v>
      </c>
      <c r="B243" t="s">
        <v>463</v>
      </c>
      <c r="C243">
        <v>15</v>
      </c>
      <c r="D243">
        <v>1280</v>
      </c>
      <c r="E243" t="s">
        <v>4549</v>
      </c>
      <c r="F243">
        <v>126152</v>
      </c>
      <c r="G243">
        <v>1297025</v>
      </c>
      <c r="H243">
        <v>6205112</v>
      </c>
      <c r="I243">
        <v>4104817</v>
      </c>
      <c r="J243">
        <v>329054317</v>
      </c>
      <c r="K243">
        <v>11170296701</v>
      </c>
      <c r="L243">
        <v>148499</v>
      </c>
      <c r="M243">
        <v>145751</v>
      </c>
      <c r="N243">
        <v>2748</v>
      </c>
      <c r="O243" t="s">
        <v>4233</v>
      </c>
      <c r="P243" t="s">
        <v>3989</v>
      </c>
      <c r="Q243">
        <v>4801</v>
      </c>
      <c r="R243">
        <v>39259181</v>
      </c>
      <c r="S243" t="s">
        <v>40</v>
      </c>
      <c r="T243">
        <v>5000</v>
      </c>
    </row>
    <row r="244" spans="1:20" x14ac:dyDescent="0.3">
      <c r="A244">
        <v>243</v>
      </c>
      <c r="B244" t="s">
        <v>463</v>
      </c>
      <c r="C244">
        <v>15</v>
      </c>
      <c r="D244">
        <v>1280</v>
      </c>
      <c r="E244" t="s">
        <v>4550</v>
      </c>
      <c r="F244">
        <v>189446</v>
      </c>
      <c r="G244">
        <v>2004246</v>
      </c>
      <c r="H244">
        <v>6060834</v>
      </c>
      <c r="I244">
        <v>3687980</v>
      </c>
      <c r="J244">
        <v>344529540</v>
      </c>
      <c r="K244">
        <v>12325369243</v>
      </c>
      <c r="L244">
        <v>122110</v>
      </c>
      <c r="M244">
        <v>119489</v>
      </c>
      <c r="N244">
        <v>2621</v>
      </c>
      <c r="O244" t="s">
        <v>4234</v>
      </c>
      <c r="P244" t="s">
        <v>3913</v>
      </c>
      <c r="Q244">
        <v>4651</v>
      </c>
      <c r="R244">
        <v>45102705</v>
      </c>
      <c r="S244" t="s">
        <v>40</v>
      </c>
      <c r="T244">
        <v>5000</v>
      </c>
    </row>
    <row r="245" spans="1:20" x14ac:dyDescent="0.3">
      <c r="A245">
        <v>244</v>
      </c>
      <c r="B245" t="s">
        <v>463</v>
      </c>
      <c r="C245">
        <v>15</v>
      </c>
      <c r="D245">
        <v>1280</v>
      </c>
      <c r="E245" t="s">
        <v>4551</v>
      </c>
      <c r="F245">
        <v>6300</v>
      </c>
      <c r="G245">
        <v>114816</v>
      </c>
      <c r="H245">
        <v>34396071</v>
      </c>
      <c r="I245">
        <v>34114471</v>
      </c>
      <c r="J245">
        <v>38830596</v>
      </c>
      <c r="K245">
        <v>2345619765</v>
      </c>
      <c r="L245">
        <v>1164280</v>
      </c>
      <c r="M245">
        <v>1123031</v>
      </c>
      <c r="N245">
        <v>41249</v>
      </c>
      <c r="O245" t="s">
        <v>4235</v>
      </c>
      <c r="P245" t="s">
        <v>4083</v>
      </c>
      <c r="Q245">
        <v>50490</v>
      </c>
      <c r="R245">
        <v>19457683</v>
      </c>
      <c r="S245" t="s">
        <v>40</v>
      </c>
      <c r="T245">
        <v>5000</v>
      </c>
    </row>
    <row r="246" spans="1:20" x14ac:dyDescent="0.3">
      <c r="A246">
        <v>245</v>
      </c>
      <c r="B246" t="s">
        <v>463</v>
      </c>
      <c r="C246">
        <v>15</v>
      </c>
      <c r="D246">
        <v>1280</v>
      </c>
      <c r="E246" t="s">
        <v>4552</v>
      </c>
      <c r="F246">
        <v>28147</v>
      </c>
      <c r="G246">
        <v>108399</v>
      </c>
      <c r="H246">
        <v>8166647</v>
      </c>
      <c r="I246">
        <v>7777794</v>
      </c>
      <c r="J246">
        <v>118890152</v>
      </c>
      <c r="K246">
        <v>6367246738</v>
      </c>
      <c r="L246">
        <v>524930</v>
      </c>
      <c r="M246">
        <v>521983</v>
      </c>
      <c r="N246">
        <v>2947</v>
      </c>
      <c r="O246" t="s">
        <v>4236</v>
      </c>
      <c r="P246" t="s">
        <v>3989</v>
      </c>
      <c r="Q246">
        <v>5039</v>
      </c>
      <c r="R246">
        <v>6659802</v>
      </c>
      <c r="S246" t="s">
        <v>40</v>
      </c>
      <c r="T246">
        <v>5000</v>
      </c>
    </row>
    <row r="247" spans="1:20" x14ac:dyDescent="0.3">
      <c r="A247">
        <v>246</v>
      </c>
      <c r="B247" t="s">
        <v>463</v>
      </c>
      <c r="C247">
        <v>15</v>
      </c>
      <c r="D247">
        <v>1280</v>
      </c>
      <c r="E247" t="s">
        <v>4553</v>
      </c>
      <c r="F247">
        <v>36809</v>
      </c>
      <c r="G247">
        <v>142448</v>
      </c>
      <c r="H247">
        <v>7643097</v>
      </c>
      <c r="I247">
        <v>7202885</v>
      </c>
      <c r="J247">
        <v>245543822</v>
      </c>
      <c r="K247">
        <v>7646561702</v>
      </c>
      <c r="L247">
        <v>443646</v>
      </c>
      <c r="M247">
        <v>440943</v>
      </c>
      <c r="N247">
        <v>2703</v>
      </c>
      <c r="O247" t="s">
        <v>4237</v>
      </c>
      <c r="P247" t="s">
        <v>3918</v>
      </c>
      <c r="Q247">
        <v>4798</v>
      </c>
      <c r="R247">
        <v>12700845</v>
      </c>
      <c r="S247" t="s">
        <v>40</v>
      </c>
      <c r="T247">
        <v>5000</v>
      </c>
    </row>
    <row r="248" spans="1:20" x14ac:dyDescent="0.3">
      <c r="A248">
        <v>247</v>
      </c>
      <c r="B248" t="s">
        <v>463</v>
      </c>
      <c r="C248">
        <v>15</v>
      </c>
      <c r="D248">
        <v>1280</v>
      </c>
      <c r="E248" t="s">
        <v>4554</v>
      </c>
      <c r="F248">
        <v>6634</v>
      </c>
      <c r="G248">
        <v>23392</v>
      </c>
      <c r="H248">
        <v>5672709</v>
      </c>
      <c r="I248">
        <v>5566449</v>
      </c>
      <c r="J248">
        <v>11852897</v>
      </c>
      <c r="K248">
        <v>1627686727</v>
      </c>
      <c r="L248">
        <v>195987</v>
      </c>
      <c r="M248">
        <v>188072</v>
      </c>
      <c r="N248">
        <v>7915</v>
      </c>
      <c r="O248" t="s">
        <v>4238</v>
      </c>
      <c r="P248" t="s">
        <v>3924</v>
      </c>
      <c r="Q248">
        <v>9941</v>
      </c>
      <c r="R248">
        <v>2484413</v>
      </c>
      <c r="S248" t="s">
        <v>37</v>
      </c>
      <c r="T248">
        <v>1308.92</v>
      </c>
    </row>
    <row r="249" spans="1:20" x14ac:dyDescent="0.3">
      <c r="A249">
        <v>248</v>
      </c>
      <c r="B249" t="s">
        <v>463</v>
      </c>
      <c r="C249">
        <v>15</v>
      </c>
      <c r="D249">
        <v>1280</v>
      </c>
      <c r="E249" t="s">
        <v>4555</v>
      </c>
      <c r="F249">
        <v>10675</v>
      </c>
      <c r="G249">
        <v>84849</v>
      </c>
      <c r="H249">
        <v>4445646</v>
      </c>
      <c r="I249">
        <v>4362780</v>
      </c>
      <c r="J249">
        <v>6687541</v>
      </c>
      <c r="K249">
        <v>1020048337</v>
      </c>
      <c r="L249">
        <v>105666</v>
      </c>
      <c r="M249">
        <v>98481</v>
      </c>
      <c r="N249">
        <v>7185</v>
      </c>
      <c r="O249" t="s">
        <v>4239</v>
      </c>
      <c r="P249" t="s">
        <v>4087</v>
      </c>
      <c r="Q249">
        <v>9219</v>
      </c>
      <c r="R249">
        <v>1719075</v>
      </c>
      <c r="S249" t="s">
        <v>49</v>
      </c>
      <c r="T249">
        <v>1276.6099999999999</v>
      </c>
    </row>
    <row r="250" spans="1:20" x14ac:dyDescent="0.3">
      <c r="A250">
        <v>249</v>
      </c>
      <c r="B250" t="s">
        <v>463</v>
      </c>
      <c r="C250">
        <v>15</v>
      </c>
      <c r="D250">
        <v>1280</v>
      </c>
      <c r="E250" t="s">
        <v>4556</v>
      </c>
      <c r="F250">
        <v>13240</v>
      </c>
      <c r="G250">
        <v>39135</v>
      </c>
      <c r="H250">
        <v>420287</v>
      </c>
      <c r="I250">
        <v>407358</v>
      </c>
      <c r="J250">
        <v>1548306</v>
      </c>
      <c r="K250">
        <v>67922303</v>
      </c>
      <c r="L250">
        <v>26225</v>
      </c>
      <c r="M250">
        <v>25947</v>
      </c>
      <c r="N250">
        <v>278</v>
      </c>
      <c r="O250" t="s">
        <v>4240</v>
      </c>
      <c r="P250" t="s">
        <v>3906</v>
      </c>
      <c r="Q250">
        <v>409</v>
      </c>
      <c r="R250">
        <v>264824</v>
      </c>
      <c r="S250" t="s">
        <v>49</v>
      </c>
      <c r="T250">
        <v>37.08</v>
      </c>
    </row>
    <row r="251" spans="1:20" x14ac:dyDescent="0.3">
      <c r="A251">
        <v>250</v>
      </c>
      <c r="B251" t="s">
        <v>463</v>
      </c>
      <c r="C251">
        <v>15</v>
      </c>
      <c r="D251">
        <v>1280</v>
      </c>
      <c r="E251" t="s">
        <v>4557</v>
      </c>
      <c r="F251">
        <v>153834</v>
      </c>
      <c r="G251">
        <v>459957</v>
      </c>
      <c r="H251">
        <v>5603881</v>
      </c>
      <c r="I251">
        <v>5391203</v>
      </c>
      <c r="J251">
        <v>46161044</v>
      </c>
      <c r="K251">
        <v>820780334</v>
      </c>
      <c r="L251">
        <v>167031</v>
      </c>
      <c r="M251">
        <v>161062</v>
      </c>
      <c r="N251">
        <v>5969</v>
      </c>
      <c r="O251" t="s">
        <v>4241</v>
      </c>
      <c r="P251" t="s">
        <v>3938</v>
      </c>
      <c r="Q251">
        <v>8015</v>
      </c>
      <c r="R251">
        <v>16502116</v>
      </c>
      <c r="S251" t="s">
        <v>49</v>
      </c>
      <c r="T251">
        <v>1277.4100000000001</v>
      </c>
    </row>
    <row r="252" spans="1:20" x14ac:dyDescent="0.3">
      <c r="A252">
        <v>251</v>
      </c>
      <c r="B252" t="s">
        <v>463</v>
      </c>
      <c r="C252">
        <v>15</v>
      </c>
      <c r="D252">
        <v>1280</v>
      </c>
      <c r="E252" t="s">
        <v>4558</v>
      </c>
      <c r="F252">
        <v>140</v>
      </c>
      <c r="G252">
        <v>560</v>
      </c>
      <c r="H252">
        <v>23480151</v>
      </c>
      <c r="I252">
        <v>23472606</v>
      </c>
      <c r="J252">
        <v>30893142</v>
      </c>
      <c r="K252">
        <v>185808733</v>
      </c>
      <c r="L252">
        <v>806593</v>
      </c>
      <c r="M252">
        <v>703614</v>
      </c>
      <c r="N252">
        <v>102979</v>
      </c>
      <c r="O252" t="s">
        <v>4242</v>
      </c>
      <c r="P252" t="s">
        <v>4083</v>
      </c>
      <c r="Q252">
        <v>110207</v>
      </c>
      <c r="R252">
        <v>13562432</v>
      </c>
      <c r="S252" t="s">
        <v>49</v>
      </c>
      <c r="T252">
        <v>1029.72</v>
      </c>
    </row>
    <row r="253" spans="1:20" x14ac:dyDescent="0.3">
      <c r="A253">
        <v>252</v>
      </c>
      <c r="B253" t="s">
        <v>463</v>
      </c>
      <c r="C253">
        <v>15</v>
      </c>
      <c r="D253">
        <v>1280</v>
      </c>
      <c r="E253" t="s">
        <v>4559</v>
      </c>
      <c r="F253">
        <v>140</v>
      </c>
      <c r="G253">
        <v>560</v>
      </c>
      <c r="H253">
        <v>24735958</v>
      </c>
      <c r="I253">
        <v>24731962</v>
      </c>
      <c r="J253">
        <v>32282873</v>
      </c>
      <c r="K253">
        <v>154397730</v>
      </c>
      <c r="L253">
        <v>858978</v>
      </c>
      <c r="M253">
        <v>765276</v>
      </c>
      <c r="N253">
        <v>93702</v>
      </c>
      <c r="O253" t="s">
        <v>4243</v>
      </c>
      <c r="P253" t="s">
        <v>4083</v>
      </c>
      <c r="Q253">
        <v>101042</v>
      </c>
      <c r="R253">
        <v>14476718</v>
      </c>
      <c r="S253" t="s">
        <v>49</v>
      </c>
      <c r="T253">
        <v>782.56</v>
      </c>
    </row>
    <row r="254" spans="1:20" x14ac:dyDescent="0.3">
      <c r="A254">
        <v>253</v>
      </c>
      <c r="B254" t="s">
        <v>463</v>
      </c>
      <c r="C254">
        <v>15</v>
      </c>
      <c r="D254">
        <v>1280</v>
      </c>
      <c r="E254" t="s">
        <v>4560</v>
      </c>
      <c r="F254">
        <v>479</v>
      </c>
      <c r="G254">
        <v>123439</v>
      </c>
      <c r="H254">
        <v>8192254</v>
      </c>
      <c r="I254">
        <v>8041952</v>
      </c>
      <c r="J254">
        <v>29458817</v>
      </c>
      <c r="K254">
        <v>246279057</v>
      </c>
      <c r="L254">
        <v>591508</v>
      </c>
      <c r="M254">
        <v>586120</v>
      </c>
      <c r="N254">
        <v>5388</v>
      </c>
      <c r="O254" t="s">
        <v>4244</v>
      </c>
      <c r="P254" t="s">
        <v>3949</v>
      </c>
      <c r="Q254">
        <v>7451</v>
      </c>
      <c r="R254">
        <v>4198522</v>
      </c>
      <c r="S254" t="s">
        <v>37</v>
      </c>
      <c r="T254">
        <v>2699</v>
      </c>
    </row>
    <row r="255" spans="1:20" x14ac:dyDescent="0.3">
      <c r="A255">
        <v>254</v>
      </c>
      <c r="B255" t="s">
        <v>463</v>
      </c>
      <c r="C255">
        <v>15</v>
      </c>
      <c r="D255">
        <v>1280</v>
      </c>
      <c r="E255" t="s">
        <v>4561</v>
      </c>
      <c r="F255">
        <v>12197</v>
      </c>
      <c r="G255">
        <v>78363</v>
      </c>
      <c r="H255">
        <v>197939</v>
      </c>
      <c r="I255">
        <v>190951</v>
      </c>
      <c r="J255">
        <v>2625494</v>
      </c>
      <c r="K255">
        <v>18619976</v>
      </c>
      <c r="L255">
        <v>10731</v>
      </c>
      <c r="M255">
        <v>10639</v>
      </c>
      <c r="N255">
        <v>92</v>
      </c>
      <c r="O255" t="s">
        <v>4245</v>
      </c>
      <c r="P255" t="s">
        <v>3983</v>
      </c>
      <c r="Q255">
        <v>181</v>
      </c>
      <c r="R255">
        <v>467045</v>
      </c>
      <c r="S255" t="s">
        <v>37</v>
      </c>
      <c r="T255">
        <v>10.8</v>
      </c>
    </row>
    <row r="256" spans="1:20" x14ac:dyDescent="0.3">
      <c r="A256">
        <v>255</v>
      </c>
      <c r="B256" t="s">
        <v>463</v>
      </c>
      <c r="C256">
        <v>15</v>
      </c>
      <c r="D256">
        <v>1280</v>
      </c>
      <c r="E256" t="s">
        <v>4562</v>
      </c>
      <c r="F256">
        <v>22022</v>
      </c>
      <c r="G256">
        <v>172772</v>
      </c>
      <c r="H256">
        <v>2392047</v>
      </c>
      <c r="I256">
        <v>2307035</v>
      </c>
      <c r="J256">
        <v>28400288</v>
      </c>
      <c r="K256">
        <v>277175438</v>
      </c>
      <c r="L256">
        <v>137501</v>
      </c>
      <c r="M256">
        <v>136569</v>
      </c>
      <c r="N256">
        <v>932</v>
      </c>
      <c r="O256" t="s">
        <v>4246</v>
      </c>
      <c r="P256" t="s">
        <v>3983</v>
      </c>
      <c r="Q256">
        <v>1724</v>
      </c>
      <c r="R256">
        <v>5741234</v>
      </c>
      <c r="S256" t="s">
        <v>37</v>
      </c>
      <c r="T256">
        <v>232.22</v>
      </c>
    </row>
    <row r="257" spans="1:20" x14ac:dyDescent="0.3">
      <c r="A257">
        <v>256</v>
      </c>
      <c r="B257" t="s">
        <v>463</v>
      </c>
      <c r="C257">
        <v>15</v>
      </c>
      <c r="D257">
        <v>1280</v>
      </c>
      <c r="E257" t="s">
        <v>4563</v>
      </c>
      <c r="F257">
        <v>4656</v>
      </c>
      <c r="G257">
        <v>13868</v>
      </c>
      <c r="H257">
        <v>11115341</v>
      </c>
      <c r="I257">
        <v>10962590</v>
      </c>
      <c r="J257">
        <v>20115451</v>
      </c>
      <c r="K257">
        <v>2335660652</v>
      </c>
      <c r="L257">
        <v>466054</v>
      </c>
      <c r="M257">
        <v>446502</v>
      </c>
      <c r="N257">
        <v>19552</v>
      </c>
      <c r="O257" t="s">
        <v>4247</v>
      </c>
      <c r="P257" t="s">
        <v>3927</v>
      </c>
      <c r="Q257">
        <v>23710</v>
      </c>
      <c r="R257">
        <v>4365029</v>
      </c>
      <c r="S257" t="s">
        <v>40</v>
      </c>
      <c r="T257">
        <v>5000</v>
      </c>
    </row>
    <row r="258" spans="1:20" x14ac:dyDescent="0.3">
      <c r="A258">
        <v>257</v>
      </c>
      <c r="B258" t="s">
        <v>463</v>
      </c>
      <c r="C258">
        <v>15</v>
      </c>
      <c r="D258">
        <v>1280</v>
      </c>
      <c r="E258" t="s">
        <v>4564</v>
      </c>
      <c r="F258">
        <v>3366</v>
      </c>
      <c r="G258">
        <v>362797</v>
      </c>
      <c r="H258">
        <v>31147812</v>
      </c>
      <c r="I258">
        <v>30625373</v>
      </c>
      <c r="J258">
        <v>41862761</v>
      </c>
      <c r="K258">
        <v>2718382432</v>
      </c>
      <c r="L258">
        <v>1050287</v>
      </c>
      <c r="M258">
        <v>1012567</v>
      </c>
      <c r="N258">
        <v>37720</v>
      </c>
      <c r="O258" t="s">
        <v>4248</v>
      </c>
      <c r="P258" t="s">
        <v>4083</v>
      </c>
      <c r="Q258">
        <v>45733</v>
      </c>
      <c r="R258">
        <v>18770901</v>
      </c>
      <c r="S258" t="s">
        <v>40</v>
      </c>
      <c r="T258">
        <v>5000</v>
      </c>
    </row>
    <row r="259" spans="1:20" x14ac:dyDescent="0.3">
      <c r="A259">
        <v>258</v>
      </c>
      <c r="B259" t="s">
        <v>463</v>
      </c>
      <c r="C259">
        <v>15</v>
      </c>
      <c r="D259">
        <v>1280</v>
      </c>
      <c r="E259" t="s">
        <v>4565</v>
      </c>
      <c r="F259">
        <v>4020</v>
      </c>
      <c r="G259">
        <v>466486</v>
      </c>
      <c r="H259">
        <v>1796991</v>
      </c>
      <c r="I259">
        <v>1771058</v>
      </c>
      <c r="J259">
        <v>2347771</v>
      </c>
      <c r="K259">
        <v>198683349</v>
      </c>
      <c r="L259">
        <v>58711</v>
      </c>
      <c r="M259">
        <v>56282</v>
      </c>
      <c r="N259">
        <v>2429</v>
      </c>
      <c r="O259" t="s">
        <v>4249</v>
      </c>
      <c r="P259" t="s">
        <v>4083</v>
      </c>
      <c r="Q259">
        <v>2930</v>
      </c>
      <c r="R259">
        <v>1028474</v>
      </c>
      <c r="S259" t="s">
        <v>37</v>
      </c>
      <c r="T259">
        <v>257.92</v>
      </c>
    </row>
    <row r="260" spans="1:20" x14ac:dyDescent="0.3">
      <c r="A260">
        <v>259</v>
      </c>
      <c r="B260" t="s">
        <v>463</v>
      </c>
      <c r="C260">
        <v>15</v>
      </c>
      <c r="D260">
        <v>1280</v>
      </c>
      <c r="E260" t="s">
        <v>4566</v>
      </c>
      <c r="F260">
        <v>302737</v>
      </c>
      <c r="G260">
        <v>1309727</v>
      </c>
      <c r="H260">
        <v>1886858</v>
      </c>
      <c r="I260">
        <v>1850658</v>
      </c>
      <c r="J260">
        <v>2694623</v>
      </c>
      <c r="K260">
        <v>18200870727</v>
      </c>
      <c r="L260">
        <v>115129</v>
      </c>
      <c r="M260">
        <v>113607</v>
      </c>
      <c r="N260">
        <v>1522</v>
      </c>
      <c r="O260" t="s">
        <v>4250</v>
      </c>
      <c r="P260" t="s">
        <v>4087</v>
      </c>
      <c r="Q260">
        <v>2037</v>
      </c>
      <c r="R260">
        <v>1090622</v>
      </c>
      <c r="S260" t="s">
        <v>40</v>
      </c>
      <c r="T260">
        <v>5000</v>
      </c>
    </row>
    <row r="261" spans="1:20" x14ac:dyDescent="0.3">
      <c r="A261">
        <v>260</v>
      </c>
      <c r="B261" t="s">
        <v>463</v>
      </c>
      <c r="C261">
        <v>15</v>
      </c>
      <c r="D261">
        <v>1280</v>
      </c>
      <c r="E261" t="s">
        <v>4567</v>
      </c>
      <c r="F261">
        <v>1315</v>
      </c>
      <c r="G261">
        <v>5254</v>
      </c>
      <c r="H261">
        <v>23670792</v>
      </c>
      <c r="I261">
        <v>23471335</v>
      </c>
      <c r="J261">
        <v>35665517</v>
      </c>
      <c r="K261">
        <v>1867715869</v>
      </c>
      <c r="L261">
        <v>1053380</v>
      </c>
      <c r="M261">
        <v>1016139</v>
      </c>
      <c r="N261">
        <v>37241</v>
      </c>
      <c r="O261" t="s">
        <v>4251</v>
      </c>
      <c r="P261" t="s">
        <v>4087</v>
      </c>
      <c r="Q261">
        <v>45278</v>
      </c>
      <c r="R261">
        <v>9913070</v>
      </c>
      <c r="S261" t="s">
        <v>40</v>
      </c>
      <c r="T261">
        <v>5000</v>
      </c>
    </row>
    <row r="262" spans="1:20" x14ac:dyDescent="0.3">
      <c r="A262">
        <v>261</v>
      </c>
      <c r="B262" t="s">
        <v>463</v>
      </c>
      <c r="C262">
        <v>15</v>
      </c>
      <c r="D262">
        <v>1280</v>
      </c>
      <c r="E262" t="s">
        <v>4568</v>
      </c>
      <c r="F262">
        <v>189456</v>
      </c>
      <c r="G262">
        <v>835275</v>
      </c>
      <c r="H262">
        <v>2744178</v>
      </c>
      <c r="I262">
        <v>2580917</v>
      </c>
      <c r="J262">
        <v>23939854</v>
      </c>
      <c r="K262">
        <v>4229769972</v>
      </c>
      <c r="L262">
        <v>86599</v>
      </c>
      <c r="M262">
        <v>83940</v>
      </c>
      <c r="N262">
        <v>2659</v>
      </c>
      <c r="O262" t="s">
        <v>4252</v>
      </c>
      <c r="P262" t="s">
        <v>3935</v>
      </c>
      <c r="Q262">
        <v>3701</v>
      </c>
      <c r="R262">
        <v>1630374</v>
      </c>
      <c r="S262" t="s">
        <v>37</v>
      </c>
      <c r="T262">
        <v>2062.0300000000002</v>
      </c>
    </row>
    <row r="263" spans="1:20" x14ac:dyDescent="0.3">
      <c r="A263">
        <v>262</v>
      </c>
      <c r="B263" t="s">
        <v>463</v>
      </c>
      <c r="C263">
        <v>15</v>
      </c>
      <c r="D263">
        <v>1280</v>
      </c>
      <c r="E263" t="s">
        <v>4569</v>
      </c>
      <c r="F263">
        <v>188962</v>
      </c>
      <c r="G263">
        <v>825894</v>
      </c>
      <c r="H263">
        <v>6939185</v>
      </c>
      <c r="I263">
        <v>6573374</v>
      </c>
      <c r="J263">
        <v>52461276</v>
      </c>
      <c r="K263">
        <v>7947996597</v>
      </c>
      <c r="L263">
        <v>253581</v>
      </c>
      <c r="M263">
        <v>248320</v>
      </c>
      <c r="N263">
        <v>5261</v>
      </c>
      <c r="O263" t="s">
        <v>4253</v>
      </c>
      <c r="P263" t="s">
        <v>3921</v>
      </c>
      <c r="Q263">
        <v>7319</v>
      </c>
      <c r="R263">
        <v>4689206</v>
      </c>
      <c r="S263" t="s">
        <v>40</v>
      </c>
      <c r="T263">
        <v>5000</v>
      </c>
    </row>
    <row r="264" spans="1:20" x14ac:dyDescent="0.3">
      <c r="A264">
        <v>263</v>
      </c>
      <c r="B264" t="s">
        <v>463</v>
      </c>
      <c r="C264">
        <v>15</v>
      </c>
      <c r="D264">
        <v>1280</v>
      </c>
      <c r="E264" t="s">
        <v>4570</v>
      </c>
      <c r="F264">
        <v>164158</v>
      </c>
      <c r="G264">
        <v>717440</v>
      </c>
      <c r="H264">
        <v>10776544</v>
      </c>
      <c r="I264">
        <v>10339678</v>
      </c>
      <c r="J264">
        <v>62614642</v>
      </c>
      <c r="K264">
        <v>6728693736</v>
      </c>
      <c r="L264">
        <v>361936</v>
      </c>
      <c r="M264">
        <v>349922</v>
      </c>
      <c r="N264">
        <v>12014</v>
      </c>
      <c r="O264" t="s">
        <v>4254</v>
      </c>
      <c r="P264" t="s">
        <v>3938</v>
      </c>
      <c r="Q264">
        <v>15995</v>
      </c>
      <c r="R264">
        <v>5109829</v>
      </c>
      <c r="S264" t="s">
        <v>40</v>
      </c>
      <c r="T264">
        <v>5000</v>
      </c>
    </row>
    <row r="265" spans="1:20" x14ac:dyDescent="0.3">
      <c r="A265">
        <v>264</v>
      </c>
      <c r="B265" t="s">
        <v>463</v>
      </c>
      <c r="C265">
        <v>15</v>
      </c>
      <c r="D265">
        <v>1280</v>
      </c>
      <c r="E265" t="s">
        <v>4571</v>
      </c>
      <c r="F265">
        <v>252328</v>
      </c>
      <c r="G265">
        <v>1169843</v>
      </c>
      <c r="H265">
        <v>7227131</v>
      </c>
      <c r="I265">
        <v>6884658</v>
      </c>
      <c r="J265">
        <v>72187804</v>
      </c>
      <c r="K265">
        <v>10370881228</v>
      </c>
      <c r="L265">
        <v>305027</v>
      </c>
      <c r="M265">
        <v>299762</v>
      </c>
      <c r="N265">
        <v>5265</v>
      </c>
      <c r="O265" t="s">
        <v>4255</v>
      </c>
      <c r="P265" t="s">
        <v>3941</v>
      </c>
      <c r="Q265">
        <v>7324</v>
      </c>
      <c r="R265">
        <v>5781426</v>
      </c>
      <c r="S265" t="s">
        <v>40</v>
      </c>
      <c r="T265">
        <v>5000</v>
      </c>
    </row>
    <row r="266" spans="1:20" x14ac:dyDescent="0.3">
      <c r="A266">
        <v>265</v>
      </c>
      <c r="B266" t="s">
        <v>463</v>
      </c>
      <c r="C266">
        <v>15</v>
      </c>
      <c r="D266">
        <v>1280</v>
      </c>
      <c r="E266" t="s">
        <v>4572</v>
      </c>
      <c r="F266">
        <v>262368</v>
      </c>
      <c r="G266">
        <v>1226585</v>
      </c>
      <c r="H266">
        <v>6099120</v>
      </c>
      <c r="I266">
        <v>5791275</v>
      </c>
      <c r="J266">
        <v>77910660</v>
      </c>
      <c r="K266">
        <v>9621152500</v>
      </c>
      <c r="L266">
        <v>250796</v>
      </c>
      <c r="M266">
        <v>245743</v>
      </c>
      <c r="N266">
        <v>5053</v>
      </c>
      <c r="O266" t="s">
        <v>4256</v>
      </c>
      <c r="P266" t="s">
        <v>3941</v>
      </c>
      <c r="Q266">
        <v>7115</v>
      </c>
      <c r="R266">
        <v>4718445</v>
      </c>
      <c r="S266" t="s">
        <v>40</v>
      </c>
      <c r="T266">
        <v>5000</v>
      </c>
    </row>
    <row r="267" spans="1:20" x14ac:dyDescent="0.3">
      <c r="A267">
        <v>266</v>
      </c>
      <c r="B267" t="s">
        <v>463</v>
      </c>
      <c r="C267">
        <v>15</v>
      </c>
      <c r="D267">
        <v>1280</v>
      </c>
      <c r="E267" t="s">
        <v>4573</v>
      </c>
      <c r="F267">
        <v>139915</v>
      </c>
      <c r="G267">
        <v>590682</v>
      </c>
      <c r="H267">
        <v>462146</v>
      </c>
      <c r="I267">
        <v>437744</v>
      </c>
      <c r="J267">
        <v>1937663</v>
      </c>
      <c r="K267">
        <v>302084508</v>
      </c>
      <c r="L267">
        <v>21386</v>
      </c>
      <c r="M267">
        <v>21180</v>
      </c>
      <c r="N267">
        <v>206</v>
      </c>
      <c r="O267" t="s">
        <v>4257</v>
      </c>
      <c r="P267" t="s">
        <v>3913</v>
      </c>
      <c r="Q267">
        <v>338</v>
      </c>
      <c r="R267">
        <v>425435</v>
      </c>
      <c r="S267" t="s">
        <v>49</v>
      </c>
      <c r="T267">
        <v>131.47</v>
      </c>
    </row>
    <row r="268" spans="1:20" x14ac:dyDescent="0.3">
      <c r="A268">
        <v>267</v>
      </c>
      <c r="B268" t="s">
        <v>463</v>
      </c>
      <c r="C268">
        <v>15</v>
      </c>
      <c r="D268">
        <v>1280</v>
      </c>
      <c r="E268" t="s">
        <v>4574</v>
      </c>
      <c r="F268">
        <v>5000</v>
      </c>
      <c r="G268">
        <v>21250</v>
      </c>
      <c r="H268">
        <v>19982443</v>
      </c>
      <c r="I268">
        <v>19498302</v>
      </c>
      <c r="J268">
        <v>47202230</v>
      </c>
      <c r="K268">
        <v>3783290961</v>
      </c>
      <c r="L268">
        <v>657950</v>
      </c>
      <c r="M268">
        <v>628560</v>
      </c>
      <c r="N268">
        <v>29390</v>
      </c>
      <c r="O268" t="s">
        <v>4258</v>
      </c>
      <c r="P268" t="s">
        <v>3924</v>
      </c>
      <c r="Q268">
        <v>37525</v>
      </c>
      <c r="R268">
        <v>7814003</v>
      </c>
      <c r="S268" t="s">
        <v>40</v>
      </c>
      <c r="T268">
        <v>5000</v>
      </c>
    </row>
    <row r="269" spans="1:20" x14ac:dyDescent="0.3">
      <c r="A269">
        <v>268</v>
      </c>
      <c r="B269" t="s">
        <v>463</v>
      </c>
      <c r="C269">
        <v>15</v>
      </c>
      <c r="D269">
        <v>1280</v>
      </c>
      <c r="E269" t="s">
        <v>4575</v>
      </c>
      <c r="F269">
        <v>5000</v>
      </c>
      <c r="G269">
        <v>21250</v>
      </c>
      <c r="H269">
        <v>10647096</v>
      </c>
      <c r="I269">
        <v>10418017</v>
      </c>
      <c r="J269">
        <v>18233959</v>
      </c>
      <c r="K269">
        <v>1796486895</v>
      </c>
      <c r="L269">
        <v>417439</v>
      </c>
      <c r="M269">
        <v>402229</v>
      </c>
      <c r="N269">
        <v>15210</v>
      </c>
      <c r="O269" t="s">
        <v>4259</v>
      </c>
      <c r="P269" t="s">
        <v>3924</v>
      </c>
      <c r="Q269">
        <v>19059</v>
      </c>
      <c r="R269">
        <v>4627564</v>
      </c>
      <c r="S269" t="s">
        <v>49</v>
      </c>
      <c r="T269">
        <v>1753.59</v>
      </c>
    </row>
    <row r="270" spans="1:20" x14ac:dyDescent="0.3">
      <c r="A270">
        <v>269</v>
      </c>
      <c r="B270" t="s">
        <v>463</v>
      </c>
      <c r="C270">
        <v>15</v>
      </c>
      <c r="D270">
        <v>1280</v>
      </c>
      <c r="E270" t="s">
        <v>4576</v>
      </c>
      <c r="F270">
        <v>1740</v>
      </c>
      <c r="G270">
        <v>104640</v>
      </c>
      <c r="H270">
        <v>19435368</v>
      </c>
      <c r="I270">
        <v>19152821</v>
      </c>
      <c r="J270">
        <v>40526230</v>
      </c>
      <c r="K270">
        <v>1419061776</v>
      </c>
      <c r="L270">
        <v>724107</v>
      </c>
      <c r="M270">
        <v>695182</v>
      </c>
      <c r="N270">
        <v>28925</v>
      </c>
      <c r="O270" t="s">
        <v>4260</v>
      </c>
      <c r="P270" t="s">
        <v>3924</v>
      </c>
      <c r="Q270">
        <v>37066</v>
      </c>
      <c r="R270">
        <v>7073045</v>
      </c>
      <c r="S270" t="s">
        <v>40</v>
      </c>
      <c r="T270">
        <v>5000</v>
      </c>
    </row>
    <row r="271" spans="1:20" x14ac:dyDescent="0.3">
      <c r="A271">
        <v>270</v>
      </c>
      <c r="B271" t="s">
        <v>463</v>
      </c>
      <c r="C271">
        <v>15</v>
      </c>
      <c r="D271">
        <v>1280</v>
      </c>
      <c r="E271" t="s">
        <v>4577</v>
      </c>
      <c r="F271">
        <v>2058</v>
      </c>
      <c r="G271">
        <v>133055</v>
      </c>
      <c r="H271">
        <v>20806949</v>
      </c>
      <c r="I271">
        <v>20519326</v>
      </c>
      <c r="J271">
        <v>47835488</v>
      </c>
      <c r="K271">
        <v>1688439907</v>
      </c>
      <c r="L271">
        <v>784633</v>
      </c>
      <c r="M271">
        <v>755880</v>
      </c>
      <c r="N271">
        <v>28753</v>
      </c>
      <c r="O271" t="s">
        <v>4261</v>
      </c>
      <c r="P271" t="s">
        <v>3938</v>
      </c>
      <c r="Q271">
        <v>36895</v>
      </c>
      <c r="R271">
        <v>8359647</v>
      </c>
      <c r="S271" t="s">
        <v>40</v>
      </c>
      <c r="T271">
        <v>5000</v>
      </c>
    </row>
    <row r="272" spans="1:20" x14ac:dyDescent="0.3">
      <c r="A272">
        <v>271</v>
      </c>
      <c r="B272" t="s">
        <v>463</v>
      </c>
      <c r="C272">
        <v>15</v>
      </c>
      <c r="D272">
        <v>1280</v>
      </c>
      <c r="E272" t="s">
        <v>4578</v>
      </c>
      <c r="F272">
        <v>2100</v>
      </c>
      <c r="G272">
        <v>215164</v>
      </c>
      <c r="H272">
        <v>19562789</v>
      </c>
      <c r="I272">
        <v>19074875</v>
      </c>
      <c r="J272">
        <v>34033867</v>
      </c>
      <c r="K272">
        <v>2875224245</v>
      </c>
      <c r="L272">
        <v>436105</v>
      </c>
      <c r="M272">
        <v>408390</v>
      </c>
      <c r="N272">
        <v>27715</v>
      </c>
      <c r="O272" t="s">
        <v>4262</v>
      </c>
      <c r="P272" t="s">
        <v>3927</v>
      </c>
      <c r="Q272">
        <v>35866</v>
      </c>
      <c r="R272">
        <v>8975559</v>
      </c>
      <c r="S272" t="s">
        <v>40</v>
      </c>
      <c r="T272">
        <v>5000</v>
      </c>
    </row>
    <row r="273" spans="1:20" x14ac:dyDescent="0.3">
      <c r="A273">
        <v>272</v>
      </c>
      <c r="B273" t="s">
        <v>463</v>
      </c>
      <c r="C273">
        <v>15</v>
      </c>
      <c r="D273">
        <v>1280</v>
      </c>
      <c r="E273" t="s">
        <v>4579</v>
      </c>
      <c r="F273">
        <v>2400</v>
      </c>
      <c r="G273">
        <v>266431</v>
      </c>
      <c r="H273">
        <v>20930254</v>
      </c>
      <c r="I273">
        <v>20388930</v>
      </c>
      <c r="J273">
        <v>36988042</v>
      </c>
      <c r="K273">
        <v>2866225590</v>
      </c>
      <c r="L273">
        <v>412182</v>
      </c>
      <c r="M273">
        <v>384929</v>
      </c>
      <c r="N273">
        <v>27253</v>
      </c>
      <c r="O273" t="s">
        <v>4263</v>
      </c>
      <c r="P273" t="s">
        <v>3927</v>
      </c>
      <c r="Q273">
        <v>35411</v>
      </c>
      <c r="R273">
        <v>10721489</v>
      </c>
      <c r="S273" t="s">
        <v>40</v>
      </c>
      <c r="T273">
        <v>5000</v>
      </c>
    </row>
    <row r="274" spans="1:20" x14ac:dyDescent="0.3">
      <c r="A274">
        <v>273</v>
      </c>
      <c r="B274" t="s">
        <v>463</v>
      </c>
      <c r="C274">
        <v>15</v>
      </c>
      <c r="D274">
        <v>1280</v>
      </c>
      <c r="E274" t="s">
        <v>4580</v>
      </c>
      <c r="F274">
        <v>945</v>
      </c>
      <c r="G274">
        <v>61409</v>
      </c>
      <c r="H274">
        <v>228288</v>
      </c>
      <c r="I274">
        <v>222717</v>
      </c>
      <c r="J274">
        <v>344537</v>
      </c>
      <c r="K274">
        <v>21766899</v>
      </c>
      <c r="L274">
        <v>5521</v>
      </c>
      <c r="M274">
        <v>5190</v>
      </c>
      <c r="N274">
        <v>331</v>
      </c>
      <c r="O274" t="s">
        <v>4264</v>
      </c>
      <c r="P274" t="s">
        <v>3927</v>
      </c>
      <c r="Q274">
        <v>440</v>
      </c>
      <c r="R274">
        <v>85071</v>
      </c>
      <c r="S274" t="s">
        <v>37</v>
      </c>
      <c r="T274">
        <v>22.08</v>
      </c>
    </row>
    <row r="275" spans="1:20" x14ac:dyDescent="0.3">
      <c r="A275">
        <v>274</v>
      </c>
      <c r="B275" t="s">
        <v>463</v>
      </c>
      <c r="C275">
        <v>15</v>
      </c>
      <c r="D275">
        <v>1280</v>
      </c>
      <c r="E275" t="s">
        <v>4581</v>
      </c>
      <c r="F275">
        <v>1000</v>
      </c>
      <c r="G275">
        <v>21405</v>
      </c>
      <c r="H275">
        <v>81787153</v>
      </c>
      <c r="I275">
        <v>58992896</v>
      </c>
      <c r="J275">
        <v>855741611</v>
      </c>
      <c r="K275">
        <v>10365849798</v>
      </c>
      <c r="L275">
        <v>454335</v>
      </c>
      <c r="M275">
        <v>271935</v>
      </c>
      <c r="N275">
        <v>182400</v>
      </c>
      <c r="O275" t="s">
        <v>4265</v>
      </c>
      <c r="P275" t="s">
        <v>4087</v>
      </c>
      <c r="Q275">
        <v>211541</v>
      </c>
      <c r="R275">
        <v>210699088</v>
      </c>
      <c r="S275" t="s">
        <v>40</v>
      </c>
      <c r="T275">
        <v>5000</v>
      </c>
    </row>
    <row r="276" spans="1:20" x14ac:dyDescent="0.3">
      <c r="A276">
        <v>275</v>
      </c>
      <c r="B276" t="s">
        <v>463</v>
      </c>
      <c r="C276">
        <v>15</v>
      </c>
      <c r="D276">
        <v>1280</v>
      </c>
      <c r="E276" t="s">
        <v>4582</v>
      </c>
      <c r="F276">
        <v>1740</v>
      </c>
      <c r="G276">
        <v>114011</v>
      </c>
      <c r="H276">
        <v>19025099</v>
      </c>
      <c r="I276">
        <v>18770268</v>
      </c>
      <c r="J276">
        <v>35360595</v>
      </c>
      <c r="K276">
        <v>1265458733</v>
      </c>
      <c r="L276">
        <v>654917</v>
      </c>
      <c r="M276">
        <v>625967</v>
      </c>
      <c r="N276">
        <v>28950</v>
      </c>
      <c r="O276" t="s">
        <v>4179</v>
      </c>
      <c r="P276" t="s">
        <v>3924</v>
      </c>
      <c r="Q276">
        <v>37090</v>
      </c>
      <c r="R276">
        <v>6741670</v>
      </c>
      <c r="S276" t="s">
        <v>40</v>
      </c>
      <c r="T276">
        <v>5000</v>
      </c>
    </row>
    <row r="277" spans="1:20" x14ac:dyDescent="0.3">
      <c r="A277">
        <v>276</v>
      </c>
      <c r="B277" t="s">
        <v>463</v>
      </c>
      <c r="C277">
        <v>15</v>
      </c>
      <c r="D277">
        <v>1280</v>
      </c>
      <c r="E277" t="s">
        <v>4583</v>
      </c>
      <c r="F277">
        <v>1898</v>
      </c>
      <c r="G277">
        <v>128735</v>
      </c>
      <c r="H277">
        <v>19996758</v>
      </c>
      <c r="I277">
        <v>19732588</v>
      </c>
      <c r="J277">
        <v>37281265</v>
      </c>
      <c r="K277">
        <v>1358173275</v>
      </c>
      <c r="L277">
        <v>694884</v>
      </c>
      <c r="M277">
        <v>665370</v>
      </c>
      <c r="N277">
        <v>29514</v>
      </c>
      <c r="O277" t="s">
        <v>4266</v>
      </c>
      <c r="P277" t="s">
        <v>3924</v>
      </c>
      <c r="Q277">
        <v>37648</v>
      </c>
      <c r="R277">
        <v>7731136</v>
      </c>
      <c r="S277" t="s">
        <v>40</v>
      </c>
      <c r="T277">
        <v>5000</v>
      </c>
    </row>
    <row r="278" spans="1:20" x14ac:dyDescent="0.3">
      <c r="A278">
        <v>277</v>
      </c>
      <c r="B278" t="s">
        <v>463</v>
      </c>
      <c r="C278">
        <v>15</v>
      </c>
      <c r="D278">
        <v>1280</v>
      </c>
      <c r="E278" t="s">
        <v>4584</v>
      </c>
      <c r="F278">
        <v>3066</v>
      </c>
      <c r="G278">
        <v>59739</v>
      </c>
      <c r="H278">
        <v>6973574</v>
      </c>
      <c r="I278">
        <v>6889593</v>
      </c>
      <c r="J278">
        <v>11294520</v>
      </c>
      <c r="K278">
        <v>1328039399</v>
      </c>
      <c r="L278">
        <v>323158</v>
      </c>
      <c r="M278">
        <v>314782</v>
      </c>
      <c r="N278">
        <v>8376</v>
      </c>
      <c r="O278" t="s">
        <v>4259</v>
      </c>
      <c r="P278" t="s">
        <v>3924</v>
      </c>
      <c r="Q278">
        <v>10397</v>
      </c>
      <c r="R278">
        <v>3394151</v>
      </c>
      <c r="S278" t="s">
        <v>49</v>
      </c>
      <c r="T278">
        <v>2713.16</v>
      </c>
    </row>
    <row r="279" spans="1:20" x14ac:dyDescent="0.3">
      <c r="A279">
        <v>278</v>
      </c>
      <c r="B279" t="s">
        <v>463</v>
      </c>
      <c r="C279">
        <v>15</v>
      </c>
      <c r="D279">
        <v>1280</v>
      </c>
      <c r="E279" t="s">
        <v>4585</v>
      </c>
      <c r="F279">
        <v>3090</v>
      </c>
      <c r="G279">
        <v>59825</v>
      </c>
      <c r="H279">
        <v>7407778</v>
      </c>
      <c r="I279">
        <v>7336013</v>
      </c>
      <c r="J279">
        <v>15242071</v>
      </c>
      <c r="K279">
        <v>1107503273</v>
      </c>
      <c r="L279">
        <v>404356</v>
      </c>
      <c r="M279">
        <v>395870</v>
      </c>
      <c r="N279">
        <v>8486</v>
      </c>
      <c r="O279" t="s">
        <v>4267</v>
      </c>
      <c r="P279" t="s">
        <v>3935</v>
      </c>
      <c r="Q279">
        <v>10507</v>
      </c>
      <c r="R279">
        <v>3550912</v>
      </c>
      <c r="S279" t="s">
        <v>40</v>
      </c>
      <c r="T279">
        <v>5000</v>
      </c>
    </row>
    <row r="280" spans="1:20" x14ac:dyDescent="0.3">
      <c r="A280">
        <v>279</v>
      </c>
      <c r="B280" t="s">
        <v>463</v>
      </c>
      <c r="C280">
        <v>15</v>
      </c>
      <c r="D280">
        <v>1280</v>
      </c>
      <c r="E280" t="s">
        <v>4586</v>
      </c>
      <c r="F280">
        <v>130928</v>
      </c>
      <c r="G280">
        <v>437704</v>
      </c>
      <c r="H280">
        <v>24895931</v>
      </c>
      <c r="I280">
        <v>24636786</v>
      </c>
      <c r="J280">
        <v>108452142</v>
      </c>
      <c r="K280">
        <v>3718248692</v>
      </c>
      <c r="L280">
        <v>1436496</v>
      </c>
      <c r="M280">
        <v>1410666</v>
      </c>
      <c r="N280">
        <v>25830</v>
      </c>
      <c r="O280" t="s">
        <v>4268</v>
      </c>
      <c r="P280" t="s">
        <v>3941</v>
      </c>
      <c r="Q280">
        <v>34012</v>
      </c>
      <c r="R280">
        <v>10715870</v>
      </c>
      <c r="S280" t="s">
        <v>40</v>
      </c>
      <c r="T280">
        <v>5000</v>
      </c>
    </row>
    <row r="281" spans="1:20" x14ac:dyDescent="0.3">
      <c r="A281">
        <v>280</v>
      </c>
      <c r="B281" t="s">
        <v>463</v>
      </c>
      <c r="C281">
        <v>15</v>
      </c>
      <c r="D281">
        <v>1280</v>
      </c>
      <c r="E281" t="s">
        <v>4587</v>
      </c>
      <c r="F281">
        <v>134780</v>
      </c>
      <c r="G281">
        <v>648622</v>
      </c>
      <c r="H281">
        <v>1012</v>
      </c>
      <c r="I281">
        <v>978</v>
      </c>
      <c r="J281">
        <v>30271</v>
      </c>
      <c r="K281">
        <v>1634482</v>
      </c>
      <c r="L281">
        <v>45</v>
      </c>
      <c r="M281">
        <v>45</v>
      </c>
      <c r="N281">
        <v>0</v>
      </c>
      <c r="O281" t="s">
        <v>4269</v>
      </c>
      <c r="P281" t="s">
        <v>4128</v>
      </c>
      <c r="Q281">
        <v>1</v>
      </c>
      <c r="R281">
        <v>4694</v>
      </c>
      <c r="S281" t="s">
        <v>37</v>
      </c>
      <c r="T281">
        <v>2.09</v>
      </c>
    </row>
    <row r="282" spans="1:20" x14ac:dyDescent="0.3">
      <c r="A282">
        <v>281</v>
      </c>
      <c r="B282" t="s">
        <v>463</v>
      </c>
      <c r="C282">
        <v>15</v>
      </c>
      <c r="D282">
        <v>1280</v>
      </c>
      <c r="E282" t="s">
        <v>4588</v>
      </c>
      <c r="F282">
        <v>180</v>
      </c>
      <c r="G282">
        <v>432</v>
      </c>
      <c r="H282">
        <v>16442015</v>
      </c>
      <c r="I282">
        <v>16191990</v>
      </c>
      <c r="J282">
        <v>22543893</v>
      </c>
      <c r="K282">
        <v>376553114</v>
      </c>
      <c r="L282">
        <v>406156</v>
      </c>
      <c r="M282">
        <v>374666</v>
      </c>
      <c r="N282">
        <v>31490</v>
      </c>
      <c r="O282" t="s">
        <v>4270</v>
      </c>
      <c r="P282" t="s">
        <v>4087</v>
      </c>
      <c r="Q282">
        <v>39599</v>
      </c>
      <c r="R282">
        <v>4547050</v>
      </c>
      <c r="S282" t="s">
        <v>37</v>
      </c>
      <c r="T282">
        <v>3436.53</v>
      </c>
    </row>
    <row r="283" spans="1:20" x14ac:dyDescent="0.3">
      <c r="A283">
        <v>282</v>
      </c>
      <c r="B283" t="s">
        <v>463</v>
      </c>
      <c r="C283">
        <v>15</v>
      </c>
      <c r="D283">
        <v>1280</v>
      </c>
      <c r="E283" t="s">
        <v>4589</v>
      </c>
      <c r="F283">
        <v>109</v>
      </c>
      <c r="G283">
        <v>228</v>
      </c>
      <c r="H283">
        <v>35356884</v>
      </c>
      <c r="I283">
        <v>35075236</v>
      </c>
      <c r="J283">
        <v>46712490</v>
      </c>
      <c r="K283">
        <v>531751600</v>
      </c>
      <c r="L283">
        <v>1918743</v>
      </c>
      <c r="M283">
        <v>1875284</v>
      </c>
      <c r="N283">
        <v>43459</v>
      </c>
      <c r="O283" t="s">
        <v>4271</v>
      </c>
      <c r="P283" t="s">
        <v>4087</v>
      </c>
      <c r="Q283">
        <v>53435</v>
      </c>
      <c r="R283">
        <v>16797904</v>
      </c>
      <c r="S283" t="s">
        <v>40</v>
      </c>
      <c r="T283">
        <v>5000</v>
      </c>
    </row>
    <row r="284" spans="1:20" x14ac:dyDescent="0.3">
      <c r="A284">
        <v>283</v>
      </c>
      <c r="B284" t="s">
        <v>463</v>
      </c>
      <c r="C284">
        <v>15</v>
      </c>
      <c r="D284">
        <v>1280</v>
      </c>
      <c r="E284" t="s">
        <v>4590</v>
      </c>
      <c r="F284">
        <v>3831</v>
      </c>
      <c r="G284">
        <v>15062</v>
      </c>
      <c r="H284">
        <v>2495016</v>
      </c>
      <c r="I284">
        <v>2454377</v>
      </c>
      <c r="J284">
        <v>5437749</v>
      </c>
      <c r="K284">
        <v>300110306</v>
      </c>
      <c r="L284">
        <v>131585</v>
      </c>
      <c r="M284">
        <v>128830</v>
      </c>
      <c r="N284">
        <v>2755</v>
      </c>
      <c r="O284" t="s">
        <v>4272</v>
      </c>
      <c r="P284" t="s">
        <v>3921</v>
      </c>
      <c r="Q284">
        <v>3605</v>
      </c>
      <c r="R284">
        <v>1090324</v>
      </c>
      <c r="S284" t="s">
        <v>37</v>
      </c>
      <c r="T284">
        <v>579.98</v>
      </c>
    </row>
    <row r="285" spans="1:20" x14ac:dyDescent="0.3">
      <c r="A285">
        <v>284</v>
      </c>
      <c r="B285" t="s">
        <v>463</v>
      </c>
      <c r="C285">
        <v>15</v>
      </c>
      <c r="D285">
        <v>1280</v>
      </c>
      <c r="E285" t="s">
        <v>4591</v>
      </c>
      <c r="F285">
        <v>2715</v>
      </c>
      <c r="G285">
        <v>11371</v>
      </c>
      <c r="H285">
        <v>5861898</v>
      </c>
      <c r="I285">
        <v>5779812</v>
      </c>
      <c r="J285">
        <v>11381322</v>
      </c>
      <c r="K285">
        <v>676186160</v>
      </c>
      <c r="L285">
        <v>297511</v>
      </c>
      <c r="M285">
        <v>289790</v>
      </c>
      <c r="N285">
        <v>7721</v>
      </c>
      <c r="O285" t="s">
        <v>4273</v>
      </c>
      <c r="P285" t="s">
        <v>3935</v>
      </c>
      <c r="Q285">
        <v>9753</v>
      </c>
      <c r="R285">
        <v>2447303</v>
      </c>
      <c r="S285" t="s">
        <v>37</v>
      </c>
      <c r="T285">
        <v>2400.0500000000002</v>
      </c>
    </row>
    <row r="286" spans="1:20" x14ac:dyDescent="0.3">
      <c r="A286">
        <v>285</v>
      </c>
      <c r="B286" t="s">
        <v>463</v>
      </c>
      <c r="C286">
        <v>15</v>
      </c>
      <c r="D286">
        <v>1280</v>
      </c>
      <c r="E286" t="s">
        <v>4592</v>
      </c>
      <c r="F286">
        <v>3835</v>
      </c>
      <c r="G286">
        <v>15069</v>
      </c>
      <c r="H286">
        <v>990611</v>
      </c>
      <c r="I286">
        <v>973910</v>
      </c>
      <c r="J286">
        <v>1976369</v>
      </c>
      <c r="K286">
        <v>134963097</v>
      </c>
      <c r="L286">
        <v>37627</v>
      </c>
      <c r="M286">
        <v>36211</v>
      </c>
      <c r="N286">
        <v>1416</v>
      </c>
      <c r="O286" t="s">
        <v>4274</v>
      </c>
      <c r="P286" t="s">
        <v>3935</v>
      </c>
      <c r="Q286">
        <v>1908</v>
      </c>
      <c r="R286">
        <v>271368</v>
      </c>
      <c r="S286" t="s">
        <v>37</v>
      </c>
      <c r="T286">
        <v>137.09</v>
      </c>
    </row>
    <row r="287" spans="1:20" x14ac:dyDescent="0.3">
      <c r="A287">
        <v>286</v>
      </c>
      <c r="B287" t="s">
        <v>463</v>
      </c>
      <c r="C287">
        <v>15</v>
      </c>
      <c r="D287">
        <v>1280</v>
      </c>
      <c r="E287" t="s">
        <v>4593</v>
      </c>
      <c r="F287">
        <v>2719</v>
      </c>
      <c r="G287">
        <v>11388</v>
      </c>
      <c r="H287">
        <v>7124890</v>
      </c>
      <c r="I287">
        <v>7021239</v>
      </c>
      <c r="J287">
        <v>14360488</v>
      </c>
      <c r="K287">
        <v>834345558</v>
      </c>
      <c r="L287">
        <v>412412</v>
      </c>
      <c r="M287">
        <v>404981</v>
      </c>
      <c r="N287">
        <v>7431</v>
      </c>
      <c r="O287" t="s">
        <v>4275</v>
      </c>
      <c r="P287" t="s">
        <v>3935</v>
      </c>
      <c r="Q287">
        <v>9467</v>
      </c>
      <c r="R287">
        <v>3423323</v>
      </c>
      <c r="S287" t="s">
        <v>37</v>
      </c>
      <c r="T287">
        <v>3237.26</v>
      </c>
    </row>
    <row r="288" spans="1:20" x14ac:dyDescent="0.3">
      <c r="A288">
        <v>287</v>
      </c>
      <c r="B288" t="s">
        <v>463</v>
      </c>
      <c r="C288">
        <v>15</v>
      </c>
      <c r="D288">
        <v>1280</v>
      </c>
      <c r="E288" t="s">
        <v>4594</v>
      </c>
      <c r="F288">
        <v>3836</v>
      </c>
      <c r="G288">
        <v>15071</v>
      </c>
      <c r="H288">
        <v>5841801</v>
      </c>
      <c r="I288">
        <v>5758887</v>
      </c>
      <c r="J288">
        <v>11470026</v>
      </c>
      <c r="K288">
        <v>692682101</v>
      </c>
      <c r="L288">
        <v>293789</v>
      </c>
      <c r="M288">
        <v>286442</v>
      </c>
      <c r="N288">
        <v>7347</v>
      </c>
      <c r="O288" t="s">
        <v>4276</v>
      </c>
      <c r="P288" t="s">
        <v>3935</v>
      </c>
      <c r="Q288">
        <v>9383</v>
      </c>
      <c r="R288">
        <v>2446952</v>
      </c>
      <c r="S288" t="s">
        <v>37</v>
      </c>
      <c r="T288">
        <v>2249.94</v>
      </c>
    </row>
    <row r="289" spans="1:20" x14ac:dyDescent="0.3">
      <c r="A289">
        <v>288</v>
      </c>
      <c r="B289" t="s">
        <v>463</v>
      </c>
      <c r="C289">
        <v>15</v>
      </c>
      <c r="D289">
        <v>1280</v>
      </c>
      <c r="E289" t="s">
        <v>4595</v>
      </c>
      <c r="F289">
        <v>2720</v>
      </c>
      <c r="G289">
        <v>11392</v>
      </c>
      <c r="H289">
        <v>7966575</v>
      </c>
      <c r="I289">
        <v>7849968</v>
      </c>
      <c r="J289">
        <v>16056126</v>
      </c>
      <c r="K289">
        <v>921644760</v>
      </c>
      <c r="L289">
        <v>477957</v>
      </c>
      <c r="M289">
        <v>470669</v>
      </c>
      <c r="N289">
        <v>7288</v>
      </c>
      <c r="O289" t="s">
        <v>4277</v>
      </c>
      <c r="P289" t="s">
        <v>3921</v>
      </c>
      <c r="Q289">
        <v>9326</v>
      </c>
      <c r="R289">
        <v>4096790</v>
      </c>
      <c r="S289" t="s">
        <v>37</v>
      </c>
      <c r="T289">
        <v>3919.84</v>
      </c>
    </row>
    <row r="290" spans="1:20" x14ac:dyDescent="0.3">
      <c r="A290">
        <v>289</v>
      </c>
      <c r="B290" t="s">
        <v>463</v>
      </c>
      <c r="C290">
        <v>15</v>
      </c>
      <c r="D290">
        <v>1280</v>
      </c>
      <c r="E290" t="s">
        <v>4596</v>
      </c>
      <c r="F290">
        <v>3837</v>
      </c>
      <c r="G290">
        <v>15085</v>
      </c>
      <c r="H290">
        <v>8262822</v>
      </c>
      <c r="I290">
        <v>8139259</v>
      </c>
      <c r="J290">
        <v>16742797</v>
      </c>
      <c r="K290">
        <v>980977495</v>
      </c>
      <c r="L290">
        <v>491837</v>
      </c>
      <c r="M290">
        <v>484413</v>
      </c>
      <c r="N290">
        <v>7424</v>
      </c>
      <c r="O290" t="s">
        <v>4278</v>
      </c>
      <c r="P290" t="s">
        <v>3921</v>
      </c>
      <c r="Q290">
        <v>9516</v>
      </c>
      <c r="R290">
        <v>4301659</v>
      </c>
      <c r="S290" t="s">
        <v>37</v>
      </c>
      <c r="T290">
        <v>4167.2</v>
      </c>
    </row>
    <row r="291" spans="1:20" x14ac:dyDescent="0.3">
      <c r="A291">
        <v>290</v>
      </c>
      <c r="B291" t="s">
        <v>463</v>
      </c>
      <c r="C291">
        <v>15</v>
      </c>
      <c r="D291">
        <v>1280</v>
      </c>
      <c r="E291" t="s">
        <v>4597</v>
      </c>
      <c r="F291">
        <v>2721</v>
      </c>
      <c r="G291">
        <v>11396</v>
      </c>
      <c r="H291">
        <v>7486356</v>
      </c>
      <c r="I291">
        <v>7375157</v>
      </c>
      <c r="J291">
        <v>15000317</v>
      </c>
      <c r="K291">
        <v>900686017</v>
      </c>
      <c r="L291">
        <v>433979</v>
      </c>
      <c r="M291">
        <v>426365</v>
      </c>
      <c r="N291">
        <v>7614</v>
      </c>
      <c r="O291" t="s">
        <v>4279</v>
      </c>
      <c r="P291" t="s">
        <v>3935</v>
      </c>
      <c r="Q291">
        <v>9647</v>
      </c>
      <c r="R291">
        <v>3737856</v>
      </c>
      <c r="S291" t="s">
        <v>37</v>
      </c>
      <c r="T291">
        <v>3441.67</v>
      </c>
    </row>
    <row r="292" spans="1:20" x14ac:dyDescent="0.3">
      <c r="A292">
        <v>291</v>
      </c>
      <c r="B292" t="s">
        <v>463</v>
      </c>
      <c r="C292">
        <v>15</v>
      </c>
      <c r="D292">
        <v>1280</v>
      </c>
      <c r="E292" t="s">
        <v>4598</v>
      </c>
      <c r="F292">
        <v>3838</v>
      </c>
      <c r="G292">
        <v>15113</v>
      </c>
      <c r="H292">
        <v>6847048</v>
      </c>
      <c r="I292">
        <v>6747690</v>
      </c>
      <c r="J292">
        <v>13651561</v>
      </c>
      <c r="K292">
        <v>807293605</v>
      </c>
      <c r="L292">
        <v>381255</v>
      </c>
      <c r="M292">
        <v>373870</v>
      </c>
      <c r="N292">
        <v>7385</v>
      </c>
      <c r="O292" t="s">
        <v>4280</v>
      </c>
      <c r="P292" t="s">
        <v>3935</v>
      </c>
      <c r="Q292">
        <v>9422</v>
      </c>
      <c r="R292">
        <v>3229738</v>
      </c>
      <c r="S292" t="s">
        <v>37</v>
      </c>
      <c r="T292">
        <v>3049.19</v>
      </c>
    </row>
    <row r="293" spans="1:20" x14ac:dyDescent="0.3">
      <c r="A293">
        <v>292</v>
      </c>
      <c r="B293" t="s">
        <v>463</v>
      </c>
      <c r="C293">
        <v>15</v>
      </c>
      <c r="D293">
        <v>1280</v>
      </c>
      <c r="E293" t="s">
        <v>4599</v>
      </c>
      <c r="F293">
        <v>2722</v>
      </c>
      <c r="G293">
        <v>11400</v>
      </c>
      <c r="H293">
        <v>5015468</v>
      </c>
      <c r="I293">
        <v>4945461</v>
      </c>
      <c r="J293">
        <v>9393296</v>
      </c>
      <c r="K293">
        <v>585660742</v>
      </c>
      <c r="L293">
        <v>215540</v>
      </c>
      <c r="M293">
        <v>208342</v>
      </c>
      <c r="N293">
        <v>7198</v>
      </c>
      <c r="O293" t="s">
        <v>4281</v>
      </c>
      <c r="P293" t="s">
        <v>3938</v>
      </c>
      <c r="Q293">
        <v>9237</v>
      </c>
      <c r="R293">
        <v>1818991</v>
      </c>
      <c r="S293" t="s">
        <v>37</v>
      </c>
      <c r="T293">
        <v>1772.12</v>
      </c>
    </row>
    <row r="294" spans="1:20" x14ac:dyDescent="0.3">
      <c r="A294">
        <v>293</v>
      </c>
      <c r="B294" t="s">
        <v>463</v>
      </c>
      <c r="C294">
        <v>15</v>
      </c>
      <c r="D294">
        <v>1280</v>
      </c>
      <c r="E294" t="s">
        <v>4600</v>
      </c>
      <c r="F294">
        <v>3559</v>
      </c>
      <c r="G294">
        <v>14096</v>
      </c>
      <c r="H294">
        <v>2794122</v>
      </c>
      <c r="I294">
        <v>2754122</v>
      </c>
      <c r="J294">
        <v>5337895</v>
      </c>
      <c r="K294">
        <v>277873599</v>
      </c>
      <c r="L294">
        <v>127135</v>
      </c>
      <c r="M294">
        <v>122665</v>
      </c>
      <c r="N294">
        <v>4470</v>
      </c>
      <c r="O294" t="s">
        <v>4282</v>
      </c>
      <c r="P294" t="s">
        <v>3938</v>
      </c>
      <c r="Q294">
        <v>5530</v>
      </c>
      <c r="R294">
        <v>1083459</v>
      </c>
      <c r="S294" t="s">
        <v>37</v>
      </c>
      <c r="T294">
        <v>432.42</v>
      </c>
    </row>
    <row r="295" spans="1:20" x14ac:dyDescent="0.3">
      <c r="A295">
        <v>294</v>
      </c>
      <c r="B295" t="s">
        <v>463</v>
      </c>
      <c r="C295">
        <v>15</v>
      </c>
      <c r="D295">
        <v>1280</v>
      </c>
      <c r="E295" t="s">
        <v>4601</v>
      </c>
      <c r="F295">
        <v>2470</v>
      </c>
      <c r="G295">
        <v>10585</v>
      </c>
      <c r="H295">
        <v>1342141</v>
      </c>
      <c r="I295">
        <v>1322422</v>
      </c>
      <c r="J295">
        <v>2662614</v>
      </c>
      <c r="K295">
        <v>154830805</v>
      </c>
      <c r="L295">
        <v>63376</v>
      </c>
      <c r="M295">
        <v>61206</v>
      </c>
      <c r="N295">
        <v>2170</v>
      </c>
      <c r="O295" t="s">
        <v>4283</v>
      </c>
      <c r="P295" t="s">
        <v>3935</v>
      </c>
      <c r="Q295">
        <v>2675</v>
      </c>
      <c r="R295">
        <v>530866</v>
      </c>
      <c r="S295" t="s">
        <v>37</v>
      </c>
      <c r="T295">
        <v>173.51</v>
      </c>
    </row>
    <row r="296" spans="1:20" x14ac:dyDescent="0.3">
      <c r="A296">
        <v>295</v>
      </c>
      <c r="B296" t="s">
        <v>463</v>
      </c>
      <c r="C296">
        <v>15</v>
      </c>
      <c r="D296">
        <v>1280</v>
      </c>
      <c r="E296" t="s">
        <v>4602</v>
      </c>
      <c r="F296">
        <v>3566</v>
      </c>
      <c r="G296">
        <v>14138</v>
      </c>
      <c r="H296">
        <v>2617601</v>
      </c>
      <c r="I296">
        <v>2584662</v>
      </c>
      <c r="J296">
        <v>4806450</v>
      </c>
      <c r="K296">
        <v>273240004</v>
      </c>
      <c r="L296">
        <v>125342</v>
      </c>
      <c r="M296">
        <v>121173</v>
      </c>
      <c r="N296">
        <v>4169</v>
      </c>
      <c r="O296" t="s">
        <v>4284</v>
      </c>
      <c r="P296" t="s">
        <v>3938</v>
      </c>
      <c r="Q296">
        <v>5095</v>
      </c>
      <c r="R296">
        <v>1085892</v>
      </c>
      <c r="S296" t="s">
        <v>37</v>
      </c>
      <c r="T296">
        <v>464.38</v>
      </c>
    </row>
    <row r="297" spans="1:20" x14ac:dyDescent="0.3">
      <c r="A297">
        <v>296</v>
      </c>
      <c r="B297" t="s">
        <v>463</v>
      </c>
      <c r="C297">
        <v>15</v>
      </c>
      <c r="D297">
        <v>1280</v>
      </c>
      <c r="E297" t="s">
        <v>4603</v>
      </c>
      <c r="F297">
        <v>2477</v>
      </c>
      <c r="G297">
        <v>10608</v>
      </c>
      <c r="H297">
        <v>2371369</v>
      </c>
      <c r="I297">
        <v>2339776</v>
      </c>
      <c r="J297">
        <v>4582052</v>
      </c>
      <c r="K297">
        <v>247400440</v>
      </c>
      <c r="L297">
        <v>127438</v>
      </c>
      <c r="M297">
        <v>124079</v>
      </c>
      <c r="N297">
        <v>3359</v>
      </c>
      <c r="O297" t="s">
        <v>4285</v>
      </c>
      <c r="P297" t="s">
        <v>3935</v>
      </c>
      <c r="Q297">
        <v>4103</v>
      </c>
      <c r="R297">
        <v>1076427</v>
      </c>
      <c r="S297" t="s">
        <v>37</v>
      </c>
      <c r="T297">
        <v>405.14</v>
      </c>
    </row>
    <row r="298" spans="1:20" x14ac:dyDescent="0.3">
      <c r="A298">
        <v>297</v>
      </c>
      <c r="B298" t="s">
        <v>463</v>
      </c>
      <c r="C298">
        <v>15</v>
      </c>
      <c r="D298">
        <v>1280</v>
      </c>
      <c r="E298" t="s">
        <v>4604</v>
      </c>
      <c r="F298">
        <v>3573</v>
      </c>
      <c r="G298">
        <v>14128</v>
      </c>
      <c r="H298">
        <v>2858576</v>
      </c>
      <c r="I298">
        <v>2823825</v>
      </c>
      <c r="J298">
        <v>5133896</v>
      </c>
      <c r="K298">
        <v>308117644</v>
      </c>
      <c r="L298">
        <v>128484</v>
      </c>
      <c r="M298">
        <v>123081</v>
      </c>
      <c r="N298">
        <v>5403</v>
      </c>
      <c r="O298" t="s">
        <v>4286</v>
      </c>
      <c r="P298" t="s">
        <v>3924</v>
      </c>
      <c r="Q298">
        <v>6502</v>
      </c>
      <c r="R298">
        <v>1080174</v>
      </c>
      <c r="S298" t="s">
        <v>37</v>
      </c>
      <c r="T298">
        <v>513.41999999999996</v>
      </c>
    </row>
    <row r="299" spans="1:20" x14ac:dyDescent="0.3">
      <c r="A299">
        <v>298</v>
      </c>
      <c r="B299" t="s">
        <v>463</v>
      </c>
      <c r="C299">
        <v>15</v>
      </c>
      <c r="D299">
        <v>1280</v>
      </c>
      <c r="E299" t="s">
        <v>4605</v>
      </c>
      <c r="F299">
        <v>2484</v>
      </c>
      <c r="G299">
        <v>10627</v>
      </c>
      <c r="H299">
        <v>2939148</v>
      </c>
      <c r="I299">
        <v>2904736</v>
      </c>
      <c r="J299">
        <v>5170222</v>
      </c>
      <c r="K299">
        <v>301372708</v>
      </c>
      <c r="L299">
        <v>127516</v>
      </c>
      <c r="M299">
        <v>122130</v>
      </c>
      <c r="N299">
        <v>5386</v>
      </c>
      <c r="O299" t="s">
        <v>4287</v>
      </c>
      <c r="P299" t="s">
        <v>3924</v>
      </c>
      <c r="Q299">
        <v>6548</v>
      </c>
      <c r="R299">
        <v>1082568</v>
      </c>
      <c r="S299" t="s">
        <v>37</v>
      </c>
      <c r="T299">
        <v>538.01</v>
      </c>
    </row>
    <row r="300" spans="1:20" x14ac:dyDescent="0.3">
      <c r="A300">
        <v>299</v>
      </c>
      <c r="B300" t="s">
        <v>463</v>
      </c>
      <c r="C300">
        <v>15</v>
      </c>
      <c r="D300">
        <v>1280</v>
      </c>
      <c r="E300" t="s">
        <v>4606</v>
      </c>
      <c r="F300">
        <v>3593</v>
      </c>
      <c r="G300">
        <v>14282</v>
      </c>
      <c r="H300">
        <v>1899143</v>
      </c>
      <c r="I300">
        <v>1868658</v>
      </c>
      <c r="J300">
        <v>3911583</v>
      </c>
      <c r="K300">
        <v>201872215</v>
      </c>
      <c r="L300">
        <v>108529</v>
      </c>
      <c r="M300">
        <v>106553</v>
      </c>
      <c r="N300">
        <v>1976</v>
      </c>
      <c r="O300" t="s">
        <v>3943</v>
      </c>
      <c r="P300" t="s">
        <v>3921</v>
      </c>
      <c r="Q300">
        <v>2485</v>
      </c>
      <c r="R300">
        <v>978771</v>
      </c>
      <c r="S300" t="s">
        <v>37</v>
      </c>
      <c r="T300">
        <v>289.8</v>
      </c>
    </row>
    <row r="301" spans="1:20" x14ac:dyDescent="0.3">
      <c r="A301">
        <v>300</v>
      </c>
      <c r="B301" t="s">
        <v>463</v>
      </c>
      <c r="C301">
        <v>15</v>
      </c>
      <c r="D301">
        <v>1280</v>
      </c>
      <c r="E301" t="s">
        <v>4607</v>
      </c>
      <c r="F301">
        <v>2504</v>
      </c>
      <c r="G301">
        <v>10705</v>
      </c>
      <c r="H301">
        <v>757082</v>
      </c>
      <c r="I301">
        <v>744994</v>
      </c>
      <c r="J301">
        <v>1511122</v>
      </c>
      <c r="K301">
        <v>96848425</v>
      </c>
      <c r="L301">
        <v>31499</v>
      </c>
      <c r="M301">
        <v>30264</v>
      </c>
      <c r="N301">
        <v>1235</v>
      </c>
      <c r="O301" t="s">
        <v>4288</v>
      </c>
      <c r="P301" t="s">
        <v>3935</v>
      </c>
      <c r="Q301">
        <v>1546</v>
      </c>
      <c r="R301">
        <v>287464</v>
      </c>
      <c r="S301" t="s">
        <v>37</v>
      </c>
      <c r="T301">
        <v>85.55</v>
      </c>
    </row>
    <row r="302" spans="1:20" x14ac:dyDescent="0.3">
      <c r="A302">
        <v>301</v>
      </c>
      <c r="B302" t="s">
        <v>463</v>
      </c>
      <c r="C302">
        <v>15</v>
      </c>
      <c r="D302">
        <v>1280</v>
      </c>
      <c r="E302" t="s">
        <v>4608</v>
      </c>
      <c r="F302">
        <v>3603</v>
      </c>
      <c r="G302">
        <v>14304</v>
      </c>
      <c r="H302">
        <v>647261</v>
      </c>
      <c r="I302">
        <v>635622</v>
      </c>
      <c r="J302">
        <v>1447094</v>
      </c>
      <c r="K302">
        <v>80821753</v>
      </c>
      <c r="L302">
        <v>33081</v>
      </c>
      <c r="M302">
        <v>32144</v>
      </c>
      <c r="N302">
        <v>937</v>
      </c>
      <c r="O302" t="s">
        <v>4289</v>
      </c>
      <c r="P302" t="s">
        <v>3921</v>
      </c>
      <c r="Q302">
        <v>1166</v>
      </c>
      <c r="R302">
        <v>283035</v>
      </c>
      <c r="S302" t="s">
        <v>37</v>
      </c>
      <c r="T302">
        <v>66.91</v>
      </c>
    </row>
    <row r="303" spans="1:20" x14ac:dyDescent="0.3">
      <c r="A303">
        <v>302</v>
      </c>
      <c r="B303" t="s">
        <v>463</v>
      </c>
      <c r="C303">
        <v>15</v>
      </c>
      <c r="D303">
        <v>1280</v>
      </c>
      <c r="E303" t="s">
        <v>4609</v>
      </c>
      <c r="F303">
        <v>2514</v>
      </c>
      <c r="G303">
        <v>10733</v>
      </c>
      <c r="H303">
        <v>1670390</v>
      </c>
      <c r="I303">
        <v>1644385</v>
      </c>
      <c r="J303">
        <v>3423938</v>
      </c>
      <c r="K303">
        <v>169733563</v>
      </c>
      <c r="L303">
        <v>92260</v>
      </c>
      <c r="M303">
        <v>90024</v>
      </c>
      <c r="N303">
        <v>2236</v>
      </c>
      <c r="O303" t="s">
        <v>4290</v>
      </c>
      <c r="P303" t="s">
        <v>3935</v>
      </c>
      <c r="Q303">
        <v>2742</v>
      </c>
      <c r="R303">
        <v>790580</v>
      </c>
      <c r="S303" t="s">
        <v>37</v>
      </c>
      <c r="T303">
        <v>238.19</v>
      </c>
    </row>
    <row r="304" spans="1:20" x14ac:dyDescent="0.3">
      <c r="A304">
        <v>303</v>
      </c>
      <c r="B304" t="s">
        <v>463</v>
      </c>
      <c r="C304">
        <v>15</v>
      </c>
      <c r="D304">
        <v>1280</v>
      </c>
      <c r="E304" t="s">
        <v>4610</v>
      </c>
      <c r="F304">
        <v>61377</v>
      </c>
      <c r="G304">
        <v>235249</v>
      </c>
      <c r="H304">
        <v>4477830</v>
      </c>
      <c r="I304">
        <v>4409751</v>
      </c>
      <c r="J304">
        <v>12904533</v>
      </c>
      <c r="K304">
        <v>6120273665</v>
      </c>
      <c r="L304">
        <v>80534</v>
      </c>
      <c r="M304">
        <v>76653</v>
      </c>
      <c r="N304">
        <v>3881</v>
      </c>
      <c r="O304" t="s">
        <v>4291</v>
      </c>
      <c r="P304" t="s">
        <v>4087</v>
      </c>
      <c r="Q304">
        <v>5961</v>
      </c>
      <c r="R304">
        <v>2603477</v>
      </c>
      <c r="S304" t="s">
        <v>40</v>
      </c>
      <c r="T304">
        <v>5000</v>
      </c>
    </row>
    <row r="305" spans="1:20" x14ac:dyDescent="0.3">
      <c r="A305">
        <v>304</v>
      </c>
      <c r="B305" t="s">
        <v>463</v>
      </c>
      <c r="C305">
        <v>15</v>
      </c>
      <c r="D305">
        <v>1280</v>
      </c>
      <c r="E305" t="s">
        <v>4611</v>
      </c>
      <c r="F305">
        <v>7916927</v>
      </c>
      <c r="G305">
        <v>32591905</v>
      </c>
      <c r="H305">
        <v>2640028</v>
      </c>
      <c r="I305">
        <v>2561202</v>
      </c>
      <c r="J305">
        <v>12892178</v>
      </c>
      <c r="K305">
        <v>2622490874</v>
      </c>
      <c r="L305">
        <v>105573</v>
      </c>
      <c r="M305">
        <v>104186</v>
      </c>
      <c r="N305">
        <v>1387</v>
      </c>
      <c r="O305" t="s">
        <v>4292</v>
      </c>
      <c r="P305" t="s">
        <v>3906</v>
      </c>
      <c r="Q305">
        <v>2366</v>
      </c>
      <c r="R305">
        <v>2666021</v>
      </c>
      <c r="S305" t="s">
        <v>40</v>
      </c>
      <c r="T305">
        <v>5000</v>
      </c>
    </row>
    <row r="306" spans="1:20" x14ac:dyDescent="0.3">
      <c r="A306">
        <v>305</v>
      </c>
      <c r="B306" t="s">
        <v>463</v>
      </c>
      <c r="C306">
        <v>15</v>
      </c>
      <c r="D306">
        <v>1280</v>
      </c>
      <c r="E306" t="s">
        <v>4612</v>
      </c>
      <c r="F306">
        <v>1140</v>
      </c>
      <c r="G306">
        <v>4253</v>
      </c>
      <c r="H306">
        <v>2625182</v>
      </c>
      <c r="I306">
        <v>2593394</v>
      </c>
      <c r="J306">
        <v>4205744</v>
      </c>
      <c r="K306">
        <v>110220850</v>
      </c>
      <c r="L306">
        <v>110471</v>
      </c>
      <c r="M306">
        <v>106664</v>
      </c>
      <c r="N306">
        <v>3807</v>
      </c>
      <c r="O306" t="s">
        <v>4293</v>
      </c>
      <c r="P306" t="s">
        <v>3938</v>
      </c>
      <c r="Q306">
        <v>4743</v>
      </c>
      <c r="R306">
        <v>1125053</v>
      </c>
      <c r="S306" t="s">
        <v>49</v>
      </c>
      <c r="T306">
        <v>250.14</v>
      </c>
    </row>
    <row r="307" spans="1:20" x14ac:dyDescent="0.3">
      <c r="A307">
        <v>306</v>
      </c>
      <c r="B307" t="s">
        <v>463</v>
      </c>
      <c r="C307">
        <v>15</v>
      </c>
      <c r="D307">
        <v>1280</v>
      </c>
      <c r="E307" t="s">
        <v>4613</v>
      </c>
      <c r="F307">
        <v>1140</v>
      </c>
      <c r="G307">
        <v>4253</v>
      </c>
      <c r="H307">
        <v>4905810</v>
      </c>
      <c r="I307">
        <v>4852477</v>
      </c>
      <c r="J307">
        <v>7282537</v>
      </c>
      <c r="K307">
        <v>199210682</v>
      </c>
      <c r="L307">
        <v>175220</v>
      </c>
      <c r="M307">
        <v>166675</v>
      </c>
      <c r="N307">
        <v>8545</v>
      </c>
      <c r="O307" t="s">
        <v>4294</v>
      </c>
      <c r="P307" t="s">
        <v>3927</v>
      </c>
      <c r="Q307">
        <v>10565</v>
      </c>
      <c r="R307">
        <v>1783606</v>
      </c>
      <c r="S307" t="s">
        <v>49</v>
      </c>
      <c r="T307">
        <v>599.91</v>
      </c>
    </row>
    <row r="308" spans="1:20" x14ac:dyDescent="0.3">
      <c r="A308">
        <v>307</v>
      </c>
      <c r="B308" t="s">
        <v>463</v>
      </c>
      <c r="C308">
        <v>15</v>
      </c>
      <c r="D308">
        <v>1280</v>
      </c>
      <c r="E308" t="s">
        <v>4614</v>
      </c>
      <c r="F308">
        <v>1140</v>
      </c>
      <c r="G308">
        <v>4253</v>
      </c>
      <c r="H308">
        <v>3394791</v>
      </c>
      <c r="I308">
        <v>3357558</v>
      </c>
      <c r="J308">
        <v>5140042</v>
      </c>
      <c r="K308">
        <v>154447318</v>
      </c>
      <c r="L308">
        <v>119640</v>
      </c>
      <c r="M308">
        <v>113307</v>
      </c>
      <c r="N308">
        <v>6333</v>
      </c>
      <c r="O308" t="s">
        <v>4295</v>
      </c>
      <c r="P308" t="s">
        <v>3924</v>
      </c>
      <c r="Q308">
        <v>7837</v>
      </c>
      <c r="R308">
        <v>1095457</v>
      </c>
      <c r="S308" t="s">
        <v>49</v>
      </c>
      <c r="T308">
        <v>390.55</v>
      </c>
    </row>
    <row r="309" spans="1:20" x14ac:dyDescent="0.3">
      <c r="A309">
        <v>308</v>
      </c>
      <c r="B309" t="s">
        <v>463</v>
      </c>
      <c r="C309">
        <v>15</v>
      </c>
      <c r="D309">
        <v>1280</v>
      </c>
      <c r="E309" t="s">
        <v>4615</v>
      </c>
      <c r="F309">
        <v>1140</v>
      </c>
      <c r="G309">
        <v>4253</v>
      </c>
      <c r="H309">
        <v>3211673</v>
      </c>
      <c r="I309">
        <v>3174666</v>
      </c>
      <c r="J309">
        <v>4925154</v>
      </c>
      <c r="K309">
        <v>133404788</v>
      </c>
      <c r="L309">
        <v>113179</v>
      </c>
      <c r="M309">
        <v>107682</v>
      </c>
      <c r="N309">
        <v>5497</v>
      </c>
      <c r="O309" t="s">
        <v>4296</v>
      </c>
      <c r="P309" t="s">
        <v>3924</v>
      </c>
      <c r="Q309">
        <v>6869</v>
      </c>
      <c r="R309">
        <v>1119269</v>
      </c>
      <c r="S309" t="s">
        <v>49</v>
      </c>
      <c r="T309">
        <v>331.38</v>
      </c>
    </row>
    <row r="310" spans="1:20" x14ac:dyDescent="0.3">
      <c r="A310">
        <v>309</v>
      </c>
      <c r="B310" t="s">
        <v>463</v>
      </c>
      <c r="C310">
        <v>15</v>
      </c>
      <c r="D310">
        <v>1280</v>
      </c>
      <c r="E310" t="s">
        <v>4616</v>
      </c>
      <c r="F310">
        <v>1140</v>
      </c>
      <c r="G310">
        <v>4253</v>
      </c>
      <c r="H310">
        <v>2548245</v>
      </c>
      <c r="I310">
        <v>2517948</v>
      </c>
      <c r="J310">
        <v>4175234</v>
      </c>
      <c r="K310">
        <v>111400287</v>
      </c>
      <c r="L310">
        <v>112405</v>
      </c>
      <c r="M310">
        <v>108738</v>
      </c>
      <c r="N310">
        <v>3667</v>
      </c>
      <c r="O310" t="s">
        <v>4297</v>
      </c>
      <c r="P310" t="s">
        <v>3938</v>
      </c>
      <c r="Q310">
        <v>4544</v>
      </c>
      <c r="R310">
        <v>1109145</v>
      </c>
      <c r="S310" t="s">
        <v>49</v>
      </c>
      <c r="T310">
        <v>268.05</v>
      </c>
    </row>
    <row r="311" spans="1:20" x14ac:dyDescent="0.3">
      <c r="A311">
        <v>310</v>
      </c>
      <c r="B311" t="s">
        <v>463</v>
      </c>
      <c r="C311">
        <v>15</v>
      </c>
      <c r="D311">
        <v>1280</v>
      </c>
      <c r="E311" t="s">
        <v>4617</v>
      </c>
      <c r="F311">
        <v>1140</v>
      </c>
      <c r="G311">
        <v>4253</v>
      </c>
      <c r="H311">
        <v>2128545</v>
      </c>
      <c r="I311">
        <v>2102245</v>
      </c>
      <c r="J311">
        <v>3689970</v>
      </c>
      <c r="K311">
        <v>91848587</v>
      </c>
      <c r="L311">
        <v>109770</v>
      </c>
      <c r="M311">
        <v>107390</v>
      </c>
      <c r="N311">
        <v>2380</v>
      </c>
      <c r="O311" t="s">
        <v>4298</v>
      </c>
      <c r="P311" t="s">
        <v>3935</v>
      </c>
      <c r="Q311">
        <v>2946</v>
      </c>
      <c r="R311">
        <v>1116644</v>
      </c>
      <c r="S311" t="s">
        <v>49</v>
      </c>
      <c r="T311">
        <v>200.8</v>
      </c>
    </row>
    <row r="312" spans="1:20" x14ac:dyDescent="0.3">
      <c r="A312">
        <v>311</v>
      </c>
      <c r="B312" t="s">
        <v>463</v>
      </c>
      <c r="C312">
        <v>15</v>
      </c>
      <c r="D312">
        <v>1280</v>
      </c>
      <c r="E312" t="s">
        <v>4618</v>
      </c>
      <c r="F312">
        <v>1140</v>
      </c>
      <c r="G312">
        <v>4253</v>
      </c>
      <c r="H312">
        <v>2185044</v>
      </c>
      <c r="I312">
        <v>2157539</v>
      </c>
      <c r="J312">
        <v>3791139</v>
      </c>
      <c r="K312">
        <v>94840684</v>
      </c>
      <c r="L312">
        <v>110157</v>
      </c>
      <c r="M312">
        <v>107664</v>
      </c>
      <c r="N312">
        <v>2493</v>
      </c>
      <c r="O312" t="s">
        <v>4007</v>
      </c>
      <c r="P312" t="s">
        <v>3935</v>
      </c>
      <c r="Q312">
        <v>3103</v>
      </c>
      <c r="R312">
        <v>1115266</v>
      </c>
      <c r="S312" t="s">
        <v>49</v>
      </c>
      <c r="T312">
        <v>207.41</v>
      </c>
    </row>
    <row r="313" spans="1:20" x14ac:dyDescent="0.3">
      <c r="A313">
        <v>312</v>
      </c>
      <c r="B313" t="s">
        <v>463</v>
      </c>
      <c r="C313">
        <v>15</v>
      </c>
      <c r="D313">
        <v>1280</v>
      </c>
      <c r="E313" t="s">
        <v>4619</v>
      </c>
      <c r="F313">
        <v>1140</v>
      </c>
      <c r="G313">
        <v>4253</v>
      </c>
      <c r="H313">
        <v>3310911</v>
      </c>
      <c r="I313">
        <v>3274273</v>
      </c>
      <c r="J313">
        <v>4983035</v>
      </c>
      <c r="K313">
        <v>140583081</v>
      </c>
      <c r="L313">
        <v>112522</v>
      </c>
      <c r="M313">
        <v>106257</v>
      </c>
      <c r="N313">
        <v>6265</v>
      </c>
      <c r="O313" t="s">
        <v>4005</v>
      </c>
      <c r="P313" t="s">
        <v>3924</v>
      </c>
      <c r="Q313">
        <v>7704</v>
      </c>
      <c r="R313">
        <v>1120921</v>
      </c>
      <c r="S313" t="s">
        <v>49</v>
      </c>
      <c r="T313">
        <v>343.09</v>
      </c>
    </row>
    <row r="314" spans="1:20" x14ac:dyDescent="0.3">
      <c r="A314">
        <v>313</v>
      </c>
      <c r="B314" t="s">
        <v>463</v>
      </c>
      <c r="C314">
        <v>15</v>
      </c>
      <c r="D314">
        <v>1280</v>
      </c>
      <c r="E314" t="s">
        <v>4620</v>
      </c>
      <c r="F314">
        <v>3220</v>
      </c>
      <c r="G314">
        <v>12314</v>
      </c>
      <c r="H314">
        <v>13655873</v>
      </c>
      <c r="I314">
        <v>13467970</v>
      </c>
      <c r="J314">
        <v>31049986</v>
      </c>
      <c r="K314">
        <v>915196255</v>
      </c>
      <c r="L314">
        <v>465426</v>
      </c>
      <c r="M314">
        <v>445119</v>
      </c>
      <c r="N314">
        <v>20307</v>
      </c>
      <c r="O314" t="s">
        <v>4299</v>
      </c>
      <c r="P314" t="s">
        <v>3935</v>
      </c>
      <c r="Q314">
        <v>26438</v>
      </c>
      <c r="R314">
        <v>4965110</v>
      </c>
      <c r="S314" t="s">
        <v>37</v>
      </c>
      <c r="T314">
        <v>2126.34</v>
      </c>
    </row>
    <row r="315" spans="1:20" x14ac:dyDescent="0.3">
      <c r="A315">
        <v>314</v>
      </c>
      <c r="B315" t="s">
        <v>463</v>
      </c>
      <c r="C315">
        <v>15</v>
      </c>
      <c r="D315">
        <v>1280</v>
      </c>
      <c r="E315" t="s">
        <v>4621</v>
      </c>
      <c r="F315">
        <v>3220</v>
      </c>
      <c r="G315">
        <v>12314</v>
      </c>
      <c r="H315">
        <v>14011878</v>
      </c>
      <c r="I315">
        <v>13824192</v>
      </c>
      <c r="J315">
        <v>30677710</v>
      </c>
      <c r="K315">
        <v>960807990</v>
      </c>
      <c r="L315">
        <v>483522</v>
      </c>
      <c r="M315">
        <v>461078</v>
      </c>
      <c r="N315">
        <v>22444</v>
      </c>
      <c r="O315" t="s">
        <v>4300</v>
      </c>
      <c r="P315" t="s">
        <v>3938</v>
      </c>
      <c r="Q315">
        <v>28825</v>
      </c>
      <c r="R315">
        <v>4820797</v>
      </c>
      <c r="S315" t="s">
        <v>37</v>
      </c>
      <c r="T315">
        <v>2228.92</v>
      </c>
    </row>
    <row r="316" spans="1:20" x14ac:dyDescent="0.3">
      <c r="A316">
        <v>315</v>
      </c>
      <c r="B316" t="s">
        <v>463</v>
      </c>
      <c r="C316">
        <v>15</v>
      </c>
      <c r="D316">
        <v>1280</v>
      </c>
      <c r="E316" t="s">
        <v>4622</v>
      </c>
      <c r="F316">
        <v>3220</v>
      </c>
      <c r="G316">
        <v>12314</v>
      </c>
      <c r="H316">
        <v>9388221</v>
      </c>
      <c r="I316">
        <v>9244191</v>
      </c>
      <c r="J316">
        <v>28331058</v>
      </c>
      <c r="K316">
        <v>632047425</v>
      </c>
      <c r="L316">
        <v>488088</v>
      </c>
      <c r="M316">
        <v>478681</v>
      </c>
      <c r="N316">
        <v>9407</v>
      </c>
      <c r="O316" t="s">
        <v>4301</v>
      </c>
      <c r="P316" t="s">
        <v>3941</v>
      </c>
      <c r="Q316">
        <v>12353</v>
      </c>
      <c r="R316">
        <v>4774841</v>
      </c>
      <c r="S316" t="s">
        <v>37</v>
      </c>
      <c r="T316">
        <v>1541.2</v>
      </c>
    </row>
    <row r="317" spans="1:20" x14ac:dyDescent="0.3">
      <c r="A317">
        <v>316</v>
      </c>
      <c r="B317" t="s">
        <v>463</v>
      </c>
      <c r="C317">
        <v>15</v>
      </c>
      <c r="D317">
        <v>1280</v>
      </c>
      <c r="E317" t="s">
        <v>4623</v>
      </c>
      <c r="F317">
        <v>3220</v>
      </c>
      <c r="G317">
        <v>12314</v>
      </c>
      <c r="H317">
        <v>600525</v>
      </c>
      <c r="I317">
        <v>589981</v>
      </c>
      <c r="J317">
        <v>2362217</v>
      </c>
      <c r="K317">
        <v>49398596</v>
      </c>
      <c r="L317">
        <v>37122</v>
      </c>
      <c r="M317">
        <v>36556</v>
      </c>
      <c r="N317">
        <v>566</v>
      </c>
      <c r="O317" t="s">
        <v>4302</v>
      </c>
      <c r="P317" t="s">
        <v>3949</v>
      </c>
      <c r="Q317">
        <v>764</v>
      </c>
      <c r="R317">
        <v>291492</v>
      </c>
      <c r="S317" t="s">
        <v>37</v>
      </c>
      <c r="T317">
        <v>42.59</v>
      </c>
    </row>
    <row r="318" spans="1:20" x14ac:dyDescent="0.3">
      <c r="A318">
        <v>317</v>
      </c>
      <c r="B318" t="s">
        <v>463</v>
      </c>
      <c r="C318">
        <v>15</v>
      </c>
      <c r="D318">
        <v>1280</v>
      </c>
      <c r="E318" t="s">
        <v>4624</v>
      </c>
      <c r="F318">
        <v>3220</v>
      </c>
      <c r="G318">
        <v>12314</v>
      </c>
      <c r="H318">
        <v>3030367</v>
      </c>
      <c r="I318">
        <v>2985913</v>
      </c>
      <c r="J318">
        <v>8031861</v>
      </c>
      <c r="K318">
        <v>213061973</v>
      </c>
      <c r="L318">
        <v>126306</v>
      </c>
      <c r="M318">
        <v>122354</v>
      </c>
      <c r="N318">
        <v>3952</v>
      </c>
      <c r="O318" t="s">
        <v>4303</v>
      </c>
      <c r="P318" t="s">
        <v>3921</v>
      </c>
      <c r="Q318">
        <v>5203</v>
      </c>
      <c r="R318">
        <v>1167032</v>
      </c>
      <c r="S318" t="s">
        <v>37</v>
      </c>
      <c r="T318">
        <v>287.41000000000003</v>
      </c>
    </row>
    <row r="319" spans="1:20" x14ac:dyDescent="0.3">
      <c r="A319">
        <v>318</v>
      </c>
      <c r="B319" t="s">
        <v>463</v>
      </c>
      <c r="C319">
        <v>15</v>
      </c>
      <c r="D319">
        <v>1280</v>
      </c>
      <c r="E319" t="s">
        <v>4625</v>
      </c>
      <c r="F319">
        <v>3220</v>
      </c>
      <c r="G319">
        <v>12314</v>
      </c>
      <c r="H319">
        <v>9682617</v>
      </c>
      <c r="I319">
        <v>9535179</v>
      </c>
      <c r="J319">
        <v>28417154</v>
      </c>
      <c r="K319">
        <v>698611655</v>
      </c>
      <c r="L319">
        <v>476056</v>
      </c>
      <c r="M319">
        <v>465394</v>
      </c>
      <c r="N319">
        <v>10662</v>
      </c>
      <c r="O319" t="s">
        <v>4303</v>
      </c>
      <c r="P319" t="s">
        <v>3941</v>
      </c>
      <c r="Q319">
        <v>13821</v>
      </c>
      <c r="R319">
        <v>4860906</v>
      </c>
      <c r="S319" t="s">
        <v>37</v>
      </c>
      <c r="T319">
        <v>1576.95</v>
      </c>
    </row>
    <row r="320" spans="1:20" x14ac:dyDescent="0.3">
      <c r="A320">
        <v>319</v>
      </c>
      <c r="B320" t="s">
        <v>463</v>
      </c>
      <c r="C320">
        <v>15</v>
      </c>
      <c r="D320">
        <v>1280</v>
      </c>
      <c r="E320" t="s">
        <v>4626</v>
      </c>
      <c r="F320">
        <v>3220</v>
      </c>
      <c r="G320">
        <v>12314</v>
      </c>
      <c r="H320">
        <v>867925</v>
      </c>
      <c r="I320">
        <v>854497</v>
      </c>
      <c r="J320">
        <v>2471326</v>
      </c>
      <c r="K320">
        <v>66376161</v>
      </c>
      <c r="L320">
        <v>35937</v>
      </c>
      <c r="M320">
        <v>34787</v>
      </c>
      <c r="N320">
        <v>1150</v>
      </c>
      <c r="O320" t="s">
        <v>4304</v>
      </c>
      <c r="P320" t="s">
        <v>3921</v>
      </c>
      <c r="Q320">
        <v>1549</v>
      </c>
      <c r="R320">
        <v>295837</v>
      </c>
      <c r="S320" t="s">
        <v>37</v>
      </c>
      <c r="T320">
        <v>61.06</v>
      </c>
    </row>
    <row r="321" spans="1:20" x14ac:dyDescent="0.3">
      <c r="A321">
        <v>320</v>
      </c>
      <c r="B321" t="s">
        <v>463</v>
      </c>
      <c r="C321">
        <v>15</v>
      </c>
      <c r="D321">
        <v>1280</v>
      </c>
      <c r="E321" t="s">
        <v>4627</v>
      </c>
      <c r="F321">
        <v>3220</v>
      </c>
      <c r="G321">
        <v>12314</v>
      </c>
      <c r="H321">
        <v>8594583</v>
      </c>
      <c r="I321">
        <v>8452908</v>
      </c>
      <c r="J321">
        <v>28848211</v>
      </c>
      <c r="K321">
        <v>599141138</v>
      </c>
      <c r="L321">
        <v>494528</v>
      </c>
      <c r="M321">
        <v>487049</v>
      </c>
      <c r="N321">
        <v>7479</v>
      </c>
      <c r="O321" t="s">
        <v>4290</v>
      </c>
      <c r="P321" t="s">
        <v>3946</v>
      </c>
      <c r="Q321">
        <v>9829</v>
      </c>
      <c r="R321">
        <v>4801138</v>
      </c>
      <c r="S321" t="s">
        <v>37</v>
      </c>
      <c r="T321">
        <v>1491.34</v>
      </c>
    </row>
    <row r="322" spans="1:20" x14ac:dyDescent="0.3">
      <c r="A322">
        <v>321</v>
      </c>
      <c r="B322" t="s">
        <v>463</v>
      </c>
      <c r="C322">
        <v>15</v>
      </c>
      <c r="D322">
        <v>1280</v>
      </c>
      <c r="E322" t="s">
        <v>4628</v>
      </c>
      <c r="F322">
        <v>3220</v>
      </c>
      <c r="G322">
        <v>12314</v>
      </c>
      <c r="H322">
        <v>20813672</v>
      </c>
      <c r="I322">
        <v>20519028</v>
      </c>
      <c r="J322">
        <v>54557492</v>
      </c>
      <c r="K322">
        <v>1443837132</v>
      </c>
      <c r="L322">
        <v>855596</v>
      </c>
      <c r="M322">
        <v>827957</v>
      </c>
      <c r="N322">
        <v>27639</v>
      </c>
      <c r="O322" t="s">
        <v>4305</v>
      </c>
      <c r="P322" t="s">
        <v>3935</v>
      </c>
      <c r="Q322">
        <v>35802</v>
      </c>
      <c r="R322">
        <v>8807688</v>
      </c>
      <c r="S322" t="s">
        <v>40</v>
      </c>
      <c r="T322">
        <v>5000</v>
      </c>
    </row>
    <row r="323" spans="1:20" x14ac:dyDescent="0.3">
      <c r="A323">
        <v>322</v>
      </c>
      <c r="B323" t="s">
        <v>463</v>
      </c>
      <c r="C323">
        <v>15</v>
      </c>
      <c r="D323">
        <v>1280</v>
      </c>
      <c r="E323" t="s">
        <v>4629</v>
      </c>
      <c r="F323">
        <v>3220</v>
      </c>
      <c r="G323">
        <v>12314</v>
      </c>
      <c r="H323">
        <v>8540235</v>
      </c>
      <c r="I323">
        <v>8407918</v>
      </c>
      <c r="J323">
        <v>26547246</v>
      </c>
      <c r="K323">
        <v>568910085</v>
      </c>
      <c r="L323">
        <v>481013</v>
      </c>
      <c r="M323">
        <v>473566</v>
      </c>
      <c r="N323">
        <v>7447</v>
      </c>
      <c r="O323" t="s">
        <v>4306</v>
      </c>
      <c r="P323" t="s">
        <v>3946</v>
      </c>
      <c r="Q323">
        <v>9756</v>
      </c>
      <c r="R323">
        <v>4752587</v>
      </c>
      <c r="S323" t="s">
        <v>37</v>
      </c>
      <c r="T323">
        <v>1453.67</v>
      </c>
    </row>
    <row r="324" spans="1:20" x14ac:dyDescent="0.3">
      <c r="A324">
        <v>323</v>
      </c>
      <c r="B324" t="s">
        <v>463</v>
      </c>
      <c r="C324">
        <v>15</v>
      </c>
      <c r="D324">
        <v>1280</v>
      </c>
      <c r="E324" t="s">
        <v>4630</v>
      </c>
      <c r="F324">
        <v>3220</v>
      </c>
      <c r="G324">
        <v>12314</v>
      </c>
      <c r="H324">
        <v>9511799</v>
      </c>
      <c r="I324">
        <v>9368817</v>
      </c>
      <c r="J324">
        <v>27754417</v>
      </c>
      <c r="K324">
        <v>653652893</v>
      </c>
      <c r="L324">
        <v>481509</v>
      </c>
      <c r="M324">
        <v>471597</v>
      </c>
      <c r="N324">
        <v>9912</v>
      </c>
      <c r="O324" t="s">
        <v>4307</v>
      </c>
      <c r="P324" t="s">
        <v>3941</v>
      </c>
      <c r="Q324">
        <v>12946</v>
      </c>
      <c r="R324">
        <v>4812067</v>
      </c>
      <c r="S324" t="s">
        <v>37</v>
      </c>
      <c r="T324">
        <v>1604.61</v>
      </c>
    </row>
    <row r="325" spans="1:20" x14ac:dyDescent="0.3">
      <c r="A325">
        <v>324</v>
      </c>
      <c r="B325" t="s">
        <v>463</v>
      </c>
      <c r="C325">
        <v>15</v>
      </c>
      <c r="D325">
        <v>1280</v>
      </c>
      <c r="E325" t="s">
        <v>4631</v>
      </c>
      <c r="F325">
        <v>3220</v>
      </c>
      <c r="G325">
        <v>12314</v>
      </c>
      <c r="H325">
        <v>13505556</v>
      </c>
      <c r="I325">
        <v>13315241</v>
      </c>
      <c r="J325">
        <v>33049611</v>
      </c>
      <c r="K325">
        <v>984029131</v>
      </c>
      <c r="L325">
        <v>500255</v>
      </c>
      <c r="M325">
        <v>480954</v>
      </c>
      <c r="N325">
        <v>19301</v>
      </c>
      <c r="O325" t="s">
        <v>4308</v>
      </c>
      <c r="P325" t="s">
        <v>3935</v>
      </c>
      <c r="Q325">
        <v>25328</v>
      </c>
      <c r="R325">
        <v>4813390</v>
      </c>
      <c r="S325" t="s">
        <v>37</v>
      </c>
      <c r="T325">
        <v>2642.61</v>
      </c>
    </row>
    <row r="326" spans="1:20" x14ac:dyDescent="0.3">
      <c r="A326">
        <v>325</v>
      </c>
      <c r="B326" t="s">
        <v>463</v>
      </c>
      <c r="C326">
        <v>15</v>
      </c>
      <c r="D326">
        <v>1280</v>
      </c>
      <c r="E326" t="s">
        <v>4632</v>
      </c>
      <c r="F326">
        <v>19995</v>
      </c>
      <c r="G326">
        <v>62866</v>
      </c>
      <c r="H326">
        <v>365667</v>
      </c>
      <c r="I326">
        <v>356871</v>
      </c>
      <c r="J326">
        <v>852693</v>
      </c>
      <c r="K326">
        <v>90171227</v>
      </c>
      <c r="L326">
        <v>16539</v>
      </c>
      <c r="M326">
        <v>16131</v>
      </c>
      <c r="N326">
        <v>408</v>
      </c>
      <c r="O326" t="s">
        <v>4309</v>
      </c>
      <c r="P326" t="s">
        <v>3935</v>
      </c>
      <c r="Q326">
        <v>537</v>
      </c>
      <c r="R326">
        <v>162617</v>
      </c>
      <c r="S326" t="s">
        <v>49</v>
      </c>
      <c r="T326">
        <v>42.94</v>
      </c>
    </row>
    <row r="327" spans="1:20" x14ac:dyDescent="0.3">
      <c r="A327">
        <v>326</v>
      </c>
      <c r="B327" t="s">
        <v>463</v>
      </c>
      <c r="C327">
        <v>15</v>
      </c>
      <c r="D327">
        <v>1280</v>
      </c>
      <c r="E327" t="s">
        <v>4633</v>
      </c>
      <c r="F327">
        <v>36410</v>
      </c>
      <c r="G327">
        <v>115054</v>
      </c>
      <c r="H327">
        <v>13635876</v>
      </c>
      <c r="I327">
        <v>13369048</v>
      </c>
      <c r="J327">
        <v>33069603</v>
      </c>
      <c r="K327">
        <v>3570051415</v>
      </c>
      <c r="L327">
        <v>470621</v>
      </c>
      <c r="M327">
        <v>452769</v>
      </c>
      <c r="N327">
        <v>17852</v>
      </c>
      <c r="O327" t="s">
        <v>4310</v>
      </c>
      <c r="P327" t="s">
        <v>3938</v>
      </c>
      <c r="Q327">
        <v>23994</v>
      </c>
      <c r="R327">
        <v>4625014</v>
      </c>
      <c r="S327" t="s">
        <v>40</v>
      </c>
      <c r="T327">
        <v>5000</v>
      </c>
    </row>
    <row r="328" spans="1:20" x14ac:dyDescent="0.3">
      <c r="A328">
        <v>327</v>
      </c>
      <c r="B328" t="s">
        <v>463</v>
      </c>
      <c r="C328">
        <v>15</v>
      </c>
      <c r="D328">
        <v>1280</v>
      </c>
      <c r="E328" t="s">
        <v>4634</v>
      </c>
      <c r="F328">
        <v>53118</v>
      </c>
      <c r="G328">
        <v>168346</v>
      </c>
      <c r="H328">
        <v>13595593</v>
      </c>
      <c r="I328">
        <v>13311592</v>
      </c>
      <c r="J328">
        <v>43841587</v>
      </c>
      <c r="K328">
        <v>5085651906</v>
      </c>
      <c r="L328">
        <v>487918</v>
      </c>
      <c r="M328">
        <v>472590</v>
      </c>
      <c r="N328">
        <v>15328</v>
      </c>
      <c r="O328" t="s">
        <v>4311</v>
      </c>
      <c r="P328" t="s">
        <v>3935</v>
      </c>
      <c r="Q328">
        <v>21472</v>
      </c>
      <c r="R328">
        <v>4853930</v>
      </c>
      <c r="S328" t="s">
        <v>40</v>
      </c>
      <c r="T328">
        <v>5000</v>
      </c>
    </row>
    <row r="329" spans="1:20" x14ac:dyDescent="0.3">
      <c r="A329">
        <v>328</v>
      </c>
      <c r="B329" t="s">
        <v>463</v>
      </c>
      <c r="C329">
        <v>15</v>
      </c>
      <c r="D329">
        <v>1280</v>
      </c>
      <c r="E329" t="s">
        <v>4635</v>
      </c>
      <c r="F329">
        <v>73074</v>
      </c>
      <c r="G329">
        <v>231921</v>
      </c>
      <c r="H329">
        <v>12688881</v>
      </c>
      <c r="I329">
        <v>12405739</v>
      </c>
      <c r="J329">
        <v>49796623</v>
      </c>
      <c r="K329">
        <v>6048066985</v>
      </c>
      <c r="L329">
        <v>490545</v>
      </c>
      <c r="M329">
        <v>479045</v>
      </c>
      <c r="N329">
        <v>11500</v>
      </c>
      <c r="O329" t="s">
        <v>4312</v>
      </c>
      <c r="P329" t="s">
        <v>3921</v>
      </c>
      <c r="Q329">
        <v>16989</v>
      </c>
      <c r="R329">
        <v>5134439</v>
      </c>
      <c r="S329" t="s">
        <v>40</v>
      </c>
      <c r="T329">
        <v>5000</v>
      </c>
    </row>
    <row r="330" spans="1:20" x14ac:dyDescent="0.3">
      <c r="A330">
        <v>329</v>
      </c>
      <c r="B330" t="s">
        <v>463</v>
      </c>
      <c r="C330">
        <v>15</v>
      </c>
      <c r="D330">
        <v>1280</v>
      </c>
      <c r="E330" t="s">
        <v>4636</v>
      </c>
      <c r="F330">
        <v>51138</v>
      </c>
      <c r="G330">
        <v>153348</v>
      </c>
      <c r="H330">
        <v>17312960</v>
      </c>
      <c r="I330">
        <v>17066692</v>
      </c>
      <c r="J330">
        <v>27623226</v>
      </c>
      <c r="K330">
        <v>2116367706</v>
      </c>
      <c r="L330">
        <v>490977</v>
      </c>
      <c r="M330">
        <v>461071</v>
      </c>
      <c r="N330">
        <v>29906</v>
      </c>
      <c r="O330" t="s">
        <v>4313</v>
      </c>
      <c r="P330" t="s">
        <v>3927</v>
      </c>
      <c r="Q330">
        <v>38034</v>
      </c>
      <c r="R330">
        <v>5616571</v>
      </c>
      <c r="S330" t="s">
        <v>49</v>
      </c>
      <c r="T330">
        <v>4309.37</v>
      </c>
    </row>
    <row r="331" spans="1:20" x14ac:dyDescent="0.3">
      <c r="A331">
        <v>330</v>
      </c>
      <c r="B331" t="s">
        <v>463</v>
      </c>
      <c r="C331">
        <v>15</v>
      </c>
      <c r="D331">
        <v>1280</v>
      </c>
      <c r="E331" t="s">
        <v>4637</v>
      </c>
      <c r="F331">
        <v>76943</v>
      </c>
      <c r="G331">
        <v>231299</v>
      </c>
      <c r="H331">
        <v>660874</v>
      </c>
      <c r="I331">
        <v>645612</v>
      </c>
      <c r="J331">
        <v>2994654</v>
      </c>
      <c r="K331">
        <v>320110209</v>
      </c>
      <c r="L331">
        <v>44982</v>
      </c>
      <c r="M331">
        <v>44373</v>
      </c>
      <c r="N331">
        <v>609</v>
      </c>
      <c r="O331" t="s">
        <v>4314</v>
      </c>
      <c r="P331" t="s">
        <v>3913</v>
      </c>
      <c r="Q331">
        <v>853</v>
      </c>
      <c r="R331">
        <v>373373</v>
      </c>
      <c r="S331" t="s">
        <v>37</v>
      </c>
      <c r="T331">
        <v>131.03</v>
      </c>
    </row>
    <row r="332" spans="1:20" x14ac:dyDescent="0.3">
      <c r="A332">
        <v>331</v>
      </c>
      <c r="B332" t="s">
        <v>463</v>
      </c>
      <c r="C332">
        <v>15</v>
      </c>
      <c r="D332">
        <v>1280</v>
      </c>
      <c r="E332" t="s">
        <v>4638</v>
      </c>
      <c r="F332">
        <v>95810</v>
      </c>
      <c r="G332">
        <v>287043</v>
      </c>
      <c r="H332">
        <v>5964073</v>
      </c>
      <c r="I332">
        <v>5847502</v>
      </c>
      <c r="J332">
        <v>16494001</v>
      </c>
      <c r="K332">
        <v>2276450174</v>
      </c>
      <c r="L332">
        <v>261869</v>
      </c>
      <c r="M332">
        <v>257944</v>
      </c>
      <c r="N332">
        <v>3925</v>
      </c>
      <c r="O332" t="s">
        <v>4315</v>
      </c>
      <c r="P332" t="s">
        <v>3941</v>
      </c>
      <c r="Q332">
        <v>6006</v>
      </c>
      <c r="R332">
        <v>3267094</v>
      </c>
      <c r="S332" t="s">
        <v>49</v>
      </c>
      <c r="T332">
        <v>1338.56</v>
      </c>
    </row>
    <row r="333" spans="1:20" x14ac:dyDescent="0.3">
      <c r="A333">
        <v>332</v>
      </c>
      <c r="B333" t="s">
        <v>463</v>
      </c>
      <c r="C333">
        <v>15</v>
      </c>
      <c r="D333">
        <v>1280</v>
      </c>
      <c r="E333" t="s">
        <v>4639</v>
      </c>
      <c r="F333">
        <v>11785</v>
      </c>
      <c r="G333">
        <v>35160</v>
      </c>
      <c r="H333">
        <v>1497181</v>
      </c>
      <c r="I333">
        <v>1465923</v>
      </c>
      <c r="J333">
        <v>3654863</v>
      </c>
      <c r="K333">
        <v>278291524</v>
      </c>
      <c r="L333">
        <v>77097</v>
      </c>
      <c r="M333">
        <v>75514</v>
      </c>
      <c r="N333">
        <v>1583</v>
      </c>
      <c r="O333" t="s">
        <v>4316</v>
      </c>
      <c r="P333" t="s">
        <v>3946</v>
      </c>
      <c r="Q333">
        <v>2098</v>
      </c>
      <c r="R333">
        <v>729357</v>
      </c>
      <c r="S333" t="s">
        <v>49</v>
      </c>
      <c r="T333">
        <v>212.14</v>
      </c>
    </row>
    <row r="334" spans="1:20" x14ac:dyDescent="0.3">
      <c r="A334">
        <v>333</v>
      </c>
      <c r="B334" t="s">
        <v>463</v>
      </c>
      <c r="C334">
        <v>15</v>
      </c>
      <c r="D334">
        <v>1280</v>
      </c>
      <c r="E334" t="s">
        <v>4640</v>
      </c>
      <c r="F334">
        <v>20446</v>
      </c>
      <c r="G334">
        <v>689272</v>
      </c>
      <c r="H334">
        <v>1775943</v>
      </c>
      <c r="I334">
        <v>1734302</v>
      </c>
      <c r="J334">
        <v>3073793</v>
      </c>
      <c r="K334">
        <v>3476783092</v>
      </c>
      <c r="L334">
        <v>73526</v>
      </c>
      <c r="M334">
        <v>71974</v>
      </c>
      <c r="N334">
        <v>1552</v>
      </c>
      <c r="O334" t="s">
        <v>4317</v>
      </c>
      <c r="P334" t="s">
        <v>3935</v>
      </c>
      <c r="Q334">
        <v>2067</v>
      </c>
      <c r="R334">
        <v>1047125</v>
      </c>
      <c r="S334" t="s">
        <v>49</v>
      </c>
      <c r="T334">
        <v>1707.86</v>
      </c>
    </row>
    <row r="335" spans="1:20" x14ac:dyDescent="0.3">
      <c r="A335">
        <v>334</v>
      </c>
      <c r="B335" t="s">
        <v>463</v>
      </c>
      <c r="C335">
        <v>15</v>
      </c>
      <c r="D335">
        <v>1280</v>
      </c>
      <c r="E335" t="s">
        <v>4641</v>
      </c>
      <c r="F335">
        <v>103136</v>
      </c>
      <c r="G335">
        <v>4673415</v>
      </c>
      <c r="H335">
        <v>1282372</v>
      </c>
      <c r="I335">
        <v>1246237</v>
      </c>
      <c r="J335">
        <v>2311061</v>
      </c>
      <c r="K335">
        <v>6312016033</v>
      </c>
      <c r="L335">
        <v>38638</v>
      </c>
      <c r="M335">
        <v>37077</v>
      </c>
      <c r="N335">
        <v>1561</v>
      </c>
      <c r="O335" t="s">
        <v>4318</v>
      </c>
      <c r="P335" t="s">
        <v>3938</v>
      </c>
      <c r="Q335">
        <v>2075</v>
      </c>
      <c r="R335">
        <v>689045</v>
      </c>
      <c r="S335" t="s">
        <v>49</v>
      </c>
      <c r="T335">
        <v>3679.31</v>
      </c>
    </row>
    <row r="336" spans="1:20" x14ac:dyDescent="0.3">
      <c r="A336">
        <v>335</v>
      </c>
      <c r="B336" t="s">
        <v>463</v>
      </c>
      <c r="C336">
        <v>15</v>
      </c>
      <c r="D336">
        <v>1280</v>
      </c>
      <c r="E336" t="s">
        <v>4642</v>
      </c>
      <c r="F336">
        <v>76006</v>
      </c>
      <c r="G336">
        <v>3192315</v>
      </c>
      <c r="H336">
        <v>1077395</v>
      </c>
      <c r="I336">
        <v>1048853</v>
      </c>
      <c r="J336">
        <v>1824287</v>
      </c>
      <c r="K336">
        <v>5277308884</v>
      </c>
      <c r="L336">
        <v>26658</v>
      </c>
      <c r="M336">
        <v>25071</v>
      </c>
      <c r="N336">
        <v>1587</v>
      </c>
      <c r="O336" t="s">
        <v>4319</v>
      </c>
      <c r="P336" t="s">
        <v>3938</v>
      </c>
      <c r="Q336">
        <v>2100</v>
      </c>
      <c r="R336">
        <v>448840</v>
      </c>
      <c r="S336" t="s">
        <v>49</v>
      </c>
      <c r="T336">
        <v>2990.33</v>
      </c>
    </row>
    <row r="337" spans="1:20" x14ac:dyDescent="0.3">
      <c r="A337">
        <v>336</v>
      </c>
      <c r="B337" t="s">
        <v>463</v>
      </c>
      <c r="C337">
        <v>15</v>
      </c>
      <c r="D337">
        <v>1280</v>
      </c>
      <c r="E337" t="s">
        <v>4643</v>
      </c>
      <c r="F337">
        <v>2343808</v>
      </c>
      <c r="G337">
        <v>5010575</v>
      </c>
      <c r="H337">
        <v>1232966</v>
      </c>
      <c r="I337">
        <v>1109835</v>
      </c>
      <c r="J337">
        <v>10191601</v>
      </c>
      <c r="K337">
        <v>1364794180</v>
      </c>
      <c r="L337">
        <v>22263</v>
      </c>
      <c r="M337">
        <v>21018</v>
      </c>
      <c r="N337">
        <v>1245</v>
      </c>
      <c r="O337" t="s">
        <v>4320</v>
      </c>
      <c r="P337" t="s">
        <v>3938</v>
      </c>
      <c r="Q337">
        <v>1760</v>
      </c>
      <c r="R337">
        <v>1539239</v>
      </c>
      <c r="S337" t="s">
        <v>49</v>
      </c>
      <c r="T337">
        <v>1472.09</v>
      </c>
    </row>
    <row r="338" spans="1:20" x14ac:dyDescent="0.3">
      <c r="A338">
        <v>337</v>
      </c>
      <c r="B338" t="s">
        <v>463</v>
      </c>
      <c r="C338">
        <v>15</v>
      </c>
      <c r="D338">
        <v>1280</v>
      </c>
      <c r="E338" t="s">
        <v>4644</v>
      </c>
      <c r="F338">
        <v>2929760</v>
      </c>
      <c r="G338">
        <v>6277585</v>
      </c>
      <c r="H338">
        <v>3344597</v>
      </c>
      <c r="I338">
        <v>3031772</v>
      </c>
      <c r="J338">
        <v>32545731</v>
      </c>
      <c r="K338">
        <v>3943462200</v>
      </c>
      <c r="L338">
        <v>56406</v>
      </c>
      <c r="M338">
        <v>52840</v>
      </c>
      <c r="N338">
        <v>3566</v>
      </c>
      <c r="O338" t="s">
        <v>4321</v>
      </c>
      <c r="P338" t="s">
        <v>3938</v>
      </c>
      <c r="Q338">
        <v>5057</v>
      </c>
      <c r="R338">
        <v>4011749</v>
      </c>
      <c r="S338" t="s">
        <v>40</v>
      </c>
      <c r="T338">
        <v>5000</v>
      </c>
    </row>
    <row r="339" spans="1:20" x14ac:dyDescent="0.3">
      <c r="A339">
        <v>338</v>
      </c>
      <c r="B339" t="s">
        <v>463</v>
      </c>
      <c r="C339">
        <v>15</v>
      </c>
      <c r="D339">
        <v>1280</v>
      </c>
      <c r="E339" t="s">
        <v>4645</v>
      </c>
      <c r="F339">
        <v>3222736</v>
      </c>
      <c r="G339">
        <v>6910393</v>
      </c>
      <c r="H339">
        <v>3343893</v>
      </c>
      <c r="I339">
        <v>3005130</v>
      </c>
      <c r="J339">
        <v>37339074</v>
      </c>
      <c r="K339">
        <v>4233216476</v>
      </c>
      <c r="L339">
        <v>54281</v>
      </c>
      <c r="M339">
        <v>50844</v>
      </c>
      <c r="N339">
        <v>3437</v>
      </c>
      <c r="O339" t="s">
        <v>4322</v>
      </c>
      <c r="P339" t="s">
        <v>3938</v>
      </c>
      <c r="Q339">
        <v>4928</v>
      </c>
      <c r="R339">
        <v>4666293</v>
      </c>
      <c r="S339" t="s">
        <v>40</v>
      </c>
      <c r="T339">
        <v>5000</v>
      </c>
    </row>
    <row r="340" spans="1:20" x14ac:dyDescent="0.3">
      <c r="A340">
        <v>339</v>
      </c>
      <c r="B340" t="s">
        <v>463</v>
      </c>
      <c r="C340">
        <v>15</v>
      </c>
      <c r="D340">
        <v>1280</v>
      </c>
      <c r="E340" t="s">
        <v>4646</v>
      </c>
      <c r="F340">
        <v>3515712</v>
      </c>
      <c r="G340">
        <v>7543854</v>
      </c>
      <c r="H340">
        <v>3471618</v>
      </c>
      <c r="I340">
        <v>3102559</v>
      </c>
      <c r="J340">
        <v>42422101</v>
      </c>
      <c r="K340">
        <v>4380380295</v>
      </c>
      <c r="L340">
        <v>56850</v>
      </c>
      <c r="M340">
        <v>53372</v>
      </c>
      <c r="N340">
        <v>3478</v>
      </c>
      <c r="O340" t="s">
        <v>4323</v>
      </c>
      <c r="P340" t="s">
        <v>3938</v>
      </c>
      <c r="Q340">
        <v>5067</v>
      </c>
      <c r="R340">
        <v>5243523</v>
      </c>
      <c r="S340" t="s">
        <v>40</v>
      </c>
      <c r="T340">
        <v>5000</v>
      </c>
    </row>
    <row r="341" spans="1:20" x14ac:dyDescent="0.3">
      <c r="A341">
        <v>340</v>
      </c>
      <c r="B341" t="s">
        <v>463</v>
      </c>
      <c r="C341">
        <v>15</v>
      </c>
      <c r="D341">
        <v>1280</v>
      </c>
      <c r="E341" t="s">
        <v>4647</v>
      </c>
      <c r="F341">
        <v>172512</v>
      </c>
      <c r="G341">
        <v>1477968</v>
      </c>
      <c r="H341">
        <v>3309504</v>
      </c>
      <c r="I341">
        <v>2905142</v>
      </c>
      <c r="J341">
        <v>33690013</v>
      </c>
      <c r="K341">
        <v>8919379118</v>
      </c>
      <c r="L341">
        <v>51989</v>
      </c>
      <c r="M341">
        <v>48739</v>
      </c>
      <c r="N341">
        <v>3250</v>
      </c>
      <c r="O341" t="s">
        <v>4324</v>
      </c>
      <c r="P341" t="s">
        <v>3938</v>
      </c>
      <c r="Q341">
        <v>4715</v>
      </c>
      <c r="R341">
        <v>3391233</v>
      </c>
      <c r="S341" t="s">
        <v>40</v>
      </c>
      <c r="T341">
        <v>5000</v>
      </c>
    </row>
    <row r="342" spans="1:20" x14ac:dyDescent="0.3">
      <c r="A342">
        <v>341</v>
      </c>
      <c r="B342" t="s">
        <v>463</v>
      </c>
      <c r="C342">
        <v>15</v>
      </c>
      <c r="D342">
        <v>1280</v>
      </c>
      <c r="E342" t="s">
        <v>4648</v>
      </c>
      <c r="F342">
        <v>2430976</v>
      </c>
      <c r="G342">
        <v>5169846</v>
      </c>
      <c r="H342">
        <v>3321450</v>
      </c>
      <c r="I342">
        <v>2991784</v>
      </c>
      <c r="J342">
        <v>35033997</v>
      </c>
      <c r="K342">
        <v>3969039324</v>
      </c>
      <c r="L342">
        <v>55609</v>
      </c>
      <c r="M342">
        <v>52197</v>
      </c>
      <c r="N342">
        <v>3412</v>
      </c>
      <c r="O342" t="s">
        <v>4325</v>
      </c>
      <c r="P342" t="s">
        <v>3938</v>
      </c>
      <c r="Q342">
        <v>4886</v>
      </c>
      <c r="R342">
        <v>4138852</v>
      </c>
      <c r="S342" t="s">
        <v>40</v>
      </c>
      <c r="T342">
        <v>5000</v>
      </c>
    </row>
    <row r="343" spans="1:20" x14ac:dyDescent="0.3">
      <c r="A343">
        <v>342</v>
      </c>
      <c r="B343" t="s">
        <v>463</v>
      </c>
      <c r="C343">
        <v>15</v>
      </c>
      <c r="D343">
        <v>1280</v>
      </c>
      <c r="E343" t="s">
        <v>4649</v>
      </c>
      <c r="F343">
        <v>2734848</v>
      </c>
      <c r="G343">
        <v>5821656</v>
      </c>
      <c r="H343">
        <v>3518676</v>
      </c>
      <c r="I343">
        <v>3162876</v>
      </c>
      <c r="J343">
        <v>42496140</v>
      </c>
      <c r="K343">
        <v>3929992771</v>
      </c>
      <c r="L343">
        <v>59363</v>
      </c>
      <c r="M343">
        <v>55671</v>
      </c>
      <c r="N343">
        <v>3692</v>
      </c>
      <c r="O343" t="s">
        <v>4326</v>
      </c>
      <c r="P343" t="s">
        <v>3938</v>
      </c>
      <c r="Q343">
        <v>5315</v>
      </c>
      <c r="R343">
        <v>4945717</v>
      </c>
      <c r="S343" t="s">
        <v>40</v>
      </c>
      <c r="T343">
        <v>5000</v>
      </c>
    </row>
    <row r="344" spans="1:20" x14ac:dyDescent="0.3">
      <c r="A344">
        <v>343</v>
      </c>
      <c r="B344" t="s">
        <v>463</v>
      </c>
      <c r="C344">
        <v>15</v>
      </c>
      <c r="D344">
        <v>1280</v>
      </c>
      <c r="E344" t="s">
        <v>4650</v>
      </c>
      <c r="F344">
        <v>3646464</v>
      </c>
      <c r="G344">
        <v>7777501</v>
      </c>
      <c r="H344">
        <v>3676440</v>
      </c>
      <c r="I344">
        <v>3261637</v>
      </c>
      <c r="J344">
        <v>51205410</v>
      </c>
      <c r="K344">
        <v>4141793836</v>
      </c>
      <c r="L344">
        <v>57939</v>
      </c>
      <c r="M344">
        <v>54224</v>
      </c>
      <c r="N344">
        <v>3715</v>
      </c>
      <c r="O344" t="s">
        <v>4327</v>
      </c>
      <c r="P344" t="s">
        <v>3935</v>
      </c>
      <c r="Q344">
        <v>5458</v>
      </c>
      <c r="R344">
        <v>6750444</v>
      </c>
      <c r="S344" t="s">
        <v>40</v>
      </c>
      <c r="T344">
        <v>5000</v>
      </c>
    </row>
    <row r="345" spans="1:20" x14ac:dyDescent="0.3">
      <c r="A345">
        <v>344</v>
      </c>
      <c r="B345" t="s">
        <v>463</v>
      </c>
      <c r="C345">
        <v>15</v>
      </c>
      <c r="D345">
        <v>1280</v>
      </c>
      <c r="E345" t="s">
        <v>4651</v>
      </c>
      <c r="F345">
        <v>1672</v>
      </c>
      <c r="G345">
        <v>5262</v>
      </c>
      <c r="H345">
        <v>625915</v>
      </c>
      <c r="I345">
        <v>613435</v>
      </c>
      <c r="J345">
        <v>1687336</v>
      </c>
      <c r="K345">
        <v>50286680</v>
      </c>
      <c r="L345">
        <v>38747</v>
      </c>
      <c r="M345">
        <v>38002</v>
      </c>
      <c r="N345">
        <v>745</v>
      </c>
      <c r="O345" t="s">
        <v>4328</v>
      </c>
      <c r="P345" t="s">
        <v>3946</v>
      </c>
      <c r="Q345">
        <v>959</v>
      </c>
      <c r="R345">
        <v>261086</v>
      </c>
      <c r="S345" t="s">
        <v>37</v>
      </c>
      <c r="T345">
        <v>46.69</v>
      </c>
    </row>
    <row r="346" spans="1:20" x14ac:dyDescent="0.3">
      <c r="A346">
        <v>345</v>
      </c>
      <c r="B346" t="s">
        <v>463</v>
      </c>
      <c r="C346">
        <v>15</v>
      </c>
      <c r="D346">
        <v>1280</v>
      </c>
      <c r="E346" t="s">
        <v>4652</v>
      </c>
      <c r="F346">
        <v>851</v>
      </c>
      <c r="G346">
        <v>2702</v>
      </c>
      <c r="H346">
        <v>7266621</v>
      </c>
      <c r="I346">
        <v>7172360</v>
      </c>
      <c r="J346">
        <v>10305797</v>
      </c>
      <c r="K346">
        <v>253070016</v>
      </c>
      <c r="L346">
        <v>346703</v>
      </c>
      <c r="M346">
        <v>338250</v>
      </c>
      <c r="N346">
        <v>8453</v>
      </c>
      <c r="O346" t="s">
        <v>4329</v>
      </c>
      <c r="P346" t="s">
        <v>3924</v>
      </c>
      <c r="Q346">
        <v>10475</v>
      </c>
      <c r="R346">
        <v>3669471</v>
      </c>
      <c r="S346" t="s">
        <v>49</v>
      </c>
      <c r="T346">
        <v>1141.03</v>
      </c>
    </row>
    <row r="347" spans="1:20" x14ac:dyDescent="0.3">
      <c r="A347">
        <v>346</v>
      </c>
      <c r="B347" t="s">
        <v>463</v>
      </c>
      <c r="C347">
        <v>15</v>
      </c>
      <c r="D347">
        <v>1280</v>
      </c>
      <c r="E347" t="s">
        <v>4653</v>
      </c>
      <c r="F347">
        <v>3651</v>
      </c>
      <c r="G347">
        <v>926696</v>
      </c>
      <c r="H347">
        <v>15576428</v>
      </c>
      <c r="I347">
        <v>15320811</v>
      </c>
      <c r="J347">
        <v>18654822</v>
      </c>
      <c r="K347">
        <v>1987920933</v>
      </c>
      <c r="L347">
        <v>299018</v>
      </c>
      <c r="M347">
        <v>258647</v>
      </c>
      <c r="N347">
        <v>40371</v>
      </c>
      <c r="O347" t="s">
        <v>4330</v>
      </c>
      <c r="P347" t="s">
        <v>4003</v>
      </c>
      <c r="Q347">
        <v>47715</v>
      </c>
      <c r="R347">
        <v>5337914</v>
      </c>
      <c r="S347" t="s">
        <v>40</v>
      </c>
      <c r="T347">
        <v>5000</v>
      </c>
    </row>
    <row r="348" spans="1:20" x14ac:dyDescent="0.3">
      <c r="A348">
        <v>347</v>
      </c>
      <c r="B348" t="s">
        <v>463</v>
      </c>
      <c r="C348">
        <v>15</v>
      </c>
      <c r="D348">
        <v>1280</v>
      </c>
      <c r="E348" t="s">
        <v>4654</v>
      </c>
      <c r="F348">
        <v>400</v>
      </c>
      <c r="G348">
        <v>30664</v>
      </c>
      <c r="H348">
        <v>2493652</v>
      </c>
      <c r="I348">
        <v>2424625</v>
      </c>
      <c r="J348">
        <v>3219257</v>
      </c>
      <c r="K348">
        <v>65948660</v>
      </c>
      <c r="L348">
        <v>61744</v>
      </c>
      <c r="M348">
        <v>58916</v>
      </c>
      <c r="N348">
        <v>2828</v>
      </c>
      <c r="O348" t="s">
        <v>4331</v>
      </c>
      <c r="P348" t="s">
        <v>3927</v>
      </c>
      <c r="Q348">
        <v>3671</v>
      </c>
      <c r="R348">
        <v>1380587</v>
      </c>
      <c r="S348" t="s">
        <v>37</v>
      </c>
      <c r="T348">
        <v>406.87</v>
      </c>
    </row>
    <row r="349" spans="1:20" x14ac:dyDescent="0.3">
      <c r="A349">
        <v>348</v>
      </c>
      <c r="B349" t="s">
        <v>463</v>
      </c>
      <c r="C349">
        <v>15</v>
      </c>
      <c r="D349">
        <v>1280</v>
      </c>
      <c r="E349" t="s">
        <v>4655</v>
      </c>
      <c r="F349">
        <v>13431</v>
      </c>
      <c r="G349">
        <v>335655</v>
      </c>
      <c r="H349">
        <v>8561992</v>
      </c>
      <c r="I349">
        <v>8301790</v>
      </c>
      <c r="J349">
        <v>30376030</v>
      </c>
      <c r="K349">
        <v>3353583530</v>
      </c>
      <c r="L349">
        <v>417267</v>
      </c>
      <c r="M349">
        <v>410610</v>
      </c>
      <c r="N349">
        <v>6657</v>
      </c>
      <c r="O349" t="s">
        <v>4332</v>
      </c>
      <c r="P349" t="s">
        <v>3941</v>
      </c>
      <c r="Q349">
        <v>8991</v>
      </c>
      <c r="R349">
        <v>4818518</v>
      </c>
      <c r="S349" t="s">
        <v>40</v>
      </c>
      <c r="T349">
        <v>5000</v>
      </c>
    </row>
    <row r="350" spans="1:20" x14ac:dyDescent="0.3">
      <c r="A350">
        <v>349</v>
      </c>
      <c r="B350" t="s">
        <v>463</v>
      </c>
      <c r="C350">
        <v>15</v>
      </c>
      <c r="D350">
        <v>1280</v>
      </c>
      <c r="E350" t="s">
        <v>4656</v>
      </c>
      <c r="F350">
        <v>3906</v>
      </c>
      <c r="G350">
        <v>13611728</v>
      </c>
      <c r="H350">
        <v>16349188</v>
      </c>
      <c r="I350">
        <v>16115580</v>
      </c>
      <c r="J350">
        <v>226509705</v>
      </c>
      <c r="K350">
        <v>510454201</v>
      </c>
      <c r="L350">
        <v>240619</v>
      </c>
      <c r="M350">
        <v>187162</v>
      </c>
      <c r="N350">
        <v>53457</v>
      </c>
      <c r="O350" t="s">
        <v>4333</v>
      </c>
      <c r="P350" t="s">
        <v>4003</v>
      </c>
      <c r="Q350">
        <v>61141</v>
      </c>
      <c r="R350">
        <v>76200727</v>
      </c>
      <c r="S350" t="s">
        <v>40</v>
      </c>
      <c r="T350">
        <v>5000</v>
      </c>
    </row>
    <row r="351" spans="1:20" x14ac:dyDescent="0.3">
      <c r="A351">
        <v>350</v>
      </c>
      <c r="B351" t="s">
        <v>463</v>
      </c>
      <c r="C351">
        <v>15</v>
      </c>
      <c r="D351">
        <v>1280</v>
      </c>
      <c r="E351" t="s">
        <v>4657</v>
      </c>
      <c r="F351">
        <v>3738383</v>
      </c>
      <c r="G351">
        <v>16651874</v>
      </c>
      <c r="H351">
        <v>1833</v>
      </c>
      <c r="I351">
        <v>1626</v>
      </c>
      <c r="J351">
        <v>2108250</v>
      </c>
      <c r="K351">
        <v>23026303</v>
      </c>
      <c r="L351">
        <v>71</v>
      </c>
      <c r="M351">
        <v>71</v>
      </c>
      <c r="N351">
        <v>0</v>
      </c>
      <c r="O351" t="s">
        <v>4000</v>
      </c>
      <c r="P351" t="s">
        <v>3983</v>
      </c>
      <c r="Q351">
        <v>1</v>
      </c>
      <c r="R351">
        <v>3992</v>
      </c>
      <c r="S351" t="s">
        <v>37</v>
      </c>
      <c r="T351">
        <v>55.16</v>
      </c>
    </row>
    <row r="352" spans="1:20" x14ac:dyDescent="0.3">
      <c r="A352">
        <v>351</v>
      </c>
      <c r="B352" t="s">
        <v>463</v>
      </c>
      <c r="C352">
        <v>15</v>
      </c>
      <c r="D352">
        <v>1280</v>
      </c>
      <c r="E352" t="s">
        <v>4658</v>
      </c>
      <c r="F352">
        <v>2633376</v>
      </c>
      <c r="G352">
        <v>12055676</v>
      </c>
      <c r="H352">
        <v>2483</v>
      </c>
      <c r="I352">
        <v>2327</v>
      </c>
      <c r="J352">
        <v>594857</v>
      </c>
      <c r="K352">
        <v>17460821</v>
      </c>
      <c r="L352">
        <v>126</v>
      </c>
      <c r="M352">
        <v>126</v>
      </c>
      <c r="N352">
        <v>0</v>
      </c>
      <c r="O352" t="s">
        <v>4334</v>
      </c>
      <c r="P352" t="s">
        <v>4335</v>
      </c>
      <c r="Q352">
        <v>2</v>
      </c>
      <c r="R352">
        <v>9823</v>
      </c>
      <c r="S352" t="s">
        <v>37</v>
      </c>
      <c r="T352">
        <v>46.73</v>
      </c>
    </row>
    <row r="353" spans="1:20" x14ac:dyDescent="0.3">
      <c r="A353">
        <v>352</v>
      </c>
      <c r="B353" t="s">
        <v>463</v>
      </c>
      <c r="C353">
        <v>15</v>
      </c>
      <c r="D353">
        <v>1280</v>
      </c>
      <c r="E353" t="s">
        <v>4659</v>
      </c>
      <c r="F353">
        <v>9582411</v>
      </c>
      <c r="G353">
        <v>46593859</v>
      </c>
      <c r="H353">
        <v>40719</v>
      </c>
      <c r="I353">
        <v>37622</v>
      </c>
      <c r="J353">
        <v>3977864</v>
      </c>
      <c r="K353">
        <v>658863794</v>
      </c>
      <c r="L353">
        <v>2117</v>
      </c>
      <c r="M353">
        <v>2109</v>
      </c>
      <c r="N353">
        <v>8</v>
      </c>
      <c r="O353" t="s">
        <v>4336</v>
      </c>
      <c r="P353" t="s">
        <v>4128</v>
      </c>
      <c r="Q353">
        <v>23</v>
      </c>
      <c r="R353">
        <v>1495621</v>
      </c>
      <c r="S353" t="s">
        <v>37</v>
      </c>
      <c r="T353">
        <v>1497.44</v>
      </c>
    </row>
    <row r="354" spans="1:20" x14ac:dyDescent="0.3">
      <c r="A354">
        <v>353</v>
      </c>
      <c r="B354" t="s">
        <v>463</v>
      </c>
      <c r="C354">
        <v>15</v>
      </c>
      <c r="D354">
        <v>1280</v>
      </c>
      <c r="E354" t="s">
        <v>4660</v>
      </c>
      <c r="F354">
        <v>33721</v>
      </c>
      <c r="G354">
        <v>157681</v>
      </c>
      <c r="H354">
        <v>1891155</v>
      </c>
      <c r="I354">
        <v>1812609</v>
      </c>
      <c r="J354">
        <v>8015302</v>
      </c>
      <c r="K354">
        <v>467370704</v>
      </c>
      <c r="L354">
        <v>66210</v>
      </c>
      <c r="M354">
        <v>65068</v>
      </c>
      <c r="N354">
        <v>1142</v>
      </c>
      <c r="O354" t="s">
        <v>4337</v>
      </c>
      <c r="P354" t="s">
        <v>3946</v>
      </c>
      <c r="Q354">
        <v>1662</v>
      </c>
      <c r="R354">
        <v>1579829</v>
      </c>
      <c r="S354" t="s">
        <v>37</v>
      </c>
      <c r="T354">
        <v>334.89</v>
      </c>
    </row>
    <row r="355" spans="1:20" x14ac:dyDescent="0.3">
      <c r="A355">
        <v>354</v>
      </c>
      <c r="B355" t="s">
        <v>463</v>
      </c>
      <c r="C355">
        <v>15</v>
      </c>
      <c r="D355">
        <v>1280</v>
      </c>
      <c r="E355" t="s">
        <v>4661</v>
      </c>
      <c r="F355">
        <v>110108</v>
      </c>
      <c r="G355">
        <v>506714</v>
      </c>
      <c r="H355">
        <v>236328</v>
      </c>
      <c r="I355">
        <v>229206</v>
      </c>
      <c r="J355">
        <v>508064</v>
      </c>
      <c r="K355">
        <v>1101466270</v>
      </c>
      <c r="L355">
        <v>7050</v>
      </c>
      <c r="M355">
        <v>6800</v>
      </c>
      <c r="N355">
        <v>250</v>
      </c>
      <c r="O355" t="s">
        <v>4338</v>
      </c>
      <c r="P355" t="s">
        <v>3938</v>
      </c>
      <c r="Q355">
        <v>366</v>
      </c>
      <c r="R355">
        <v>105056</v>
      </c>
      <c r="S355" t="s">
        <v>49</v>
      </c>
      <c r="T355">
        <v>313.52</v>
      </c>
    </row>
    <row r="356" spans="1:20" x14ac:dyDescent="0.3">
      <c r="A356">
        <v>355</v>
      </c>
      <c r="B356" t="s">
        <v>463</v>
      </c>
      <c r="C356">
        <v>15</v>
      </c>
      <c r="D356">
        <v>1280</v>
      </c>
      <c r="E356" t="s">
        <v>4662</v>
      </c>
      <c r="F356">
        <v>110108</v>
      </c>
      <c r="G356">
        <v>506718</v>
      </c>
      <c r="H356">
        <v>328230</v>
      </c>
      <c r="I356">
        <v>318811</v>
      </c>
      <c r="J356">
        <v>587752</v>
      </c>
      <c r="K356">
        <v>1787223698</v>
      </c>
      <c r="L356">
        <v>10220</v>
      </c>
      <c r="M356">
        <v>9975</v>
      </c>
      <c r="N356">
        <v>245</v>
      </c>
      <c r="O356" t="s">
        <v>4339</v>
      </c>
      <c r="P356" t="s">
        <v>3924</v>
      </c>
      <c r="Q356">
        <v>377</v>
      </c>
      <c r="R356">
        <v>184041</v>
      </c>
      <c r="S356" t="s">
        <v>49</v>
      </c>
      <c r="T356">
        <v>523.16</v>
      </c>
    </row>
    <row r="357" spans="1:20" x14ac:dyDescent="0.3">
      <c r="A357">
        <v>356</v>
      </c>
      <c r="B357" t="s">
        <v>463</v>
      </c>
      <c r="C357">
        <v>15</v>
      </c>
      <c r="D357">
        <v>1280</v>
      </c>
      <c r="E357" t="s">
        <v>4663</v>
      </c>
      <c r="F357">
        <v>110108</v>
      </c>
      <c r="G357">
        <v>506714</v>
      </c>
      <c r="H357">
        <v>200010</v>
      </c>
      <c r="I357">
        <v>192982</v>
      </c>
      <c r="J357">
        <v>459938</v>
      </c>
      <c r="K357">
        <v>629452777</v>
      </c>
      <c r="L357">
        <v>4578</v>
      </c>
      <c r="M357">
        <v>4387</v>
      </c>
      <c r="N357">
        <v>191</v>
      </c>
      <c r="O357" t="s">
        <v>4340</v>
      </c>
      <c r="P357" t="s">
        <v>3935</v>
      </c>
      <c r="Q357">
        <v>281</v>
      </c>
      <c r="R357">
        <v>116517</v>
      </c>
      <c r="S357" t="s">
        <v>49</v>
      </c>
      <c r="T357">
        <v>194.87</v>
      </c>
    </row>
    <row r="358" spans="1:20" x14ac:dyDescent="0.3">
      <c r="A358">
        <v>357</v>
      </c>
      <c r="B358" t="s">
        <v>463</v>
      </c>
      <c r="C358">
        <v>15</v>
      </c>
      <c r="D358">
        <v>1280</v>
      </c>
      <c r="E358" t="s">
        <v>4664</v>
      </c>
      <c r="F358">
        <v>110108</v>
      </c>
      <c r="G358">
        <v>506718</v>
      </c>
      <c r="H358">
        <v>113788</v>
      </c>
      <c r="I358">
        <v>108417</v>
      </c>
      <c r="J358">
        <v>300077</v>
      </c>
      <c r="K358">
        <v>558971392</v>
      </c>
      <c r="L358">
        <v>6074</v>
      </c>
      <c r="M358">
        <v>6016</v>
      </c>
      <c r="N358">
        <v>58</v>
      </c>
      <c r="O358" t="s">
        <v>4341</v>
      </c>
      <c r="P358" t="s">
        <v>3941</v>
      </c>
      <c r="Q358">
        <v>92</v>
      </c>
      <c r="R358">
        <v>86934</v>
      </c>
      <c r="S358" t="s">
        <v>37</v>
      </c>
      <c r="T358">
        <v>179.7</v>
      </c>
    </row>
    <row r="359" spans="1:20" x14ac:dyDescent="0.3">
      <c r="A359">
        <v>358</v>
      </c>
      <c r="B359" t="s">
        <v>463</v>
      </c>
      <c r="C359">
        <v>15</v>
      </c>
      <c r="D359">
        <v>1280</v>
      </c>
      <c r="E359" t="s">
        <v>4665</v>
      </c>
      <c r="F359">
        <v>110079</v>
      </c>
      <c r="G359">
        <v>506624</v>
      </c>
      <c r="H359">
        <v>112251</v>
      </c>
      <c r="I359">
        <v>107845</v>
      </c>
      <c r="J359">
        <v>347128</v>
      </c>
      <c r="K359">
        <v>264779694</v>
      </c>
      <c r="L359">
        <v>5213</v>
      </c>
      <c r="M359">
        <v>5148</v>
      </c>
      <c r="N359">
        <v>65</v>
      </c>
      <c r="O359" t="s">
        <v>4342</v>
      </c>
      <c r="P359" t="s">
        <v>3949</v>
      </c>
      <c r="Q359">
        <v>99</v>
      </c>
      <c r="R359">
        <v>101893</v>
      </c>
      <c r="S359" t="s">
        <v>37</v>
      </c>
      <c r="T359">
        <v>92.94</v>
      </c>
    </row>
    <row r="360" spans="1:20" x14ac:dyDescent="0.3">
      <c r="A360">
        <v>359</v>
      </c>
      <c r="B360" t="s">
        <v>463</v>
      </c>
      <c r="C360">
        <v>15</v>
      </c>
      <c r="D360">
        <v>1280</v>
      </c>
      <c r="E360" t="s">
        <v>4666</v>
      </c>
      <c r="F360">
        <v>164916</v>
      </c>
      <c r="G360">
        <v>759313</v>
      </c>
      <c r="H360">
        <v>474560</v>
      </c>
      <c r="I360">
        <v>459193</v>
      </c>
      <c r="J360">
        <v>1170732</v>
      </c>
      <c r="K360">
        <v>2464672499</v>
      </c>
      <c r="L360">
        <v>27538</v>
      </c>
      <c r="M360">
        <v>27301</v>
      </c>
      <c r="N360">
        <v>237</v>
      </c>
      <c r="O360" t="s">
        <v>4343</v>
      </c>
      <c r="P360" t="s">
        <v>3921</v>
      </c>
      <c r="Q360">
        <v>369</v>
      </c>
      <c r="R360">
        <v>360342</v>
      </c>
      <c r="S360" t="s">
        <v>37</v>
      </c>
      <c r="T360">
        <v>744.58</v>
      </c>
    </row>
    <row r="361" spans="1:20" x14ac:dyDescent="0.3">
      <c r="A361">
        <v>360</v>
      </c>
      <c r="B361" t="s">
        <v>463</v>
      </c>
      <c r="C361">
        <v>15</v>
      </c>
      <c r="D361">
        <v>1280</v>
      </c>
      <c r="E361" t="s">
        <v>4667</v>
      </c>
      <c r="F361">
        <v>164915</v>
      </c>
      <c r="G361">
        <v>759314</v>
      </c>
      <c r="H361">
        <v>314956</v>
      </c>
      <c r="I361">
        <v>303448</v>
      </c>
      <c r="J361">
        <v>745204</v>
      </c>
      <c r="K361">
        <v>1670614438</v>
      </c>
      <c r="L361">
        <v>11174</v>
      </c>
      <c r="M361">
        <v>10918</v>
      </c>
      <c r="N361">
        <v>256</v>
      </c>
      <c r="O361" t="s">
        <v>4344</v>
      </c>
      <c r="P361" t="s">
        <v>3938</v>
      </c>
      <c r="Q361">
        <v>388</v>
      </c>
      <c r="R361">
        <v>192857</v>
      </c>
      <c r="S361" t="s">
        <v>37</v>
      </c>
      <c r="T361">
        <v>515.83000000000004</v>
      </c>
    </row>
    <row r="362" spans="1:20" x14ac:dyDescent="0.3">
      <c r="A362">
        <v>361</v>
      </c>
      <c r="B362" t="s">
        <v>463</v>
      </c>
      <c r="C362">
        <v>15</v>
      </c>
      <c r="D362">
        <v>1280</v>
      </c>
      <c r="E362" t="s">
        <v>4668</v>
      </c>
      <c r="F362">
        <v>164887</v>
      </c>
      <c r="G362">
        <v>759228</v>
      </c>
      <c r="H362">
        <v>132555</v>
      </c>
      <c r="I362">
        <v>124408</v>
      </c>
      <c r="J362">
        <v>446252</v>
      </c>
      <c r="K362">
        <v>325902170</v>
      </c>
      <c r="L362">
        <v>5346</v>
      </c>
      <c r="M362">
        <v>5286</v>
      </c>
      <c r="N362">
        <v>60</v>
      </c>
      <c r="O362" t="s">
        <v>4345</v>
      </c>
      <c r="P362" t="s">
        <v>4038</v>
      </c>
      <c r="Q362">
        <v>99</v>
      </c>
      <c r="R362">
        <v>126695</v>
      </c>
      <c r="S362" t="s">
        <v>37</v>
      </c>
      <c r="T362">
        <v>119.27</v>
      </c>
    </row>
    <row r="363" spans="1:20" x14ac:dyDescent="0.3">
      <c r="A363">
        <v>362</v>
      </c>
      <c r="B363" t="s">
        <v>463</v>
      </c>
      <c r="C363">
        <v>15</v>
      </c>
      <c r="D363">
        <v>1280</v>
      </c>
      <c r="E363" t="s">
        <v>4669</v>
      </c>
      <c r="F363">
        <v>8043699</v>
      </c>
      <c r="G363">
        <v>39376148</v>
      </c>
      <c r="H363">
        <v>12262</v>
      </c>
      <c r="I363">
        <v>11752</v>
      </c>
      <c r="J363">
        <v>1500934</v>
      </c>
      <c r="K363">
        <v>76195376</v>
      </c>
      <c r="L363">
        <v>288</v>
      </c>
      <c r="M363">
        <v>285</v>
      </c>
      <c r="N363">
        <v>3</v>
      </c>
      <c r="O363" t="s">
        <v>4346</v>
      </c>
      <c r="P363" t="s">
        <v>4078</v>
      </c>
      <c r="Q363">
        <v>9</v>
      </c>
      <c r="R363">
        <v>18521</v>
      </c>
      <c r="S363" t="s">
        <v>37</v>
      </c>
      <c r="T363">
        <v>853.42</v>
      </c>
    </row>
    <row r="364" spans="1:20" x14ac:dyDescent="0.3">
      <c r="A364">
        <v>363</v>
      </c>
      <c r="B364" t="s">
        <v>463</v>
      </c>
      <c r="C364">
        <v>15</v>
      </c>
      <c r="D364">
        <v>1280</v>
      </c>
      <c r="E364" t="s">
        <v>4670</v>
      </c>
      <c r="F364">
        <v>693001</v>
      </c>
      <c r="G364">
        <v>3661576</v>
      </c>
      <c r="H364">
        <v>9619</v>
      </c>
      <c r="I364">
        <v>8924</v>
      </c>
      <c r="J364">
        <v>1045295</v>
      </c>
      <c r="K364">
        <v>23276745</v>
      </c>
      <c r="L364">
        <v>477</v>
      </c>
      <c r="M364">
        <v>477</v>
      </c>
      <c r="N364">
        <v>0</v>
      </c>
      <c r="O364" t="s">
        <v>4347</v>
      </c>
      <c r="P364" t="s">
        <v>4102</v>
      </c>
      <c r="Q364">
        <v>5</v>
      </c>
      <c r="R364">
        <v>801333</v>
      </c>
      <c r="S364" t="s">
        <v>37</v>
      </c>
      <c r="T364">
        <v>52.05</v>
      </c>
    </row>
    <row r="365" spans="1:20" x14ac:dyDescent="0.3">
      <c r="A365">
        <v>364</v>
      </c>
      <c r="B365" t="s">
        <v>463</v>
      </c>
      <c r="C365">
        <v>15</v>
      </c>
      <c r="D365">
        <v>1280</v>
      </c>
      <c r="E365" t="s">
        <v>4671</v>
      </c>
      <c r="F365">
        <v>1094922</v>
      </c>
      <c r="G365">
        <v>5009021</v>
      </c>
      <c r="H365">
        <v>469854</v>
      </c>
      <c r="I365">
        <v>445102</v>
      </c>
      <c r="J365">
        <v>19084405</v>
      </c>
      <c r="K365">
        <v>1123196101</v>
      </c>
      <c r="L365">
        <v>42236</v>
      </c>
      <c r="M365">
        <v>42072</v>
      </c>
      <c r="N365">
        <v>164</v>
      </c>
      <c r="O365" t="s">
        <v>4348</v>
      </c>
      <c r="P365" t="s">
        <v>3932</v>
      </c>
      <c r="Q365">
        <v>296</v>
      </c>
      <c r="R365">
        <v>12326326</v>
      </c>
      <c r="S365" t="s">
        <v>37</v>
      </c>
      <c r="T365">
        <v>531.03</v>
      </c>
    </row>
    <row r="366" spans="1:20" x14ac:dyDescent="0.3">
      <c r="A366">
        <v>365</v>
      </c>
      <c r="B366" t="s">
        <v>463</v>
      </c>
      <c r="C366">
        <v>15</v>
      </c>
      <c r="D366">
        <v>1280</v>
      </c>
      <c r="E366" t="s">
        <v>4672</v>
      </c>
      <c r="F366">
        <v>26421</v>
      </c>
      <c r="G366">
        <v>122125</v>
      </c>
      <c r="H366">
        <v>15207</v>
      </c>
      <c r="I366">
        <v>14713</v>
      </c>
      <c r="J366">
        <v>39199</v>
      </c>
      <c r="K366">
        <v>12493528</v>
      </c>
      <c r="L366">
        <v>410</v>
      </c>
      <c r="M366">
        <v>395</v>
      </c>
      <c r="N366">
        <v>15</v>
      </c>
      <c r="O366" t="s">
        <v>4349</v>
      </c>
      <c r="P366" t="s">
        <v>3941</v>
      </c>
      <c r="Q366">
        <v>24</v>
      </c>
      <c r="R366">
        <v>7203</v>
      </c>
      <c r="S366" t="s">
        <v>49</v>
      </c>
      <c r="T366">
        <v>6.36</v>
      </c>
    </row>
    <row r="367" spans="1:20" x14ac:dyDescent="0.3">
      <c r="A367">
        <v>366</v>
      </c>
      <c r="B367" t="s">
        <v>463</v>
      </c>
      <c r="C367">
        <v>15</v>
      </c>
      <c r="D367">
        <v>1280</v>
      </c>
      <c r="E367" t="s">
        <v>4673</v>
      </c>
      <c r="F367">
        <v>26275</v>
      </c>
      <c r="G367">
        <v>121056</v>
      </c>
      <c r="H367">
        <v>304231</v>
      </c>
      <c r="I367">
        <v>301889</v>
      </c>
      <c r="J367">
        <v>333059</v>
      </c>
      <c r="K367">
        <v>1584527310</v>
      </c>
      <c r="L367">
        <v>13908</v>
      </c>
      <c r="M367">
        <v>7703</v>
      </c>
      <c r="N367">
        <v>6205</v>
      </c>
      <c r="O367" t="s">
        <v>4350</v>
      </c>
      <c r="P367" t="s">
        <v>3975</v>
      </c>
      <c r="Q367">
        <v>6262</v>
      </c>
      <c r="R367">
        <v>123155</v>
      </c>
      <c r="S367" t="s">
        <v>49</v>
      </c>
      <c r="T367">
        <v>389.23</v>
      </c>
    </row>
    <row r="368" spans="1:20" x14ac:dyDescent="0.3">
      <c r="A368">
        <v>367</v>
      </c>
      <c r="B368" t="s">
        <v>463</v>
      </c>
      <c r="C368">
        <v>15</v>
      </c>
      <c r="D368">
        <v>1280</v>
      </c>
      <c r="E368" t="s">
        <v>4674</v>
      </c>
      <c r="F368">
        <v>20965</v>
      </c>
      <c r="G368">
        <v>93387</v>
      </c>
      <c r="H368">
        <v>4846795</v>
      </c>
      <c r="I368">
        <v>4626888</v>
      </c>
      <c r="J368">
        <v>15869873</v>
      </c>
      <c r="K368">
        <v>806523955</v>
      </c>
      <c r="L368">
        <v>125492</v>
      </c>
      <c r="M368">
        <v>120229</v>
      </c>
      <c r="N368">
        <v>5263</v>
      </c>
      <c r="O368" t="s">
        <v>4351</v>
      </c>
      <c r="P368" t="s">
        <v>3935</v>
      </c>
      <c r="Q368">
        <v>7325</v>
      </c>
      <c r="R368">
        <v>3278998</v>
      </c>
      <c r="S368" t="s">
        <v>37</v>
      </c>
      <c r="T368">
        <v>839.36</v>
      </c>
    </row>
    <row r="369" spans="1:20" x14ac:dyDescent="0.3">
      <c r="A369">
        <v>368</v>
      </c>
      <c r="B369" t="s">
        <v>463</v>
      </c>
      <c r="C369">
        <v>15</v>
      </c>
      <c r="D369">
        <v>1280</v>
      </c>
      <c r="E369" t="s">
        <v>4675</v>
      </c>
      <c r="F369">
        <v>314295</v>
      </c>
      <c r="G369">
        <v>1258522</v>
      </c>
      <c r="H369">
        <v>6048945</v>
      </c>
      <c r="I369">
        <v>5875574</v>
      </c>
      <c r="J369">
        <v>21193960</v>
      </c>
      <c r="K369">
        <v>9804447957</v>
      </c>
      <c r="L369">
        <v>291156</v>
      </c>
      <c r="M369">
        <v>287611</v>
      </c>
      <c r="N369">
        <v>3545</v>
      </c>
      <c r="O369" t="s">
        <v>4352</v>
      </c>
      <c r="P369" t="s">
        <v>3899</v>
      </c>
      <c r="Q369">
        <v>5631</v>
      </c>
      <c r="R369">
        <v>4386285</v>
      </c>
      <c r="S369" t="s">
        <v>40</v>
      </c>
      <c r="T369">
        <v>5000</v>
      </c>
    </row>
    <row r="370" spans="1:20" x14ac:dyDescent="0.3">
      <c r="A370">
        <v>369</v>
      </c>
      <c r="B370" t="s">
        <v>463</v>
      </c>
      <c r="C370">
        <v>15</v>
      </c>
      <c r="D370">
        <v>1280</v>
      </c>
      <c r="E370" t="s">
        <v>4676</v>
      </c>
      <c r="F370">
        <v>270120</v>
      </c>
      <c r="G370">
        <v>1227441</v>
      </c>
      <c r="H370">
        <v>381729</v>
      </c>
      <c r="I370">
        <v>364843</v>
      </c>
      <c r="J370">
        <v>1396876</v>
      </c>
      <c r="K370">
        <v>308411133</v>
      </c>
      <c r="L370">
        <v>8883</v>
      </c>
      <c r="M370">
        <v>8529</v>
      </c>
      <c r="N370">
        <v>354</v>
      </c>
      <c r="O370" t="s">
        <v>4353</v>
      </c>
      <c r="P370" t="s">
        <v>3927</v>
      </c>
      <c r="Q370">
        <v>484</v>
      </c>
      <c r="R370">
        <v>232025</v>
      </c>
      <c r="S370" t="s">
        <v>37</v>
      </c>
      <c r="T370">
        <v>138.97</v>
      </c>
    </row>
    <row r="371" spans="1:20" x14ac:dyDescent="0.3">
      <c r="A371">
        <v>370</v>
      </c>
      <c r="B371" t="s">
        <v>463</v>
      </c>
      <c r="C371">
        <v>15</v>
      </c>
      <c r="D371">
        <v>1280</v>
      </c>
      <c r="E371" t="s">
        <v>4677</v>
      </c>
      <c r="F371">
        <v>269416</v>
      </c>
      <c r="G371">
        <v>1214079</v>
      </c>
      <c r="H371">
        <v>19139500</v>
      </c>
      <c r="I371">
        <v>18788730</v>
      </c>
      <c r="J371">
        <v>37177298</v>
      </c>
      <c r="K371">
        <v>5440017472</v>
      </c>
      <c r="L371">
        <v>531379</v>
      </c>
      <c r="M371">
        <v>503043</v>
      </c>
      <c r="N371">
        <v>28336</v>
      </c>
      <c r="O371" t="s">
        <v>4354</v>
      </c>
      <c r="P371" t="s">
        <v>3927</v>
      </c>
      <c r="Q371">
        <v>36482</v>
      </c>
      <c r="R371">
        <v>7152339</v>
      </c>
      <c r="S371" t="s">
        <v>40</v>
      </c>
      <c r="T371">
        <v>5000</v>
      </c>
    </row>
    <row r="372" spans="1:20" x14ac:dyDescent="0.3">
      <c r="A372">
        <v>371</v>
      </c>
      <c r="B372" t="s">
        <v>463</v>
      </c>
      <c r="C372">
        <v>15</v>
      </c>
      <c r="D372">
        <v>1280</v>
      </c>
      <c r="E372" t="s">
        <v>4678</v>
      </c>
      <c r="F372">
        <v>600</v>
      </c>
      <c r="G372">
        <v>16790</v>
      </c>
      <c r="H372">
        <v>406614</v>
      </c>
      <c r="I372">
        <v>403177</v>
      </c>
      <c r="J372">
        <v>696393</v>
      </c>
      <c r="K372">
        <v>29884703</v>
      </c>
      <c r="L372">
        <v>25973</v>
      </c>
      <c r="M372">
        <v>25467</v>
      </c>
      <c r="N372">
        <v>506</v>
      </c>
      <c r="O372" t="s">
        <v>4355</v>
      </c>
      <c r="P372" t="s">
        <v>3938</v>
      </c>
      <c r="Q372">
        <v>634</v>
      </c>
      <c r="R372">
        <v>177115</v>
      </c>
      <c r="S372" t="s">
        <v>37</v>
      </c>
      <c r="T372">
        <v>55.83</v>
      </c>
    </row>
    <row r="373" spans="1:20" x14ac:dyDescent="0.3">
      <c r="A373">
        <v>372</v>
      </c>
      <c r="B373" t="s">
        <v>463</v>
      </c>
      <c r="C373">
        <v>15</v>
      </c>
      <c r="D373">
        <v>1280</v>
      </c>
      <c r="E373" t="s">
        <v>4679</v>
      </c>
      <c r="F373">
        <v>600</v>
      </c>
      <c r="G373">
        <v>16668</v>
      </c>
      <c r="H373">
        <v>242925</v>
      </c>
      <c r="I373">
        <v>240885</v>
      </c>
      <c r="J373">
        <v>380717</v>
      </c>
      <c r="K373">
        <v>17867235</v>
      </c>
      <c r="L373">
        <v>9061</v>
      </c>
      <c r="M373">
        <v>8549</v>
      </c>
      <c r="N373">
        <v>512</v>
      </c>
      <c r="O373" t="s">
        <v>4356</v>
      </c>
      <c r="P373" t="s">
        <v>3924</v>
      </c>
      <c r="Q373">
        <v>631</v>
      </c>
      <c r="R373">
        <v>68588</v>
      </c>
      <c r="S373" t="s">
        <v>37</v>
      </c>
      <c r="T373">
        <v>25.02</v>
      </c>
    </row>
    <row r="374" spans="1:20" x14ac:dyDescent="0.3">
      <c r="A374">
        <v>373</v>
      </c>
      <c r="B374" t="s">
        <v>463</v>
      </c>
      <c r="C374">
        <v>15</v>
      </c>
      <c r="D374">
        <v>1280</v>
      </c>
      <c r="E374" t="s">
        <v>4680</v>
      </c>
      <c r="F374">
        <v>679</v>
      </c>
      <c r="G374">
        <v>18374</v>
      </c>
      <c r="H374">
        <v>521092</v>
      </c>
      <c r="I374">
        <v>515367</v>
      </c>
      <c r="J374">
        <v>991424</v>
      </c>
      <c r="K374">
        <v>41808356</v>
      </c>
      <c r="L374">
        <v>33273</v>
      </c>
      <c r="M374">
        <v>32621</v>
      </c>
      <c r="N374">
        <v>652</v>
      </c>
      <c r="O374" t="s">
        <v>4357</v>
      </c>
      <c r="P374" t="s">
        <v>3921</v>
      </c>
      <c r="Q374">
        <v>787</v>
      </c>
      <c r="R374">
        <v>270232</v>
      </c>
      <c r="S374" t="s">
        <v>37</v>
      </c>
      <c r="T374">
        <v>78.05</v>
      </c>
    </row>
    <row r="375" spans="1:20" x14ac:dyDescent="0.3">
      <c r="A375">
        <v>374</v>
      </c>
      <c r="B375" t="s">
        <v>463</v>
      </c>
      <c r="C375">
        <v>15</v>
      </c>
      <c r="D375">
        <v>1280</v>
      </c>
      <c r="E375" t="s">
        <v>4681</v>
      </c>
      <c r="F375">
        <v>679</v>
      </c>
      <c r="G375">
        <v>18401</v>
      </c>
      <c r="H375">
        <v>224719</v>
      </c>
      <c r="I375">
        <v>222765</v>
      </c>
      <c r="J375">
        <v>361508</v>
      </c>
      <c r="K375">
        <v>17998125</v>
      </c>
      <c r="L375">
        <v>8365</v>
      </c>
      <c r="M375">
        <v>7950</v>
      </c>
      <c r="N375">
        <v>415</v>
      </c>
      <c r="O375" t="s">
        <v>4358</v>
      </c>
      <c r="P375" t="s">
        <v>3924</v>
      </c>
      <c r="Q375">
        <v>520</v>
      </c>
      <c r="R375">
        <v>71915</v>
      </c>
      <c r="S375" t="s">
        <v>37</v>
      </c>
      <c r="T375">
        <v>22.8</v>
      </c>
    </row>
    <row r="376" spans="1:20" x14ac:dyDescent="0.3">
      <c r="A376">
        <v>375</v>
      </c>
      <c r="B376" t="s">
        <v>463</v>
      </c>
      <c r="C376">
        <v>15</v>
      </c>
      <c r="D376">
        <v>1280</v>
      </c>
      <c r="E376" t="s">
        <v>4682</v>
      </c>
      <c r="F376">
        <v>679</v>
      </c>
      <c r="G376">
        <v>18422</v>
      </c>
      <c r="H376">
        <v>936315</v>
      </c>
      <c r="I376">
        <v>930306</v>
      </c>
      <c r="J376">
        <v>1376397</v>
      </c>
      <c r="K376">
        <v>91121617</v>
      </c>
      <c r="L376">
        <v>37569</v>
      </c>
      <c r="M376">
        <v>35520</v>
      </c>
      <c r="N376">
        <v>2049</v>
      </c>
      <c r="O376" t="s">
        <v>4359</v>
      </c>
      <c r="P376" t="s">
        <v>3927</v>
      </c>
      <c r="Q376">
        <v>2489</v>
      </c>
      <c r="R376">
        <v>258869</v>
      </c>
      <c r="S376" t="s">
        <v>37</v>
      </c>
      <c r="T376">
        <v>191.41</v>
      </c>
    </row>
    <row r="377" spans="1:20" x14ac:dyDescent="0.3">
      <c r="A377">
        <v>376</v>
      </c>
      <c r="B377" t="s">
        <v>463</v>
      </c>
      <c r="C377">
        <v>15</v>
      </c>
      <c r="D377">
        <v>1280</v>
      </c>
      <c r="E377" t="s">
        <v>4683</v>
      </c>
      <c r="F377">
        <v>679</v>
      </c>
      <c r="G377">
        <v>18292</v>
      </c>
      <c r="H377">
        <v>640738</v>
      </c>
      <c r="I377">
        <v>634782</v>
      </c>
      <c r="J377">
        <v>1149889</v>
      </c>
      <c r="K377">
        <v>53032203</v>
      </c>
      <c r="L377">
        <v>38433</v>
      </c>
      <c r="M377">
        <v>37383</v>
      </c>
      <c r="N377">
        <v>1050</v>
      </c>
      <c r="O377" t="s">
        <v>3955</v>
      </c>
      <c r="P377" t="s">
        <v>3938</v>
      </c>
      <c r="Q377">
        <v>1271</v>
      </c>
      <c r="R377">
        <v>258105</v>
      </c>
      <c r="S377" t="s">
        <v>37</v>
      </c>
      <c r="T377">
        <v>101.42</v>
      </c>
    </row>
    <row r="378" spans="1:20" x14ac:dyDescent="0.3">
      <c r="A378">
        <v>377</v>
      </c>
      <c r="B378" t="s">
        <v>463</v>
      </c>
      <c r="C378">
        <v>15</v>
      </c>
      <c r="D378">
        <v>1280</v>
      </c>
      <c r="E378" t="s">
        <v>4684</v>
      </c>
      <c r="F378">
        <v>686</v>
      </c>
      <c r="G378">
        <v>19093</v>
      </c>
      <c r="H378">
        <v>748500</v>
      </c>
      <c r="I378">
        <v>742955</v>
      </c>
      <c r="J378">
        <v>1184473</v>
      </c>
      <c r="K378">
        <v>72931400</v>
      </c>
      <c r="L378">
        <v>34914</v>
      </c>
      <c r="M378">
        <v>33394</v>
      </c>
      <c r="N378">
        <v>1520</v>
      </c>
      <c r="O378" t="s">
        <v>4360</v>
      </c>
      <c r="P378" t="s">
        <v>3924</v>
      </c>
      <c r="Q378">
        <v>1820</v>
      </c>
      <c r="R378">
        <v>265018</v>
      </c>
      <c r="S378" t="s">
        <v>37</v>
      </c>
      <c r="T378">
        <v>138.69</v>
      </c>
    </row>
    <row r="379" spans="1:20" x14ac:dyDescent="0.3">
      <c r="A379">
        <v>378</v>
      </c>
      <c r="B379" t="s">
        <v>463</v>
      </c>
      <c r="C379">
        <v>15</v>
      </c>
      <c r="D379">
        <v>1280</v>
      </c>
      <c r="E379" t="s">
        <v>4685</v>
      </c>
      <c r="F379">
        <v>687</v>
      </c>
      <c r="G379">
        <v>19618</v>
      </c>
      <c r="H379">
        <v>1231441</v>
      </c>
      <c r="I379">
        <v>1223619</v>
      </c>
      <c r="J379">
        <v>1841372</v>
      </c>
      <c r="K379">
        <v>126963872</v>
      </c>
      <c r="L379">
        <v>56008</v>
      </c>
      <c r="M379">
        <v>53489</v>
      </c>
      <c r="N379">
        <v>2519</v>
      </c>
      <c r="O379" t="s">
        <v>4361</v>
      </c>
      <c r="P379" t="s">
        <v>3927</v>
      </c>
      <c r="Q379">
        <v>3021</v>
      </c>
      <c r="R379">
        <v>426937</v>
      </c>
      <c r="S379" t="s">
        <v>37</v>
      </c>
      <c r="T379">
        <v>324.25</v>
      </c>
    </row>
    <row r="380" spans="1:20" x14ac:dyDescent="0.3">
      <c r="A380">
        <v>379</v>
      </c>
      <c r="B380" t="s">
        <v>463</v>
      </c>
      <c r="C380">
        <v>15</v>
      </c>
      <c r="D380">
        <v>1280</v>
      </c>
      <c r="E380" t="s">
        <v>4686</v>
      </c>
      <c r="F380">
        <v>686</v>
      </c>
      <c r="G380">
        <v>19096</v>
      </c>
      <c r="H380">
        <v>543675</v>
      </c>
      <c r="I380">
        <v>538919</v>
      </c>
      <c r="J380">
        <v>979775</v>
      </c>
      <c r="K380">
        <v>45580894</v>
      </c>
      <c r="L380">
        <v>33823</v>
      </c>
      <c r="M380">
        <v>33149</v>
      </c>
      <c r="N380">
        <v>674</v>
      </c>
      <c r="O380" t="s">
        <v>4362</v>
      </c>
      <c r="P380" t="s">
        <v>3935</v>
      </c>
      <c r="Q380">
        <v>826</v>
      </c>
      <c r="R380">
        <v>265711</v>
      </c>
      <c r="S380" t="s">
        <v>37</v>
      </c>
      <c r="T380">
        <v>83.66</v>
      </c>
    </row>
    <row r="381" spans="1:20" x14ac:dyDescent="0.3">
      <c r="A381">
        <v>380</v>
      </c>
      <c r="B381" t="s">
        <v>463</v>
      </c>
      <c r="C381">
        <v>15</v>
      </c>
      <c r="D381">
        <v>1280</v>
      </c>
      <c r="E381" t="s">
        <v>4687</v>
      </c>
      <c r="F381">
        <v>687</v>
      </c>
      <c r="G381">
        <v>19681</v>
      </c>
      <c r="H381">
        <v>541217</v>
      </c>
      <c r="I381">
        <v>536017</v>
      </c>
      <c r="J381">
        <v>1018888</v>
      </c>
      <c r="K381">
        <v>42215986</v>
      </c>
      <c r="L381">
        <v>35984</v>
      </c>
      <c r="M381">
        <v>35287</v>
      </c>
      <c r="N381">
        <v>697</v>
      </c>
      <c r="O381" t="s">
        <v>4363</v>
      </c>
      <c r="P381" t="s">
        <v>3935</v>
      </c>
      <c r="Q381">
        <v>846</v>
      </c>
      <c r="R381">
        <v>262542</v>
      </c>
      <c r="S381" t="s">
        <v>37</v>
      </c>
      <c r="T381">
        <v>78.12</v>
      </c>
    </row>
    <row r="382" spans="1:20" x14ac:dyDescent="0.3">
      <c r="A382">
        <v>381</v>
      </c>
      <c r="B382" t="s">
        <v>463</v>
      </c>
      <c r="C382">
        <v>15</v>
      </c>
      <c r="D382">
        <v>1280</v>
      </c>
      <c r="E382" t="s">
        <v>4688</v>
      </c>
      <c r="F382">
        <v>827</v>
      </c>
      <c r="G382">
        <v>20662</v>
      </c>
      <c r="H382">
        <v>815476</v>
      </c>
      <c r="I382">
        <v>809067</v>
      </c>
      <c r="J382">
        <v>1316838</v>
      </c>
      <c r="K382">
        <v>87653743</v>
      </c>
      <c r="L382">
        <v>37369</v>
      </c>
      <c r="M382">
        <v>35788</v>
      </c>
      <c r="N382">
        <v>1581</v>
      </c>
      <c r="O382" t="s">
        <v>4364</v>
      </c>
      <c r="P382" t="s">
        <v>3924</v>
      </c>
      <c r="Q382">
        <v>1933</v>
      </c>
      <c r="R382">
        <v>261063</v>
      </c>
      <c r="S382" t="s">
        <v>37</v>
      </c>
      <c r="T382">
        <v>137.63999999999999</v>
      </c>
    </row>
    <row r="383" spans="1:20" x14ac:dyDescent="0.3">
      <c r="A383">
        <v>382</v>
      </c>
      <c r="B383" t="s">
        <v>463</v>
      </c>
      <c r="C383">
        <v>15</v>
      </c>
      <c r="D383">
        <v>1280</v>
      </c>
      <c r="E383" t="s">
        <v>4689</v>
      </c>
      <c r="F383">
        <v>827</v>
      </c>
      <c r="G383">
        <v>20629</v>
      </c>
      <c r="H383">
        <v>1707012</v>
      </c>
      <c r="I383">
        <v>1693427</v>
      </c>
      <c r="J383">
        <v>3178476</v>
      </c>
      <c r="K383">
        <v>191946449</v>
      </c>
      <c r="L383">
        <v>111993</v>
      </c>
      <c r="M383">
        <v>109715</v>
      </c>
      <c r="N383">
        <v>2278</v>
      </c>
      <c r="O383" t="s">
        <v>4365</v>
      </c>
      <c r="P383" t="s">
        <v>3935</v>
      </c>
      <c r="Q383">
        <v>2783</v>
      </c>
      <c r="R383">
        <v>762183</v>
      </c>
      <c r="S383" t="s">
        <v>37</v>
      </c>
      <c r="T383">
        <v>500.11</v>
      </c>
    </row>
    <row r="384" spans="1:20" x14ac:dyDescent="0.3">
      <c r="A384">
        <v>383</v>
      </c>
      <c r="B384" t="s">
        <v>463</v>
      </c>
      <c r="C384">
        <v>15</v>
      </c>
      <c r="D384">
        <v>1280</v>
      </c>
      <c r="E384" t="s">
        <v>4690</v>
      </c>
      <c r="F384">
        <v>827</v>
      </c>
      <c r="G384">
        <v>20669</v>
      </c>
      <c r="H384">
        <v>1420391</v>
      </c>
      <c r="I384">
        <v>1408128</v>
      </c>
      <c r="J384">
        <v>2526936</v>
      </c>
      <c r="K384">
        <v>152272410</v>
      </c>
      <c r="L384">
        <v>81377</v>
      </c>
      <c r="M384">
        <v>78804</v>
      </c>
      <c r="N384">
        <v>2573</v>
      </c>
      <c r="O384" t="s">
        <v>4366</v>
      </c>
      <c r="P384" t="s">
        <v>3938</v>
      </c>
      <c r="Q384">
        <v>3074</v>
      </c>
      <c r="R384">
        <v>551629</v>
      </c>
      <c r="S384" t="s">
        <v>37</v>
      </c>
      <c r="T384">
        <v>342.77</v>
      </c>
    </row>
    <row r="385" spans="1:20" x14ac:dyDescent="0.3">
      <c r="A385">
        <v>384</v>
      </c>
      <c r="B385" t="s">
        <v>463</v>
      </c>
      <c r="C385">
        <v>15</v>
      </c>
      <c r="D385">
        <v>1280</v>
      </c>
      <c r="E385" t="s">
        <v>4691</v>
      </c>
      <c r="F385">
        <v>827</v>
      </c>
      <c r="G385">
        <v>20730</v>
      </c>
      <c r="H385">
        <v>215204</v>
      </c>
      <c r="I385">
        <v>213245</v>
      </c>
      <c r="J385">
        <v>349740</v>
      </c>
      <c r="K385">
        <v>18887147</v>
      </c>
      <c r="L385">
        <v>8424</v>
      </c>
      <c r="M385">
        <v>7992</v>
      </c>
      <c r="N385">
        <v>432</v>
      </c>
      <c r="O385" t="s">
        <v>4367</v>
      </c>
      <c r="P385" t="s">
        <v>3924</v>
      </c>
      <c r="Q385">
        <v>530</v>
      </c>
      <c r="R385">
        <v>71152</v>
      </c>
      <c r="S385" t="s">
        <v>37</v>
      </c>
      <c r="T385">
        <v>22.42</v>
      </c>
    </row>
    <row r="386" spans="1:20" x14ac:dyDescent="0.3">
      <c r="A386">
        <v>385</v>
      </c>
      <c r="B386" t="s">
        <v>463</v>
      </c>
      <c r="C386">
        <v>15</v>
      </c>
      <c r="D386">
        <v>1280</v>
      </c>
      <c r="E386" t="s">
        <v>4692</v>
      </c>
      <c r="F386">
        <v>895</v>
      </c>
      <c r="G386">
        <v>20751</v>
      </c>
      <c r="H386">
        <v>933619</v>
      </c>
      <c r="I386">
        <v>926191</v>
      </c>
      <c r="J386">
        <v>1422728</v>
      </c>
      <c r="K386">
        <v>100532711</v>
      </c>
      <c r="L386">
        <v>35424</v>
      </c>
      <c r="M386">
        <v>33436</v>
      </c>
      <c r="N386">
        <v>1988</v>
      </c>
      <c r="O386" t="s">
        <v>4368</v>
      </c>
      <c r="P386" t="s">
        <v>3927</v>
      </c>
      <c r="Q386">
        <v>2427</v>
      </c>
      <c r="R386">
        <v>270391</v>
      </c>
      <c r="S386" t="s">
        <v>37</v>
      </c>
      <c r="T386">
        <v>161.13999999999999</v>
      </c>
    </row>
    <row r="387" spans="1:20" x14ac:dyDescent="0.3">
      <c r="A387">
        <v>386</v>
      </c>
      <c r="B387" t="s">
        <v>463</v>
      </c>
      <c r="C387">
        <v>15</v>
      </c>
      <c r="D387">
        <v>1280</v>
      </c>
      <c r="E387" t="s">
        <v>4693</v>
      </c>
      <c r="F387">
        <v>895</v>
      </c>
      <c r="G387">
        <v>20847</v>
      </c>
      <c r="H387">
        <v>918234</v>
      </c>
      <c r="I387">
        <v>911237</v>
      </c>
      <c r="J387">
        <v>1374584</v>
      </c>
      <c r="K387">
        <v>96054282</v>
      </c>
      <c r="L387">
        <v>34217</v>
      </c>
      <c r="M387">
        <v>32184</v>
      </c>
      <c r="N387">
        <v>2033</v>
      </c>
      <c r="O387" t="s">
        <v>4369</v>
      </c>
      <c r="P387" t="s">
        <v>3927</v>
      </c>
      <c r="Q387">
        <v>2460</v>
      </c>
      <c r="R387">
        <v>271876</v>
      </c>
      <c r="S387" t="s">
        <v>37</v>
      </c>
      <c r="T387">
        <v>152.80000000000001</v>
      </c>
    </row>
    <row r="388" spans="1:20" x14ac:dyDescent="0.3">
      <c r="A388">
        <v>387</v>
      </c>
      <c r="B388" t="s">
        <v>463</v>
      </c>
      <c r="C388">
        <v>15</v>
      </c>
      <c r="D388">
        <v>1280</v>
      </c>
      <c r="E388" t="s">
        <v>4694</v>
      </c>
      <c r="F388">
        <v>895</v>
      </c>
      <c r="G388">
        <v>20756</v>
      </c>
      <c r="H388">
        <v>992505</v>
      </c>
      <c r="I388">
        <v>985592</v>
      </c>
      <c r="J388">
        <v>1454181</v>
      </c>
      <c r="K388">
        <v>106520440</v>
      </c>
      <c r="L388">
        <v>35131</v>
      </c>
      <c r="M388">
        <v>32805</v>
      </c>
      <c r="N388">
        <v>2326</v>
      </c>
      <c r="O388" t="s">
        <v>4370</v>
      </c>
      <c r="P388" t="s">
        <v>3927</v>
      </c>
      <c r="Q388">
        <v>2807</v>
      </c>
      <c r="R388">
        <v>271356</v>
      </c>
      <c r="S388" t="s">
        <v>37</v>
      </c>
      <c r="T388">
        <v>189.14</v>
      </c>
    </row>
    <row r="389" spans="1:20" x14ac:dyDescent="0.3">
      <c r="A389">
        <v>388</v>
      </c>
      <c r="B389" t="s">
        <v>463</v>
      </c>
      <c r="C389">
        <v>15</v>
      </c>
      <c r="D389">
        <v>1280</v>
      </c>
      <c r="E389" t="s">
        <v>4695</v>
      </c>
      <c r="F389">
        <v>895</v>
      </c>
      <c r="G389">
        <v>20818</v>
      </c>
      <c r="H389">
        <v>2077016</v>
      </c>
      <c r="I389">
        <v>2058225</v>
      </c>
      <c r="J389">
        <v>3831667</v>
      </c>
      <c r="K389">
        <v>226027328</v>
      </c>
      <c r="L389">
        <v>134156</v>
      </c>
      <c r="M389">
        <v>131767</v>
      </c>
      <c r="N389">
        <v>2389</v>
      </c>
      <c r="O389" t="s">
        <v>4371</v>
      </c>
      <c r="P389" t="s">
        <v>3935</v>
      </c>
      <c r="Q389">
        <v>2917</v>
      </c>
      <c r="R389">
        <v>1047538</v>
      </c>
      <c r="S389" t="s">
        <v>37</v>
      </c>
      <c r="T389">
        <v>678.34</v>
      </c>
    </row>
    <row r="390" spans="1:20" x14ac:dyDescent="0.3">
      <c r="A390">
        <v>389</v>
      </c>
      <c r="B390" t="s">
        <v>463</v>
      </c>
      <c r="C390">
        <v>15</v>
      </c>
      <c r="D390">
        <v>1280</v>
      </c>
      <c r="E390" t="s">
        <v>4696</v>
      </c>
      <c r="F390">
        <v>984</v>
      </c>
      <c r="G390">
        <v>22937</v>
      </c>
      <c r="H390">
        <v>5743891</v>
      </c>
      <c r="I390">
        <v>5699954</v>
      </c>
      <c r="J390">
        <v>9756626</v>
      </c>
      <c r="K390">
        <v>956250741</v>
      </c>
      <c r="L390">
        <v>300423</v>
      </c>
      <c r="M390">
        <v>290059</v>
      </c>
      <c r="N390">
        <v>10364</v>
      </c>
      <c r="O390" t="s">
        <v>4372</v>
      </c>
      <c r="P390" t="s">
        <v>3924</v>
      </c>
      <c r="Q390">
        <v>12362</v>
      </c>
      <c r="R390">
        <v>2324125</v>
      </c>
      <c r="S390" t="s">
        <v>37</v>
      </c>
      <c r="T390">
        <v>3537.3</v>
      </c>
    </row>
    <row r="391" spans="1:20" x14ac:dyDescent="0.3">
      <c r="A391">
        <v>390</v>
      </c>
      <c r="B391" t="s">
        <v>463</v>
      </c>
      <c r="C391">
        <v>15</v>
      </c>
      <c r="D391">
        <v>1280</v>
      </c>
      <c r="E391" t="s">
        <v>4697</v>
      </c>
      <c r="F391">
        <v>1046</v>
      </c>
      <c r="G391">
        <v>22804</v>
      </c>
      <c r="H391">
        <v>4576762</v>
      </c>
      <c r="I391">
        <v>4545240</v>
      </c>
      <c r="J391">
        <v>7578812</v>
      </c>
      <c r="K391">
        <v>677930496</v>
      </c>
      <c r="L391">
        <v>177988</v>
      </c>
      <c r="M391">
        <v>168433</v>
      </c>
      <c r="N391">
        <v>9555</v>
      </c>
      <c r="O391" t="s">
        <v>4151</v>
      </c>
      <c r="P391" t="s">
        <v>3927</v>
      </c>
      <c r="Q391">
        <v>11565</v>
      </c>
      <c r="R391">
        <v>1478681</v>
      </c>
      <c r="S391" t="s">
        <v>37</v>
      </c>
      <c r="T391">
        <v>1904.41</v>
      </c>
    </row>
    <row r="392" spans="1:20" x14ac:dyDescent="0.3">
      <c r="A392">
        <v>391</v>
      </c>
      <c r="B392" t="s">
        <v>463</v>
      </c>
      <c r="C392">
        <v>15</v>
      </c>
      <c r="D392">
        <v>1280</v>
      </c>
      <c r="E392" t="s">
        <v>4698</v>
      </c>
      <c r="F392">
        <v>1085</v>
      </c>
      <c r="G392">
        <v>25464</v>
      </c>
      <c r="H392">
        <v>9033647</v>
      </c>
      <c r="I392">
        <v>8953656</v>
      </c>
      <c r="J392">
        <v>19141306</v>
      </c>
      <c r="K392">
        <v>1062427616</v>
      </c>
      <c r="L392">
        <v>489031</v>
      </c>
      <c r="M392">
        <v>477383</v>
      </c>
      <c r="N392">
        <v>11648</v>
      </c>
      <c r="O392" t="s">
        <v>4373</v>
      </c>
      <c r="P392" t="s">
        <v>3938</v>
      </c>
      <c r="Q392">
        <v>14287</v>
      </c>
      <c r="R392">
        <v>4362416</v>
      </c>
      <c r="S392" t="s">
        <v>40</v>
      </c>
      <c r="T392">
        <v>5000</v>
      </c>
    </row>
    <row r="393" spans="1:20" x14ac:dyDescent="0.3">
      <c r="A393">
        <v>392</v>
      </c>
      <c r="B393" t="s">
        <v>463</v>
      </c>
      <c r="C393">
        <v>15</v>
      </c>
      <c r="D393">
        <v>1280</v>
      </c>
      <c r="E393" t="s">
        <v>4699</v>
      </c>
      <c r="F393">
        <v>1110</v>
      </c>
      <c r="G393">
        <v>27596</v>
      </c>
      <c r="H393">
        <v>9350755</v>
      </c>
      <c r="I393">
        <v>9277421</v>
      </c>
      <c r="J393">
        <v>18856043</v>
      </c>
      <c r="K393">
        <v>1152620740</v>
      </c>
      <c r="L393">
        <v>499930</v>
      </c>
      <c r="M393">
        <v>486510</v>
      </c>
      <c r="N393">
        <v>13420</v>
      </c>
      <c r="O393" t="s">
        <v>4374</v>
      </c>
      <c r="P393" t="s">
        <v>3938</v>
      </c>
      <c r="Q393">
        <v>16284</v>
      </c>
      <c r="R393">
        <v>4333774</v>
      </c>
      <c r="S393" t="s">
        <v>40</v>
      </c>
      <c r="T393">
        <v>5000</v>
      </c>
    </row>
    <row r="394" spans="1:20" x14ac:dyDescent="0.3">
      <c r="A394">
        <v>393</v>
      </c>
      <c r="B394" t="s">
        <v>463</v>
      </c>
      <c r="C394">
        <v>15</v>
      </c>
      <c r="D394">
        <v>1280</v>
      </c>
      <c r="E394" t="s">
        <v>4700</v>
      </c>
      <c r="F394">
        <v>2240</v>
      </c>
      <c r="G394">
        <v>8960</v>
      </c>
      <c r="H394">
        <v>123913804</v>
      </c>
      <c r="I394">
        <v>123875161</v>
      </c>
      <c r="J394">
        <v>823256231</v>
      </c>
      <c r="K394">
        <v>1838032197</v>
      </c>
      <c r="L394">
        <v>6035778</v>
      </c>
      <c r="M394">
        <v>5871134</v>
      </c>
      <c r="N394">
        <v>164644</v>
      </c>
      <c r="O394" t="s">
        <v>4375</v>
      </c>
      <c r="P394" t="s">
        <v>4087</v>
      </c>
      <c r="Q394">
        <v>196627</v>
      </c>
      <c r="R394">
        <v>161981510</v>
      </c>
      <c r="S394" t="s">
        <v>40</v>
      </c>
      <c r="T394">
        <v>5000</v>
      </c>
    </row>
    <row r="395" spans="1:20" x14ac:dyDescent="0.3">
      <c r="A395">
        <v>394</v>
      </c>
      <c r="B395" t="s">
        <v>463</v>
      </c>
      <c r="C395">
        <v>15</v>
      </c>
      <c r="D395">
        <v>1280</v>
      </c>
      <c r="E395" t="s">
        <v>4701</v>
      </c>
      <c r="F395">
        <v>17349</v>
      </c>
      <c r="G395">
        <v>51071</v>
      </c>
      <c r="H395">
        <v>17662600</v>
      </c>
      <c r="I395">
        <v>17499641</v>
      </c>
      <c r="J395">
        <v>45678843</v>
      </c>
      <c r="K395">
        <v>3454128850</v>
      </c>
      <c r="L395">
        <v>602458</v>
      </c>
      <c r="M395">
        <v>560250</v>
      </c>
      <c r="N395">
        <v>42208</v>
      </c>
      <c r="O395" t="s">
        <v>4376</v>
      </c>
      <c r="P395" t="s">
        <v>3924</v>
      </c>
      <c r="Q395">
        <v>50187</v>
      </c>
      <c r="R395">
        <v>6682838</v>
      </c>
      <c r="S395" t="s">
        <v>40</v>
      </c>
      <c r="T395">
        <v>5000</v>
      </c>
    </row>
    <row r="396" spans="1:20" x14ac:dyDescent="0.3">
      <c r="A396">
        <v>395</v>
      </c>
      <c r="B396" t="s">
        <v>463</v>
      </c>
      <c r="C396">
        <v>15</v>
      </c>
      <c r="D396">
        <v>1280</v>
      </c>
      <c r="E396" t="s">
        <v>4702</v>
      </c>
      <c r="F396">
        <v>730</v>
      </c>
      <c r="G396">
        <v>43124</v>
      </c>
      <c r="H396">
        <v>90559964</v>
      </c>
      <c r="I396">
        <v>70793048</v>
      </c>
      <c r="J396">
        <v>265459729</v>
      </c>
      <c r="K396">
        <v>2508557358</v>
      </c>
      <c r="L396">
        <v>882909</v>
      </c>
      <c r="M396">
        <v>766836</v>
      </c>
      <c r="N396">
        <v>116073</v>
      </c>
      <c r="O396" t="s">
        <v>4377</v>
      </c>
      <c r="P396" t="s">
        <v>4087</v>
      </c>
      <c r="Q396">
        <v>148587</v>
      </c>
      <c r="R396">
        <v>148365171</v>
      </c>
      <c r="S396" t="s">
        <v>40</v>
      </c>
      <c r="T396">
        <v>5000</v>
      </c>
    </row>
    <row r="397" spans="1:20" x14ac:dyDescent="0.3">
      <c r="A397">
        <v>396</v>
      </c>
      <c r="B397" t="s">
        <v>463</v>
      </c>
      <c r="C397">
        <v>15</v>
      </c>
      <c r="D397">
        <v>1280</v>
      </c>
      <c r="E397" t="s">
        <v>4703</v>
      </c>
      <c r="F397">
        <v>900</v>
      </c>
      <c r="G397">
        <v>133080</v>
      </c>
      <c r="H397">
        <v>2294769</v>
      </c>
      <c r="I397">
        <v>2212895</v>
      </c>
      <c r="J397">
        <v>5098802</v>
      </c>
      <c r="K397">
        <v>258502485</v>
      </c>
      <c r="L397">
        <v>80195</v>
      </c>
      <c r="M397">
        <v>77841</v>
      </c>
      <c r="N397">
        <v>2354</v>
      </c>
      <c r="O397" t="s">
        <v>4378</v>
      </c>
      <c r="P397" t="s">
        <v>3938</v>
      </c>
      <c r="Q397">
        <v>3048</v>
      </c>
      <c r="R397">
        <v>2083571</v>
      </c>
      <c r="S397" t="s">
        <v>37</v>
      </c>
      <c r="T397">
        <v>441.62</v>
      </c>
    </row>
    <row r="398" spans="1:20" x14ac:dyDescent="0.3">
      <c r="A398">
        <v>397</v>
      </c>
      <c r="B398" t="s">
        <v>463</v>
      </c>
      <c r="C398">
        <v>15</v>
      </c>
      <c r="D398">
        <v>1280</v>
      </c>
      <c r="E398" t="s">
        <v>4704</v>
      </c>
      <c r="F398">
        <v>961</v>
      </c>
      <c r="G398">
        <v>146909</v>
      </c>
      <c r="H398">
        <v>12310218</v>
      </c>
      <c r="I398">
        <v>11906369</v>
      </c>
      <c r="J398">
        <v>24452474</v>
      </c>
      <c r="K398">
        <v>1464095896</v>
      </c>
      <c r="L398">
        <v>313357</v>
      </c>
      <c r="M398">
        <v>293793</v>
      </c>
      <c r="N398">
        <v>19564</v>
      </c>
      <c r="O398" t="s">
        <v>4379</v>
      </c>
      <c r="P398" t="s">
        <v>3927</v>
      </c>
      <c r="Q398">
        <v>24635</v>
      </c>
      <c r="R398">
        <v>8131176</v>
      </c>
      <c r="S398" t="s">
        <v>40</v>
      </c>
      <c r="T398">
        <v>5000</v>
      </c>
    </row>
    <row r="399" spans="1:20" x14ac:dyDescent="0.3">
      <c r="A399">
        <v>398</v>
      </c>
      <c r="B399" t="s">
        <v>463</v>
      </c>
      <c r="C399">
        <v>15</v>
      </c>
      <c r="D399">
        <v>1280</v>
      </c>
      <c r="E399" t="s">
        <v>4705</v>
      </c>
      <c r="F399">
        <v>1156</v>
      </c>
      <c r="G399">
        <v>194072</v>
      </c>
      <c r="H399">
        <v>13515881</v>
      </c>
      <c r="I399">
        <v>13044402</v>
      </c>
      <c r="J399">
        <v>28844128</v>
      </c>
      <c r="K399">
        <v>1758526706</v>
      </c>
      <c r="L399">
        <v>307150</v>
      </c>
      <c r="M399">
        <v>286446</v>
      </c>
      <c r="N399">
        <v>20704</v>
      </c>
      <c r="O399" t="s">
        <v>4380</v>
      </c>
      <c r="P399" t="s">
        <v>3924</v>
      </c>
      <c r="Q399">
        <v>26696</v>
      </c>
      <c r="R399">
        <v>8823055</v>
      </c>
      <c r="S399" t="s">
        <v>40</v>
      </c>
      <c r="T399">
        <v>5000</v>
      </c>
    </row>
    <row r="400" spans="1:20" x14ac:dyDescent="0.3">
      <c r="A400">
        <v>399</v>
      </c>
      <c r="B400" t="s">
        <v>463</v>
      </c>
      <c r="C400">
        <v>15</v>
      </c>
      <c r="D400">
        <v>1280</v>
      </c>
      <c r="E400" t="s">
        <v>4706</v>
      </c>
      <c r="F400">
        <v>1296</v>
      </c>
      <c r="G400">
        <v>230544</v>
      </c>
      <c r="H400">
        <v>13616123</v>
      </c>
      <c r="I400">
        <v>13131184</v>
      </c>
      <c r="J400">
        <v>30345230</v>
      </c>
      <c r="K400">
        <v>1921739614</v>
      </c>
      <c r="L400">
        <v>303825</v>
      </c>
      <c r="M400">
        <v>282997</v>
      </c>
      <c r="N400">
        <v>20828</v>
      </c>
      <c r="O400" t="s">
        <v>4381</v>
      </c>
      <c r="P400" t="s">
        <v>3924</v>
      </c>
      <c r="Q400">
        <v>26899</v>
      </c>
      <c r="R400">
        <v>9288294</v>
      </c>
      <c r="S400" t="s">
        <v>40</v>
      </c>
      <c r="T400">
        <v>5000</v>
      </c>
    </row>
    <row r="401" spans="1:20" x14ac:dyDescent="0.3">
      <c r="A401">
        <v>400</v>
      </c>
      <c r="B401" t="s">
        <v>463</v>
      </c>
      <c r="C401">
        <v>15</v>
      </c>
      <c r="D401">
        <v>1280</v>
      </c>
      <c r="E401" t="s">
        <v>4707</v>
      </c>
      <c r="F401">
        <v>382</v>
      </c>
      <c r="G401">
        <v>1018</v>
      </c>
      <c r="H401">
        <v>79718483</v>
      </c>
      <c r="I401">
        <v>79695959</v>
      </c>
      <c r="J401">
        <v>144813911</v>
      </c>
      <c r="K401">
        <v>693912549</v>
      </c>
      <c r="L401">
        <v>2357428</v>
      </c>
      <c r="M401">
        <v>2086201</v>
      </c>
      <c r="N401">
        <v>271227</v>
      </c>
      <c r="O401" t="s">
        <v>4382</v>
      </c>
      <c r="P401" t="s">
        <v>4087</v>
      </c>
      <c r="Q401">
        <v>301873</v>
      </c>
      <c r="R401">
        <v>40168133</v>
      </c>
      <c r="S401" t="s">
        <v>40</v>
      </c>
      <c r="T401">
        <v>5000</v>
      </c>
    </row>
  </sheetData>
  <autoFilter ref="A1:T401" xr:uid="{B84FE1B8-2B52-4973-9B10-EB759880F7D2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3A2B4-3D9B-4DBD-837F-D2173B743411}">
  <sheetPr filterMode="1"/>
  <dimension ref="A1:BH402"/>
  <sheetViews>
    <sheetView topLeftCell="AV1" zoomScale="80" zoomScaleNormal="80" workbookViewId="0">
      <selection activeCell="BF13" sqref="BF13:BF368"/>
    </sheetView>
  </sheetViews>
  <sheetFormatPr defaultRowHeight="14.4" x14ac:dyDescent="0.3"/>
  <cols>
    <col min="1" max="1" width="10" bestFit="1" customWidth="1"/>
    <col min="3" max="3" width="8.77734375" bestFit="1" customWidth="1"/>
    <col min="4" max="4" width="12.21875" bestFit="1" customWidth="1"/>
    <col min="5" max="5" width="6.88671875" bestFit="1" customWidth="1"/>
    <col min="6" max="6" width="19.77734375" customWidth="1"/>
    <col min="7" max="7" width="16.6640625" bestFit="1" customWidth="1"/>
    <col min="8" max="8" width="19.109375" customWidth="1"/>
    <col min="9" max="9" width="14" customWidth="1"/>
    <col min="10" max="10" width="15.6640625" customWidth="1"/>
    <col min="11" max="11" width="13" customWidth="1"/>
    <col min="12" max="12" width="19.5546875" customWidth="1"/>
    <col min="13" max="13" width="14" customWidth="1"/>
    <col min="14" max="14" width="15.6640625" customWidth="1"/>
    <col min="15" max="15" width="13" customWidth="1"/>
    <col min="16" max="16" width="19.5546875" customWidth="1"/>
    <col min="17" max="17" width="14" customWidth="1"/>
    <col min="18" max="18" width="15.6640625" customWidth="1"/>
    <col min="19" max="19" width="13" customWidth="1"/>
    <col min="20" max="20" width="19.5546875" customWidth="1"/>
    <col min="21" max="21" width="14" customWidth="1"/>
    <col min="22" max="22" width="15.6640625" customWidth="1"/>
    <col min="23" max="23" width="13" customWidth="1"/>
    <col min="24" max="24" width="19.5546875" customWidth="1"/>
    <col min="25" max="25" width="17.44140625" bestFit="1" customWidth="1"/>
    <col min="26" max="26" width="20.109375" bestFit="1" customWidth="1"/>
    <col min="27" max="27" width="17.44140625" bestFit="1" customWidth="1"/>
    <col min="28" max="28" width="23.77734375" bestFit="1" customWidth="1"/>
    <col min="29" max="29" width="18.44140625" bestFit="1" customWidth="1"/>
    <col min="30" max="30" width="21.109375" bestFit="1" customWidth="1"/>
    <col min="31" max="31" width="18.44140625" bestFit="1" customWidth="1"/>
    <col min="32" max="32" width="24.6640625" bestFit="1" customWidth="1"/>
    <col min="33" max="33" width="17.44140625" bestFit="1" customWidth="1"/>
    <col min="34" max="34" width="20.109375" bestFit="1" customWidth="1"/>
    <col min="35" max="35" width="17.44140625" bestFit="1" customWidth="1"/>
    <col min="36" max="36" width="23.77734375" bestFit="1" customWidth="1"/>
    <col min="37" max="37" width="15.6640625" bestFit="1" customWidth="1"/>
    <col min="38" max="38" width="18.33203125" bestFit="1" customWidth="1"/>
    <col min="39" max="39" width="15.6640625" bestFit="1" customWidth="1"/>
    <col min="40" max="40" width="21.88671875" bestFit="1" customWidth="1"/>
    <col min="41" max="41" width="18.44140625" bestFit="1" customWidth="1"/>
    <col min="42" max="42" width="21.109375" bestFit="1" customWidth="1"/>
    <col min="43" max="43" width="18.44140625" bestFit="1" customWidth="1"/>
    <col min="44" max="44" width="24.6640625" bestFit="1" customWidth="1"/>
    <col min="45" max="45" width="18.44140625" style="21" bestFit="1" customWidth="1"/>
    <col min="46" max="46" width="21.109375" style="21" bestFit="1" customWidth="1"/>
    <col min="47" max="47" width="18.44140625" style="21" bestFit="1" customWidth="1"/>
    <col min="48" max="48" width="24.6640625" style="21" bestFit="1" customWidth="1"/>
    <col min="49" max="49" width="16.77734375" bestFit="1" customWidth="1"/>
    <col min="50" max="50" width="19.33203125" bestFit="1" customWidth="1"/>
    <col min="51" max="51" width="16.77734375" bestFit="1" customWidth="1"/>
    <col min="52" max="52" width="22.88671875" bestFit="1" customWidth="1"/>
    <col min="53" max="53" width="16.77734375" bestFit="1" customWidth="1"/>
    <col min="54" max="54" width="19.33203125" bestFit="1" customWidth="1"/>
    <col min="55" max="55" width="16.77734375" bestFit="1" customWidth="1"/>
    <col min="56" max="56" width="22.88671875" bestFit="1" customWidth="1"/>
    <col min="57" max="57" width="16.77734375" bestFit="1" customWidth="1"/>
    <col min="58" max="58" width="19.33203125" bestFit="1" customWidth="1"/>
    <col min="59" max="59" width="16.77734375" bestFit="1" customWidth="1"/>
    <col min="60" max="60" width="22.88671875" bestFit="1" customWidth="1"/>
  </cols>
  <sheetData>
    <row r="1" spans="1:60" x14ac:dyDescent="0.3">
      <c r="A1" s="2">
        <f>SUM(A3:A402)</f>
        <v>849092.28000000038</v>
      </c>
      <c r="B1" s="4">
        <f>1-A1/H1</f>
        <v>0.13951064170814687</v>
      </c>
      <c r="D1" s="2">
        <f>SUM(D3:D402)</f>
        <v>781490.07</v>
      </c>
      <c r="E1" s="6">
        <f>1-D1/H1</f>
        <v>0.20802025329242779</v>
      </c>
      <c r="H1" s="2">
        <f>SUM(H3:H402)</f>
        <v>986755.11999999988</v>
      </c>
      <c r="J1" s="2">
        <f>SUM(J3:J402)</f>
        <v>1011077.9600000002</v>
      </c>
      <c r="N1" s="2">
        <f>SUM(N3:N402)</f>
        <v>965196.32999999984</v>
      </c>
      <c r="R1" s="2">
        <f>SUM(R3:R402)</f>
        <v>979088.91000000038</v>
      </c>
      <c r="V1" s="2">
        <f>SUM(V3:V402)</f>
        <v>1054865.3599999999</v>
      </c>
      <c r="Z1" s="2">
        <f>SUM(Z3:Z402)</f>
        <v>989897.56999999972</v>
      </c>
      <c r="AD1" s="2">
        <f>SUM(AD3:AD402)</f>
        <v>998536.69999999972</v>
      </c>
      <c r="AH1" s="2">
        <f>SUM(AH3:AH402)</f>
        <v>980737.97</v>
      </c>
      <c r="AL1" s="2">
        <f>SUM(AL3:AL402)</f>
        <v>987304.32000000018</v>
      </c>
      <c r="AP1" s="2">
        <f>SUM(AP3:AP402)</f>
        <v>987950.84</v>
      </c>
      <c r="AS1"/>
      <c r="AT1" s="2">
        <f>SUM(AT3:AT402)</f>
        <v>991212.2699999999</v>
      </c>
      <c r="AU1"/>
      <c r="AV1"/>
      <c r="AX1" s="2">
        <f>SUM(AX3:AX402)</f>
        <v>982379.82000000007</v>
      </c>
      <c r="BA1" s="21"/>
      <c r="BB1" s="22">
        <f>SUM(BB3:BB402)</f>
        <v>991517.12999999966</v>
      </c>
      <c r="BC1" s="21"/>
      <c r="BD1" s="21"/>
      <c r="BF1" s="2">
        <f>SUM(BF3:BF402)</f>
        <v>990684.9100000005</v>
      </c>
    </row>
    <row r="2" spans="1:60" x14ac:dyDescent="0.3">
      <c r="A2" t="s">
        <v>3401</v>
      </c>
      <c r="B2" s="14" t="s">
        <v>452</v>
      </c>
      <c r="C2" s="14" t="s">
        <v>440</v>
      </c>
      <c r="D2" s="14" t="s">
        <v>453</v>
      </c>
      <c r="E2" s="15" t="s">
        <v>0</v>
      </c>
      <c r="F2" s="14" t="s">
        <v>2</v>
      </c>
      <c r="G2" s="12" t="s">
        <v>442</v>
      </c>
      <c r="H2" s="12" t="s">
        <v>441</v>
      </c>
      <c r="I2" s="10" t="s">
        <v>3402</v>
      </c>
      <c r="J2" s="10" t="s">
        <v>967</v>
      </c>
      <c r="K2" s="10" t="s">
        <v>3403</v>
      </c>
      <c r="L2" s="10" t="s">
        <v>3404</v>
      </c>
      <c r="M2" s="5" t="s">
        <v>960</v>
      </c>
      <c r="N2" s="5" t="s">
        <v>961</v>
      </c>
      <c r="O2" s="5" t="s">
        <v>962</v>
      </c>
      <c r="P2" s="5" t="s">
        <v>963</v>
      </c>
      <c r="Q2" s="10" t="s">
        <v>947</v>
      </c>
      <c r="R2" s="10" t="s">
        <v>948</v>
      </c>
      <c r="S2" s="10" t="s">
        <v>949</v>
      </c>
      <c r="T2" s="10" t="s">
        <v>950</v>
      </c>
      <c r="U2" s="5" t="s">
        <v>954</v>
      </c>
      <c r="V2" s="5" t="s">
        <v>955</v>
      </c>
      <c r="W2" s="5" t="s">
        <v>956</v>
      </c>
      <c r="X2" s="5" t="s">
        <v>957</v>
      </c>
      <c r="Y2" s="10" t="s">
        <v>558</v>
      </c>
      <c r="Z2" s="10" t="s">
        <v>559</v>
      </c>
      <c r="AA2" s="10" t="s">
        <v>560</v>
      </c>
      <c r="AB2" s="10" t="s">
        <v>561</v>
      </c>
      <c r="AC2" t="s">
        <v>455</v>
      </c>
      <c r="AD2" t="s">
        <v>454</v>
      </c>
      <c r="AE2" t="s">
        <v>456</v>
      </c>
      <c r="AF2" t="s">
        <v>468</v>
      </c>
      <c r="AG2" s="10" t="s">
        <v>685</v>
      </c>
      <c r="AH2" s="10" t="s">
        <v>686</v>
      </c>
      <c r="AI2" s="10" t="s">
        <v>687</v>
      </c>
      <c r="AJ2" s="10" t="s">
        <v>688</v>
      </c>
      <c r="AK2" t="s">
        <v>945</v>
      </c>
      <c r="AL2" t="s">
        <v>942</v>
      </c>
      <c r="AM2" t="s">
        <v>943</v>
      </c>
      <c r="AN2" t="s">
        <v>944</v>
      </c>
      <c r="AO2" s="10" t="s">
        <v>3121</v>
      </c>
      <c r="AP2" s="10" t="s">
        <v>970</v>
      </c>
      <c r="AQ2" s="10" t="s">
        <v>3122</v>
      </c>
      <c r="AR2" s="10" t="s">
        <v>3123</v>
      </c>
      <c r="AS2" s="21" t="s">
        <v>3370</v>
      </c>
      <c r="AT2" s="21" t="s">
        <v>971</v>
      </c>
      <c r="AU2" s="21" t="s">
        <v>3371</v>
      </c>
      <c r="AV2" s="21" t="s">
        <v>3372</v>
      </c>
      <c r="AW2" s="10" t="s">
        <v>3643</v>
      </c>
      <c r="AX2" s="10" t="s">
        <v>972</v>
      </c>
      <c r="AY2" s="10" t="s">
        <v>3644</v>
      </c>
      <c r="AZ2" s="10" t="s">
        <v>3645</v>
      </c>
      <c r="BA2" s="21" t="s">
        <v>4709</v>
      </c>
      <c r="BB2" s="21" t="s">
        <v>968</v>
      </c>
      <c r="BC2" s="21" t="s">
        <v>4710</v>
      </c>
      <c r="BD2" s="21" t="s">
        <v>4711</v>
      </c>
      <c r="BE2" s="10" t="s">
        <v>4712</v>
      </c>
      <c r="BF2" s="10" t="s">
        <v>969</v>
      </c>
      <c r="BG2" s="10" t="s">
        <v>4713</v>
      </c>
      <c r="BH2" s="10" t="s">
        <v>4714</v>
      </c>
    </row>
    <row r="3" spans="1:60" hidden="1" x14ac:dyDescent="0.3">
      <c r="A3">
        <f>MIN(N3,AD3,AP3,AT3)</f>
        <v>493.08</v>
      </c>
      <c r="B3" s="14" t="b">
        <f>OR(K3,O3,S3,W3,AA3,AE3,AI3,AM3,AQ3,AU3,AY3,BC3,BG3)</f>
        <v>1</v>
      </c>
      <c r="C3" s="14" t="s">
        <v>37</v>
      </c>
      <c r="D3" s="14">
        <f>MIN(J3,N3,H3,R3,V3,Z3,AD3,AH3,AL3,AP3,AT3,AX3,BB3,BF3)</f>
        <v>493.08</v>
      </c>
      <c r="E3" s="15">
        <v>1</v>
      </c>
      <c r="F3" s="14" t="s">
        <v>36</v>
      </c>
      <c r="G3" s="12" t="s">
        <v>37</v>
      </c>
      <c r="H3" s="12">
        <v>1062.94</v>
      </c>
      <c r="I3" s="10" t="s">
        <v>37</v>
      </c>
      <c r="J3" s="10">
        <v>623.83000000000004</v>
      </c>
      <c r="K3" s="10" t="b">
        <f>J3&lt;H3</f>
        <v>1</v>
      </c>
      <c r="L3" s="10">
        <f>J3-H3</f>
        <v>-439.11</v>
      </c>
      <c r="M3" t="s">
        <v>37</v>
      </c>
      <c r="N3">
        <v>493.08</v>
      </c>
      <c r="O3" t="b">
        <f>N3&lt;H3</f>
        <v>1</v>
      </c>
      <c r="P3">
        <f>N3-H3</f>
        <v>-569.86000000000013</v>
      </c>
      <c r="Q3" s="10" t="s">
        <v>37</v>
      </c>
      <c r="R3" s="10">
        <v>815.81</v>
      </c>
      <c r="S3" s="10" t="b">
        <f t="shared" ref="S3:S66" si="0">R3&lt;H3</f>
        <v>1</v>
      </c>
      <c r="T3" s="10">
        <f>R3-H3</f>
        <v>-247.13000000000011</v>
      </c>
      <c r="U3" t="s">
        <v>37</v>
      </c>
      <c r="V3">
        <v>1762.69</v>
      </c>
      <c r="W3" t="b">
        <f>V3&lt;H3</f>
        <v>0</v>
      </c>
      <c r="X3">
        <f>V3-H3</f>
        <v>699.75</v>
      </c>
      <c r="Y3" s="10" t="s">
        <v>37</v>
      </c>
      <c r="Z3" s="10">
        <v>559.26</v>
      </c>
      <c r="AA3" s="10" t="b">
        <f>Z3&lt;H3</f>
        <v>1</v>
      </c>
      <c r="AB3" s="10">
        <f>Z3-H3</f>
        <v>-503.68000000000006</v>
      </c>
      <c r="AC3" t="s">
        <v>37</v>
      </c>
      <c r="AD3">
        <v>637.19000000000005</v>
      </c>
      <c r="AE3" t="b">
        <f t="shared" ref="AE3:AE66" si="1">AD3&lt;H3</f>
        <v>1</v>
      </c>
      <c r="AF3">
        <f t="shared" ref="AF3:AF66" si="2">AD3-H3</f>
        <v>-425.75</v>
      </c>
      <c r="AG3" s="10" t="s">
        <v>37</v>
      </c>
      <c r="AH3" s="10">
        <v>713.16</v>
      </c>
      <c r="AI3" s="10" t="b">
        <f t="shared" ref="AI3:AI66" si="3">AH3&lt;H3</f>
        <v>1</v>
      </c>
      <c r="AJ3" s="10">
        <f t="shared" ref="AJ3:AJ66" si="4">AH3-H3</f>
        <v>-349.78000000000009</v>
      </c>
      <c r="AK3" t="s">
        <v>37</v>
      </c>
      <c r="AL3">
        <v>859.09</v>
      </c>
      <c r="AM3" t="b">
        <f t="shared" ref="AM3:AM66" si="5">AL3&lt;H3</f>
        <v>1</v>
      </c>
      <c r="AN3">
        <f t="shared" ref="AN3:AN66" si="6">AL3-H3</f>
        <v>-203.85000000000002</v>
      </c>
      <c r="AO3" s="10" t="s">
        <v>37</v>
      </c>
      <c r="AP3" s="10">
        <v>541.12</v>
      </c>
      <c r="AQ3" s="10" t="b">
        <f>AP3&lt;H3</f>
        <v>1</v>
      </c>
      <c r="AR3" s="10">
        <f>AP3-H3</f>
        <v>-521.82000000000005</v>
      </c>
      <c r="AS3" t="s">
        <v>37</v>
      </c>
      <c r="AT3">
        <v>1010.25</v>
      </c>
      <c r="AU3" s="21" t="b">
        <f>AT3&lt;H3</f>
        <v>1</v>
      </c>
      <c r="AV3" s="21">
        <f>AT3-H3</f>
        <v>-52.690000000000055</v>
      </c>
      <c r="AW3" s="10" t="s">
        <v>37</v>
      </c>
      <c r="AX3" s="10">
        <v>865.34</v>
      </c>
      <c r="AY3" s="10" t="b">
        <f>AX3&lt;H3</f>
        <v>1</v>
      </c>
      <c r="AZ3" s="10">
        <f>AX3-H3</f>
        <v>-197.60000000000002</v>
      </c>
      <c r="BA3" t="s">
        <v>37</v>
      </c>
      <c r="BB3">
        <v>535.74</v>
      </c>
      <c r="BC3" t="b">
        <f>BB3&lt;H3</f>
        <v>1</v>
      </c>
      <c r="BD3">
        <f>BB3-H3</f>
        <v>-527.20000000000005</v>
      </c>
      <c r="BE3" s="10" t="s">
        <v>37</v>
      </c>
      <c r="BF3" s="10">
        <v>701.37</v>
      </c>
      <c r="BG3" s="10" t="b">
        <f>BF3&lt;H3</f>
        <v>1</v>
      </c>
      <c r="BH3" s="10">
        <f>BF3-H3</f>
        <v>-361.57000000000005</v>
      </c>
    </row>
    <row r="4" spans="1:60" hidden="1" x14ac:dyDescent="0.3">
      <c r="A4">
        <f t="shared" ref="A4:A67" si="7">MIN(N4,AD4,AP4,AT4)</f>
        <v>301.3</v>
      </c>
      <c r="B4" s="14" t="b">
        <f t="shared" ref="B4:B67" si="8">OR(K4,O4,S4,W4,AA4,AE4,AI4,AM4,AQ4,AU4,AY4,BC4,BG4)</f>
        <v>1</v>
      </c>
      <c r="C4" s="14" t="s">
        <v>37</v>
      </c>
      <c r="D4" s="14">
        <f t="shared" ref="D4:D67" si="9">MIN(J4,N4,H4,R4,V4,Z4,AD4,AH4,AL4,AP4,AT4,AX4,BB4,BF4)</f>
        <v>301.3</v>
      </c>
      <c r="E4" s="15">
        <v>2</v>
      </c>
      <c r="F4" s="14" t="s">
        <v>38</v>
      </c>
      <c r="G4" s="12" t="s">
        <v>37</v>
      </c>
      <c r="H4" s="12">
        <v>1209.1300000000001</v>
      </c>
      <c r="I4" s="10" t="s">
        <v>37</v>
      </c>
      <c r="J4" s="10">
        <v>459.17</v>
      </c>
      <c r="K4" s="10" t="b">
        <f t="shared" ref="K4:K67" si="10">J4&lt;H4</f>
        <v>1</v>
      </c>
      <c r="L4" s="10">
        <f t="shared" ref="L4:L67" si="11">J4-H4</f>
        <v>-749.96</v>
      </c>
      <c r="M4" t="s">
        <v>37</v>
      </c>
      <c r="N4">
        <v>476.78</v>
      </c>
      <c r="O4" t="b">
        <f t="shared" ref="O4:O67" si="12">N4&lt;H4</f>
        <v>1</v>
      </c>
      <c r="P4">
        <f t="shared" ref="P4:P67" si="13">N4-H4</f>
        <v>-732.35000000000014</v>
      </c>
      <c r="Q4" s="10" t="s">
        <v>37</v>
      </c>
      <c r="R4" s="10">
        <v>505.88</v>
      </c>
      <c r="S4" s="10" t="b">
        <f t="shared" si="0"/>
        <v>1</v>
      </c>
      <c r="T4" s="10">
        <f t="shared" ref="T4:T67" si="14">R4-H4</f>
        <v>-703.25000000000011</v>
      </c>
      <c r="U4" t="s">
        <v>37</v>
      </c>
      <c r="V4">
        <v>1388.17</v>
      </c>
      <c r="W4" t="b">
        <f t="shared" ref="W4:W67" si="15">V4&lt;H4</f>
        <v>0</v>
      </c>
      <c r="X4">
        <f t="shared" ref="X4:X67" si="16">V4-H4</f>
        <v>179.03999999999996</v>
      </c>
      <c r="Y4" s="10" t="s">
        <v>37</v>
      </c>
      <c r="Z4" s="10">
        <v>494.59</v>
      </c>
      <c r="AA4" s="10" t="b">
        <f t="shared" ref="AA4:AA67" si="17">Z4&lt;H4</f>
        <v>1</v>
      </c>
      <c r="AB4" s="10">
        <f t="shared" ref="AB4:AB67" si="18">Z4-H4</f>
        <v>-714.54000000000019</v>
      </c>
      <c r="AC4" t="s">
        <v>37</v>
      </c>
      <c r="AD4">
        <v>301.3</v>
      </c>
      <c r="AE4" t="b">
        <f t="shared" si="1"/>
        <v>1</v>
      </c>
      <c r="AF4">
        <f t="shared" si="2"/>
        <v>-907.83000000000015</v>
      </c>
      <c r="AG4" s="10" t="s">
        <v>37</v>
      </c>
      <c r="AH4" s="10">
        <v>396.78</v>
      </c>
      <c r="AI4" s="10" t="b">
        <f t="shared" si="3"/>
        <v>1</v>
      </c>
      <c r="AJ4" s="10">
        <f t="shared" si="4"/>
        <v>-812.35000000000014</v>
      </c>
      <c r="AK4" t="s">
        <v>37</v>
      </c>
      <c r="AL4">
        <v>692.19</v>
      </c>
      <c r="AM4" t="b">
        <f t="shared" si="5"/>
        <v>1</v>
      </c>
      <c r="AN4">
        <f t="shared" si="6"/>
        <v>-516.94000000000005</v>
      </c>
      <c r="AO4" s="10" t="s">
        <v>37</v>
      </c>
      <c r="AP4" s="10">
        <v>379.6</v>
      </c>
      <c r="AQ4" s="10" t="b">
        <f t="shared" ref="AQ4:AQ67" si="19">AP4&lt;H4</f>
        <v>1</v>
      </c>
      <c r="AR4" s="10">
        <f t="shared" ref="AR4:AR67" si="20">AP4-H4</f>
        <v>-829.53000000000009</v>
      </c>
      <c r="AS4" t="s">
        <v>37</v>
      </c>
      <c r="AT4">
        <v>326.05</v>
      </c>
      <c r="AU4" s="21" t="b">
        <f t="shared" ref="AU4:AU67" si="21">AT4&lt;H4</f>
        <v>1</v>
      </c>
      <c r="AV4" s="21">
        <f t="shared" ref="AV4:AV67" si="22">AT4-H4</f>
        <v>-883.08000000000015</v>
      </c>
      <c r="AW4" s="10" t="s">
        <v>37</v>
      </c>
      <c r="AX4" s="10">
        <v>709.28</v>
      </c>
      <c r="AY4" s="10" t="b">
        <f t="shared" ref="AY4:AY67" si="23">AX4&lt;H4</f>
        <v>1</v>
      </c>
      <c r="AZ4" s="10">
        <f t="shared" ref="AZ4:AZ67" si="24">AX4-H4</f>
        <v>-499.85000000000014</v>
      </c>
      <c r="BA4" t="s">
        <v>37</v>
      </c>
      <c r="BB4">
        <v>449.42</v>
      </c>
      <c r="BC4" t="b">
        <f t="shared" ref="BC4:BC67" si="25">BB4&lt;H4</f>
        <v>1</v>
      </c>
      <c r="BD4">
        <f t="shared" ref="BD4:BD67" si="26">BB4-H4</f>
        <v>-759.71</v>
      </c>
      <c r="BE4" s="10" t="s">
        <v>37</v>
      </c>
      <c r="BF4" s="10">
        <v>683.42</v>
      </c>
      <c r="BG4" s="10" t="b">
        <f t="shared" ref="BG4:BG67" si="27">BF4&lt;H4</f>
        <v>1</v>
      </c>
      <c r="BH4" s="10">
        <f t="shared" ref="BH4:BH67" si="28">BF4-H4</f>
        <v>-525.71000000000015</v>
      </c>
    </row>
    <row r="5" spans="1:60" hidden="1" x14ac:dyDescent="0.3">
      <c r="A5">
        <f t="shared" si="7"/>
        <v>101.89</v>
      </c>
      <c r="B5" s="14" t="b">
        <f t="shared" si="8"/>
        <v>1</v>
      </c>
      <c r="C5" s="14" t="s">
        <v>37</v>
      </c>
      <c r="D5" s="14">
        <f t="shared" si="9"/>
        <v>101.89</v>
      </c>
      <c r="E5" s="15">
        <v>3</v>
      </c>
      <c r="F5" s="14" t="s">
        <v>39</v>
      </c>
      <c r="G5" s="12" t="s">
        <v>40</v>
      </c>
      <c r="H5" s="12">
        <v>5000</v>
      </c>
      <c r="I5" s="10" t="s">
        <v>37</v>
      </c>
      <c r="J5" s="10">
        <v>3549.95</v>
      </c>
      <c r="K5" s="10" t="b">
        <f t="shared" si="10"/>
        <v>1</v>
      </c>
      <c r="L5" s="10">
        <f t="shared" si="11"/>
        <v>-1450.0500000000002</v>
      </c>
      <c r="M5" t="s">
        <v>37</v>
      </c>
      <c r="N5">
        <v>2346.31</v>
      </c>
      <c r="O5" t="b">
        <f t="shared" si="12"/>
        <v>1</v>
      </c>
      <c r="P5">
        <f t="shared" si="13"/>
        <v>-2653.69</v>
      </c>
      <c r="Q5" s="10" t="s">
        <v>40</v>
      </c>
      <c r="R5" s="10">
        <v>5000</v>
      </c>
      <c r="S5" s="10" t="b">
        <f t="shared" si="0"/>
        <v>0</v>
      </c>
      <c r="T5" s="10">
        <f t="shared" si="14"/>
        <v>0</v>
      </c>
      <c r="U5" t="s">
        <v>40</v>
      </c>
      <c r="V5">
        <v>5000</v>
      </c>
      <c r="W5" t="b">
        <f t="shared" si="15"/>
        <v>0</v>
      </c>
      <c r="X5">
        <f t="shared" si="16"/>
        <v>0</v>
      </c>
      <c r="Y5" s="10" t="s">
        <v>40</v>
      </c>
      <c r="Z5" s="10">
        <v>5000</v>
      </c>
      <c r="AA5" s="10" t="b">
        <f t="shared" si="17"/>
        <v>0</v>
      </c>
      <c r="AB5" s="10">
        <f t="shared" si="18"/>
        <v>0</v>
      </c>
      <c r="AC5" t="s">
        <v>37</v>
      </c>
      <c r="AD5">
        <v>2918.39</v>
      </c>
      <c r="AE5" t="b">
        <f t="shared" si="1"/>
        <v>1</v>
      </c>
      <c r="AF5">
        <f t="shared" si="2"/>
        <v>-2081.61</v>
      </c>
      <c r="AG5" s="10" t="s">
        <v>37</v>
      </c>
      <c r="AH5" s="10">
        <v>3678.06</v>
      </c>
      <c r="AI5" s="10" t="b">
        <f t="shared" si="3"/>
        <v>1</v>
      </c>
      <c r="AJ5" s="10">
        <f t="shared" si="4"/>
        <v>-1321.94</v>
      </c>
      <c r="AK5" t="s">
        <v>37</v>
      </c>
      <c r="AL5">
        <v>2978.58</v>
      </c>
      <c r="AM5" t="b">
        <f t="shared" si="5"/>
        <v>1</v>
      </c>
      <c r="AN5">
        <f t="shared" si="6"/>
        <v>-2021.42</v>
      </c>
      <c r="AO5" s="10" t="s">
        <v>37</v>
      </c>
      <c r="AP5" s="10">
        <v>101.89</v>
      </c>
      <c r="AQ5" s="10" t="b">
        <f t="shared" si="19"/>
        <v>1</v>
      </c>
      <c r="AR5" s="10">
        <f t="shared" si="20"/>
        <v>-4898.1099999999997</v>
      </c>
      <c r="AS5" t="s">
        <v>37</v>
      </c>
      <c r="AT5">
        <v>2546.67</v>
      </c>
      <c r="AU5" s="21" t="b">
        <f t="shared" si="21"/>
        <v>1</v>
      </c>
      <c r="AV5" s="21">
        <f t="shared" si="22"/>
        <v>-2453.33</v>
      </c>
      <c r="AW5" s="10" t="s">
        <v>40</v>
      </c>
      <c r="AX5" s="10">
        <v>5000</v>
      </c>
      <c r="AY5" s="10" t="b">
        <f t="shared" si="23"/>
        <v>0</v>
      </c>
      <c r="AZ5" s="10">
        <f t="shared" si="24"/>
        <v>0</v>
      </c>
      <c r="BA5" t="s">
        <v>40</v>
      </c>
      <c r="BB5">
        <v>5000</v>
      </c>
      <c r="BC5" t="b">
        <f t="shared" si="25"/>
        <v>0</v>
      </c>
      <c r="BD5">
        <f t="shared" si="26"/>
        <v>0</v>
      </c>
      <c r="BE5" s="10" t="s">
        <v>37</v>
      </c>
      <c r="BF5" s="10">
        <v>2924.97</v>
      </c>
      <c r="BG5" s="10" t="b">
        <f t="shared" si="27"/>
        <v>1</v>
      </c>
      <c r="BH5" s="10">
        <f t="shared" si="28"/>
        <v>-2075.0300000000002</v>
      </c>
    </row>
    <row r="6" spans="1:60" hidden="1" x14ac:dyDescent="0.3">
      <c r="A6">
        <f t="shared" si="7"/>
        <v>2903.06</v>
      </c>
      <c r="B6" s="14" t="b">
        <f t="shared" si="8"/>
        <v>1</v>
      </c>
      <c r="C6" s="14" t="s">
        <v>37</v>
      </c>
      <c r="D6" s="14">
        <f t="shared" si="9"/>
        <v>2292.25</v>
      </c>
      <c r="E6" s="15">
        <v>4</v>
      </c>
      <c r="F6" s="14" t="s">
        <v>41</v>
      </c>
      <c r="G6" s="12" t="s">
        <v>40</v>
      </c>
      <c r="H6" s="12">
        <v>5000</v>
      </c>
      <c r="I6" s="10" t="s">
        <v>40</v>
      </c>
      <c r="J6" s="10">
        <v>5000</v>
      </c>
      <c r="K6" s="10" t="b">
        <f t="shared" si="10"/>
        <v>0</v>
      </c>
      <c r="L6" s="10">
        <f t="shared" si="11"/>
        <v>0</v>
      </c>
      <c r="M6" t="s">
        <v>40</v>
      </c>
      <c r="N6">
        <v>5000</v>
      </c>
      <c r="O6" t="b">
        <f t="shared" si="12"/>
        <v>0</v>
      </c>
      <c r="P6">
        <f t="shared" si="13"/>
        <v>0</v>
      </c>
      <c r="Q6" s="10" t="s">
        <v>40</v>
      </c>
      <c r="R6" s="10">
        <v>5000</v>
      </c>
      <c r="S6" s="10" t="b">
        <f t="shared" si="0"/>
        <v>0</v>
      </c>
      <c r="T6" s="10">
        <f t="shared" si="14"/>
        <v>0</v>
      </c>
      <c r="U6" t="s">
        <v>40</v>
      </c>
      <c r="V6">
        <v>5000</v>
      </c>
      <c r="W6" t="b">
        <f t="shared" si="15"/>
        <v>0</v>
      </c>
      <c r="X6">
        <f t="shared" si="16"/>
        <v>0</v>
      </c>
      <c r="Y6" s="10" t="s">
        <v>37</v>
      </c>
      <c r="Z6" s="10">
        <v>3395.94</v>
      </c>
      <c r="AA6" s="10" t="b">
        <f t="shared" si="17"/>
        <v>1</v>
      </c>
      <c r="AB6" s="10">
        <f t="shared" si="18"/>
        <v>-1604.06</v>
      </c>
      <c r="AC6" t="s">
        <v>40</v>
      </c>
      <c r="AD6">
        <v>5000</v>
      </c>
      <c r="AE6" t="b">
        <f t="shared" si="1"/>
        <v>0</v>
      </c>
      <c r="AF6">
        <f t="shared" si="2"/>
        <v>0</v>
      </c>
      <c r="AG6" s="10" t="s">
        <v>40</v>
      </c>
      <c r="AH6" s="10">
        <v>5000</v>
      </c>
      <c r="AI6" s="10" t="b">
        <f t="shared" si="3"/>
        <v>0</v>
      </c>
      <c r="AJ6" s="10">
        <f t="shared" si="4"/>
        <v>0</v>
      </c>
      <c r="AK6" t="s">
        <v>37</v>
      </c>
      <c r="AL6">
        <v>2292.25</v>
      </c>
      <c r="AM6" t="b">
        <f t="shared" si="5"/>
        <v>1</v>
      </c>
      <c r="AN6">
        <f t="shared" si="6"/>
        <v>-2707.75</v>
      </c>
      <c r="AO6" s="10" t="s">
        <v>37</v>
      </c>
      <c r="AP6" s="10">
        <v>2903.06</v>
      </c>
      <c r="AQ6" s="10" t="b">
        <f t="shared" si="19"/>
        <v>1</v>
      </c>
      <c r="AR6" s="10">
        <f t="shared" si="20"/>
        <v>-2096.94</v>
      </c>
      <c r="AS6" t="s">
        <v>40</v>
      </c>
      <c r="AT6">
        <v>5000</v>
      </c>
      <c r="AU6" s="21" t="b">
        <f t="shared" si="21"/>
        <v>0</v>
      </c>
      <c r="AV6" s="21">
        <f t="shared" si="22"/>
        <v>0</v>
      </c>
      <c r="AW6" s="10" t="s">
        <v>40</v>
      </c>
      <c r="AX6" s="10">
        <v>5000</v>
      </c>
      <c r="AY6" s="10" t="b">
        <f t="shared" si="23"/>
        <v>0</v>
      </c>
      <c r="AZ6" s="10">
        <f t="shared" si="24"/>
        <v>0</v>
      </c>
      <c r="BA6" t="s">
        <v>40</v>
      </c>
      <c r="BB6">
        <v>5000</v>
      </c>
      <c r="BC6" t="b">
        <f t="shared" si="25"/>
        <v>0</v>
      </c>
      <c r="BD6">
        <f t="shared" si="26"/>
        <v>0</v>
      </c>
      <c r="BE6" s="10" t="s">
        <v>40</v>
      </c>
      <c r="BF6" s="10">
        <v>5000</v>
      </c>
      <c r="BG6" s="10" t="b">
        <f t="shared" si="27"/>
        <v>0</v>
      </c>
      <c r="BH6" s="10">
        <f t="shared" si="28"/>
        <v>0</v>
      </c>
    </row>
    <row r="7" spans="1:60" hidden="1" x14ac:dyDescent="0.3">
      <c r="A7">
        <f t="shared" si="7"/>
        <v>2937.37</v>
      </c>
      <c r="B7" s="14" t="b">
        <f t="shared" si="8"/>
        <v>1</v>
      </c>
      <c r="C7" s="14" t="s">
        <v>37</v>
      </c>
      <c r="D7" s="14">
        <f t="shared" si="9"/>
        <v>444.17</v>
      </c>
      <c r="E7" s="15">
        <v>5</v>
      </c>
      <c r="F7" s="14" t="s">
        <v>42</v>
      </c>
      <c r="G7" s="12" t="s">
        <v>40</v>
      </c>
      <c r="H7" s="12">
        <v>5000</v>
      </c>
      <c r="I7" s="10" t="s">
        <v>37</v>
      </c>
      <c r="J7" s="10">
        <v>3181.75</v>
      </c>
      <c r="K7" s="10" t="b">
        <f t="shared" si="10"/>
        <v>1</v>
      </c>
      <c r="L7" s="10">
        <f t="shared" si="11"/>
        <v>-1818.25</v>
      </c>
      <c r="M7" t="s">
        <v>40</v>
      </c>
      <c r="N7">
        <v>5000</v>
      </c>
      <c r="O7" t="b">
        <f t="shared" si="12"/>
        <v>0</v>
      </c>
      <c r="P7">
        <f t="shared" si="13"/>
        <v>0</v>
      </c>
      <c r="Q7" s="10" t="s">
        <v>40</v>
      </c>
      <c r="R7" s="10">
        <v>5000</v>
      </c>
      <c r="S7" s="10" t="b">
        <f t="shared" si="0"/>
        <v>0</v>
      </c>
      <c r="T7" s="10">
        <f t="shared" si="14"/>
        <v>0</v>
      </c>
      <c r="U7" t="s">
        <v>37</v>
      </c>
      <c r="V7">
        <v>3749.03</v>
      </c>
      <c r="W7" t="b">
        <f t="shared" si="15"/>
        <v>1</v>
      </c>
      <c r="X7">
        <f t="shared" si="16"/>
        <v>-1250.9699999999998</v>
      </c>
      <c r="Y7" s="10" t="s">
        <v>40</v>
      </c>
      <c r="Z7" s="10">
        <v>5000</v>
      </c>
      <c r="AA7" s="10" t="b">
        <f t="shared" si="17"/>
        <v>0</v>
      </c>
      <c r="AB7" s="10">
        <f t="shared" si="18"/>
        <v>0</v>
      </c>
      <c r="AC7" t="s">
        <v>37</v>
      </c>
      <c r="AD7">
        <v>3093.7</v>
      </c>
      <c r="AE7" t="b">
        <f t="shared" si="1"/>
        <v>1</v>
      </c>
      <c r="AF7">
        <f t="shared" si="2"/>
        <v>-1906.3000000000002</v>
      </c>
      <c r="AG7" s="10" t="s">
        <v>40</v>
      </c>
      <c r="AH7" s="10">
        <v>5000</v>
      </c>
      <c r="AI7" s="10" t="b">
        <f t="shared" si="3"/>
        <v>0</v>
      </c>
      <c r="AJ7" s="10">
        <f t="shared" si="4"/>
        <v>0</v>
      </c>
      <c r="AK7" t="s">
        <v>37</v>
      </c>
      <c r="AL7">
        <v>444.17</v>
      </c>
      <c r="AM7" t="b">
        <f t="shared" si="5"/>
        <v>1</v>
      </c>
      <c r="AN7">
        <f t="shared" si="6"/>
        <v>-4555.83</v>
      </c>
      <c r="AO7" s="10" t="s">
        <v>40</v>
      </c>
      <c r="AP7" s="10">
        <v>5000</v>
      </c>
      <c r="AQ7" s="10" t="b">
        <f t="shared" si="19"/>
        <v>0</v>
      </c>
      <c r="AR7" s="10">
        <f t="shared" si="20"/>
        <v>0</v>
      </c>
      <c r="AS7" t="s">
        <v>37</v>
      </c>
      <c r="AT7">
        <v>2937.37</v>
      </c>
      <c r="AU7" s="21" t="b">
        <f t="shared" si="21"/>
        <v>1</v>
      </c>
      <c r="AV7" s="21">
        <f t="shared" si="22"/>
        <v>-2062.63</v>
      </c>
      <c r="AW7" s="10" t="s">
        <v>40</v>
      </c>
      <c r="AX7" s="10">
        <v>5000</v>
      </c>
      <c r="AY7" s="10" t="b">
        <f t="shared" si="23"/>
        <v>0</v>
      </c>
      <c r="AZ7" s="10">
        <f t="shared" si="24"/>
        <v>0</v>
      </c>
      <c r="BA7" t="s">
        <v>40</v>
      </c>
      <c r="BB7">
        <v>5000</v>
      </c>
      <c r="BC7" t="b">
        <f t="shared" si="25"/>
        <v>0</v>
      </c>
      <c r="BD7">
        <f t="shared" si="26"/>
        <v>0</v>
      </c>
      <c r="BE7" s="10" t="s">
        <v>40</v>
      </c>
      <c r="BF7" s="10">
        <v>5000</v>
      </c>
      <c r="BG7" s="10" t="b">
        <f t="shared" si="27"/>
        <v>0</v>
      </c>
      <c r="BH7" s="10">
        <f t="shared" si="28"/>
        <v>0</v>
      </c>
    </row>
    <row r="8" spans="1:60" hidden="1" x14ac:dyDescent="0.3">
      <c r="A8">
        <f t="shared" si="7"/>
        <v>232.73</v>
      </c>
      <c r="B8" s="14" t="b">
        <f t="shared" si="8"/>
        <v>1</v>
      </c>
      <c r="C8" s="14" t="s">
        <v>37</v>
      </c>
      <c r="D8" s="14">
        <f t="shared" si="9"/>
        <v>229.74</v>
      </c>
      <c r="E8" s="15">
        <v>6</v>
      </c>
      <c r="F8" s="14" t="s">
        <v>43</v>
      </c>
      <c r="G8" s="12" t="s">
        <v>37</v>
      </c>
      <c r="H8" s="12">
        <v>290.81</v>
      </c>
      <c r="I8" s="10" t="s">
        <v>37</v>
      </c>
      <c r="J8" s="10">
        <v>470.61</v>
      </c>
      <c r="K8" s="10" t="b">
        <f t="shared" si="10"/>
        <v>0</v>
      </c>
      <c r="L8" s="10">
        <f t="shared" si="11"/>
        <v>179.8</v>
      </c>
      <c r="M8" t="s">
        <v>37</v>
      </c>
      <c r="N8">
        <v>398.78</v>
      </c>
      <c r="O8" t="b">
        <f t="shared" si="12"/>
        <v>0</v>
      </c>
      <c r="P8">
        <f t="shared" si="13"/>
        <v>107.96999999999997</v>
      </c>
      <c r="Q8" s="10" t="s">
        <v>37</v>
      </c>
      <c r="R8" s="10">
        <v>305.11</v>
      </c>
      <c r="S8" s="10" t="b">
        <f t="shared" si="0"/>
        <v>0</v>
      </c>
      <c r="T8" s="10">
        <f t="shared" si="14"/>
        <v>14.300000000000011</v>
      </c>
      <c r="U8" t="s">
        <v>37</v>
      </c>
      <c r="V8">
        <v>326.99</v>
      </c>
      <c r="W8" t="b">
        <f t="shared" si="15"/>
        <v>0</v>
      </c>
      <c r="X8">
        <f t="shared" si="16"/>
        <v>36.180000000000007</v>
      </c>
      <c r="Y8" s="10" t="s">
        <v>37</v>
      </c>
      <c r="Z8" s="10">
        <v>507.06</v>
      </c>
      <c r="AA8" s="10" t="b">
        <f t="shared" si="17"/>
        <v>0</v>
      </c>
      <c r="AB8" s="10">
        <f t="shared" si="18"/>
        <v>216.25</v>
      </c>
      <c r="AC8" t="s">
        <v>37</v>
      </c>
      <c r="AD8">
        <v>232.73</v>
      </c>
      <c r="AE8" t="b">
        <f t="shared" si="1"/>
        <v>1</v>
      </c>
      <c r="AF8">
        <f t="shared" si="2"/>
        <v>-58.080000000000013</v>
      </c>
      <c r="AG8" s="10" t="s">
        <v>37</v>
      </c>
      <c r="AH8" s="10">
        <v>685.2</v>
      </c>
      <c r="AI8" s="10" t="b">
        <f t="shared" si="3"/>
        <v>0</v>
      </c>
      <c r="AJ8" s="10">
        <f t="shared" si="4"/>
        <v>394.39000000000004</v>
      </c>
      <c r="AK8" t="s">
        <v>37</v>
      </c>
      <c r="AL8">
        <v>598.70000000000005</v>
      </c>
      <c r="AM8" t="b">
        <f t="shared" si="5"/>
        <v>0</v>
      </c>
      <c r="AN8">
        <f t="shared" si="6"/>
        <v>307.89000000000004</v>
      </c>
      <c r="AO8" s="10" t="s">
        <v>37</v>
      </c>
      <c r="AP8" s="10">
        <v>471.11</v>
      </c>
      <c r="AQ8" s="10" t="b">
        <f t="shared" si="19"/>
        <v>0</v>
      </c>
      <c r="AR8" s="10">
        <f t="shared" si="20"/>
        <v>180.3</v>
      </c>
      <c r="AS8" t="s">
        <v>37</v>
      </c>
      <c r="AT8">
        <v>512</v>
      </c>
      <c r="AU8" s="21" t="b">
        <f t="shared" si="21"/>
        <v>0</v>
      </c>
      <c r="AV8" s="21">
        <f t="shared" si="22"/>
        <v>221.19</v>
      </c>
      <c r="AW8" s="10" t="s">
        <v>37</v>
      </c>
      <c r="AX8" s="10">
        <v>232.69</v>
      </c>
      <c r="AY8" s="10" t="b">
        <f t="shared" si="23"/>
        <v>1</v>
      </c>
      <c r="AZ8" s="10">
        <f t="shared" si="24"/>
        <v>-58.120000000000005</v>
      </c>
      <c r="BA8" t="s">
        <v>37</v>
      </c>
      <c r="BB8">
        <v>229.74</v>
      </c>
      <c r="BC8" t="b">
        <f t="shared" si="25"/>
        <v>1</v>
      </c>
      <c r="BD8">
        <f t="shared" si="26"/>
        <v>-61.069999999999993</v>
      </c>
      <c r="BE8" s="10" t="s">
        <v>37</v>
      </c>
      <c r="BF8" s="10">
        <v>566.53</v>
      </c>
      <c r="BG8" s="10" t="b">
        <f t="shared" si="27"/>
        <v>0</v>
      </c>
      <c r="BH8" s="10">
        <f t="shared" si="28"/>
        <v>275.71999999999997</v>
      </c>
    </row>
    <row r="9" spans="1:60" hidden="1" x14ac:dyDescent="0.3">
      <c r="A9">
        <f t="shared" si="7"/>
        <v>493.08</v>
      </c>
      <c r="B9" s="14" t="b">
        <f t="shared" si="8"/>
        <v>1</v>
      </c>
      <c r="C9" s="14" t="s">
        <v>37</v>
      </c>
      <c r="D9" s="14">
        <f t="shared" si="9"/>
        <v>66.59</v>
      </c>
      <c r="E9" s="15">
        <v>7</v>
      </c>
      <c r="F9" s="14" t="s">
        <v>44</v>
      </c>
      <c r="G9" s="12" t="s">
        <v>40</v>
      </c>
      <c r="H9" s="12">
        <v>5000</v>
      </c>
      <c r="I9" s="10" t="s">
        <v>37</v>
      </c>
      <c r="J9" s="10">
        <v>2550.77</v>
      </c>
      <c r="K9" s="10" t="b">
        <f t="shared" si="10"/>
        <v>1</v>
      </c>
      <c r="L9" s="10">
        <f t="shared" si="11"/>
        <v>-2449.23</v>
      </c>
      <c r="M9" t="s">
        <v>37</v>
      </c>
      <c r="N9">
        <v>2750.28</v>
      </c>
      <c r="O9" t="b">
        <f t="shared" si="12"/>
        <v>1</v>
      </c>
      <c r="P9">
        <f t="shared" si="13"/>
        <v>-2249.7199999999998</v>
      </c>
      <c r="Q9" s="10" t="s">
        <v>37</v>
      </c>
      <c r="R9" s="10">
        <v>3416.87</v>
      </c>
      <c r="S9" s="10" t="b">
        <f t="shared" si="0"/>
        <v>1</v>
      </c>
      <c r="T9" s="10">
        <f t="shared" si="14"/>
        <v>-1583.13</v>
      </c>
      <c r="U9" t="s">
        <v>37</v>
      </c>
      <c r="V9">
        <v>66.59</v>
      </c>
      <c r="W9" t="b">
        <f t="shared" si="15"/>
        <v>1</v>
      </c>
      <c r="X9">
        <f t="shared" si="16"/>
        <v>-4933.41</v>
      </c>
      <c r="Y9" s="10" t="s">
        <v>37</v>
      </c>
      <c r="Z9" s="10">
        <v>3990.84</v>
      </c>
      <c r="AA9" s="10" t="b">
        <f t="shared" si="17"/>
        <v>1</v>
      </c>
      <c r="AB9" s="10">
        <f t="shared" si="18"/>
        <v>-1009.1599999999999</v>
      </c>
      <c r="AC9" t="s">
        <v>37</v>
      </c>
      <c r="AD9">
        <v>493.08</v>
      </c>
      <c r="AE9" t="b">
        <f t="shared" si="1"/>
        <v>1</v>
      </c>
      <c r="AF9">
        <f t="shared" si="2"/>
        <v>-4506.92</v>
      </c>
      <c r="AG9" s="10" t="s">
        <v>37</v>
      </c>
      <c r="AH9" s="10">
        <v>643.83000000000004</v>
      </c>
      <c r="AI9" s="10" t="b">
        <f t="shared" si="3"/>
        <v>1</v>
      </c>
      <c r="AJ9" s="10">
        <f t="shared" si="4"/>
        <v>-4356.17</v>
      </c>
      <c r="AK9" t="s">
        <v>37</v>
      </c>
      <c r="AL9">
        <v>2390.67</v>
      </c>
      <c r="AM9" t="b">
        <f t="shared" si="5"/>
        <v>1</v>
      </c>
      <c r="AN9">
        <f t="shared" si="6"/>
        <v>-2609.33</v>
      </c>
      <c r="AO9" s="10" t="s">
        <v>40</v>
      </c>
      <c r="AP9" s="10">
        <v>5000</v>
      </c>
      <c r="AQ9" s="10" t="b">
        <f t="shared" si="19"/>
        <v>0</v>
      </c>
      <c r="AR9" s="10">
        <f t="shared" si="20"/>
        <v>0</v>
      </c>
      <c r="AS9" t="s">
        <v>37</v>
      </c>
      <c r="AT9">
        <v>2830.94</v>
      </c>
      <c r="AU9" s="21" t="b">
        <f t="shared" si="21"/>
        <v>1</v>
      </c>
      <c r="AV9" s="21">
        <f t="shared" si="22"/>
        <v>-2169.06</v>
      </c>
      <c r="AW9" s="10" t="s">
        <v>37</v>
      </c>
      <c r="AX9" s="10">
        <v>2861.83</v>
      </c>
      <c r="AY9" s="10" t="b">
        <f t="shared" si="23"/>
        <v>1</v>
      </c>
      <c r="AZ9" s="10">
        <f t="shared" si="24"/>
        <v>-2138.17</v>
      </c>
      <c r="BA9" t="s">
        <v>37</v>
      </c>
      <c r="BB9">
        <v>3044.06</v>
      </c>
      <c r="BC9" t="b">
        <f t="shared" si="25"/>
        <v>1</v>
      </c>
      <c r="BD9">
        <f t="shared" si="26"/>
        <v>-1955.94</v>
      </c>
      <c r="BE9" s="10" t="s">
        <v>40</v>
      </c>
      <c r="BF9" s="10">
        <v>5000</v>
      </c>
      <c r="BG9" s="10" t="b">
        <f t="shared" si="27"/>
        <v>0</v>
      </c>
      <c r="BH9" s="10">
        <f t="shared" si="28"/>
        <v>0</v>
      </c>
    </row>
    <row r="10" spans="1:60" hidden="1" x14ac:dyDescent="0.3">
      <c r="A10">
        <f t="shared" si="7"/>
        <v>5000</v>
      </c>
      <c r="B10" s="14" t="b">
        <f t="shared" si="8"/>
        <v>0</v>
      </c>
      <c r="C10" s="14" t="s">
        <v>40</v>
      </c>
      <c r="D10" s="14">
        <f t="shared" si="9"/>
        <v>5000</v>
      </c>
      <c r="E10" s="15">
        <v>8</v>
      </c>
      <c r="F10" s="14" t="s">
        <v>45</v>
      </c>
      <c r="G10" s="12" t="s">
        <v>40</v>
      </c>
      <c r="H10" s="12">
        <v>5000</v>
      </c>
      <c r="I10" s="10" t="s">
        <v>40</v>
      </c>
      <c r="J10" s="10">
        <v>5000</v>
      </c>
      <c r="K10" s="10" t="b">
        <f t="shared" si="10"/>
        <v>0</v>
      </c>
      <c r="L10" s="10">
        <f t="shared" si="11"/>
        <v>0</v>
      </c>
      <c r="M10" t="s">
        <v>40</v>
      </c>
      <c r="N10">
        <v>5000</v>
      </c>
      <c r="O10" t="b">
        <f t="shared" si="12"/>
        <v>0</v>
      </c>
      <c r="P10">
        <f t="shared" si="13"/>
        <v>0</v>
      </c>
      <c r="Q10" s="10" t="s">
        <v>40</v>
      </c>
      <c r="R10" s="10">
        <v>5000</v>
      </c>
      <c r="S10" s="10" t="b">
        <f t="shared" si="0"/>
        <v>0</v>
      </c>
      <c r="T10" s="10">
        <f t="shared" si="14"/>
        <v>0</v>
      </c>
      <c r="U10" t="s">
        <v>40</v>
      </c>
      <c r="V10">
        <v>5000</v>
      </c>
      <c r="W10" t="b">
        <f t="shared" si="15"/>
        <v>0</v>
      </c>
      <c r="X10">
        <f t="shared" si="16"/>
        <v>0</v>
      </c>
      <c r="Y10" s="10" t="s">
        <v>40</v>
      </c>
      <c r="Z10" s="10">
        <v>5000</v>
      </c>
      <c r="AA10" s="10" t="b">
        <f t="shared" si="17"/>
        <v>0</v>
      </c>
      <c r="AB10" s="10">
        <f t="shared" si="18"/>
        <v>0</v>
      </c>
      <c r="AC10" t="s">
        <v>40</v>
      </c>
      <c r="AD10">
        <v>5000</v>
      </c>
      <c r="AE10" t="b">
        <f t="shared" si="1"/>
        <v>0</v>
      </c>
      <c r="AF10">
        <f t="shared" si="2"/>
        <v>0</v>
      </c>
      <c r="AG10" s="10" t="s">
        <v>40</v>
      </c>
      <c r="AH10" s="10">
        <v>5000</v>
      </c>
      <c r="AI10" s="10" t="b">
        <f t="shared" si="3"/>
        <v>0</v>
      </c>
      <c r="AJ10" s="10">
        <f t="shared" si="4"/>
        <v>0</v>
      </c>
      <c r="AK10" t="s">
        <v>40</v>
      </c>
      <c r="AL10">
        <v>5000</v>
      </c>
      <c r="AM10" t="b">
        <f t="shared" si="5"/>
        <v>0</v>
      </c>
      <c r="AN10">
        <f t="shared" si="6"/>
        <v>0</v>
      </c>
      <c r="AO10" s="10" t="s">
        <v>40</v>
      </c>
      <c r="AP10" s="10">
        <v>5000</v>
      </c>
      <c r="AQ10" s="10" t="b">
        <f t="shared" si="19"/>
        <v>0</v>
      </c>
      <c r="AR10" s="10">
        <f t="shared" si="20"/>
        <v>0</v>
      </c>
      <c r="AS10" t="s">
        <v>40</v>
      </c>
      <c r="AT10">
        <v>5000</v>
      </c>
      <c r="AU10" s="21" t="b">
        <f t="shared" si="21"/>
        <v>0</v>
      </c>
      <c r="AV10" s="21">
        <f t="shared" si="22"/>
        <v>0</v>
      </c>
      <c r="AW10" s="10" t="s">
        <v>40</v>
      </c>
      <c r="AX10" s="10">
        <v>5000</v>
      </c>
      <c r="AY10" s="10" t="b">
        <f t="shared" si="23"/>
        <v>0</v>
      </c>
      <c r="AZ10" s="10">
        <f t="shared" si="24"/>
        <v>0</v>
      </c>
      <c r="BA10" t="s">
        <v>40</v>
      </c>
      <c r="BB10">
        <v>5000</v>
      </c>
      <c r="BC10" t="b">
        <f t="shared" si="25"/>
        <v>0</v>
      </c>
      <c r="BD10">
        <f t="shared" si="26"/>
        <v>0</v>
      </c>
      <c r="BE10" s="10" t="s">
        <v>40</v>
      </c>
      <c r="BF10" s="10">
        <v>5000</v>
      </c>
      <c r="BG10" s="10" t="b">
        <f t="shared" si="27"/>
        <v>0</v>
      </c>
      <c r="BH10" s="10">
        <f t="shared" si="28"/>
        <v>0</v>
      </c>
    </row>
    <row r="11" spans="1:60" hidden="1" x14ac:dyDescent="0.3">
      <c r="A11">
        <f t="shared" si="7"/>
        <v>386.64</v>
      </c>
      <c r="B11" s="14" t="b">
        <f t="shared" si="8"/>
        <v>1</v>
      </c>
      <c r="C11" s="14" t="s">
        <v>37</v>
      </c>
      <c r="D11" s="14">
        <f t="shared" si="9"/>
        <v>386.64</v>
      </c>
      <c r="E11" s="15">
        <v>9</v>
      </c>
      <c r="F11" s="14" t="s">
        <v>46</v>
      </c>
      <c r="G11" s="12" t="s">
        <v>40</v>
      </c>
      <c r="H11" s="12">
        <v>5000</v>
      </c>
      <c r="I11" s="10" t="s">
        <v>37</v>
      </c>
      <c r="J11" s="10">
        <v>452.67</v>
      </c>
      <c r="K11" s="10" t="b">
        <f t="shared" si="10"/>
        <v>1</v>
      </c>
      <c r="L11" s="10">
        <f t="shared" si="11"/>
        <v>-4547.33</v>
      </c>
      <c r="M11" t="s">
        <v>40</v>
      </c>
      <c r="N11">
        <v>5000</v>
      </c>
      <c r="O11" t="b">
        <f t="shared" si="12"/>
        <v>0</v>
      </c>
      <c r="P11">
        <f t="shared" si="13"/>
        <v>0</v>
      </c>
      <c r="Q11" s="10" t="s">
        <v>37</v>
      </c>
      <c r="R11" s="10">
        <v>2277.61</v>
      </c>
      <c r="S11" s="10" t="b">
        <f t="shared" si="0"/>
        <v>1</v>
      </c>
      <c r="T11" s="10">
        <f t="shared" si="14"/>
        <v>-2722.39</v>
      </c>
      <c r="U11" t="s">
        <v>40</v>
      </c>
      <c r="V11">
        <v>5000</v>
      </c>
      <c r="W11" t="b">
        <f t="shared" si="15"/>
        <v>0</v>
      </c>
      <c r="X11">
        <f t="shared" si="16"/>
        <v>0</v>
      </c>
      <c r="Y11" s="10" t="s">
        <v>37</v>
      </c>
      <c r="Z11" s="10">
        <v>2876.65</v>
      </c>
      <c r="AA11" s="10" t="b">
        <f t="shared" si="17"/>
        <v>1</v>
      </c>
      <c r="AB11" s="10">
        <f t="shared" si="18"/>
        <v>-2123.35</v>
      </c>
      <c r="AC11" t="s">
        <v>37</v>
      </c>
      <c r="AD11">
        <v>386.64</v>
      </c>
      <c r="AE11" t="b">
        <f t="shared" si="1"/>
        <v>1</v>
      </c>
      <c r="AF11">
        <f t="shared" si="2"/>
        <v>-4613.3599999999997</v>
      </c>
      <c r="AG11" s="10" t="s">
        <v>37</v>
      </c>
      <c r="AH11" s="10">
        <v>3260.45</v>
      </c>
      <c r="AI11" s="10" t="b">
        <f t="shared" si="3"/>
        <v>1</v>
      </c>
      <c r="AJ11" s="10">
        <f t="shared" si="4"/>
        <v>-1739.5500000000002</v>
      </c>
      <c r="AK11" t="s">
        <v>40</v>
      </c>
      <c r="AL11">
        <v>5000</v>
      </c>
      <c r="AM11" t="b">
        <f t="shared" si="5"/>
        <v>0</v>
      </c>
      <c r="AN11">
        <f t="shared" si="6"/>
        <v>0</v>
      </c>
      <c r="AO11" s="10" t="s">
        <v>37</v>
      </c>
      <c r="AP11" s="10">
        <v>2633.37</v>
      </c>
      <c r="AQ11" s="10" t="b">
        <f t="shared" si="19"/>
        <v>1</v>
      </c>
      <c r="AR11" s="10">
        <f t="shared" si="20"/>
        <v>-2366.63</v>
      </c>
      <c r="AS11" t="s">
        <v>37</v>
      </c>
      <c r="AT11">
        <v>2312</v>
      </c>
      <c r="AU11" s="21" t="b">
        <f t="shared" si="21"/>
        <v>1</v>
      </c>
      <c r="AV11" s="21">
        <f t="shared" si="22"/>
        <v>-2688</v>
      </c>
      <c r="AW11" s="10" t="s">
        <v>37</v>
      </c>
      <c r="AX11" s="10">
        <v>3339.41</v>
      </c>
      <c r="AY11" s="10" t="b">
        <f t="shared" si="23"/>
        <v>1</v>
      </c>
      <c r="AZ11" s="10">
        <f t="shared" si="24"/>
        <v>-1660.5900000000001</v>
      </c>
      <c r="BA11" t="s">
        <v>40</v>
      </c>
      <c r="BB11">
        <v>5000</v>
      </c>
      <c r="BC11" t="b">
        <f t="shared" si="25"/>
        <v>0</v>
      </c>
      <c r="BD11">
        <f t="shared" si="26"/>
        <v>0</v>
      </c>
      <c r="BE11" s="10" t="s">
        <v>40</v>
      </c>
      <c r="BF11" s="10">
        <v>5000</v>
      </c>
      <c r="BG11" s="10" t="b">
        <f t="shared" si="27"/>
        <v>0</v>
      </c>
      <c r="BH11" s="10">
        <f t="shared" si="28"/>
        <v>0</v>
      </c>
    </row>
    <row r="12" spans="1:60" hidden="1" x14ac:dyDescent="0.3">
      <c r="A12">
        <f t="shared" si="7"/>
        <v>233.11</v>
      </c>
      <c r="B12" s="14" t="b">
        <f t="shared" si="8"/>
        <v>1</v>
      </c>
      <c r="C12" s="14" t="s">
        <v>37</v>
      </c>
      <c r="D12" s="14">
        <f t="shared" si="9"/>
        <v>198.59</v>
      </c>
      <c r="E12" s="15">
        <v>10</v>
      </c>
      <c r="F12" s="14" t="s">
        <v>47</v>
      </c>
      <c r="G12" s="12" t="s">
        <v>37</v>
      </c>
      <c r="H12" s="12">
        <v>631.91</v>
      </c>
      <c r="I12" s="10" t="s">
        <v>37</v>
      </c>
      <c r="J12" s="10">
        <v>395.7</v>
      </c>
      <c r="K12" s="10" t="b">
        <f t="shared" si="10"/>
        <v>1</v>
      </c>
      <c r="L12" s="10">
        <f t="shared" si="11"/>
        <v>-236.20999999999998</v>
      </c>
      <c r="M12" t="s">
        <v>37</v>
      </c>
      <c r="N12">
        <v>233.11</v>
      </c>
      <c r="O12" t="b">
        <f t="shared" si="12"/>
        <v>1</v>
      </c>
      <c r="P12">
        <f t="shared" si="13"/>
        <v>-398.79999999999995</v>
      </c>
      <c r="Q12" s="10" t="s">
        <v>37</v>
      </c>
      <c r="R12" s="10">
        <v>453.56</v>
      </c>
      <c r="S12" s="10" t="b">
        <f t="shared" si="0"/>
        <v>1</v>
      </c>
      <c r="T12" s="10">
        <f t="shared" si="14"/>
        <v>-178.34999999999997</v>
      </c>
      <c r="U12" t="s">
        <v>37</v>
      </c>
      <c r="V12">
        <v>605.54999999999995</v>
      </c>
      <c r="W12" t="b">
        <f t="shared" si="15"/>
        <v>1</v>
      </c>
      <c r="X12">
        <f t="shared" si="16"/>
        <v>-26.360000000000014</v>
      </c>
      <c r="Y12" s="10" t="s">
        <v>37</v>
      </c>
      <c r="Z12" s="10">
        <v>459.05</v>
      </c>
      <c r="AA12" s="10" t="b">
        <f t="shared" si="17"/>
        <v>1</v>
      </c>
      <c r="AB12" s="10">
        <f t="shared" si="18"/>
        <v>-172.85999999999996</v>
      </c>
      <c r="AC12" t="s">
        <v>37</v>
      </c>
      <c r="AD12">
        <v>304.69</v>
      </c>
      <c r="AE12" t="b">
        <f t="shared" si="1"/>
        <v>1</v>
      </c>
      <c r="AF12">
        <f t="shared" si="2"/>
        <v>-327.21999999999997</v>
      </c>
      <c r="AG12" s="10" t="s">
        <v>37</v>
      </c>
      <c r="AH12" s="10">
        <v>507.97</v>
      </c>
      <c r="AI12" s="10" t="b">
        <f t="shared" si="3"/>
        <v>1</v>
      </c>
      <c r="AJ12" s="10">
        <f t="shared" si="4"/>
        <v>-123.93999999999994</v>
      </c>
      <c r="AK12" t="s">
        <v>37</v>
      </c>
      <c r="AL12">
        <v>247.38</v>
      </c>
      <c r="AM12" t="b">
        <f t="shared" si="5"/>
        <v>1</v>
      </c>
      <c r="AN12">
        <f t="shared" si="6"/>
        <v>-384.53</v>
      </c>
      <c r="AO12" s="10" t="s">
        <v>37</v>
      </c>
      <c r="AP12" s="10">
        <v>443.61</v>
      </c>
      <c r="AQ12" s="10" t="b">
        <f t="shared" si="19"/>
        <v>1</v>
      </c>
      <c r="AR12" s="10">
        <f t="shared" si="20"/>
        <v>-188.29999999999995</v>
      </c>
      <c r="AS12" t="s">
        <v>37</v>
      </c>
      <c r="AT12">
        <v>677.38</v>
      </c>
      <c r="AU12" s="21" t="b">
        <f t="shared" si="21"/>
        <v>0</v>
      </c>
      <c r="AV12" s="21">
        <f t="shared" si="22"/>
        <v>45.470000000000027</v>
      </c>
      <c r="AW12" s="10" t="s">
        <v>37</v>
      </c>
      <c r="AX12" s="10">
        <v>198.59</v>
      </c>
      <c r="AY12" s="10" t="b">
        <f t="shared" si="23"/>
        <v>1</v>
      </c>
      <c r="AZ12" s="10">
        <f t="shared" si="24"/>
        <v>-433.31999999999994</v>
      </c>
      <c r="BA12" t="s">
        <v>37</v>
      </c>
      <c r="BB12">
        <v>440.89</v>
      </c>
      <c r="BC12" t="b">
        <f t="shared" si="25"/>
        <v>1</v>
      </c>
      <c r="BD12">
        <f t="shared" si="26"/>
        <v>-191.01999999999998</v>
      </c>
      <c r="BE12" s="10" t="s">
        <v>37</v>
      </c>
      <c r="BF12" s="10">
        <v>672.92</v>
      </c>
      <c r="BG12" s="10" t="b">
        <f t="shared" si="27"/>
        <v>0</v>
      </c>
      <c r="BH12" s="10">
        <f t="shared" si="28"/>
        <v>41.009999999999991</v>
      </c>
    </row>
    <row r="13" spans="1:60" x14ac:dyDescent="0.3">
      <c r="A13">
        <f t="shared" si="7"/>
        <v>1915.59</v>
      </c>
      <c r="B13" s="14" t="b">
        <f t="shared" si="8"/>
        <v>1</v>
      </c>
      <c r="C13" s="14" t="s">
        <v>49</v>
      </c>
      <c r="D13" s="14">
        <f t="shared" si="9"/>
        <v>1840.05</v>
      </c>
      <c r="E13" s="15">
        <v>11</v>
      </c>
      <c r="F13" s="14" t="s">
        <v>48</v>
      </c>
      <c r="G13" s="12" t="s">
        <v>49</v>
      </c>
      <c r="H13" s="12">
        <v>2309.06</v>
      </c>
      <c r="I13" s="10" t="s">
        <v>49</v>
      </c>
      <c r="J13" s="10">
        <v>1842.45</v>
      </c>
      <c r="K13" s="10" t="b">
        <f t="shared" si="10"/>
        <v>1</v>
      </c>
      <c r="L13" s="10">
        <f t="shared" si="11"/>
        <v>-466.6099999999999</v>
      </c>
      <c r="M13" t="s">
        <v>49</v>
      </c>
      <c r="N13">
        <v>1952.62</v>
      </c>
      <c r="O13" t="b">
        <f t="shared" si="12"/>
        <v>1</v>
      </c>
      <c r="P13">
        <f t="shared" si="13"/>
        <v>-356.44000000000005</v>
      </c>
      <c r="Q13" s="10" t="s">
        <v>49</v>
      </c>
      <c r="R13" s="10">
        <v>2050.02</v>
      </c>
      <c r="S13" s="10" t="b">
        <f t="shared" si="0"/>
        <v>1</v>
      </c>
      <c r="T13" s="10">
        <f t="shared" si="14"/>
        <v>-259.03999999999996</v>
      </c>
      <c r="U13" t="s">
        <v>49</v>
      </c>
      <c r="V13">
        <v>1980.41</v>
      </c>
      <c r="W13" t="b">
        <f t="shared" si="15"/>
        <v>1</v>
      </c>
      <c r="X13">
        <f t="shared" si="16"/>
        <v>-328.64999999999986</v>
      </c>
      <c r="Y13" s="10" t="s">
        <v>49</v>
      </c>
      <c r="Z13" s="10">
        <v>1840.05</v>
      </c>
      <c r="AA13" s="10" t="b">
        <f t="shared" si="17"/>
        <v>1</v>
      </c>
      <c r="AB13" s="10">
        <f t="shared" si="18"/>
        <v>-469.01</v>
      </c>
      <c r="AC13" t="s">
        <v>49</v>
      </c>
      <c r="AD13">
        <v>2039.53</v>
      </c>
      <c r="AE13" t="b">
        <f t="shared" si="1"/>
        <v>1</v>
      </c>
      <c r="AF13">
        <f t="shared" si="2"/>
        <v>-269.52999999999997</v>
      </c>
      <c r="AG13" s="10" t="s">
        <v>49</v>
      </c>
      <c r="AH13" s="10">
        <v>2239.91</v>
      </c>
      <c r="AI13" s="10" t="b">
        <f t="shared" si="3"/>
        <v>1</v>
      </c>
      <c r="AJ13" s="10">
        <f t="shared" si="4"/>
        <v>-69.150000000000091</v>
      </c>
      <c r="AK13" t="s">
        <v>49</v>
      </c>
      <c r="AL13">
        <v>1989.47</v>
      </c>
      <c r="AM13" t="b">
        <f t="shared" si="5"/>
        <v>1</v>
      </c>
      <c r="AN13">
        <f t="shared" si="6"/>
        <v>-319.58999999999992</v>
      </c>
      <c r="AO13" s="10" t="s">
        <v>49</v>
      </c>
      <c r="AP13" s="10">
        <v>1924.94</v>
      </c>
      <c r="AQ13" s="10" t="b">
        <f t="shared" si="19"/>
        <v>1</v>
      </c>
      <c r="AR13" s="10">
        <f t="shared" si="20"/>
        <v>-384.11999999999989</v>
      </c>
      <c r="AS13" t="s">
        <v>49</v>
      </c>
      <c r="AT13">
        <v>1915.59</v>
      </c>
      <c r="AU13" s="21" t="b">
        <f t="shared" si="21"/>
        <v>1</v>
      </c>
      <c r="AV13" s="21">
        <f t="shared" si="22"/>
        <v>-393.47</v>
      </c>
      <c r="AW13" s="10" t="s">
        <v>49</v>
      </c>
      <c r="AX13" s="10">
        <v>1923.91</v>
      </c>
      <c r="AY13" s="10" t="b">
        <f t="shared" si="23"/>
        <v>1</v>
      </c>
      <c r="AZ13" s="10">
        <f t="shared" si="24"/>
        <v>-385.14999999999986</v>
      </c>
      <c r="BA13" t="s">
        <v>49</v>
      </c>
      <c r="BB13">
        <v>1957.3</v>
      </c>
      <c r="BC13" t="b">
        <f t="shared" si="25"/>
        <v>1</v>
      </c>
      <c r="BD13">
        <f t="shared" si="26"/>
        <v>-351.76</v>
      </c>
      <c r="BE13" s="10" t="s">
        <v>49</v>
      </c>
      <c r="BF13" s="10">
        <v>1986.33</v>
      </c>
      <c r="BG13" s="10" t="b">
        <f t="shared" si="27"/>
        <v>1</v>
      </c>
      <c r="BH13" s="10">
        <f t="shared" si="28"/>
        <v>-322.73</v>
      </c>
    </row>
    <row r="14" spans="1:60" hidden="1" x14ac:dyDescent="0.3">
      <c r="A14">
        <f t="shared" si="7"/>
        <v>134.28</v>
      </c>
      <c r="B14" s="14" t="b">
        <f t="shared" si="8"/>
        <v>1</v>
      </c>
      <c r="C14" s="14" t="s">
        <v>37</v>
      </c>
      <c r="D14" s="14">
        <f t="shared" si="9"/>
        <v>43.09</v>
      </c>
      <c r="E14" s="15">
        <v>12</v>
      </c>
      <c r="F14" s="14" t="s">
        <v>50</v>
      </c>
      <c r="G14" s="12" t="s">
        <v>37</v>
      </c>
      <c r="H14" s="12">
        <v>659.06</v>
      </c>
      <c r="I14" s="10" t="s">
        <v>37</v>
      </c>
      <c r="J14" s="10">
        <v>110.2</v>
      </c>
      <c r="K14" s="10" t="b">
        <f t="shared" si="10"/>
        <v>1</v>
      </c>
      <c r="L14" s="10">
        <f t="shared" si="11"/>
        <v>-548.8599999999999</v>
      </c>
      <c r="M14" t="s">
        <v>37</v>
      </c>
      <c r="N14">
        <v>728.76</v>
      </c>
      <c r="O14" t="b">
        <f t="shared" si="12"/>
        <v>0</v>
      </c>
      <c r="P14">
        <f t="shared" si="13"/>
        <v>69.700000000000045</v>
      </c>
      <c r="Q14" s="10" t="s">
        <v>37</v>
      </c>
      <c r="R14" s="10">
        <v>1414.83</v>
      </c>
      <c r="S14" s="10" t="b">
        <f t="shared" si="0"/>
        <v>0</v>
      </c>
      <c r="T14" s="10">
        <f t="shared" si="14"/>
        <v>755.77</v>
      </c>
      <c r="U14" t="s">
        <v>37</v>
      </c>
      <c r="V14">
        <v>1216.2</v>
      </c>
      <c r="W14" t="b">
        <f t="shared" si="15"/>
        <v>0</v>
      </c>
      <c r="X14">
        <f t="shared" si="16"/>
        <v>557.1400000000001</v>
      </c>
      <c r="Y14" s="10" t="s">
        <v>37</v>
      </c>
      <c r="Z14" s="10">
        <v>545.36</v>
      </c>
      <c r="AA14" s="10" t="b">
        <f t="shared" si="17"/>
        <v>1</v>
      </c>
      <c r="AB14" s="10">
        <f t="shared" si="18"/>
        <v>-113.69999999999993</v>
      </c>
      <c r="AC14" t="s">
        <v>37</v>
      </c>
      <c r="AD14">
        <v>917.58</v>
      </c>
      <c r="AE14" t="b">
        <f t="shared" si="1"/>
        <v>0</v>
      </c>
      <c r="AF14">
        <f t="shared" si="2"/>
        <v>258.5200000000001</v>
      </c>
      <c r="AG14" s="10" t="s">
        <v>37</v>
      </c>
      <c r="AH14" s="10">
        <v>2464.2600000000002</v>
      </c>
      <c r="AI14" s="10" t="b">
        <f t="shared" si="3"/>
        <v>0</v>
      </c>
      <c r="AJ14" s="10">
        <f t="shared" si="4"/>
        <v>1805.2000000000003</v>
      </c>
      <c r="AK14" t="s">
        <v>37</v>
      </c>
      <c r="AL14">
        <v>351.14</v>
      </c>
      <c r="AM14" t="b">
        <f t="shared" si="5"/>
        <v>1</v>
      </c>
      <c r="AN14">
        <f t="shared" si="6"/>
        <v>-307.91999999999996</v>
      </c>
      <c r="AO14" s="10" t="s">
        <v>37</v>
      </c>
      <c r="AP14" s="10">
        <v>2358.42</v>
      </c>
      <c r="AQ14" s="10" t="b">
        <f t="shared" si="19"/>
        <v>0</v>
      </c>
      <c r="AR14" s="10">
        <f t="shared" si="20"/>
        <v>1699.3600000000001</v>
      </c>
      <c r="AS14" t="s">
        <v>37</v>
      </c>
      <c r="AT14">
        <v>134.28</v>
      </c>
      <c r="AU14" s="21" t="b">
        <f t="shared" si="21"/>
        <v>1</v>
      </c>
      <c r="AV14" s="21">
        <f t="shared" si="22"/>
        <v>-524.78</v>
      </c>
      <c r="AW14" s="10" t="s">
        <v>37</v>
      </c>
      <c r="AX14" s="10">
        <v>1791.19</v>
      </c>
      <c r="AY14" s="10" t="b">
        <f t="shared" si="23"/>
        <v>0</v>
      </c>
      <c r="AZ14" s="10">
        <f t="shared" si="24"/>
        <v>1132.1300000000001</v>
      </c>
      <c r="BA14" t="s">
        <v>37</v>
      </c>
      <c r="BB14">
        <v>43.09</v>
      </c>
      <c r="BC14" t="b">
        <f t="shared" si="25"/>
        <v>1</v>
      </c>
      <c r="BD14">
        <f t="shared" si="26"/>
        <v>-615.96999999999991</v>
      </c>
      <c r="BE14" s="10" t="s">
        <v>37</v>
      </c>
      <c r="BF14" s="10">
        <v>136.09</v>
      </c>
      <c r="BG14" s="10" t="b">
        <f t="shared" si="27"/>
        <v>1</v>
      </c>
      <c r="BH14" s="10">
        <f t="shared" si="28"/>
        <v>-522.96999999999991</v>
      </c>
    </row>
    <row r="15" spans="1:60" hidden="1" x14ac:dyDescent="0.3">
      <c r="A15">
        <f t="shared" si="7"/>
        <v>74.72</v>
      </c>
      <c r="B15" s="14" t="b">
        <f t="shared" si="8"/>
        <v>1</v>
      </c>
      <c r="C15" s="14" t="s">
        <v>37</v>
      </c>
      <c r="D15" s="14">
        <f t="shared" si="9"/>
        <v>5.81</v>
      </c>
      <c r="E15" s="15">
        <v>13</v>
      </c>
      <c r="F15" s="14" t="s">
        <v>51</v>
      </c>
      <c r="G15" s="12" t="s">
        <v>37</v>
      </c>
      <c r="H15" s="12">
        <v>221.03</v>
      </c>
      <c r="I15" s="10" t="s">
        <v>37</v>
      </c>
      <c r="J15" s="10">
        <v>5.81</v>
      </c>
      <c r="K15" s="10" t="b">
        <f t="shared" si="10"/>
        <v>1</v>
      </c>
      <c r="L15" s="10">
        <f t="shared" si="11"/>
        <v>-215.22</v>
      </c>
      <c r="M15" t="s">
        <v>37</v>
      </c>
      <c r="N15">
        <v>83.78</v>
      </c>
      <c r="O15" t="b">
        <f t="shared" si="12"/>
        <v>1</v>
      </c>
      <c r="P15">
        <f t="shared" si="13"/>
        <v>-137.25</v>
      </c>
      <c r="Q15" s="10" t="s">
        <v>37</v>
      </c>
      <c r="R15" s="10">
        <v>105.69</v>
      </c>
      <c r="S15" s="10" t="b">
        <f t="shared" si="0"/>
        <v>1</v>
      </c>
      <c r="T15" s="10">
        <f t="shared" si="14"/>
        <v>-115.34</v>
      </c>
      <c r="U15" t="s">
        <v>37</v>
      </c>
      <c r="V15">
        <v>84.8</v>
      </c>
      <c r="W15" t="b">
        <f t="shared" si="15"/>
        <v>1</v>
      </c>
      <c r="X15">
        <f t="shared" si="16"/>
        <v>-136.23000000000002</v>
      </c>
      <c r="Y15" s="10" t="s">
        <v>37</v>
      </c>
      <c r="Z15" s="10">
        <v>108.45</v>
      </c>
      <c r="AA15" s="10" t="b">
        <f t="shared" si="17"/>
        <v>1</v>
      </c>
      <c r="AB15" s="10">
        <f t="shared" si="18"/>
        <v>-112.58</v>
      </c>
      <c r="AC15" t="s">
        <v>37</v>
      </c>
      <c r="AD15">
        <v>74.72</v>
      </c>
      <c r="AE15" t="b">
        <f t="shared" si="1"/>
        <v>1</v>
      </c>
      <c r="AF15">
        <f t="shared" si="2"/>
        <v>-146.31</v>
      </c>
      <c r="AG15" s="10" t="s">
        <v>37</v>
      </c>
      <c r="AH15" s="10">
        <v>39.020000000000003</v>
      </c>
      <c r="AI15" s="10" t="b">
        <f t="shared" si="3"/>
        <v>1</v>
      </c>
      <c r="AJ15" s="10">
        <f t="shared" si="4"/>
        <v>-182.01</v>
      </c>
      <c r="AK15" t="s">
        <v>37</v>
      </c>
      <c r="AL15">
        <v>350.86</v>
      </c>
      <c r="AM15" t="b">
        <f t="shared" si="5"/>
        <v>0</v>
      </c>
      <c r="AN15">
        <f t="shared" si="6"/>
        <v>129.83000000000001</v>
      </c>
      <c r="AO15" s="10" t="s">
        <v>37</v>
      </c>
      <c r="AP15" s="10">
        <v>377.56</v>
      </c>
      <c r="AQ15" s="10" t="b">
        <f t="shared" si="19"/>
        <v>0</v>
      </c>
      <c r="AR15" s="10">
        <f t="shared" si="20"/>
        <v>156.53</v>
      </c>
      <c r="AS15" t="s">
        <v>37</v>
      </c>
      <c r="AT15">
        <v>83.55</v>
      </c>
      <c r="AU15" s="21" t="b">
        <f t="shared" si="21"/>
        <v>1</v>
      </c>
      <c r="AV15" s="21">
        <f t="shared" si="22"/>
        <v>-137.48000000000002</v>
      </c>
      <c r="AW15" s="10" t="s">
        <v>37</v>
      </c>
      <c r="AX15" s="10">
        <v>201.25</v>
      </c>
      <c r="AY15" s="10" t="b">
        <f t="shared" si="23"/>
        <v>1</v>
      </c>
      <c r="AZ15" s="10">
        <f t="shared" si="24"/>
        <v>-19.78</v>
      </c>
      <c r="BA15" t="s">
        <v>37</v>
      </c>
      <c r="BB15">
        <v>350.47</v>
      </c>
      <c r="BC15" t="b">
        <f t="shared" si="25"/>
        <v>0</v>
      </c>
      <c r="BD15">
        <f t="shared" si="26"/>
        <v>129.44000000000003</v>
      </c>
      <c r="BE15" s="10" t="s">
        <v>37</v>
      </c>
      <c r="BF15" s="10">
        <v>724</v>
      </c>
      <c r="BG15" s="10" t="b">
        <f t="shared" si="27"/>
        <v>0</v>
      </c>
      <c r="BH15" s="10">
        <f t="shared" si="28"/>
        <v>502.97</v>
      </c>
    </row>
    <row r="16" spans="1:60" hidden="1" x14ac:dyDescent="0.3">
      <c r="A16">
        <f t="shared" si="7"/>
        <v>5000</v>
      </c>
      <c r="B16" s="14" t="b">
        <f t="shared" si="8"/>
        <v>0</v>
      </c>
      <c r="C16" s="14" t="s">
        <v>40</v>
      </c>
      <c r="D16" s="14">
        <f t="shared" si="9"/>
        <v>5000</v>
      </c>
      <c r="E16" s="15">
        <v>14</v>
      </c>
      <c r="F16" s="14" t="s">
        <v>52</v>
      </c>
      <c r="G16" s="12" t="s">
        <v>40</v>
      </c>
      <c r="H16" s="12">
        <v>5000</v>
      </c>
      <c r="I16" s="10" t="s">
        <v>40</v>
      </c>
      <c r="J16" s="10">
        <v>5000</v>
      </c>
      <c r="K16" s="10" t="b">
        <f t="shared" si="10"/>
        <v>0</v>
      </c>
      <c r="L16" s="10">
        <f t="shared" si="11"/>
        <v>0</v>
      </c>
      <c r="M16" t="s">
        <v>40</v>
      </c>
      <c r="N16">
        <v>5000</v>
      </c>
      <c r="O16" t="b">
        <f t="shared" si="12"/>
        <v>0</v>
      </c>
      <c r="P16">
        <f t="shared" si="13"/>
        <v>0</v>
      </c>
      <c r="Q16" s="10" t="s">
        <v>40</v>
      </c>
      <c r="R16" s="10">
        <v>5000</v>
      </c>
      <c r="S16" s="10" t="b">
        <f t="shared" si="0"/>
        <v>0</v>
      </c>
      <c r="T16" s="10">
        <f t="shared" si="14"/>
        <v>0</v>
      </c>
      <c r="U16" t="s">
        <v>40</v>
      </c>
      <c r="V16">
        <v>5000</v>
      </c>
      <c r="W16" t="b">
        <f t="shared" si="15"/>
        <v>0</v>
      </c>
      <c r="X16">
        <f t="shared" si="16"/>
        <v>0</v>
      </c>
      <c r="Y16" s="10" t="s">
        <v>40</v>
      </c>
      <c r="Z16" s="10">
        <v>5000</v>
      </c>
      <c r="AA16" s="10" t="b">
        <f t="shared" si="17"/>
        <v>0</v>
      </c>
      <c r="AB16" s="10">
        <f t="shared" si="18"/>
        <v>0</v>
      </c>
      <c r="AC16" t="s">
        <v>40</v>
      </c>
      <c r="AD16">
        <v>5000</v>
      </c>
      <c r="AE16" t="b">
        <f t="shared" si="1"/>
        <v>0</v>
      </c>
      <c r="AF16">
        <f t="shared" si="2"/>
        <v>0</v>
      </c>
      <c r="AG16" s="10" t="s">
        <v>40</v>
      </c>
      <c r="AH16" s="10">
        <v>5000</v>
      </c>
      <c r="AI16" s="10" t="b">
        <f t="shared" si="3"/>
        <v>0</v>
      </c>
      <c r="AJ16" s="10">
        <f t="shared" si="4"/>
        <v>0</v>
      </c>
      <c r="AK16" t="s">
        <v>40</v>
      </c>
      <c r="AL16">
        <v>5000</v>
      </c>
      <c r="AM16" t="b">
        <f t="shared" si="5"/>
        <v>0</v>
      </c>
      <c r="AN16">
        <f t="shared" si="6"/>
        <v>0</v>
      </c>
      <c r="AO16" s="10" t="s">
        <v>40</v>
      </c>
      <c r="AP16" s="10">
        <v>5000</v>
      </c>
      <c r="AQ16" s="10" t="b">
        <f t="shared" si="19"/>
        <v>0</v>
      </c>
      <c r="AR16" s="10">
        <f t="shared" si="20"/>
        <v>0</v>
      </c>
      <c r="AS16" t="s">
        <v>40</v>
      </c>
      <c r="AT16">
        <v>5000</v>
      </c>
      <c r="AU16" s="21" t="b">
        <f t="shared" si="21"/>
        <v>0</v>
      </c>
      <c r="AV16" s="21">
        <f t="shared" si="22"/>
        <v>0</v>
      </c>
      <c r="AW16" s="10" t="s">
        <v>40</v>
      </c>
      <c r="AX16" s="10">
        <v>5000</v>
      </c>
      <c r="AY16" s="10" t="b">
        <f t="shared" si="23"/>
        <v>0</v>
      </c>
      <c r="AZ16" s="10">
        <f t="shared" si="24"/>
        <v>0</v>
      </c>
      <c r="BA16" t="s">
        <v>40</v>
      </c>
      <c r="BB16">
        <v>5000</v>
      </c>
      <c r="BC16" t="b">
        <f t="shared" si="25"/>
        <v>0</v>
      </c>
      <c r="BD16">
        <f t="shared" si="26"/>
        <v>0</v>
      </c>
      <c r="BE16" s="10" t="s">
        <v>40</v>
      </c>
      <c r="BF16" s="10">
        <v>5000</v>
      </c>
      <c r="BG16" s="10" t="b">
        <f t="shared" si="27"/>
        <v>0</v>
      </c>
      <c r="BH16" s="10">
        <f t="shared" si="28"/>
        <v>0</v>
      </c>
    </row>
    <row r="17" spans="1:60" hidden="1" x14ac:dyDescent="0.3">
      <c r="A17">
        <f t="shared" si="7"/>
        <v>135.72</v>
      </c>
      <c r="B17" s="14" t="b">
        <f t="shared" si="8"/>
        <v>1</v>
      </c>
      <c r="C17" s="14" t="s">
        <v>37</v>
      </c>
      <c r="D17" s="14">
        <f t="shared" si="9"/>
        <v>135.19</v>
      </c>
      <c r="E17" s="15">
        <v>15</v>
      </c>
      <c r="F17" s="14" t="s">
        <v>53</v>
      </c>
      <c r="G17" s="12" t="s">
        <v>37</v>
      </c>
      <c r="H17" s="12">
        <v>155.33000000000001</v>
      </c>
      <c r="I17" s="10" t="s">
        <v>37</v>
      </c>
      <c r="J17" s="10">
        <v>139.16999999999999</v>
      </c>
      <c r="K17" s="10" t="b">
        <f t="shared" si="10"/>
        <v>1</v>
      </c>
      <c r="L17" s="10">
        <f t="shared" si="11"/>
        <v>-16.160000000000025</v>
      </c>
      <c r="M17" t="s">
        <v>37</v>
      </c>
      <c r="N17">
        <v>136.88999999999999</v>
      </c>
      <c r="O17" t="b">
        <f t="shared" si="12"/>
        <v>1</v>
      </c>
      <c r="P17">
        <f t="shared" si="13"/>
        <v>-18.440000000000026</v>
      </c>
      <c r="Q17" s="10" t="s">
        <v>37</v>
      </c>
      <c r="R17" s="10">
        <v>135.56</v>
      </c>
      <c r="S17" s="10" t="b">
        <f t="shared" si="0"/>
        <v>1</v>
      </c>
      <c r="T17" s="10">
        <f t="shared" si="14"/>
        <v>-19.77000000000001</v>
      </c>
      <c r="U17" t="s">
        <v>37</v>
      </c>
      <c r="V17">
        <v>138.44</v>
      </c>
      <c r="W17" t="b">
        <f t="shared" si="15"/>
        <v>1</v>
      </c>
      <c r="X17">
        <f t="shared" si="16"/>
        <v>-16.890000000000015</v>
      </c>
      <c r="Y17" s="10" t="s">
        <v>37</v>
      </c>
      <c r="Z17" s="10">
        <v>136.59</v>
      </c>
      <c r="AA17" s="10" t="b">
        <f t="shared" si="17"/>
        <v>1</v>
      </c>
      <c r="AB17" s="10">
        <f t="shared" si="18"/>
        <v>-18.740000000000009</v>
      </c>
      <c r="AC17" t="s">
        <v>37</v>
      </c>
      <c r="AD17">
        <v>136.53</v>
      </c>
      <c r="AE17" t="b">
        <f t="shared" si="1"/>
        <v>1</v>
      </c>
      <c r="AF17">
        <f t="shared" si="2"/>
        <v>-18.800000000000011</v>
      </c>
      <c r="AG17" s="10" t="s">
        <v>37</v>
      </c>
      <c r="AH17" s="10">
        <v>145.11000000000001</v>
      </c>
      <c r="AI17" s="10" t="b">
        <f t="shared" si="3"/>
        <v>1</v>
      </c>
      <c r="AJ17" s="10">
        <f t="shared" si="4"/>
        <v>-10.219999999999999</v>
      </c>
      <c r="AK17" t="s">
        <v>37</v>
      </c>
      <c r="AL17">
        <v>138.58000000000001</v>
      </c>
      <c r="AM17" t="b">
        <f t="shared" si="5"/>
        <v>1</v>
      </c>
      <c r="AN17">
        <f t="shared" si="6"/>
        <v>-16.75</v>
      </c>
      <c r="AO17" s="10" t="s">
        <v>37</v>
      </c>
      <c r="AP17" s="10">
        <v>135.72</v>
      </c>
      <c r="AQ17" s="10" t="b">
        <f t="shared" si="19"/>
        <v>1</v>
      </c>
      <c r="AR17" s="10">
        <f t="shared" si="20"/>
        <v>-19.610000000000014</v>
      </c>
      <c r="AS17" t="s">
        <v>37</v>
      </c>
      <c r="AT17">
        <v>136.38999999999999</v>
      </c>
      <c r="AU17" s="21" t="b">
        <f t="shared" si="21"/>
        <v>1</v>
      </c>
      <c r="AV17" s="21">
        <f t="shared" si="22"/>
        <v>-18.940000000000026</v>
      </c>
      <c r="AW17" s="10" t="s">
        <v>37</v>
      </c>
      <c r="AX17" s="10">
        <v>135.19</v>
      </c>
      <c r="AY17" s="10" t="b">
        <f t="shared" si="23"/>
        <v>1</v>
      </c>
      <c r="AZ17" s="10">
        <f t="shared" si="24"/>
        <v>-20.140000000000015</v>
      </c>
      <c r="BA17" t="s">
        <v>37</v>
      </c>
      <c r="BB17">
        <v>145.84</v>
      </c>
      <c r="BC17" t="b">
        <f t="shared" si="25"/>
        <v>1</v>
      </c>
      <c r="BD17">
        <f t="shared" si="26"/>
        <v>-9.4900000000000091</v>
      </c>
      <c r="BE17" s="10" t="s">
        <v>37</v>
      </c>
      <c r="BF17" s="10">
        <v>136.81</v>
      </c>
      <c r="BG17" s="10" t="b">
        <f t="shared" si="27"/>
        <v>1</v>
      </c>
      <c r="BH17" s="10">
        <f t="shared" si="28"/>
        <v>-18.52000000000001</v>
      </c>
    </row>
    <row r="18" spans="1:60" hidden="1" x14ac:dyDescent="0.3">
      <c r="A18">
        <f t="shared" si="7"/>
        <v>5000</v>
      </c>
      <c r="B18" s="14" t="b">
        <f t="shared" si="8"/>
        <v>0</v>
      </c>
      <c r="C18" s="14" t="s">
        <v>40</v>
      </c>
      <c r="D18" s="14">
        <f t="shared" si="9"/>
        <v>5000</v>
      </c>
      <c r="E18" s="15">
        <v>16</v>
      </c>
      <c r="F18" s="14" t="s">
        <v>54</v>
      </c>
      <c r="G18" s="12" t="s">
        <v>40</v>
      </c>
      <c r="H18" s="12">
        <v>5000</v>
      </c>
      <c r="I18" s="10" t="s">
        <v>40</v>
      </c>
      <c r="J18" s="10">
        <v>5000</v>
      </c>
      <c r="K18" s="10" t="b">
        <f t="shared" si="10"/>
        <v>0</v>
      </c>
      <c r="L18" s="10">
        <f t="shared" si="11"/>
        <v>0</v>
      </c>
      <c r="M18" t="s">
        <v>40</v>
      </c>
      <c r="N18">
        <v>5000</v>
      </c>
      <c r="O18" t="b">
        <f t="shared" si="12"/>
        <v>0</v>
      </c>
      <c r="P18">
        <f t="shared" si="13"/>
        <v>0</v>
      </c>
      <c r="Q18" s="10" t="s">
        <v>40</v>
      </c>
      <c r="R18" s="10">
        <v>5000</v>
      </c>
      <c r="S18" s="10" t="b">
        <f t="shared" si="0"/>
        <v>0</v>
      </c>
      <c r="T18" s="10">
        <f t="shared" si="14"/>
        <v>0</v>
      </c>
      <c r="U18" t="s">
        <v>40</v>
      </c>
      <c r="V18">
        <v>5000</v>
      </c>
      <c r="W18" t="b">
        <f t="shared" si="15"/>
        <v>0</v>
      </c>
      <c r="X18">
        <f t="shared" si="16"/>
        <v>0</v>
      </c>
      <c r="Y18" s="10" t="s">
        <v>40</v>
      </c>
      <c r="Z18" s="10">
        <v>5000</v>
      </c>
      <c r="AA18" s="10" t="b">
        <f t="shared" si="17"/>
        <v>0</v>
      </c>
      <c r="AB18" s="10">
        <f t="shared" si="18"/>
        <v>0</v>
      </c>
      <c r="AC18" t="s">
        <v>40</v>
      </c>
      <c r="AD18">
        <v>5000</v>
      </c>
      <c r="AE18" t="b">
        <f t="shared" si="1"/>
        <v>0</v>
      </c>
      <c r="AF18">
        <f t="shared" si="2"/>
        <v>0</v>
      </c>
      <c r="AG18" s="10" t="s">
        <v>40</v>
      </c>
      <c r="AH18" s="10">
        <v>5000</v>
      </c>
      <c r="AI18" s="10" t="b">
        <f t="shared" si="3"/>
        <v>0</v>
      </c>
      <c r="AJ18" s="10">
        <f t="shared" si="4"/>
        <v>0</v>
      </c>
      <c r="AK18" t="s">
        <v>40</v>
      </c>
      <c r="AL18">
        <v>5000</v>
      </c>
      <c r="AM18" t="b">
        <f t="shared" si="5"/>
        <v>0</v>
      </c>
      <c r="AN18">
        <f t="shared" si="6"/>
        <v>0</v>
      </c>
      <c r="AO18" s="10" t="s">
        <v>40</v>
      </c>
      <c r="AP18" s="10">
        <v>5000</v>
      </c>
      <c r="AQ18" s="10" t="b">
        <f t="shared" si="19"/>
        <v>0</v>
      </c>
      <c r="AR18" s="10">
        <f t="shared" si="20"/>
        <v>0</v>
      </c>
      <c r="AS18" t="s">
        <v>40</v>
      </c>
      <c r="AT18">
        <v>5000</v>
      </c>
      <c r="AU18" s="21" t="b">
        <f t="shared" si="21"/>
        <v>0</v>
      </c>
      <c r="AV18" s="21">
        <f t="shared" si="22"/>
        <v>0</v>
      </c>
      <c r="AW18" s="10" t="s">
        <v>40</v>
      </c>
      <c r="AX18" s="10">
        <v>5000</v>
      </c>
      <c r="AY18" s="10" t="b">
        <f t="shared" si="23"/>
        <v>0</v>
      </c>
      <c r="AZ18" s="10">
        <f t="shared" si="24"/>
        <v>0</v>
      </c>
      <c r="BA18" t="s">
        <v>40</v>
      </c>
      <c r="BB18">
        <v>5000</v>
      </c>
      <c r="BC18" t="b">
        <f t="shared" si="25"/>
        <v>0</v>
      </c>
      <c r="BD18">
        <f t="shared" si="26"/>
        <v>0</v>
      </c>
      <c r="BE18" s="10" t="s">
        <v>40</v>
      </c>
      <c r="BF18" s="10">
        <v>5000</v>
      </c>
      <c r="BG18" s="10" t="b">
        <f t="shared" si="27"/>
        <v>0</v>
      </c>
      <c r="BH18" s="10">
        <f t="shared" si="28"/>
        <v>0</v>
      </c>
    </row>
    <row r="19" spans="1:60" hidden="1" x14ac:dyDescent="0.3">
      <c r="A19">
        <f t="shared" si="7"/>
        <v>5000</v>
      </c>
      <c r="B19" s="14" t="b">
        <f t="shared" si="8"/>
        <v>0</v>
      </c>
      <c r="C19" s="14" t="s">
        <v>40</v>
      </c>
      <c r="D19" s="14">
        <f t="shared" si="9"/>
        <v>5000</v>
      </c>
      <c r="E19" s="15">
        <v>17</v>
      </c>
      <c r="F19" s="14" t="s">
        <v>55</v>
      </c>
      <c r="G19" s="12" t="s">
        <v>40</v>
      </c>
      <c r="H19" s="12">
        <v>5000</v>
      </c>
      <c r="I19" s="10" t="s">
        <v>40</v>
      </c>
      <c r="J19" s="10">
        <v>5000</v>
      </c>
      <c r="K19" s="10" t="b">
        <f t="shared" si="10"/>
        <v>0</v>
      </c>
      <c r="L19" s="10">
        <f t="shared" si="11"/>
        <v>0</v>
      </c>
      <c r="M19" t="s">
        <v>40</v>
      </c>
      <c r="N19">
        <v>5000</v>
      </c>
      <c r="O19" t="b">
        <f t="shared" si="12"/>
        <v>0</v>
      </c>
      <c r="P19">
        <f t="shared" si="13"/>
        <v>0</v>
      </c>
      <c r="Q19" s="10" t="s">
        <v>40</v>
      </c>
      <c r="R19" s="10">
        <v>5000</v>
      </c>
      <c r="S19" s="10" t="b">
        <f t="shared" si="0"/>
        <v>0</v>
      </c>
      <c r="T19" s="10">
        <f t="shared" si="14"/>
        <v>0</v>
      </c>
      <c r="U19" t="s">
        <v>40</v>
      </c>
      <c r="V19">
        <v>5000</v>
      </c>
      <c r="W19" t="b">
        <f t="shared" si="15"/>
        <v>0</v>
      </c>
      <c r="X19">
        <f t="shared" si="16"/>
        <v>0</v>
      </c>
      <c r="Y19" s="10" t="s">
        <v>40</v>
      </c>
      <c r="Z19" s="10">
        <v>5000</v>
      </c>
      <c r="AA19" s="10" t="b">
        <f t="shared" si="17"/>
        <v>0</v>
      </c>
      <c r="AB19" s="10">
        <f t="shared" si="18"/>
        <v>0</v>
      </c>
      <c r="AC19" t="s">
        <v>40</v>
      </c>
      <c r="AD19">
        <v>5000</v>
      </c>
      <c r="AE19" t="b">
        <f t="shared" si="1"/>
        <v>0</v>
      </c>
      <c r="AF19">
        <f t="shared" si="2"/>
        <v>0</v>
      </c>
      <c r="AG19" s="10" t="s">
        <v>40</v>
      </c>
      <c r="AH19" s="10">
        <v>5000</v>
      </c>
      <c r="AI19" s="10" t="b">
        <f t="shared" si="3"/>
        <v>0</v>
      </c>
      <c r="AJ19" s="10">
        <f t="shared" si="4"/>
        <v>0</v>
      </c>
      <c r="AK19" t="s">
        <v>40</v>
      </c>
      <c r="AL19">
        <v>5000</v>
      </c>
      <c r="AM19" t="b">
        <f t="shared" si="5"/>
        <v>0</v>
      </c>
      <c r="AN19">
        <f t="shared" si="6"/>
        <v>0</v>
      </c>
      <c r="AO19" s="10" t="s">
        <v>40</v>
      </c>
      <c r="AP19" s="10">
        <v>5000</v>
      </c>
      <c r="AQ19" s="10" t="b">
        <f t="shared" si="19"/>
        <v>0</v>
      </c>
      <c r="AR19" s="10">
        <f t="shared" si="20"/>
        <v>0</v>
      </c>
      <c r="AS19" t="s">
        <v>40</v>
      </c>
      <c r="AT19">
        <v>5000</v>
      </c>
      <c r="AU19" s="21" t="b">
        <f t="shared" si="21"/>
        <v>0</v>
      </c>
      <c r="AV19" s="21">
        <f t="shared" si="22"/>
        <v>0</v>
      </c>
      <c r="AW19" s="10" t="s">
        <v>40</v>
      </c>
      <c r="AX19" s="10">
        <v>5000</v>
      </c>
      <c r="AY19" s="10" t="b">
        <f t="shared" si="23"/>
        <v>0</v>
      </c>
      <c r="AZ19" s="10">
        <f t="shared" si="24"/>
        <v>0</v>
      </c>
      <c r="BA19" t="s">
        <v>40</v>
      </c>
      <c r="BB19">
        <v>5000</v>
      </c>
      <c r="BC19" t="b">
        <f t="shared" si="25"/>
        <v>0</v>
      </c>
      <c r="BD19">
        <f t="shared" si="26"/>
        <v>0</v>
      </c>
      <c r="BE19" s="10" t="s">
        <v>40</v>
      </c>
      <c r="BF19" s="10">
        <v>5000</v>
      </c>
      <c r="BG19" s="10" t="b">
        <f t="shared" si="27"/>
        <v>0</v>
      </c>
      <c r="BH19" s="10">
        <f t="shared" si="28"/>
        <v>0</v>
      </c>
    </row>
    <row r="20" spans="1:60" hidden="1" x14ac:dyDescent="0.3">
      <c r="A20">
        <f t="shared" si="7"/>
        <v>4813.3</v>
      </c>
      <c r="B20" s="14" t="b">
        <f t="shared" si="8"/>
        <v>1</v>
      </c>
      <c r="C20" s="14" t="s">
        <v>37</v>
      </c>
      <c r="D20" s="14">
        <f t="shared" si="9"/>
        <v>4813.3</v>
      </c>
      <c r="E20" s="15">
        <v>18</v>
      </c>
      <c r="F20" s="14" t="s">
        <v>56</v>
      </c>
      <c r="G20" s="12" t="s">
        <v>40</v>
      </c>
      <c r="H20" s="12">
        <v>5000</v>
      </c>
      <c r="I20" s="10" t="s">
        <v>40</v>
      </c>
      <c r="J20" s="10">
        <v>5000</v>
      </c>
      <c r="K20" s="10" t="b">
        <f t="shared" si="10"/>
        <v>0</v>
      </c>
      <c r="L20" s="10">
        <f t="shared" si="11"/>
        <v>0</v>
      </c>
      <c r="M20" t="s">
        <v>40</v>
      </c>
      <c r="N20">
        <v>5000</v>
      </c>
      <c r="O20" t="b">
        <f t="shared" si="12"/>
        <v>0</v>
      </c>
      <c r="P20">
        <f t="shared" si="13"/>
        <v>0</v>
      </c>
      <c r="Q20" s="10" t="s">
        <v>40</v>
      </c>
      <c r="R20" s="10">
        <v>5000</v>
      </c>
      <c r="S20" s="10" t="b">
        <f t="shared" si="0"/>
        <v>0</v>
      </c>
      <c r="T20" s="10">
        <f t="shared" si="14"/>
        <v>0</v>
      </c>
      <c r="U20" t="s">
        <v>40</v>
      </c>
      <c r="V20">
        <v>5000</v>
      </c>
      <c r="W20" t="b">
        <f t="shared" si="15"/>
        <v>0</v>
      </c>
      <c r="X20">
        <f t="shared" si="16"/>
        <v>0</v>
      </c>
      <c r="Y20" s="10" t="s">
        <v>40</v>
      </c>
      <c r="Z20" s="10">
        <v>5000</v>
      </c>
      <c r="AA20" s="10" t="b">
        <f t="shared" si="17"/>
        <v>0</v>
      </c>
      <c r="AB20" s="10">
        <f t="shared" si="18"/>
        <v>0</v>
      </c>
      <c r="AC20" t="s">
        <v>37</v>
      </c>
      <c r="AD20">
        <v>4813.3</v>
      </c>
      <c r="AE20" t="b">
        <f t="shared" si="1"/>
        <v>1</v>
      </c>
      <c r="AF20">
        <f t="shared" si="2"/>
        <v>-186.69999999999982</v>
      </c>
      <c r="AG20" s="10" t="s">
        <v>40</v>
      </c>
      <c r="AH20" s="10">
        <v>5000</v>
      </c>
      <c r="AI20" s="10" t="b">
        <f t="shared" si="3"/>
        <v>0</v>
      </c>
      <c r="AJ20" s="10">
        <f t="shared" si="4"/>
        <v>0</v>
      </c>
      <c r="AK20" t="s">
        <v>40</v>
      </c>
      <c r="AL20">
        <v>5000</v>
      </c>
      <c r="AM20" t="b">
        <f t="shared" si="5"/>
        <v>0</v>
      </c>
      <c r="AN20">
        <f t="shared" si="6"/>
        <v>0</v>
      </c>
      <c r="AO20" s="10" t="s">
        <v>40</v>
      </c>
      <c r="AP20" s="10">
        <v>5000</v>
      </c>
      <c r="AQ20" s="10" t="b">
        <f t="shared" si="19"/>
        <v>0</v>
      </c>
      <c r="AR20" s="10">
        <f t="shared" si="20"/>
        <v>0</v>
      </c>
      <c r="AS20" t="s">
        <v>40</v>
      </c>
      <c r="AT20">
        <v>5000</v>
      </c>
      <c r="AU20" s="21" t="b">
        <f t="shared" si="21"/>
        <v>0</v>
      </c>
      <c r="AV20" s="21">
        <f t="shared" si="22"/>
        <v>0</v>
      </c>
      <c r="AW20" s="10" t="s">
        <v>40</v>
      </c>
      <c r="AX20" s="10">
        <v>5000</v>
      </c>
      <c r="AY20" s="10" t="b">
        <f t="shared" si="23"/>
        <v>0</v>
      </c>
      <c r="AZ20" s="10">
        <f t="shared" si="24"/>
        <v>0</v>
      </c>
      <c r="BA20" t="s">
        <v>40</v>
      </c>
      <c r="BB20">
        <v>5000</v>
      </c>
      <c r="BC20" t="b">
        <f t="shared" si="25"/>
        <v>0</v>
      </c>
      <c r="BD20">
        <f t="shared" si="26"/>
        <v>0</v>
      </c>
      <c r="BE20" s="10" t="s">
        <v>40</v>
      </c>
      <c r="BF20" s="10">
        <v>5000</v>
      </c>
      <c r="BG20" s="10" t="b">
        <f t="shared" si="27"/>
        <v>0</v>
      </c>
      <c r="BH20" s="10">
        <f t="shared" si="28"/>
        <v>0</v>
      </c>
    </row>
    <row r="21" spans="1:60" hidden="1" x14ac:dyDescent="0.3">
      <c r="A21">
        <f t="shared" si="7"/>
        <v>5000</v>
      </c>
      <c r="B21" s="14" t="b">
        <f t="shared" si="8"/>
        <v>0</v>
      </c>
      <c r="C21" s="14" t="s">
        <v>40</v>
      </c>
      <c r="D21" s="14">
        <f t="shared" si="9"/>
        <v>5000</v>
      </c>
      <c r="E21" s="15">
        <v>19</v>
      </c>
      <c r="F21" s="14" t="s">
        <v>57</v>
      </c>
      <c r="G21" s="12" t="s">
        <v>40</v>
      </c>
      <c r="H21" s="12">
        <v>5000</v>
      </c>
      <c r="I21" s="10" t="s">
        <v>40</v>
      </c>
      <c r="J21" s="10">
        <v>5000</v>
      </c>
      <c r="K21" s="10" t="b">
        <f t="shared" si="10"/>
        <v>0</v>
      </c>
      <c r="L21" s="10">
        <f t="shared" si="11"/>
        <v>0</v>
      </c>
      <c r="M21" t="s">
        <v>40</v>
      </c>
      <c r="N21">
        <v>5000</v>
      </c>
      <c r="O21" t="b">
        <f t="shared" si="12"/>
        <v>0</v>
      </c>
      <c r="P21">
        <f t="shared" si="13"/>
        <v>0</v>
      </c>
      <c r="Q21" s="10" t="s">
        <v>40</v>
      </c>
      <c r="R21" s="10">
        <v>5000</v>
      </c>
      <c r="S21" s="10" t="b">
        <f t="shared" si="0"/>
        <v>0</v>
      </c>
      <c r="T21" s="10">
        <f t="shared" si="14"/>
        <v>0</v>
      </c>
      <c r="U21" t="s">
        <v>40</v>
      </c>
      <c r="V21">
        <v>5000</v>
      </c>
      <c r="W21" t="b">
        <f t="shared" si="15"/>
        <v>0</v>
      </c>
      <c r="X21">
        <f t="shared" si="16"/>
        <v>0</v>
      </c>
      <c r="Y21" s="10" t="s">
        <v>40</v>
      </c>
      <c r="Z21" s="10">
        <v>5000</v>
      </c>
      <c r="AA21" s="10" t="b">
        <f t="shared" si="17"/>
        <v>0</v>
      </c>
      <c r="AB21" s="10">
        <f t="shared" si="18"/>
        <v>0</v>
      </c>
      <c r="AC21" t="s">
        <v>40</v>
      </c>
      <c r="AD21">
        <v>5000</v>
      </c>
      <c r="AE21" t="b">
        <f t="shared" si="1"/>
        <v>0</v>
      </c>
      <c r="AF21">
        <f t="shared" si="2"/>
        <v>0</v>
      </c>
      <c r="AG21" s="10" t="s">
        <v>40</v>
      </c>
      <c r="AH21" s="10">
        <v>5000</v>
      </c>
      <c r="AI21" s="10" t="b">
        <f t="shared" si="3"/>
        <v>0</v>
      </c>
      <c r="AJ21" s="10">
        <f t="shared" si="4"/>
        <v>0</v>
      </c>
      <c r="AK21" t="s">
        <v>40</v>
      </c>
      <c r="AL21">
        <v>5000</v>
      </c>
      <c r="AM21" t="b">
        <f t="shared" si="5"/>
        <v>0</v>
      </c>
      <c r="AN21">
        <f t="shared" si="6"/>
        <v>0</v>
      </c>
      <c r="AO21" s="10" t="s">
        <v>40</v>
      </c>
      <c r="AP21" s="10">
        <v>5000</v>
      </c>
      <c r="AQ21" s="10" t="b">
        <f t="shared" si="19"/>
        <v>0</v>
      </c>
      <c r="AR21" s="10">
        <f t="shared" si="20"/>
        <v>0</v>
      </c>
      <c r="AS21" t="s">
        <v>40</v>
      </c>
      <c r="AT21">
        <v>5000</v>
      </c>
      <c r="AU21" s="21" t="b">
        <f t="shared" si="21"/>
        <v>0</v>
      </c>
      <c r="AV21" s="21">
        <f t="shared" si="22"/>
        <v>0</v>
      </c>
      <c r="AW21" s="10" t="s">
        <v>40</v>
      </c>
      <c r="AX21" s="10">
        <v>5000</v>
      </c>
      <c r="AY21" s="10" t="b">
        <f t="shared" si="23"/>
        <v>0</v>
      </c>
      <c r="AZ21" s="10">
        <f t="shared" si="24"/>
        <v>0</v>
      </c>
      <c r="BA21" t="s">
        <v>40</v>
      </c>
      <c r="BB21">
        <v>5000</v>
      </c>
      <c r="BC21" t="b">
        <f t="shared" si="25"/>
        <v>0</v>
      </c>
      <c r="BD21">
        <f t="shared" si="26"/>
        <v>0</v>
      </c>
      <c r="BE21" s="10" t="s">
        <v>40</v>
      </c>
      <c r="BF21" s="10">
        <v>5000</v>
      </c>
      <c r="BG21" s="10" t="b">
        <f t="shared" si="27"/>
        <v>0</v>
      </c>
      <c r="BH21" s="10">
        <f t="shared" si="28"/>
        <v>0</v>
      </c>
    </row>
    <row r="22" spans="1:60" x14ac:dyDescent="0.3">
      <c r="A22">
        <f t="shared" si="7"/>
        <v>869.61</v>
      </c>
      <c r="B22" s="14" t="b">
        <f t="shared" si="8"/>
        <v>1</v>
      </c>
      <c r="C22" s="14" t="s">
        <v>49</v>
      </c>
      <c r="D22" s="14">
        <f t="shared" si="9"/>
        <v>583.79999999999995</v>
      </c>
      <c r="E22" s="15">
        <v>20</v>
      </c>
      <c r="F22" s="14" t="s">
        <v>58</v>
      </c>
      <c r="G22" s="12" t="s">
        <v>49</v>
      </c>
      <c r="H22" s="12">
        <v>1047.3</v>
      </c>
      <c r="I22" s="10" t="s">
        <v>49</v>
      </c>
      <c r="J22" s="10">
        <v>670.45</v>
      </c>
      <c r="K22" s="10" t="b">
        <f t="shared" si="10"/>
        <v>1</v>
      </c>
      <c r="L22" s="10">
        <f t="shared" si="11"/>
        <v>-376.84999999999991</v>
      </c>
      <c r="M22" t="s">
        <v>49</v>
      </c>
      <c r="N22">
        <v>1171.67</v>
      </c>
      <c r="O22" t="b">
        <f t="shared" si="12"/>
        <v>0</v>
      </c>
      <c r="P22">
        <f t="shared" si="13"/>
        <v>124.37000000000012</v>
      </c>
      <c r="Q22" s="10" t="s">
        <v>49</v>
      </c>
      <c r="R22" s="10">
        <v>800.81</v>
      </c>
      <c r="S22" s="10" t="b">
        <f t="shared" si="0"/>
        <v>1</v>
      </c>
      <c r="T22" s="10">
        <f t="shared" si="14"/>
        <v>-246.49</v>
      </c>
      <c r="U22" t="s">
        <v>49</v>
      </c>
      <c r="V22">
        <v>962.44</v>
      </c>
      <c r="W22" t="b">
        <f t="shared" si="15"/>
        <v>1</v>
      </c>
      <c r="X22">
        <f t="shared" si="16"/>
        <v>-84.8599999999999</v>
      </c>
      <c r="Y22" s="10" t="s">
        <v>49</v>
      </c>
      <c r="Z22" s="10">
        <v>1593.41</v>
      </c>
      <c r="AA22" s="10" t="b">
        <f t="shared" si="17"/>
        <v>0</v>
      </c>
      <c r="AB22" s="10">
        <f t="shared" si="18"/>
        <v>546.11000000000013</v>
      </c>
      <c r="AC22" t="s">
        <v>49</v>
      </c>
      <c r="AD22">
        <v>965.72</v>
      </c>
      <c r="AE22" t="b">
        <f t="shared" si="1"/>
        <v>1</v>
      </c>
      <c r="AF22">
        <f t="shared" si="2"/>
        <v>-81.579999999999927</v>
      </c>
      <c r="AG22" s="10" t="s">
        <v>49</v>
      </c>
      <c r="AH22" s="10">
        <v>1078.19</v>
      </c>
      <c r="AI22" s="10" t="b">
        <f t="shared" si="3"/>
        <v>0</v>
      </c>
      <c r="AJ22" s="10">
        <f t="shared" si="4"/>
        <v>30.8900000000001</v>
      </c>
      <c r="AK22" t="s">
        <v>49</v>
      </c>
      <c r="AL22">
        <v>583.79999999999995</v>
      </c>
      <c r="AM22" t="b">
        <f t="shared" si="5"/>
        <v>1</v>
      </c>
      <c r="AN22">
        <f t="shared" si="6"/>
        <v>-463.5</v>
      </c>
      <c r="AO22" s="10" t="s">
        <v>49</v>
      </c>
      <c r="AP22" s="10">
        <v>869.61</v>
      </c>
      <c r="AQ22" s="10" t="b">
        <f t="shared" si="19"/>
        <v>1</v>
      </c>
      <c r="AR22" s="10">
        <f t="shared" si="20"/>
        <v>-177.68999999999994</v>
      </c>
      <c r="AS22" t="s">
        <v>49</v>
      </c>
      <c r="AT22">
        <v>964.2</v>
      </c>
      <c r="AU22" s="21" t="b">
        <f t="shared" si="21"/>
        <v>1</v>
      </c>
      <c r="AV22" s="21">
        <f t="shared" si="22"/>
        <v>-83.099999999999909</v>
      </c>
      <c r="AW22" s="10" t="s">
        <v>49</v>
      </c>
      <c r="AX22" s="10">
        <v>894.98</v>
      </c>
      <c r="AY22" s="10" t="b">
        <f t="shared" si="23"/>
        <v>1</v>
      </c>
      <c r="AZ22" s="10">
        <f t="shared" si="24"/>
        <v>-152.31999999999994</v>
      </c>
      <c r="BA22" t="s">
        <v>49</v>
      </c>
      <c r="BB22">
        <v>3529.81</v>
      </c>
      <c r="BC22" t="b">
        <f t="shared" si="25"/>
        <v>0</v>
      </c>
      <c r="BD22">
        <f t="shared" si="26"/>
        <v>2482.5100000000002</v>
      </c>
      <c r="BE22" s="10" t="s">
        <v>49</v>
      </c>
      <c r="BF22" s="10">
        <v>1046.3900000000001</v>
      </c>
      <c r="BG22" s="10" t="b">
        <f t="shared" si="27"/>
        <v>1</v>
      </c>
      <c r="BH22" s="10">
        <f t="shared" si="28"/>
        <v>-0.90999999999985448</v>
      </c>
    </row>
    <row r="23" spans="1:60" x14ac:dyDescent="0.3">
      <c r="A23">
        <f t="shared" si="7"/>
        <v>257.33</v>
      </c>
      <c r="B23" s="14" t="b">
        <f t="shared" si="8"/>
        <v>1</v>
      </c>
      <c r="C23" s="14" t="s">
        <v>49</v>
      </c>
      <c r="D23" s="14">
        <f t="shared" si="9"/>
        <v>233.73</v>
      </c>
      <c r="E23" s="15">
        <v>21</v>
      </c>
      <c r="F23" s="14" t="s">
        <v>59</v>
      </c>
      <c r="G23" s="12" t="s">
        <v>49</v>
      </c>
      <c r="H23" s="12">
        <v>251.23</v>
      </c>
      <c r="I23" s="10" t="s">
        <v>49</v>
      </c>
      <c r="J23" s="10">
        <v>284.56</v>
      </c>
      <c r="K23" s="10" t="b">
        <f t="shared" si="10"/>
        <v>0</v>
      </c>
      <c r="L23" s="10">
        <f t="shared" si="11"/>
        <v>33.330000000000013</v>
      </c>
      <c r="M23" t="s">
        <v>49</v>
      </c>
      <c r="N23">
        <v>264.27999999999997</v>
      </c>
      <c r="O23" t="b">
        <f t="shared" si="12"/>
        <v>0</v>
      </c>
      <c r="P23">
        <f t="shared" si="13"/>
        <v>13.049999999999983</v>
      </c>
      <c r="Q23" s="10" t="s">
        <v>49</v>
      </c>
      <c r="R23" s="10">
        <v>256.83999999999997</v>
      </c>
      <c r="S23" s="10" t="b">
        <f t="shared" si="0"/>
        <v>0</v>
      </c>
      <c r="T23" s="10">
        <f t="shared" si="14"/>
        <v>5.6099999999999852</v>
      </c>
      <c r="U23" t="s">
        <v>49</v>
      </c>
      <c r="V23">
        <v>236.89</v>
      </c>
      <c r="W23" t="b">
        <f t="shared" si="15"/>
        <v>1</v>
      </c>
      <c r="X23">
        <f t="shared" si="16"/>
        <v>-14.340000000000003</v>
      </c>
      <c r="Y23" s="10" t="s">
        <v>49</v>
      </c>
      <c r="Z23" s="10">
        <v>251.77</v>
      </c>
      <c r="AA23" s="10" t="b">
        <f t="shared" si="17"/>
        <v>0</v>
      </c>
      <c r="AB23" s="10">
        <f t="shared" si="18"/>
        <v>0.54000000000002046</v>
      </c>
      <c r="AC23" t="s">
        <v>49</v>
      </c>
      <c r="AD23">
        <v>257.33</v>
      </c>
      <c r="AE23" t="b">
        <f t="shared" si="1"/>
        <v>0</v>
      </c>
      <c r="AF23">
        <f t="shared" si="2"/>
        <v>6.0999999999999943</v>
      </c>
      <c r="AG23" s="10" t="s">
        <v>49</v>
      </c>
      <c r="AH23" s="10">
        <v>233.73</v>
      </c>
      <c r="AI23" s="10" t="b">
        <f t="shared" si="3"/>
        <v>1</v>
      </c>
      <c r="AJ23" s="10">
        <f t="shared" si="4"/>
        <v>-17.5</v>
      </c>
      <c r="AK23" t="s">
        <v>49</v>
      </c>
      <c r="AL23">
        <v>273.26</v>
      </c>
      <c r="AM23" t="b">
        <f t="shared" si="5"/>
        <v>0</v>
      </c>
      <c r="AN23">
        <f t="shared" si="6"/>
        <v>22.03</v>
      </c>
      <c r="AO23" s="10" t="s">
        <v>49</v>
      </c>
      <c r="AP23" s="10">
        <v>260.41000000000003</v>
      </c>
      <c r="AQ23" s="10" t="b">
        <f t="shared" si="19"/>
        <v>0</v>
      </c>
      <c r="AR23" s="10">
        <f t="shared" si="20"/>
        <v>9.1800000000000352</v>
      </c>
      <c r="AS23" t="s">
        <v>49</v>
      </c>
      <c r="AT23">
        <v>268.39</v>
      </c>
      <c r="AU23" s="21" t="b">
        <f t="shared" si="21"/>
        <v>0</v>
      </c>
      <c r="AV23" s="21">
        <f t="shared" si="22"/>
        <v>17.159999999999997</v>
      </c>
      <c r="AW23" s="10" t="s">
        <v>49</v>
      </c>
      <c r="AX23" s="10">
        <v>255.41</v>
      </c>
      <c r="AY23" s="10" t="b">
        <f t="shared" si="23"/>
        <v>0</v>
      </c>
      <c r="AZ23" s="10">
        <f t="shared" si="24"/>
        <v>4.1800000000000068</v>
      </c>
      <c r="BA23" t="s">
        <v>49</v>
      </c>
      <c r="BB23">
        <v>280.97000000000003</v>
      </c>
      <c r="BC23" t="b">
        <f t="shared" si="25"/>
        <v>0</v>
      </c>
      <c r="BD23">
        <f t="shared" si="26"/>
        <v>29.740000000000038</v>
      </c>
      <c r="BE23" s="10" t="s">
        <v>49</v>
      </c>
      <c r="BF23" s="10">
        <v>238.72</v>
      </c>
      <c r="BG23" s="10" t="b">
        <f t="shared" si="27"/>
        <v>1</v>
      </c>
      <c r="BH23" s="10">
        <f t="shared" si="28"/>
        <v>-12.509999999999991</v>
      </c>
    </row>
    <row r="24" spans="1:60" x14ac:dyDescent="0.3">
      <c r="A24">
        <f t="shared" si="7"/>
        <v>1119.19</v>
      </c>
      <c r="B24" s="14" t="b">
        <f t="shared" si="8"/>
        <v>1</v>
      </c>
      <c r="C24" s="14" t="s">
        <v>49</v>
      </c>
      <c r="D24" s="14">
        <f t="shared" si="9"/>
        <v>1096.52</v>
      </c>
      <c r="E24" s="15">
        <v>22</v>
      </c>
      <c r="F24" s="14" t="s">
        <v>60</v>
      </c>
      <c r="G24" s="12" t="s">
        <v>49</v>
      </c>
      <c r="H24" s="12">
        <v>1237.1099999999999</v>
      </c>
      <c r="I24" s="10" t="s">
        <v>49</v>
      </c>
      <c r="J24" s="10">
        <v>1273.81</v>
      </c>
      <c r="K24" s="10" t="b">
        <f t="shared" si="10"/>
        <v>0</v>
      </c>
      <c r="L24" s="10">
        <f t="shared" si="11"/>
        <v>36.700000000000045</v>
      </c>
      <c r="M24" t="s">
        <v>49</v>
      </c>
      <c r="N24">
        <v>1424.7</v>
      </c>
      <c r="O24" t="b">
        <f t="shared" si="12"/>
        <v>0</v>
      </c>
      <c r="P24">
        <f t="shared" si="13"/>
        <v>187.59000000000015</v>
      </c>
      <c r="Q24" s="10" t="s">
        <v>49</v>
      </c>
      <c r="R24" s="10">
        <v>1169.97</v>
      </c>
      <c r="S24" s="10" t="b">
        <f t="shared" si="0"/>
        <v>1</v>
      </c>
      <c r="T24" s="10">
        <f t="shared" si="14"/>
        <v>-67.139999999999873</v>
      </c>
      <c r="U24" t="s">
        <v>49</v>
      </c>
      <c r="V24">
        <v>1276.06</v>
      </c>
      <c r="W24" t="b">
        <f t="shared" si="15"/>
        <v>0</v>
      </c>
      <c r="X24">
        <f t="shared" si="16"/>
        <v>38.950000000000045</v>
      </c>
      <c r="Y24" s="10" t="s">
        <v>49</v>
      </c>
      <c r="Z24" s="10">
        <v>1249.83</v>
      </c>
      <c r="AA24" s="10" t="b">
        <f t="shared" si="17"/>
        <v>0</v>
      </c>
      <c r="AB24" s="10">
        <f t="shared" si="18"/>
        <v>12.720000000000027</v>
      </c>
      <c r="AC24" t="s">
        <v>49</v>
      </c>
      <c r="AD24">
        <v>1215.27</v>
      </c>
      <c r="AE24" t="b">
        <f t="shared" si="1"/>
        <v>1</v>
      </c>
      <c r="AF24">
        <f t="shared" si="2"/>
        <v>-21.839999999999918</v>
      </c>
      <c r="AG24" s="10" t="s">
        <v>49</v>
      </c>
      <c r="AH24" s="10">
        <v>1273.25</v>
      </c>
      <c r="AI24" s="10" t="b">
        <f t="shared" si="3"/>
        <v>0</v>
      </c>
      <c r="AJ24" s="10">
        <f t="shared" si="4"/>
        <v>36.1400000000001</v>
      </c>
      <c r="AK24" t="s">
        <v>49</v>
      </c>
      <c r="AL24">
        <v>1403.23</v>
      </c>
      <c r="AM24" t="b">
        <f t="shared" si="5"/>
        <v>0</v>
      </c>
      <c r="AN24">
        <f t="shared" si="6"/>
        <v>166.12000000000012</v>
      </c>
      <c r="AO24" s="10" t="s">
        <v>49</v>
      </c>
      <c r="AP24" s="10">
        <v>1119.19</v>
      </c>
      <c r="AQ24" s="10" t="b">
        <f t="shared" si="19"/>
        <v>1</v>
      </c>
      <c r="AR24" s="10">
        <f t="shared" si="20"/>
        <v>-117.91999999999985</v>
      </c>
      <c r="AS24" t="s">
        <v>49</v>
      </c>
      <c r="AT24">
        <v>1317.39</v>
      </c>
      <c r="AU24" s="21" t="b">
        <f t="shared" si="21"/>
        <v>0</v>
      </c>
      <c r="AV24" s="21">
        <f t="shared" si="22"/>
        <v>80.2800000000002</v>
      </c>
      <c r="AW24" s="10" t="s">
        <v>49</v>
      </c>
      <c r="AX24" s="10">
        <v>1268.4100000000001</v>
      </c>
      <c r="AY24" s="10" t="b">
        <f t="shared" si="23"/>
        <v>0</v>
      </c>
      <c r="AZ24" s="10">
        <f t="shared" si="24"/>
        <v>31.300000000000182</v>
      </c>
      <c r="BA24" t="s">
        <v>49</v>
      </c>
      <c r="BB24">
        <v>1096.52</v>
      </c>
      <c r="BC24" t="b">
        <f t="shared" si="25"/>
        <v>1</v>
      </c>
      <c r="BD24">
        <f t="shared" si="26"/>
        <v>-140.58999999999992</v>
      </c>
      <c r="BE24" s="10" t="s">
        <v>49</v>
      </c>
      <c r="BF24" s="10">
        <v>1214.8</v>
      </c>
      <c r="BG24" s="10" t="b">
        <f t="shared" si="27"/>
        <v>1</v>
      </c>
      <c r="BH24" s="10">
        <f t="shared" si="28"/>
        <v>-22.309999999999945</v>
      </c>
    </row>
    <row r="25" spans="1:60" hidden="1" x14ac:dyDescent="0.3">
      <c r="A25">
        <f t="shared" si="7"/>
        <v>26.66</v>
      </c>
      <c r="B25" s="14" t="b">
        <f t="shared" si="8"/>
        <v>1</v>
      </c>
      <c r="C25" s="14" t="s">
        <v>49</v>
      </c>
      <c r="D25" s="14">
        <f t="shared" si="9"/>
        <v>26.66</v>
      </c>
      <c r="E25" s="15">
        <v>23</v>
      </c>
      <c r="F25" s="14" t="s">
        <v>61</v>
      </c>
      <c r="G25" s="12" t="s">
        <v>49</v>
      </c>
      <c r="H25" s="12">
        <v>29.27</v>
      </c>
      <c r="I25" s="10" t="s">
        <v>49</v>
      </c>
      <c r="J25" s="10">
        <v>34.909999999999997</v>
      </c>
      <c r="K25" s="10" t="b">
        <f t="shared" si="10"/>
        <v>0</v>
      </c>
      <c r="L25" s="10">
        <f t="shared" si="11"/>
        <v>5.639999999999997</v>
      </c>
      <c r="M25" t="s">
        <v>49</v>
      </c>
      <c r="N25">
        <v>36.979999999999997</v>
      </c>
      <c r="O25" t="b">
        <f t="shared" si="12"/>
        <v>0</v>
      </c>
      <c r="P25">
        <f t="shared" si="13"/>
        <v>7.7099999999999973</v>
      </c>
      <c r="Q25" s="10" t="s">
        <v>49</v>
      </c>
      <c r="R25" s="10">
        <v>119.06</v>
      </c>
      <c r="S25" s="10" t="b">
        <f t="shared" si="0"/>
        <v>0</v>
      </c>
      <c r="T25" s="10">
        <f t="shared" si="14"/>
        <v>89.79</v>
      </c>
      <c r="U25" t="s">
        <v>49</v>
      </c>
      <c r="V25">
        <v>33.229999999999997</v>
      </c>
      <c r="W25" t="b">
        <f t="shared" si="15"/>
        <v>0</v>
      </c>
      <c r="X25">
        <f t="shared" si="16"/>
        <v>3.9599999999999973</v>
      </c>
      <c r="Y25" s="10" t="s">
        <v>49</v>
      </c>
      <c r="Z25" s="10">
        <v>39.64</v>
      </c>
      <c r="AA25" s="10" t="b">
        <f t="shared" si="17"/>
        <v>0</v>
      </c>
      <c r="AB25" s="10">
        <f t="shared" si="18"/>
        <v>10.370000000000001</v>
      </c>
      <c r="AC25" t="s">
        <v>49</v>
      </c>
      <c r="AD25">
        <v>35.020000000000003</v>
      </c>
      <c r="AE25" t="b">
        <f t="shared" si="1"/>
        <v>0</v>
      </c>
      <c r="AF25">
        <f t="shared" si="2"/>
        <v>5.7500000000000036</v>
      </c>
      <c r="AG25" s="10" t="s">
        <v>49</v>
      </c>
      <c r="AH25" s="10">
        <v>28.62</v>
      </c>
      <c r="AI25" s="10" t="b">
        <f t="shared" si="3"/>
        <v>1</v>
      </c>
      <c r="AJ25" s="10">
        <f t="shared" si="4"/>
        <v>-0.64999999999999858</v>
      </c>
      <c r="AK25" t="s">
        <v>49</v>
      </c>
      <c r="AL25">
        <v>128.41</v>
      </c>
      <c r="AM25" t="b">
        <f t="shared" si="5"/>
        <v>0</v>
      </c>
      <c r="AN25">
        <f t="shared" si="6"/>
        <v>99.14</v>
      </c>
      <c r="AO25" s="10" t="s">
        <v>49</v>
      </c>
      <c r="AP25" s="10">
        <v>26.66</v>
      </c>
      <c r="AQ25" s="10" t="b">
        <f t="shared" si="19"/>
        <v>1</v>
      </c>
      <c r="AR25" s="10">
        <f t="shared" si="20"/>
        <v>-2.6099999999999994</v>
      </c>
      <c r="AS25" t="s">
        <v>49</v>
      </c>
      <c r="AT25">
        <v>30.44</v>
      </c>
      <c r="AU25" s="21" t="b">
        <f t="shared" si="21"/>
        <v>0</v>
      </c>
      <c r="AV25" s="21">
        <f t="shared" si="22"/>
        <v>1.1700000000000017</v>
      </c>
      <c r="AW25" s="10" t="s">
        <v>49</v>
      </c>
      <c r="AX25" s="10">
        <v>87.73</v>
      </c>
      <c r="AY25" s="10" t="b">
        <f t="shared" si="23"/>
        <v>0</v>
      </c>
      <c r="AZ25" s="10">
        <f t="shared" si="24"/>
        <v>58.460000000000008</v>
      </c>
      <c r="BA25" t="s">
        <v>49</v>
      </c>
      <c r="BB25">
        <v>109.06</v>
      </c>
      <c r="BC25" t="b">
        <f t="shared" si="25"/>
        <v>0</v>
      </c>
      <c r="BD25">
        <f t="shared" si="26"/>
        <v>79.790000000000006</v>
      </c>
      <c r="BE25" s="10" t="s">
        <v>49</v>
      </c>
      <c r="BF25" s="10">
        <v>36.770000000000003</v>
      </c>
      <c r="BG25" s="10" t="b">
        <f t="shared" si="27"/>
        <v>0</v>
      </c>
      <c r="BH25" s="10">
        <f t="shared" si="28"/>
        <v>7.5000000000000036</v>
      </c>
    </row>
    <row r="26" spans="1:60" x14ac:dyDescent="0.3">
      <c r="A26">
        <f t="shared" si="7"/>
        <v>15.78</v>
      </c>
      <c r="B26" s="14" t="b">
        <f t="shared" si="8"/>
        <v>1</v>
      </c>
      <c r="C26" s="14" t="s">
        <v>49</v>
      </c>
      <c r="D26" s="14">
        <f t="shared" si="9"/>
        <v>13.31</v>
      </c>
      <c r="E26" s="15">
        <v>24</v>
      </c>
      <c r="F26" s="14" t="s">
        <v>62</v>
      </c>
      <c r="G26" s="12" t="s">
        <v>49</v>
      </c>
      <c r="H26" s="12">
        <v>18.829999999999998</v>
      </c>
      <c r="I26" s="10" t="s">
        <v>49</v>
      </c>
      <c r="J26" s="10">
        <v>17.09</v>
      </c>
      <c r="K26" s="10" t="b">
        <f t="shared" si="10"/>
        <v>1</v>
      </c>
      <c r="L26" s="10">
        <f t="shared" si="11"/>
        <v>-1.7399999999999984</v>
      </c>
      <c r="M26" t="s">
        <v>49</v>
      </c>
      <c r="N26">
        <v>16.170000000000002</v>
      </c>
      <c r="O26" t="b">
        <f t="shared" si="12"/>
        <v>1</v>
      </c>
      <c r="P26">
        <f t="shared" si="13"/>
        <v>-2.6599999999999966</v>
      </c>
      <c r="Q26" s="10" t="s">
        <v>49</v>
      </c>
      <c r="R26" s="10">
        <v>15.3</v>
      </c>
      <c r="S26" s="10" t="b">
        <f t="shared" si="0"/>
        <v>1</v>
      </c>
      <c r="T26" s="10">
        <f t="shared" si="14"/>
        <v>-3.5299999999999976</v>
      </c>
      <c r="U26" t="s">
        <v>49</v>
      </c>
      <c r="V26">
        <v>15.99</v>
      </c>
      <c r="W26" t="b">
        <f t="shared" si="15"/>
        <v>1</v>
      </c>
      <c r="X26">
        <f t="shared" si="16"/>
        <v>-2.8399999999999981</v>
      </c>
      <c r="Y26" s="10" t="s">
        <v>49</v>
      </c>
      <c r="Z26" s="10">
        <v>16.8</v>
      </c>
      <c r="AA26" s="10" t="b">
        <f t="shared" si="17"/>
        <v>1</v>
      </c>
      <c r="AB26" s="10">
        <f t="shared" si="18"/>
        <v>-2.0299999999999976</v>
      </c>
      <c r="AC26" t="s">
        <v>49</v>
      </c>
      <c r="AD26">
        <v>15.78</v>
      </c>
      <c r="AE26" t="b">
        <f t="shared" si="1"/>
        <v>1</v>
      </c>
      <c r="AF26">
        <f t="shared" si="2"/>
        <v>-3.0499999999999989</v>
      </c>
      <c r="AG26" s="10" t="s">
        <v>49</v>
      </c>
      <c r="AH26" s="10">
        <v>14.19</v>
      </c>
      <c r="AI26" s="10" t="b">
        <f t="shared" si="3"/>
        <v>1</v>
      </c>
      <c r="AJ26" s="10">
        <f t="shared" si="4"/>
        <v>-4.6399999999999988</v>
      </c>
      <c r="AK26" t="s">
        <v>49</v>
      </c>
      <c r="AL26">
        <v>19.97</v>
      </c>
      <c r="AM26" t="b">
        <f t="shared" si="5"/>
        <v>0</v>
      </c>
      <c r="AN26">
        <f t="shared" si="6"/>
        <v>1.1400000000000006</v>
      </c>
      <c r="AO26" s="10" t="s">
        <v>49</v>
      </c>
      <c r="AP26" s="10">
        <v>16.420000000000002</v>
      </c>
      <c r="AQ26" s="10" t="b">
        <f t="shared" si="19"/>
        <v>1</v>
      </c>
      <c r="AR26" s="10">
        <f t="shared" si="20"/>
        <v>-2.4099999999999966</v>
      </c>
      <c r="AS26" t="s">
        <v>49</v>
      </c>
      <c r="AT26">
        <v>18.170000000000002</v>
      </c>
      <c r="AU26" s="21" t="b">
        <f t="shared" si="21"/>
        <v>1</v>
      </c>
      <c r="AV26" s="21">
        <f t="shared" si="22"/>
        <v>-0.65999999999999659</v>
      </c>
      <c r="AW26" s="10" t="s">
        <v>49</v>
      </c>
      <c r="AX26" s="10">
        <v>13.31</v>
      </c>
      <c r="AY26" s="10" t="b">
        <f t="shared" si="23"/>
        <v>1</v>
      </c>
      <c r="AZ26" s="10">
        <f t="shared" si="24"/>
        <v>-5.5199999999999978</v>
      </c>
      <c r="BA26" t="s">
        <v>49</v>
      </c>
      <c r="BB26">
        <v>17.66</v>
      </c>
      <c r="BC26" t="b">
        <f t="shared" si="25"/>
        <v>1</v>
      </c>
      <c r="BD26">
        <f t="shared" si="26"/>
        <v>-1.1699999999999982</v>
      </c>
      <c r="BE26" s="10" t="s">
        <v>49</v>
      </c>
      <c r="BF26" s="10">
        <v>18.809999999999999</v>
      </c>
      <c r="BG26" s="10" t="b">
        <f t="shared" si="27"/>
        <v>1</v>
      </c>
      <c r="BH26" s="10">
        <f t="shared" si="28"/>
        <v>-1.9999999999999574E-2</v>
      </c>
    </row>
    <row r="27" spans="1:60" hidden="1" x14ac:dyDescent="0.3">
      <c r="A27">
        <f t="shared" si="7"/>
        <v>559</v>
      </c>
      <c r="B27" s="14" t="b">
        <f t="shared" si="8"/>
        <v>1</v>
      </c>
      <c r="C27" s="14" t="s">
        <v>49</v>
      </c>
      <c r="D27" s="14">
        <f t="shared" si="9"/>
        <v>559</v>
      </c>
      <c r="E27" s="15">
        <v>25</v>
      </c>
      <c r="F27" s="14" t="s">
        <v>63</v>
      </c>
      <c r="G27" s="12" t="s">
        <v>49</v>
      </c>
      <c r="H27" s="12">
        <v>586.83000000000004</v>
      </c>
      <c r="I27" s="10" t="s">
        <v>49</v>
      </c>
      <c r="J27" s="10">
        <v>606</v>
      </c>
      <c r="K27" s="10" t="b">
        <f t="shared" si="10"/>
        <v>0</v>
      </c>
      <c r="L27" s="10">
        <f t="shared" si="11"/>
        <v>19.169999999999959</v>
      </c>
      <c r="M27" t="s">
        <v>49</v>
      </c>
      <c r="N27">
        <v>697.97</v>
      </c>
      <c r="O27" t="b">
        <f t="shared" si="12"/>
        <v>0</v>
      </c>
      <c r="P27">
        <f t="shared" si="13"/>
        <v>111.13999999999999</v>
      </c>
      <c r="Q27" s="10" t="s">
        <v>49</v>
      </c>
      <c r="R27" s="10">
        <v>655.58</v>
      </c>
      <c r="S27" s="10" t="b">
        <f t="shared" si="0"/>
        <v>0</v>
      </c>
      <c r="T27" s="10">
        <f t="shared" si="14"/>
        <v>68.75</v>
      </c>
      <c r="U27" t="s">
        <v>49</v>
      </c>
      <c r="V27">
        <v>648.83000000000004</v>
      </c>
      <c r="W27" t="b">
        <f t="shared" si="15"/>
        <v>0</v>
      </c>
      <c r="X27">
        <f t="shared" si="16"/>
        <v>62</v>
      </c>
      <c r="Y27" s="10" t="s">
        <v>49</v>
      </c>
      <c r="Z27" s="10">
        <v>790.7</v>
      </c>
      <c r="AA27" s="10" t="b">
        <f t="shared" si="17"/>
        <v>0</v>
      </c>
      <c r="AB27" s="10">
        <f t="shared" si="18"/>
        <v>203.87</v>
      </c>
      <c r="AC27" t="s">
        <v>49</v>
      </c>
      <c r="AD27">
        <v>603.16999999999996</v>
      </c>
      <c r="AE27" t="b">
        <f t="shared" si="1"/>
        <v>0</v>
      </c>
      <c r="AF27">
        <f t="shared" si="2"/>
        <v>16.339999999999918</v>
      </c>
      <c r="AG27" s="10" t="s">
        <v>49</v>
      </c>
      <c r="AH27" s="10">
        <v>639.91</v>
      </c>
      <c r="AI27" s="10" t="b">
        <f t="shared" si="3"/>
        <v>0</v>
      </c>
      <c r="AJ27" s="10">
        <f t="shared" si="4"/>
        <v>53.079999999999927</v>
      </c>
      <c r="AK27" t="s">
        <v>49</v>
      </c>
      <c r="AL27">
        <v>659.61</v>
      </c>
      <c r="AM27" t="b">
        <f t="shared" si="5"/>
        <v>0</v>
      </c>
      <c r="AN27">
        <f t="shared" si="6"/>
        <v>72.779999999999973</v>
      </c>
      <c r="AO27" s="10" t="s">
        <v>49</v>
      </c>
      <c r="AP27" s="10">
        <v>614.86</v>
      </c>
      <c r="AQ27" s="10" t="b">
        <f t="shared" si="19"/>
        <v>0</v>
      </c>
      <c r="AR27" s="10">
        <f t="shared" si="20"/>
        <v>28.029999999999973</v>
      </c>
      <c r="AS27" t="s">
        <v>49</v>
      </c>
      <c r="AT27">
        <v>559</v>
      </c>
      <c r="AU27" s="21" t="b">
        <f t="shared" si="21"/>
        <v>1</v>
      </c>
      <c r="AV27" s="21">
        <f t="shared" si="22"/>
        <v>-27.830000000000041</v>
      </c>
      <c r="AW27" s="10" t="s">
        <v>49</v>
      </c>
      <c r="AX27" s="10">
        <v>606</v>
      </c>
      <c r="AY27" s="10" t="b">
        <f t="shared" si="23"/>
        <v>0</v>
      </c>
      <c r="AZ27" s="10">
        <f t="shared" si="24"/>
        <v>19.169999999999959</v>
      </c>
      <c r="BA27" t="s">
        <v>49</v>
      </c>
      <c r="BB27">
        <v>576.75</v>
      </c>
      <c r="BC27" t="b">
        <f t="shared" si="25"/>
        <v>1</v>
      </c>
      <c r="BD27">
        <f t="shared" si="26"/>
        <v>-10.080000000000041</v>
      </c>
      <c r="BE27" s="10" t="s">
        <v>49</v>
      </c>
      <c r="BF27" s="10">
        <v>688.73</v>
      </c>
      <c r="BG27" s="10" t="b">
        <f t="shared" si="27"/>
        <v>0</v>
      </c>
      <c r="BH27" s="10">
        <f t="shared" si="28"/>
        <v>101.89999999999998</v>
      </c>
    </row>
    <row r="28" spans="1:60" hidden="1" x14ac:dyDescent="0.3">
      <c r="A28">
        <f t="shared" si="7"/>
        <v>377.42</v>
      </c>
      <c r="B28" s="14" t="b">
        <f t="shared" si="8"/>
        <v>0</v>
      </c>
      <c r="C28" s="14" t="s">
        <v>37</v>
      </c>
      <c r="D28" s="14">
        <f t="shared" si="9"/>
        <v>168.08</v>
      </c>
      <c r="E28" s="15">
        <v>26</v>
      </c>
      <c r="F28" s="14" t="s">
        <v>64</v>
      </c>
      <c r="G28" s="12" t="s">
        <v>37</v>
      </c>
      <c r="H28" s="12">
        <v>168.08</v>
      </c>
      <c r="I28" s="10" t="s">
        <v>37</v>
      </c>
      <c r="J28" s="10">
        <v>1789.3</v>
      </c>
      <c r="K28" s="10" t="b">
        <f t="shared" si="10"/>
        <v>0</v>
      </c>
      <c r="L28" s="10">
        <f t="shared" si="11"/>
        <v>1621.22</v>
      </c>
      <c r="M28" t="s">
        <v>37</v>
      </c>
      <c r="N28">
        <v>1036.06</v>
      </c>
      <c r="O28" t="b">
        <f t="shared" si="12"/>
        <v>0</v>
      </c>
      <c r="P28">
        <f t="shared" si="13"/>
        <v>867.9799999999999</v>
      </c>
      <c r="Q28" s="10" t="s">
        <v>37</v>
      </c>
      <c r="R28" s="10">
        <v>502.09</v>
      </c>
      <c r="S28" s="10" t="b">
        <f t="shared" si="0"/>
        <v>0</v>
      </c>
      <c r="T28" s="10">
        <f t="shared" si="14"/>
        <v>334.01</v>
      </c>
      <c r="U28" t="s">
        <v>37</v>
      </c>
      <c r="V28">
        <v>1365.8</v>
      </c>
      <c r="W28" t="b">
        <f t="shared" si="15"/>
        <v>0</v>
      </c>
      <c r="X28">
        <f t="shared" si="16"/>
        <v>1197.72</v>
      </c>
      <c r="Y28" s="10" t="s">
        <v>37</v>
      </c>
      <c r="Z28" s="10">
        <v>1377.27</v>
      </c>
      <c r="AA28" s="10" t="b">
        <f t="shared" si="17"/>
        <v>0</v>
      </c>
      <c r="AB28" s="10">
        <f t="shared" si="18"/>
        <v>1209.19</v>
      </c>
      <c r="AC28" t="s">
        <v>37</v>
      </c>
      <c r="AD28">
        <v>1614.59</v>
      </c>
      <c r="AE28" t="b">
        <f t="shared" si="1"/>
        <v>0</v>
      </c>
      <c r="AF28">
        <f t="shared" si="2"/>
        <v>1446.51</v>
      </c>
      <c r="AG28" s="10" t="s">
        <v>37</v>
      </c>
      <c r="AH28" s="10">
        <v>441.44</v>
      </c>
      <c r="AI28" s="10" t="b">
        <f t="shared" si="3"/>
        <v>0</v>
      </c>
      <c r="AJ28" s="10">
        <f t="shared" si="4"/>
        <v>273.36</v>
      </c>
      <c r="AK28" t="s">
        <v>37</v>
      </c>
      <c r="AL28">
        <v>644.09</v>
      </c>
      <c r="AM28" t="b">
        <f t="shared" si="5"/>
        <v>0</v>
      </c>
      <c r="AN28">
        <f t="shared" si="6"/>
        <v>476.01</v>
      </c>
      <c r="AO28" s="10" t="s">
        <v>37</v>
      </c>
      <c r="AP28" s="10">
        <v>377.42</v>
      </c>
      <c r="AQ28" s="10" t="b">
        <f t="shared" si="19"/>
        <v>0</v>
      </c>
      <c r="AR28" s="10">
        <f t="shared" si="20"/>
        <v>209.34</v>
      </c>
      <c r="AS28" t="s">
        <v>37</v>
      </c>
      <c r="AT28">
        <v>1063.1400000000001</v>
      </c>
      <c r="AU28" s="21" t="b">
        <f t="shared" si="21"/>
        <v>0</v>
      </c>
      <c r="AV28" s="21">
        <f t="shared" si="22"/>
        <v>895.06000000000006</v>
      </c>
      <c r="AW28" s="10" t="s">
        <v>37</v>
      </c>
      <c r="AX28" s="10">
        <v>915.83</v>
      </c>
      <c r="AY28" s="10" t="b">
        <f t="shared" si="23"/>
        <v>0</v>
      </c>
      <c r="AZ28" s="10">
        <f t="shared" si="24"/>
        <v>747.75</v>
      </c>
      <c r="BA28" t="s">
        <v>37</v>
      </c>
      <c r="BB28">
        <v>1411.8</v>
      </c>
      <c r="BC28" t="b">
        <f t="shared" si="25"/>
        <v>0</v>
      </c>
      <c r="BD28">
        <f t="shared" si="26"/>
        <v>1243.72</v>
      </c>
      <c r="BE28" s="10" t="s">
        <v>37</v>
      </c>
      <c r="BF28" s="10">
        <v>367.47</v>
      </c>
      <c r="BG28" s="10" t="b">
        <f t="shared" si="27"/>
        <v>0</v>
      </c>
      <c r="BH28" s="10">
        <f t="shared" si="28"/>
        <v>199.39000000000001</v>
      </c>
    </row>
    <row r="29" spans="1:60" hidden="1" x14ac:dyDescent="0.3">
      <c r="A29">
        <f t="shared" si="7"/>
        <v>1003.86</v>
      </c>
      <c r="B29" s="14" t="b">
        <f t="shared" si="8"/>
        <v>1</v>
      </c>
      <c r="C29" s="14" t="s">
        <v>49</v>
      </c>
      <c r="D29" s="14">
        <f t="shared" si="9"/>
        <v>914.84</v>
      </c>
      <c r="E29" s="15">
        <v>27</v>
      </c>
      <c r="F29" s="14" t="s">
        <v>65</v>
      </c>
      <c r="G29" s="12" t="s">
        <v>49</v>
      </c>
      <c r="H29" s="12">
        <v>1101.83</v>
      </c>
      <c r="I29" s="10" t="s">
        <v>49</v>
      </c>
      <c r="J29" s="10">
        <v>1363.33</v>
      </c>
      <c r="K29" s="10" t="b">
        <f t="shared" si="10"/>
        <v>0</v>
      </c>
      <c r="L29" s="10">
        <f t="shared" si="11"/>
        <v>261.5</v>
      </c>
      <c r="M29" t="s">
        <v>49</v>
      </c>
      <c r="N29">
        <v>1227.2</v>
      </c>
      <c r="O29" t="b">
        <f t="shared" si="12"/>
        <v>0</v>
      </c>
      <c r="P29">
        <f t="shared" si="13"/>
        <v>125.37000000000012</v>
      </c>
      <c r="Q29" s="10" t="s">
        <v>49</v>
      </c>
      <c r="R29" s="10">
        <v>914.84</v>
      </c>
      <c r="S29" s="10" t="b">
        <f t="shared" si="0"/>
        <v>1</v>
      </c>
      <c r="T29" s="10">
        <f t="shared" si="14"/>
        <v>-186.9899999999999</v>
      </c>
      <c r="U29" t="s">
        <v>49</v>
      </c>
      <c r="V29">
        <v>1031.95</v>
      </c>
      <c r="W29" t="b">
        <f t="shared" si="15"/>
        <v>1</v>
      </c>
      <c r="X29">
        <f t="shared" si="16"/>
        <v>-69.879999999999882</v>
      </c>
      <c r="Y29" s="10" t="s">
        <v>49</v>
      </c>
      <c r="Z29" s="10">
        <v>1013.76</v>
      </c>
      <c r="AA29" s="10" t="b">
        <f t="shared" si="17"/>
        <v>1</v>
      </c>
      <c r="AB29" s="10">
        <f t="shared" si="18"/>
        <v>-88.069999999999936</v>
      </c>
      <c r="AC29" t="s">
        <v>49</v>
      </c>
      <c r="AD29">
        <v>1032.33</v>
      </c>
      <c r="AE29" t="b">
        <f t="shared" si="1"/>
        <v>1</v>
      </c>
      <c r="AF29">
        <f t="shared" si="2"/>
        <v>-69.5</v>
      </c>
      <c r="AG29" s="10" t="s">
        <v>49</v>
      </c>
      <c r="AH29" s="10">
        <v>971.28</v>
      </c>
      <c r="AI29" s="10" t="b">
        <f t="shared" si="3"/>
        <v>1</v>
      </c>
      <c r="AJ29" s="10">
        <f t="shared" si="4"/>
        <v>-130.54999999999995</v>
      </c>
      <c r="AK29" t="s">
        <v>49</v>
      </c>
      <c r="AL29">
        <v>1037.77</v>
      </c>
      <c r="AM29" t="b">
        <f t="shared" si="5"/>
        <v>1</v>
      </c>
      <c r="AN29">
        <f t="shared" si="6"/>
        <v>-64.059999999999945</v>
      </c>
      <c r="AO29" s="10" t="s">
        <v>49</v>
      </c>
      <c r="AP29" s="10">
        <v>1147.06</v>
      </c>
      <c r="AQ29" s="10" t="b">
        <f t="shared" si="19"/>
        <v>0</v>
      </c>
      <c r="AR29" s="10">
        <f t="shared" si="20"/>
        <v>45.230000000000018</v>
      </c>
      <c r="AS29" t="s">
        <v>49</v>
      </c>
      <c r="AT29">
        <v>1003.86</v>
      </c>
      <c r="AU29" s="21" t="b">
        <f t="shared" si="21"/>
        <v>1</v>
      </c>
      <c r="AV29" s="21">
        <f t="shared" si="22"/>
        <v>-97.969999999999914</v>
      </c>
      <c r="AW29" s="10" t="s">
        <v>49</v>
      </c>
      <c r="AX29" s="10">
        <v>1034.56</v>
      </c>
      <c r="AY29" s="10" t="b">
        <f t="shared" si="23"/>
        <v>1</v>
      </c>
      <c r="AZ29" s="10">
        <f t="shared" si="24"/>
        <v>-67.269999999999982</v>
      </c>
      <c r="BA29" t="s">
        <v>49</v>
      </c>
      <c r="BB29">
        <v>1088.8900000000001</v>
      </c>
      <c r="BC29" t="b">
        <f t="shared" si="25"/>
        <v>1</v>
      </c>
      <c r="BD29">
        <f t="shared" si="26"/>
        <v>-12.939999999999827</v>
      </c>
      <c r="BE29" s="10" t="s">
        <v>49</v>
      </c>
      <c r="BF29" s="10">
        <v>1251.19</v>
      </c>
      <c r="BG29" s="10" t="b">
        <f t="shared" si="27"/>
        <v>0</v>
      </c>
      <c r="BH29" s="10">
        <f t="shared" si="28"/>
        <v>149.36000000000013</v>
      </c>
    </row>
    <row r="30" spans="1:60" x14ac:dyDescent="0.3">
      <c r="A30">
        <f t="shared" si="7"/>
        <v>135.5</v>
      </c>
      <c r="B30" s="14" t="b">
        <f t="shared" si="8"/>
        <v>1</v>
      </c>
      <c r="C30" s="14" t="s">
        <v>49</v>
      </c>
      <c r="D30" s="14">
        <f t="shared" si="9"/>
        <v>117.55</v>
      </c>
      <c r="E30" s="15">
        <v>28</v>
      </c>
      <c r="F30" s="14" t="s">
        <v>66</v>
      </c>
      <c r="G30" s="12" t="s">
        <v>49</v>
      </c>
      <c r="H30" s="12">
        <v>184.67</v>
      </c>
      <c r="I30" s="10" t="s">
        <v>49</v>
      </c>
      <c r="J30" s="10">
        <v>184.76</v>
      </c>
      <c r="K30" s="10" t="b">
        <f t="shared" si="10"/>
        <v>0</v>
      </c>
      <c r="L30" s="10">
        <f t="shared" si="11"/>
        <v>9.0000000000003411E-2</v>
      </c>
      <c r="M30" t="s">
        <v>49</v>
      </c>
      <c r="N30">
        <v>229.91</v>
      </c>
      <c r="O30" t="b">
        <f t="shared" si="12"/>
        <v>0</v>
      </c>
      <c r="P30">
        <f t="shared" si="13"/>
        <v>45.240000000000009</v>
      </c>
      <c r="Q30" s="10" t="s">
        <v>49</v>
      </c>
      <c r="R30" s="10">
        <v>163.44999999999999</v>
      </c>
      <c r="S30" s="10" t="b">
        <f t="shared" si="0"/>
        <v>1</v>
      </c>
      <c r="T30" s="10">
        <f t="shared" si="14"/>
        <v>-21.22</v>
      </c>
      <c r="U30" t="s">
        <v>49</v>
      </c>
      <c r="V30">
        <v>117.55</v>
      </c>
      <c r="W30" t="b">
        <f t="shared" si="15"/>
        <v>1</v>
      </c>
      <c r="X30">
        <f t="shared" si="16"/>
        <v>-67.11999999999999</v>
      </c>
      <c r="Y30" s="10" t="s">
        <v>49</v>
      </c>
      <c r="Z30" s="10">
        <v>169.25</v>
      </c>
      <c r="AA30" s="10" t="b">
        <f t="shared" si="17"/>
        <v>1</v>
      </c>
      <c r="AB30" s="10">
        <f t="shared" si="18"/>
        <v>-15.419999999999987</v>
      </c>
      <c r="AC30" t="s">
        <v>49</v>
      </c>
      <c r="AD30">
        <v>135.5</v>
      </c>
      <c r="AE30" t="b">
        <f t="shared" si="1"/>
        <v>1</v>
      </c>
      <c r="AF30">
        <f t="shared" si="2"/>
        <v>-49.169999999999987</v>
      </c>
      <c r="AG30" s="10" t="s">
        <v>49</v>
      </c>
      <c r="AH30" s="10">
        <v>144.27000000000001</v>
      </c>
      <c r="AI30" s="10" t="b">
        <f t="shared" si="3"/>
        <v>1</v>
      </c>
      <c r="AJ30" s="10">
        <f t="shared" si="4"/>
        <v>-40.399999999999977</v>
      </c>
      <c r="AK30" t="s">
        <v>49</v>
      </c>
      <c r="AL30">
        <v>185.84</v>
      </c>
      <c r="AM30" t="b">
        <f t="shared" si="5"/>
        <v>0</v>
      </c>
      <c r="AN30">
        <f t="shared" si="6"/>
        <v>1.1700000000000159</v>
      </c>
      <c r="AO30" s="10" t="s">
        <v>49</v>
      </c>
      <c r="AP30" s="10">
        <v>182.81</v>
      </c>
      <c r="AQ30" s="10" t="b">
        <f t="shared" si="19"/>
        <v>1</v>
      </c>
      <c r="AR30" s="10">
        <f t="shared" si="20"/>
        <v>-1.8599999999999852</v>
      </c>
      <c r="AS30" t="s">
        <v>49</v>
      </c>
      <c r="AT30">
        <v>174.88</v>
      </c>
      <c r="AU30" s="21" t="b">
        <f t="shared" si="21"/>
        <v>1</v>
      </c>
      <c r="AV30" s="21">
        <f t="shared" si="22"/>
        <v>-9.789999999999992</v>
      </c>
      <c r="AW30" s="10" t="s">
        <v>49</v>
      </c>
      <c r="AX30" s="10">
        <v>196.5</v>
      </c>
      <c r="AY30" s="10" t="b">
        <f t="shared" si="23"/>
        <v>0</v>
      </c>
      <c r="AZ30" s="10">
        <f t="shared" si="24"/>
        <v>11.830000000000013</v>
      </c>
      <c r="BA30" t="s">
        <v>49</v>
      </c>
      <c r="BB30">
        <v>174.89</v>
      </c>
      <c r="BC30" t="b">
        <f t="shared" si="25"/>
        <v>1</v>
      </c>
      <c r="BD30">
        <f t="shared" si="26"/>
        <v>-9.7800000000000011</v>
      </c>
      <c r="BE30" s="10" t="s">
        <v>49</v>
      </c>
      <c r="BF30" s="10">
        <v>182.08</v>
      </c>
      <c r="BG30" s="10" t="b">
        <f t="shared" si="27"/>
        <v>1</v>
      </c>
      <c r="BH30" s="10">
        <f t="shared" si="28"/>
        <v>-2.589999999999975</v>
      </c>
    </row>
    <row r="31" spans="1:60" hidden="1" x14ac:dyDescent="0.3">
      <c r="A31">
        <f t="shared" si="7"/>
        <v>1028.3699999999999</v>
      </c>
      <c r="B31" s="14" t="b">
        <f t="shared" si="8"/>
        <v>1</v>
      </c>
      <c r="C31" s="14" t="s">
        <v>37</v>
      </c>
      <c r="D31" s="14">
        <f t="shared" si="9"/>
        <v>337.58</v>
      </c>
      <c r="E31" s="15">
        <v>29</v>
      </c>
      <c r="F31" s="14" t="s">
        <v>67</v>
      </c>
      <c r="G31" s="12" t="s">
        <v>37</v>
      </c>
      <c r="H31" s="12">
        <v>1163.48</v>
      </c>
      <c r="I31" s="10" t="s">
        <v>37</v>
      </c>
      <c r="J31" s="10">
        <v>392.62</v>
      </c>
      <c r="K31" s="10" t="b">
        <f t="shared" si="10"/>
        <v>1</v>
      </c>
      <c r="L31" s="10">
        <f t="shared" si="11"/>
        <v>-770.86</v>
      </c>
      <c r="M31" t="s">
        <v>37</v>
      </c>
      <c r="N31">
        <v>1341.06</v>
      </c>
      <c r="O31" t="b">
        <f t="shared" si="12"/>
        <v>0</v>
      </c>
      <c r="P31">
        <f t="shared" si="13"/>
        <v>177.57999999999993</v>
      </c>
      <c r="Q31" s="10" t="s">
        <v>37</v>
      </c>
      <c r="R31" s="10">
        <v>1431.81</v>
      </c>
      <c r="S31" s="10" t="b">
        <f t="shared" si="0"/>
        <v>0</v>
      </c>
      <c r="T31" s="10">
        <f t="shared" si="14"/>
        <v>268.32999999999993</v>
      </c>
      <c r="U31" t="s">
        <v>37</v>
      </c>
      <c r="V31">
        <v>1162.78</v>
      </c>
      <c r="W31" t="b">
        <f t="shared" si="15"/>
        <v>1</v>
      </c>
      <c r="X31">
        <f t="shared" si="16"/>
        <v>-0.70000000000004547</v>
      </c>
      <c r="Y31" s="10" t="s">
        <v>37</v>
      </c>
      <c r="Z31" s="10">
        <v>1162.56</v>
      </c>
      <c r="AA31" s="10" t="b">
        <f t="shared" si="17"/>
        <v>1</v>
      </c>
      <c r="AB31" s="10">
        <f t="shared" si="18"/>
        <v>-0.92000000000007276</v>
      </c>
      <c r="AC31" t="s">
        <v>37</v>
      </c>
      <c r="AD31">
        <v>1173.73</v>
      </c>
      <c r="AE31" t="b">
        <f t="shared" si="1"/>
        <v>0</v>
      </c>
      <c r="AF31">
        <f t="shared" si="2"/>
        <v>10.25</v>
      </c>
      <c r="AG31" s="10" t="s">
        <v>37</v>
      </c>
      <c r="AH31" s="10">
        <v>1006.08</v>
      </c>
      <c r="AI31" s="10" t="b">
        <f t="shared" si="3"/>
        <v>1</v>
      </c>
      <c r="AJ31" s="10">
        <f t="shared" si="4"/>
        <v>-157.39999999999998</v>
      </c>
      <c r="AK31" t="s">
        <v>37</v>
      </c>
      <c r="AL31">
        <v>1185.92</v>
      </c>
      <c r="AM31" t="b">
        <f t="shared" si="5"/>
        <v>0</v>
      </c>
      <c r="AN31">
        <f t="shared" si="6"/>
        <v>22.440000000000055</v>
      </c>
      <c r="AO31" s="10" t="s">
        <v>37</v>
      </c>
      <c r="AP31" s="10">
        <v>1028.3699999999999</v>
      </c>
      <c r="AQ31" s="10" t="b">
        <f t="shared" si="19"/>
        <v>1</v>
      </c>
      <c r="AR31" s="10">
        <f t="shared" si="20"/>
        <v>-135.11000000000013</v>
      </c>
      <c r="AS31" t="s">
        <v>37</v>
      </c>
      <c r="AT31">
        <v>1300</v>
      </c>
      <c r="AU31" s="21" t="b">
        <f t="shared" si="21"/>
        <v>0</v>
      </c>
      <c r="AV31" s="21">
        <f t="shared" si="22"/>
        <v>136.51999999999998</v>
      </c>
      <c r="AW31" s="10" t="s">
        <v>37</v>
      </c>
      <c r="AX31" s="10">
        <v>1127.92</v>
      </c>
      <c r="AY31" s="10" t="b">
        <f t="shared" si="23"/>
        <v>1</v>
      </c>
      <c r="AZ31" s="10">
        <f t="shared" si="24"/>
        <v>-35.559999999999945</v>
      </c>
      <c r="BA31" t="s">
        <v>37</v>
      </c>
      <c r="BB31">
        <v>1198.53</v>
      </c>
      <c r="BC31" t="b">
        <f t="shared" si="25"/>
        <v>0</v>
      </c>
      <c r="BD31">
        <f t="shared" si="26"/>
        <v>35.049999999999955</v>
      </c>
      <c r="BE31" s="10" t="s">
        <v>37</v>
      </c>
      <c r="BF31" s="10">
        <v>337.58</v>
      </c>
      <c r="BG31" s="10" t="b">
        <f t="shared" si="27"/>
        <v>1</v>
      </c>
      <c r="BH31" s="10">
        <f t="shared" si="28"/>
        <v>-825.90000000000009</v>
      </c>
    </row>
    <row r="32" spans="1:60" hidden="1" x14ac:dyDescent="0.3">
      <c r="A32">
        <f t="shared" si="7"/>
        <v>5000</v>
      </c>
      <c r="B32" s="14" t="b">
        <f t="shared" si="8"/>
        <v>0</v>
      </c>
      <c r="C32" s="14" t="s">
        <v>40</v>
      </c>
      <c r="D32" s="14">
        <f t="shared" si="9"/>
        <v>5000</v>
      </c>
      <c r="E32" s="15">
        <v>30</v>
      </c>
      <c r="F32" s="14" t="s">
        <v>68</v>
      </c>
      <c r="G32" s="12" t="s">
        <v>40</v>
      </c>
      <c r="H32" s="12">
        <v>5000</v>
      </c>
      <c r="I32" s="10" t="s">
        <v>40</v>
      </c>
      <c r="J32" s="10">
        <v>5000</v>
      </c>
      <c r="K32" s="10" t="b">
        <f t="shared" si="10"/>
        <v>0</v>
      </c>
      <c r="L32" s="10">
        <f t="shared" si="11"/>
        <v>0</v>
      </c>
      <c r="M32" t="s">
        <v>40</v>
      </c>
      <c r="N32">
        <v>5000</v>
      </c>
      <c r="O32" t="b">
        <f t="shared" si="12"/>
        <v>0</v>
      </c>
      <c r="P32">
        <f t="shared" si="13"/>
        <v>0</v>
      </c>
      <c r="Q32" s="10" t="s">
        <v>40</v>
      </c>
      <c r="R32" s="10">
        <v>5000</v>
      </c>
      <c r="S32" s="10" t="b">
        <f t="shared" si="0"/>
        <v>0</v>
      </c>
      <c r="T32" s="10">
        <f t="shared" si="14"/>
        <v>0</v>
      </c>
      <c r="U32" t="s">
        <v>40</v>
      </c>
      <c r="V32">
        <v>5000</v>
      </c>
      <c r="W32" t="b">
        <f t="shared" si="15"/>
        <v>0</v>
      </c>
      <c r="X32">
        <f t="shared" si="16"/>
        <v>0</v>
      </c>
      <c r="Y32" s="10" t="s">
        <v>40</v>
      </c>
      <c r="Z32" s="10">
        <v>5000</v>
      </c>
      <c r="AA32" s="10" t="b">
        <f t="shared" si="17"/>
        <v>0</v>
      </c>
      <c r="AB32" s="10">
        <f t="shared" si="18"/>
        <v>0</v>
      </c>
      <c r="AC32" t="s">
        <v>40</v>
      </c>
      <c r="AD32">
        <v>5000</v>
      </c>
      <c r="AE32" t="b">
        <f t="shared" si="1"/>
        <v>0</v>
      </c>
      <c r="AF32">
        <f t="shared" si="2"/>
        <v>0</v>
      </c>
      <c r="AG32" s="10" t="s">
        <v>40</v>
      </c>
      <c r="AH32" s="10">
        <v>5000</v>
      </c>
      <c r="AI32" s="10" t="b">
        <f t="shared" si="3"/>
        <v>0</v>
      </c>
      <c r="AJ32" s="10">
        <f t="shared" si="4"/>
        <v>0</v>
      </c>
      <c r="AK32" t="s">
        <v>40</v>
      </c>
      <c r="AL32">
        <v>5000</v>
      </c>
      <c r="AM32" t="b">
        <f t="shared" si="5"/>
        <v>0</v>
      </c>
      <c r="AN32">
        <f t="shared" si="6"/>
        <v>0</v>
      </c>
      <c r="AO32" s="10" t="s">
        <v>40</v>
      </c>
      <c r="AP32" s="10">
        <v>5000</v>
      </c>
      <c r="AQ32" s="10" t="b">
        <f t="shared" si="19"/>
        <v>0</v>
      </c>
      <c r="AR32" s="10">
        <f t="shared" si="20"/>
        <v>0</v>
      </c>
      <c r="AS32" t="s">
        <v>40</v>
      </c>
      <c r="AT32">
        <v>5000</v>
      </c>
      <c r="AU32" s="21" t="b">
        <f t="shared" si="21"/>
        <v>0</v>
      </c>
      <c r="AV32" s="21">
        <f t="shared" si="22"/>
        <v>0</v>
      </c>
      <c r="AW32" s="10" t="s">
        <v>40</v>
      </c>
      <c r="AX32" s="10">
        <v>5000</v>
      </c>
      <c r="AY32" s="10" t="b">
        <f t="shared" si="23"/>
        <v>0</v>
      </c>
      <c r="AZ32" s="10">
        <f t="shared" si="24"/>
        <v>0</v>
      </c>
      <c r="BA32" t="s">
        <v>40</v>
      </c>
      <c r="BB32">
        <v>5000</v>
      </c>
      <c r="BC32" t="b">
        <f t="shared" si="25"/>
        <v>0</v>
      </c>
      <c r="BD32">
        <f t="shared" si="26"/>
        <v>0</v>
      </c>
      <c r="BE32" s="10" t="s">
        <v>40</v>
      </c>
      <c r="BF32" s="10">
        <v>5000</v>
      </c>
      <c r="BG32" s="10" t="b">
        <f t="shared" si="27"/>
        <v>0</v>
      </c>
      <c r="BH32" s="10">
        <f t="shared" si="28"/>
        <v>0</v>
      </c>
    </row>
    <row r="33" spans="1:60" hidden="1" x14ac:dyDescent="0.3">
      <c r="A33">
        <f t="shared" si="7"/>
        <v>227.14</v>
      </c>
      <c r="B33" s="14" t="b">
        <f t="shared" si="8"/>
        <v>1</v>
      </c>
      <c r="C33" s="14" t="s">
        <v>37</v>
      </c>
      <c r="D33" s="14">
        <f t="shared" si="9"/>
        <v>227.14</v>
      </c>
      <c r="E33" s="15">
        <v>31</v>
      </c>
      <c r="F33" s="14" t="s">
        <v>69</v>
      </c>
      <c r="G33" s="12" t="s">
        <v>37</v>
      </c>
      <c r="H33" s="12">
        <v>1050.67</v>
      </c>
      <c r="I33" s="10" t="s">
        <v>37</v>
      </c>
      <c r="J33" s="10">
        <v>1369.72</v>
      </c>
      <c r="K33" s="10" t="b">
        <f t="shared" si="10"/>
        <v>0</v>
      </c>
      <c r="L33" s="10">
        <f t="shared" si="11"/>
        <v>319.04999999999995</v>
      </c>
      <c r="M33" t="s">
        <v>37</v>
      </c>
      <c r="N33">
        <v>1507.48</v>
      </c>
      <c r="O33" t="b">
        <f t="shared" si="12"/>
        <v>0</v>
      </c>
      <c r="P33">
        <f t="shared" si="13"/>
        <v>456.80999999999995</v>
      </c>
      <c r="Q33" s="10" t="s">
        <v>37</v>
      </c>
      <c r="R33" s="10">
        <v>1088.25</v>
      </c>
      <c r="S33" s="10" t="b">
        <f t="shared" si="0"/>
        <v>0</v>
      </c>
      <c r="T33" s="10">
        <f t="shared" si="14"/>
        <v>37.579999999999927</v>
      </c>
      <c r="U33" t="s">
        <v>37</v>
      </c>
      <c r="V33">
        <v>1618.89</v>
      </c>
      <c r="W33" t="b">
        <f t="shared" si="15"/>
        <v>0</v>
      </c>
      <c r="X33">
        <f t="shared" si="16"/>
        <v>568.22</v>
      </c>
      <c r="Y33" s="10" t="s">
        <v>37</v>
      </c>
      <c r="Z33" s="10">
        <v>984.76</v>
      </c>
      <c r="AA33" s="10" t="b">
        <f t="shared" si="17"/>
        <v>1</v>
      </c>
      <c r="AB33" s="10">
        <f t="shared" si="18"/>
        <v>-65.910000000000082</v>
      </c>
      <c r="AC33" t="s">
        <v>37</v>
      </c>
      <c r="AD33">
        <v>227.14</v>
      </c>
      <c r="AE33" t="b">
        <f t="shared" si="1"/>
        <v>1</v>
      </c>
      <c r="AF33">
        <f t="shared" si="2"/>
        <v>-823.53000000000009</v>
      </c>
      <c r="AG33" s="10" t="s">
        <v>37</v>
      </c>
      <c r="AH33" s="10">
        <v>1850.7</v>
      </c>
      <c r="AI33" s="10" t="b">
        <f t="shared" si="3"/>
        <v>0</v>
      </c>
      <c r="AJ33" s="10">
        <f t="shared" si="4"/>
        <v>800.03</v>
      </c>
      <c r="AK33" t="s">
        <v>37</v>
      </c>
      <c r="AL33">
        <v>286.7</v>
      </c>
      <c r="AM33" t="b">
        <f t="shared" si="5"/>
        <v>1</v>
      </c>
      <c r="AN33">
        <f t="shared" si="6"/>
        <v>-763.97</v>
      </c>
      <c r="AO33" s="10" t="s">
        <v>37</v>
      </c>
      <c r="AP33" s="10">
        <v>1190.3699999999999</v>
      </c>
      <c r="AQ33" s="10" t="b">
        <f t="shared" si="19"/>
        <v>0</v>
      </c>
      <c r="AR33" s="10">
        <f t="shared" si="20"/>
        <v>139.69999999999982</v>
      </c>
      <c r="AS33" t="s">
        <v>37</v>
      </c>
      <c r="AT33">
        <v>1311.64</v>
      </c>
      <c r="AU33" s="21" t="b">
        <f t="shared" si="21"/>
        <v>0</v>
      </c>
      <c r="AV33" s="21">
        <f t="shared" si="22"/>
        <v>260.97000000000003</v>
      </c>
      <c r="AW33" s="10" t="s">
        <v>37</v>
      </c>
      <c r="AX33" s="10">
        <v>1717.66</v>
      </c>
      <c r="AY33" s="10" t="b">
        <f t="shared" si="23"/>
        <v>0</v>
      </c>
      <c r="AZ33" s="10">
        <f t="shared" si="24"/>
        <v>666.99</v>
      </c>
      <c r="BA33" t="s">
        <v>37</v>
      </c>
      <c r="BB33">
        <v>881.42</v>
      </c>
      <c r="BC33" t="b">
        <f t="shared" si="25"/>
        <v>1</v>
      </c>
      <c r="BD33">
        <f t="shared" si="26"/>
        <v>-169.25000000000011</v>
      </c>
      <c r="BE33" s="10" t="s">
        <v>37</v>
      </c>
      <c r="BF33" s="10">
        <v>1063.22</v>
      </c>
      <c r="BG33" s="10" t="b">
        <f t="shared" si="27"/>
        <v>0</v>
      </c>
      <c r="BH33" s="10">
        <f t="shared" si="28"/>
        <v>12.549999999999955</v>
      </c>
    </row>
    <row r="34" spans="1:60" hidden="1" x14ac:dyDescent="0.3">
      <c r="A34">
        <f t="shared" si="7"/>
        <v>279.52999999999997</v>
      </c>
      <c r="B34" s="14" t="b">
        <f t="shared" si="8"/>
        <v>1</v>
      </c>
      <c r="C34" s="14" t="s">
        <v>37</v>
      </c>
      <c r="D34" s="14">
        <f t="shared" si="9"/>
        <v>279.52999999999997</v>
      </c>
      <c r="E34" s="15">
        <v>32</v>
      </c>
      <c r="F34" s="14" t="s">
        <v>70</v>
      </c>
      <c r="G34" s="12" t="s">
        <v>37</v>
      </c>
      <c r="H34" s="12">
        <v>1200.23</v>
      </c>
      <c r="I34" s="10" t="s">
        <v>37</v>
      </c>
      <c r="J34" s="10">
        <v>785.53</v>
      </c>
      <c r="K34" s="10" t="b">
        <f t="shared" si="10"/>
        <v>1</v>
      </c>
      <c r="L34" s="10">
        <f t="shared" si="11"/>
        <v>-414.70000000000005</v>
      </c>
      <c r="M34" t="s">
        <v>37</v>
      </c>
      <c r="N34">
        <v>799.53</v>
      </c>
      <c r="O34" t="b">
        <f t="shared" si="12"/>
        <v>1</v>
      </c>
      <c r="P34">
        <f t="shared" si="13"/>
        <v>-400.70000000000005</v>
      </c>
      <c r="Q34" s="10" t="s">
        <v>37</v>
      </c>
      <c r="R34" s="10">
        <v>1109.77</v>
      </c>
      <c r="S34" s="10" t="b">
        <f t="shared" si="0"/>
        <v>1</v>
      </c>
      <c r="T34" s="10">
        <f t="shared" si="14"/>
        <v>-90.460000000000036</v>
      </c>
      <c r="U34" t="s">
        <v>37</v>
      </c>
      <c r="V34">
        <v>327.62</v>
      </c>
      <c r="W34" t="b">
        <f t="shared" si="15"/>
        <v>1</v>
      </c>
      <c r="X34">
        <f t="shared" si="16"/>
        <v>-872.61</v>
      </c>
      <c r="Y34" s="10" t="s">
        <v>37</v>
      </c>
      <c r="Z34" s="10">
        <v>509.97</v>
      </c>
      <c r="AA34" s="10" t="b">
        <f t="shared" si="17"/>
        <v>1</v>
      </c>
      <c r="AB34" s="10">
        <f t="shared" si="18"/>
        <v>-690.26</v>
      </c>
      <c r="AC34" t="s">
        <v>37</v>
      </c>
      <c r="AD34">
        <v>1319.13</v>
      </c>
      <c r="AE34" t="b">
        <f t="shared" si="1"/>
        <v>0</v>
      </c>
      <c r="AF34">
        <f t="shared" si="2"/>
        <v>118.90000000000009</v>
      </c>
      <c r="AG34" s="10" t="s">
        <v>37</v>
      </c>
      <c r="AH34" s="10">
        <v>1073.2</v>
      </c>
      <c r="AI34" s="10" t="b">
        <f t="shared" si="3"/>
        <v>1</v>
      </c>
      <c r="AJ34" s="10">
        <f t="shared" si="4"/>
        <v>-127.02999999999997</v>
      </c>
      <c r="AK34" t="s">
        <v>37</v>
      </c>
      <c r="AL34">
        <v>941.72</v>
      </c>
      <c r="AM34" t="b">
        <f t="shared" si="5"/>
        <v>1</v>
      </c>
      <c r="AN34">
        <f t="shared" si="6"/>
        <v>-258.51</v>
      </c>
      <c r="AO34" s="10" t="s">
        <v>37</v>
      </c>
      <c r="AP34" s="10">
        <v>279.52999999999997</v>
      </c>
      <c r="AQ34" s="10" t="b">
        <f t="shared" si="19"/>
        <v>1</v>
      </c>
      <c r="AR34" s="10">
        <f t="shared" si="20"/>
        <v>-920.7</v>
      </c>
      <c r="AS34" t="s">
        <v>37</v>
      </c>
      <c r="AT34">
        <v>699.53</v>
      </c>
      <c r="AU34" s="21" t="b">
        <f t="shared" si="21"/>
        <v>1</v>
      </c>
      <c r="AV34" s="21">
        <f t="shared" si="22"/>
        <v>-500.70000000000005</v>
      </c>
      <c r="AW34" s="10" t="s">
        <v>37</v>
      </c>
      <c r="AX34" s="10">
        <v>877.63</v>
      </c>
      <c r="AY34" s="10" t="b">
        <f t="shared" si="23"/>
        <v>1</v>
      </c>
      <c r="AZ34" s="10">
        <f t="shared" si="24"/>
        <v>-322.60000000000002</v>
      </c>
      <c r="BA34" t="s">
        <v>37</v>
      </c>
      <c r="BB34">
        <v>1098.8399999999999</v>
      </c>
      <c r="BC34" t="b">
        <f t="shared" si="25"/>
        <v>1</v>
      </c>
      <c r="BD34">
        <f t="shared" si="26"/>
        <v>-101.3900000000001</v>
      </c>
      <c r="BE34" s="10" t="s">
        <v>37</v>
      </c>
      <c r="BF34" s="10">
        <v>866.67</v>
      </c>
      <c r="BG34" s="10" t="b">
        <f t="shared" si="27"/>
        <v>1</v>
      </c>
      <c r="BH34" s="10">
        <f t="shared" si="28"/>
        <v>-333.56000000000006</v>
      </c>
    </row>
    <row r="35" spans="1:60" hidden="1" x14ac:dyDescent="0.3">
      <c r="A35">
        <f t="shared" si="7"/>
        <v>691.14</v>
      </c>
      <c r="B35" s="14" t="b">
        <f t="shared" si="8"/>
        <v>1</v>
      </c>
      <c r="C35" s="14" t="s">
        <v>37</v>
      </c>
      <c r="D35" s="14">
        <f t="shared" si="9"/>
        <v>15.95</v>
      </c>
      <c r="E35" s="15">
        <v>33</v>
      </c>
      <c r="F35" s="14" t="s">
        <v>71</v>
      </c>
      <c r="G35" s="12" t="s">
        <v>37</v>
      </c>
      <c r="H35" s="12">
        <v>242.67</v>
      </c>
      <c r="I35" s="10" t="s">
        <v>37</v>
      </c>
      <c r="J35" s="10">
        <v>239</v>
      </c>
      <c r="K35" s="10" t="b">
        <f t="shared" si="10"/>
        <v>1</v>
      </c>
      <c r="L35" s="10">
        <f t="shared" si="11"/>
        <v>-3.6699999999999875</v>
      </c>
      <c r="M35" t="s">
        <v>37</v>
      </c>
      <c r="N35">
        <v>759.05</v>
      </c>
      <c r="O35" t="b">
        <f t="shared" si="12"/>
        <v>0</v>
      </c>
      <c r="P35">
        <f t="shared" si="13"/>
        <v>516.38</v>
      </c>
      <c r="Q35" s="10" t="s">
        <v>37</v>
      </c>
      <c r="R35" s="10">
        <v>69.73</v>
      </c>
      <c r="S35" s="10" t="b">
        <f t="shared" si="0"/>
        <v>1</v>
      </c>
      <c r="T35" s="10">
        <f t="shared" si="14"/>
        <v>-172.94</v>
      </c>
      <c r="U35" t="s">
        <v>37</v>
      </c>
      <c r="V35">
        <v>913.69</v>
      </c>
      <c r="W35" t="b">
        <f t="shared" si="15"/>
        <v>0</v>
      </c>
      <c r="X35">
        <f t="shared" si="16"/>
        <v>671.0200000000001</v>
      </c>
      <c r="Y35" s="10" t="s">
        <v>37</v>
      </c>
      <c r="Z35" s="10">
        <v>1061.58</v>
      </c>
      <c r="AA35" s="10" t="b">
        <f t="shared" si="17"/>
        <v>0</v>
      </c>
      <c r="AB35" s="10">
        <f t="shared" si="18"/>
        <v>818.91</v>
      </c>
      <c r="AC35" t="s">
        <v>37</v>
      </c>
      <c r="AD35">
        <v>1030.8599999999999</v>
      </c>
      <c r="AE35" t="b">
        <f t="shared" si="1"/>
        <v>0</v>
      </c>
      <c r="AF35">
        <f t="shared" si="2"/>
        <v>788.18999999999994</v>
      </c>
      <c r="AG35" s="10" t="s">
        <v>37</v>
      </c>
      <c r="AH35" s="10">
        <v>683.91</v>
      </c>
      <c r="AI35" s="10" t="b">
        <f t="shared" si="3"/>
        <v>0</v>
      </c>
      <c r="AJ35" s="10">
        <f t="shared" si="4"/>
        <v>441.24</v>
      </c>
      <c r="AK35" t="s">
        <v>37</v>
      </c>
      <c r="AL35">
        <v>414.05</v>
      </c>
      <c r="AM35" t="b">
        <f t="shared" si="5"/>
        <v>0</v>
      </c>
      <c r="AN35">
        <f t="shared" si="6"/>
        <v>171.38000000000002</v>
      </c>
      <c r="AO35" s="10" t="s">
        <v>37</v>
      </c>
      <c r="AP35" s="10">
        <v>740.87</v>
      </c>
      <c r="AQ35" s="10" t="b">
        <f t="shared" si="19"/>
        <v>0</v>
      </c>
      <c r="AR35" s="10">
        <f t="shared" si="20"/>
        <v>498.20000000000005</v>
      </c>
      <c r="AS35" t="s">
        <v>37</v>
      </c>
      <c r="AT35">
        <v>691.14</v>
      </c>
      <c r="AU35" s="21" t="b">
        <f t="shared" si="21"/>
        <v>0</v>
      </c>
      <c r="AV35" s="21">
        <f t="shared" si="22"/>
        <v>448.47</v>
      </c>
      <c r="AW35" s="10" t="s">
        <v>37</v>
      </c>
      <c r="AX35" s="10">
        <v>277.31</v>
      </c>
      <c r="AY35" s="10" t="b">
        <f t="shared" si="23"/>
        <v>0</v>
      </c>
      <c r="AZ35" s="10">
        <f t="shared" si="24"/>
        <v>34.640000000000015</v>
      </c>
      <c r="BA35" t="s">
        <v>37</v>
      </c>
      <c r="BB35">
        <v>63.28</v>
      </c>
      <c r="BC35" t="b">
        <f t="shared" si="25"/>
        <v>1</v>
      </c>
      <c r="BD35">
        <f t="shared" si="26"/>
        <v>-179.39</v>
      </c>
      <c r="BE35" s="10" t="s">
        <v>37</v>
      </c>
      <c r="BF35" s="10">
        <v>15.95</v>
      </c>
      <c r="BG35" s="10" t="b">
        <f t="shared" si="27"/>
        <v>1</v>
      </c>
      <c r="BH35" s="10">
        <f t="shared" si="28"/>
        <v>-226.72</v>
      </c>
    </row>
    <row r="36" spans="1:60" hidden="1" x14ac:dyDescent="0.3">
      <c r="A36">
        <f t="shared" si="7"/>
        <v>687.84</v>
      </c>
      <c r="B36" s="14" t="b">
        <f t="shared" si="8"/>
        <v>1</v>
      </c>
      <c r="C36" s="14" t="s">
        <v>37</v>
      </c>
      <c r="D36" s="14">
        <f t="shared" si="9"/>
        <v>15.97</v>
      </c>
      <c r="E36" s="15">
        <v>34</v>
      </c>
      <c r="F36" s="14" t="s">
        <v>72</v>
      </c>
      <c r="G36" s="12" t="s">
        <v>37</v>
      </c>
      <c r="H36" s="12">
        <v>242.11</v>
      </c>
      <c r="I36" s="10" t="s">
        <v>37</v>
      </c>
      <c r="J36" s="10">
        <v>239.83</v>
      </c>
      <c r="K36" s="10" t="b">
        <f t="shared" si="10"/>
        <v>1</v>
      </c>
      <c r="L36" s="10">
        <f t="shared" si="11"/>
        <v>-2.2800000000000011</v>
      </c>
      <c r="M36" t="s">
        <v>37</v>
      </c>
      <c r="N36">
        <v>759.64</v>
      </c>
      <c r="O36" t="b">
        <f t="shared" si="12"/>
        <v>0</v>
      </c>
      <c r="P36">
        <f t="shared" si="13"/>
        <v>517.53</v>
      </c>
      <c r="Q36" s="10" t="s">
        <v>37</v>
      </c>
      <c r="R36" s="10">
        <v>69.66</v>
      </c>
      <c r="S36" s="10" t="b">
        <f t="shared" si="0"/>
        <v>1</v>
      </c>
      <c r="T36" s="10">
        <f t="shared" si="14"/>
        <v>-172.45000000000002</v>
      </c>
      <c r="U36" t="s">
        <v>37</v>
      </c>
      <c r="V36">
        <v>909.08</v>
      </c>
      <c r="W36" t="b">
        <f t="shared" si="15"/>
        <v>0</v>
      </c>
      <c r="X36">
        <f t="shared" si="16"/>
        <v>666.97</v>
      </c>
      <c r="Y36" s="10" t="s">
        <v>37</v>
      </c>
      <c r="Z36" s="10">
        <v>1061.78</v>
      </c>
      <c r="AA36" s="10" t="b">
        <f t="shared" si="17"/>
        <v>0</v>
      </c>
      <c r="AB36" s="10">
        <f t="shared" si="18"/>
        <v>819.67</v>
      </c>
      <c r="AC36" t="s">
        <v>37</v>
      </c>
      <c r="AD36">
        <v>1030.8900000000001</v>
      </c>
      <c r="AE36" t="b">
        <f t="shared" si="1"/>
        <v>0</v>
      </c>
      <c r="AF36">
        <f t="shared" si="2"/>
        <v>788.78000000000009</v>
      </c>
      <c r="AG36" s="10" t="s">
        <v>37</v>
      </c>
      <c r="AH36" s="10">
        <v>683.81</v>
      </c>
      <c r="AI36" s="10" t="b">
        <f t="shared" si="3"/>
        <v>0</v>
      </c>
      <c r="AJ36" s="10">
        <f t="shared" si="4"/>
        <v>441.69999999999993</v>
      </c>
      <c r="AK36" t="s">
        <v>37</v>
      </c>
      <c r="AL36">
        <v>411.95</v>
      </c>
      <c r="AM36" t="b">
        <f t="shared" si="5"/>
        <v>0</v>
      </c>
      <c r="AN36">
        <f t="shared" si="6"/>
        <v>169.83999999999997</v>
      </c>
      <c r="AO36" s="10" t="s">
        <v>37</v>
      </c>
      <c r="AP36" s="10">
        <v>739.37</v>
      </c>
      <c r="AQ36" s="10" t="b">
        <f t="shared" si="19"/>
        <v>0</v>
      </c>
      <c r="AR36" s="10">
        <f t="shared" si="20"/>
        <v>497.26</v>
      </c>
      <c r="AS36" t="s">
        <v>37</v>
      </c>
      <c r="AT36">
        <v>687.84</v>
      </c>
      <c r="AU36" s="21" t="b">
        <f t="shared" si="21"/>
        <v>0</v>
      </c>
      <c r="AV36" s="21">
        <f t="shared" si="22"/>
        <v>445.73</v>
      </c>
      <c r="AW36" s="10" t="s">
        <v>37</v>
      </c>
      <c r="AX36" s="10">
        <v>277.02</v>
      </c>
      <c r="AY36" s="10" t="b">
        <f t="shared" si="23"/>
        <v>0</v>
      </c>
      <c r="AZ36" s="10">
        <f t="shared" si="24"/>
        <v>34.909999999999968</v>
      </c>
      <c r="BA36" t="s">
        <v>37</v>
      </c>
      <c r="BB36">
        <v>63.38</v>
      </c>
      <c r="BC36" t="b">
        <f t="shared" si="25"/>
        <v>1</v>
      </c>
      <c r="BD36">
        <f t="shared" si="26"/>
        <v>-178.73000000000002</v>
      </c>
      <c r="BE36" s="10" t="s">
        <v>37</v>
      </c>
      <c r="BF36" s="10">
        <v>15.97</v>
      </c>
      <c r="BG36" s="10" t="b">
        <f t="shared" si="27"/>
        <v>1</v>
      </c>
      <c r="BH36" s="10">
        <f t="shared" si="28"/>
        <v>-226.14000000000001</v>
      </c>
    </row>
    <row r="37" spans="1:60" hidden="1" x14ac:dyDescent="0.3">
      <c r="A37">
        <f t="shared" si="7"/>
        <v>219.24</v>
      </c>
      <c r="B37" s="14" t="b">
        <f t="shared" si="8"/>
        <v>1</v>
      </c>
      <c r="C37" s="14" t="s">
        <v>37</v>
      </c>
      <c r="D37" s="14">
        <f t="shared" si="9"/>
        <v>131.84</v>
      </c>
      <c r="E37" s="15">
        <v>35</v>
      </c>
      <c r="F37" s="14" t="s">
        <v>73</v>
      </c>
      <c r="G37" s="12" t="s">
        <v>37</v>
      </c>
      <c r="H37" s="12">
        <v>289.89</v>
      </c>
      <c r="I37" s="10" t="s">
        <v>37</v>
      </c>
      <c r="J37" s="10">
        <v>231.77</v>
      </c>
      <c r="K37" s="10" t="b">
        <f t="shared" si="10"/>
        <v>1</v>
      </c>
      <c r="L37" s="10">
        <f t="shared" si="11"/>
        <v>-58.119999999999976</v>
      </c>
      <c r="M37" t="s">
        <v>37</v>
      </c>
      <c r="N37">
        <v>219.24</v>
      </c>
      <c r="O37" t="b">
        <f t="shared" si="12"/>
        <v>1</v>
      </c>
      <c r="P37">
        <f t="shared" si="13"/>
        <v>-70.649999999999977</v>
      </c>
      <c r="Q37" s="10" t="s">
        <v>37</v>
      </c>
      <c r="R37" s="10">
        <v>159.66999999999999</v>
      </c>
      <c r="S37" s="10" t="b">
        <f t="shared" si="0"/>
        <v>1</v>
      </c>
      <c r="T37" s="10">
        <f t="shared" si="14"/>
        <v>-130.22</v>
      </c>
      <c r="U37" t="s">
        <v>37</v>
      </c>
      <c r="V37">
        <v>240.48</v>
      </c>
      <c r="W37" t="b">
        <f t="shared" si="15"/>
        <v>1</v>
      </c>
      <c r="X37">
        <f t="shared" si="16"/>
        <v>-49.41</v>
      </c>
      <c r="Y37" s="10" t="s">
        <v>37</v>
      </c>
      <c r="Z37" s="10">
        <v>576.58000000000004</v>
      </c>
      <c r="AA37" s="10" t="b">
        <f t="shared" si="17"/>
        <v>0</v>
      </c>
      <c r="AB37" s="10">
        <f t="shared" si="18"/>
        <v>286.69000000000005</v>
      </c>
      <c r="AC37" t="s">
        <v>37</v>
      </c>
      <c r="AD37">
        <v>549</v>
      </c>
      <c r="AE37" t="b">
        <f t="shared" si="1"/>
        <v>0</v>
      </c>
      <c r="AF37">
        <f t="shared" si="2"/>
        <v>259.11</v>
      </c>
      <c r="AG37" s="10" t="s">
        <v>37</v>
      </c>
      <c r="AH37" s="10">
        <v>1088.78</v>
      </c>
      <c r="AI37" s="10" t="b">
        <f t="shared" si="3"/>
        <v>0</v>
      </c>
      <c r="AJ37" s="10">
        <f t="shared" si="4"/>
        <v>798.89</v>
      </c>
      <c r="AK37" t="s">
        <v>37</v>
      </c>
      <c r="AL37">
        <v>131.84</v>
      </c>
      <c r="AM37" t="b">
        <f t="shared" si="5"/>
        <v>1</v>
      </c>
      <c r="AN37">
        <f t="shared" si="6"/>
        <v>-158.04999999999998</v>
      </c>
      <c r="AO37" s="10" t="s">
        <v>37</v>
      </c>
      <c r="AP37" s="10">
        <v>491.83</v>
      </c>
      <c r="AQ37" s="10" t="b">
        <f t="shared" si="19"/>
        <v>0</v>
      </c>
      <c r="AR37" s="10">
        <f t="shared" si="20"/>
        <v>201.94</v>
      </c>
      <c r="AS37" t="s">
        <v>37</v>
      </c>
      <c r="AT37">
        <v>704.39</v>
      </c>
      <c r="AU37" s="21" t="b">
        <f t="shared" si="21"/>
        <v>0</v>
      </c>
      <c r="AV37" s="21">
        <f t="shared" si="22"/>
        <v>414.5</v>
      </c>
      <c r="AW37" s="10" t="s">
        <v>37</v>
      </c>
      <c r="AX37" s="10">
        <v>290.02999999999997</v>
      </c>
      <c r="AY37" s="10" t="b">
        <f t="shared" si="23"/>
        <v>0</v>
      </c>
      <c r="AZ37" s="10">
        <f t="shared" si="24"/>
        <v>0.13999999999998636</v>
      </c>
      <c r="BA37" t="s">
        <v>37</v>
      </c>
      <c r="BB37">
        <v>336.86</v>
      </c>
      <c r="BC37" t="b">
        <f t="shared" si="25"/>
        <v>0</v>
      </c>
      <c r="BD37">
        <f t="shared" si="26"/>
        <v>46.970000000000027</v>
      </c>
      <c r="BE37" s="10" t="s">
        <v>37</v>
      </c>
      <c r="BF37" s="10">
        <v>292.08999999999997</v>
      </c>
      <c r="BG37" s="10" t="b">
        <f t="shared" si="27"/>
        <v>0</v>
      </c>
      <c r="BH37" s="10">
        <f t="shared" si="28"/>
        <v>2.1999999999999886</v>
      </c>
    </row>
    <row r="38" spans="1:60" x14ac:dyDescent="0.3">
      <c r="A38">
        <f t="shared" si="7"/>
        <v>611.27</v>
      </c>
      <c r="B38" s="14" t="b">
        <f t="shared" si="8"/>
        <v>1</v>
      </c>
      <c r="C38" s="14" t="s">
        <v>49</v>
      </c>
      <c r="D38" s="14">
        <f t="shared" si="9"/>
        <v>554.79999999999995</v>
      </c>
      <c r="E38" s="15">
        <v>36</v>
      </c>
      <c r="F38" s="14" t="s">
        <v>74</v>
      </c>
      <c r="G38" s="12" t="s">
        <v>49</v>
      </c>
      <c r="H38" s="12">
        <v>573.12</v>
      </c>
      <c r="I38" s="10" t="s">
        <v>49</v>
      </c>
      <c r="J38" s="10">
        <v>583.91999999999996</v>
      </c>
      <c r="K38" s="10" t="b">
        <f t="shared" si="10"/>
        <v>0</v>
      </c>
      <c r="L38" s="10">
        <f t="shared" si="11"/>
        <v>10.799999999999955</v>
      </c>
      <c r="M38" t="s">
        <v>49</v>
      </c>
      <c r="N38">
        <v>623.16</v>
      </c>
      <c r="O38" t="b">
        <f t="shared" si="12"/>
        <v>0</v>
      </c>
      <c r="P38">
        <f t="shared" si="13"/>
        <v>50.039999999999964</v>
      </c>
      <c r="Q38" s="10" t="s">
        <v>49</v>
      </c>
      <c r="R38" s="10">
        <v>605.27</v>
      </c>
      <c r="S38" s="10" t="b">
        <f t="shared" si="0"/>
        <v>0</v>
      </c>
      <c r="T38" s="10">
        <f t="shared" si="14"/>
        <v>32.149999999999977</v>
      </c>
      <c r="U38" t="s">
        <v>49</v>
      </c>
      <c r="V38">
        <v>592.91999999999996</v>
      </c>
      <c r="W38" t="b">
        <f t="shared" si="15"/>
        <v>0</v>
      </c>
      <c r="X38">
        <f t="shared" si="16"/>
        <v>19.799999999999955</v>
      </c>
      <c r="Y38" s="10" t="s">
        <v>49</v>
      </c>
      <c r="Z38" s="10">
        <v>611.94000000000005</v>
      </c>
      <c r="AA38" s="10" t="b">
        <f t="shared" si="17"/>
        <v>0</v>
      </c>
      <c r="AB38" s="10">
        <f t="shared" si="18"/>
        <v>38.82000000000005</v>
      </c>
      <c r="AC38" t="s">
        <v>49</v>
      </c>
      <c r="AD38">
        <v>611.27</v>
      </c>
      <c r="AE38" t="b">
        <f t="shared" si="1"/>
        <v>0</v>
      </c>
      <c r="AF38">
        <f t="shared" si="2"/>
        <v>38.149999999999977</v>
      </c>
      <c r="AG38" s="10" t="s">
        <v>49</v>
      </c>
      <c r="AH38" s="10">
        <v>596.97</v>
      </c>
      <c r="AI38" s="10" t="b">
        <f t="shared" si="3"/>
        <v>0</v>
      </c>
      <c r="AJ38" s="10">
        <f t="shared" si="4"/>
        <v>23.850000000000023</v>
      </c>
      <c r="AK38" t="s">
        <v>49</v>
      </c>
      <c r="AL38">
        <v>628.91999999999996</v>
      </c>
      <c r="AM38" t="b">
        <f t="shared" si="5"/>
        <v>0</v>
      </c>
      <c r="AN38">
        <f t="shared" si="6"/>
        <v>55.799999999999955</v>
      </c>
      <c r="AO38" s="10" t="s">
        <v>49</v>
      </c>
      <c r="AP38" s="10">
        <v>612.66</v>
      </c>
      <c r="AQ38" s="10" t="b">
        <f t="shared" si="19"/>
        <v>0</v>
      </c>
      <c r="AR38" s="10">
        <f t="shared" si="20"/>
        <v>39.539999999999964</v>
      </c>
      <c r="AS38" t="s">
        <v>49</v>
      </c>
      <c r="AT38">
        <v>619.89</v>
      </c>
      <c r="AU38" s="21" t="b">
        <f t="shared" si="21"/>
        <v>0</v>
      </c>
      <c r="AV38" s="21">
        <f t="shared" si="22"/>
        <v>46.769999999999982</v>
      </c>
      <c r="AW38" s="10" t="s">
        <v>49</v>
      </c>
      <c r="AX38" s="10">
        <v>574.66</v>
      </c>
      <c r="AY38" s="10" t="b">
        <f t="shared" si="23"/>
        <v>0</v>
      </c>
      <c r="AZ38" s="10">
        <f t="shared" si="24"/>
        <v>1.5399999999999636</v>
      </c>
      <c r="BA38" t="s">
        <v>49</v>
      </c>
      <c r="BB38">
        <v>585.66999999999996</v>
      </c>
      <c r="BC38" t="b">
        <f t="shared" si="25"/>
        <v>0</v>
      </c>
      <c r="BD38">
        <f t="shared" si="26"/>
        <v>12.549999999999955</v>
      </c>
      <c r="BE38" s="10" t="s">
        <v>49</v>
      </c>
      <c r="BF38" s="10">
        <v>554.79999999999995</v>
      </c>
      <c r="BG38" s="10" t="b">
        <f t="shared" si="27"/>
        <v>1</v>
      </c>
      <c r="BH38" s="10">
        <f t="shared" si="28"/>
        <v>-18.32000000000005</v>
      </c>
    </row>
    <row r="39" spans="1:60" hidden="1" x14ac:dyDescent="0.3">
      <c r="A39">
        <f t="shared" si="7"/>
        <v>0.92</v>
      </c>
      <c r="B39" s="14" t="b">
        <f t="shared" si="8"/>
        <v>1</v>
      </c>
      <c r="C39" s="14" t="s">
        <v>37</v>
      </c>
      <c r="D39" s="14">
        <f t="shared" si="9"/>
        <v>0.92</v>
      </c>
      <c r="E39" s="15">
        <v>37</v>
      </c>
      <c r="F39" s="14" t="s">
        <v>75</v>
      </c>
      <c r="G39" s="12" t="s">
        <v>37</v>
      </c>
      <c r="H39" s="12">
        <v>2.7</v>
      </c>
      <c r="I39" s="10" t="s">
        <v>37</v>
      </c>
      <c r="J39" s="10">
        <v>6.23</v>
      </c>
      <c r="K39" s="10" t="b">
        <f t="shared" si="10"/>
        <v>0</v>
      </c>
      <c r="L39" s="10">
        <f t="shared" si="11"/>
        <v>3.5300000000000002</v>
      </c>
      <c r="M39" t="s">
        <v>37</v>
      </c>
      <c r="N39">
        <v>6.53</v>
      </c>
      <c r="O39" t="b">
        <f t="shared" si="12"/>
        <v>0</v>
      </c>
      <c r="P39">
        <f t="shared" si="13"/>
        <v>3.83</v>
      </c>
      <c r="Q39" s="10" t="s">
        <v>37</v>
      </c>
      <c r="R39" s="10">
        <v>6.2</v>
      </c>
      <c r="S39" s="10" t="b">
        <f t="shared" si="0"/>
        <v>0</v>
      </c>
      <c r="T39" s="10">
        <f t="shared" si="14"/>
        <v>3.5</v>
      </c>
      <c r="U39" t="s">
        <v>37</v>
      </c>
      <c r="V39">
        <v>2.83</v>
      </c>
      <c r="W39" t="b">
        <f t="shared" si="15"/>
        <v>0</v>
      </c>
      <c r="X39">
        <f t="shared" si="16"/>
        <v>0.12999999999999989</v>
      </c>
      <c r="Y39" s="10" t="s">
        <v>37</v>
      </c>
      <c r="Z39" s="10">
        <v>6.69</v>
      </c>
      <c r="AA39" s="10" t="b">
        <f t="shared" si="17"/>
        <v>0</v>
      </c>
      <c r="AB39" s="10">
        <f t="shared" si="18"/>
        <v>3.99</v>
      </c>
      <c r="AC39" t="s">
        <v>37</v>
      </c>
      <c r="AD39">
        <v>0.92</v>
      </c>
      <c r="AE39" t="b">
        <f t="shared" si="1"/>
        <v>1</v>
      </c>
      <c r="AF39">
        <f t="shared" si="2"/>
        <v>-1.7800000000000002</v>
      </c>
      <c r="AG39" s="10" t="s">
        <v>37</v>
      </c>
      <c r="AH39" s="10">
        <v>6.27</v>
      </c>
      <c r="AI39" s="10" t="b">
        <f t="shared" si="3"/>
        <v>0</v>
      </c>
      <c r="AJ39" s="10">
        <f t="shared" si="4"/>
        <v>3.5699999999999994</v>
      </c>
      <c r="AK39" t="s">
        <v>37</v>
      </c>
      <c r="AL39">
        <v>2.8</v>
      </c>
      <c r="AM39" t="b">
        <f t="shared" si="5"/>
        <v>0</v>
      </c>
      <c r="AN39">
        <f t="shared" si="6"/>
        <v>9.9999999999999645E-2</v>
      </c>
      <c r="AO39" s="10" t="s">
        <v>37</v>
      </c>
      <c r="AP39" s="10">
        <v>2.84</v>
      </c>
      <c r="AQ39" s="10" t="b">
        <f t="shared" si="19"/>
        <v>0</v>
      </c>
      <c r="AR39" s="10">
        <f t="shared" si="20"/>
        <v>0.13999999999999968</v>
      </c>
      <c r="AS39" t="s">
        <v>37</v>
      </c>
      <c r="AT39">
        <v>6.55</v>
      </c>
      <c r="AU39" s="21" t="b">
        <f t="shared" si="21"/>
        <v>0</v>
      </c>
      <c r="AV39" s="21">
        <f t="shared" si="22"/>
        <v>3.8499999999999996</v>
      </c>
      <c r="AW39" s="10" t="s">
        <v>37</v>
      </c>
      <c r="AX39" s="10">
        <v>6.31</v>
      </c>
      <c r="AY39" s="10" t="b">
        <f t="shared" si="23"/>
        <v>0</v>
      </c>
      <c r="AZ39" s="10">
        <f t="shared" si="24"/>
        <v>3.6099999999999994</v>
      </c>
      <c r="BA39" t="s">
        <v>37</v>
      </c>
      <c r="BB39">
        <v>2.83</v>
      </c>
      <c r="BC39" t="b">
        <f t="shared" si="25"/>
        <v>0</v>
      </c>
      <c r="BD39">
        <f t="shared" si="26"/>
        <v>0.12999999999999989</v>
      </c>
      <c r="BE39" s="10" t="s">
        <v>37</v>
      </c>
      <c r="BF39" s="10">
        <v>6.55</v>
      </c>
      <c r="BG39" s="10" t="b">
        <f t="shared" si="27"/>
        <v>0</v>
      </c>
      <c r="BH39" s="10">
        <f t="shared" si="28"/>
        <v>3.8499999999999996</v>
      </c>
    </row>
    <row r="40" spans="1:60" hidden="1" x14ac:dyDescent="0.3">
      <c r="A40">
        <f t="shared" si="7"/>
        <v>50.89</v>
      </c>
      <c r="B40" s="14" t="b">
        <f t="shared" si="8"/>
        <v>1</v>
      </c>
      <c r="C40" s="14" t="s">
        <v>37</v>
      </c>
      <c r="D40" s="14">
        <f t="shared" si="9"/>
        <v>43.92</v>
      </c>
      <c r="E40" s="15">
        <v>38</v>
      </c>
      <c r="F40" s="14" t="s">
        <v>76</v>
      </c>
      <c r="G40" s="12" t="s">
        <v>37</v>
      </c>
      <c r="H40" s="12">
        <v>47.08</v>
      </c>
      <c r="I40" s="10" t="s">
        <v>37</v>
      </c>
      <c r="J40" s="10">
        <v>46.7</v>
      </c>
      <c r="K40" s="10" t="b">
        <f t="shared" si="10"/>
        <v>1</v>
      </c>
      <c r="L40" s="10">
        <f t="shared" si="11"/>
        <v>-0.37999999999999545</v>
      </c>
      <c r="M40" t="s">
        <v>37</v>
      </c>
      <c r="N40">
        <v>62.66</v>
      </c>
      <c r="O40" t="b">
        <f t="shared" si="12"/>
        <v>0</v>
      </c>
      <c r="P40">
        <f t="shared" si="13"/>
        <v>15.579999999999998</v>
      </c>
      <c r="Q40" s="10" t="s">
        <v>37</v>
      </c>
      <c r="R40" s="10">
        <v>47.89</v>
      </c>
      <c r="S40" s="10" t="b">
        <f t="shared" si="0"/>
        <v>0</v>
      </c>
      <c r="T40" s="10">
        <f t="shared" si="14"/>
        <v>0.81000000000000227</v>
      </c>
      <c r="U40" t="s">
        <v>37</v>
      </c>
      <c r="V40">
        <v>43.92</v>
      </c>
      <c r="W40" t="b">
        <f t="shared" si="15"/>
        <v>1</v>
      </c>
      <c r="X40">
        <f t="shared" si="16"/>
        <v>-3.1599999999999966</v>
      </c>
      <c r="Y40" s="10" t="s">
        <v>37</v>
      </c>
      <c r="Z40" s="10">
        <v>58.95</v>
      </c>
      <c r="AA40" s="10" t="b">
        <f t="shared" si="17"/>
        <v>0</v>
      </c>
      <c r="AB40" s="10">
        <f t="shared" si="18"/>
        <v>11.870000000000005</v>
      </c>
      <c r="AC40" t="s">
        <v>37</v>
      </c>
      <c r="AD40">
        <v>50.89</v>
      </c>
      <c r="AE40" t="b">
        <f t="shared" si="1"/>
        <v>0</v>
      </c>
      <c r="AF40">
        <f t="shared" si="2"/>
        <v>3.8100000000000023</v>
      </c>
      <c r="AG40" s="10" t="s">
        <v>37</v>
      </c>
      <c r="AH40" s="10">
        <v>59.2</v>
      </c>
      <c r="AI40" s="10" t="b">
        <f t="shared" si="3"/>
        <v>0</v>
      </c>
      <c r="AJ40" s="10">
        <f t="shared" si="4"/>
        <v>12.120000000000005</v>
      </c>
      <c r="AK40" t="s">
        <v>37</v>
      </c>
      <c r="AL40">
        <v>49.73</v>
      </c>
      <c r="AM40" t="b">
        <f t="shared" si="5"/>
        <v>0</v>
      </c>
      <c r="AN40">
        <f t="shared" si="6"/>
        <v>2.6499999999999986</v>
      </c>
      <c r="AO40" s="10" t="s">
        <v>37</v>
      </c>
      <c r="AP40" s="10">
        <v>51.12</v>
      </c>
      <c r="AQ40" s="10" t="b">
        <f t="shared" si="19"/>
        <v>0</v>
      </c>
      <c r="AR40" s="10">
        <f t="shared" si="20"/>
        <v>4.0399999999999991</v>
      </c>
      <c r="AS40" t="s">
        <v>37</v>
      </c>
      <c r="AT40">
        <v>78.52</v>
      </c>
      <c r="AU40" s="21" t="b">
        <f t="shared" si="21"/>
        <v>0</v>
      </c>
      <c r="AV40" s="21">
        <f t="shared" si="22"/>
        <v>31.439999999999998</v>
      </c>
      <c r="AW40" s="10" t="s">
        <v>37</v>
      </c>
      <c r="AX40" s="10">
        <v>46.24</v>
      </c>
      <c r="AY40" s="10" t="b">
        <f t="shared" si="23"/>
        <v>1</v>
      </c>
      <c r="AZ40" s="10">
        <f t="shared" si="24"/>
        <v>-0.83999999999999631</v>
      </c>
      <c r="BA40" t="s">
        <v>37</v>
      </c>
      <c r="BB40">
        <v>58.58</v>
      </c>
      <c r="BC40" t="b">
        <f t="shared" si="25"/>
        <v>0</v>
      </c>
      <c r="BD40">
        <f t="shared" si="26"/>
        <v>11.5</v>
      </c>
      <c r="BE40" s="10" t="s">
        <v>37</v>
      </c>
      <c r="BF40" s="10">
        <v>49.66</v>
      </c>
      <c r="BG40" s="10" t="b">
        <f t="shared" si="27"/>
        <v>0</v>
      </c>
      <c r="BH40" s="10">
        <f t="shared" si="28"/>
        <v>2.5799999999999983</v>
      </c>
    </row>
    <row r="41" spans="1:60" hidden="1" x14ac:dyDescent="0.3">
      <c r="A41">
        <f t="shared" si="7"/>
        <v>28.62</v>
      </c>
      <c r="B41" s="14" t="b">
        <f t="shared" si="8"/>
        <v>1</v>
      </c>
      <c r="C41" s="14" t="s">
        <v>37</v>
      </c>
      <c r="D41" s="14">
        <f t="shared" si="9"/>
        <v>14.7</v>
      </c>
      <c r="E41" s="15">
        <v>39</v>
      </c>
      <c r="F41" s="14" t="s">
        <v>77</v>
      </c>
      <c r="G41" s="12" t="s">
        <v>37</v>
      </c>
      <c r="H41" s="12">
        <v>35.590000000000003</v>
      </c>
      <c r="I41" s="10" t="s">
        <v>37</v>
      </c>
      <c r="J41" s="10">
        <v>35.159999999999997</v>
      </c>
      <c r="K41" s="10" t="b">
        <f t="shared" si="10"/>
        <v>1</v>
      </c>
      <c r="L41" s="10">
        <f t="shared" si="11"/>
        <v>-0.43000000000000682</v>
      </c>
      <c r="M41" t="s">
        <v>37</v>
      </c>
      <c r="N41">
        <v>35.979999999999997</v>
      </c>
      <c r="O41" t="b">
        <f t="shared" si="12"/>
        <v>0</v>
      </c>
      <c r="P41">
        <f t="shared" si="13"/>
        <v>0.38999999999999346</v>
      </c>
      <c r="Q41" s="10" t="s">
        <v>37</v>
      </c>
      <c r="R41" s="10">
        <v>35.25</v>
      </c>
      <c r="S41" s="10" t="b">
        <f t="shared" si="0"/>
        <v>1</v>
      </c>
      <c r="T41" s="10">
        <f t="shared" si="14"/>
        <v>-0.34000000000000341</v>
      </c>
      <c r="U41" t="s">
        <v>37</v>
      </c>
      <c r="V41">
        <v>31.51</v>
      </c>
      <c r="W41" t="b">
        <f t="shared" si="15"/>
        <v>1</v>
      </c>
      <c r="X41">
        <f t="shared" si="16"/>
        <v>-4.0800000000000018</v>
      </c>
      <c r="Y41" s="10" t="s">
        <v>37</v>
      </c>
      <c r="Z41" s="10">
        <v>34.049999999999997</v>
      </c>
      <c r="AA41" s="10" t="b">
        <f t="shared" si="17"/>
        <v>1</v>
      </c>
      <c r="AB41" s="10">
        <f t="shared" si="18"/>
        <v>-1.5400000000000063</v>
      </c>
      <c r="AC41" t="s">
        <v>37</v>
      </c>
      <c r="AD41">
        <v>33.11</v>
      </c>
      <c r="AE41" t="b">
        <f t="shared" si="1"/>
        <v>1</v>
      </c>
      <c r="AF41">
        <f t="shared" si="2"/>
        <v>-2.480000000000004</v>
      </c>
      <c r="AG41" s="10" t="s">
        <v>37</v>
      </c>
      <c r="AH41" s="10">
        <v>38.31</v>
      </c>
      <c r="AI41" s="10" t="b">
        <f t="shared" si="3"/>
        <v>0</v>
      </c>
      <c r="AJ41" s="10">
        <f t="shared" si="4"/>
        <v>2.7199999999999989</v>
      </c>
      <c r="AK41" t="s">
        <v>37</v>
      </c>
      <c r="AL41">
        <v>34.81</v>
      </c>
      <c r="AM41" t="b">
        <f t="shared" si="5"/>
        <v>1</v>
      </c>
      <c r="AN41">
        <f t="shared" si="6"/>
        <v>-0.78000000000000114</v>
      </c>
      <c r="AO41" s="10" t="s">
        <v>37</v>
      </c>
      <c r="AP41" s="10">
        <v>28.62</v>
      </c>
      <c r="AQ41" s="10" t="b">
        <f t="shared" si="19"/>
        <v>1</v>
      </c>
      <c r="AR41" s="10">
        <f t="shared" si="20"/>
        <v>-6.9700000000000024</v>
      </c>
      <c r="AS41" t="s">
        <v>37</v>
      </c>
      <c r="AT41">
        <v>29.98</v>
      </c>
      <c r="AU41" s="21" t="b">
        <f t="shared" si="21"/>
        <v>1</v>
      </c>
      <c r="AV41" s="21">
        <f t="shared" si="22"/>
        <v>-5.610000000000003</v>
      </c>
      <c r="AW41" s="10" t="s">
        <v>37</v>
      </c>
      <c r="AX41" s="10">
        <v>34.450000000000003</v>
      </c>
      <c r="AY41" s="10" t="b">
        <f t="shared" si="23"/>
        <v>1</v>
      </c>
      <c r="AZ41" s="10">
        <f t="shared" si="24"/>
        <v>-1.1400000000000006</v>
      </c>
      <c r="BA41" t="s">
        <v>37</v>
      </c>
      <c r="BB41">
        <v>34.31</v>
      </c>
      <c r="BC41" t="b">
        <f t="shared" si="25"/>
        <v>1</v>
      </c>
      <c r="BD41">
        <f t="shared" si="26"/>
        <v>-1.2800000000000011</v>
      </c>
      <c r="BE41" s="10" t="s">
        <v>37</v>
      </c>
      <c r="BF41" s="10">
        <v>14.7</v>
      </c>
      <c r="BG41" s="10" t="b">
        <f t="shared" si="27"/>
        <v>1</v>
      </c>
      <c r="BH41" s="10">
        <f t="shared" si="28"/>
        <v>-20.890000000000004</v>
      </c>
    </row>
    <row r="42" spans="1:60" hidden="1" x14ac:dyDescent="0.3">
      <c r="A42">
        <f t="shared" si="7"/>
        <v>5000</v>
      </c>
      <c r="B42" s="14" t="b">
        <f t="shared" si="8"/>
        <v>0</v>
      </c>
      <c r="C42" s="14" t="s">
        <v>40</v>
      </c>
      <c r="D42" s="14">
        <f t="shared" si="9"/>
        <v>5000</v>
      </c>
      <c r="E42" s="15">
        <v>40</v>
      </c>
      <c r="F42" s="14" t="s">
        <v>78</v>
      </c>
      <c r="G42" s="12" t="s">
        <v>40</v>
      </c>
      <c r="H42" s="12">
        <v>5000</v>
      </c>
      <c r="I42" s="10" t="s">
        <v>40</v>
      </c>
      <c r="J42" s="10">
        <v>5000</v>
      </c>
      <c r="K42" s="10" t="b">
        <f t="shared" si="10"/>
        <v>0</v>
      </c>
      <c r="L42" s="10">
        <f t="shared" si="11"/>
        <v>0</v>
      </c>
      <c r="M42" t="s">
        <v>40</v>
      </c>
      <c r="N42">
        <v>5000</v>
      </c>
      <c r="O42" t="b">
        <f t="shared" si="12"/>
        <v>0</v>
      </c>
      <c r="P42">
        <f t="shared" si="13"/>
        <v>0</v>
      </c>
      <c r="Q42" s="10" t="s">
        <v>40</v>
      </c>
      <c r="R42" s="10">
        <v>5000</v>
      </c>
      <c r="S42" s="10" t="b">
        <f t="shared" si="0"/>
        <v>0</v>
      </c>
      <c r="T42" s="10">
        <f t="shared" si="14"/>
        <v>0</v>
      </c>
      <c r="U42" t="s">
        <v>40</v>
      </c>
      <c r="V42">
        <v>5000</v>
      </c>
      <c r="W42" t="b">
        <f t="shared" si="15"/>
        <v>0</v>
      </c>
      <c r="X42">
        <f t="shared" si="16"/>
        <v>0</v>
      </c>
      <c r="Y42" s="10" t="s">
        <v>40</v>
      </c>
      <c r="Z42" s="10">
        <v>5000</v>
      </c>
      <c r="AA42" s="10" t="b">
        <f t="shared" si="17"/>
        <v>0</v>
      </c>
      <c r="AB42" s="10">
        <f t="shared" si="18"/>
        <v>0</v>
      </c>
      <c r="AC42" t="s">
        <v>40</v>
      </c>
      <c r="AD42">
        <v>5000</v>
      </c>
      <c r="AE42" t="b">
        <f t="shared" si="1"/>
        <v>0</v>
      </c>
      <c r="AF42">
        <f t="shared" si="2"/>
        <v>0</v>
      </c>
      <c r="AG42" s="10" t="s">
        <v>40</v>
      </c>
      <c r="AH42" s="10">
        <v>5000</v>
      </c>
      <c r="AI42" s="10" t="b">
        <f t="shared" si="3"/>
        <v>0</v>
      </c>
      <c r="AJ42" s="10">
        <f t="shared" si="4"/>
        <v>0</v>
      </c>
      <c r="AK42" t="s">
        <v>40</v>
      </c>
      <c r="AL42">
        <v>5000</v>
      </c>
      <c r="AM42" t="b">
        <f t="shared" si="5"/>
        <v>0</v>
      </c>
      <c r="AN42">
        <f t="shared" si="6"/>
        <v>0</v>
      </c>
      <c r="AO42" s="10" t="s">
        <v>40</v>
      </c>
      <c r="AP42" s="10">
        <v>5000</v>
      </c>
      <c r="AQ42" s="10" t="b">
        <f t="shared" si="19"/>
        <v>0</v>
      </c>
      <c r="AR42" s="10">
        <f t="shared" si="20"/>
        <v>0</v>
      </c>
      <c r="AS42" t="s">
        <v>40</v>
      </c>
      <c r="AT42">
        <v>5000</v>
      </c>
      <c r="AU42" s="21" t="b">
        <f t="shared" si="21"/>
        <v>0</v>
      </c>
      <c r="AV42" s="21">
        <f t="shared" si="22"/>
        <v>0</v>
      </c>
      <c r="AW42" s="10" t="s">
        <v>40</v>
      </c>
      <c r="AX42" s="10">
        <v>5000</v>
      </c>
      <c r="AY42" s="10" t="b">
        <f t="shared" si="23"/>
        <v>0</v>
      </c>
      <c r="AZ42" s="10">
        <f t="shared" si="24"/>
        <v>0</v>
      </c>
      <c r="BA42" t="s">
        <v>40</v>
      </c>
      <c r="BB42">
        <v>5000</v>
      </c>
      <c r="BC42" t="b">
        <f t="shared" si="25"/>
        <v>0</v>
      </c>
      <c r="BD42">
        <f t="shared" si="26"/>
        <v>0</v>
      </c>
      <c r="BE42" s="10" t="s">
        <v>40</v>
      </c>
      <c r="BF42" s="10">
        <v>5000</v>
      </c>
      <c r="BG42" s="10" t="b">
        <f t="shared" si="27"/>
        <v>0</v>
      </c>
      <c r="BH42" s="10">
        <f t="shared" si="28"/>
        <v>0</v>
      </c>
    </row>
    <row r="43" spans="1:60" hidden="1" x14ac:dyDescent="0.3">
      <c r="A43">
        <f t="shared" si="7"/>
        <v>5.05</v>
      </c>
      <c r="B43" s="14" t="b">
        <f t="shared" si="8"/>
        <v>1</v>
      </c>
      <c r="C43" s="14" t="s">
        <v>37</v>
      </c>
      <c r="D43" s="14">
        <f t="shared" si="9"/>
        <v>3.56</v>
      </c>
      <c r="E43" s="15">
        <v>41</v>
      </c>
      <c r="F43" s="14" t="s">
        <v>79</v>
      </c>
      <c r="G43" s="12" t="s">
        <v>37</v>
      </c>
      <c r="H43" s="12">
        <v>29.2</v>
      </c>
      <c r="I43" s="10" t="s">
        <v>37</v>
      </c>
      <c r="J43" s="10">
        <v>3.56</v>
      </c>
      <c r="K43" s="10" t="b">
        <f t="shared" si="10"/>
        <v>1</v>
      </c>
      <c r="L43" s="10">
        <f t="shared" si="11"/>
        <v>-25.64</v>
      </c>
      <c r="M43" t="s">
        <v>37</v>
      </c>
      <c r="N43">
        <v>27.83</v>
      </c>
      <c r="O43" t="b">
        <f t="shared" si="12"/>
        <v>1</v>
      </c>
      <c r="P43">
        <f t="shared" si="13"/>
        <v>-1.370000000000001</v>
      </c>
      <c r="Q43" s="10" t="s">
        <v>37</v>
      </c>
      <c r="R43" s="10">
        <v>15.72</v>
      </c>
      <c r="S43" s="10" t="b">
        <f t="shared" si="0"/>
        <v>1</v>
      </c>
      <c r="T43" s="10">
        <f t="shared" si="14"/>
        <v>-13.479999999999999</v>
      </c>
      <c r="U43" t="s">
        <v>37</v>
      </c>
      <c r="V43">
        <v>18.45</v>
      </c>
      <c r="W43" t="b">
        <f t="shared" si="15"/>
        <v>1</v>
      </c>
      <c r="X43">
        <f t="shared" si="16"/>
        <v>-10.75</v>
      </c>
      <c r="Y43" s="10" t="s">
        <v>37</v>
      </c>
      <c r="Z43" s="10">
        <v>14.65</v>
      </c>
      <c r="AA43" s="10" t="b">
        <f t="shared" si="17"/>
        <v>1</v>
      </c>
      <c r="AB43" s="10">
        <f t="shared" si="18"/>
        <v>-14.549999999999999</v>
      </c>
      <c r="AC43" t="s">
        <v>37</v>
      </c>
      <c r="AD43">
        <v>13.7</v>
      </c>
      <c r="AE43" t="b">
        <f t="shared" si="1"/>
        <v>1</v>
      </c>
      <c r="AF43">
        <f t="shared" si="2"/>
        <v>-15.5</v>
      </c>
      <c r="AG43" s="10" t="s">
        <v>37</v>
      </c>
      <c r="AH43" s="10">
        <v>24.02</v>
      </c>
      <c r="AI43" s="10" t="b">
        <f t="shared" si="3"/>
        <v>1</v>
      </c>
      <c r="AJ43" s="10">
        <f t="shared" si="4"/>
        <v>-5.18</v>
      </c>
      <c r="AK43" t="s">
        <v>37</v>
      </c>
      <c r="AL43">
        <v>30.22</v>
      </c>
      <c r="AM43" t="b">
        <f t="shared" si="5"/>
        <v>0</v>
      </c>
      <c r="AN43">
        <f t="shared" si="6"/>
        <v>1.0199999999999996</v>
      </c>
      <c r="AO43" s="10" t="s">
        <v>37</v>
      </c>
      <c r="AP43" s="10">
        <v>5.05</v>
      </c>
      <c r="AQ43" s="10" t="b">
        <f t="shared" si="19"/>
        <v>1</v>
      </c>
      <c r="AR43" s="10">
        <f t="shared" si="20"/>
        <v>-24.15</v>
      </c>
      <c r="AS43" t="s">
        <v>37</v>
      </c>
      <c r="AT43">
        <v>17.95</v>
      </c>
      <c r="AU43" s="21" t="b">
        <f t="shared" si="21"/>
        <v>1</v>
      </c>
      <c r="AV43" s="21">
        <f t="shared" si="22"/>
        <v>-11.25</v>
      </c>
      <c r="AW43" s="10" t="s">
        <v>37</v>
      </c>
      <c r="AX43" s="10">
        <v>14.72</v>
      </c>
      <c r="AY43" s="10" t="b">
        <f t="shared" si="23"/>
        <v>1</v>
      </c>
      <c r="AZ43" s="10">
        <f t="shared" si="24"/>
        <v>-14.479999999999999</v>
      </c>
      <c r="BA43" t="s">
        <v>37</v>
      </c>
      <c r="BB43">
        <v>51.62</v>
      </c>
      <c r="BC43" t="b">
        <f t="shared" si="25"/>
        <v>0</v>
      </c>
      <c r="BD43">
        <f t="shared" si="26"/>
        <v>22.419999999999998</v>
      </c>
      <c r="BE43" s="10" t="s">
        <v>37</v>
      </c>
      <c r="BF43" s="10">
        <v>32.31</v>
      </c>
      <c r="BG43" s="10" t="b">
        <f t="shared" si="27"/>
        <v>0</v>
      </c>
      <c r="BH43" s="10">
        <f t="shared" si="28"/>
        <v>3.110000000000003</v>
      </c>
    </row>
    <row r="44" spans="1:60" hidden="1" x14ac:dyDescent="0.3">
      <c r="A44">
        <f t="shared" si="7"/>
        <v>129.80000000000001</v>
      </c>
      <c r="B44" s="14" t="b">
        <f t="shared" si="8"/>
        <v>1</v>
      </c>
      <c r="C44" s="14" t="s">
        <v>37</v>
      </c>
      <c r="D44" s="14">
        <f t="shared" si="9"/>
        <v>129.80000000000001</v>
      </c>
      <c r="E44" s="15">
        <v>42</v>
      </c>
      <c r="F44" s="14" t="s">
        <v>80</v>
      </c>
      <c r="G44" s="12" t="s">
        <v>37</v>
      </c>
      <c r="H44" s="12">
        <v>899.03</v>
      </c>
      <c r="I44" s="10" t="s">
        <v>40</v>
      </c>
      <c r="J44" s="10">
        <v>5000</v>
      </c>
      <c r="K44" s="10" t="b">
        <f t="shared" si="10"/>
        <v>0</v>
      </c>
      <c r="L44" s="10">
        <f t="shared" si="11"/>
        <v>4100.97</v>
      </c>
      <c r="M44" t="s">
        <v>37</v>
      </c>
      <c r="N44">
        <v>3012.37</v>
      </c>
      <c r="O44" t="b">
        <f t="shared" si="12"/>
        <v>0</v>
      </c>
      <c r="P44">
        <f t="shared" si="13"/>
        <v>2113.34</v>
      </c>
      <c r="Q44" s="10" t="s">
        <v>37</v>
      </c>
      <c r="R44" s="10">
        <v>817.91</v>
      </c>
      <c r="S44" s="10" t="b">
        <f t="shared" si="0"/>
        <v>1</v>
      </c>
      <c r="T44" s="10">
        <f t="shared" si="14"/>
        <v>-81.12</v>
      </c>
      <c r="U44" t="s">
        <v>37</v>
      </c>
      <c r="V44">
        <v>918.59</v>
      </c>
      <c r="W44" t="b">
        <f t="shared" si="15"/>
        <v>0</v>
      </c>
      <c r="X44">
        <f t="shared" si="16"/>
        <v>19.560000000000059</v>
      </c>
      <c r="Y44" s="10" t="s">
        <v>37</v>
      </c>
      <c r="Z44" s="10">
        <v>602.47</v>
      </c>
      <c r="AA44" s="10" t="b">
        <f t="shared" si="17"/>
        <v>1</v>
      </c>
      <c r="AB44" s="10">
        <f t="shared" si="18"/>
        <v>-296.55999999999995</v>
      </c>
      <c r="AC44" t="s">
        <v>37</v>
      </c>
      <c r="AD44">
        <v>4587.66</v>
      </c>
      <c r="AE44" t="b">
        <f t="shared" si="1"/>
        <v>0</v>
      </c>
      <c r="AF44">
        <f t="shared" si="2"/>
        <v>3688.63</v>
      </c>
      <c r="AG44" s="10" t="s">
        <v>37</v>
      </c>
      <c r="AH44" s="10">
        <v>3654.67</v>
      </c>
      <c r="AI44" s="10" t="b">
        <f t="shared" si="3"/>
        <v>0</v>
      </c>
      <c r="AJ44" s="10">
        <f t="shared" si="4"/>
        <v>2755.6400000000003</v>
      </c>
      <c r="AK44" t="s">
        <v>37</v>
      </c>
      <c r="AL44">
        <v>4846.78</v>
      </c>
      <c r="AM44" t="b">
        <f t="shared" si="5"/>
        <v>0</v>
      </c>
      <c r="AN44">
        <f t="shared" si="6"/>
        <v>3947.75</v>
      </c>
      <c r="AO44" s="10" t="s">
        <v>37</v>
      </c>
      <c r="AP44" s="10">
        <v>129.80000000000001</v>
      </c>
      <c r="AQ44" s="10" t="b">
        <f t="shared" si="19"/>
        <v>1</v>
      </c>
      <c r="AR44" s="10">
        <f t="shared" si="20"/>
        <v>-769.23</v>
      </c>
      <c r="AS44" t="s">
        <v>37</v>
      </c>
      <c r="AT44">
        <v>404.24</v>
      </c>
      <c r="AU44" s="21" t="b">
        <f t="shared" si="21"/>
        <v>1</v>
      </c>
      <c r="AV44" s="21">
        <f t="shared" si="22"/>
        <v>-494.78999999999996</v>
      </c>
      <c r="AW44" s="10" t="s">
        <v>37</v>
      </c>
      <c r="AX44" s="10">
        <v>1382.05</v>
      </c>
      <c r="AY44" s="10" t="b">
        <f t="shared" si="23"/>
        <v>0</v>
      </c>
      <c r="AZ44" s="10">
        <f t="shared" si="24"/>
        <v>483.02</v>
      </c>
      <c r="BA44" t="s">
        <v>37</v>
      </c>
      <c r="BB44">
        <v>1609.44</v>
      </c>
      <c r="BC44" t="b">
        <f t="shared" si="25"/>
        <v>0</v>
      </c>
      <c r="BD44">
        <f t="shared" si="26"/>
        <v>710.41000000000008</v>
      </c>
      <c r="BE44" s="10" t="s">
        <v>37</v>
      </c>
      <c r="BF44" s="10">
        <v>4526.7299999999996</v>
      </c>
      <c r="BG44" s="10" t="b">
        <f t="shared" si="27"/>
        <v>0</v>
      </c>
      <c r="BH44" s="10">
        <f t="shared" si="28"/>
        <v>3627.7</v>
      </c>
    </row>
    <row r="45" spans="1:60" hidden="1" x14ac:dyDescent="0.3">
      <c r="A45">
        <f t="shared" si="7"/>
        <v>23.02</v>
      </c>
      <c r="B45" s="14" t="b">
        <f t="shared" si="8"/>
        <v>1</v>
      </c>
      <c r="C45" s="14" t="s">
        <v>37</v>
      </c>
      <c r="D45" s="14">
        <f t="shared" si="9"/>
        <v>23.02</v>
      </c>
      <c r="E45" s="15">
        <v>43</v>
      </c>
      <c r="F45" s="14" t="s">
        <v>81</v>
      </c>
      <c r="G45" s="12" t="s">
        <v>37</v>
      </c>
      <c r="H45" s="12">
        <v>106.53</v>
      </c>
      <c r="I45" s="10" t="s">
        <v>37</v>
      </c>
      <c r="J45" s="10">
        <v>109.95</v>
      </c>
      <c r="K45" s="10" t="b">
        <f t="shared" si="10"/>
        <v>0</v>
      </c>
      <c r="L45" s="10">
        <f t="shared" si="11"/>
        <v>3.4200000000000017</v>
      </c>
      <c r="M45" t="s">
        <v>37</v>
      </c>
      <c r="N45">
        <v>23.02</v>
      </c>
      <c r="O45" t="b">
        <f t="shared" si="12"/>
        <v>1</v>
      </c>
      <c r="P45">
        <f t="shared" si="13"/>
        <v>-83.51</v>
      </c>
      <c r="Q45" s="10" t="s">
        <v>37</v>
      </c>
      <c r="R45" s="10">
        <v>105.47</v>
      </c>
      <c r="S45" s="10" t="b">
        <f t="shared" si="0"/>
        <v>1</v>
      </c>
      <c r="T45" s="10">
        <f t="shared" si="14"/>
        <v>-1.0600000000000023</v>
      </c>
      <c r="U45" t="s">
        <v>37</v>
      </c>
      <c r="V45">
        <v>345.55</v>
      </c>
      <c r="W45" t="b">
        <f t="shared" si="15"/>
        <v>0</v>
      </c>
      <c r="X45">
        <f t="shared" si="16"/>
        <v>239.02</v>
      </c>
      <c r="Y45" s="10" t="s">
        <v>37</v>
      </c>
      <c r="Z45" s="10">
        <v>82.78</v>
      </c>
      <c r="AA45" s="10" t="b">
        <f t="shared" si="17"/>
        <v>1</v>
      </c>
      <c r="AB45" s="10">
        <f t="shared" si="18"/>
        <v>-23.75</v>
      </c>
      <c r="AC45" t="s">
        <v>37</v>
      </c>
      <c r="AD45">
        <v>104.13</v>
      </c>
      <c r="AE45" t="b">
        <f t="shared" si="1"/>
        <v>1</v>
      </c>
      <c r="AF45">
        <f t="shared" si="2"/>
        <v>-2.4000000000000057</v>
      </c>
      <c r="AG45" s="10" t="s">
        <v>37</v>
      </c>
      <c r="AH45" s="10">
        <v>480.45</v>
      </c>
      <c r="AI45" s="10" t="b">
        <f t="shared" si="3"/>
        <v>0</v>
      </c>
      <c r="AJ45" s="10">
        <f t="shared" si="4"/>
        <v>373.91999999999996</v>
      </c>
      <c r="AK45" t="s">
        <v>37</v>
      </c>
      <c r="AL45">
        <v>340.03</v>
      </c>
      <c r="AM45" t="b">
        <f t="shared" si="5"/>
        <v>0</v>
      </c>
      <c r="AN45">
        <f t="shared" si="6"/>
        <v>233.49999999999997</v>
      </c>
      <c r="AO45" s="10" t="s">
        <v>37</v>
      </c>
      <c r="AP45" s="10">
        <v>382.22</v>
      </c>
      <c r="AQ45" s="10" t="b">
        <f t="shared" si="19"/>
        <v>0</v>
      </c>
      <c r="AR45" s="10">
        <f t="shared" si="20"/>
        <v>275.69000000000005</v>
      </c>
      <c r="AS45" t="s">
        <v>37</v>
      </c>
      <c r="AT45">
        <v>124.11</v>
      </c>
      <c r="AU45" s="21" t="b">
        <f t="shared" si="21"/>
        <v>0</v>
      </c>
      <c r="AV45" s="21">
        <f t="shared" si="22"/>
        <v>17.579999999999998</v>
      </c>
      <c r="AW45" s="10" t="s">
        <v>37</v>
      </c>
      <c r="AX45" s="10">
        <v>130.41999999999999</v>
      </c>
      <c r="AY45" s="10" t="b">
        <f t="shared" si="23"/>
        <v>0</v>
      </c>
      <c r="AZ45" s="10">
        <f t="shared" si="24"/>
        <v>23.889999999999986</v>
      </c>
      <c r="BA45" t="s">
        <v>37</v>
      </c>
      <c r="BB45">
        <v>93.72</v>
      </c>
      <c r="BC45" t="b">
        <f t="shared" si="25"/>
        <v>1</v>
      </c>
      <c r="BD45">
        <f t="shared" si="26"/>
        <v>-12.810000000000002</v>
      </c>
      <c r="BE45" s="10" t="s">
        <v>37</v>
      </c>
      <c r="BF45" s="10">
        <v>73.44</v>
      </c>
      <c r="BG45" s="10" t="b">
        <f t="shared" si="27"/>
        <v>1</v>
      </c>
      <c r="BH45" s="10">
        <f t="shared" si="28"/>
        <v>-33.090000000000003</v>
      </c>
    </row>
    <row r="46" spans="1:60" hidden="1" x14ac:dyDescent="0.3">
      <c r="A46">
        <f t="shared" si="7"/>
        <v>3.41</v>
      </c>
      <c r="B46" s="14" t="b">
        <f t="shared" si="8"/>
        <v>1</v>
      </c>
      <c r="C46" s="14" t="s">
        <v>37</v>
      </c>
      <c r="D46" s="14">
        <f t="shared" si="9"/>
        <v>3.41</v>
      </c>
      <c r="E46" s="15">
        <v>44</v>
      </c>
      <c r="F46" s="14" t="s">
        <v>82</v>
      </c>
      <c r="G46" s="12" t="s">
        <v>37</v>
      </c>
      <c r="H46" s="12">
        <v>4.4800000000000004</v>
      </c>
      <c r="I46" s="10" t="s">
        <v>37</v>
      </c>
      <c r="J46" s="10">
        <v>23.55</v>
      </c>
      <c r="K46" s="10" t="b">
        <f t="shared" si="10"/>
        <v>0</v>
      </c>
      <c r="L46" s="10">
        <f t="shared" si="11"/>
        <v>19.07</v>
      </c>
      <c r="M46" t="s">
        <v>37</v>
      </c>
      <c r="N46">
        <v>3.41</v>
      </c>
      <c r="O46" t="b">
        <f t="shared" si="12"/>
        <v>1</v>
      </c>
      <c r="P46">
        <f t="shared" si="13"/>
        <v>-1.0700000000000003</v>
      </c>
      <c r="Q46" s="10" t="s">
        <v>37</v>
      </c>
      <c r="R46" s="10">
        <v>18.45</v>
      </c>
      <c r="S46" s="10" t="b">
        <f t="shared" si="0"/>
        <v>0</v>
      </c>
      <c r="T46" s="10">
        <f t="shared" si="14"/>
        <v>13.969999999999999</v>
      </c>
      <c r="U46" t="s">
        <v>37</v>
      </c>
      <c r="V46">
        <v>50.36</v>
      </c>
      <c r="W46" t="b">
        <f t="shared" si="15"/>
        <v>0</v>
      </c>
      <c r="X46">
        <f t="shared" si="16"/>
        <v>45.879999999999995</v>
      </c>
      <c r="Y46" s="10" t="s">
        <v>37</v>
      </c>
      <c r="Z46" s="10">
        <v>4.09</v>
      </c>
      <c r="AA46" s="10" t="b">
        <f t="shared" si="17"/>
        <v>1</v>
      </c>
      <c r="AB46" s="10">
        <f t="shared" si="18"/>
        <v>-0.39000000000000057</v>
      </c>
      <c r="AC46" t="s">
        <v>37</v>
      </c>
      <c r="AD46">
        <v>15.45</v>
      </c>
      <c r="AE46" t="b">
        <f t="shared" si="1"/>
        <v>0</v>
      </c>
      <c r="AF46">
        <f t="shared" si="2"/>
        <v>10.969999999999999</v>
      </c>
      <c r="AG46" s="10" t="s">
        <v>37</v>
      </c>
      <c r="AH46" s="10">
        <v>115.98</v>
      </c>
      <c r="AI46" s="10" t="b">
        <f t="shared" si="3"/>
        <v>0</v>
      </c>
      <c r="AJ46" s="10">
        <f t="shared" si="4"/>
        <v>111.5</v>
      </c>
      <c r="AK46" t="s">
        <v>37</v>
      </c>
      <c r="AL46">
        <v>64.23</v>
      </c>
      <c r="AM46" t="b">
        <f t="shared" si="5"/>
        <v>0</v>
      </c>
      <c r="AN46">
        <f t="shared" si="6"/>
        <v>59.75</v>
      </c>
      <c r="AO46" s="10" t="s">
        <v>37</v>
      </c>
      <c r="AP46" s="10">
        <v>11.55</v>
      </c>
      <c r="AQ46" s="10" t="b">
        <f t="shared" si="19"/>
        <v>0</v>
      </c>
      <c r="AR46" s="10">
        <f t="shared" si="20"/>
        <v>7.07</v>
      </c>
      <c r="AS46" t="s">
        <v>37</v>
      </c>
      <c r="AT46">
        <v>87.34</v>
      </c>
      <c r="AU46" s="21" t="b">
        <f t="shared" si="21"/>
        <v>0</v>
      </c>
      <c r="AV46" s="21">
        <f t="shared" si="22"/>
        <v>82.86</v>
      </c>
      <c r="AW46" s="10" t="s">
        <v>37</v>
      </c>
      <c r="AX46" s="10">
        <v>82.67</v>
      </c>
      <c r="AY46" s="10" t="b">
        <f t="shared" si="23"/>
        <v>0</v>
      </c>
      <c r="AZ46" s="10">
        <f t="shared" si="24"/>
        <v>78.19</v>
      </c>
      <c r="BA46" t="s">
        <v>37</v>
      </c>
      <c r="BB46">
        <v>22.72</v>
      </c>
      <c r="BC46" t="b">
        <f t="shared" si="25"/>
        <v>0</v>
      </c>
      <c r="BD46">
        <f t="shared" si="26"/>
        <v>18.239999999999998</v>
      </c>
      <c r="BE46" s="10" t="s">
        <v>37</v>
      </c>
      <c r="BF46" s="10">
        <v>20.67</v>
      </c>
      <c r="BG46" s="10" t="b">
        <f t="shared" si="27"/>
        <v>0</v>
      </c>
      <c r="BH46" s="10">
        <f t="shared" si="28"/>
        <v>16.190000000000001</v>
      </c>
    </row>
    <row r="47" spans="1:60" hidden="1" x14ac:dyDescent="0.3">
      <c r="A47">
        <f t="shared" si="7"/>
        <v>112.53</v>
      </c>
      <c r="B47" s="14" t="b">
        <f t="shared" si="8"/>
        <v>1</v>
      </c>
      <c r="C47" s="14" t="s">
        <v>37</v>
      </c>
      <c r="D47" s="14">
        <f t="shared" si="9"/>
        <v>93.95</v>
      </c>
      <c r="E47" s="15">
        <v>45</v>
      </c>
      <c r="F47" s="14" t="s">
        <v>83</v>
      </c>
      <c r="G47" s="12" t="s">
        <v>37</v>
      </c>
      <c r="H47" s="12">
        <v>1158.6400000000001</v>
      </c>
      <c r="I47" s="10" t="s">
        <v>37</v>
      </c>
      <c r="J47" s="10">
        <v>706.83</v>
      </c>
      <c r="K47" s="10" t="b">
        <f t="shared" si="10"/>
        <v>1</v>
      </c>
      <c r="L47" s="10">
        <f t="shared" si="11"/>
        <v>-451.81000000000006</v>
      </c>
      <c r="M47" t="s">
        <v>37</v>
      </c>
      <c r="N47">
        <v>1879.72</v>
      </c>
      <c r="O47" t="b">
        <f t="shared" si="12"/>
        <v>0</v>
      </c>
      <c r="P47">
        <f t="shared" si="13"/>
        <v>721.07999999999993</v>
      </c>
      <c r="Q47" s="10" t="s">
        <v>37</v>
      </c>
      <c r="R47" s="10">
        <v>174.92</v>
      </c>
      <c r="S47" s="10" t="b">
        <f t="shared" si="0"/>
        <v>1</v>
      </c>
      <c r="T47" s="10">
        <f t="shared" si="14"/>
        <v>-983.72000000000014</v>
      </c>
      <c r="U47" t="s">
        <v>37</v>
      </c>
      <c r="V47">
        <v>93.95</v>
      </c>
      <c r="W47" t="b">
        <f t="shared" si="15"/>
        <v>1</v>
      </c>
      <c r="X47">
        <f t="shared" si="16"/>
        <v>-1064.69</v>
      </c>
      <c r="Y47" s="10" t="s">
        <v>37</v>
      </c>
      <c r="Z47" s="10">
        <v>1590.89</v>
      </c>
      <c r="AA47" s="10" t="b">
        <f t="shared" si="17"/>
        <v>0</v>
      </c>
      <c r="AB47" s="10">
        <f t="shared" si="18"/>
        <v>432.25</v>
      </c>
      <c r="AC47" t="s">
        <v>37</v>
      </c>
      <c r="AD47">
        <v>702.06</v>
      </c>
      <c r="AE47" t="b">
        <f t="shared" si="1"/>
        <v>1</v>
      </c>
      <c r="AF47">
        <f t="shared" si="2"/>
        <v>-456.58000000000015</v>
      </c>
      <c r="AG47" s="10" t="s">
        <v>37</v>
      </c>
      <c r="AH47" s="10">
        <v>1353.09</v>
      </c>
      <c r="AI47" s="10" t="b">
        <f t="shared" si="3"/>
        <v>0</v>
      </c>
      <c r="AJ47" s="10">
        <f t="shared" si="4"/>
        <v>194.44999999999982</v>
      </c>
      <c r="AK47" t="s">
        <v>37</v>
      </c>
      <c r="AL47">
        <v>1427.94</v>
      </c>
      <c r="AM47" t="b">
        <f t="shared" si="5"/>
        <v>0</v>
      </c>
      <c r="AN47">
        <f t="shared" si="6"/>
        <v>269.29999999999995</v>
      </c>
      <c r="AO47" s="10" t="s">
        <v>37</v>
      </c>
      <c r="AP47" s="10">
        <v>112.53</v>
      </c>
      <c r="AQ47" s="10" t="b">
        <f t="shared" si="19"/>
        <v>1</v>
      </c>
      <c r="AR47" s="10">
        <f t="shared" si="20"/>
        <v>-1046.1100000000001</v>
      </c>
      <c r="AS47" t="s">
        <v>37</v>
      </c>
      <c r="AT47">
        <v>748.87</v>
      </c>
      <c r="AU47" s="21" t="b">
        <f t="shared" si="21"/>
        <v>1</v>
      </c>
      <c r="AV47" s="21">
        <f t="shared" si="22"/>
        <v>-409.7700000000001</v>
      </c>
      <c r="AW47" s="10" t="s">
        <v>37</v>
      </c>
      <c r="AX47" s="10">
        <v>1263.6600000000001</v>
      </c>
      <c r="AY47" s="10" t="b">
        <f t="shared" si="23"/>
        <v>0</v>
      </c>
      <c r="AZ47" s="10">
        <f t="shared" si="24"/>
        <v>105.01999999999998</v>
      </c>
      <c r="BA47" t="s">
        <v>37</v>
      </c>
      <c r="BB47">
        <v>177.73</v>
      </c>
      <c r="BC47" t="b">
        <f t="shared" si="25"/>
        <v>1</v>
      </c>
      <c r="BD47">
        <f t="shared" si="26"/>
        <v>-980.91000000000008</v>
      </c>
      <c r="BE47" s="10" t="s">
        <v>37</v>
      </c>
      <c r="BF47" s="10">
        <v>1950.81</v>
      </c>
      <c r="BG47" s="10" t="b">
        <f t="shared" si="27"/>
        <v>0</v>
      </c>
      <c r="BH47" s="10">
        <f t="shared" si="28"/>
        <v>792.16999999999985</v>
      </c>
    </row>
    <row r="48" spans="1:60" hidden="1" x14ac:dyDescent="0.3">
      <c r="A48">
        <f t="shared" si="7"/>
        <v>2785.16</v>
      </c>
      <c r="B48" s="14" t="b">
        <f t="shared" si="8"/>
        <v>1</v>
      </c>
      <c r="C48" s="14" t="s">
        <v>49</v>
      </c>
      <c r="D48" s="14">
        <f t="shared" si="9"/>
        <v>2273.7800000000002</v>
      </c>
      <c r="E48" s="15">
        <v>46</v>
      </c>
      <c r="F48" s="14" t="s">
        <v>84</v>
      </c>
      <c r="G48" s="12" t="s">
        <v>49</v>
      </c>
      <c r="H48" s="12">
        <v>2432.9899999999998</v>
      </c>
      <c r="I48" s="10" t="s">
        <v>49</v>
      </c>
      <c r="J48" s="10">
        <v>3133.83</v>
      </c>
      <c r="K48" s="10" t="b">
        <f t="shared" si="10"/>
        <v>0</v>
      </c>
      <c r="L48" s="10">
        <f t="shared" si="11"/>
        <v>700.84000000000015</v>
      </c>
      <c r="M48" t="s">
        <v>49</v>
      </c>
      <c r="N48">
        <v>2785.16</v>
      </c>
      <c r="O48" t="b">
        <f t="shared" si="12"/>
        <v>0</v>
      </c>
      <c r="P48">
        <f t="shared" si="13"/>
        <v>352.17000000000007</v>
      </c>
      <c r="Q48" s="10" t="s">
        <v>49</v>
      </c>
      <c r="R48" s="10">
        <v>2273.7800000000002</v>
      </c>
      <c r="S48" s="10" t="b">
        <f t="shared" si="0"/>
        <v>1</v>
      </c>
      <c r="T48" s="10">
        <f t="shared" si="14"/>
        <v>-159.20999999999958</v>
      </c>
      <c r="U48" t="s">
        <v>49</v>
      </c>
      <c r="V48">
        <v>2945.25</v>
      </c>
      <c r="W48" t="b">
        <f t="shared" si="15"/>
        <v>0</v>
      </c>
      <c r="X48">
        <f t="shared" si="16"/>
        <v>512.26000000000022</v>
      </c>
      <c r="Y48" s="10" t="s">
        <v>49</v>
      </c>
      <c r="Z48" s="10">
        <v>3141.89</v>
      </c>
      <c r="AA48" s="10" t="b">
        <f t="shared" si="17"/>
        <v>0</v>
      </c>
      <c r="AB48" s="10">
        <f t="shared" si="18"/>
        <v>708.90000000000009</v>
      </c>
      <c r="AC48" t="s">
        <v>49</v>
      </c>
      <c r="AD48">
        <v>3286.37</v>
      </c>
      <c r="AE48" t="b">
        <f t="shared" si="1"/>
        <v>0</v>
      </c>
      <c r="AF48">
        <f t="shared" si="2"/>
        <v>853.38000000000011</v>
      </c>
      <c r="AG48" s="10" t="s">
        <v>49</v>
      </c>
      <c r="AH48" s="10">
        <v>3046.91</v>
      </c>
      <c r="AI48" s="10" t="b">
        <f t="shared" si="3"/>
        <v>0</v>
      </c>
      <c r="AJ48" s="10">
        <f t="shared" si="4"/>
        <v>613.92000000000007</v>
      </c>
      <c r="AK48" t="s">
        <v>49</v>
      </c>
      <c r="AL48">
        <v>2360.42</v>
      </c>
      <c r="AM48" t="b">
        <f t="shared" si="5"/>
        <v>1</v>
      </c>
      <c r="AN48">
        <f t="shared" si="6"/>
        <v>-72.569999999999709</v>
      </c>
      <c r="AO48" s="10" t="s">
        <v>49</v>
      </c>
      <c r="AP48" s="10">
        <v>2922.61</v>
      </c>
      <c r="AQ48" s="10" t="b">
        <f t="shared" si="19"/>
        <v>0</v>
      </c>
      <c r="AR48" s="10">
        <f t="shared" si="20"/>
        <v>489.62000000000035</v>
      </c>
      <c r="AS48" t="s">
        <v>49</v>
      </c>
      <c r="AT48">
        <v>2864.14</v>
      </c>
      <c r="AU48" s="21" t="b">
        <f t="shared" si="21"/>
        <v>0</v>
      </c>
      <c r="AV48" s="21">
        <f t="shared" si="22"/>
        <v>431.15000000000009</v>
      </c>
      <c r="AW48" s="10" t="s">
        <v>49</v>
      </c>
      <c r="AX48" s="10">
        <v>2623.84</v>
      </c>
      <c r="AY48" s="10" t="b">
        <f t="shared" si="23"/>
        <v>0</v>
      </c>
      <c r="AZ48" s="10">
        <f t="shared" si="24"/>
        <v>190.85000000000036</v>
      </c>
      <c r="BA48" t="s">
        <v>49</v>
      </c>
      <c r="BB48">
        <v>3066.61</v>
      </c>
      <c r="BC48" t="b">
        <f t="shared" si="25"/>
        <v>0</v>
      </c>
      <c r="BD48">
        <f t="shared" si="26"/>
        <v>633.62000000000035</v>
      </c>
      <c r="BE48" s="10" t="s">
        <v>49</v>
      </c>
      <c r="BF48" s="10">
        <v>2935.83</v>
      </c>
      <c r="BG48" s="10" t="b">
        <f t="shared" si="27"/>
        <v>0</v>
      </c>
      <c r="BH48" s="10">
        <f t="shared" si="28"/>
        <v>502.84000000000015</v>
      </c>
    </row>
    <row r="49" spans="1:60" hidden="1" x14ac:dyDescent="0.3">
      <c r="A49">
        <f t="shared" si="7"/>
        <v>30.75</v>
      </c>
      <c r="B49" s="14" t="b">
        <f t="shared" si="8"/>
        <v>1</v>
      </c>
      <c r="C49" s="14" t="s">
        <v>37</v>
      </c>
      <c r="D49" s="14">
        <f t="shared" si="9"/>
        <v>30.75</v>
      </c>
      <c r="E49" s="15">
        <v>47</v>
      </c>
      <c r="F49" s="14" t="s">
        <v>85</v>
      </c>
      <c r="G49" s="12" t="s">
        <v>37</v>
      </c>
      <c r="H49" s="12">
        <v>1046.78</v>
      </c>
      <c r="I49" s="10" t="s">
        <v>37</v>
      </c>
      <c r="J49" s="10">
        <v>390.52</v>
      </c>
      <c r="K49" s="10" t="b">
        <f t="shared" si="10"/>
        <v>1</v>
      </c>
      <c r="L49" s="10">
        <f t="shared" si="11"/>
        <v>-656.26</v>
      </c>
      <c r="M49" t="s">
        <v>37</v>
      </c>
      <c r="N49">
        <v>764.22</v>
      </c>
      <c r="O49" t="b">
        <f t="shared" si="12"/>
        <v>1</v>
      </c>
      <c r="P49">
        <f t="shared" si="13"/>
        <v>-282.55999999999995</v>
      </c>
      <c r="Q49" s="10" t="s">
        <v>37</v>
      </c>
      <c r="R49" s="10">
        <v>1202.95</v>
      </c>
      <c r="S49" s="10" t="b">
        <f t="shared" si="0"/>
        <v>0</v>
      </c>
      <c r="T49" s="10">
        <f t="shared" si="14"/>
        <v>156.17000000000007</v>
      </c>
      <c r="U49" t="s">
        <v>37</v>
      </c>
      <c r="V49">
        <v>119.98</v>
      </c>
      <c r="W49" t="b">
        <f t="shared" si="15"/>
        <v>1</v>
      </c>
      <c r="X49">
        <f t="shared" si="16"/>
        <v>-926.8</v>
      </c>
      <c r="Y49" s="10" t="s">
        <v>37</v>
      </c>
      <c r="Z49" s="10">
        <v>3304.42</v>
      </c>
      <c r="AA49" s="10" t="b">
        <f t="shared" si="17"/>
        <v>0</v>
      </c>
      <c r="AB49" s="10">
        <f t="shared" si="18"/>
        <v>2257.6400000000003</v>
      </c>
      <c r="AC49" t="s">
        <v>37</v>
      </c>
      <c r="AD49">
        <v>30.75</v>
      </c>
      <c r="AE49" t="b">
        <f t="shared" si="1"/>
        <v>1</v>
      </c>
      <c r="AF49">
        <f t="shared" si="2"/>
        <v>-1016.03</v>
      </c>
      <c r="AG49" s="10" t="s">
        <v>37</v>
      </c>
      <c r="AH49" s="10">
        <v>665.59</v>
      </c>
      <c r="AI49" s="10" t="b">
        <f t="shared" si="3"/>
        <v>1</v>
      </c>
      <c r="AJ49" s="10">
        <f t="shared" si="4"/>
        <v>-381.18999999999994</v>
      </c>
      <c r="AK49" t="s">
        <v>37</v>
      </c>
      <c r="AL49">
        <v>458.78</v>
      </c>
      <c r="AM49" t="b">
        <f t="shared" si="5"/>
        <v>1</v>
      </c>
      <c r="AN49">
        <f t="shared" si="6"/>
        <v>-588</v>
      </c>
      <c r="AO49" s="10" t="s">
        <v>37</v>
      </c>
      <c r="AP49" s="10">
        <v>1449.39</v>
      </c>
      <c r="AQ49" s="10" t="b">
        <f t="shared" si="19"/>
        <v>0</v>
      </c>
      <c r="AR49" s="10">
        <f t="shared" si="20"/>
        <v>402.61000000000013</v>
      </c>
      <c r="AS49" t="s">
        <v>37</v>
      </c>
      <c r="AT49">
        <v>750.14</v>
      </c>
      <c r="AU49" s="21" t="b">
        <f t="shared" si="21"/>
        <v>1</v>
      </c>
      <c r="AV49" s="21">
        <f t="shared" si="22"/>
        <v>-296.64</v>
      </c>
      <c r="AW49" s="10" t="s">
        <v>37</v>
      </c>
      <c r="AX49" s="10">
        <v>654.94000000000005</v>
      </c>
      <c r="AY49" s="10" t="b">
        <f t="shared" si="23"/>
        <v>1</v>
      </c>
      <c r="AZ49" s="10">
        <f t="shared" si="24"/>
        <v>-391.83999999999992</v>
      </c>
      <c r="BA49" t="s">
        <v>37</v>
      </c>
      <c r="BB49">
        <v>757.41</v>
      </c>
      <c r="BC49" t="b">
        <f t="shared" si="25"/>
        <v>1</v>
      </c>
      <c r="BD49">
        <f t="shared" si="26"/>
        <v>-289.37</v>
      </c>
      <c r="BE49" s="10" t="s">
        <v>37</v>
      </c>
      <c r="BF49" s="10">
        <v>881.39</v>
      </c>
      <c r="BG49" s="10" t="b">
        <f t="shared" si="27"/>
        <v>1</v>
      </c>
      <c r="BH49" s="10">
        <f t="shared" si="28"/>
        <v>-165.39</v>
      </c>
    </row>
    <row r="50" spans="1:60" hidden="1" x14ac:dyDescent="0.3">
      <c r="A50">
        <f t="shared" si="7"/>
        <v>535.04999999999995</v>
      </c>
      <c r="B50" s="14" t="b">
        <f t="shared" si="8"/>
        <v>0</v>
      </c>
      <c r="C50" s="14" t="s">
        <v>49</v>
      </c>
      <c r="D50" s="14">
        <f t="shared" si="9"/>
        <v>434.17</v>
      </c>
      <c r="E50" s="15">
        <v>48</v>
      </c>
      <c r="F50" s="14" t="s">
        <v>86</v>
      </c>
      <c r="G50" s="12" t="s">
        <v>49</v>
      </c>
      <c r="H50" s="12">
        <v>434.17</v>
      </c>
      <c r="I50" s="10" t="s">
        <v>49</v>
      </c>
      <c r="J50" s="10">
        <v>747.44</v>
      </c>
      <c r="K50" s="10" t="b">
        <f t="shared" si="10"/>
        <v>0</v>
      </c>
      <c r="L50" s="10">
        <f t="shared" si="11"/>
        <v>313.27000000000004</v>
      </c>
      <c r="M50" t="s">
        <v>49</v>
      </c>
      <c r="N50">
        <v>1923.91</v>
      </c>
      <c r="O50" t="b">
        <f t="shared" si="12"/>
        <v>0</v>
      </c>
      <c r="P50">
        <f t="shared" si="13"/>
        <v>1489.74</v>
      </c>
      <c r="Q50" s="10" t="s">
        <v>49</v>
      </c>
      <c r="R50" s="10">
        <v>664.55</v>
      </c>
      <c r="S50" s="10" t="b">
        <f t="shared" si="0"/>
        <v>0</v>
      </c>
      <c r="T50" s="10">
        <f t="shared" si="14"/>
        <v>230.37999999999994</v>
      </c>
      <c r="U50" t="s">
        <v>49</v>
      </c>
      <c r="V50">
        <v>918.34</v>
      </c>
      <c r="W50" t="b">
        <f t="shared" si="15"/>
        <v>0</v>
      </c>
      <c r="X50">
        <f t="shared" si="16"/>
        <v>484.17</v>
      </c>
      <c r="Y50" s="10" t="s">
        <v>49</v>
      </c>
      <c r="Z50" s="10">
        <v>1994.44</v>
      </c>
      <c r="AA50" s="10" t="b">
        <f t="shared" si="17"/>
        <v>0</v>
      </c>
      <c r="AB50" s="10">
        <f t="shared" si="18"/>
        <v>1560.27</v>
      </c>
      <c r="AC50" t="s">
        <v>49</v>
      </c>
      <c r="AD50">
        <v>659.06</v>
      </c>
      <c r="AE50" t="b">
        <f t="shared" si="1"/>
        <v>0</v>
      </c>
      <c r="AF50">
        <f t="shared" si="2"/>
        <v>224.88999999999993</v>
      </c>
      <c r="AG50" s="10" t="s">
        <v>49</v>
      </c>
      <c r="AH50" s="10">
        <v>1000.17</v>
      </c>
      <c r="AI50" s="10" t="b">
        <f t="shared" si="3"/>
        <v>0</v>
      </c>
      <c r="AJ50" s="10">
        <f t="shared" si="4"/>
        <v>566</v>
      </c>
      <c r="AK50" t="s">
        <v>49</v>
      </c>
      <c r="AL50">
        <v>576.61</v>
      </c>
      <c r="AM50" t="b">
        <f t="shared" si="5"/>
        <v>0</v>
      </c>
      <c r="AN50">
        <f t="shared" si="6"/>
        <v>142.44</v>
      </c>
      <c r="AO50" s="10" t="s">
        <v>49</v>
      </c>
      <c r="AP50" s="10">
        <v>752.55</v>
      </c>
      <c r="AQ50" s="10" t="b">
        <f t="shared" si="19"/>
        <v>0</v>
      </c>
      <c r="AR50" s="10">
        <f t="shared" si="20"/>
        <v>318.37999999999994</v>
      </c>
      <c r="AS50" t="s">
        <v>49</v>
      </c>
      <c r="AT50">
        <v>535.04999999999995</v>
      </c>
      <c r="AU50" s="21" t="b">
        <f t="shared" si="21"/>
        <v>0</v>
      </c>
      <c r="AV50" s="21">
        <f t="shared" si="22"/>
        <v>100.87999999999994</v>
      </c>
      <c r="AW50" s="10" t="s">
        <v>49</v>
      </c>
      <c r="AX50" s="10">
        <v>898.05</v>
      </c>
      <c r="AY50" s="10" t="b">
        <f t="shared" si="23"/>
        <v>0</v>
      </c>
      <c r="AZ50" s="10">
        <f t="shared" si="24"/>
        <v>463.87999999999994</v>
      </c>
      <c r="BA50" t="s">
        <v>49</v>
      </c>
      <c r="BB50">
        <v>766</v>
      </c>
      <c r="BC50" t="b">
        <f t="shared" si="25"/>
        <v>0</v>
      </c>
      <c r="BD50">
        <f t="shared" si="26"/>
        <v>331.83</v>
      </c>
      <c r="BE50" s="10" t="s">
        <v>49</v>
      </c>
      <c r="BF50" s="10">
        <v>523.66</v>
      </c>
      <c r="BG50" s="10" t="b">
        <f t="shared" si="27"/>
        <v>0</v>
      </c>
      <c r="BH50" s="10">
        <f t="shared" si="28"/>
        <v>89.489999999999952</v>
      </c>
    </row>
    <row r="51" spans="1:60" hidden="1" x14ac:dyDescent="0.3">
      <c r="A51">
        <f t="shared" si="7"/>
        <v>345.38</v>
      </c>
      <c r="B51" s="14" t="b">
        <f t="shared" si="8"/>
        <v>0</v>
      </c>
      <c r="C51" s="14" t="s">
        <v>49</v>
      </c>
      <c r="D51" s="14">
        <f t="shared" si="9"/>
        <v>307.44</v>
      </c>
      <c r="E51" s="15">
        <v>49</v>
      </c>
      <c r="F51" s="14" t="s">
        <v>87</v>
      </c>
      <c r="G51" s="12" t="s">
        <v>49</v>
      </c>
      <c r="H51" s="12">
        <v>307.44</v>
      </c>
      <c r="I51" s="10" t="s">
        <v>49</v>
      </c>
      <c r="J51" s="10">
        <v>415.3</v>
      </c>
      <c r="K51" s="10" t="b">
        <f t="shared" si="10"/>
        <v>0</v>
      </c>
      <c r="L51" s="10">
        <f t="shared" si="11"/>
        <v>107.86000000000001</v>
      </c>
      <c r="M51" t="s">
        <v>49</v>
      </c>
      <c r="N51">
        <v>345.38</v>
      </c>
      <c r="O51" t="b">
        <f t="shared" si="12"/>
        <v>0</v>
      </c>
      <c r="P51">
        <f t="shared" si="13"/>
        <v>37.94</v>
      </c>
      <c r="Q51" s="10" t="s">
        <v>49</v>
      </c>
      <c r="R51" s="10">
        <v>329.67</v>
      </c>
      <c r="S51" s="10" t="b">
        <f t="shared" si="0"/>
        <v>0</v>
      </c>
      <c r="T51" s="10">
        <f t="shared" si="14"/>
        <v>22.230000000000018</v>
      </c>
      <c r="U51" t="s">
        <v>49</v>
      </c>
      <c r="V51">
        <v>366.81</v>
      </c>
      <c r="W51" t="b">
        <f t="shared" si="15"/>
        <v>0</v>
      </c>
      <c r="X51">
        <f t="shared" si="16"/>
        <v>59.370000000000005</v>
      </c>
      <c r="Y51" s="10" t="s">
        <v>49</v>
      </c>
      <c r="Z51" s="10">
        <v>398.2</v>
      </c>
      <c r="AA51" s="10" t="b">
        <f t="shared" si="17"/>
        <v>0</v>
      </c>
      <c r="AB51" s="10">
        <f t="shared" si="18"/>
        <v>90.759999999999991</v>
      </c>
      <c r="AC51" t="s">
        <v>49</v>
      </c>
      <c r="AD51">
        <v>429.64</v>
      </c>
      <c r="AE51" t="b">
        <f t="shared" si="1"/>
        <v>0</v>
      </c>
      <c r="AF51">
        <f t="shared" si="2"/>
        <v>122.19999999999999</v>
      </c>
      <c r="AG51" s="10" t="s">
        <v>49</v>
      </c>
      <c r="AH51" s="10">
        <v>416.08</v>
      </c>
      <c r="AI51" s="10" t="b">
        <f t="shared" si="3"/>
        <v>0</v>
      </c>
      <c r="AJ51" s="10">
        <f t="shared" si="4"/>
        <v>108.63999999999999</v>
      </c>
      <c r="AK51" t="s">
        <v>49</v>
      </c>
      <c r="AL51">
        <v>329</v>
      </c>
      <c r="AM51" t="b">
        <f t="shared" si="5"/>
        <v>0</v>
      </c>
      <c r="AN51">
        <f t="shared" si="6"/>
        <v>21.560000000000002</v>
      </c>
      <c r="AO51" s="10" t="s">
        <v>49</v>
      </c>
      <c r="AP51" s="10">
        <v>450.05</v>
      </c>
      <c r="AQ51" s="10" t="b">
        <f t="shared" si="19"/>
        <v>0</v>
      </c>
      <c r="AR51" s="10">
        <f t="shared" si="20"/>
        <v>142.61000000000001</v>
      </c>
      <c r="AS51" t="s">
        <v>49</v>
      </c>
      <c r="AT51">
        <v>364.17</v>
      </c>
      <c r="AU51" s="21" t="b">
        <f t="shared" si="21"/>
        <v>0</v>
      </c>
      <c r="AV51" s="21">
        <f t="shared" si="22"/>
        <v>56.730000000000018</v>
      </c>
      <c r="AW51" s="10" t="s">
        <v>49</v>
      </c>
      <c r="AX51" s="10">
        <v>387.69</v>
      </c>
      <c r="AY51" s="10" t="b">
        <f t="shared" si="23"/>
        <v>0</v>
      </c>
      <c r="AZ51" s="10">
        <f t="shared" si="24"/>
        <v>80.25</v>
      </c>
      <c r="BA51" t="s">
        <v>49</v>
      </c>
      <c r="BB51">
        <v>403.14</v>
      </c>
      <c r="BC51" t="b">
        <f t="shared" si="25"/>
        <v>0</v>
      </c>
      <c r="BD51">
        <f t="shared" si="26"/>
        <v>95.699999999999989</v>
      </c>
      <c r="BE51" s="10" t="s">
        <v>49</v>
      </c>
      <c r="BF51" s="10">
        <v>345.33</v>
      </c>
      <c r="BG51" s="10" t="b">
        <f t="shared" si="27"/>
        <v>0</v>
      </c>
      <c r="BH51" s="10">
        <f t="shared" si="28"/>
        <v>37.889999999999986</v>
      </c>
    </row>
    <row r="52" spans="1:60" hidden="1" x14ac:dyDescent="0.3">
      <c r="A52">
        <f t="shared" si="7"/>
        <v>3780.16</v>
      </c>
      <c r="B52" s="14" t="b">
        <f t="shared" si="8"/>
        <v>1</v>
      </c>
      <c r="C52" s="14" t="s">
        <v>49</v>
      </c>
      <c r="D52" s="14">
        <f t="shared" si="9"/>
        <v>3780.16</v>
      </c>
      <c r="E52" s="15">
        <v>50</v>
      </c>
      <c r="F52" s="14" t="s">
        <v>88</v>
      </c>
      <c r="G52" s="12" t="s">
        <v>40</v>
      </c>
      <c r="H52" s="12">
        <v>5000</v>
      </c>
      <c r="I52" s="10" t="s">
        <v>49</v>
      </c>
      <c r="J52" s="10">
        <v>4440.59</v>
      </c>
      <c r="K52" s="10" t="b">
        <f t="shared" si="10"/>
        <v>1</v>
      </c>
      <c r="L52" s="10">
        <f t="shared" si="11"/>
        <v>-559.40999999999985</v>
      </c>
      <c r="M52" t="s">
        <v>49</v>
      </c>
      <c r="N52">
        <v>3780.16</v>
      </c>
      <c r="O52" t="b">
        <f t="shared" si="12"/>
        <v>1</v>
      </c>
      <c r="P52">
        <f t="shared" si="13"/>
        <v>-1219.8400000000001</v>
      </c>
      <c r="Q52" s="10" t="s">
        <v>40</v>
      </c>
      <c r="R52" s="10">
        <v>5000</v>
      </c>
      <c r="S52" s="10" t="b">
        <f t="shared" si="0"/>
        <v>0</v>
      </c>
      <c r="T52" s="10">
        <f t="shared" si="14"/>
        <v>0</v>
      </c>
      <c r="U52" t="s">
        <v>49</v>
      </c>
      <c r="V52">
        <v>3872.33</v>
      </c>
      <c r="W52" t="b">
        <f t="shared" si="15"/>
        <v>1</v>
      </c>
      <c r="X52">
        <f t="shared" si="16"/>
        <v>-1127.67</v>
      </c>
      <c r="Y52" s="10" t="s">
        <v>40</v>
      </c>
      <c r="Z52" s="10">
        <v>5000</v>
      </c>
      <c r="AA52" s="10" t="b">
        <f t="shared" si="17"/>
        <v>0</v>
      </c>
      <c r="AB52" s="10">
        <f t="shared" si="18"/>
        <v>0</v>
      </c>
      <c r="AC52" t="s">
        <v>40</v>
      </c>
      <c r="AD52">
        <v>5000</v>
      </c>
      <c r="AE52" t="b">
        <f t="shared" si="1"/>
        <v>0</v>
      </c>
      <c r="AF52">
        <f t="shared" si="2"/>
        <v>0</v>
      </c>
      <c r="AG52" s="10" t="s">
        <v>40</v>
      </c>
      <c r="AH52" s="10">
        <v>5000</v>
      </c>
      <c r="AI52" s="10" t="b">
        <f t="shared" si="3"/>
        <v>0</v>
      </c>
      <c r="AJ52" s="10">
        <f t="shared" si="4"/>
        <v>0</v>
      </c>
      <c r="AK52" t="s">
        <v>40</v>
      </c>
      <c r="AL52">
        <v>5000</v>
      </c>
      <c r="AM52" t="b">
        <f t="shared" si="5"/>
        <v>0</v>
      </c>
      <c r="AN52">
        <f t="shared" si="6"/>
        <v>0</v>
      </c>
      <c r="AO52" s="10" t="s">
        <v>40</v>
      </c>
      <c r="AP52" s="10">
        <v>5000</v>
      </c>
      <c r="AQ52" s="10" t="b">
        <f t="shared" si="19"/>
        <v>0</v>
      </c>
      <c r="AR52" s="10">
        <f t="shared" si="20"/>
        <v>0</v>
      </c>
      <c r="AS52" t="s">
        <v>40</v>
      </c>
      <c r="AT52">
        <v>5000</v>
      </c>
      <c r="AU52" s="21" t="b">
        <f t="shared" si="21"/>
        <v>0</v>
      </c>
      <c r="AV52" s="21">
        <f t="shared" si="22"/>
        <v>0</v>
      </c>
      <c r="AW52" s="10" t="s">
        <v>49</v>
      </c>
      <c r="AX52" s="10">
        <v>3806.3</v>
      </c>
      <c r="AY52" s="10" t="b">
        <f t="shared" si="23"/>
        <v>1</v>
      </c>
      <c r="AZ52" s="10">
        <f t="shared" si="24"/>
        <v>-1193.6999999999998</v>
      </c>
      <c r="BA52" t="s">
        <v>49</v>
      </c>
      <c r="BB52">
        <v>4028.55</v>
      </c>
      <c r="BC52" t="b">
        <f t="shared" si="25"/>
        <v>1</v>
      </c>
      <c r="BD52">
        <f t="shared" si="26"/>
        <v>-971.44999999999982</v>
      </c>
      <c r="BE52" s="10" t="s">
        <v>40</v>
      </c>
      <c r="BF52" s="10">
        <v>5000</v>
      </c>
      <c r="BG52" s="10" t="b">
        <f t="shared" si="27"/>
        <v>0</v>
      </c>
      <c r="BH52" s="10">
        <f t="shared" si="28"/>
        <v>0</v>
      </c>
    </row>
    <row r="53" spans="1:60" hidden="1" x14ac:dyDescent="0.3">
      <c r="A53">
        <f t="shared" si="7"/>
        <v>5000</v>
      </c>
      <c r="B53" s="14" t="b">
        <f t="shared" si="8"/>
        <v>0</v>
      </c>
      <c r="C53" s="14" t="s">
        <v>40</v>
      </c>
      <c r="D53" s="14">
        <f t="shared" si="9"/>
        <v>5000</v>
      </c>
      <c r="E53" s="15">
        <v>51</v>
      </c>
      <c r="F53" s="14" t="s">
        <v>89</v>
      </c>
      <c r="G53" s="12" t="s">
        <v>40</v>
      </c>
      <c r="H53" s="12">
        <v>5000</v>
      </c>
      <c r="I53" s="10" t="s">
        <v>40</v>
      </c>
      <c r="J53" s="10">
        <v>5000</v>
      </c>
      <c r="K53" s="10" t="b">
        <f t="shared" si="10"/>
        <v>0</v>
      </c>
      <c r="L53" s="10">
        <f t="shared" si="11"/>
        <v>0</v>
      </c>
      <c r="M53" t="s">
        <v>40</v>
      </c>
      <c r="N53">
        <v>5000</v>
      </c>
      <c r="O53" t="b">
        <f t="shared" si="12"/>
        <v>0</v>
      </c>
      <c r="P53">
        <f t="shared" si="13"/>
        <v>0</v>
      </c>
      <c r="Q53" s="10" t="s">
        <v>40</v>
      </c>
      <c r="R53" s="10">
        <v>5000</v>
      </c>
      <c r="S53" s="10" t="b">
        <f t="shared" si="0"/>
        <v>0</v>
      </c>
      <c r="T53" s="10">
        <f t="shared" si="14"/>
        <v>0</v>
      </c>
      <c r="U53" t="s">
        <v>40</v>
      </c>
      <c r="V53">
        <v>5000</v>
      </c>
      <c r="W53" t="b">
        <f t="shared" si="15"/>
        <v>0</v>
      </c>
      <c r="X53">
        <f t="shared" si="16"/>
        <v>0</v>
      </c>
      <c r="Y53" s="10" t="s">
        <v>40</v>
      </c>
      <c r="Z53" s="10">
        <v>5000</v>
      </c>
      <c r="AA53" s="10" t="b">
        <f t="shared" si="17"/>
        <v>0</v>
      </c>
      <c r="AB53" s="10">
        <f t="shared" si="18"/>
        <v>0</v>
      </c>
      <c r="AC53" t="s">
        <v>40</v>
      </c>
      <c r="AD53">
        <v>5000</v>
      </c>
      <c r="AE53" t="b">
        <f t="shared" si="1"/>
        <v>0</v>
      </c>
      <c r="AF53">
        <f t="shared" si="2"/>
        <v>0</v>
      </c>
      <c r="AG53" s="10" t="s">
        <v>40</v>
      </c>
      <c r="AH53" s="10">
        <v>5000</v>
      </c>
      <c r="AI53" s="10" t="b">
        <f t="shared" si="3"/>
        <v>0</v>
      </c>
      <c r="AJ53" s="10">
        <f t="shared" si="4"/>
        <v>0</v>
      </c>
      <c r="AK53" t="s">
        <v>40</v>
      </c>
      <c r="AL53">
        <v>5000</v>
      </c>
      <c r="AM53" t="b">
        <f t="shared" si="5"/>
        <v>0</v>
      </c>
      <c r="AN53">
        <f t="shared" si="6"/>
        <v>0</v>
      </c>
      <c r="AO53" s="10" t="s">
        <v>40</v>
      </c>
      <c r="AP53" s="10">
        <v>5000</v>
      </c>
      <c r="AQ53" s="10" t="b">
        <f t="shared" si="19"/>
        <v>0</v>
      </c>
      <c r="AR53" s="10">
        <f t="shared" si="20"/>
        <v>0</v>
      </c>
      <c r="AS53" t="s">
        <v>40</v>
      </c>
      <c r="AT53">
        <v>5000</v>
      </c>
      <c r="AU53" s="21" t="b">
        <f t="shared" si="21"/>
        <v>0</v>
      </c>
      <c r="AV53" s="21">
        <f t="shared" si="22"/>
        <v>0</v>
      </c>
      <c r="AW53" s="10" t="s">
        <v>40</v>
      </c>
      <c r="AX53" s="10">
        <v>5000</v>
      </c>
      <c r="AY53" s="10" t="b">
        <f t="shared" si="23"/>
        <v>0</v>
      </c>
      <c r="AZ53" s="10">
        <f t="shared" si="24"/>
        <v>0</v>
      </c>
      <c r="BA53" t="s">
        <v>40</v>
      </c>
      <c r="BB53">
        <v>5000</v>
      </c>
      <c r="BC53" t="b">
        <f t="shared" si="25"/>
        <v>0</v>
      </c>
      <c r="BD53">
        <f t="shared" si="26"/>
        <v>0</v>
      </c>
      <c r="BE53" s="10" t="s">
        <v>40</v>
      </c>
      <c r="BF53" s="10">
        <v>5000</v>
      </c>
      <c r="BG53" s="10" t="b">
        <f t="shared" si="27"/>
        <v>0</v>
      </c>
      <c r="BH53" s="10">
        <f t="shared" si="28"/>
        <v>0</v>
      </c>
    </row>
    <row r="54" spans="1:60" hidden="1" x14ac:dyDescent="0.3">
      <c r="A54">
        <f t="shared" si="7"/>
        <v>5000</v>
      </c>
      <c r="B54" s="14" t="b">
        <f t="shared" si="8"/>
        <v>0</v>
      </c>
      <c r="C54" s="14" t="s">
        <v>40</v>
      </c>
      <c r="D54" s="14">
        <f t="shared" si="9"/>
        <v>5000</v>
      </c>
      <c r="E54" s="15">
        <v>52</v>
      </c>
      <c r="F54" s="14" t="s">
        <v>90</v>
      </c>
      <c r="G54" s="12" t="s">
        <v>40</v>
      </c>
      <c r="H54" s="12">
        <v>5000</v>
      </c>
      <c r="I54" s="10" t="s">
        <v>40</v>
      </c>
      <c r="J54" s="10">
        <v>5000</v>
      </c>
      <c r="K54" s="10" t="b">
        <f t="shared" si="10"/>
        <v>0</v>
      </c>
      <c r="L54" s="10">
        <f t="shared" si="11"/>
        <v>0</v>
      </c>
      <c r="M54" t="s">
        <v>40</v>
      </c>
      <c r="N54">
        <v>5000</v>
      </c>
      <c r="O54" t="b">
        <f t="shared" si="12"/>
        <v>0</v>
      </c>
      <c r="P54">
        <f t="shared" si="13"/>
        <v>0</v>
      </c>
      <c r="Q54" s="10" t="s">
        <v>40</v>
      </c>
      <c r="R54" s="10">
        <v>5000</v>
      </c>
      <c r="S54" s="10" t="b">
        <f t="shared" si="0"/>
        <v>0</v>
      </c>
      <c r="T54" s="10">
        <f t="shared" si="14"/>
        <v>0</v>
      </c>
      <c r="U54" t="s">
        <v>40</v>
      </c>
      <c r="V54">
        <v>5000</v>
      </c>
      <c r="W54" t="b">
        <f t="shared" si="15"/>
        <v>0</v>
      </c>
      <c r="X54">
        <f t="shared" si="16"/>
        <v>0</v>
      </c>
      <c r="Y54" s="10" t="s">
        <v>40</v>
      </c>
      <c r="Z54" s="10">
        <v>5000</v>
      </c>
      <c r="AA54" s="10" t="b">
        <f t="shared" si="17"/>
        <v>0</v>
      </c>
      <c r="AB54" s="10">
        <f t="shared" si="18"/>
        <v>0</v>
      </c>
      <c r="AC54" t="s">
        <v>40</v>
      </c>
      <c r="AD54">
        <v>5000</v>
      </c>
      <c r="AE54" t="b">
        <f t="shared" si="1"/>
        <v>0</v>
      </c>
      <c r="AF54">
        <f t="shared" si="2"/>
        <v>0</v>
      </c>
      <c r="AG54" s="10" t="s">
        <v>40</v>
      </c>
      <c r="AH54" s="10">
        <v>5000</v>
      </c>
      <c r="AI54" s="10" t="b">
        <f t="shared" si="3"/>
        <v>0</v>
      </c>
      <c r="AJ54" s="10">
        <f t="shared" si="4"/>
        <v>0</v>
      </c>
      <c r="AK54" t="s">
        <v>40</v>
      </c>
      <c r="AL54">
        <v>5000</v>
      </c>
      <c r="AM54" t="b">
        <f t="shared" si="5"/>
        <v>0</v>
      </c>
      <c r="AN54">
        <f t="shared" si="6"/>
        <v>0</v>
      </c>
      <c r="AO54" s="10" t="s">
        <v>40</v>
      </c>
      <c r="AP54" s="10">
        <v>5000</v>
      </c>
      <c r="AQ54" s="10" t="b">
        <f t="shared" si="19"/>
        <v>0</v>
      </c>
      <c r="AR54" s="10">
        <f t="shared" si="20"/>
        <v>0</v>
      </c>
      <c r="AS54" t="s">
        <v>40</v>
      </c>
      <c r="AT54">
        <v>5000</v>
      </c>
      <c r="AU54" s="21" t="b">
        <f t="shared" si="21"/>
        <v>0</v>
      </c>
      <c r="AV54" s="21">
        <f t="shared" si="22"/>
        <v>0</v>
      </c>
      <c r="AW54" s="10" t="s">
        <v>40</v>
      </c>
      <c r="AX54" s="10">
        <v>5000</v>
      </c>
      <c r="AY54" s="10" t="b">
        <f t="shared" si="23"/>
        <v>0</v>
      </c>
      <c r="AZ54" s="10">
        <f t="shared" si="24"/>
        <v>0</v>
      </c>
      <c r="BA54" t="s">
        <v>40</v>
      </c>
      <c r="BB54">
        <v>5000</v>
      </c>
      <c r="BC54" t="b">
        <f t="shared" si="25"/>
        <v>0</v>
      </c>
      <c r="BD54">
        <f t="shared" si="26"/>
        <v>0</v>
      </c>
      <c r="BE54" s="10" t="s">
        <v>40</v>
      </c>
      <c r="BF54" s="10">
        <v>5000</v>
      </c>
      <c r="BG54" s="10" t="b">
        <f t="shared" si="27"/>
        <v>0</v>
      </c>
      <c r="BH54" s="10">
        <f t="shared" si="28"/>
        <v>0</v>
      </c>
    </row>
    <row r="55" spans="1:60" hidden="1" x14ac:dyDescent="0.3">
      <c r="A55">
        <f t="shared" si="7"/>
        <v>279.06</v>
      </c>
      <c r="B55" s="14" t="b">
        <f t="shared" si="8"/>
        <v>1</v>
      </c>
      <c r="C55" s="14" t="s">
        <v>37</v>
      </c>
      <c r="D55" s="14">
        <f t="shared" si="9"/>
        <v>279.06</v>
      </c>
      <c r="E55" s="15">
        <v>53</v>
      </c>
      <c r="F55" s="14" t="s">
        <v>91</v>
      </c>
      <c r="G55" s="12" t="s">
        <v>40</v>
      </c>
      <c r="H55" s="12">
        <v>5000</v>
      </c>
      <c r="I55" s="10" t="s">
        <v>40</v>
      </c>
      <c r="J55" s="10">
        <v>5000</v>
      </c>
      <c r="K55" s="10" t="b">
        <f t="shared" si="10"/>
        <v>0</v>
      </c>
      <c r="L55" s="10">
        <f t="shared" si="11"/>
        <v>0</v>
      </c>
      <c r="M55" t="s">
        <v>40</v>
      </c>
      <c r="N55">
        <v>5000</v>
      </c>
      <c r="O55" t="b">
        <f t="shared" si="12"/>
        <v>0</v>
      </c>
      <c r="P55">
        <f t="shared" si="13"/>
        <v>0</v>
      </c>
      <c r="Q55" s="10" t="s">
        <v>40</v>
      </c>
      <c r="R55" s="10">
        <v>5000</v>
      </c>
      <c r="S55" s="10" t="b">
        <f t="shared" si="0"/>
        <v>0</v>
      </c>
      <c r="T55" s="10">
        <f t="shared" si="14"/>
        <v>0</v>
      </c>
      <c r="U55" t="s">
        <v>40</v>
      </c>
      <c r="V55">
        <v>5000</v>
      </c>
      <c r="W55" t="b">
        <f t="shared" si="15"/>
        <v>0</v>
      </c>
      <c r="X55">
        <f t="shared" si="16"/>
        <v>0</v>
      </c>
      <c r="Y55" s="10" t="s">
        <v>40</v>
      </c>
      <c r="Z55" s="10">
        <v>5000</v>
      </c>
      <c r="AA55" s="10" t="b">
        <f t="shared" si="17"/>
        <v>0</v>
      </c>
      <c r="AB55" s="10">
        <f t="shared" si="18"/>
        <v>0</v>
      </c>
      <c r="AC55" t="s">
        <v>40</v>
      </c>
      <c r="AD55">
        <v>5000</v>
      </c>
      <c r="AE55" t="b">
        <f t="shared" si="1"/>
        <v>0</v>
      </c>
      <c r="AF55">
        <f t="shared" si="2"/>
        <v>0</v>
      </c>
      <c r="AG55" s="10" t="s">
        <v>37</v>
      </c>
      <c r="AH55" s="10">
        <v>3414.12</v>
      </c>
      <c r="AI55" s="10" t="b">
        <f t="shared" si="3"/>
        <v>1</v>
      </c>
      <c r="AJ55" s="10">
        <f t="shared" si="4"/>
        <v>-1585.88</v>
      </c>
      <c r="AK55" t="s">
        <v>40</v>
      </c>
      <c r="AL55">
        <v>5000</v>
      </c>
      <c r="AM55" t="b">
        <f t="shared" si="5"/>
        <v>0</v>
      </c>
      <c r="AN55">
        <f t="shared" si="6"/>
        <v>0</v>
      </c>
      <c r="AO55" s="10" t="s">
        <v>37</v>
      </c>
      <c r="AP55" s="10">
        <v>279.06</v>
      </c>
      <c r="AQ55" s="10" t="b">
        <f t="shared" si="19"/>
        <v>1</v>
      </c>
      <c r="AR55" s="10">
        <f t="shared" si="20"/>
        <v>-4720.9399999999996</v>
      </c>
      <c r="AS55" t="s">
        <v>37</v>
      </c>
      <c r="AT55">
        <v>733.84</v>
      </c>
      <c r="AU55" s="21" t="b">
        <f t="shared" si="21"/>
        <v>1</v>
      </c>
      <c r="AV55" s="21">
        <f t="shared" si="22"/>
        <v>-4266.16</v>
      </c>
      <c r="AW55" s="10" t="s">
        <v>40</v>
      </c>
      <c r="AX55" s="10">
        <v>5000</v>
      </c>
      <c r="AY55" s="10" t="b">
        <f t="shared" si="23"/>
        <v>0</v>
      </c>
      <c r="AZ55" s="10">
        <f t="shared" si="24"/>
        <v>0</v>
      </c>
      <c r="BA55" t="s">
        <v>40</v>
      </c>
      <c r="BB55">
        <v>5000</v>
      </c>
      <c r="BC55" t="b">
        <f t="shared" si="25"/>
        <v>0</v>
      </c>
      <c r="BD55">
        <f t="shared" si="26"/>
        <v>0</v>
      </c>
      <c r="BE55" s="10" t="s">
        <v>37</v>
      </c>
      <c r="BF55" s="10">
        <v>3125.27</v>
      </c>
      <c r="BG55" s="10" t="b">
        <f t="shared" si="27"/>
        <v>1</v>
      </c>
      <c r="BH55" s="10">
        <f t="shared" si="28"/>
        <v>-1874.73</v>
      </c>
    </row>
    <row r="56" spans="1:60" x14ac:dyDescent="0.3">
      <c r="A56">
        <f t="shared" si="7"/>
        <v>2314.89</v>
      </c>
      <c r="B56" s="14" t="b">
        <f t="shared" si="8"/>
        <v>1</v>
      </c>
      <c r="C56" s="14" t="s">
        <v>49</v>
      </c>
      <c r="D56" s="14">
        <f t="shared" si="9"/>
        <v>2309.94</v>
      </c>
      <c r="E56" s="15">
        <v>54</v>
      </c>
      <c r="F56" s="14" t="s">
        <v>92</v>
      </c>
      <c r="G56" s="12" t="s">
        <v>49</v>
      </c>
      <c r="H56" s="12">
        <v>2774.94</v>
      </c>
      <c r="I56" s="10" t="s">
        <v>49</v>
      </c>
      <c r="J56" s="10">
        <v>2733.05</v>
      </c>
      <c r="K56" s="10" t="b">
        <f t="shared" si="10"/>
        <v>1</v>
      </c>
      <c r="L56" s="10">
        <f t="shared" si="11"/>
        <v>-41.889999999999873</v>
      </c>
      <c r="M56" t="s">
        <v>49</v>
      </c>
      <c r="N56">
        <v>2495.69</v>
      </c>
      <c r="O56" t="b">
        <f t="shared" si="12"/>
        <v>1</v>
      </c>
      <c r="P56">
        <f t="shared" si="13"/>
        <v>-279.25</v>
      </c>
      <c r="Q56" s="10" t="s">
        <v>49</v>
      </c>
      <c r="R56" s="10">
        <v>2309.94</v>
      </c>
      <c r="S56" s="10" t="b">
        <f t="shared" si="0"/>
        <v>1</v>
      </c>
      <c r="T56" s="10">
        <f t="shared" si="14"/>
        <v>-465</v>
      </c>
      <c r="U56" t="s">
        <v>49</v>
      </c>
      <c r="V56">
        <v>3011.22</v>
      </c>
      <c r="W56" t="b">
        <f t="shared" si="15"/>
        <v>0</v>
      </c>
      <c r="X56">
        <f t="shared" si="16"/>
        <v>236.27999999999975</v>
      </c>
      <c r="Y56" s="10" t="s">
        <v>49</v>
      </c>
      <c r="Z56" s="10">
        <v>2581.5</v>
      </c>
      <c r="AA56" s="10" t="b">
        <f t="shared" si="17"/>
        <v>1</v>
      </c>
      <c r="AB56" s="10">
        <f t="shared" si="18"/>
        <v>-193.44000000000005</v>
      </c>
      <c r="AC56" t="s">
        <v>49</v>
      </c>
      <c r="AD56">
        <v>2523.67</v>
      </c>
      <c r="AE56" t="b">
        <f t="shared" si="1"/>
        <v>1</v>
      </c>
      <c r="AF56">
        <f t="shared" si="2"/>
        <v>-251.26999999999998</v>
      </c>
      <c r="AG56" s="10" t="s">
        <v>49</v>
      </c>
      <c r="AH56" s="10">
        <v>2881.19</v>
      </c>
      <c r="AI56" s="10" t="b">
        <f t="shared" si="3"/>
        <v>0</v>
      </c>
      <c r="AJ56" s="10">
        <f t="shared" si="4"/>
        <v>106.25</v>
      </c>
      <c r="AK56" t="s">
        <v>49</v>
      </c>
      <c r="AL56">
        <v>2434.92</v>
      </c>
      <c r="AM56" t="b">
        <f t="shared" si="5"/>
        <v>1</v>
      </c>
      <c r="AN56">
        <f t="shared" si="6"/>
        <v>-340.02</v>
      </c>
      <c r="AO56" s="10" t="s">
        <v>49</v>
      </c>
      <c r="AP56" s="10">
        <v>2314.89</v>
      </c>
      <c r="AQ56" s="10" t="b">
        <f t="shared" si="19"/>
        <v>1</v>
      </c>
      <c r="AR56" s="10">
        <f t="shared" si="20"/>
        <v>-460.05000000000018</v>
      </c>
      <c r="AS56" t="s">
        <v>49</v>
      </c>
      <c r="AT56">
        <v>2633.09</v>
      </c>
      <c r="AU56" s="21" t="b">
        <f t="shared" si="21"/>
        <v>1</v>
      </c>
      <c r="AV56" s="21">
        <f t="shared" si="22"/>
        <v>-141.84999999999991</v>
      </c>
      <c r="AW56" s="10" t="s">
        <v>49</v>
      </c>
      <c r="AX56" s="10">
        <v>2312.7800000000002</v>
      </c>
      <c r="AY56" s="10" t="b">
        <f t="shared" si="23"/>
        <v>1</v>
      </c>
      <c r="AZ56" s="10">
        <f t="shared" si="24"/>
        <v>-462.15999999999985</v>
      </c>
      <c r="BA56" t="s">
        <v>49</v>
      </c>
      <c r="BB56">
        <v>2311.2399999999998</v>
      </c>
      <c r="BC56" t="b">
        <f t="shared" si="25"/>
        <v>1</v>
      </c>
      <c r="BD56">
        <f t="shared" si="26"/>
        <v>-463.70000000000027</v>
      </c>
      <c r="BE56" s="10" t="s">
        <v>49</v>
      </c>
      <c r="BF56" s="10">
        <v>2584.84</v>
      </c>
      <c r="BG56" s="10" t="b">
        <f t="shared" si="27"/>
        <v>1</v>
      </c>
      <c r="BH56" s="10">
        <f t="shared" si="28"/>
        <v>-190.09999999999991</v>
      </c>
    </row>
    <row r="57" spans="1:60" hidden="1" x14ac:dyDescent="0.3">
      <c r="A57">
        <f t="shared" si="7"/>
        <v>1436.36</v>
      </c>
      <c r="B57" s="14" t="b">
        <f t="shared" si="8"/>
        <v>1</v>
      </c>
      <c r="C57" s="14" t="s">
        <v>37</v>
      </c>
      <c r="D57" s="14">
        <f t="shared" si="9"/>
        <v>131.62</v>
      </c>
      <c r="E57" s="15">
        <v>55</v>
      </c>
      <c r="F57" s="14" t="s">
        <v>93</v>
      </c>
      <c r="G57" s="12" t="s">
        <v>37</v>
      </c>
      <c r="H57" s="12">
        <v>2170.4499999999998</v>
      </c>
      <c r="I57" s="10" t="s">
        <v>37</v>
      </c>
      <c r="J57" s="10">
        <v>515.91999999999996</v>
      </c>
      <c r="K57" s="10" t="b">
        <f t="shared" si="10"/>
        <v>1</v>
      </c>
      <c r="L57" s="10">
        <f t="shared" si="11"/>
        <v>-1654.5299999999997</v>
      </c>
      <c r="M57" t="s">
        <v>37</v>
      </c>
      <c r="N57">
        <v>2049.6999999999998</v>
      </c>
      <c r="O57" t="b">
        <f t="shared" si="12"/>
        <v>1</v>
      </c>
      <c r="P57">
        <f t="shared" si="13"/>
        <v>-120.75</v>
      </c>
      <c r="Q57" s="10" t="s">
        <v>37</v>
      </c>
      <c r="R57" s="10">
        <v>536.27</v>
      </c>
      <c r="S57" s="10" t="b">
        <f t="shared" si="0"/>
        <v>1</v>
      </c>
      <c r="T57" s="10">
        <f t="shared" si="14"/>
        <v>-1634.1799999999998</v>
      </c>
      <c r="U57" t="s">
        <v>37</v>
      </c>
      <c r="V57">
        <v>186.83</v>
      </c>
      <c r="W57" t="b">
        <f t="shared" si="15"/>
        <v>1</v>
      </c>
      <c r="X57">
        <f t="shared" si="16"/>
        <v>-1983.62</v>
      </c>
      <c r="Y57" s="10" t="s">
        <v>37</v>
      </c>
      <c r="Z57" s="10">
        <v>1266.5</v>
      </c>
      <c r="AA57" s="10" t="b">
        <f t="shared" si="17"/>
        <v>1</v>
      </c>
      <c r="AB57" s="10">
        <f t="shared" si="18"/>
        <v>-903.94999999999982</v>
      </c>
      <c r="AC57" t="s">
        <v>37</v>
      </c>
      <c r="AD57">
        <v>1436.36</v>
      </c>
      <c r="AE57" t="b">
        <f t="shared" si="1"/>
        <v>1</v>
      </c>
      <c r="AF57">
        <f t="shared" si="2"/>
        <v>-734.08999999999992</v>
      </c>
      <c r="AG57" s="10" t="s">
        <v>37</v>
      </c>
      <c r="AH57" s="10">
        <v>1565.97</v>
      </c>
      <c r="AI57" s="10" t="b">
        <f t="shared" si="3"/>
        <v>1</v>
      </c>
      <c r="AJ57" s="10">
        <f t="shared" si="4"/>
        <v>-604.47999999999979</v>
      </c>
      <c r="AK57" t="s">
        <v>37</v>
      </c>
      <c r="AL57">
        <v>156.05000000000001</v>
      </c>
      <c r="AM57" t="b">
        <f t="shared" si="5"/>
        <v>1</v>
      </c>
      <c r="AN57">
        <f t="shared" si="6"/>
        <v>-2014.3999999999999</v>
      </c>
      <c r="AO57" s="10" t="s">
        <v>37</v>
      </c>
      <c r="AP57" s="10">
        <v>2326.7600000000002</v>
      </c>
      <c r="AQ57" s="10" t="b">
        <f t="shared" si="19"/>
        <v>0</v>
      </c>
      <c r="AR57" s="10">
        <f t="shared" si="20"/>
        <v>156.3100000000004</v>
      </c>
      <c r="AS57" t="s">
        <v>37</v>
      </c>
      <c r="AT57">
        <v>1521.42</v>
      </c>
      <c r="AU57" s="21" t="b">
        <f t="shared" si="21"/>
        <v>1</v>
      </c>
      <c r="AV57" s="21">
        <f t="shared" si="22"/>
        <v>-649.02999999999975</v>
      </c>
      <c r="AW57" s="10" t="s">
        <v>37</v>
      </c>
      <c r="AX57" s="10">
        <v>516.01</v>
      </c>
      <c r="AY57" s="10" t="b">
        <f t="shared" si="23"/>
        <v>1</v>
      </c>
      <c r="AZ57" s="10">
        <f t="shared" si="24"/>
        <v>-1654.4399999999998</v>
      </c>
      <c r="BA57" t="s">
        <v>37</v>
      </c>
      <c r="BB57">
        <v>138.66999999999999</v>
      </c>
      <c r="BC57" t="b">
        <f t="shared" si="25"/>
        <v>1</v>
      </c>
      <c r="BD57">
        <f t="shared" si="26"/>
        <v>-2031.7799999999997</v>
      </c>
      <c r="BE57" s="10" t="s">
        <v>37</v>
      </c>
      <c r="BF57" s="10">
        <v>131.62</v>
      </c>
      <c r="BG57" s="10" t="b">
        <f t="shared" si="27"/>
        <v>1</v>
      </c>
      <c r="BH57" s="10">
        <f t="shared" si="28"/>
        <v>-2038.83</v>
      </c>
    </row>
    <row r="58" spans="1:60" hidden="1" x14ac:dyDescent="0.3">
      <c r="A58">
        <f t="shared" si="7"/>
        <v>1616.69</v>
      </c>
      <c r="B58" s="14" t="b">
        <f t="shared" si="8"/>
        <v>1</v>
      </c>
      <c r="C58" s="14" t="s">
        <v>37</v>
      </c>
      <c r="D58" s="14">
        <f t="shared" si="9"/>
        <v>159.5</v>
      </c>
      <c r="E58" s="15">
        <v>56</v>
      </c>
      <c r="F58" s="14" t="s">
        <v>94</v>
      </c>
      <c r="G58" s="12" t="s">
        <v>37</v>
      </c>
      <c r="H58" s="12">
        <v>2699.26</v>
      </c>
      <c r="I58" s="10" t="s">
        <v>40</v>
      </c>
      <c r="J58" s="10">
        <v>5000</v>
      </c>
      <c r="K58" s="10" t="b">
        <f t="shared" si="10"/>
        <v>0</v>
      </c>
      <c r="L58" s="10">
        <f t="shared" si="11"/>
        <v>2300.7399999999998</v>
      </c>
      <c r="M58" t="s">
        <v>37</v>
      </c>
      <c r="N58">
        <v>3770.36</v>
      </c>
      <c r="O58" t="b">
        <f t="shared" si="12"/>
        <v>0</v>
      </c>
      <c r="P58">
        <f t="shared" si="13"/>
        <v>1071.0999999999999</v>
      </c>
      <c r="Q58" s="10" t="s">
        <v>37</v>
      </c>
      <c r="R58" s="10">
        <v>1917.2</v>
      </c>
      <c r="S58" s="10" t="b">
        <f t="shared" si="0"/>
        <v>1</v>
      </c>
      <c r="T58" s="10">
        <f t="shared" si="14"/>
        <v>-782.06000000000017</v>
      </c>
      <c r="U58" t="s">
        <v>37</v>
      </c>
      <c r="V58">
        <v>2116.9699999999998</v>
      </c>
      <c r="W58" t="b">
        <f t="shared" si="15"/>
        <v>1</v>
      </c>
      <c r="X58">
        <f t="shared" si="16"/>
        <v>-582.29000000000042</v>
      </c>
      <c r="Y58" s="10" t="s">
        <v>40</v>
      </c>
      <c r="Z58" s="10">
        <v>5000</v>
      </c>
      <c r="AA58" s="10" t="b">
        <f t="shared" si="17"/>
        <v>0</v>
      </c>
      <c r="AB58" s="10">
        <f t="shared" si="18"/>
        <v>2300.7399999999998</v>
      </c>
      <c r="AC58" t="s">
        <v>37</v>
      </c>
      <c r="AD58">
        <v>1616.69</v>
      </c>
      <c r="AE58" t="b">
        <f t="shared" si="1"/>
        <v>1</v>
      </c>
      <c r="AF58">
        <f t="shared" si="2"/>
        <v>-1082.5700000000002</v>
      </c>
      <c r="AG58" s="10" t="s">
        <v>37</v>
      </c>
      <c r="AH58" s="10">
        <v>505.56</v>
      </c>
      <c r="AI58" s="10" t="b">
        <f t="shared" si="3"/>
        <v>1</v>
      </c>
      <c r="AJ58" s="10">
        <f t="shared" si="4"/>
        <v>-2193.7000000000003</v>
      </c>
      <c r="AK58" t="s">
        <v>37</v>
      </c>
      <c r="AL58">
        <v>159.5</v>
      </c>
      <c r="AM58" t="b">
        <f t="shared" si="5"/>
        <v>1</v>
      </c>
      <c r="AN58">
        <f t="shared" si="6"/>
        <v>-2539.7600000000002</v>
      </c>
      <c r="AO58" s="10" t="s">
        <v>37</v>
      </c>
      <c r="AP58" s="10">
        <v>3869.44</v>
      </c>
      <c r="AQ58" s="10" t="b">
        <f t="shared" si="19"/>
        <v>0</v>
      </c>
      <c r="AR58" s="10">
        <f t="shared" si="20"/>
        <v>1170.1799999999998</v>
      </c>
      <c r="AS58" t="s">
        <v>37</v>
      </c>
      <c r="AT58">
        <v>2468.11</v>
      </c>
      <c r="AU58" s="21" t="b">
        <f t="shared" si="21"/>
        <v>1</v>
      </c>
      <c r="AV58" s="21">
        <f t="shared" si="22"/>
        <v>-231.15000000000009</v>
      </c>
      <c r="AW58" s="10" t="s">
        <v>37</v>
      </c>
      <c r="AX58" s="10">
        <v>2444.0300000000002</v>
      </c>
      <c r="AY58" s="10" t="b">
        <f t="shared" si="23"/>
        <v>1</v>
      </c>
      <c r="AZ58" s="10">
        <f t="shared" si="24"/>
        <v>-255.23000000000002</v>
      </c>
      <c r="BA58" t="s">
        <v>37</v>
      </c>
      <c r="BB58">
        <v>446.74</v>
      </c>
      <c r="BC58" t="b">
        <f t="shared" si="25"/>
        <v>1</v>
      </c>
      <c r="BD58">
        <f t="shared" si="26"/>
        <v>-2252.5200000000004</v>
      </c>
      <c r="BE58" s="10" t="s">
        <v>37</v>
      </c>
      <c r="BF58" s="10">
        <v>2004.67</v>
      </c>
      <c r="BG58" s="10" t="b">
        <f t="shared" si="27"/>
        <v>1</v>
      </c>
      <c r="BH58" s="10">
        <f t="shared" si="28"/>
        <v>-694.59000000000015</v>
      </c>
    </row>
    <row r="59" spans="1:60" hidden="1" x14ac:dyDescent="0.3">
      <c r="A59">
        <f t="shared" si="7"/>
        <v>196</v>
      </c>
      <c r="B59" s="14" t="b">
        <f t="shared" si="8"/>
        <v>1</v>
      </c>
      <c r="C59" s="14" t="s">
        <v>37</v>
      </c>
      <c r="D59" s="14">
        <f t="shared" si="9"/>
        <v>196</v>
      </c>
      <c r="E59" s="15">
        <v>57</v>
      </c>
      <c r="F59" s="14" t="s">
        <v>95</v>
      </c>
      <c r="G59" s="12" t="s">
        <v>37</v>
      </c>
      <c r="H59" s="12">
        <v>3493.33</v>
      </c>
      <c r="I59" s="10" t="s">
        <v>37</v>
      </c>
      <c r="J59" s="10">
        <v>1297.55</v>
      </c>
      <c r="K59" s="10" t="b">
        <f t="shared" si="10"/>
        <v>1</v>
      </c>
      <c r="L59" s="10">
        <f t="shared" si="11"/>
        <v>-2195.7799999999997</v>
      </c>
      <c r="M59" t="s">
        <v>37</v>
      </c>
      <c r="N59">
        <v>1054.6199999999999</v>
      </c>
      <c r="O59" t="b">
        <f t="shared" si="12"/>
        <v>1</v>
      </c>
      <c r="P59">
        <f t="shared" si="13"/>
        <v>-2438.71</v>
      </c>
      <c r="Q59" s="10" t="s">
        <v>37</v>
      </c>
      <c r="R59" s="10">
        <v>1501.89</v>
      </c>
      <c r="S59" s="10" t="b">
        <f t="shared" si="0"/>
        <v>1</v>
      </c>
      <c r="T59" s="10">
        <f t="shared" si="14"/>
        <v>-1991.4399999999998</v>
      </c>
      <c r="U59" t="s">
        <v>37</v>
      </c>
      <c r="V59">
        <v>2967.72</v>
      </c>
      <c r="W59" t="b">
        <f t="shared" si="15"/>
        <v>1</v>
      </c>
      <c r="X59">
        <f t="shared" si="16"/>
        <v>-525.61000000000013</v>
      </c>
      <c r="Y59" s="10" t="s">
        <v>37</v>
      </c>
      <c r="Z59" s="10">
        <v>3298.56</v>
      </c>
      <c r="AA59" s="10" t="b">
        <f t="shared" si="17"/>
        <v>1</v>
      </c>
      <c r="AB59" s="10">
        <f t="shared" si="18"/>
        <v>-194.76999999999998</v>
      </c>
      <c r="AC59" t="s">
        <v>37</v>
      </c>
      <c r="AD59">
        <v>1408.61</v>
      </c>
      <c r="AE59" t="b">
        <f t="shared" si="1"/>
        <v>1</v>
      </c>
      <c r="AF59">
        <f t="shared" si="2"/>
        <v>-2084.7200000000003</v>
      </c>
      <c r="AG59" s="10" t="s">
        <v>37</v>
      </c>
      <c r="AH59" s="10">
        <v>3509.53</v>
      </c>
      <c r="AI59" s="10" t="b">
        <f t="shared" si="3"/>
        <v>0</v>
      </c>
      <c r="AJ59" s="10">
        <f t="shared" si="4"/>
        <v>16.200000000000273</v>
      </c>
      <c r="AK59" t="s">
        <v>37</v>
      </c>
      <c r="AL59">
        <v>3084.94</v>
      </c>
      <c r="AM59" t="b">
        <f t="shared" si="5"/>
        <v>1</v>
      </c>
      <c r="AN59">
        <f t="shared" si="6"/>
        <v>-408.38999999999987</v>
      </c>
      <c r="AO59" s="10" t="s">
        <v>37</v>
      </c>
      <c r="AP59" s="10">
        <v>3356.81</v>
      </c>
      <c r="AQ59" s="10" t="b">
        <f t="shared" si="19"/>
        <v>1</v>
      </c>
      <c r="AR59" s="10">
        <f t="shared" si="20"/>
        <v>-136.51999999999998</v>
      </c>
      <c r="AS59" t="s">
        <v>37</v>
      </c>
      <c r="AT59">
        <v>196</v>
      </c>
      <c r="AU59" s="21" t="b">
        <f t="shared" si="21"/>
        <v>1</v>
      </c>
      <c r="AV59" s="21">
        <f t="shared" si="22"/>
        <v>-3297.33</v>
      </c>
      <c r="AW59" s="10" t="s">
        <v>37</v>
      </c>
      <c r="AX59" s="10">
        <v>3033.72</v>
      </c>
      <c r="AY59" s="10" t="b">
        <f t="shared" si="23"/>
        <v>1</v>
      </c>
      <c r="AZ59" s="10">
        <f t="shared" si="24"/>
        <v>-459.61000000000013</v>
      </c>
      <c r="BA59" t="s">
        <v>37</v>
      </c>
      <c r="BB59">
        <v>1798.24</v>
      </c>
      <c r="BC59" t="b">
        <f t="shared" si="25"/>
        <v>1</v>
      </c>
      <c r="BD59">
        <f t="shared" si="26"/>
        <v>-1695.09</v>
      </c>
      <c r="BE59" s="10" t="s">
        <v>37</v>
      </c>
      <c r="BF59" s="10">
        <v>3550.38</v>
      </c>
      <c r="BG59" s="10" t="b">
        <f t="shared" si="27"/>
        <v>0</v>
      </c>
      <c r="BH59" s="10">
        <f t="shared" si="28"/>
        <v>57.050000000000182</v>
      </c>
    </row>
    <row r="60" spans="1:60" hidden="1" x14ac:dyDescent="0.3">
      <c r="A60">
        <f t="shared" si="7"/>
        <v>968.92</v>
      </c>
      <c r="B60" s="14" t="b">
        <f t="shared" si="8"/>
        <v>1</v>
      </c>
      <c r="C60" s="14" t="s">
        <v>37</v>
      </c>
      <c r="D60" s="14">
        <f t="shared" si="9"/>
        <v>968.92</v>
      </c>
      <c r="E60" s="15">
        <v>58</v>
      </c>
      <c r="F60" s="14" t="s">
        <v>96</v>
      </c>
      <c r="G60" s="12" t="s">
        <v>37</v>
      </c>
      <c r="H60" s="12">
        <v>995.92</v>
      </c>
      <c r="I60" s="10" t="s">
        <v>37</v>
      </c>
      <c r="J60" s="10">
        <v>4212.58</v>
      </c>
      <c r="K60" s="10" t="b">
        <f t="shared" si="10"/>
        <v>0</v>
      </c>
      <c r="L60" s="10">
        <f t="shared" si="11"/>
        <v>3216.66</v>
      </c>
      <c r="M60" t="s">
        <v>37</v>
      </c>
      <c r="N60">
        <v>989.91</v>
      </c>
      <c r="O60" t="b">
        <f t="shared" si="12"/>
        <v>1</v>
      </c>
      <c r="P60">
        <f t="shared" si="13"/>
        <v>-6.0099999999999909</v>
      </c>
      <c r="Q60" s="10" t="s">
        <v>37</v>
      </c>
      <c r="R60" s="10">
        <v>2177.23</v>
      </c>
      <c r="S60" s="10" t="b">
        <f t="shared" si="0"/>
        <v>0</v>
      </c>
      <c r="T60" s="10">
        <f t="shared" si="14"/>
        <v>1181.31</v>
      </c>
      <c r="U60" t="s">
        <v>40</v>
      </c>
      <c r="V60">
        <v>5000</v>
      </c>
      <c r="W60" t="b">
        <f t="shared" si="15"/>
        <v>0</v>
      </c>
      <c r="X60">
        <f t="shared" si="16"/>
        <v>4004.08</v>
      </c>
      <c r="Y60" s="10" t="s">
        <v>37</v>
      </c>
      <c r="Z60" s="10">
        <v>4204.08</v>
      </c>
      <c r="AA60" s="10" t="b">
        <f t="shared" si="17"/>
        <v>0</v>
      </c>
      <c r="AB60" s="10">
        <f t="shared" si="18"/>
        <v>3208.16</v>
      </c>
      <c r="AC60" t="s">
        <v>37</v>
      </c>
      <c r="AD60">
        <v>2824.33</v>
      </c>
      <c r="AE60" t="b">
        <f t="shared" si="1"/>
        <v>0</v>
      </c>
      <c r="AF60">
        <f t="shared" si="2"/>
        <v>1828.4099999999999</v>
      </c>
      <c r="AG60" s="10" t="s">
        <v>37</v>
      </c>
      <c r="AH60" s="10">
        <v>3220.5</v>
      </c>
      <c r="AI60" s="10" t="b">
        <f t="shared" si="3"/>
        <v>0</v>
      </c>
      <c r="AJ60" s="10">
        <f t="shared" si="4"/>
        <v>2224.58</v>
      </c>
      <c r="AK60" t="s">
        <v>40</v>
      </c>
      <c r="AL60">
        <v>5000</v>
      </c>
      <c r="AM60" t="b">
        <f t="shared" si="5"/>
        <v>0</v>
      </c>
      <c r="AN60">
        <f t="shared" si="6"/>
        <v>4004.08</v>
      </c>
      <c r="AO60" s="10" t="s">
        <v>37</v>
      </c>
      <c r="AP60" s="10">
        <v>968.92</v>
      </c>
      <c r="AQ60" s="10" t="b">
        <f t="shared" si="19"/>
        <v>1</v>
      </c>
      <c r="AR60" s="10">
        <f t="shared" si="20"/>
        <v>-27</v>
      </c>
      <c r="AS60" t="s">
        <v>37</v>
      </c>
      <c r="AT60">
        <v>2185.41</v>
      </c>
      <c r="AU60" s="21" t="b">
        <f t="shared" si="21"/>
        <v>0</v>
      </c>
      <c r="AV60" s="21">
        <f t="shared" si="22"/>
        <v>1189.4899999999998</v>
      </c>
      <c r="AW60" s="10" t="s">
        <v>37</v>
      </c>
      <c r="AX60" s="10">
        <v>2656.06</v>
      </c>
      <c r="AY60" s="10" t="b">
        <f t="shared" si="23"/>
        <v>0</v>
      </c>
      <c r="AZ60" s="10">
        <f t="shared" si="24"/>
        <v>1660.1399999999999</v>
      </c>
      <c r="BA60" t="s">
        <v>37</v>
      </c>
      <c r="BB60">
        <v>3589.45</v>
      </c>
      <c r="BC60" t="b">
        <f t="shared" si="25"/>
        <v>0</v>
      </c>
      <c r="BD60">
        <f t="shared" si="26"/>
        <v>2593.5299999999997</v>
      </c>
      <c r="BE60" s="10" t="s">
        <v>37</v>
      </c>
      <c r="BF60" s="10">
        <v>2172.1999999999998</v>
      </c>
      <c r="BG60" s="10" t="b">
        <f t="shared" si="27"/>
        <v>0</v>
      </c>
      <c r="BH60" s="10">
        <f t="shared" si="28"/>
        <v>1176.2799999999997</v>
      </c>
    </row>
    <row r="61" spans="1:60" hidden="1" x14ac:dyDescent="0.3">
      <c r="A61">
        <f t="shared" si="7"/>
        <v>5000</v>
      </c>
      <c r="B61" s="14" t="b">
        <f t="shared" si="8"/>
        <v>0</v>
      </c>
      <c r="C61" s="14" t="s">
        <v>40</v>
      </c>
      <c r="D61" s="14">
        <f t="shared" si="9"/>
        <v>5000</v>
      </c>
      <c r="E61" s="15">
        <v>59</v>
      </c>
      <c r="F61" s="14" t="s">
        <v>97</v>
      </c>
      <c r="G61" s="12" t="s">
        <v>40</v>
      </c>
      <c r="H61" s="12">
        <v>5000</v>
      </c>
      <c r="I61" s="10" t="s">
        <v>40</v>
      </c>
      <c r="J61" s="10">
        <v>5000</v>
      </c>
      <c r="K61" s="10" t="b">
        <f t="shared" si="10"/>
        <v>0</v>
      </c>
      <c r="L61" s="10">
        <f t="shared" si="11"/>
        <v>0</v>
      </c>
      <c r="M61" t="s">
        <v>40</v>
      </c>
      <c r="N61">
        <v>5000</v>
      </c>
      <c r="O61" t="b">
        <f t="shared" si="12"/>
        <v>0</v>
      </c>
      <c r="P61">
        <f t="shared" si="13"/>
        <v>0</v>
      </c>
      <c r="Q61" s="10" t="s">
        <v>40</v>
      </c>
      <c r="R61" s="10">
        <v>5000</v>
      </c>
      <c r="S61" s="10" t="b">
        <f t="shared" si="0"/>
        <v>0</v>
      </c>
      <c r="T61" s="10">
        <f t="shared" si="14"/>
        <v>0</v>
      </c>
      <c r="U61" t="s">
        <v>40</v>
      </c>
      <c r="V61">
        <v>5000</v>
      </c>
      <c r="W61" t="b">
        <f t="shared" si="15"/>
        <v>0</v>
      </c>
      <c r="X61">
        <f t="shared" si="16"/>
        <v>0</v>
      </c>
      <c r="Y61" s="10" t="s">
        <v>40</v>
      </c>
      <c r="Z61" s="10">
        <v>5000</v>
      </c>
      <c r="AA61" s="10" t="b">
        <f t="shared" si="17"/>
        <v>0</v>
      </c>
      <c r="AB61" s="10">
        <f t="shared" si="18"/>
        <v>0</v>
      </c>
      <c r="AC61" t="s">
        <v>40</v>
      </c>
      <c r="AD61">
        <v>5000</v>
      </c>
      <c r="AE61" t="b">
        <f t="shared" si="1"/>
        <v>0</v>
      </c>
      <c r="AF61">
        <f t="shared" si="2"/>
        <v>0</v>
      </c>
      <c r="AG61" s="10" t="s">
        <v>40</v>
      </c>
      <c r="AH61" s="10">
        <v>5000</v>
      </c>
      <c r="AI61" s="10" t="b">
        <f t="shared" si="3"/>
        <v>0</v>
      </c>
      <c r="AJ61" s="10">
        <f t="shared" si="4"/>
        <v>0</v>
      </c>
      <c r="AK61" t="s">
        <v>40</v>
      </c>
      <c r="AL61">
        <v>5000</v>
      </c>
      <c r="AM61" t="b">
        <f t="shared" si="5"/>
        <v>0</v>
      </c>
      <c r="AN61">
        <f t="shared" si="6"/>
        <v>0</v>
      </c>
      <c r="AO61" s="10" t="s">
        <v>40</v>
      </c>
      <c r="AP61" s="10">
        <v>5000</v>
      </c>
      <c r="AQ61" s="10" t="b">
        <f t="shared" si="19"/>
        <v>0</v>
      </c>
      <c r="AR61" s="10">
        <f t="shared" si="20"/>
        <v>0</v>
      </c>
      <c r="AS61" t="s">
        <v>40</v>
      </c>
      <c r="AT61">
        <v>5000</v>
      </c>
      <c r="AU61" s="21" t="b">
        <f t="shared" si="21"/>
        <v>0</v>
      </c>
      <c r="AV61" s="21">
        <f t="shared" si="22"/>
        <v>0</v>
      </c>
      <c r="AW61" s="10" t="s">
        <v>40</v>
      </c>
      <c r="AX61" s="10">
        <v>5000</v>
      </c>
      <c r="AY61" s="10" t="b">
        <f t="shared" si="23"/>
        <v>0</v>
      </c>
      <c r="AZ61" s="10">
        <f t="shared" si="24"/>
        <v>0</v>
      </c>
      <c r="BA61" t="s">
        <v>40</v>
      </c>
      <c r="BB61">
        <v>5000</v>
      </c>
      <c r="BC61" t="b">
        <f t="shared" si="25"/>
        <v>0</v>
      </c>
      <c r="BD61">
        <f t="shared" si="26"/>
        <v>0</v>
      </c>
      <c r="BE61" s="10" t="s">
        <v>40</v>
      </c>
      <c r="BF61" s="10">
        <v>5000</v>
      </c>
      <c r="BG61" s="10" t="b">
        <f t="shared" si="27"/>
        <v>0</v>
      </c>
      <c r="BH61" s="10">
        <f t="shared" si="28"/>
        <v>0</v>
      </c>
    </row>
    <row r="62" spans="1:60" hidden="1" x14ac:dyDescent="0.3">
      <c r="A62">
        <f t="shared" si="7"/>
        <v>5000</v>
      </c>
      <c r="B62" s="14" t="b">
        <f t="shared" si="8"/>
        <v>0</v>
      </c>
      <c r="C62" s="14" t="s">
        <v>40</v>
      </c>
      <c r="D62" s="14">
        <f t="shared" si="9"/>
        <v>5000</v>
      </c>
      <c r="E62" s="15">
        <v>60</v>
      </c>
      <c r="F62" s="14" t="s">
        <v>98</v>
      </c>
      <c r="G62" s="12" t="s">
        <v>40</v>
      </c>
      <c r="H62" s="12">
        <v>5000</v>
      </c>
      <c r="I62" s="10" t="s">
        <v>40</v>
      </c>
      <c r="J62" s="10">
        <v>5000</v>
      </c>
      <c r="K62" s="10" t="b">
        <f t="shared" si="10"/>
        <v>0</v>
      </c>
      <c r="L62" s="10">
        <f t="shared" si="11"/>
        <v>0</v>
      </c>
      <c r="M62" t="s">
        <v>40</v>
      </c>
      <c r="N62">
        <v>5000</v>
      </c>
      <c r="O62" t="b">
        <f t="shared" si="12"/>
        <v>0</v>
      </c>
      <c r="P62">
        <f t="shared" si="13"/>
        <v>0</v>
      </c>
      <c r="Q62" s="10" t="s">
        <v>40</v>
      </c>
      <c r="R62" s="10">
        <v>5000</v>
      </c>
      <c r="S62" s="10" t="b">
        <f t="shared" si="0"/>
        <v>0</v>
      </c>
      <c r="T62" s="10">
        <f t="shared" si="14"/>
        <v>0</v>
      </c>
      <c r="U62" t="s">
        <v>40</v>
      </c>
      <c r="V62">
        <v>5000</v>
      </c>
      <c r="W62" t="b">
        <f t="shared" si="15"/>
        <v>0</v>
      </c>
      <c r="X62">
        <f t="shared" si="16"/>
        <v>0</v>
      </c>
      <c r="Y62" s="10" t="s">
        <v>40</v>
      </c>
      <c r="Z62" s="10">
        <v>5000</v>
      </c>
      <c r="AA62" s="10" t="b">
        <f t="shared" si="17"/>
        <v>0</v>
      </c>
      <c r="AB62" s="10">
        <f t="shared" si="18"/>
        <v>0</v>
      </c>
      <c r="AC62" t="s">
        <v>40</v>
      </c>
      <c r="AD62">
        <v>5000</v>
      </c>
      <c r="AE62" t="b">
        <f t="shared" si="1"/>
        <v>0</v>
      </c>
      <c r="AF62">
        <f t="shared" si="2"/>
        <v>0</v>
      </c>
      <c r="AG62" s="10" t="s">
        <v>40</v>
      </c>
      <c r="AH62" s="10">
        <v>5000</v>
      </c>
      <c r="AI62" s="10" t="b">
        <f t="shared" si="3"/>
        <v>0</v>
      </c>
      <c r="AJ62" s="10">
        <f t="shared" si="4"/>
        <v>0</v>
      </c>
      <c r="AK62" t="s">
        <v>40</v>
      </c>
      <c r="AL62">
        <v>5000</v>
      </c>
      <c r="AM62" t="b">
        <f t="shared" si="5"/>
        <v>0</v>
      </c>
      <c r="AN62">
        <f t="shared" si="6"/>
        <v>0</v>
      </c>
      <c r="AO62" s="10" t="s">
        <v>40</v>
      </c>
      <c r="AP62" s="10">
        <v>5000</v>
      </c>
      <c r="AQ62" s="10" t="b">
        <f t="shared" si="19"/>
        <v>0</v>
      </c>
      <c r="AR62" s="10">
        <f t="shared" si="20"/>
        <v>0</v>
      </c>
      <c r="AS62" t="s">
        <v>40</v>
      </c>
      <c r="AT62">
        <v>5000</v>
      </c>
      <c r="AU62" s="21" t="b">
        <f t="shared" si="21"/>
        <v>0</v>
      </c>
      <c r="AV62" s="21">
        <f t="shared" si="22"/>
        <v>0</v>
      </c>
      <c r="AW62" s="10" t="s">
        <v>40</v>
      </c>
      <c r="AX62" s="10">
        <v>5000</v>
      </c>
      <c r="AY62" s="10" t="b">
        <f t="shared" si="23"/>
        <v>0</v>
      </c>
      <c r="AZ62" s="10">
        <f t="shared" si="24"/>
        <v>0</v>
      </c>
      <c r="BA62" t="s">
        <v>40</v>
      </c>
      <c r="BB62">
        <v>5000</v>
      </c>
      <c r="BC62" t="b">
        <f t="shared" si="25"/>
        <v>0</v>
      </c>
      <c r="BD62">
        <f t="shared" si="26"/>
        <v>0</v>
      </c>
      <c r="BE62" s="10" t="s">
        <v>40</v>
      </c>
      <c r="BF62" s="10">
        <v>5000</v>
      </c>
      <c r="BG62" s="10" t="b">
        <f t="shared" si="27"/>
        <v>0</v>
      </c>
      <c r="BH62" s="10">
        <f t="shared" si="28"/>
        <v>0</v>
      </c>
    </row>
    <row r="63" spans="1:60" hidden="1" x14ac:dyDescent="0.3">
      <c r="A63">
        <f t="shared" si="7"/>
        <v>5000</v>
      </c>
      <c r="B63" s="14" t="b">
        <f t="shared" si="8"/>
        <v>0</v>
      </c>
      <c r="C63" s="14" t="s">
        <v>40</v>
      </c>
      <c r="D63" s="14">
        <f t="shared" si="9"/>
        <v>5000</v>
      </c>
      <c r="E63" s="15">
        <v>61</v>
      </c>
      <c r="F63" s="14" t="s">
        <v>99</v>
      </c>
      <c r="G63" s="12" t="s">
        <v>40</v>
      </c>
      <c r="H63" s="12">
        <v>5000</v>
      </c>
      <c r="I63" s="10" t="s">
        <v>40</v>
      </c>
      <c r="J63" s="10">
        <v>5000</v>
      </c>
      <c r="K63" s="10" t="b">
        <f t="shared" si="10"/>
        <v>0</v>
      </c>
      <c r="L63" s="10">
        <f t="shared" si="11"/>
        <v>0</v>
      </c>
      <c r="M63" t="s">
        <v>40</v>
      </c>
      <c r="N63">
        <v>5000</v>
      </c>
      <c r="O63" t="b">
        <f t="shared" si="12"/>
        <v>0</v>
      </c>
      <c r="P63">
        <f t="shared" si="13"/>
        <v>0</v>
      </c>
      <c r="Q63" s="10" t="s">
        <v>40</v>
      </c>
      <c r="R63" s="10">
        <v>5000</v>
      </c>
      <c r="S63" s="10" t="b">
        <f t="shared" si="0"/>
        <v>0</v>
      </c>
      <c r="T63" s="10">
        <f t="shared" si="14"/>
        <v>0</v>
      </c>
      <c r="U63" t="s">
        <v>40</v>
      </c>
      <c r="V63">
        <v>5000</v>
      </c>
      <c r="W63" t="b">
        <f t="shared" si="15"/>
        <v>0</v>
      </c>
      <c r="X63">
        <f t="shared" si="16"/>
        <v>0</v>
      </c>
      <c r="Y63" s="10" t="s">
        <v>40</v>
      </c>
      <c r="Z63" s="10">
        <v>5000</v>
      </c>
      <c r="AA63" s="10" t="b">
        <f t="shared" si="17"/>
        <v>0</v>
      </c>
      <c r="AB63" s="10">
        <f t="shared" si="18"/>
        <v>0</v>
      </c>
      <c r="AC63" t="s">
        <v>40</v>
      </c>
      <c r="AD63">
        <v>5000</v>
      </c>
      <c r="AE63" t="b">
        <f t="shared" si="1"/>
        <v>0</v>
      </c>
      <c r="AF63">
        <f t="shared" si="2"/>
        <v>0</v>
      </c>
      <c r="AG63" s="10" t="s">
        <v>40</v>
      </c>
      <c r="AH63" s="10">
        <v>5000</v>
      </c>
      <c r="AI63" s="10" t="b">
        <f t="shared" si="3"/>
        <v>0</v>
      </c>
      <c r="AJ63" s="10">
        <f t="shared" si="4"/>
        <v>0</v>
      </c>
      <c r="AK63" t="s">
        <v>40</v>
      </c>
      <c r="AL63">
        <v>5000</v>
      </c>
      <c r="AM63" t="b">
        <f t="shared" si="5"/>
        <v>0</v>
      </c>
      <c r="AN63">
        <f t="shared" si="6"/>
        <v>0</v>
      </c>
      <c r="AO63" s="10" t="s">
        <v>40</v>
      </c>
      <c r="AP63" s="10">
        <v>5000</v>
      </c>
      <c r="AQ63" s="10" t="b">
        <f t="shared" si="19"/>
        <v>0</v>
      </c>
      <c r="AR63" s="10">
        <f t="shared" si="20"/>
        <v>0</v>
      </c>
      <c r="AS63" t="s">
        <v>40</v>
      </c>
      <c r="AT63">
        <v>5000</v>
      </c>
      <c r="AU63" s="21" t="b">
        <f t="shared" si="21"/>
        <v>0</v>
      </c>
      <c r="AV63" s="21">
        <f t="shared" si="22"/>
        <v>0</v>
      </c>
      <c r="AW63" s="10" t="s">
        <v>40</v>
      </c>
      <c r="AX63" s="10">
        <v>5000</v>
      </c>
      <c r="AY63" s="10" t="b">
        <f t="shared" si="23"/>
        <v>0</v>
      </c>
      <c r="AZ63" s="10">
        <f t="shared" si="24"/>
        <v>0</v>
      </c>
      <c r="BA63" t="s">
        <v>40</v>
      </c>
      <c r="BB63">
        <v>5000</v>
      </c>
      <c r="BC63" t="b">
        <f t="shared" si="25"/>
        <v>0</v>
      </c>
      <c r="BD63">
        <f t="shared" si="26"/>
        <v>0</v>
      </c>
      <c r="BE63" s="10" t="s">
        <v>40</v>
      </c>
      <c r="BF63" s="10">
        <v>5000</v>
      </c>
      <c r="BG63" s="10" t="b">
        <f t="shared" si="27"/>
        <v>0</v>
      </c>
      <c r="BH63" s="10">
        <f t="shared" si="28"/>
        <v>0</v>
      </c>
    </row>
    <row r="64" spans="1:60" hidden="1" x14ac:dyDescent="0.3">
      <c r="A64">
        <f t="shared" si="7"/>
        <v>5000</v>
      </c>
      <c r="B64" s="14" t="b">
        <f t="shared" si="8"/>
        <v>0</v>
      </c>
      <c r="C64" s="14" t="s">
        <v>40</v>
      </c>
      <c r="D64" s="14">
        <f t="shared" si="9"/>
        <v>5000</v>
      </c>
      <c r="E64" s="15">
        <v>62</v>
      </c>
      <c r="F64" s="14" t="s">
        <v>100</v>
      </c>
      <c r="G64" s="12" t="s">
        <v>40</v>
      </c>
      <c r="H64" s="12">
        <v>5000</v>
      </c>
      <c r="I64" s="10" t="s">
        <v>40</v>
      </c>
      <c r="J64" s="10">
        <v>5000</v>
      </c>
      <c r="K64" s="10" t="b">
        <f t="shared" si="10"/>
        <v>0</v>
      </c>
      <c r="L64" s="10">
        <f t="shared" si="11"/>
        <v>0</v>
      </c>
      <c r="M64" t="s">
        <v>40</v>
      </c>
      <c r="N64">
        <v>5000</v>
      </c>
      <c r="O64" t="b">
        <f t="shared" si="12"/>
        <v>0</v>
      </c>
      <c r="P64">
        <f t="shared" si="13"/>
        <v>0</v>
      </c>
      <c r="Q64" s="10" t="s">
        <v>40</v>
      </c>
      <c r="R64" s="10">
        <v>5000</v>
      </c>
      <c r="S64" s="10" t="b">
        <f t="shared" si="0"/>
        <v>0</v>
      </c>
      <c r="T64" s="10">
        <f t="shared" si="14"/>
        <v>0</v>
      </c>
      <c r="U64" t="s">
        <v>40</v>
      </c>
      <c r="V64">
        <v>5000</v>
      </c>
      <c r="W64" t="b">
        <f t="shared" si="15"/>
        <v>0</v>
      </c>
      <c r="X64">
        <f t="shared" si="16"/>
        <v>0</v>
      </c>
      <c r="Y64" s="10" t="s">
        <v>40</v>
      </c>
      <c r="Z64" s="10">
        <v>5000</v>
      </c>
      <c r="AA64" s="10" t="b">
        <f t="shared" si="17"/>
        <v>0</v>
      </c>
      <c r="AB64" s="10">
        <f t="shared" si="18"/>
        <v>0</v>
      </c>
      <c r="AC64" t="s">
        <v>40</v>
      </c>
      <c r="AD64">
        <v>5000</v>
      </c>
      <c r="AE64" t="b">
        <f t="shared" si="1"/>
        <v>0</v>
      </c>
      <c r="AF64">
        <f t="shared" si="2"/>
        <v>0</v>
      </c>
      <c r="AG64" s="10" t="s">
        <v>40</v>
      </c>
      <c r="AH64" s="10">
        <v>5000</v>
      </c>
      <c r="AI64" s="10" t="b">
        <f t="shared" si="3"/>
        <v>0</v>
      </c>
      <c r="AJ64" s="10">
        <f t="shared" si="4"/>
        <v>0</v>
      </c>
      <c r="AK64" t="s">
        <v>40</v>
      </c>
      <c r="AL64">
        <v>5000</v>
      </c>
      <c r="AM64" t="b">
        <f t="shared" si="5"/>
        <v>0</v>
      </c>
      <c r="AN64">
        <f t="shared" si="6"/>
        <v>0</v>
      </c>
      <c r="AO64" s="10" t="s">
        <v>40</v>
      </c>
      <c r="AP64" s="10">
        <v>5000</v>
      </c>
      <c r="AQ64" s="10" t="b">
        <f t="shared" si="19"/>
        <v>0</v>
      </c>
      <c r="AR64" s="10">
        <f t="shared" si="20"/>
        <v>0</v>
      </c>
      <c r="AS64" t="s">
        <v>40</v>
      </c>
      <c r="AT64">
        <v>5000</v>
      </c>
      <c r="AU64" s="21" t="b">
        <f t="shared" si="21"/>
        <v>0</v>
      </c>
      <c r="AV64" s="21">
        <f t="shared" si="22"/>
        <v>0</v>
      </c>
      <c r="AW64" s="10" t="s">
        <v>40</v>
      </c>
      <c r="AX64" s="10">
        <v>5000</v>
      </c>
      <c r="AY64" s="10" t="b">
        <f t="shared" si="23"/>
        <v>0</v>
      </c>
      <c r="AZ64" s="10">
        <f t="shared" si="24"/>
        <v>0</v>
      </c>
      <c r="BA64" t="s">
        <v>40</v>
      </c>
      <c r="BB64">
        <v>5000</v>
      </c>
      <c r="BC64" t="b">
        <f t="shared" si="25"/>
        <v>0</v>
      </c>
      <c r="BD64">
        <f t="shared" si="26"/>
        <v>0</v>
      </c>
      <c r="BE64" s="10" t="s">
        <v>40</v>
      </c>
      <c r="BF64" s="10">
        <v>5000</v>
      </c>
      <c r="BG64" s="10" t="b">
        <f t="shared" si="27"/>
        <v>0</v>
      </c>
      <c r="BH64" s="10">
        <f t="shared" si="28"/>
        <v>0</v>
      </c>
    </row>
    <row r="65" spans="1:60" hidden="1" x14ac:dyDescent="0.3">
      <c r="A65">
        <f t="shared" si="7"/>
        <v>5000</v>
      </c>
      <c r="B65" s="14" t="b">
        <f t="shared" si="8"/>
        <v>0</v>
      </c>
      <c r="C65" s="14" t="s">
        <v>40</v>
      </c>
      <c r="D65" s="14">
        <f t="shared" si="9"/>
        <v>5000</v>
      </c>
      <c r="E65" s="15">
        <v>63</v>
      </c>
      <c r="F65" s="14" t="s">
        <v>101</v>
      </c>
      <c r="G65" s="12" t="s">
        <v>40</v>
      </c>
      <c r="H65" s="12">
        <v>5000</v>
      </c>
      <c r="I65" s="10" t="s">
        <v>40</v>
      </c>
      <c r="J65" s="10">
        <v>5000</v>
      </c>
      <c r="K65" s="10" t="b">
        <f t="shared" si="10"/>
        <v>0</v>
      </c>
      <c r="L65" s="10">
        <f t="shared" si="11"/>
        <v>0</v>
      </c>
      <c r="M65" t="s">
        <v>40</v>
      </c>
      <c r="N65">
        <v>5000</v>
      </c>
      <c r="O65" t="b">
        <f t="shared" si="12"/>
        <v>0</v>
      </c>
      <c r="P65">
        <f t="shared" si="13"/>
        <v>0</v>
      </c>
      <c r="Q65" s="10" t="s">
        <v>40</v>
      </c>
      <c r="R65" s="10">
        <v>5000</v>
      </c>
      <c r="S65" s="10" t="b">
        <f t="shared" si="0"/>
        <v>0</v>
      </c>
      <c r="T65" s="10">
        <f t="shared" si="14"/>
        <v>0</v>
      </c>
      <c r="U65" t="s">
        <v>40</v>
      </c>
      <c r="V65">
        <v>5000</v>
      </c>
      <c r="W65" t="b">
        <f t="shared" si="15"/>
        <v>0</v>
      </c>
      <c r="X65">
        <f t="shared" si="16"/>
        <v>0</v>
      </c>
      <c r="Y65" s="10" t="s">
        <v>40</v>
      </c>
      <c r="Z65" s="10">
        <v>5000</v>
      </c>
      <c r="AA65" s="10" t="b">
        <f t="shared" si="17"/>
        <v>0</v>
      </c>
      <c r="AB65" s="10">
        <f t="shared" si="18"/>
        <v>0</v>
      </c>
      <c r="AC65" t="s">
        <v>40</v>
      </c>
      <c r="AD65">
        <v>5000</v>
      </c>
      <c r="AE65" t="b">
        <f t="shared" si="1"/>
        <v>0</v>
      </c>
      <c r="AF65">
        <f t="shared" si="2"/>
        <v>0</v>
      </c>
      <c r="AG65" s="10" t="s">
        <v>40</v>
      </c>
      <c r="AH65" s="10">
        <v>5000</v>
      </c>
      <c r="AI65" s="10" t="b">
        <f t="shared" si="3"/>
        <v>0</v>
      </c>
      <c r="AJ65" s="10">
        <f t="shared" si="4"/>
        <v>0</v>
      </c>
      <c r="AK65" t="s">
        <v>40</v>
      </c>
      <c r="AL65">
        <v>5000</v>
      </c>
      <c r="AM65" t="b">
        <f t="shared" si="5"/>
        <v>0</v>
      </c>
      <c r="AN65">
        <f t="shared" si="6"/>
        <v>0</v>
      </c>
      <c r="AO65" s="10" t="s">
        <v>40</v>
      </c>
      <c r="AP65" s="10">
        <v>5000</v>
      </c>
      <c r="AQ65" s="10" t="b">
        <f t="shared" si="19"/>
        <v>0</v>
      </c>
      <c r="AR65" s="10">
        <f t="shared" si="20"/>
        <v>0</v>
      </c>
      <c r="AS65" t="s">
        <v>40</v>
      </c>
      <c r="AT65">
        <v>5000</v>
      </c>
      <c r="AU65" s="21" t="b">
        <f t="shared" si="21"/>
        <v>0</v>
      </c>
      <c r="AV65" s="21">
        <f t="shared" si="22"/>
        <v>0</v>
      </c>
      <c r="AW65" s="10" t="s">
        <v>40</v>
      </c>
      <c r="AX65" s="10">
        <v>5000</v>
      </c>
      <c r="AY65" s="10" t="b">
        <f t="shared" si="23"/>
        <v>0</v>
      </c>
      <c r="AZ65" s="10">
        <f t="shared" si="24"/>
        <v>0</v>
      </c>
      <c r="BA65" t="s">
        <v>40</v>
      </c>
      <c r="BB65">
        <v>5000</v>
      </c>
      <c r="BC65" t="b">
        <f t="shared" si="25"/>
        <v>0</v>
      </c>
      <c r="BD65">
        <f t="shared" si="26"/>
        <v>0</v>
      </c>
      <c r="BE65" s="10" t="s">
        <v>40</v>
      </c>
      <c r="BF65" s="10">
        <v>5000</v>
      </c>
      <c r="BG65" s="10" t="b">
        <f t="shared" si="27"/>
        <v>0</v>
      </c>
      <c r="BH65" s="10">
        <f t="shared" si="28"/>
        <v>0</v>
      </c>
    </row>
    <row r="66" spans="1:60" hidden="1" x14ac:dyDescent="0.3">
      <c r="A66">
        <f t="shared" si="7"/>
        <v>5000</v>
      </c>
      <c r="B66" s="14" t="b">
        <f t="shared" si="8"/>
        <v>0</v>
      </c>
      <c r="C66" s="14" t="s">
        <v>40</v>
      </c>
      <c r="D66" s="14">
        <f t="shared" si="9"/>
        <v>5000</v>
      </c>
      <c r="E66" s="15">
        <v>64</v>
      </c>
      <c r="F66" s="14" t="s">
        <v>102</v>
      </c>
      <c r="G66" s="12" t="s">
        <v>40</v>
      </c>
      <c r="H66" s="12">
        <v>5000</v>
      </c>
      <c r="I66" s="10" t="s">
        <v>40</v>
      </c>
      <c r="J66" s="10">
        <v>5000</v>
      </c>
      <c r="K66" s="10" t="b">
        <f t="shared" si="10"/>
        <v>0</v>
      </c>
      <c r="L66" s="10">
        <f t="shared" si="11"/>
        <v>0</v>
      </c>
      <c r="M66" t="s">
        <v>40</v>
      </c>
      <c r="N66">
        <v>5000</v>
      </c>
      <c r="O66" t="b">
        <f t="shared" si="12"/>
        <v>0</v>
      </c>
      <c r="P66">
        <f t="shared" si="13"/>
        <v>0</v>
      </c>
      <c r="Q66" s="10" t="s">
        <v>40</v>
      </c>
      <c r="R66" s="10">
        <v>5000</v>
      </c>
      <c r="S66" s="10" t="b">
        <f t="shared" si="0"/>
        <v>0</v>
      </c>
      <c r="T66" s="10">
        <f t="shared" si="14"/>
        <v>0</v>
      </c>
      <c r="U66" t="s">
        <v>40</v>
      </c>
      <c r="V66">
        <v>5000</v>
      </c>
      <c r="W66" t="b">
        <f t="shared" si="15"/>
        <v>0</v>
      </c>
      <c r="X66">
        <f t="shared" si="16"/>
        <v>0</v>
      </c>
      <c r="Y66" s="10" t="s">
        <v>40</v>
      </c>
      <c r="Z66" s="10">
        <v>5000</v>
      </c>
      <c r="AA66" s="10" t="b">
        <f t="shared" si="17"/>
        <v>0</v>
      </c>
      <c r="AB66" s="10">
        <f t="shared" si="18"/>
        <v>0</v>
      </c>
      <c r="AC66" t="s">
        <v>40</v>
      </c>
      <c r="AD66">
        <v>5000</v>
      </c>
      <c r="AE66" t="b">
        <f t="shared" si="1"/>
        <v>0</v>
      </c>
      <c r="AF66">
        <f t="shared" si="2"/>
        <v>0</v>
      </c>
      <c r="AG66" s="10" t="s">
        <v>40</v>
      </c>
      <c r="AH66" s="10">
        <v>5000</v>
      </c>
      <c r="AI66" s="10" t="b">
        <f t="shared" si="3"/>
        <v>0</v>
      </c>
      <c r="AJ66" s="10">
        <f t="shared" si="4"/>
        <v>0</v>
      </c>
      <c r="AK66" t="s">
        <v>40</v>
      </c>
      <c r="AL66">
        <v>5000</v>
      </c>
      <c r="AM66" t="b">
        <f t="shared" si="5"/>
        <v>0</v>
      </c>
      <c r="AN66">
        <f t="shared" si="6"/>
        <v>0</v>
      </c>
      <c r="AO66" s="10" t="s">
        <v>40</v>
      </c>
      <c r="AP66" s="10">
        <v>5000</v>
      </c>
      <c r="AQ66" s="10" t="b">
        <f t="shared" si="19"/>
        <v>0</v>
      </c>
      <c r="AR66" s="10">
        <f t="shared" si="20"/>
        <v>0</v>
      </c>
      <c r="AS66" t="s">
        <v>40</v>
      </c>
      <c r="AT66">
        <v>5000</v>
      </c>
      <c r="AU66" s="21" t="b">
        <f t="shared" si="21"/>
        <v>0</v>
      </c>
      <c r="AV66" s="21">
        <f t="shared" si="22"/>
        <v>0</v>
      </c>
      <c r="AW66" s="10" t="s">
        <v>40</v>
      </c>
      <c r="AX66" s="10">
        <v>5000</v>
      </c>
      <c r="AY66" s="10" t="b">
        <f t="shared" si="23"/>
        <v>0</v>
      </c>
      <c r="AZ66" s="10">
        <f t="shared" si="24"/>
        <v>0</v>
      </c>
      <c r="BA66" t="s">
        <v>40</v>
      </c>
      <c r="BB66">
        <v>5000</v>
      </c>
      <c r="BC66" t="b">
        <f t="shared" si="25"/>
        <v>0</v>
      </c>
      <c r="BD66">
        <f t="shared" si="26"/>
        <v>0</v>
      </c>
      <c r="BE66" s="10" t="s">
        <v>40</v>
      </c>
      <c r="BF66" s="10">
        <v>5000</v>
      </c>
      <c r="BG66" s="10" t="b">
        <f t="shared" si="27"/>
        <v>0</v>
      </c>
      <c r="BH66" s="10">
        <f t="shared" si="28"/>
        <v>0</v>
      </c>
    </row>
    <row r="67" spans="1:60" hidden="1" x14ac:dyDescent="0.3">
      <c r="A67">
        <f t="shared" si="7"/>
        <v>5000</v>
      </c>
      <c r="B67" s="14" t="b">
        <f t="shared" si="8"/>
        <v>0</v>
      </c>
      <c r="C67" s="14" t="s">
        <v>40</v>
      </c>
      <c r="D67" s="14">
        <f t="shared" si="9"/>
        <v>5000</v>
      </c>
      <c r="E67" s="15">
        <v>65</v>
      </c>
      <c r="F67" s="14" t="s">
        <v>103</v>
      </c>
      <c r="G67" s="12" t="s">
        <v>40</v>
      </c>
      <c r="H67" s="12">
        <v>5000</v>
      </c>
      <c r="I67" s="10" t="s">
        <v>40</v>
      </c>
      <c r="J67" s="10">
        <v>5000</v>
      </c>
      <c r="K67" s="10" t="b">
        <f t="shared" si="10"/>
        <v>0</v>
      </c>
      <c r="L67" s="10">
        <f t="shared" si="11"/>
        <v>0</v>
      </c>
      <c r="M67" t="s">
        <v>40</v>
      </c>
      <c r="N67">
        <v>5000</v>
      </c>
      <c r="O67" t="b">
        <f t="shared" si="12"/>
        <v>0</v>
      </c>
      <c r="P67">
        <f t="shared" si="13"/>
        <v>0</v>
      </c>
      <c r="Q67" s="10" t="s">
        <v>40</v>
      </c>
      <c r="R67" s="10">
        <v>5000</v>
      </c>
      <c r="S67" s="10" t="b">
        <f t="shared" ref="S67:S130" si="29">R67&lt;H67</f>
        <v>0</v>
      </c>
      <c r="T67" s="10">
        <f t="shared" si="14"/>
        <v>0</v>
      </c>
      <c r="U67" t="s">
        <v>40</v>
      </c>
      <c r="V67">
        <v>5000</v>
      </c>
      <c r="W67" t="b">
        <f t="shared" si="15"/>
        <v>0</v>
      </c>
      <c r="X67">
        <f t="shared" si="16"/>
        <v>0</v>
      </c>
      <c r="Y67" s="10" t="s">
        <v>40</v>
      </c>
      <c r="Z67" s="10">
        <v>5000</v>
      </c>
      <c r="AA67" s="10" t="b">
        <f t="shared" si="17"/>
        <v>0</v>
      </c>
      <c r="AB67" s="10">
        <f t="shared" si="18"/>
        <v>0</v>
      </c>
      <c r="AC67" t="s">
        <v>40</v>
      </c>
      <c r="AD67">
        <v>5000</v>
      </c>
      <c r="AE67" t="b">
        <f t="shared" ref="AE67:AE130" si="30">AD67&lt;H67</f>
        <v>0</v>
      </c>
      <c r="AF67">
        <f t="shared" ref="AF67:AF130" si="31">AD67-H67</f>
        <v>0</v>
      </c>
      <c r="AG67" s="10" t="s">
        <v>40</v>
      </c>
      <c r="AH67" s="10">
        <v>5000</v>
      </c>
      <c r="AI67" s="10" t="b">
        <f t="shared" ref="AI67:AI130" si="32">AH67&lt;H67</f>
        <v>0</v>
      </c>
      <c r="AJ67" s="10">
        <f t="shared" ref="AJ67:AJ130" si="33">AH67-H67</f>
        <v>0</v>
      </c>
      <c r="AK67" t="s">
        <v>40</v>
      </c>
      <c r="AL67">
        <v>5000</v>
      </c>
      <c r="AM67" t="b">
        <f t="shared" ref="AM67:AM130" si="34">AL67&lt;H67</f>
        <v>0</v>
      </c>
      <c r="AN67">
        <f t="shared" ref="AN67:AN130" si="35">AL67-H67</f>
        <v>0</v>
      </c>
      <c r="AO67" s="10" t="s">
        <v>40</v>
      </c>
      <c r="AP67" s="10">
        <v>5000</v>
      </c>
      <c r="AQ67" s="10" t="b">
        <f t="shared" si="19"/>
        <v>0</v>
      </c>
      <c r="AR67" s="10">
        <f t="shared" si="20"/>
        <v>0</v>
      </c>
      <c r="AS67" t="s">
        <v>40</v>
      </c>
      <c r="AT67">
        <v>5000</v>
      </c>
      <c r="AU67" s="21" t="b">
        <f t="shared" si="21"/>
        <v>0</v>
      </c>
      <c r="AV67" s="21">
        <f t="shared" si="22"/>
        <v>0</v>
      </c>
      <c r="AW67" s="10" t="s">
        <v>40</v>
      </c>
      <c r="AX67" s="10">
        <v>5000</v>
      </c>
      <c r="AY67" s="10" t="b">
        <f t="shared" si="23"/>
        <v>0</v>
      </c>
      <c r="AZ67" s="10">
        <f t="shared" si="24"/>
        <v>0</v>
      </c>
      <c r="BA67" t="s">
        <v>40</v>
      </c>
      <c r="BB67">
        <v>5000</v>
      </c>
      <c r="BC67" t="b">
        <f t="shared" si="25"/>
        <v>0</v>
      </c>
      <c r="BD67">
        <f t="shared" si="26"/>
        <v>0</v>
      </c>
      <c r="BE67" s="10" t="s">
        <v>40</v>
      </c>
      <c r="BF67" s="10">
        <v>5000</v>
      </c>
      <c r="BG67" s="10" t="b">
        <f t="shared" si="27"/>
        <v>0</v>
      </c>
      <c r="BH67" s="10">
        <f t="shared" si="28"/>
        <v>0</v>
      </c>
    </row>
    <row r="68" spans="1:60" hidden="1" x14ac:dyDescent="0.3">
      <c r="A68">
        <f t="shared" ref="A68:A131" si="36">MIN(N68,AD68,AP68,AT68)</f>
        <v>5000</v>
      </c>
      <c r="B68" s="14" t="b">
        <f t="shared" ref="B68:B131" si="37">OR(K68,O68,S68,W68,AA68,AE68,AI68,AM68,AQ68,AU68,AY68,BC68,BG68)</f>
        <v>0</v>
      </c>
      <c r="C68" s="14" t="s">
        <v>40</v>
      </c>
      <c r="D68" s="14">
        <f t="shared" ref="D68:D131" si="38">MIN(J68,N68,H68,R68,V68,Z68,AD68,AH68,AL68,AP68,AT68,AX68,BB68,BF68)</f>
        <v>5000</v>
      </c>
      <c r="E68" s="15">
        <v>66</v>
      </c>
      <c r="F68" s="14" t="s">
        <v>104</v>
      </c>
      <c r="G68" s="12" t="s">
        <v>40</v>
      </c>
      <c r="H68" s="12">
        <v>5000</v>
      </c>
      <c r="I68" s="10" t="s">
        <v>40</v>
      </c>
      <c r="J68" s="10">
        <v>5000</v>
      </c>
      <c r="K68" s="10" t="b">
        <f t="shared" ref="K68:K131" si="39">J68&lt;H68</f>
        <v>0</v>
      </c>
      <c r="L68" s="10">
        <f t="shared" ref="L68:L131" si="40">J68-H68</f>
        <v>0</v>
      </c>
      <c r="M68" t="s">
        <v>40</v>
      </c>
      <c r="N68">
        <v>5000</v>
      </c>
      <c r="O68" t="b">
        <f t="shared" ref="O68:O131" si="41">N68&lt;H68</f>
        <v>0</v>
      </c>
      <c r="P68">
        <f t="shared" ref="P68:P131" si="42">N68-H68</f>
        <v>0</v>
      </c>
      <c r="Q68" s="10" t="s">
        <v>40</v>
      </c>
      <c r="R68" s="10">
        <v>5000</v>
      </c>
      <c r="S68" s="10" t="b">
        <f t="shared" si="29"/>
        <v>0</v>
      </c>
      <c r="T68" s="10">
        <f t="shared" ref="T68:T131" si="43">R68-H68</f>
        <v>0</v>
      </c>
      <c r="U68" t="s">
        <v>40</v>
      </c>
      <c r="V68">
        <v>5000</v>
      </c>
      <c r="W68" t="b">
        <f t="shared" ref="W68:W131" si="44">V68&lt;H68</f>
        <v>0</v>
      </c>
      <c r="X68">
        <f t="shared" ref="X68:X131" si="45">V68-H68</f>
        <v>0</v>
      </c>
      <c r="Y68" s="10" t="s">
        <v>40</v>
      </c>
      <c r="Z68" s="10">
        <v>5000</v>
      </c>
      <c r="AA68" s="10" t="b">
        <f t="shared" ref="AA68:AA131" si="46">Z68&lt;H68</f>
        <v>0</v>
      </c>
      <c r="AB68" s="10">
        <f t="shared" ref="AB68:AB131" si="47">Z68-H68</f>
        <v>0</v>
      </c>
      <c r="AC68" t="s">
        <v>40</v>
      </c>
      <c r="AD68">
        <v>5000</v>
      </c>
      <c r="AE68" t="b">
        <f t="shared" si="30"/>
        <v>0</v>
      </c>
      <c r="AF68">
        <f t="shared" si="31"/>
        <v>0</v>
      </c>
      <c r="AG68" s="10" t="s">
        <v>40</v>
      </c>
      <c r="AH68" s="10">
        <v>5000</v>
      </c>
      <c r="AI68" s="10" t="b">
        <f t="shared" si="32"/>
        <v>0</v>
      </c>
      <c r="AJ68" s="10">
        <f t="shared" si="33"/>
        <v>0</v>
      </c>
      <c r="AK68" t="s">
        <v>40</v>
      </c>
      <c r="AL68">
        <v>5000</v>
      </c>
      <c r="AM68" t="b">
        <f t="shared" si="34"/>
        <v>0</v>
      </c>
      <c r="AN68">
        <f t="shared" si="35"/>
        <v>0</v>
      </c>
      <c r="AO68" s="10" t="s">
        <v>40</v>
      </c>
      <c r="AP68" s="10">
        <v>5000</v>
      </c>
      <c r="AQ68" s="10" t="b">
        <f t="shared" ref="AQ68:AQ131" si="48">AP68&lt;H68</f>
        <v>0</v>
      </c>
      <c r="AR68" s="10">
        <f t="shared" ref="AR68:AR131" si="49">AP68-H68</f>
        <v>0</v>
      </c>
      <c r="AS68" t="s">
        <v>40</v>
      </c>
      <c r="AT68">
        <v>5000</v>
      </c>
      <c r="AU68" s="21" t="b">
        <f t="shared" ref="AU68:AU131" si="50">AT68&lt;H68</f>
        <v>0</v>
      </c>
      <c r="AV68" s="21">
        <f t="shared" ref="AV68:AV131" si="51">AT68-H68</f>
        <v>0</v>
      </c>
      <c r="AW68" s="10" t="s">
        <v>40</v>
      </c>
      <c r="AX68" s="10">
        <v>5000</v>
      </c>
      <c r="AY68" s="10" t="b">
        <f t="shared" ref="AY68:AY131" si="52">AX68&lt;H68</f>
        <v>0</v>
      </c>
      <c r="AZ68" s="10">
        <f t="shared" ref="AZ68:AZ131" si="53">AX68-H68</f>
        <v>0</v>
      </c>
      <c r="BA68" t="s">
        <v>40</v>
      </c>
      <c r="BB68">
        <v>5000</v>
      </c>
      <c r="BC68" t="b">
        <f t="shared" ref="BC68:BC131" si="54">BB68&lt;H68</f>
        <v>0</v>
      </c>
      <c r="BD68">
        <f t="shared" ref="BD68:BD131" si="55">BB68-H68</f>
        <v>0</v>
      </c>
      <c r="BE68" s="10" t="s">
        <v>40</v>
      </c>
      <c r="BF68" s="10">
        <v>5000</v>
      </c>
      <c r="BG68" s="10" t="b">
        <f t="shared" ref="BG68:BG131" si="56">BF68&lt;H68</f>
        <v>0</v>
      </c>
      <c r="BH68" s="10">
        <f t="shared" ref="BH68:BH131" si="57">BF68-H68</f>
        <v>0</v>
      </c>
    </row>
    <row r="69" spans="1:60" hidden="1" x14ac:dyDescent="0.3">
      <c r="A69">
        <f t="shared" si="36"/>
        <v>5000</v>
      </c>
      <c r="B69" s="14" t="b">
        <f t="shared" si="37"/>
        <v>0</v>
      </c>
      <c r="C69" s="14" t="s">
        <v>40</v>
      </c>
      <c r="D69" s="14">
        <f t="shared" si="38"/>
        <v>5000</v>
      </c>
      <c r="E69" s="15">
        <v>67</v>
      </c>
      <c r="F69" s="14" t="s">
        <v>105</v>
      </c>
      <c r="G69" s="12" t="s">
        <v>40</v>
      </c>
      <c r="H69" s="12">
        <v>5000</v>
      </c>
      <c r="I69" s="10" t="s">
        <v>40</v>
      </c>
      <c r="J69" s="10">
        <v>5000</v>
      </c>
      <c r="K69" s="10" t="b">
        <f t="shared" si="39"/>
        <v>0</v>
      </c>
      <c r="L69" s="10">
        <f t="shared" si="40"/>
        <v>0</v>
      </c>
      <c r="M69" t="s">
        <v>40</v>
      </c>
      <c r="N69">
        <v>5000</v>
      </c>
      <c r="O69" t="b">
        <f t="shared" si="41"/>
        <v>0</v>
      </c>
      <c r="P69">
        <f t="shared" si="42"/>
        <v>0</v>
      </c>
      <c r="Q69" s="10" t="s">
        <v>40</v>
      </c>
      <c r="R69" s="10">
        <v>5000</v>
      </c>
      <c r="S69" s="10" t="b">
        <f t="shared" si="29"/>
        <v>0</v>
      </c>
      <c r="T69" s="10">
        <f t="shared" si="43"/>
        <v>0</v>
      </c>
      <c r="U69" t="s">
        <v>40</v>
      </c>
      <c r="V69">
        <v>5000</v>
      </c>
      <c r="W69" t="b">
        <f t="shared" si="44"/>
        <v>0</v>
      </c>
      <c r="X69">
        <f t="shared" si="45"/>
        <v>0</v>
      </c>
      <c r="Y69" s="10" t="s">
        <v>40</v>
      </c>
      <c r="Z69" s="10">
        <v>5000</v>
      </c>
      <c r="AA69" s="10" t="b">
        <f t="shared" si="46"/>
        <v>0</v>
      </c>
      <c r="AB69" s="10">
        <f t="shared" si="47"/>
        <v>0</v>
      </c>
      <c r="AC69" t="s">
        <v>40</v>
      </c>
      <c r="AD69">
        <v>5000</v>
      </c>
      <c r="AE69" t="b">
        <f t="shared" si="30"/>
        <v>0</v>
      </c>
      <c r="AF69">
        <f t="shared" si="31"/>
        <v>0</v>
      </c>
      <c r="AG69" s="10" t="s">
        <v>40</v>
      </c>
      <c r="AH69" s="10">
        <v>5000</v>
      </c>
      <c r="AI69" s="10" t="b">
        <f t="shared" si="32"/>
        <v>0</v>
      </c>
      <c r="AJ69" s="10">
        <f t="shared" si="33"/>
        <v>0</v>
      </c>
      <c r="AK69" t="s">
        <v>40</v>
      </c>
      <c r="AL69">
        <v>5000</v>
      </c>
      <c r="AM69" t="b">
        <f t="shared" si="34"/>
        <v>0</v>
      </c>
      <c r="AN69">
        <f t="shared" si="35"/>
        <v>0</v>
      </c>
      <c r="AO69" s="10" t="s">
        <v>40</v>
      </c>
      <c r="AP69" s="10">
        <v>5000</v>
      </c>
      <c r="AQ69" s="10" t="b">
        <f t="shared" si="48"/>
        <v>0</v>
      </c>
      <c r="AR69" s="10">
        <f t="shared" si="49"/>
        <v>0</v>
      </c>
      <c r="AS69" t="s">
        <v>40</v>
      </c>
      <c r="AT69">
        <v>5000</v>
      </c>
      <c r="AU69" s="21" t="b">
        <f t="shared" si="50"/>
        <v>0</v>
      </c>
      <c r="AV69" s="21">
        <f t="shared" si="51"/>
        <v>0</v>
      </c>
      <c r="AW69" s="10" t="s">
        <v>40</v>
      </c>
      <c r="AX69" s="10">
        <v>5000</v>
      </c>
      <c r="AY69" s="10" t="b">
        <f t="shared" si="52"/>
        <v>0</v>
      </c>
      <c r="AZ69" s="10">
        <f t="shared" si="53"/>
        <v>0</v>
      </c>
      <c r="BA69" t="s">
        <v>40</v>
      </c>
      <c r="BB69">
        <v>5000</v>
      </c>
      <c r="BC69" t="b">
        <f t="shared" si="54"/>
        <v>0</v>
      </c>
      <c r="BD69">
        <f t="shared" si="55"/>
        <v>0</v>
      </c>
      <c r="BE69" s="10" t="s">
        <v>40</v>
      </c>
      <c r="BF69" s="10">
        <v>5000</v>
      </c>
      <c r="BG69" s="10" t="b">
        <f t="shared" si="56"/>
        <v>0</v>
      </c>
      <c r="BH69" s="10">
        <f t="shared" si="57"/>
        <v>0</v>
      </c>
    </row>
    <row r="70" spans="1:60" hidden="1" x14ac:dyDescent="0.3">
      <c r="A70">
        <f t="shared" si="36"/>
        <v>5000</v>
      </c>
      <c r="B70" s="14" t="b">
        <f t="shared" si="37"/>
        <v>0</v>
      </c>
      <c r="C70" s="14" t="s">
        <v>40</v>
      </c>
      <c r="D70" s="14">
        <f t="shared" si="38"/>
        <v>5000</v>
      </c>
      <c r="E70" s="15">
        <v>68</v>
      </c>
      <c r="F70" s="14" t="s">
        <v>106</v>
      </c>
      <c r="G70" s="12" t="s">
        <v>40</v>
      </c>
      <c r="H70" s="12">
        <v>5000</v>
      </c>
      <c r="I70" s="10" t="s">
        <v>40</v>
      </c>
      <c r="J70" s="10">
        <v>5000</v>
      </c>
      <c r="K70" s="10" t="b">
        <f t="shared" si="39"/>
        <v>0</v>
      </c>
      <c r="L70" s="10">
        <f t="shared" si="40"/>
        <v>0</v>
      </c>
      <c r="M70" t="s">
        <v>40</v>
      </c>
      <c r="N70">
        <v>5000</v>
      </c>
      <c r="O70" t="b">
        <f t="shared" si="41"/>
        <v>0</v>
      </c>
      <c r="P70">
        <f t="shared" si="42"/>
        <v>0</v>
      </c>
      <c r="Q70" s="10" t="s">
        <v>40</v>
      </c>
      <c r="R70" s="10">
        <v>5000</v>
      </c>
      <c r="S70" s="10" t="b">
        <f t="shared" si="29"/>
        <v>0</v>
      </c>
      <c r="T70" s="10">
        <f t="shared" si="43"/>
        <v>0</v>
      </c>
      <c r="U70" t="s">
        <v>40</v>
      </c>
      <c r="V70">
        <v>5000</v>
      </c>
      <c r="W70" t="b">
        <f t="shared" si="44"/>
        <v>0</v>
      </c>
      <c r="X70">
        <f t="shared" si="45"/>
        <v>0</v>
      </c>
      <c r="Y70" s="10" t="s">
        <v>40</v>
      </c>
      <c r="Z70" s="10">
        <v>5000</v>
      </c>
      <c r="AA70" s="10" t="b">
        <f t="shared" si="46"/>
        <v>0</v>
      </c>
      <c r="AB70" s="10">
        <f t="shared" si="47"/>
        <v>0</v>
      </c>
      <c r="AC70" t="s">
        <v>40</v>
      </c>
      <c r="AD70">
        <v>5000</v>
      </c>
      <c r="AE70" t="b">
        <f t="shared" si="30"/>
        <v>0</v>
      </c>
      <c r="AF70">
        <f t="shared" si="31"/>
        <v>0</v>
      </c>
      <c r="AG70" s="10" t="s">
        <v>40</v>
      </c>
      <c r="AH70" s="10">
        <v>5000</v>
      </c>
      <c r="AI70" s="10" t="b">
        <f t="shared" si="32"/>
        <v>0</v>
      </c>
      <c r="AJ70" s="10">
        <f t="shared" si="33"/>
        <v>0</v>
      </c>
      <c r="AK70" t="s">
        <v>40</v>
      </c>
      <c r="AL70">
        <v>5000</v>
      </c>
      <c r="AM70" t="b">
        <f t="shared" si="34"/>
        <v>0</v>
      </c>
      <c r="AN70">
        <f t="shared" si="35"/>
        <v>0</v>
      </c>
      <c r="AO70" s="10" t="s">
        <v>40</v>
      </c>
      <c r="AP70" s="10">
        <v>5000</v>
      </c>
      <c r="AQ70" s="10" t="b">
        <f t="shared" si="48"/>
        <v>0</v>
      </c>
      <c r="AR70" s="10">
        <f t="shared" si="49"/>
        <v>0</v>
      </c>
      <c r="AS70" t="s">
        <v>40</v>
      </c>
      <c r="AT70">
        <v>5000</v>
      </c>
      <c r="AU70" s="21" t="b">
        <f t="shared" si="50"/>
        <v>0</v>
      </c>
      <c r="AV70" s="21">
        <f t="shared" si="51"/>
        <v>0</v>
      </c>
      <c r="AW70" s="10" t="s">
        <v>40</v>
      </c>
      <c r="AX70" s="10">
        <v>5000</v>
      </c>
      <c r="AY70" s="10" t="b">
        <f t="shared" si="52"/>
        <v>0</v>
      </c>
      <c r="AZ70" s="10">
        <f t="shared" si="53"/>
        <v>0</v>
      </c>
      <c r="BA70" t="s">
        <v>40</v>
      </c>
      <c r="BB70">
        <v>5000</v>
      </c>
      <c r="BC70" t="b">
        <f t="shared" si="54"/>
        <v>0</v>
      </c>
      <c r="BD70">
        <f t="shared" si="55"/>
        <v>0</v>
      </c>
      <c r="BE70" s="10" t="s">
        <v>40</v>
      </c>
      <c r="BF70" s="10">
        <v>5000</v>
      </c>
      <c r="BG70" s="10" t="b">
        <f t="shared" si="56"/>
        <v>0</v>
      </c>
      <c r="BH70" s="10">
        <f t="shared" si="57"/>
        <v>0</v>
      </c>
    </row>
    <row r="71" spans="1:60" hidden="1" x14ac:dyDescent="0.3">
      <c r="A71">
        <f t="shared" si="36"/>
        <v>5000</v>
      </c>
      <c r="B71" s="14" t="b">
        <f t="shared" si="37"/>
        <v>0</v>
      </c>
      <c r="C71" s="14" t="s">
        <v>40</v>
      </c>
      <c r="D71" s="14">
        <f t="shared" si="38"/>
        <v>5000</v>
      </c>
      <c r="E71" s="15">
        <v>69</v>
      </c>
      <c r="F71" s="14" t="s">
        <v>107</v>
      </c>
      <c r="G71" s="12" t="s">
        <v>40</v>
      </c>
      <c r="H71" s="12">
        <v>5000</v>
      </c>
      <c r="I71" s="10" t="s">
        <v>40</v>
      </c>
      <c r="J71" s="10">
        <v>5000</v>
      </c>
      <c r="K71" s="10" t="b">
        <f t="shared" si="39"/>
        <v>0</v>
      </c>
      <c r="L71" s="10">
        <f t="shared" si="40"/>
        <v>0</v>
      </c>
      <c r="M71" t="s">
        <v>40</v>
      </c>
      <c r="N71">
        <v>5000</v>
      </c>
      <c r="O71" t="b">
        <f t="shared" si="41"/>
        <v>0</v>
      </c>
      <c r="P71">
        <f t="shared" si="42"/>
        <v>0</v>
      </c>
      <c r="Q71" s="10" t="s">
        <v>40</v>
      </c>
      <c r="R71" s="10">
        <v>5000</v>
      </c>
      <c r="S71" s="10" t="b">
        <f t="shared" si="29"/>
        <v>0</v>
      </c>
      <c r="T71" s="10">
        <f t="shared" si="43"/>
        <v>0</v>
      </c>
      <c r="U71" t="s">
        <v>40</v>
      </c>
      <c r="V71">
        <v>5000</v>
      </c>
      <c r="W71" t="b">
        <f t="shared" si="44"/>
        <v>0</v>
      </c>
      <c r="X71">
        <f t="shared" si="45"/>
        <v>0</v>
      </c>
      <c r="Y71" s="10" t="s">
        <v>40</v>
      </c>
      <c r="Z71" s="10">
        <v>5000</v>
      </c>
      <c r="AA71" s="10" t="b">
        <f t="shared" si="46"/>
        <v>0</v>
      </c>
      <c r="AB71" s="10">
        <f t="shared" si="47"/>
        <v>0</v>
      </c>
      <c r="AC71" t="s">
        <v>40</v>
      </c>
      <c r="AD71">
        <v>5000</v>
      </c>
      <c r="AE71" t="b">
        <f t="shared" si="30"/>
        <v>0</v>
      </c>
      <c r="AF71">
        <f t="shared" si="31"/>
        <v>0</v>
      </c>
      <c r="AG71" s="10" t="s">
        <v>40</v>
      </c>
      <c r="AH71" s="10">
        <v>5000</v>
      </c>
      <c r="AI71" s="10" t="b">
        <f t="shared" si="32"/>
        <v>0</v>
      </c>
      <c r="AJ71" s="10">
        <f t="shared" si="33"/>
        <v>0</v>
      </c>
      <c r="AK71" t="s">
        <v>40</v>
      </c>
      <c r="AL71">
        <v>5000</v>
      </c>
      <c r="AM71" t="b">
        <f t="shared" si="34"/>
        <v>0</v>
      </c>
      <c r="AN71">
        <f t="shared" si="35"/>
        <v>0</v>
      </c>
      <c r="AO71" s="10" t="s">
        <v>40</v>
      </c>
      <c r="AP71" s="10">
        <v>5000</v>
      </c>
      <c r="AQ71" s="10" t="b">
        <f t="shared" si="48"/>
        <v>0</v>
      </c>
      <c r="AR71" s="10">
        <f t="shared" si="49"/>
        <v>0</v>
      </c>
      <c r="AS71" t="s">
        <v>40</v>
      </c>
      <c r="AT71">
        <v>5000</v>
      </c>
      <c r="AU71" s="21" t="b">
        <f t="shared" si="50"/>
        <v>0</v>
      </c>
      <c r="AV71" s="21">
        <f t="shared" si="51"/>
        <v>0</v>
      </c>
      <c r="AW71" s="10" t="s">
        <v>40</v>
      </c>
      <c r="AX71" s="10">
        <v>5000</v>
      </c>
      <c r="AY71" s="10" t="b">
        <f t="shared" si="52"/>
        <v>0</v>
      </c>
      <c r="AZ71" s="10">
        <f t="shared" si="53"/>
        <v>0</v>
      </c>
      <c r="BA71" t="s">
        <v>40</v>
      </c>
      <c r="BB71">
        <v>5000</v>
      </c>
      <c r="BC71" t="b">
        <f t="shared" si="54"/>
        <v>0</v>
      </c>
      <c r="BD71">
        <f t="shared" si="55"/>
        <v>0</v>
      </c>
      <c r="BE71" s="10" t="s">
        <v>40</v>
      </c>
      <c r="BF71" s="10">
        <v>5000</v>
      </c>
      <c r="BG71" s="10" t="b">
        <f t="shared" si="56"/>
        <v>0</v>
      </c>
      <c r="BH71" s="10">
        <f t="shared" si="57"/>
        <v>0</v>
      </c>
    </row>
    <row r="72" spans="1:60" hidden="1" x14ac:dyDescent="0.3">
      <c r="A72">
        <f t="shared" si="36"/>
        <v>5000</v>
      </c>
      <c r="B72" s="14" t="b">
        <f t="shared" si="37"/>
        <v>0</v>
      </c>
      <c r="C72" s="14" t="s">
        <v>40</v>
      </c>
      <c r="D72" s="14">
        <f t="shared" si="38"/>
        <v>5000</v>
      </c>
      <c r="E72" s="15">
        <v>70</v>
      </c>
      <c r="F72" s="14" t="s">
        <v>108</v>
      </c>
      <c r="G72" s="12" t="s">
        <v>40</v>
      </c>
      <c r="H72" s="12">
        <v>5000</v>
      </c>
      <c r="I72" s="10" t="s">
        <v>40</v>
      </c>
      <c r="J72" s="10">
        <v>5000</v>
      </c>
      <c r="K72" s="10" t="b">
        <f t="shared" si="39"/>
        <v>0</v>
      </c>
      <c r="L72" s="10">
        <f t="shared" si="40"/>
        <v>0</v>
      </c>
      <c r="M72" t="s">
        <v>40</v>
      </c>
      <c r="N72">
        <v>5000</v>
      </c>
      <c r="O72" t="b">
        <f t="shared" si="41"/>
        <v>0</v>
      </c>
      <c r="P72">
        <f t="shared" si="42"/>
        <v>0</v>
      </c>
      <c r="Q72" s="10" t="s">
        <v>40</v>
      </c>
      <c r="R72" s="10">
        <v>5000</v>
      </c>
      <c r="S72" s="10" t="b">
        <f t="shared" si="29"/>
        <v>0</v>
      </c>
      <c r="T72" s="10">
        <f t="shared" si="43"/>
        <v>0</v>
      </c>
      <c r="U72" t="s">
        <v>40</v>
      </c>
      <c r="V72">
        <v>5000</v>
      </c>
      <c r="W72" t="b">
        <f t="shared" si="44"/>
        <v>0</v>
      </c>
      <c r="X72">
        <f t="shared" si="45"/>
        <v>0</v>
      </c>
      <c r="Y72" s="10" t="s">
        <v>40</v>
      </c>
      <c r="Z72" s="10">
        <v>5000</v>
      </c>
      <c r="AA72" s="10" t="b">
        <f t="shared" si="46"/>
        <v>0</v>
      </c>
      <c r="AB72" s="10">
        <f t="shared" si="47"/>
        <v>0</v>
      </c>
      <c r="AC72" t="s">
        <v>40</v>
      </c>
      <c r="AD72">
        <v>5000</v>
      </c>
      <c r="AE72" t="b">
        <f t="shared" si="30"/>
        <v>0</v>
      </c>
      <c r="AF72">
        <f t="shared" si="31"/>
        <v>0</v>
      </c>
      <c r="AG72" s="10" t="s">
        <v>40</v>
      </c>
      <c r="AH72" s="10">
        <v>5000</v>
      </c>
      <c r="AI72" s="10" t="b">
        <f t="shared" si="32"/>
        <v>0</v>
      </c>
      <c r="AJ72" s="10">
        <f t="shared" si="33"/>
        <v>0</v>
      </c>
      <c r="AK72" t="s">
        <v>40</v>
      </c>
      <c r="AL72">
        <v>5000</v>
      </c>
      <c r="AM72" t="b">
        <f t="shared" si="34"/>
        <v>0</v>
      </c>
      <c r="AN72">
        <f t="shared" si="35"/>
        <v>0</v>
      </c>
      <c r="AO72" s="10" t="s">
        <v>40</v>
      </c>
      <c r="AP72" s="10">
        <v>5000</v>
      </c>
      <c r="AQ72" s="10" t="b">
        <f t="shared" si="48"/>
        <v>0</v>
      </c>
      <c r="AR72" s="10">
        <f t="shared" si="49"/>
        <v>0</v>
      </c>
      <c r="AS72" t="s">
        <v>40</v>
      </c>
      <c r="AT72">
        <v>5000</v>
      </c>
      <c r="AU72" s="21" t="b">
        <f t="shared" si="50"/>
        <v>0</v>
      </c>
      <c r="AV72" s="21">
        <f t="shared" si="51"/>
        <v>0</v>
      </c>
      <c r="AW72" s="10" t="s">
        <v>40</v>
      </c>
      <c r="AX72" s="10">
        <v>5000</v>
      </c>
      <c r="AY72" s="10" t="b">
        <f t="shared" si="52"/>
        <v>0</v>
      </c>
      <c r="AZ72" s="10">
        <f t="shared" si="53"/>
        <v>0</v>
      </c>
      <c r="BA72" t="s">
        <v>40</v>
      </c>
      <c r="BB72">
        <v>5000</v>
      </c>
      <c r="BC72" t="b">
        <f t="shared" si="54"/>
        <v>0</v>
      </c>
      <c r="BD72">
        <f t="shared" si="55"/>
        <v>0</v>
      </c>
      <c r="BE72" s="10" t="s">
        <v>40</v>
      </c>
      <c r="BF72" s="10">
        <v>5000</v>
      </c>
      <c r="BG72" s="10" t="b">
        <f t="shared" si="56"/>
        <v>0</v>
      </c>
      <c r="BH72" s="10">
        <f t="shared" si="57"/>
        <v>0</v>
      </c>
    </row>
    <row r="73" spans="1:60" hidden="1" x14ac:dyDescent="0.3">
      <c r="A73">
        <f t="shared" si="36"/>
        <v>5000</v>
      </c>
      <c r="B73" s="14" t="b">
        <f t="shared" si="37"/>
        <v>0</v>
      </c>
      <c r="C73" s="14" t="s">
        <v>40</v>
      </c>
      <c r="D73" s="14">
        <f t="shared" si="38"/>
        <v>5000</v>
      </c>
      <c r="E73" s="15">
        <v>71</v>
      </c>
      <c r="F73" s="14" t="s">
        <v>109</v>
      </c>
      <c r="G73" s="12" t="s">
        <v>40</v>
      </c>
      <c r="H73" s="12">
        <v>5000</v>
      </c>
      <c r="I73" s="10" t="s">
        <v>40</v>
      </c>
      <c r="J73" s="10">
        <v>5000</v>
      </c>
      <c r="K73" s="10" t="b">
        <f t="shared" si="39"/>
        <v>0</v>
      </c>
      <c r="L73" s="10">
        <f t="shared" si="40"/>
        <v>0</v>
      </c>
      <c r="M73" t="s">
        <v>40</v>
      </c>
      <c r="N73">
        <v>5000</v>
      </c>
      <c r="O73" t="b">
        <f t="shared" si="41"/>
        <v>0</v>
      </c>
      <c r="P73">
        <f t="shared" si="42"/>
        <v>0</v>
      </c>
      <c r="Q73" s="10" t="s">
        <v>40</v>
      </c>
      <c r="R73" s="10">
        <v>5000</v>
      </c>
      <c r="S73" s="10" t="b">
        <f t="shared" si="29"/>
        <v>0</v>
      </c>
      <c r="T73" s="10">
        <f t="shared" si="43"/>
        <v>0</v>
      </c>
      <c r="U73" t="s">
        <v>40</v>
      </c>
      <c r="V73">
        <v>5000</v>
      </c>
      <c r="W73" t="b">
        <f t="shared" si="44"/>
        <v>0</v>
      </c>
      <c r="X73">
        <f t="shared" si="45"/>
        <v>0</v>
      </c>
      <c r="Y73" s="10" t="s">
        <v>40</v>
      </c>
      <c r="Z73" s="10">
        <v>5000</v>
      </c>
      <c r="AA73" s="10" t="b">
        <f t="shared" si="46"/>
        <v>0</v>
      </c>
      <c r="AB73" s="10">
        <f t="shared" si="47"/>
        <v>0</v>
      </c>
      <c r="AC73" t="s">
        <v>40</v>
      </c>
      <c r="AD73">
        <v>5000</v>
      </c>
      <c r="AE73" t="b">
        <f t="shared" si="30"/>
        <v>0</v>
      </c>
      <c r="AF73">
        <f t="shared" si="31"/>
        <v>0</v>
      </c>
      <c r="AG73" s="10" t="s">
        <v>40</v>
      </c>
      <c r="AH73" s="10">
        <v>5000</v>
      </c>
      <c r="AI73" s="10" t="b">
        <f t="shared" si="32"/>
        <v>0</v>
      </c>
      <c r="AJ73" s="10">
        <f t="shared" si="33"/>
        <v>0</v>
      </c>
      <c r="AK73" t="s">
        <v>40</v>
      </c>
      <c r="AL73">
        <v>5000</v>
      </c>
      <c r="AM73" t="b">
        <f t="shared" si="34"/>
        <v>0</v>
      </c>
      <c r="AN73">
        <f t="shared" si="35"/>
        <v>0</v>
      </c>
      <c r="AO73" s="10" t="s">
        <v>40</v>
      </c>
      <c r="AP73" s="10">
        <v>5000</v>
      </c>
      <c r="AQ73" s="10" t="b">
        <f t="shared" si="48"/>
        <v>0</v>
      </c>
      <c r="AR73" s="10">
        <f t="shared" si="49"/>
        <v>0</v>
      </c>
      <c r="AS73" t="s">
        <v>40</v>
      </c>
      <c r="AT73">
        <v>5000</v>
      </c>
      <c r="AU73" s="21" t="b">
        <f t="shared" si="50"/>
        <v>0</v>
      </c>
      <c r="AV73" s="21">
        <f t="shared" si="51"/>
        <v>0</v>
      </c>
      <c r="AW73" s="10" t="s">
        <v>40</v>
      </c>
      <c r="AX73" s="10">
        <v>5000</v>
      </c>
      <c r="AY73" s="10" t="b">
        <f t="shared" si="52"/>
        <v>0</v>
      </c>
      <c r="AZ73" s="10">
        <f t="shared" si="53"/>
        <v>0</v>
      </c>
      <c r="BA73" t="s">
        <v>40</v>
      </c>
      <c r="BB73">
        <v>5000</v>
      </c>
      <c r="BC73" t="b">
        <f t="shared" si="54"/>
        <v>0</v>
      </c>
      <c r="BD73">
        <f t="shared" si="55"/>
        <v>0</v>
      </c>
      <c r="BE73" s="10" t="s">
        <v>40</v>
      </c>
      <c r="BF73" s="10">
        <v>5000</v>
      </c>
      <c r="BG73" s="10" t="b">
        <f t="shared" si="56"/>
        <v>0</v>
      </c>
      <c r="BH73" s="10">
        <f t="shared" si="57"/>
        <v>0</v>
      </c>
    </row>
    <row r="74" spans="1:60" hidden="1" x14ac:dyDescent="0.3">
      <c r="A74">
        <f t="shared" si="36"/>
        <v>5000</v>
      </c>
      <c r="B74" s="14" t="b">
        <f t="shared" si="37"/>
        <v>0</v>
      </c>
      <c r="C74" s="14" t="s">
        <v>40</v>
      </c>
      <c r="D74" s="14">
        <f t="shared" si="38"/>
        <v>5000</v>
      </c>
      <c r="E74" s="15">
        <v>72</v>
      </c>
      <c r="F74" s="14" t="s">
        <v>110</v>
      </c>
      <c r="G74" s="12" t="s">
        <v>40</v>
      </c>
      <c r="H74" s="12">
        <v>5000</v>
      </c>
      <c r="I74" s="10" t="s">
        <v>40</v>
      </c>
      <c r="J74" s="10">
        <v>5000</v>
      </c>
      <c r="K74" s="10" t="b">
        <f t="shared" si="39"/>
        <v>0</v>
      </c>
      <c r="L74" s="10">
        <f t="shared" si="40"/>
        <v>0</v>
      </c>
      <c r="M74" t="s">
        <v>40</v>
      </c>
      <c r="N74">
        <v>5000</v>
      </c>
      <c r="O74" t="b">
        <f t="shared" si="41"/>
        <v>0</v>
      </c>
      <c r="P74">
        <f t="shared" si="42"/>
        <v>0</v>
      </c>
      <c r="Q74" s="10" t="s">
        <v>40</v>
      </c>
      <c r="R74" s="10">
        <v>5000</v>
      </c>
      <c r="S74" s="10" t="b">
        <f t="shared" si="29"/>
        <v>0</v>
      </c>
      <c r="T74" s="10">
        <f t="shared" si="43"/>
        <v>0</v>
      </c>
      <c r="U74" t="s">
        <v>40</v>
      </c>
      <c r="V74">
        <v>5000</v>
      </c>
      <c r="W74" t="b">
        <f t="shared" si="44"/>
        <v>0</v>
      </c>
      <c r="X74">
        <f t="shared" si="45"/>
        <v>0</v>
      </c>
      <c r="Y74" s="10" t="s">
        <v>40</v>
      </c>
      <c r="Z74" s="10">
        <v>5000</v>
      </c>
      <c r="AA74" s="10" t="b">
        <f t="shared" si="46"/>
        <v>0</v>
      </c>
      <c r="AB74" s="10">
        <f t="shared" si="47"/>
        <v>0</v>
      </c>
      <c r="AC74" t="s">
        <v>40</v>
      </c>
      <c r="AD74">
        <v>5000</v>
      </c>
      <c r="AE74" t="b">
        <f t="shared" si="30"/>
        <v>0</v>
      </c>
      <c r="AF74">
        <f t="shared" si="31"/>
        <v>0</v>
      </c>
      <c r="AG74" s="10" t="s">
        <v>40</v>
      </c>
      <c r="AH74" s="10">
        <v>5000</v>
      </c>
      <c r="AI74" s="10" t="b">
        <f t="shared" si="32"/>
        <v>0</v>
      </c>
      <c r="AJ74" s="10">
        <f t="shared" si="33"/>
        <v>0</v>
      </c>
      <c r="AK74" t="s">
        <v>40</v>
      </c>
      <c r="AL74">
        <v>5000</v>
      </c>
      <c r="AM74" t="b">
        <f t="shared" si="34"/>
        <v>0</v>
      </c>
      <c r="AN74">
        <f t="shared" si="35"/>
        <v>0</v>
      </c>
      <c r="AO74" s="10" t="s">
        <v>40</v>
      </c>
      <c r="AP74" s="10">
        <v>5000</v>
      </c>
      <c r="AQ74" s="10" t="b">
        <f t="shared" si="48"/>
        <v>0</v>
      </c>
      <c r="AR74" s="10">
        <f t="shared" si="49"/>
        <v>0</v>
      </c>
      <c r="AS74" t="s">
        <v>40</v>
      </c>
      <c r="AT74">
        <v>5000</v>
      </c>
      <c r="AU74" s="21" t="b">
        <f t="shared" si="50"/>
        <v>0</v>
      </c>
      <c r="AV74" s="21">
        <f t="shared" si="51"/>
        <v>0</v>
      </c>
      <c r="AW74" s="10" t="s">
        <v>40</v>
      </c>
      <c r="AX74" s="10">
        <v>5000</v>
      </c>
      <c r="AY74" s="10" t="b">
        <f t="shared" si="52"/>
        <v>0</v>
      </c>
      <c r="AZ74" s="10">
        <f t="shared" si="53"/>
        <v>0</v>
      </c>
      <c r="BA74" t="s">
        <v>40</v>
      </c>
      <c r="BB74">
        <v>5000</v>
      </c>
      <c r="BC74" t="b">
        <f t="shared" si="54"/>
        <v>0</v>
      </c>
      <c r="BD74">
        <f t="shared" si="55"/>
        <v>0</v>
      </c>
      <c r="BE74" s="10" t="s">
        <v>40</v>
      </c>
      <c r="BF74" s="10">
        <v>5000</v>
      </c>
      <c r="BG74" s="10" t="b">
        <f t="shared" si="56"/>
        <v>0</v>
      </c>
      <c r="BH74" s="10">
        <f t="shared" si="57"/>
        <v>0</v>
      </c>
    </row>
    <row r="75" spans="1:60" hidden="1" x14ac:dyDescent="0.3">
      <c r="A75">
        <f t="shared" si="36"/>
        <v>5000</v>
      </c>
      <c r="B75" s="14" t="b">
        <f t="shared" si="37"/>
        <v>0</v>
      </c>
      <c r="C75" s="14" t="s">
        <v>40</v>
      </c>
      <c r="D75" s="14">
        <f t="shared" si="38"/>
        <v>5000</v>
      </c>
      <c r="E75" s="15">
        <v>73</v>
      </c>
      <c r="F75" s="14" t="s">
        <v>111</v>
      </c>
      <c r="G75" s="12" t="s">
        <v>40</v>
      </c>
      <c r="H75" s="12">
        <v>5000</v>
      </c>
      <c r="I75" s="10" t="s">
        <v>40</v>
      </c>
      <c r="J75" s="10">
        <v>5000</v>
      </c>
      <c r="K75" s="10" t="b">
        <f t="shared" si="39"/>
        <v>0</v>
      </c>
      <c r="L75" s="10">
        <f t="shared" si="40"/>
        <v>0</v>
      </c>
      <c r="M75" t="s">
        <v>40</v>
      </c>
      <c r="N75">
        <v>5000</v>
      </c>
      <c r="O75" t="b">
        <f t="shared" si="41"/>
        <v>0</v>
      </c>
      <c r="P75">
        <f t="shared" si="42"/>
        <v>0</v>
      </c>
      <c r="Q75" s="10" t="s">
        <v>40</v>
      </c>
      <c r="R75" s="10">
        <v>5000</v>
      </c>
      <c r="S75" s="10" t="b">
        <f t="shared" si="29"/>
        <v>0</v>
      </c>
      <c r="T75" s="10">
        <f t="shared" si="43"/>
        <v>0</v>
      </c>
      <c r="U75" t="s">
        <v>40</v>
      </c>
      <c r="V75">
        <v>5000</v>
      </c>
      <c r="W75" t="b">
        <f t="shared" si="44"/>
        <v>0</v>
      </c>
      <c r="X75">
        <f t="shared" si="45"/>
        <v>0</v>
      </c>
      <c r="Y75" s="10" t="s">
        <v>40</v>
      </c>
      <c r="Z75" s="10">
        <v>5000</v>
      </c>
      <c r="AA75" s="10" t="b">
        <f t="shared" si="46"/>
        <v>0</v>
      </c>
      <c r="AB75" s="10">
        <f t="shared" si="47"/>
        <v>0</v>
      </c>
      <c r="AC75" t="s">
        <v>40</v>
      </c>
      <c r="AD75">
        <v>5000</v>
      </c>
      <c r="AE75" t="b">
        <f t="shared" si="30"/>
        <v>0</v>
      </c>
      <c r="AF75">
        <f t="shared" si="31"/>
        <v>0</v>
      </c>
      <c r="AG75" s="10" t="s">
        <v>40</v>
      </c>
      <c r="AH75" s="10">
        <v>5000</v>
      </c>
      <c r="AI75" s="10" t="b">
        <f t="shared" si="32"/>
        <v>0</v>
      </c>
      <c r="AJ75" s="10">
        <f t="shared" si="33"/>
        <v>0</v>
      </c>
      <c r="AK75" t="s">
        <v>40</v>
      </c>
      <c r="AL75">
        <v>5000</v>
      </c>
      <c r="AM75" t="b">
        <f t="shared" si="34"/>
        <v>0</v>
      </c>
      <c r="AN75">
        <f t="shared" si="35"/>
        <v>0</v>
      </c>
      <c r="AO75" s="10" t="s">
        <v>40</v>
      </c>
      <c r="AP75" s="10">
        <v>5000</v>
      </c>
      <c r="AQ75" s="10" t="b">
        <f t="shared" si="48"/>
        <v>0</v>
      </c>
      <c r="AR75" s="10">
        <f t="shared" si="49"/>
        <v>0</v>
      </c>
      <c r="AS75" t="s">
        <v>40</v>
      </c>
      <c r="AT75">
        <v>5000</v>
      </c>
      <c r="AU75" s="21" t="b">
        <f t="shared" si="50"/>
        <v>0</v>
      </c>
      <c r="AV75" s="21">
        <f t="shared" si="51"/>
        <v>0</v>
      </c>
      <c r="AW75" s="10" t="s">
        <v>40</v>
      </c>
      <c r="AX75" s="10">
        <v>5000</v>
      </c>
      <c r="AY75" s="10" t="b">
        <f t="shared" si="52"/>
        <v>0</v>
      </c>
      <c r="AZ75" s="10">
        <f t="shared" si="53"/>
        <v>0</v>
      </c>
      <c r="BA75" t="s">
        <v>40</v>
      </c>
      <c r="BB75">
        <v>5000</v>
      </c>
      <c r="BC75" t="b">
        <f t="shared" si="54"/>
        <v>0</v>
      </c>
      <c r="BD75">
        <f t="shared" si="55"/>
        <v>0</v>
      </c>
      <c r="BE75" s="10" t="s">
        <v>40</v>
      </c>
      <c r="BF75" s="10">
        <v>5000</v>
      </c>
      <c r="BG75" s="10" t="b">
        <f t="shared" si="56"/>
        <v>0</v>
      </c>
      <c r="BH75" s="10">
        <f t="shared" si="57"/>
        <v>0</v>
      </c>
    </row>
    <row r="76" spans="1:60" hidden="1" x14ac:dyDescent="0.3">
      <c r="A76">
        <f t="shared" si="36"/>
        <v>5000</v>
      </c>
      <c r="B76" s="14" t="b">
        <f t="shared" si="37"/>
        <v>0</v>
      </c>
      <c r="C76" s="14" t="s">
        <v>40</v>
      </c>
      <c r="D76" s="14">
        <f t="shared" si="38"/>
        <v>5000</v>
      </c>
      <c r="E76" s="15">
        <v>74</v>
      </c>
      <c r="F76" s="14" t="s">
        <v>112</v>
      </c>
      <c r="G76" s="12" t="s">
        <v>40</v>
      </c>
      <c r="H76" s="12">
        <v>5000</v>
      </c>
      <c r="I76" s="10" t="s">
        <v>40</v>
      </c>
      <c r="J76" s="10">
        <v>5000</v>
      </c>
      <c r="K76" s="10" t="b">
        <f t="shared" si="39"/>
        <v>0</v>
      </c>
      <c r="L76" s="10">
        <f t="shared" si="40"/>
        <v>0</v>
      </c>
      <c r="M76" t="s">
        <v>40</v>
      </c>
      <c r="N76">
        <v>5000</v>
      </c>
      <c r="O76" t="b">
        <f t="shared" si="41"/>
        <v>0</v>
      </c>
      <c r="P76">
        <f t="shared" si="42"/>
        <v>0</v>
      </c>
      <c r="Q76" s="10" t="s">
        <v>40</v>
      </c>
      <c r="R76" s="10">
        <v>5000</v>
      </c>
      <c r="S76" s="10" t="b">
        <f t="shared" si="29"/>
        <v>0</v>
      </c>
      <c r="T76" s="10">
        <f t="shared" si="43"/>
        <v>0</v>
      </c>
      <c r="U76" t="s">
        <v>40</v>
      </c>
      <c r="V76">
        <v>5000</v>
      </c>
      <c r="W76" t="b">
        <f t="shared" si="44"/>
        <v>0</v>
      </c>
      <c r="X76">
        <f t="shared" si="45"/>
        <v>0</v>
      </c>
      <c r="Y76" s="10" t="s">
        <v>40</v>
      </c>
      <c r="Z76" s="10">
        <v>5000</v>
      </c>
      <c r="AA76" s="10" t="b">
        <f t="shared" si="46"/>
        <v>0</v>
      </c>
      <c r="AB76" s="10">
        <f t="shared" si="47"/>
        <v>0</v>
      </c>
      <c r="AC76" t="s">
        <v>40</v>
      </c>
      <c r="AD76">
        <v>5000</v>
      </c>
      <c r="AE76" t="b">
        <f t="shared" si="30"/>
        <v>0</v>
      </c>
      <c r="AF76">
        <f t="shared" si="31"/>
        <v>0</v>
      </c>
      <c r="AG76" s="10" t="s">
        <v>40</v>
      </c>
      <c r="AH76" s="10">
        <v>5000</v>
      </c>
      <c r="AI76" s="10" t="b">
        <f t="shared" si="32"/>
        <v>0</v>
      </c>
      <c r="AJ76" s="10">
        <f t="shared" si="33"/>
        <v>0</v>
      </c>
      <c r="AK76" t="s">
        <v>40</v>
      </c>
      <c r="AL76">
        <v>5000</v>
      </c>
      <c r="AM76" t="b">
        <f t="shared" si="34"/>
        <v>0</v>
      </c>
      <c r="AN76">
        <f t="shared" si="35"/>
        <v>0</v>
      </c>
      <c r="AO76" s="10" t="s">
        <v>40</v>
      </c>
      <c r="AP76" s="10">
        <v>5000</v>
      </c>
      <c r="AQ76" s="10" t="b">
        <f t="shared" si="48"/>
        <v>0</v>
      </c>
      <c r="AR76" s="10">
        <f t="shared" si="49"/>
        <v>0</v>
      </c>
      <c r="AS76" t="s">
        <v>40</v>
      </c>
      <c r="AT76">
        <v>5000</v>
      </c>
      <c r="AU76" s="21" t="b">
        <f t="shared" si="50"/>
        <v>0</v>
      </c>
      <c r="AV76" s="21">
        <f t="shared" si="51"/>
        <v>0</v>
      </c>
      <c r="AW76" s="10" t="s">
        <v>40</v>
      </c>
      <c r="AX76" s="10">
        <v>5000</v>
      </c>
      <c r="AY76" s="10" t="b">
        <f t="shared" si="52"/>
        <v>0</v>
      </c>
      <c r="AZ76" s="10">
        <f t="shared" si="53"/>
        <v>0</v>
      </c>
      <c r="BA76" t="s">
        <v>40</v>
      </c>
      <c r="BB76">
        <v>5000</v>
      </c>
      <c r="BC76" t="b">
        <f t="shared" si="54"/>
        <v>0</v>
      </c>
      <c r="BD76">
        <f t="shared" si="55"/>
        <v>0</v>
      </c>
      <c r="BE76" s="10" t="s">
        <v>40</v>
      </c>
      <c r="BF76" s="10">
        <v>5000</v>
      </c>
      <c r="BG76" s="10" t="b">
        <f t="shared" si="56"/>
        <v>0</v>
      </c>
      <c r="BH76" s="10">
        <f t="shared" si="57"/>
        <v>0</v>
      </c>
    </row>
    <row r="77" spans="1:60" hidden="1" x14ac:dyDescent="0.3">
      <c r="A77">
        <f t="shared" si="36"/>
        <v>5000</v>
      </c>
      <c r="B77" s="14" t="b">
        <f t="shared" si="37"/>
        <v>0</v>
      </c>
      <c r="C77" s="14" t="s">
        <v>40</v>
      </c>
      <c r="D77" s="14">
        <f t="shared" si="38"/>
        <v>5000</v>
      </c>
      <c r="E77" s="15">
        <v>75</v>
      </c>
      <c r="F77" s="14" t="s">
        <v>113</v>
      </c>
      <c r="G77" s="12" t="s">
        <v>40</v>
      </c>
      <c r="H77" s="12">
        <v>5000</v>
      </c>
      <c r="I77" s="10" t="s">
        <v>40</v>
      </c>
      <c r="J77" s="10">
        <v>5000</v>
      </c>
      <c r="K77" s="10" t="b">
        <f t="shared" si="39"/>
        <v>0</v>
      </c>
      <c r="L77" s="10">
        <f t="shared" si="40"/>
        <v>0</v>
      </c>
      <c r="M77" t="s">
        <v>40</v>
      </c>
      <c r="N77">
        <v>5000</v>
      </c>
      <c r="O77" t="b">
        <f t="shared" si="41"/>
        <v>0</v>
      </c>
      <c r="P77">
        <f t="shared" si="42"/>
        <v>0</v>
      </c>
      <c r="Q77" s="10" t="s">
        <v>40</v>
      </c>
      <c r="R77" s="10">
        <v>5000</v>
      </c>
      <c r="S77" s="10" t="b">
        <f t="shared" si="29"/>
        <v>0</v>
      </c>
      <c r="T77" s="10">
        <f t="shared" si="43"/>
        <v>0</v>
      </c>
      <c r="U77" t="s">
        <v>40</v>
      </c>
      <c r="V77">
        <v>5000</v>
      </c>
      <c r="W77" t="b">
        <f t="shared" si="44"/>
        <v>0</v>
      </c>
      <c r="X77">
        <f t="shared" si="45"/>
        <v>0</v>
      </c>
      <c r="Y77" s="10" t="s">
        <v>40</v>
      </c>
      <c r="Z77" s="10">
        <v>5000</v>
      </c>
      <c r="AA77" s="10" t="b">
        <f t="shared" si="46"/>
        <v>0</v>
      </c>
      <c r="AB77" s="10">
        <f t="shared" si="47"/>
        <v>0</v>
      </c>
      <c r="AC77" t="s">
        <v>40</v>
      </c>
      <c r="AD77">
        <v>5000</v>
      </c>
      <c r="AE77" t="b">
        <f t="shared" si="30"/>
        <v>0</v>
      </c>
      <c r="AF77">
        <f t="shared" si="31"/>
        <v>0</v>
      </c>
      <c r="AG77" s="10" t="s">
        <v>40</v>
      </c>
      <c r="AH77" s="10">
        <v>5000</v>
      </c>
      <c r="AI77" s="10" t="b">
        <f t="shared" si="32"/>
        <v>0</v>
      </c>
      <c r="AJ77" s="10">
        <f t="shared" si="33"/>
        <v>0</v>
      </c>
      <c r="AK77" t="s">
        <v>40</v>
      </c>
      <c r="AL77">
        <v>5000</v>
      </c>
      <c r="AM77" t="b">
        <f t="shared" si="34"/>
        <v>0</v>
      </c>
      <c r="AN77">
        <f t="shared" si="35"/>
        <v>0</v>
      </c>
      <c r="AO77" s="10" t="s">
        <v>40</v>
      </c>
      <c r="AP77" s="10">
        <v>5000</v>
      </c>
      <c r="AQ77" s="10" t="b">
        <f t="shared" si="48"/>
        <v>0</v>
      </c>
      <c r="AR77" s="10">
        <f t="shared" si="49"/>
        <v>0</v>
      </c>
      <c r="AS77" t="s">
        <v>40</v>
      </c>
      <c r="AT77">
        <v>5000</v>
      </c>
      <c r="AU77" s="21" t="b">
        <f t="shared" si="50"/>
        <v>0</v>
      </c>
      <c r="AV77" s="21">
        <f t="shared" si="51"/>
        <v>0</v>
      </c>
      <c r="AW77" s="10" t="s">
        <v>40</v>
      </c>
      <c r="AX77" s="10">
        <v>5000</v>
      </c>
      <c r="AY77" s="10" t="b">
        <f t="shared" si="52"/>
        <v>0</v>
      </c>
      <c r="AZ77" s="10">
        <f t="shared" si="53"/>
        <v>0</v>
      </c>
      <c r="BA77" t="s">
        <v>40</v>
      </c>
      <c r="BB77">
        <v>5000</v>
      </c>
      <c r="BC77" t="b">
        <f t="shared" si="54"/>
        <v>0</v>
      </c>
      <c r="BD77">
        <f t="shared" si="55"/>
        <v>0</v>
      </c>
      <c r="BE77" s="10" t="s">
        <v>40</v>
      </c>
      <c r="BF77" s="10">
        <v>5000</v>
      </c>
      <c r="BG77" s="10" t="b">
        <f t="shared" si="56"/>
        <v>0</v>
      </c>
      <c r="BH77" s="10">
        <f t="shared" si="57"/>
        <v>0</v>
      </c>
    </row>
    <row r="78" spans="1:60" hidden="1" x14ac:dyDescent="0.3">
      <c r="A78">
        <f t="shared" si="36"/>
        <v>5000</v>
      </c>
      <c r="B78" s="14" t="b">
        <f t="shared" si="37"/>
        <v>0</v>
      </c>
      <c r="C78" s="14" t="s">
        <v>40</v>
      </c>
      <c r="D78" s="14">
        <f t="shared" si="38"/>
        <v>5000</v>
      </c>
      <c r="E78" s="15">
        <v>76</v>
      </c>
      <c r="F78" s="14" t="s">
        <v>114</v>
      </c>
      <c r="G78" s="12" t="s">
        <v>40</v>
      </c>
      <c r="H78" s="12">
        <v>5000</v>
      </c>
      <c r="I78" s="10" t="s">
        <v>40</v>
      </c>
      <c r="J78" s="10">
        <v>5000</v>
      </c>
      <c r="K78" s="10" t="b">
        <f t="shared" si="39"/>
        <v>0</v>
      </c>
      <c r="L78" s="10">
        <f t="shared" si="40"/>
        <v>0</v>
      </c>
      <c r="M78" t="s">
        <v>40</v>
      </c>
      <c r="N78">
        <v>5000</v>
      </c>
      <c r="O78" t="b">
        <f t="shared" si="41"/>
        <v>0</v>
      </c>
      <c r="P78">
        <f t="shared" si="42"/>
        <v>0</v>
      </c>
      <c r="Q78" s="10" t="s">
        <v>40</v>
      </c>
      <c r="R78" s="10">
        <v>5000</v>
      </c>
      <c r="S78" s="10" t="b">
        <f t="shared" si="29"/>
        <v>0</v>
      </c>
      <c r="T78" s="10">
        <f t="shared" si="43"/>
        <v>0</v>
      </c>
      <c r="U78" t="s">
        <v>40</v>
      </c>
      <c r="V78">
        <v>5000</v>
      </c>
      <c r="W78" t="b">
        <f t="shared" si="44"/>
        <v>0</v>
      </c>
      <c r="X78">
        <f t="shared" si="45"/>
        <v>0</v>
      </c>
      <c r="Y78" s="10" t="s">
        <v>40</v>
      </c>
      <c r="Z78" s="10">
        <v>5000</v>
      </c>
      <c r="AA78" s="10" t="b">
        <f t="shared" si="46"/>
        <v>0</v>
      </c>
      <c r="AB78" s="10">
        <f t="shared" si="47"/>
        <v>0</v>
      </c>
      <c r="AC78" t="s">
        <v>40</v>
      </c>
      <c r="AD78">
        <v>5000</v>
      </c>
      <c r="AE78" t="b">
        <f t="shared" si="30"/>
        <v>0</v>
      </c>
      <c r="AF78">
        <f t="shared" si="31"/>
        <v>0</v>
      </c>
      <c r="AG78" s="10" t="s">
        <v>40</v>
      </c>
      <c r="AH78" s="10">
        <v>5000</v>
      </c>
      <c r="AI78" s="10" t="b">
        <f t="shared" si="32"/>
        <v>0</v>
      </c>
      <c r="AJ78" s="10">
        <f t="shared" si="33"/>
        <v>0</v>
      </c>
      <c r="AK78" t="s">
        <v>40</v>
      </c>
      <c r="AL78">
        <v>5000</v>
      </c>
      <c r="AM78" t="b">
        <f t="shared" si="34"/>
        <v>0</v>
      </c>
      <c r="AN78">
        <f t="shared" si="35"/>
        <v>0</v>
      </c>
      <c r="AO78" s="10" t="s">
        <v>40</v>
      </c>
      <c r="AP78" s="10">
        <v>5000</v>
      </c>
      <c r="AQ78" s="10" t="b">
        <f t="shared" si="48"/>
        <v>0</v>
      </c>
      <c r="AR78" s="10">
        <f t="shared" si="49"/>
        <v>0</v>
      </c>
      <c r="AS78" t="s">
        <v>40</v>
      </c>
      <c r="AT78">
        <v>5000</v>
      </c>
      <c r="AU78" s="21" t="b">
        <f t="shared" si="50"/>
        <v>0</v>
      </c>
      <c r="AV78" s="21">
        <f t="shared" si="51"/>
        <v>0</v>
      </c>
      <c r="AW78" s="10" t="s">
        <v>40</v>
      </c>
      <c r="AX78" s="10">
        <v>5000</v>
      </c>
      <c r="AY78" s="10" t="b">
        <f t="shared" si="52"/>
        <v>0</v>
      </c>
      <c r="AZ78" s="10">
        <f t="shared" si="53"/>
        <v>0</v>
      </c>
      <c r="BA78" t="s">
        <v>40</v>
      </c>
      <c r="BB78">
        <v>5000</v>
      </c>
      <c r="BC78" t="b">
        <f t="shared" si="54"/>
        <v>0</v>
      </c>
      <c r="BD78">
        <f t="shared" si="55"/>
        <v>0</v>
      </c>
      <c r="BE78" s="10" t="s">
        <v>40</v>
      </c>
      <c r="BF78" s="10">
        <v>5000</v>
      </c>
      <c r="BG78" s="10" t="b">
        <f t="shared" si="56"/>
        <v>0</v>
      </c>
      <c r="BH78" s="10">
        <f t="shared" si="57"/>
        <v>0</v>
      </c>
    </row>
    <row r="79" spans="1:60" hidden="1" x14ac:dyDescent="0.3">
      <c r="A79">
        <f t="shared" si="36"/>
        <v>5000</v>
      </c>
      <c r="B79" s="14" t="b">
        <f t="shared" si="37"/>
        <v>0</v>
      </c>
      <c r="C79" s="14" t="s">
        <v>40</v>
      </c>
      <c r="D79" s="14">
        <f t="shared" si="38"/>
        <v>5000</v>
      </c>
      <c r="E79" s="15">
        <v>77</v>
      </c>
      <c r="F79" s="14" t="s">
        <v>115</v>
      </c>
      <c r="G79" s="12" t="s">
        <v>40</v>
      </c>
      <c r="H79" s="12">
        <v>5000</v>
      </c>
      <c r="I79" s="10" t="s">
        <v>40</v>
      </c>
      <c r="J79" s="10">
        <v>5000</v>
      </c>
      <c r="K79" s="10" t="b">
        <f t="shared" si="39"/>
        <v>0</v>
      </c>
      <c r="L79" s="10">
        <f t="shared" si="40"/>
        <v>0</v>
      </c>
      <c r="M79" t="s">
        <v>40</v>
      </c>
      <c r="N79">
        <v>5000</v>
      </c>
      <c r="O79" t="b">
        <f t="shared" si="41"/>
        <v>0</v>
      </c>
      <c r="P79">
        <f t="shared" si="42"/>
        <v>0</v>
      </c>
      <c r="Q79" s="10" t="s">
        <v>40</v>
      </c>
      <c r="R79" s="10">
        <v>5000</v>
      </c>
      <c r="S79" s="10" t="b">
        <f t="shared" si="29"/>
        <v>0</v>
      </c>
      <c r="T79" s="10">
        <f t="shared" si="43"/>
        <v>0</v>
      </c>
      <c r="U79" t="s">
        <v>40</v>
      </c>
      <c r="V79">
        <v>5000</v>
      </c>
      <c r="W79" t="b">
        <f t="shared" si="44"/>
        <v>0</v>
      </c>
      <c r="X79">
        <f t="shared" si="45"/>
        <v>0</v>
      </c>
      <c r="Y79" s="10" t="s">
        <v>40</v>
      </c>
      <c r="Z79" s="10">
        <v>5000</v>
      </c>
      <c r="AA79" s="10" t="b">
        <f t="shared" si="46"/>
        <v>0</v>
      </c>
      <c r="AB79" s="10">
        <f t="shared" si="47"/>
        <v>0</v>
      </c>
      <c r="AC79" t="s">
        <v>40</v>
      </c>
      <c r="AD79">
        <v>5000</v>
      </c>
      <c r="AE79" t="b">
        <f t="shared" si="30"/>
        <v>0</v>
      </c>
      <c r="AF79">
        <f t="shared" si="31"/>
        <v>0</v>
      </c>
      <c r="AG79" s="10" t="s">
        <v>40</v>
      </c>
      <c r="AH79" s="10">
        <v>5000</v>
      </c>
      <c r="AI79" s="10" t="b">
        <f t="shared" si="32"/>
        <v>0</v>
      </c>
      <c r="AJ79" s="10">
        <f t="shared" si="33"/>
        <v>0</v>
      </c>
      <c r="AK79" t="s">
        <v>40</v>
      </c>
      <c r="AL79">
        <v>5000</v>
      </c>
      <c r="AM79" t="b">
        <f t="shared" si="34"/>
        <v>0</v>
      </c>
      <c r="AN79">
        <f t="shared" si="35"/>
        <v>0</v>
      </c>
      <c r="AO79" s="10" t="s">
        <v>40</v>
      </c>
      <c r="AP79" s="10">
        <v>5000</v>
      </c>
      <c r="AQ79" s="10" t="b">
        <f t="shared" si="48"/>
        <v>0</v>
      </c>
      <c r="AR79" s="10">
        <f t="shared" si="49"/>
        <v>0</v>
      </c>
      <c r="AS79" t="s">
        <v>40</v>
      </c>
      <c r="AT79">
        <v>5000</v>
      </c>
      <c r="AU79" s="21" t="b">
        <f t="shared" si="50"/>
        <v>0</v>
      </c>
      <c r="AV79" s="21">
        <f t="shared" si="51"/>
        <v>0</v>
      </c>
      <c r="AW79" s="10" t="s">
        <v>40</v>
      </c>
      <c r="AX79" s="10">
        <v>5000</v>
      </c>
      <c r="AY79" s="10" t="b">
        <f t="shared" si="52"/>
        <v>0</v>
      </c>
      <c r="AZ79" s="10">
        <f t="shared" si="53"/>
        <v>0</v>
      </c>
      <c r="BA79" t="s">
        <v>40</v>
      </c>
      <c r="BB79">
        <v>5000</v>
      </c>
      <c r="BC79" t="b">
        <f t="shared" si="54"/>
        <v>0</v>
      </c>
      <c r="BD79">
        <f t="shared" si="55"/>
        <v>0</v>
      </c>
      <c r="BE79" s="10" t="s">
        <v>40</v>
      </c>
      <c r="BF79" s="10">
        <v>5000</v>
      </c>
      <c r="BG79" s="10" t="b">
        <f t="shared" si="56"/>
        <v>0</v>
      </c>
      <c r="BH79" s="10">
        <f t="shared" si="57"/>
        <v>0</v>
      </c>
    </row>
    <row r="80" spans="1:60" hidden="1" x14ac:dyDescent="0.3">
      <c r="A80">
        <f t="shared" si="36"/>
        <v>5000</v>
      </c>
      <c r="B80" s="14" t="b">
        <f t="shared" si="37"/>
        <v>0</v>
      </c>
      <c r="C80" s="14" t="s">
        <v>40</v>
      </c>
      <c r="D80" s="14">
        <f t="shared" si="38"/>
        <v>5000</v>
      </c>
      <c r="E80" s="15">
        <v>78</v>
      </c>
      <c r="F80" s="14" t="s">
        <v>116</v>
      </c>
      <c r="G80" s="12" t="s">
        <v>40</v>
      </c>
      <c r="H80" s="12">
        <v>5000</v>
      </c>
      <c r="I80" s="10" t="s">
        <v>40</v>
      </c>
      <c r="J80" s="10">
        <v>5000</v>
      </c>
      <c r="K80" s="10" t="b">
        <f t="shared" si="39"/>
        <v>0</v>
      </c>
      <c r="L80" s="10">
        <f t="shared" si="40"/>
        <v>0</v>
      </c>
      <c r="M80" t="s">
        <v>40</v>
      </c>
      <c r="N80">
        <v>5000</v>
      </c>
      <c r="O80" t="b">
        <f t="shared" si="41"/>
        <v>0</v>
      </c>
      <c r="P80">
        <f t="shared" si="42"/>
        <v>0</v>
      </c>
      <c r="Q80" s="10" t="s">
        <v>40</v>
      </c>
      <c r="R80" s="10">
        <v>5000</v>
      </c>
      <c r="S80" s="10" t="b">
        <f t="shared" si="29"/>
        <v>0</v>
      </c>
      <c r="T80" s="10">
        <f t="shared" si="43"/>
        <v>0</v>
      </c>
      <c r="U80" t="s">
        <v>40</v>
      </c>
      <c r="V80">
        <v>5000</v>
      </c>
      <c r="W80" t="b">
        <f t="shared" si="44"/>
        <v>0</v>
      </c>
      <c r="X80">
        <f t="shared" si="45"/>
        <v>0</v>
      </c>
      <c r="Y80" s="10" t="s">
        <v>40</v>
      </c>
      <c r="Z80" s="10">
        <v>5000</v>
      </c>
      <c r="AA80" s="10" t="b">
        <f t="shared" si="46"/>
        <v>0</v>
      </c>
      <c r="AB80" s="10">
        <f t="shared" si="47"/>
        <v>0</v>
      </c>
      <c r="AC80" t="s">
        <v>40</v>
      </c>
      <c r="AD80">
        <v>5000</v>
      </c>
      <c r="AE80" t="b">
        <f t="shared" si="30"/>
        <v>0</v>
      </c>
      <c r="AF80">
        <f t="shared" si="31"/>
        <v>0</v>
      </c>
      <c r="AG80" s="10" t="s">
        <v>40</v>
      </c>
      <c r="AH80" s="10">
        <v>5000</v>
      </c>
      <c r="AI80" s="10" t="b">
        <f t="shared" si="32"/>
        <v>0</v>
      </c>
      <c r="AJ80" s="10">
        <f t="shared" si="33"/>
        <v>0</v>
      </c>
      <c r="AK80" t="s">
        <v>40</v>
      </c>
      <c r="AL80">
        <v>5000</v>
      </c>
      <c r="AM80" t="b">
        <f t="shared" si="34"/>
        <v>0</v>
      </c>
      <c r="AN80">
        <f t="shared" si="35"/>
        <v>0</v>
      </c>
      <c r="AO80" s="10" t="s">
        <v>40</v>
      </c>
      <c r="AP80" s="10">
        <v>5000</v>
      </c>
      <c r="AQ80" s="10" t="b">
        <f t="shared" si="48"/>
        <v>0</v>
      </c>
      <c r="AR80" s="10">
        <f t="shared" si="49"/>
        <v>0</v>
      </c>
      <c r="AS80" t="s">
        <v>40</v>
      </c>
      <c r="AT80">
        <v>5000</v>
      </c>
      <c r="AU80" s="21" t="b">
        <f t="shared" si="50"/>
        <v>0</v>
      </c>
      <c r="AV80" s="21">
        <f t="shared" si="51"/>
        <v>0</v>
      </c>
      <c r="AW80" s="10" t="s">
        <v>40</v>
      </c>
      <c r="AX80" s="10">
        <v>5000</v>
      </c>
      <c r="AY80" s="10" t="b">
        <f t="shared" si="52"/>
        <v>0</v>
      </c>
      <c r="AZ80" s="10">
        <f t="shared" si="53"/>
        <v>0</v>
      </c>
      <c r="BA80" t="s">
        <v>40</v>
      </c>
      <c r="BB80">
        <v>5000</v>
      </c>
      <c r="BC80" t="b">
        <f t="shared" si="54"/>
        <v>0</v>
      </c>
      <c r="BD80">
        <f t="shared" si="55"/>
        <v>0</v>
      </c>
      <c r="BE80" s="10" t="s">
        <v>40</v>
      </c>
      <c r="BF80" s="10">
        <v>5000</v>
      </c>
      <c r="BG80" s="10" t="b">
        <f t="shared" si="56"/>
        <v>0</v>
      </c>
      <c r="BH80" s="10">
        <f t="shared" si="57"/>
        <v>0</v>
      </c>
    </row>
    <row r="81" spans="1:60" hidden="1" x14ac:dyDescent="0.3">
      <c r="A81">
        <f t="shared" si="36"/>
        <v>5000</v>
      </c>
      <c r="B81" s="14" t="b">
        <f t="shared" si="37"/>
        <v>0</v>
      </c>
      <c r="C81" s="14" t="s">
        <v>40</v>
      </c>
      <c r="D81" s="14">
        <f t="shared" si="38"/>
        <v>5000</v>
      </c>
      <c r="E81" s="15">
        <v>79</v>
      </c>
      <c r="F81" s="14" t="s">
        <v>117</v>
      </c>
      <c r="G81" s="12" t="s">
        <v>40</v>
      </c>
      <c r="H81" s="12">
        <v>5000</v>
      </c>
      <c r="I81" s="10" t="s">
        <v>40</v>
      </c>
      <c r="J81" s="10">
        <v>5000</v>
      </c>
      <c r="K81" s="10" t="b">
        <f t="shared" si="39"/>
        <v>0</v>
      </c>
      <c r="L81" s="10">
        <f t="shared" si="40"/>
        <v>0</v>
      </c>
      <c r="M81" t="s">
        <v>40</v>
      </c>
      <c r="N81">
        <v>5000</v>
      </c>
      <c r="O81" t="b">
        <f t="shared" si="41"/>
        <v>0</v>
      </c>
      <c r="P81">
        <f t="shared" si="42"/>
        <v>0</v>
      </c>
      <c r="Q81" s="10" t="s">
        <v>40</v>
      </c>
      <c r="R81" s="10">
        <v>5000</v>
      </c>
      <c r="S81" s="10" t="b">
        <f t="shared" si="29"/>
        <v>0</v>
      </c>
      <c r="T81" s="10">
        <f t="shared" si="43"/>
        <v>0</v>
      </c>
      <c r="U81" t="s">
        <v>40</v>
      </c>
      <c r="V81">
        <v>5000</v>
      </c>
      <c r="W81" t="b">
        <f t="shared" si="44"/>
        <v>0</v>
      </c>
      <c r="X81">
        <f t="shared" si="45"/>
        <v>0</v>
      </c>
      <c r="Y81" s="10" t="s">
        <v>40</v>
      </c>
      <c r="Z81" s="10">
        <v>5000</v>
      </c>
      <c r="AA81" s="10" t="b">
        <f t="shared" si="46"/>
        <v>0</v>
      </c>
      <c r="AB81" s="10">
        <f t="shared" si="47"/>
        <v>0</v>
      </c>
      <c r="AC81" t="s">
        <v>40</v>
      </c>
      <c r="AD81">
        <v>5000</v>
      </c>
      <c r="AE81" t="b">
        <f t="shared" si="30"/>
        <v>0</v>
      </c>
      <c r="AF81">
        <f t="shared" si="31"/>
        <v>0</v>
      </c>
      <c r="AG81" s="10" t="s">
        <v>40</v>
      </c>
      <c r="AH81" s="10">
        <v>5000</v>
      </c>
      <c r="AI81" s="10" t="b">
        <f t="shared" si="32"/>
        <v>0</v>
      </c>
      <c r="AJ81" s="10">
        <f t="shared" si="33"/>
        <v>0</v>
      </c>
      <c r="AK81" t="s">
        <v>40</v>
      </c>
      <c r="AL81">
        <v>5000</v>
      </c>
      <c r="AM81" t="b">
        <f t="shared" si="34"/>
        <v>0</v>
      </c>
      <c r="AN81">
        <f t="shared" si="35"/>
        <v>0</v>
      </c>
      <c r="AO81" s="10" t="s">
        <v>40</v>
      </c>
      <c r="AP81" s="10">
        <v>5000</v>
      </c>
      <c r="AQ81" s="10" t="b">
        <f t="shared" si="48"/>
        <v>0</v>
      </c>
      <c r="AR81" s="10">
        <f t="shared" si="49"/>
        <v>0</v>
      </c>
      <c r="AS81" t="s">
        <v>40</v>
      </c>
      <c r="AT81">
        <v>5000</v>
      </c>
      <c r="AU81" s="21" t="b">
        <f t="shared" si="50"/>
        <v>0</v>
      </c>
      <c r="AV81" s="21">
        <f t="shared" si="51"/>
        <v>0</v>
      </c>
      <c r="AW81" s="10" t="s">
        <v>40</v>
      </c>
      <c r="AX81" s="10">
        <v>5000</v>
      </c>
      <c r="AY81" s="10" t="b">
        <f t="shared" si="52"/>
        <v>0</v>
      </c>
      <c r="AZ81" s="10">
        <f t="shared" si="53"/>
        <v>0</v>
      </c>
      <c r="BA81" t="s">
        <v>40</v>
      </c>
      <c r="BB81">
        <v>5000</v>
      </c>
      <c r="BC81" t="b">
        <f t="shared" si="54"/>
        <v>0</v>
      </c>
      <c r="BD81">
        <f t="shared" si="55"/>
        <v>0</v>
      </c>
      <c r="BE81" s="10" t="s">
        <v>40</v>
      </c>
      <c r="BF81" s="10">
        <v>5000</v>
      </c>
      <c r="BG81" s="10" t="b">
        <f t="shared" si="56"/>
        <v>0</v>
      </c>
      <c r="BH81" s="10">
        <f t="shared" si="57"/>
        <v>0</v>
      </c>
    </row>
    <row r="82" spans="1:60" hidden="1" x14ac:dyDescent="0.3">
      <c r="A82">
        <f t="shared" si="36"/>
        <v>5000</v>
      </c>
      <c r="B82" s="14" t="b">
        <f t="shared" si="37"/>
        <v>0</v>
      </c>
      <c r="C82" s="14" t="s">
        <v>40</v>
      </c>
      <c r="D82" s="14">
        <f t="shared" si="38"/>
        <v>5000</v>
      </c>
      <c r="E82" s="15">
        <v>80</v>
      </c>
      <c r="F82" s="14" t="s">
        <v>118</v>
      </c>
      <c r="G82" s="12" t="s">
        <v>40</v>
      </c>
      <c r="H82" s="12">
        <v>5000</v>
      </c>
      <c r="I82" s="10" t="s">
        <v>40</v>
      </c>
      <c r="J82" s="10">
        <v>5000</v>
      </c>
      <c r="K82" s="10" t="b">
        <f t="shared" si="39"/>
        <v>0</v>
      </c>
      <c r="L82" s="10">
        <f t="shared" si="40"/>
        <v>0</v>
      </c>
      <c r="M82" t="s">
        <v>40</v>
      </c>
      <c r="N82">
        <v>5000</v>
      </c>
      <c r="O82" t="b">
        <f t="shared" si="41"/>
        <v>0</v>
      </c>
      <c r="P82">
        <f t="shared" si="42"/>
        <v>0</v>
      </c>
      <c r="Q82" s="10" t="s">
        <v>40</v>
      </c>
      <c r="R82" s="10">
        <v>5000</v>
      </c>
      <c r="S82" s="10" t="b">
        <f t="shared" si="29"/>
        <v>0</v>
      </c>
      <c r="T82" s="10">
        <f t="shared" si="43"/>
        <v>0</v>
      </c>
      <c r="U82" t="s">
        <v>40</v>
      </c>
      <c r="V82">
        <v>5000</v>
      </c>
      <c r="W82" t="b">
        <f t="shared" si="44"/>
        <v>0</v>
      </c>
      <c r="X82">
        <f t="shared" si="45"/>
        <v>0</v>
      </c>
      <c r="Y82" s="10" t="s">
        <v>40</v>
      </c>
      <c r="Z82" s="10">
        <v>5000</v>
      </c>
      <c r="AA82" s="10" t="b">
        <f t="shared" si="46"/>
        <v>0</v>
      </c>
      <c r="AB82" s="10">
        <f t="shared" si="47"/>
        <v>0</v>
      </c>
      <c r="AC82" t="s">
        <v>40</v>
      </c>
      <c r="AD82">
        <v>5000</v>
      </c>
      <c r="AE82" t="b">
        <f t="shared" si="30"/>
        <v>0</v>
      </c>
      <c r="AF82">
        <f t="shared" si="31"/>
        <v>0</v>
      </c>
      <c r="AG82" s="10" t="s">
        <v>40</v>
      </c>
      <c r="AH82" s="10">
        <v>5000</v>
      </c>
      <c r="AI82" s="10" t="b">
        <f t="shared" si="32"/>
        <v>0</v>
      </c>
      <c r="AJ82" s="10">
        <f t="shared" si="33"/>
        <v>0</v>
      </c>
      <c r="AK82" t="s">
        <v>40</v>
      </c>
      <c r="AL82">
        <v>5000</v>
      </c>
      <c r="AM82" t="b">
        <f t="shared" si="34"/>
        <v>0</v>
      </c>
      <c r="AN82">
        <f t="shared" si="35"/>
        <v>0</v>
      </c>
      <c r="AO82" s="10" t="s">
        <v>40</v>
      </c>
      <c r="AP82" s="10">
        <v>5000</v>
      </c>
      <c r="AQ82" s="10" t="b">
        <f t="shared" si="48"/>
        <v>0</v>
      </c>
      <c r="AR82" s="10">
        <f t="shared" si="49"/>
        <v>0</v>
      </c>
      <c r="AS82" t="s">
        <v>40</v>
      </c>
      <c r="AT82">
        <v>5000</v>
      </c>
      <c r="AU82" s="21" t="b">
        <f t="shared" si="50"/>
        <v>0</v>
      </c>
      <c r="AV82" s="21">
        <f t="shared" si="51"/>
        <v>0</v>
      </c>
      <c r="AW82" s="10" t="s">
        <v>40</v>
      </c>
      <c r="AX82" s="10">
        <v>5000</v>
      </c>
      <c r="AY82" s="10" t="b">
        <f t="shared" si="52"/>
        <v>0</v>
      </c>
      <c r="AZ82" s="10">
        <f t="shared" si="53"/>
        <v>0</v>
      </c>
      <c r="BA82" t="s">
        <v>40</v>
      </c>
      <c r="BB82">
        <v>5000</v>
      </c>
      <c r="BC82" t="b">
        <f t="shared" si="54"/>
        <v>0</v>
      </c>
      <c r="BD82">
        <f t="shared" si="55"/>
        <v>0</v>
      </c>
      <c r="BE82" s="10" t="s">
        <v>40</v>
      </c>
      <c r="BF82" s="10">
        <v>5000</v>
      </c>
      <c r="BG82" s="10" t="b">
        <f t="shared" si="56"/>
        <v>0</v>
      </c>
      <c r="BH82" s="10">
        <f t="shared" si="57"/>
        <v>0</v>
      </c>
    </row>
    <row r="83" spans="1:60" hidden="1" x14ac:dyDescent="0.3">
      <c r="A83">
        <f t="shared" si="36"/>
        <v>5000</v>
      </c>
      <c r="B83" s="14" t="b">
        <f t="shared" si="37"/>
        <v>0</v>
      </c>
      <c r="C83" s="14" t="s">
        <v>40</v>
      </c>
      <c r="D83" s="14">
        <f t="shared" si="38"/>
        <v>5000</v>
      </c>
      <c r="E83" s="15">
        <v>81</v>
      </c>
      <c r="F83" s="14" t="s">
        <v>119</v>
      </c>
      <c r="G83" s="12" t="s">
        <v>40</v>
      </c>
      <c r="H83" s="12">
        <v>5000</v>
      </c>
      <c r="I83" s="10" t="s">
        <v>40</v>
      </c>
      <c r="J83" s="10">
        <v>5000</v>
      </c>
      <c r="K83" s="10" t="b">
        <f t="shared" si="39"/>
        <v>0</v>
      </c>
      <c r="L83" s="10">
        <f t="shared" si="40"/>
        <v>0</v>
      </c>
      <c r="M83" t="s">
        <v>40</v>
      </c>
      <c r="N83">
        <v>5000</v>
      </c>
      <c r="O83" t="b">
        <f t="shared" si="41"/>
        <v>0</v>
      </c>
      <c r="P83">
        <f t="shared" si="42"/>
        <v>0</v>
      </c>
      <c r="Q83" s="10" t="s">
        <v>40</v>
      </c>
      <c r="R83" s="10">
        <v>5000</v>
      </c>
      <c r="S83" s="10" t="b">
        <f t="shared" si="29"/>
        <v>0</v>
      </c>
      <c r="T83" s="10">
        <f t="shared" si="43"/>
        <v>0</v>
      </c>
      <c r="U83" t="s">
        <v>40</v>
      </c>
      <c r="V83">
        <v>5000</v>
      </c>
      <c r="W83" t="b">
        <f t="shared" si="44"/>
        <v>0</v>
      </c>
      <c r="X83">
        <f t="shared" si="45"/>
        <v>0</v>
      </c>
      <c r="Y83" s="10" t="s">
        <v>40</v>
      </c>
      <c r="Z83" s="10">
        <v>5000</v>
      </c>
      <c r="AA83" s="10" t="b">
        <f t="shared" si="46"/>
        <v>0</v>
      </c>
      <c r="AB83" s="10">
        <f t="shared" si="47"/>
        <v>0</v>
      </c>
      <c r="AC83" t="s">
        <v>40</v>
      </c>
      <c r="AD83">
        <v>5000</v>
      </c>
      <c r="AE83" t="b">
        <f t="shared" si="30"/>
        <v>0</v>
      </c>
      <c r="AF83">
        <f t="shared" si="31"/>
        <v>0</v>
      </c>
      <c r="AG83" s="10" t="s">
        <v>40</v>
      </c>
      <c r="AH83" s="10">
        <v>5000</v>
      </c>
      <c r="AI83" s="10" t="b">
        <f t="shared" si="32"/>
        <v>0</v>
      </c>
      <c r="AJ83" s="10">
        <f t="shared" si="33"/>
        <v>0</v>
      </c>
      <c r="AK83" t="s">
        <v>40</v>
      </c>
      <c r="AL83">
        <v>5000</v>
      </c>
      <c r="AM83" t="b">
        <f t="shared" si="34"/>
        <v>0</v>
      </c>
      <c r="AN83">
        <f t="shared" si="35"/>
        <v>0</v>
      </c>
      <c r="AO83" s="10" t="s">
        <v>40</v>
      </c>
      <c r="AP83" s="10">
        <v>5000</v>
      </c>
      <c r="AQ83" s="10" t="b">
        <f t="shared" si="48"/>
        <v>0</v>
      </c>
      <c r="AR83" s="10">
        <f t="shared" si="49"/>
        <v>0</v>
      </c>
      <c r="AS83" t="s">
        <v>40</v>
      </c>
      <c r="AT83">
        <v>5000</v>
      </c>
      <c r="AU83" s="21" t="b">
        <f t="shared" si="50"/>
        <v>0</v>
      </c>
      <c r="AV83" s="21">
        <f t="shared" si="51"/>
        <v>0</v>
      </c>
      <c r="AW83" s="10" t="s">
        <v>40</v>
      </c>
      <c r="AX83" s="10">
        <v>5000</v>
      </c>
      <c r="AY83" s="10" t="b">
        <f t="shared" si="52"/>
        <v>0</v>
      </c>
      <c r="AZ83" s="10">
        <f t="shared" si="53"/>
        <v>0</v>
      </c>
      <c r="BA83" t="s">
        <v>40</v>
      </c>
      <c r="BB83">
        <v>5000</v>
      </c>
      <c r="BC83" t="b">
        <f t="shared" si="54"/>
        <v>0</v>
      </c>
      <c r="BD83">
        <f t="shared" si="55"/>
        <v>0</v>
      </c>
      <c r="BE83" s="10" t="s">
        <v>40</v>
      </c>
      <c r="BF83" s="10">
        <v>5000</v>
      </c>
      <c r="BG83" s="10" t="b">
        <f t="shared" si="56"/>
        <v>0</v>
      </c>
      <c r="BH83" s="10">
        <f t="shared" si="57"/>
        <v>0</v>
      </c>
    </row>
    <row r="84" spans="1:60" hidden="1" x14ac:dyDescent="0.3">
      <c r="A84">
        <f t="shared" si="36"/>
        <v>5000</v>
      </c>
      <c r="B84" s="14" t="b">
        <f t="shared" si="37"/>
        <v>0</v>
      </c>
      <c r="C84" s="14" t="s">
        <v>40</v>
      </c>
      <c r="D84" s="14">
        <f t="shared" si="38"/>
        <v>5000</v>
      </c>
      <c r="E84" s="15">
        <v>82</v>
      </c>
      <c r="F84" s="14" t="s">
        <v>120</v>
      </c>
      <c r="G84" s="12" t="s">
        <v>40</v>
      </c>
      <c r="H84" s="12">
        <v>5000</v>
      </c>
      <c r="I84" s="10" t="s">
        <v>40</v>
      </c>
      <c r="J84" s="10">
        <v>5000</v>
      </c>
      <c r="K84" s="10" t="b">
        <f t="shared" si="39"/>
        <v>0</v>
      </c>
      <c r="L84" s="10">
        <f t="shared" si="40"/>
        <v>0</v>
      </c>
      <c r="M84" t="s">
        <v>40</v>
      </c>
      <c r="N84">
        <v>5000</v>
      </c>
      <c r="O84" t="b">
        <f t="shared" si="41"/>
        <v>0</v>
      </c>
      <c r="P84">
        <f t="shared" si="42"/>
        <v>0</v>
      </c>
      <c r="Q84" s="10" t="s">
        <v>40</v>
      </c>
      <c r="R84" s="10">
        <v>5000</v>
      </c>
      <c r="S84" s="10" t="b">
        <f t="shared" si="29"/>
        <v>0</v>
      </c>
      <c r="T84" s="10">
        <f t="shared" si="43"/>
        <v>0</v>
      </c>
      <c r="U84" t="s">
        <v>40</v>
      </c>
      <c r="V84">
        <v>5000</v>
      </c>
      <c r="W84" t="b">
        <f t="shared" si="44"/>
        <v>0</v>
      </c>
      <c r="X84">
        <f t="shared" si="45"/>
        <v>0</v>
      </c>
      <c r="Y84" s="10" t="s">
        <v>40</v>
      </c>
      <c r="Z84" s="10">
        <v>5000</v>
      </c>
      <c r="AA84" s="10" t="b">
        <f t="shared" si="46"/>
        <v>0</v>
      </c>
      <c r="AB84" s="10">
        <f t="shared" si="47"/>
        <v>0</v>
      </c>
      <c r="AC84" t="s">
        <v>40</v>
      </c>
      <c r="AD84">
        <v>5000</v>
      </c>
      <c r="AE84" t="b">
        <f t="shared" si="30"/>
        <v>0</v>
      </c>
      <c r="AF84">
        <f t="shared" si="31"/>
        <v>0</v>
      </c>
      <c r="AG84" s="10" t="s">
        <v>40</v>
      </c>
      <c r="AH84" s="10">
        <v>5000</v>
      </c>
      <c r="AI84" s="10" t="b">
        <f t="shared" si="32"/>
        <v>0</v>
      </c>
      <c r="AJ84" s="10">
        <f t="shared" si="33"/>
        <v>0</v>
      </c>
      <c r="AK84" t="s">
        <v>40</v>
      </c>
      <c r="AL84">
        <v>5000</v>
      </c>
      <c r="AM84" t="b">
        <f t="shared" si="34"/>
        <v>0</v>
      </c>
      <c r="AN84">
        <f t="shared" si="35"/>
        <v>0</v>
      </c>
      <c r="AO84" s="10" t="s">
        <v>40</v>
      </c>
      <c r="AP84" s="10">
        <v>5000</v>
      </c>
      <c r="AQ84" s="10" t="b">
        <f t="shared" si="48"/>
        <v>0</v>
      </c>
      <c r="AR84" s="10">
        <f t="shared" si="49"/>
        <v>0</v>
      </c>
      <c r="AS84" t="s">
        <v>40</v>
      </c>
      <c r="AT84">
        <v>5000</v>
      </c>
      <c r="AU84" s="21" t="b">
        <f t="shared" si="50"/>
        <v>0</v>
      </c>
      <c r="AV84" s="21">
        <f t="shared" si="51"/>
        <v>0</v>
      </c>
      <c r="AW84" s="10" t="s">
        <v>40</v>
      </c>
      <c r="AX84" s="10">
        <v>5000</v>
      </c>
      <c r="AY84" s="10" t="b">
        <f t="shared" si="52"/>
        <v>0</v>
      </c>
      <c r="AZ84" s="10">
        <f t="shared" si="53"/>
        <v>0</v>
      </c>
      <c r="BA84" t="s">
        <v>40</v>
      </c>
      <c r="BB84">
        <v>5000</v>
      </c>
      <c r="BC84" t="b">
        <f t="shared" si="54"/>
        <v>0</v>
      </c>
      <c r="BD84">
        <f t="shared" si="55"/>
        <v>0</v>
      </c>
      <c r="BE84" s="10" t="s">
        <v>40</v>
      </c>
      <c r="BF84" s="10">
        <v>5000</v>
      </c>
      <c r="BG84" s="10" t="b">
        <f t="shared" si="56"/>
        <v>0</v>
      </c>
      <c r="BH84" s="10">
        <f t="shared" si="57"/>
        <v>0</v>
      </c>
    </row>
    <row r="85" spans="1:60" x14ac:dyDescent="0.3">
      <c r="A85">
        <f t="shared" si="36"/>
        <v>2358.02</v>
      </c>
      <c r="B85" s="14" t="b">
        <f t="shared" si="37"/>
        <v>1</v>
      </c>
      <c r="C85" s="14" t="s">
        <v>49</v>
      </c>
      <c r="D85" s="14">
        <f t="shared" si="38"/>
        <v>2155.41</v>
      </c>
      <c r="E85" s="15">
        <v>83</v>
      </c>
      <c r="F85" s="14" t="s">
        <v>121</v>
      </c>
      <c r="G85" s="12" t="s">
        <v>49</v>
      </c>
      <c r="H85" s="12">
        <v>2720.56</v>
      </c>
      <c r="I85" s="10" t="s">
        <v>49</v>
      </c>
      <c r="J85" s="10">
        <v>2155.41</v>
      </c>
      <c r="K85" s="10" t="b">
        <f t="shared" si="39"/>
        <v>1</v>
      </c>
      <c r="L85" s="10">
        <f t="shared" si="40"/>
        <v>-565.15000000000009</v>
      </c>
      <c r="M85" t="s">
        <v>49</v>
      </c>
      <c r="N85">
        <v>2820.26</v>
      </c>
      <c r="O85" t="b">
        <f t="shared" si="41"/>
        <v>0</v>
      </c>
      <c r="P85">
        <f t="shared" si="42"/>
        <v>99.700000000000273</v>
      </c>
      <c r="Q85" s="10" t="s">
        <v>49</v>
      </c>
      <c r="R85" s="10">
        <v>2338.25</v>
      </c>
      <c r="S85" s="10" t="b">
        <f t="shared" si="29"/>
        <v>1</v>
      </c>
      <c r="T85" s="10">
        <f t="shared" si="43"/>
        <v>-382.30999999999995</v>
      </c>
      <c r="U85" t="s">
        <v>49</v>
      </c>
      <c r="V85">
        <v>3759.59</v>
      </c>
      <c r="W85" t="b">
        <f t="shared" si="44"/>
        <v>0</v>
      </c>
      <c r="X85">
        <f t="shared" si="45"/>
        <v>1039.0300000000002</v>
      </c>
      <c r="Y85" s="10" t="s">
        <v>49</v>
      </c>
      <c r="Z85" s="10">
        <v>2382.69</v>
      </c>
      <c r="AA85" s="10" t="b">
        <f t="shared" si="46"/>
        <v>1</v>
      </c>
      <c r="AB85" s="10">
        <f t="shared" si="47"/>
        <v>-337.86999999999989</v>
      </c>
      <c r="AC85" t="s">
        <v>49</v>
      </c>
      <c r="AD85">
        <v>2562.83</v>
      </c>
      <c r="AE85" t="b">
        <f t="shared" si="30"/>
        <v>1</v>
      </c>
      <c r="AF85">
        <f t="shared" si="31"/>
        <v>-157.73000000000002</v>
      </c>
      <c r="AG85" s="10" t="s">
        <v>49</v>
      </c>
      <c r="AH85" s="10">
        <v>2563.67</v>
      </c>
      <c r="AI85" s="10" t="b">
        <f t="shared" si="32"/>
        <v>1</v>
      </c>
      <c r="AJ85" s="10">
        <f t="shared" si="33"/>
        <v>-156.88999999999987</v>
      </c>
      <c r="AK85" t="s">
        <v>49</v>
      </c>
      <c r="AL85">
        <v>2492.98</v>
      </c>
      <c r="AM85" t="b">
        <f t="shared" si="34"/>
        <v>1</v>
      </c>
      <c r="AN85">
        <f t="shared" si="35"/>
        <v>-227.57999999999993</v>
      </c>
      <c r="AO85" s="10" t="s">
        <v>49</v>
      </c>
      <c r="AP85" s="10">
        <v>2358.02</v>
      </c>
      <c r="AQ85" s="10" t="b">
        <f t="shared" si="48"/>
        <v>1</v>
      </c>
      <c r="AR85" s="10">
        <f t="shared" si="49"/>
        <v>-362.53999999999996</v>
      </c>
      <c r="AS85" t="s">
        <v>49</v>
      </c>
      <c r="AT85">
        <v>2690.41</v>
      </c>
      <c r="AU85" s="21" t="b">
        <f t="shared" si="50"/>
        <v>1</v>
      </c>
      <c r="AV85" s="21">
        <f t="shared" si="51"/>
        <v>-30.150000000000091</v>
      </c>
      <c r="AW85" s="10" t="s">
        <v>49</v>
      </c>
      <c r="AX85" s="10">
        <v>2496.75</v>
      </c>
      <c r="AY85" s="10" t="b">
        <f t="shared" si="52"/>
        <v>1</v>
      </c>
      <c r="AZ85" s="10">
        <f t="shared" si="53"/>
        <v>-223.80999999999995</v>
      </c>
      <c r="BA85" t="s">
        <v>49</v>
      </c>
      <c r="BB85">
        <v>2504.34</v>
      </c>
      <c r="BC85" t="b">
        <f t="shared" si="54"/>
        <v>1</v>
      </c>
      <c r="BD85">
        <f t="shared" si="55"/>
        <v>-216.2199999999998</v>
      </c>
      <c r="BE85" s="10" t="s">
        <v>49</v>
      </c>
      <c r="BF85" s="10">
        <v>2256.5500000000002</v>
      </c>
      <c r="BG85" s="10" t="b">
        <f t="shared" si="56"/>
        <v>1</v>
      </c>
      <c r="BH85" s="10">
        <f t="shared" si="57"/>
        <v>-464.00999999999976</v>
      </c>
    </row>
    <row r="86" spans="1:60" hidden="1" x14ac:dyDescent="0.3">
      <c r="A86">
        <f t="shared" si="36"/>
        <v>2.72</v>
      </c>
      <c r="B86" s="14" t="b">
        <f t="shared" si="37"/>
        <v>1</v>
      </c>
      <c r="C86" s="14" t="s">
        <v>37</v>
      </c>
      <c r="D86" s="14">
        <f t="shared" si="38"/>
        <v>2.72</v>
      </c>
      <c r="E86" s="15">
        <v>84</v>
      </c>
      <c r="F86" s="14" t="s">
        <v>122</v>
      </c>
      <c r="G86" s="12" t="s">
        <v>37</v>
      </c>
      <c r="H86" s="12">
        <v>2.78</v>
      </c>
      <c r="I86" s="10" t="s">
        <v>37</v>
      </c>
      <c r="J86" s="10">
        <v>2.77</v>
      </c>
      <c r="K86" s="10" t="b">
        <f t="shared" si="39"/>
        <v>1</v>
      </c>
      <c r="L86" s="10">
        <f t="shared" si="40"/>
        <v>-9.9999999999997868E-3</v>
      </c>
      <c r="M86" t="s">
        <v>37</v>
      </c>
      <c r="N86">
        <v>2.72</v>
      </c>
      <c r="O86" t="b">
        <f t="shared" si="41"/>
        <v>1</v>
      </c>
      <c r="P86">
        <f t="shared" si="42"/>
        <v>-5.9999999999999609E-2</v>
      </c>
      <c r="Q86" s="10" t="s">
        <v>37</v>
      </c>
      <c r="R86" s="10">
        <v>2.73</v>
      </c>
      <c r="S86" s="10" t="b">
        <f t="shared" si="29"/>
        <v>1</v>
      </c>
      <c r="T86" s="10">
        <f t="shared" si="43"/>
        <v>-4.9999999999999822E-2</v>
      </c>
      <c r="U86" t="s">
        <v>37</v>
      </c>
      <c r="V86">
        <v>4.22</v>
      </c>
      <c r="W86" t="b">
        <f t="shared" si="44"/>
        <v>0</v>
      </c>
      <c r="X86">
        <f t="shared" si="45"/>
        <v>1.44</v>
      </c>
      <c r="Y86" s="10" t="s">
        <v>37</v>
      </c>
      <c r="Z86" s="10">
        <v>2.73</v>
      </c>
      <c r="AA86" s="10" t="b">
        <f t="shared" si="46"/>
        <v>1</v>
      </c>
      <c r="AB86" s="10">
        <f t="shared" si="47"/>
        <v>-4.9999999999999822E-2</v>
      </c>
      <c r="AC86" t="s">
        <v>37</v>
      </c>
      <c r="AD86">
        <v>2.8</v>
      </c>
      <c r="AE86" t="b">
        <f t="shared" si="30"/>
        <v>0</v>
      </c>
      <c r="AF86">
        <f t="shared" si="31"/>
        <v>2.0000000000000018E-2</v>
      </c>
      <c r="AG86" s="10" t="s">
        <v>37</v>
      </c>
      <c r="AH86" s="10">
        <v>2.8</v>
      </c>
      <c r="AI86" s="10" t="b">
        <f t="shared" si="32"/>
        <v>0</v>
      </c>
      <c r="AJ86" s="10">
        <f t="shared" si="33"/>
        <v>2.0000000000000018E-2</v>
      </c>
      <c r="AK86" t="s">
        <v>37</v>
      </c>
      <c r="AL86">
        <v>2.81</v>
      </c>
      <c r="AM86" t="b">
        <f t="shared" si="34"/>
        <v>0</v>
      </c>
      <c r="AN86">
        <f t="shared" si="35"/>
        <v>3.0000000000000249E-2</v>
      </c>
      <c r="AO86" s="10" t="s">
        <v>37</v>
      </c>
      <c r="AP86" s="10">
        <v>2.72</v>
      </c>
      <c r="AQ86" s="10" t="b">
        <f t="shared" si="48"/>
        <v>1</v>
      </c>
      <c r="AR86" s="10">
        <f t="shared" si="49"/>
        <v>-5.9999999999999609E-2</v>
      </c>
      <c r="AS86" t="s">
        <v>37</v>
      </c>
      <c r="AT86">
        <v>2.88</v>
      </c>
      <c r="AU86" s="21" t="b">
        <f t="shared" si="50"/>
        <v>0</v>
      </c>
      <c r="AV86" s="21">
        <f t="shared" si="51"/>
        <v>0.10000000000000009</v>
      </c>
      <c r="AW86" s="10" t="s">
        <v>37</v>
      </c>
      <c r="AX86" s="10">
        <v>2.73</v>
      </c>
      <c r="AY86" s="10" t="b">
        <f t="shared" si="52"/>
        <v>1</v>
      </c>
      <c r="AZ86" s="10">
        <f t="shared" si="53"/>
        <v>-4.9999999999999822E-2</v>
      </c>
      <c r="BA86" t="s">
        <v>37</v>
      </c>
      <c r="BB86">
        <v>2.77</v>
      </c>
      <c r="BC86" t="b">
        <f t="shared" si="54"/>
        <v>1</v>
      </c>
      <c r="BD86">
        <f t="shared" si="55"/>
        <v>-9.9999999999997868E-3</v>
      </c>
      <c r="BE86" s="10" t="s">
        <v>37</v>
      </c>
      <c r="BF86" s="10">
        <v>2.73</v>
      </c>
      <c r="BG86" s="10" t="b">
        <f t="shared" si="56"/>
        <v>1</v>
      </c>
      <c r="BH86" s="10">
        <f t="shared" si="57"/>
        <v>-4.9999999999999822E-2</v>
      </c>
    </row>
    <row r="87" spans="1:60" hidden="1" x14ac:dyDescent="0.3">
      <c r="A87">
        <f t="shared" si="36"/>
        <v>2.64</v>
      </c>
      <c r="B87" s="14" t="b">
        <f t="shared" si="37"/>
        <v>1</v>
      </c>
      <c r="C87" s="14" t="s">
        <v>37</v>
      </c>
      <c r="D87" s="14">
        <f t="shared" si="38"/>
        <v>2.64</v>
      </c>
      <c r="E87" s="15">
        <v>85</v>
      </c>
      <c r="F87" s="14" t="s">
        <v>123</v>
      </c>
      <c r="G87" s="12" t="s">
        <v>37</v>
      </c>
      <c r="H87" s="12">
        <v>2.66</v>
      </c>
      <c r="I87" s="10" t="s">
        <v>37</v>
      </c>
      <c r="J87" s="10">
        <v>2.67</v>
      </c>
      <c r="K87" s="10" t="b">
        <f t="shared" si="39"/>
        <v>0</v>
      </c>
      <c r="L87" s="10">
        <f t="shared" si="40"/>
        <v>9.9999999999997868E-3</v>
      </c>
      <c r="M87" t="s">
        <v>37</v>
      </c>
      <c r="N87">
        <v>2.66</v>
      </c>
      <c r="O87" t="b">
        <f t="shared" si="41"/>
        <v>0</v>
      </c>
      <c r="P87">
        <f t="shared" si="42"/>
        <v>0</v>
      </c>
      <c r="Q87" s="10" t="s">
        <v>37</v>
      </c>
      <c r="R87" s="10">
        <v>2.65</v>
      </c>
      <c r="S87" s="10" t="b">
        <f t="shared" si="29"/>
        <v>1</v>
      </c>
      <c r="T87" s="10">
        <f t="shared" si="43"/>
        <v>-1.0000000000000231E-2</v>
      </c>
      <c r="U87" t="s">
        <v>37</v>
      </c>
      <c r="V87">
        <v>4.09</v>
      </c>
      <c r="W87" t="b">
        <f t="shared" si="44"/>
        <v>0</v>
      </c>
      <c r="X87">
        <f t="shared" si="45"/>
        <v>1.4299999999999997</v>
      </c>
      <c r="Y87" s="10" t="s">
        <v>37</v>
      </c>
      <c r="Z87" s="10">
        <v>2.69</v>
      </c>
      <c r="AA87" s="10" t="b">
        <f t="shared" si="46"/>
        <v>0</v>
      </c>
      <c r="AB87" s="10">
        <f t="shared" si="47"/>
        <v>2.9999999999999805E-2</v>
      </c>
      <c r="AC87" t="s">
        <v>37</v>
      </c>
      <c r="AD87">
        <v>2.69</v>
      </c>
      <c r="AE87" t="b">
        <f t="shared" si="30"/>
        <v>0</v>
      </c>
      <c r="AF87">
        <f t="shared" si="31"/>
        <v>2.9999999999999805E-2</v>
      </c>
      <c r="AG87" s="10" t="s">
        <v>37</v>
      </c>
      <c r="AH87" s="10">
        <v>2.67</v>
      </c>
      <c r="AI87" s="10" t="b">
        <f t="shared" si="32"/>
        <v>0</v>
      </c>
      <c r="AJ87" s="10">
        <f t="shared" si="33"/>
        <v>9.9999999999997868E-3</v>
      </c>
      <c r="AK87" t="s">
        <v>37</v>
      </c>
      <c r="AL87">
        <v>2.77</v>
      </c>
      <c r="AM87" t="b">
        <f t="shared" si="34"/>
        <v>0</v>
      </c>
      <c r="AN87">
        <f t="shared" si="35"/>
        <v>0.10999999999999988</v>
      </c>
      <c r="AO87" s="10" t="s">
        <v>37</v>
      </c>
      <c r="AP87" s="10">
        <v>2.64</v>
      </c>
      <c r="AQ87" s="10" t="b">
        <f t="shared" si="48"/>
        <v>1</v>
      </c>
      <c r="AR87" s="10">
        <f t="shared" si="49"/>
        <v>-2.0000000000000018E-2</v>
      </c>
      <c r="AS87" t="s">
        <v>37</v>
      </c>
      <c r="AT87">
        <v>2.7</v>
      </c>
      <c r="AU87" s="21" t="b">
        <f t="shared" si="50"/>
        <v>0</v>
      </c>
      <c r="AV87" s="21">
        <f t="shared" si="51"/>
        <v>4.0000000000000036E-2</v>
      </c>
      <c r="AW87" s="10" t="s">
        <v>37</v>
      </c>
      <c r="AX87" s="10">
        <v>2.66</v>
      </c>
      <c r="AY87" s="10" t="b">
        <f t="shared" si="52"/>
        <v>0</v>
      </c>
      <c r="AZ87" s="10">
        <f t="shared" si="53"/>
        <v>0</v>
      </c>
      <c r="BA87" t="s">
        <v>37</v>
      </c>
      <c r="BB87">
        <v>2.69</v>
      </c>
      <c r="BC87" t="b">
        <f t="shared" si="54"/>
        <v>0</v>
      </c>
      <c r="BD87">
        <f t="shared" si="55"/>
        <v>2.9999999999999805E-2</v>
      </c>
      <c r="BE87" s="10" t="s">
        <v>37</v>
      </c>
      <c r="BF87" s="10">
        <v>2.64</v>
      </c>
      <c r="BG87" s="10" t="b">
        <f t="shared" si="56"/>
        <v>1</v>
      </c>
      <c r="BH87" s="10">
        <f t="shared" si="57"/>
        <v>-2.0000000000000018E-2</v>
      </c>
    </row>
    <row r="88" spans="1:60" hidden="1" x14ac:dyDescent="0.3">
      <c r="A88">
        <f t="shared" si="36"/>
        <v>6.78</v>
      </c>
      <c r="B88" s="14" t="b">
        <f t="shared" si="37"/>
        <v>1</v>
      </c>
      <c r="C88" s="14" t="s">
        <v>37</v>
      </c>
      <c r="D88" s="14">
        <f t="shared" si="38"/>
        <v>6.06</v>
      </c>
      <c r="E88" s="15">
        <v>86</v>
      </c>
      <c r="F88" s="14" t="s">
        <v>124</v>
      </c>
      <c r="G88" s="12" t="s">
        <v>37</v>
      </c>
      <c r="H88" s="12">
        <v>766.83</v>
      </c>
      <c r="I88" s="10" t="s">
        <v>37</v>
      </c>
      <c r="J88" s="10">
        <v>666.19</v>
      </c>
      <c r="K88" s="10" t="b">
        <f t="shared" si="39"/>
        <v>1</v>
      </c>
      <c r="L88" s="10">
        <f t="shared" si="40"/>
        <v>-100.63999999999999</v>
      </c>
      <c r="M88" t="s">
        <v>37</v>
      </c>
      <c r="N88">
        <v>6.78</v>
      </c>
      <c r="O88" t="b">
        <f t="shared" si="41"/>
        <v>1</v>
      </c>
      <c r="P88">
        <f t="shared" si="42"/>
        <v>-760.05000000000007</v>
      </c>
      <c r="Q88" s="10" t="s">
        <v>37</v>
      </c>
      <c r="R88" s="10">
        <v>601.97</v>
      </c>
      <c r="S88" s="10" t="b">
        <f t="shared" si="29"/>
        <v>1</v>
      </c>
      <c r="T88" s="10">
        <f t="shared" si="43"/>
        <v>-164.86</v>
      </c>
      <c r="U88" t="s">
        <v>37</v>
      </c>
      <c r="V88">
        <v>772.31</v>
      </c>
      <c r="W88" t="b">
        <f t="shared" si="44"/>
        <v>0</v>
      </c>
      <c r="X88">
        <f t="shared" si="45"/>
        <v>5.4799999999999045</v>
      </c>
      <c r="Y88" s="10" t="s">
        <v>37</v>
      </c>
      <c r="Z88" s="10">
        <v>557.26</v>
      </c>
      <c r="AA88" s="10" t="b">
        <f t="shared" si="46"/>
        <v>1</v>
      </c>
      <c r="AB88" s="10">
        <f t="shared" si="47"/>
        <v>-209.57000000000005</v>
      </c>
      <c r="AC88" t="s">
        <v>37</v>
      </c>
      <c r="AD88">
        <v>145.22999999999999</v>
      </c>
      <c r="AE88" t="b">
        <f t="shared" si="30"/>
        <v>1</v>
      </c>
      <c r="AF88">
        <f t="shared" si="31"/>
        <v>-621.6</v>
      </c>
      <c r="AG88" s="10" t="s">
        <v>37</v>
      </c>
      <c r="AH88" s="10">
        <v>533.94000000000005</v>
      </c>
      <c r="AI88" s="10" t="b">
        <f t="shared" si="32"/>
        <v>1</v>
      </c>
      <c r="AJ88" s="10">
        <f t="shared" si="33"/>
        <v>-232.89</v>
      </c>
      <c r="AK88" t="s">
        <v>37</v>
      </c>
      <c r="AL88">
        <v>34.75</v>
      </c>
      <c r="AM88" t="b">
        <f t="shared" si="34"/>
        <v>1</v>
      </c>
      <c r="AN88">
        <f t="shared" si="35"/>
        <v>-732.08</v>
      </c>
      <c r="AO88" s="10" t="s">
        <v>37</v>
      </c>
      <c r="AP88" s="10">
        <v>527.08000000000004</v>
      </c>
      <c r="AQ88" s="10" t="b">
        <f t="shared" si="48"/>
        <v>1</v>
      </c>
      <c r="AR88" s="10">
        <f t="shared" si="49"/>
        <v>-239.75</v>
      </c>
      <c r="AS88" t="s">
        <v>37</v>
      </c>
      <c r="AT88">
        <v>745.47</v>
      </c>
      <c r="AU88" s="21" t="b">
        <f t="shared" si="50"/>
        <v>1</v>
      </c>
      <c r="AV88" s="21">
        <f t="shared" si="51"/>
        <v>-21.360000000000014</v>
      </c>
      <c r="AW88" s="10" t="s">
        <v>37</v>
      </c>
      <c r="AX88" s="10">
        <v>579.03</v>
      </c>
      <c r="AY88" s="10" t="b">
        <f t="shared" si="52"/>
        <v>1</v>
      </c>
      <c r="AZ88" s="10">
        <f t="shared" si="53"/>
        <v>-187.80000000000007</v>
      </c>
      <c r="BA88" t="s">
        <v>37</v>
      </c>
      <c r="BB88">
        <v>158.59</v>
      </c>
      <c r="BC88" t="b">
        <f t="shared" si="54"/>
        <v>1</v>
      </c>
      <c r="BD88">
        <f t="shared" si="55"/>
        <v>-608.24</v>
      </c>
      <c r="BE88" s="10" t="s">
        <v>37</v>
      </c>
      <c r="BF88" s="10">
        <v>6.06</v>
      </c>
      <c r="BG88" s="10" t="b">
        <f t="shared" si="56"/>
        <v>1</v>
      </c>
      <c r="BH88" s="10">
        <f t="shared" si="57"/>
        <v>-760.7700000000001</v>
      </c>
    </row>
    <row r="89" spans="1:60" x14ac:dyDescent="0.3">
      <c r="A89">
        <f t="shared" si="36"/>
        <v>709.05</v>
      </c>
      <c r="B89" s="14" t="b">
        <f t="shared" si="37"/>
        <v>1</v>
      </c>
      <c r="C89" s="14" t="s">
        <v>49</v>
      </c>
      <c r="D89" s="14">
        <f t="shared" si="38"/>
        <v>592.79999999999995</v>
      </c>
      <c r="E89" s="15">
        <v>87</v>
      </c>
      <c r="F89" s="14" t="s">
        <v>125</v>
      </c>
      <c r="G89" s="12" t="s">
        <v>49</v>
      </c>
      <c r="H89" s="12">
        <v>849.76</v>
      </c>
      <c r="I89" s="10" t="s">
        <v>49</v>
      </c>
      <c r="J89" s="10">
        <v>798.37</v>
      </c>
      <c r="K89" s="10" t="b">
        <f t="shared" si="39"/>
        <v>1</v>
      </c>
      <c r="L89" s="10">
        <f t="shared" si="40"/>
        <v>-51.389999999999986</v>
      </c>
      <c r="M89" t="s">
        <v>49</v>
      </c>
      <c r="N89">
        <v>799.48</v>
      </c>
      <c r="O89" t="b">
        <f t="shared" si="41"/>
        <v>1</v>
      </c>
      <c r="P89">
        <f t="shared" si="42"/>
        <v>-50.279999999999973</v>
      </c>
      <c r="Q89" s="10" t="s">
        <v>49</v>
      </c>
      <c r="R89" s="10">
        <v>693.86</v>
      </c>
      <c r="S89" s="10" t="b">
        <f t="shared" si="29"/>
        <v>1</v>
      </c>
      <c r="T89" s="10">
        <f t="shared" si="43"/>
        <v>-155.89999999999998</v>
      </c>
      <c r="U89" t="s">
        <v>49</v>
      </c>
      <c r="V89">
        <v>1070.17</v>
      </c>
      <c r="W89" t="b">
        <f t="shared" si="44"/>
        <v>0</v>
      </c>
      <c r="X89">
        <f t="shared" si="45"/>
        <v>220.41000000000008</v>
      </c>
      <c r="Y89" s="10" t="s">
        <v>49</v>
      </c>
      <c r="Z89" s="10">
        <v>772.53</v>
      </c>
      <c r="AA89" s="10" t="b">
        <f t="shared" si="46"/>
        <v>1</v>
      </c>
      <c r="AB89" s="10">
        <f t="shared" si="47"/>
        <v>-77.230000000000018</v>
      </c>
      <c r="AC89" t="s">
        <v>49</v>
      </c>
      <c r="AD89">
        <v>793.22</v>
      </c>
      <c r="AE89" t="b">
        <f t="shared" si="30"/>
        <v>1</v>
      </c>
      <c r="AF89">
        <f t="shared" si="31"/>
        <v>-56.539999999999964</v>
      </c>
      <c r="AG89" s="10" t="s">
        <v>49</v>
      </c>
      <c r="AH89" s="10">
        <v>3615.64</v>
      </c>
      <c r="AI89" s="10" t="b">
        <f t="shared" si="32"/>
        <v>0</v>
      </c>
      <c r="AJ89" s="10">
        <f t="shared" si="33"/>
        <v>2765.88</v>
      </c>
      <c r="AK89" t="s">
        <v>49</v>
      </c>
      <c r="AL89">
        <v>655</v>
      </c>
      <c r="AM89" t="b">
        <f t="shared" si="34"/>
        <v>1</v>
      </c>
      <c r="AN89">
        <f t="shared" si="35"/>
        <v>-194.76</v>
      </c>
      <c r="AO89" s="10" t="s">
        <v>49</v>
      </c>
      <c r="AP89" s="10">
        <v>709.05</v>
      </c>
      <c r="AQ89" s="10" t="b">
        <f t="shared" si="48"/>
        <v>1</v>
      </c>
      <c r="AR89" s="10">
        <f t="shared" si="49"/>
        <v>-140.71000000000004</v>
      </c>
      <c r="AS89" t="s">
        <v>49</v>
      </c>
      <c r="AT89">
        <v>736.2</v>
      </c>
      <c r="AU89" s="21" t="b">
        <f t="shared" si="50"/>
        <v>1</v>
      </c>
      <c r="AV89" s="21">
        <f t="shared" si="51"/>
        <v>-113.55999999999995</v>
      </c>
      <c r="AW89" s="10" t="s">
        <v>49</v>
      </c>
      <c r="AX89" s="10">
        <v>592.79999999999995</v>
      </c>
      <c r="AY89" s="10" t="b">
        <f t="shared" si="52"/>
        <v>1</v>
      </c>
      <c r="AZ89" s="10">
        <f t="shared" si="53"/>
        <v>-256.96000000000004</v>
      </c>
      <c r="BA89" t="s">
        <v>49</v>
      </c>
      <c r="BB89">
        <v>699.47</v>
      </c>
      <c r="BC89" t="b">
        <f t="shared" si="54"/>
        <v>1</v>
      </c>
      <c r="BD89">
        <f t="shared" si="55"/>
        <v>-150.28999999999996</v>
      </c>
      <c r="BE89" s="10" t="s">
        <v>49</v>
      </c>
      <c r="BF89" s="10">
        <v>644.69000000000005</v>
      </c>
      <c r="BG89" s="10" t="b">
        <f t="shared" si="56"/>
        <v>1</v>
      </c>
      <c r="BH89" s="10">
        <f t="shared" si="57"/>
        <v>-205.06999999999994</v>
      </c>
    </row>
    <row r="90" spans="1:60" hidden="1" x14ac:dyDescent="0.3">
      <c r="A90">
        <f t="shared" si="36"/>
        <v>7.02</v>
      </c>
      <c r="B90" s="14" t="b">
        <f t="shared" si="37"/>
        <v>1</v>
      </c>
      <c r="C90" s="14" t="s">
        <v>37</v>
      </c>
      <c r="D90" s="14">
        <f t="shared" si="38"/>
        <v>7.02</v>
      </c>
      <c r="E90" s="15">
        <v>88</v>
      </c>
      <c r="F90" s="14" t="s">
        <v>126</v>
      </c>
      <c r="G90" s="12" t="s">
        <v>37</v>
      </c>
      <c r="H90" s="12">
        <v>126.16</v>
      </c>
      <c r="I90" s="10" t="s">
        <v>37</v>
      </c>
      <c r="J90" s="10">
        <v>46.64</v>
      </c>
      <c r="K90" s="10" t="b">
        <f t="shared" si="39"/>
        <v>1</v>
      </c>
      <c r="L90" s="10">
        <f t="shared" si="40"/>
        <v>-79.52</v>
      </c>
      <c r="M90" t="s">
        <v>37</v>
      </c>
      <c r="N90">
        <v>7.02</v>
      </c>
      <c r="O90" t="b">
        <f t="shared" si="41"/>
        <v>1</v>
      </c>
      <c r="P90">
        <f t="shared" si="42"/>
        <v>-119.14</v>
      </c>
      <c r="Q90" s="10" t="s">
        <v>37</v>
      </c>
      <c r="R90" s="10">
        <v>137.22</v>
      </c>
      <c r="S90" s="10" t="b">
        <f t="shared" si="29"/>
        <v>0</v>
      </c>
      <c r="T90" s="10">
        <f t="shared" si="43"/>
        <v>11.060000000000002</v>
      </c>
      <c r="U90" t="s">
        <v>37</v>
      </c>
      <c r="V90">
        <v>988.84</v>
      </c>
      <c r="W90" t="b">
        <f t="shared" si="44"/>
        <v>0</v>
      </c>
      <c r="X90">
        <f t="shared" si="45"/>
        <v>862.68000000000006</v>
      </c>
      <c r="Y90" s="10" t="s">
        <v>37</v>
      </c>
      <c r="Z90" s="10">
        <v>138.58000000000001</v>
      </c>
      <c r="AA90" s="10" t="b">
        <f t="shared" si="46"/>
        <v>0</v>
      </c>
      <c r="AB90" s="10">
        <f t="shared" si="47"/>
        <v>12.420000000000016</v>
      </c>
      <c r="AC90" t="s">
        <v>37</v>
      </c>
      <c r="AD90">
        <v>120.83</v>
      </c>
      <c r="AE90" t="b">
        <f t="shared" si="30"/>
        <v>1</v>
      </c>
      <c r="AF90">
        <f t="shared" si="31"/>
        <v>-5.3299999999999983</v>
      </c>
      <c r="AG90" s="10" t="s">
        <v>37</v>
      </c>
      <c r="AH90" s="10">
        <v>139.91</v>
      </c>
      <c r="AI90" s="10" t="b">
        <f t="shared" si="32"/>
        <v>0</v>
      </c>
      <c r="AJ90" s="10">
        <f t="shared" si="33"/>
        <v>13.75</v>
      </c>
      <c r="AK90" t="s">
        <v>37</v>
      </c>
      <c r="AL90">
        <v>572.62</v>
      </c>
      <c r="AM90" t="b">
        <f t="shared" si="34"/>
        <v>0</v>
      </c>
      <c r="AN90">
        <f t="shared" si="35"/>
        <v>446.46000000000004</v>
      </c>
      <c r="AO90" s="10" t="s">
        <v>37</v>
      </c>
      <c r="AP90" s="10">
        <v>30.48</v>
      </c>
      <c r="AQ90" s="10" t="b">
        <f t="shared" si="48"/>
        <v>1</v>
      </c>
      <c r="AR90" s="10">
        <f t="shared" si="49"/>
        <v>-95.679999999999993</v>
      </c>
      <c r="AS90" t="s">
        <v>37</v>
      </c>
      <c r="AT90">
        <v>201.73</v>
      </c>
      <c r="AU90" s="21" t="b">
        <f t="shared" si="50"/>
        <v>0</v>
      </c>
      <c r="AV90" s="21">
        <f t="shared" si="51"/>
        <v>75.569999999999993</v>
      </c>
      <c r="AW90" s="10" t="s">
        <v>37</v>
      </c>
      <c r="AX90" s="10">
        <v>219.22</v>
      </c>
      <c r="AY90" s="10" t="b">
        <f t="shared" si="52"/>
        <v>0</v>
      </c>
      <c r="AZ90" s="10">
        <f t="shared" si="53"/>
        <v>93.06</v>
      </c>
      <c r="BA90" t="s">
        <v>37</v>
      </c>
      <c r="BB90">
        <v>168.58</v>
      </c>
      <c r="BC90" t="b">
        <f t="shared" si="54"/>
        <v>0</v>
      </c>
      <c r="BD90">
        <f t="shared" si="55"/>
        <v>42.420000000000016</v>
      </c>
      <c r="BE90" s="10" t="s">
        <v>37</v>
      </c>
      <c r="BF90" s="10">
        <v>115.23</v>
      </c>
      <c r="BG90" s="10" t="b">
        <f t="shared" si="56"/>
        <v>1</v>
      </c>
      <c r="BH90" s="10">
        <f t="shared" si="57"/>
        <v>-10.929999999999993</v>
      </c>
    </row>
    <row r="91" spans="1:60" x14ac:dyDescent="0.3">
      <c r="A91">
        <f t="shared" si="36"/>
        <v>212.91</v>
      </c>
      <c r="B91" s="14" t="b">
        <f t="shared" si="37"/>
        <v>1</v>
      </c>
      <c r="C91" s="14" t="s">
        <v>49</v>
      </c>
      <c r="D91" s="14">
        <f t="shared" si="38"/>
        <v>211.05</v>
      </c>
      <c r="E91" s="15">
        <v>89</v>
      </c>
      <c r="F91" s="14" t="s">
        <v>127</v>
      </c>
      <c r="G91" s="12" t="s">
        <v>49</v>
      </c>
      <c r="H91" s="12">
        <v>582.72</v>
      </c>
      <c r="I91" s="10" t="s">
        <v>49</v>
      </c>
      <c r="J91" s="10">
        <v>547.08000000000004</v>
      </c>
      <c r="K91" s="10" t="b">
        <f t="shared" si="39"/>
        <v>1</v>
      </c>
      <c r="L91" s="10">
        <f t="shared" si="40"/>
        <v>-35.639999999999986</v>
      </c>
      <c r="M91" t="s">
        <v>49</v>
      </c>
      <c r="N91">
        <v>536.41999999999996</v>
      </c>
      <c r="O91" t="b">
        <f t="shared" si="41"/>
        <v>1</v>
      </c>
      <c r="P91">
        <f t="shared" si="42"/>
        <v>-46.300000000000068</v>
      </c>
      <c r="Q91" s="10" t="s">
        <v>49</v>
      </c>
      <c r="R91" s="10">
        <v>258</v>
      </c>
      <c r="S91" s="10" t="b">
        <f t="shared" si="29"/>
        <v>1</v>
      </c>
      <c r="T91" s="10">
        <f t="shared" si="43"/>
        <v>-324.72000000000003</v>
      </c>
      <c r="U91" t="s">
        <v>49</v>
      </c>
      <c r="V91">
        <v>1022.14</v>
      </c>
      <c r="W91" t="b">
        <f t="shared" si="44"/>
        <v>0</v>
      </c>
      <c r="X91">
        <f t="shared" si="45"/>
        <v>439.41999999999996</v>
      </c>
      <c r="Y91" s="10" t="s">
        <v>49</v>
      </c>
      <c r="Z91" s="10">
        <v>251.89</v>
      </c>
      <c r="AA91" s="10" t="b">
        <f t="shared" si="46"/>
        <v>1</v>
      </c>
      <c r="AB91" s="10">
        <f t="shared" si="47"/>
        <v>-330.83000000000004</v>
      </c>
      <c r="AC91" t="s">
        <v>49</v>
      </c>
      <c r="AD91">
        <v>212.91</v>
      </c>
      <c r="AE91" t="b">
        <f t="shared" si="30"/>
        <v>1</v>
      </c>
      <c r="AF91">
        <f t="shared" si="31"/>
        <v>-369.81000000000006</v>
      </c>
      <c r="AG91" s="10" t="s">
        <v>49</v>
      </c>
      <c r="AH91" s="10">
        <v>211.05</v>
      </c>
      <c r="AI91" s="10" t="b">
        <f t="shared" si="32"/>
        <v>1</v>
      </c>
      <c r="AJ91" s="10">
        <f t="shared" si="33"/>
        <v>-371.67</v>
      </c>
      <c r="AK91" t="s">
        <v>49</v>
      </c>
      <c r="AL91">
        <v>735.64</v>
      </c>
      <c r="AM91" t="b">
        <f t="shared" si="34"/>
        <v>0</v>
      </c>
      <c r="AN91">
        <f t="shared" si="35"/>
        <v>152.91999999999996</v>
      </c>
      <c r="AO91" s="10" t="s">
        <v>49</v>
      </c>
      <c r="AP91" s="10">
        <v>832.77</v>
      </c>
      <c r="AQ91" s="10" t="b">
        <f t="shared" si="48"/>
        <v>0</v>
      </c>
      <c r="AR91" s="10">
        <f t="shared" si="49"/>
        <v>250.04999999999995</v>
      </c>
      <c r="AS91" t="s">
        <v>49</v>
      </c>
      <c r="AT91">
        <v>541.14</v>
      </c>
      <c r="AU91" s="21" t="b">
        <f t="shared" si="50"/>
        <v>1</v>
      </c>
      <c r="AV91" s="21">
        <f t="shared" si="51"/>
        <v>-41.580000000000041</v>
      </c>
      <c r="AW91" s="10" t="s">
        <v>49</v>
      </c>
      <c r="AX91" s="10">
        <v>260.33999999999997</v>
      </c>
      <c r="AY91" s="10" t="b">
        <f t="shared" si="52"/>
        <v>1</v>
      </c>
      <c r="AZ91" s="10">
        <f t="shared" si="53"/>
        <v>-322.38000000000005</v>
      </c>
      <c r="BA91" t="s">
        <v>49</v>
      </c>
      <c r="BB91">
        <v>223.33</v>
      </c>
      <c r="BC91" t="b">
        <f t="shared" si="54"/>
        <v>1</v>
      </c>
      <c r="BD91">
        <f t="shared" si="55"/>
        <v>-359.39</v>
      </c>
      <c r="BE91" s="10" t="s">
        <v>49</v>
      </c>
      <c r="BF91" s="10">
        <v>539.80999999999995</v>
      </c>
      <c r="BG91" s="10" t="b">
        <f t="shared" si="56"/>
        <v>1</v>
      </c>
      <c r="BH91" s="10">
        <f t="shared" si="57"/>
        <v>-42.910000000000082</v>
      </c>
    </row>
    <row r="92" spans="1:60" x14ac:dyDescent="0.3">
      <c r="A92">
        <f t="shared" si="36"/>
        <v>2685.09</v>
      </c>
      <c r="B92" s="14" t="b">
        <f t="shared" si="37"/>
        <v>1</v>
      </c>
      <c r="C92" s="14" t="s">
        <v>49</v>
      </c>
      <c r="D92" s="14">
        <f t="shared" si="38"/>
        <v>2685.09</v>
      </c>
      <c r="E92" s="15">
        <v>90</v>
      </c>
      <c r="F92" s="14" t="s">
        <v>128</v>
      </c>
      <c r="G92" s="12" t="s">
        <v>49</v>
      </c>
      <c r="H92" s="12">
        <v>3688.51</v>
      </c>
      <c r="I92" s="10" t="s">
        <v>49</v>
      </c>
      <c r="J92" s="10">
        <v>3004.22</v>
      </c>
      <c r="K92" s="10" t="b">
        <f t="shared" si="39"/>
        <v>1</v>
      </c>
      <c r="L92" s="10">
        <f t="shared" si="40"/>
        <v>-684.29000000000042</v>
      </c>
      <c r="M92" t="s">
        <v>49</v>
      </c>
      <c r="N92">
        <v>2685.09</v>
      </c>
      <c r="O92" t="b">
        <f t="shared" si="41"/>
        <v>1</v>
      </c>
      <c r="P92">
        <f t="shared" si="42"/>
        <v>-1003.4200000000001</v>
      </c>
      <c r="Q92" s="10" t="s">
        <v>49</v>
      </c>
      <c r="R92" s="10">
        <v>2717.39</v>
      </c>
      <c r="S92" s="10" t="b">
        <f t="shared" si="29"/>
        <v>1</v>
      </c>
      <c r="T92" s="10">
        <f t="shared" si="43"/>
        <v>-971.12000000000035</v>
      </c>
      <c r="U92" t="s">
        <v>49</v>
      </c>
      <c r="V92">
        <v>4435.3599999999997</v>
      </c>
      <c r="W92" t="b">
        <f t="shared" si="44"/>
        <v>0</v>
      </c>
      <c r="X92">
        <f t="shared" si="45"/>
        <v>746.84999999999945</v>
      </c>
      <c r="Y92" s="10" t="s">
        <v>49</v>
      </c>
      <c r="Z92" s="10">
        <v>2966.7</v>
      </c>
      <c r="AA92" s="10" t="b">
        <f t="shared" si="46"/>
        <v>1</v>
      </c>
      <c r="AB92" s="10">
        <f t="shared" si="47"/>
        <v>-721.8100000000004</v>
      </c>
      <c r="AC92" t="s">
        <v>49</v>
      </c>
      <c r="AD92">
        <v>3037.89</v>
      </c>
      <c r="AE92" t="b">
        <f t="shared" si="30"/>
        <v>1</v>
      </c>
      <c r="AF92">
        <f t="shared" si="31"/>
        <v>-650.62000000000035</v>
      </c>
      <c r="AG92" s="10" t="s">
        <v>49</v>
      </c>
      <c r="AH92" s="10">
        <v>2714.44</v>
      </c>
      <c r="AI92" s="10" t="b">
        <f t="shared" si="32"/>
        <v>1</v>
      </c>
      <c r="AJ92" s="10">
        <f t="shared" si="33"/>
        <v>-974.07000000000016</v>
      </c>
      <c r="AK92" t="s">
        <v>49</v>
      </c>
      <c r="AL92">
        <v>3091.56</v>
      </c>
      <c r="AM92" t="b">
        <f t="shared" si="34"/>
        <v>1</v>
      </c>
      <c r="AN92">
        <f t="shared" si="35"/>
        <v>-596.95000000000027</v>
      </c>
      <c r="AO92" s="10" t="s">
        <v>49</v>
      </c>
      <c r="AP92" s="10">
        <v>3058.81</v>
      </c>
      <c r="AQ92" s="10" t="b">
        <f t="shared" si="48"/>
        <v>1</v>
      </c>
      <c r="AR92" s="10">
        <f t="shared" si="49"/>
        <v>-629.70000000000027</v>
      </c>
      <c r="AS92" t="s">
        <v>49</v>
      </c>
      <c r="AT92">
        <v>3718.31</v>
      </c>
      <c r="AU92" s="21" t="b">
        <f t="shared" si="50"/>
        <v>0</v>
      </c>
      <c r="AV92" s="21">
        <f t="shared" si="51"/>
        <v>29.799999999999727</v>
      </c>
      <c r="AW92" s="10" t="s">
        <v>49</v>
      </c>
      <c r="AX92" s="10">
        <v>2691.52</v>
      </c>
      <c r="AY92" s="10" t="b">
        <f t="shared" si="52"/>
        <v>1</v>
      </c>
      <c r="AZ92" s="10">
        <f t="shared" si="53"/>
        <v>-996.99000000000024</v>
      </c>
      <c r="BA92" t="s">
        <v>49</v>
      </c>
      <c r="BB92">
        <v>3630.31</v>
      </c>
      <c r="BC92" t="b">
        <f t="shared" si="54"/>
        <v>1</v>
      </c>
      <c r="BD92">
        <f t="shared" si="55"/>
        <v>-58.200000000000273</v>
      </c>
      <c r="BE92" s="10" t="s">
        <v>49</v>
      </c>
      <c r="BF92" s="10">
        <v>3301.4</v>
      </c>
      <c r="BG92" s="10" t="b">
        <f t="shared" si="56"/>
        <v>1</v>
      </c>
      <c r="BH92" s="10">
        <f t="shared" si="57"/>
        <v>-387.11000000000013</v>
      </c>
    </row>
    <row r="93" spans="1:60" hidden="1" x14ac:dyDescent="0.3">
      <c r="A93">
        <f t="shared" si="36"/>
        <v>3.81</v>
      </c>
      <c r="B93" s="14" t="b">
        <f t="shared" si="37"/>
        <v>1</v>
      </c>
      <c r="C93" s="14" t="s">
        <v>37</v>
      </c>
      <c r="D93" s="14">
        <f t="shared" si="38"/>
        <v>3.81</v>
      </c>
      <c r="E93" s="15">
        <v>91</v>
      </c>
      <c r="F93" s="14" t="s">
        <v>129</v>
      </c>
      <c r="G93" s="12" t="s">
        <v>37</v>
      </c>
      <c r="H93" s="12">
        <v>4.42</v>
      </c>
      <c r="I93" s="10" t="s">
        <v>37</v>
      </c>
      <c r="J93" s="10">
        <v>155.41999999999999</v>
      </c>
      <c r="K93" s="10" t="b">
        <f t="shared" si="39"/>
        <v>0</v>
      </c>
      <c r="L93" s="10">
        <f t="shared" si="40"/>
        <v>151</v>
      </c>
      <c r="M93" t="s">
        <v>37</v>
      </c>
      <c r="N93">
        <v>3.81</v>
      </c>
      <c r="O93" t="b">
        <f t="shared" si="41"/>
        <v>1</v>
      </c>
      <c r="P93">
        <f t="shared" si="42"/>
        <v>-0.60999999999999988</v>
      </c>
      <c r="Q93" s="10" t="s">
        <v>37</v>
      </c>
      <c r="R93" s="10">
        <v>110.84</v>
      </c>
      <c r="S93" s="10" t="b">
        <f t="shared" si="29"/>
        <v>0</v>
      </c>
      <c r="T93" s="10">
        <f t="shared" si="43"/>
        <v>106.42</v>
      </c>
      <c r="U93" t="s">
        <v>37</v>
      </c>
      <c r="V93">
        <v>184.02</v>
      </c>
      <c r="W93" t="b">
        <f t="shared" si="44"/>
        <v>0</v>
      </c>
      <c r="X93">
        <f t="shared" si="45"/>
        <v>179.60000000000002</v>
      </c>
      <c r="Y93" s="10" t="s">
        <v>37</v>
      </c>
      <c r="Z93" s="10">
        <v>108.39</v>
      </c>
      <c r="AA93" s="10" t="b">
        <f t="shared" si="46"/>
        <v>0</v>
      </c>
      <c r="AB93" s="10">
        <f t="shared" si="47"/>
        <v>103.97</v>
      </c>
      <c r="AC93" t="s">
        <v>37</v>
      </c>
      <c r="AD93">
        <v>161.58000000000001</v>
      </c>
      <c r="AE93" t="b">
        <f t="shared" si="30"/>
        <v>0</v>
      </c>
      <c r="AF93">
        <f t="shared" si="31"/>
        <v>157.16000000000003</v>
      </c>
      <c r="AG93" s="10" t="s">
        <v>37</v>
      </c>
      <c r="AH93" s="10">
        <v>160.44</v>
      </c>
      <c r="AI93" s="10" t="b">
        <f t="shared" si="32"/>
        <v>0</v>
      </c>
      <c r="AJ93" s="10">
        <f t="shared" si="33"/>
        <v>156.02000000000001</v>
      </c>
      <c r="AK93" t="s">
        <v>37</v>
      </c>
      <c r="AL93">
        <v>33.450000000000003</v>
      </c>
      <c r="AM93" t="b">
        <f t="shared" si="34"/>
        <v>0</v>
      </c>
      <c r="AN93">
        <f t="shared" si="35"/>
        <v>29.03</v>
      </c>
      <c r="AO93" s="10" t="s">
        <v>37</v>
      </c>
      <c r="AP93" s="10">
        <v>503.81</v>
      </c>
      <c r="AQ93" s="10" t="b">
        <f t="shared" si="48"/>
        <v>0</v>
      </c>
      <c r="AR93" s="10">
        <f t="shared" si="49"/>
        <v>499.39</v>
      </c>
      <c r="AS93" t="s">
        <v>37</v>
      </c>
      <c r="AT93">
        <v>178.26</v>
      </c>
      <c r="AU93" s="21" t="b">
        <f t="shared" si="50"/>
        <v>0</v>
      </c>
      <c r="AV93" s="21">
        <f t="shared" si="51"/>
        <v>173.84</v>
      </c>
      <c r="AW93" s="10" t="s">
        <v>37</v>
      </c>
      <c r="AX93" s="10">
        <v>4.2699999999999996</v>
      </c>
      <c r="AY93" s="10" t="b">
        <f t="shared" si="52"/>
        <v>1</v>
      </c>
      <c r="AZ93" s="10">
        <f t="shared" si="53"/>
        <v>-0.15000000000000036</v>
      </c>
      <c r="BA93" t="s">
        <v>37</v>
      </c>
      <c r="BB93">
        <v>444.89</v>
      </c>
      <c r="BC93" t="b">
        <f t="shared" si="54"/>
        <v>0</v>
      </c>
      <c r="BD93">
        <f t="shared" si="55"/>
        <v>440.46999999999997</v>
      </c>
      <c r="BE93" s="10" t="s">
        <v>37</v>
      </c>
      <c r="BF93" s="10">
        <v>524.09</v>
      </c>
      <c r="BG93" s="10" t="b">
        <f t="shared" si="56"/>
        <v>0</v>
      </c>
      <c r="BH93" s="10">
        <f t="shared" si="57"/>
        <v>519.67000000000007</v>
      </c>
    </row>
    <row r="94" spans="1:60" hidden="1" x14ac:dyDescent="0.3">
      <c r="A94">
        <f t="shared" si="36"/>
        <v>5000</v>
      </c>
      <c r="B94" s="14" t="b">
        <f t="shared" si="37"/>
        <v>0</v>
      </c>
      <c r="C94" s="14" t="s">
        <v>40</v>
      </c>
      <c r="D94" s="14">
        <f t="shared" si="38"/>
        <v>5000</v>
      </c>
      <c r="E94" s="15">
        <v>92</v>
      </c>
      <c r="F94" s="14" t="s">
        <v>130</v>
      </c>
      <c r="G94" s="12" t="s">
        <v>40</v>
      </c>
      <c r="H94" s="12">
        <v>5000</v>
      </c>
      <c r="I94" s="10" t="s">
        <v>40</v>
      </c>
      <c r="J94" s="10">
        <v>5000</v>
      </c>
      <c r="K94" s="10" t="b">
        <f t="shared" si="39"/>
        <v>0</v>
      </c>
      <c r="L94" s="10">
        <f t="shared" si="40"/>
        <v>0</v>
      </c>
      <c r="M94" t="s">
        <v>40</v>
      </c>
      <c r="N94">
        <v>5000</v>
      </c>
      <c r="O94" t="b">
        <f t="shared" si="41"/>
        <v>0</v>
      </c>
      <c r="P94">
        <f t="shared" si="42"/>
        <v>0</v>
      </c>
      <c r="Q94" s="10" t="s">
        <v>40</v>
      </c>
      <c r="R94" s="10">
        <v>5000</v>
      </c>
      <c r="S94" s="10" t="b">
        <f t="shared" si="29"/>
        <v>0</v>
      </c>
      <c r="T94" s="10">
        <f t="shared" si="43"/>
        <v>0</v>
      </c>
      <c r="U94" t="s">
        <v>40</v>
      </c>
      <c r="V94">
        <v>5000</v>
      </c>
      <c r="W94" t="b">
        <f t="shared" si="44"/>
        <v>0</v>
      </c>
      <c r="X94">
        <f t="shared" si="45"/>
        <v>0</v>
      </c>
      <c r="Y94" s="10" t="s">
        <v>40</v>
      </c>
      <c r="Z94" s="10">
        <v>5000</v>
      </c>
      <c r="AA94" s="10" t="b">
        <f t="shared" si="46"/>
        <v>0</v>
      </c>
      <c r="AB94" s="10">
        <f t="shared" si="47"/>
        <v>0</v>
      </c>
      <c r="AC94" t="s">
        <v>40</v>
      </c>
      <c r="AD94">
        <v>5000</v>
      </c>
      <c r="AE94" t="b">
        <f t="shared" si="30"/>
        <v>0</v>
      </c>
      <c r="AF94">
        <f t="shared" si="31"/>
        <v>0</v>
      </c>
      <c r="AG94" s="10" t="s">
        <v>40</v>
      </c>
      <c r="AH94" s="10">
        <v>5000</v>
      </c>
      <c r="AI94" s="10" t="b">
        <f t="shared" si="32"/>
        <v>0</v>
      </c>
      <c r="AJ94" s="10">
        <f t="shared" si="33"/>
        <v>0</v>
      </c>
      <c r="AK94" t="s">
        <v>40</v>
      </c>
      <c r="AL94">
        <v>5000</v>
      </c>
      <c r="AM94" t="b">
        <f t="shared" si="34"/>
        <v>0</v>
      </c>
      <c r="AN94">
        <f t="shared" si="35"/>
        <v>0</v>
      </c>
      <c r="AO94" s="10" t="s">
        <v>40</v>
      </c>
      <c r="AP94" s="10">
        <v>5000</v>
      </c>
      <c r="AQ94" s="10" t="b">
        <f t="shared" si="48"/>
        <v>0</v>
      </c>
      <c r="AR94" s="10">
        <f t="shared" si="49"/>
        <v>0</v>
      </c>
      <c r="AS94" t="s">
        <v>40</v>
      </c>
      <c r="AT94">
        <v>5000</v>
      </c>
      <c r="AU94" s="21" t="b">
        <f t="shared" si="50"/>
        <v>0</v>
      </c>
      <c r="AV94" s="21">
        <f t="shared" si="51"/>
        <v>0</v>
      </c>
      <c r="AW94" s="10" t="s">
        <v>40</v>
      </c>
      <c r="AX94" s="10">
        <v>5000</v>
      </c>
      <c r="AY94" s="10" t="b">
        <f t="shared" si="52"/>
        <v>0</v>
      </c>
      <c r="AZ94" s="10">
        <f t="shared" si="53"/>
        <v>0</v>
      </c>
      <c r="BA94" t="s">
        <v>40</v>
      </c>
      <c r="BB94">
        <v>5000</v>
      </c>
      <c r="BC94" t="b">
        <f t="shared" si="54"/>
        <v>0</v>
      </c>
      <c r="BD94">
        <f t="shared" si="55"/>
        <v>0</v>
      </c>
      <c r="BE94" s="10" t="s">
        <v>40</v>
      </c>
      <c r="BF94" s="10">
        <v>5000</v>
      </c>
      <c r="BG94" s="10" t="b">
        <f t="shared" si="56"/>
        <v>0</v>
      </c>
      <c r="BH94" s="10">
        <f t="shared" si="57"/>
        <v>0</v>
      </c>
    </row>
    <row r="95" spans="1:60" hidden="1" x14ac:dyDescent="0.3">
      <c r="A95">
        <f t="shared" si="36"/>
        <v>5000</v>
      </c>
      <c r="B95" s="14" t="b">
        <f t="shared" si="37"/>
        <v>0</v>
      </c>
      <c r="C95" s="14" t="s">
        <v>40</v>
      </c>
      <c r="D95" s="14">
        <f t="shared" si="38"/>
        <v>5000</v>
      </c>
      <c r="E95" s="15">
        <v>93</v>
      </c>
      <c r="F95" s="14" t="s">
        <v>131</v>
      </c>
      <c r="G95" s="12" t="s">
        <v>40</v>
      </c>
      <c r="H95" s="12">
        <v>5000</v>
      </c>
      <c r="I95" s="10" t="s">
        <v>40</v>
      </c>
      <c r="J95" s="10">
        <v>5000</v>
      </c>
      <c r="K95" s="10" t="b">
        <f t="shared" si="39"/>
        <v>0</v>
      </c>
      <c r="L95" s="10">
        <f t="shared" si="40"/>
        <v>0</v>
      </c>
      <c r="M95" t="s">
        <v>40</v>
      </c>
      <c r="N95">
        <v>5000</v>
      </c>
      <c r="O95" t="b">
        <f t="shared" si="41"/>
        <v>0</v>
      </c>
      <c r="P95">
        <f t="shared" si="42"/>
        <v>0</v>
      </c>
      <c r="Q95" s="10" t="s">
        <v>40</v>
      </c>
      <c r="R95" s="10">
        <v>5000</v>
      </c>
      <c r="S95" s="10" t="b">
        <f t="shared" si="29"/>
        <v>0</v>
      </c>
      <c r="T95" s="10">
        <f t="shared" si="43"/>
        <v>0</v>
      </c>
      <c r="U95" t="s">
        <v>40</v>
      </c>
      <c r="V95">
        <v>5000</v>
      </c>
      <c r="W95" t="b">
        <f t="shared" si="44"/>
        <v>0</v>
      </c>
      <c r="X95">
        <f t="shared" si="45"/>
        <v>0</v>
      </c>
      <c r="Y95" s="10" t="s">
        <v>40</v>
      </c>
      <c r="Z95" s="10">
        <v>5000</v>
      </c>
      <c r="AA95" s="10" t="b">
        <f t="shared" si="46"/>
        <v>0</v>
      </c>
      <c r="AB95" s="10">
        <f t="shared" si="47"/>
        <v>0</v>
      </c>
      <c r="AC95" t="s">
        <v>40</v>
      </c>
      <c r="AD95">
        <v>5000</v>
      </c>
      <c r="AE95" t="b">
        <f t="shared" si="30"/>
        <v>0</v>
      </c>
      <c r="AF95">
        <f t="shared" si="31"/>
        <v>0</v>
      </c>
      <c r="AG95" s="10" t="s">
        <v>40</v>
      </c>
      <c r="AH95" s="10">
        <v>5000</v>
      </c>
      <c r="AI95" s="10" t="b">
        <f t="shared" si="32"/>
        <v>0</v>
      </c>
      <c r="AJ95" s="10">
        <f t="shared" si="33"/>
        <v>0</v>
      </c>
      <c r="AK95" t="s">
        <v>40</v>
      </c>
      <c r="AL95">
        <v>5000</v>
      </c>
      <c r="AM95" t="b">
        <f t="shared" si="34"/>
        <v>0</v>
      </c>
      <c r="AN95">
        <f t="shared" si="35"/>
        <v>0</v>
      </c>
      <c r="AO95" s="10" t="s">
        <v>40</v>
      </c>
      <c r="AP95" s="10">
        <v>5000</v>
      </c>
      <c r="AQ95" s="10" t="b">
        <f t="shared" si="48"/>
        <v>0</v>
      </c>
      <c r="AR95" s="10">
        <f t="shared" si="49"/>
        <v>0</v>
      </c>
      <c r="AS95" t="s">
        <v>40</v>
      </c>
      <c r="AT95">
        <v>5000</v>
      </c>
      <c r="AU95" s="21" t="b">
        <f t="shared" si="50"/>
        <v>0</v>
      </c>
      <c r="AV95" s="21">
        <f t="shared" si="51"/>
        <v>0</v>
      </c>
      <c r="AW95" s="10" t="s">
        <v>40</v>
      </c>
      <c r="AX95" s="10">
        <v>5000</v>
      </c>
      <c r="AY95" s="10" t="b">
        <f t="shared" si="52"/>
        <v>0</v>
      </c>
      <c r="AZ95" s="10">
        <f t="shared" si="53"/>
        <v>0</v>
      </c>
      <c r="BA95" t="s">
        <v>40</v>
      </c>
      <c r="BB95">
        <v>5000</v>
      </c>
      <c r="BC95" t="b">
        <f t="shared" si="54"/>
        <v>0</v>
      </c>
      <c r="BD95">
        <f t="shared" si="55"/>
        <v>0</v>
      </c>
      <c r="BE95" s="10" t="s">
        <v>40</v>
      </c>
      <c r="BF95" s="10">
        <v>5000</v>
      </c>
      <c r="BG95" s="10" t="b">
        <f t="shared" si="56"/>
        <v>0</v>
      </c>
      <c r="BH95" s="10">
        <f t="shared" si="57"/>
        <v>0</v>
      </c>
    </row>
    <row r="96" spans="1:60" x14ac:dyDescent="0.3">
      <c r="A96">
        <f t="shared" si="36"/>
        <v>78.14</v>
      </c>
      <c r="B96" s="14" t="b">
        <f t="shared" si="37"/>
        <v>1</v>
      </c>
      <c r="C96" s="14" t="s">
        <v>49</v>
      </c>
      <c r="D96" s="14">
        <f t="shared" si="38"/>
        <v>75.83</v>
      </c>
      <c r="E96" s="15">
        <v>94</v>
      </c>
      <c r="F96" s="14" t="s">
        <v>132</v>
      </c>
      <c r="G96" s="12" t="s">
        <v>49</v>
      </c>
      <c r="H96" s="12">
        <v>90.58</v>
      </c>
      <c r="I96" s="10" t="s">
        <v>49</v>
      </c>
      <c r="J96" s="10">
        <v>78.12</v>
      </c>
      <c r="K96" s="10" t="b">
        <f t="shared" si="39"/>
        <v>1</v>
      </c>
      <c r="L96" s="10">
        <f t="shared" si="40"/>
        <v>-12.459999999999994</v>
      </c>
      <c r="M96" t="s">
        <v>49</v>
      </c>
      <c r="N96">
        <v>81.17</v>
      </c>
      <c r="O96" t="b">
        <f t="shared" si="41"/>
        <v>1</v>
      </c>
      <c r="P96">
        <f t="shared" si="42"/>
        <v>-9.4099999999999966</v>
      </c>
      <c r="Q96" s="10" t="s">
        <v>49</v>
      </c>
      <c r="R96" s="10">
        <v>75.83</v>
      </c>
      <c r="S96" s="10" t="b">
        <f t="shared" si="29"/>
        <v>1</v>
      </c>
      <c r="T96" s="10">
        <f t="shared" si="43"/>
        <v>-14.75</v>
      </c>
      <c r="U96" t="s">
        <v>49</v>
      </c>
      <c r="V96">
        <v>125.05</v>
      </c>
      <c r="W96" t="b">
        <f t="shared" si="44"/>
        <v>0</v>
      </c>
      <c r="X96">
        <f t="shared" si="45"/>
        <v>34.47</v>
      </c>
      <c r="Y96" s="10" t="s">
        <v>49</v>
      </c>
      <c r="Z96" s="10">
        <v>87.59</v>
      </c>
      <c r="AA96" s="10" t="b">
        <f t="shared" si="46"/>
        <v>1</v>
      </c>
      <c r="AB96" s="10">
        <f t="shared" si="47"/>
        <v>-2.9899999999999949</v>
      </c>
      <c r="AC96" t="s">
        <v>49</v>
      </c>
      <c r="AD96">
        <v>83.7</v>
      </c>
      <c r="AE96" t="b">
        <f t="shared" si="30"/>
        <v>1</v>
      </c>
      <c r="AF96">
        <f t="shared" si="31"/>
        <v>-6.8799999999999955</v>
      </c>
      <c r="AG96" s="10" t="s">
        <v>49</v>
      </c>
      <c r="AH96" s="10">
        <v>91.14</v>
      </c>
      <c r="AI96" s="10" t="b">
        <f t="shared" si="32"/>
        <v>0</v>
      </c>
      <c r="AJ96" s="10">
        <f t="shared" si="33"/>
        <v>0.56000000000000227</v>
      </c>
      <c r="AK96" t="s">
        <v>49</v>
      </c>
      <c r="AL96">
        <v>90.14</v>
      </c>
      <c r="AM96" t="b">
        <f t="shared" si="34"/>
        <v>1</v>
      </c>
      <c r="AN96">
        <f t="shared" si="35"/>
        <v>-0.43999999999999773</v>
      </c>
      <c r="AO96" s="10" t="s">
        <v>49</v>
      </c>
      <c r="AP96" s="10">
        <v>82.61</v>
      </c>
      <c r="AQ96" s="10" t="b">
        <f t="shared" si="48"/>
        <v>1</v>
      </c>
      <c r="AR96" s="10">
        <f t="shared" si="49"/>
        <v>-7.9699999999999989</v>
      </c>
      <c r="AS96" t="s">
        <v>49</v>
      </c>
      <c r="AT96">
        <v>78.14</v>
      </c>
      <c r="AU96" s="21" t="b">
        <f t="shared" si="50"/>
        <v>1</v>
      </c>
      <c r="AV96" s="21">
        <f t="shared" si="51"/>
        <v>-12.439999999999998</v>
      </c>
      <c r="AW96" s="10" t="s">
        <v>49</v>
      </c>
      <c r="AX96" s="10">
        <v>92.36</v>
      </c>
      <c r="AY96" s="10" t="b">
        <f t="shared" si="52"/>
        <v>0</v>
      </c>
      <c r="AZ96" s="10">
        <f t="shared" si="53"/>
        <v>1.7800000000000011</v>
      </c>
      <c r="BA96" t="s">
        <v>49</v>
      </c>
      <c r="BB96">
        <v>77.34</v>
      </c>
      <c r="BC96" t="b">
        <f t="shared" si="54"/>
        <v>1</v>
      </c>
      <c r="BD96">
        <f t="shared" si="55"/>
        <v>-13.239999999999995</v>
      </c>
      <c r="BE96" s="10" t="s">
        <v>49</v>
      </c>
      <c r="BF96" s="10">
        <v>81.45</v>
      </c>
      <c r="BG96" s="10" t="b">
        <f t="shared" si="56"/>
        <v>1</v>
      </c>
      <c r="BH96" s="10">
        <f t="shared" si="57"/>
        <v>-9.1299999999999955</v>
      </c>
    </row>
    <row r="97" spans="1:60" hidden="1" x14ac:dyDescent="0.3">
      <c r="A97">
        <f t="shared" si="36"/>
        <v>345.03</v>
      </c>
      <c r="B97" s="14" t="b">
        <f t="shared" si="37"/>
        <v>1</v>
      </c>
      <c r="C97" s="14" t="s">
        <v>49</v>
      </c>
      <c r="D97" s="14">
        <f t="shared" si="38"/>
        <v>338.58</v>
      </c>
      <c r="E97" s="15">
        <v>95</v>
      </c>
      <c r="F97" s="14" t="s">
        <v>133</v>
      </c>
      <c r="G97" s="12" t="s">
        <v>49</v>
      </c>
      <c r="H97" s="12">
        <v>626.78</v>
      </c>
      <c r="I97" s="10" t="s">
        <v>49</v>
      </c>
      <c r="J97" s="10">
        <v>340.61</v>
      </c>
      <c r="K97" s="10" t="b">
        <f t="shared" si="39"/>
        <v>1</v>
      </c>
      <c r="L97" s="10">
        <f t="shared" si="40"/>
        <v>-286.16999999999996</v>
      </c>
      <c r="M97" t="s">
        <v>49</v>
      </c>
      <c r="N97">
        <v>345.03</v>
      </c>
      <c r="O97" t="b">
        <f t="shared" si="41"/>
        <v>1</v>
      </c>
      <c r="P97">
        <f t="shared" si="42"/>
        <v>-281.75</v>
      </c>
      <c r="Q97" s="10" t="s">
        <v>49</v>
      </c>
      <c r="R97" s="10">
        <v>338.58</v>
      </c>
      <c r="S97" s="10" t="b">
        <f t="shared" si="29"/>
        <v>1</v>
      </c>
      <c r="T97" s="10">
        <f t="shared" si="43"/>
        <v>-288.2</v>
      </c>
      <c r="U97" t="s">
        <v>49</v>
      </c>
      <c r="V97">
        <v>409.66</v>
      </c>
      <c r="W97" t="b">
        <f t="shared" si="44"/>
        <v>1</v>
      </c>
      <c r="X97">
        <f t="shared" si="45"/>
        <v>-217.11999999999995</v>
      </c>
      <c r="Y97" s="10" t="s">
        <v>49</v>
      </c>
      <c r="Z97" s="10">
        <v>355.86</v>
      </c>
      <c r="AA97" s="10" t="b">
        <f t="shared" si="46"/>
        <v>1</v>
      </c>
      <c r="AB97" s="10">
        <f t="shared" si="47"/>
        <v>-270.91999999999996</v>
      </c>
      <c r="AC97" t="s">
        <v>49</v>
      </c>
      <c r="AD97">
        <v>725.94</v>
      </c>
      <c r="AE97" t="b">
        <f t="shared" si="30"/>
        <v>0</v>
      </c>
      <c r="AF97">
        <f t="shared" si="31"/>
        <v>99.160000000000082</v>
      </c>
      <c r="AG97" s="10" t="s">
        <v>49</v>
      </c>
      <c r="AH97" s="10">
        <v>1046.55</v>
      </c>
      <c r="AI97" s="10" t="b">
        <f t="shared" si="32"/>
        <v>0</v>
      </c>
      <c r="AJ97" s="10">
        <f t="shared" si="33"/>
        <v>419.77</v>
      </c>
      <c r="AK97" t="s">
        <v>49</v>
      </c>
      <c r="AL97">
        <v>687.12</v>
      </c>
      <c r="AM97" t="b">
        <f t="shared" si="34"/>
        <v>0</v>
      </c>
      <c r="AN97">
        <f t="shared" si="35"/>
        <v>60.340000000000032</v>
      </c>
      <c r="AO97" s="10" t="s">
        <v>49</v>
      </c>
      <c r="AP97" s="10">
        <v>440.98</v>
      </c>
      <c r="AQ97" s="10" t="b">
        <f t="shared" si="48"/>
        <v>1</v>
      </c>
      <c r="AR97" s="10">
        <f t="shared" si="49"/>
        <v>-185.79999999999995</v>
      </c>
      <c r="AS97" t="s">
        <v>49</v>
      </c>
      <c r="AT97">
        <v>586.08000000000004</v>
      </c>
      <c r="AU97" s="21" t="b">
        <f t="shared" si="50"/>
        <v>1</v>
      </c>
      <c r="AV97" s="21">
        <f t="shared" si="51"/>
        <v>-40.699999999999932</v>
      </c>
      <c r="AW97" s="10" t="s">
        <v>49</v>
      </c>
      <c r="AX97" s="10">
        <v>746.86</v>
      </c>
      <c r="AY97" s="10" t="b">
        <f t="shared" si="52"/>
        <v>0</v>
      </c>
      <c r="AZ97" s="10">
        <f t="shared" si="53"/>
        <v>120.08000000000004</v>
      </c>
      <c r="BA97" t="s">
        <v>49</v>
      </c>
      <c r="BB97">
        <v>370.78</v>
      </c>
      <c r="BC97" t="b">
        <f t="shared" si="54"/>
        <v>1</v>
      </c>
      <c r="BD97">
        <f t="shared" si="55"/>
        <v>-256</v>
      </c>
      <c r="BE97" s="10" t="s">
        <v>49</v>
      </c>
      <c r="BF97" s="10">
        <v>819.81</v>
      </c>
      <c r="BG97" s="10" t="b">
        <f t="shared" si="56"/>
        <v>0</v>
      </c>
      <c r="BH97" s="10">
        <f t="shared" si="57"/>
        <v>193.02999999999997</v>
      </c>
    </row>
    <row r="98" spans="1:60" hidden="1" x14ac:dyDescent="0.3">
      <c r="A98">
        <f t="shared" si="36"/>
        <v>5000</v>
      </c>
      <c r="B98" s="14" t="b">
        <f t="shared" si="37"/>
        <v>0</v>
      </c>
      <c r="C98" s="14" t="s">
        <v>40</v>
      </c>
      <c r="D98" s="14">
        <f t="shared" si="38"/>
        <v>5000</v>
      </c>
      <c r="E98" s="15">
        <v>96</v>
      </c>
      <c r="F98" s="14" t="s">
        <v>134</v>
      </c>
      <c r="G98" s="12" t="s">
        <v>40</v>
      </c>
      <c r="H98" s="12">
        <v>5000</v>
      </c>
      <c r="I98" s="10" t="s">
        <v>40</v>
      </c>
      <c r="J98" s="10">
        <v>5000</v>
      </c>
      <c r="K98" s="10" t="b">
        <f t="shared" si="39"/>
        <v>0</v>
      </c>
      <c r="L98" s="10">
        <f t="shared" si="40"/>
        <v>0</v>
      </c>
      <c r="M98" t="s">
        <v>40</v>
      </c>
      <c r="N98">
        <v>5000</v>
      </c>
      <c r="O98" t="b">
        <f t="shared" si="41"/>
        <v>0</v>
      </c>
      <c r="P98">
        <f t="shared" si="42"/>
        <v>0</v>
      </c>
      <c r="Q98" s="10" t="s">
        <v>40</v>
      </c>
      <c r="R98" s="10">
        <v>5000</v>
      </c>
      <c r="S98" s="10" t="b">
        <f t="shared" si="29"/>
        <v>0</v>
      </c>
      <c r="T98" s="10">
        <f t="shared" si="43"/>
        <v>0</v>
      </c>
      <c r="U98" t="s">
        <v>40</v>
      </c>
      <c r="V98">
        <v>5000</v>
      </c>
      <c r="W98" t="b">
        <f t="shared" si="44"/>
        <v>0</v>
      </c>
      <c r="X98">
        <f t="shared" si="45"/>
        <v>0</v>
      </c>
      <c r="Y98" s="10" t="s">
        <v>40</v>
      </c>
      <c r="Z98" s="10">
        <v>5000</v>
      </c>
      <c r="AA98" s="10" t="b">
        <f t="shared" si="46"/>
        <v>0</v>
      </c>
      <c r="AB98" s="10">
        <f t="shared" si="47"/>
        <v>0</v>
      </c>
      <c r="AC98" t="s">
        <v>40</v>
      </c>
      <c r="AD98">
        <v>5000</v>
      </c>
      <c r="AE98" t="b">
        <f t="shared" si="30"/>
        <v>0</v>
      </c>
      <c r="AF98">
        <f t="shared" si="31"/>
        <v>0</v>
      </c>
      <c r="AG98" s="10" t="s">
        <v>40</v>
      </c>
      <c r="AH98" s="10">
        <v>5000</v>
      </c>
      <c r="AI98" s="10" t="b">
        <f t="shared" si="32"/>
        <v>0</v>
      </c>
      <c r="AJ98" s="10">
        <f t="shared" si="33"/>
        <v>0</v>
      </c>
      <c r="AK98" t="s">
        <v>40</v>
      </c>
      <c r="AL98">
        <v>5000</v>
      </c>
      <c r="AM98" t="b">
        <f t="shared" si="34"/>
        <v>0</v>
      </c>
      <c r="AN98">
        <f t="shared" si="35"/>
        <v>0</v>
      </c>
      <c r="AO98" s="10" t="s">
        <v>40</v>
      </c>
      <c r="AP98" s="10">
        <v>5000</v>
      </c>
      <c r="AQ98" s="10" t="b">
        <f t="shared" si="48"/>
        <v>0</v>
      </c>
      <c r="AR98" s="10">
        <f t="shared" si="49"/>
        <v>0</v>
      </c>
      <c r="AS98" t="s">
        <v>40</v>
      </c>
      <c r="AT98">
        <v>5000</v>
      </c>
      <c r="AU98" s="21" t="b">
        <f t="shared" si="50"/>
        <v>0</v>
      </c>
      <c r="AV98" s="21">
        <f t="shared" si="51"/>
        <v>0</v>
      </c>
      <c r="AW98" s="10" t="s">
        <v>40</v>
      </c>
      <c r="AX98" s="10">
        <v>5000</v>
      </c>
      <c r="AY98" s="10" t="b">
        <f t="shared" si="52"/>
        <v>0</v>
      </c>
      <c r="AZ98" s="10">
        <f t="shared" si="53"/>
        <v>0</v>
      </c>
      <c r="BA98" t="s">
        <v>40</v>
      </c>
      <c r="BB98">
        <v>5000</v>
      </c>
      <c r="BC98" t="b">
        <f t="shared" si="54"/>
        <v>0</v>
      </c>
      <c r="BD98">
        <f t="shared" si="55"/>
        <v>0</v>
      </c>
      <c r="BE98" s="10" t="s">
        <v>40</v>
      </c>
      <c r="BF98" s="10">
        <v>5000</v>
      </c>
      <c r="BG98" s="10" t="b">
        <f t="shared" si="56"/>
        <v>0</v>
      </c>
      <c r="BH98" s="10">
        <f t="shared" si="57"/>
        <v>0</v>
      </c>
    </row>
    <row r="99" spans="1:60" hidden="1" x14ac:dyDescent="0.3">
      <c r="A99">
        <f t="shared" si="36"/>
        <v>261.44</v>
      </c>
      <c r="B99" s="14" t="b">
        <f t="shared" si="37"/>
        <v>1</v>
      </c>
      <c r="C99" s="14" t="s">
        <v>37</v>
      </c>
      <c r="D99" s="14">
        <f t="shared" si="38"/>
        <v>231.47</v>
      </c>
      <c r="E99" s="15">
        <v>97</v>
      </c>
      <c r="F99" s="14" t="s">
        <v>135</v>
      </c>
      <c r="G99" s="12" t="s">
        <v>37</v>
      </c>
      <c r="H99" s="12">
        <v>1264.8900000000001</v>
      </c>
      <c r="I99" s="10" t="s">
        <v>37</v>
      </c>
      <c r="J99" s="10">
        <v>1588.08</v>
      </c>
      <c r="K99" s="10" t="b">
        <f t="shared" si="39"/>
        <v>0</v>
      </c>
      <c r="L99" s="10">
        <f t="shared" si="40"/>
        <v>323.18999999999983</v>
      </c>
      <c r="M99" t="s">
        <v>37</v>
      </c>
      <c r="N99">
        <v>941.61</v>
      </c>
      <c r="O99" t="b">
        <f t="shared" si="41"/>
        <v>1</v>
      </c>
      <c r="P99">
        <f t="shared" si="42"/>
        <v>-323.28000000000009</v>
      </c>
      <c r="Q99" s="10" t="s">
        <v>37</v>
      </c>
      <c r="R99" s="10">
        <v>1100.83</v>
      </c>
      <c r="S99" s="10" t="b">
        <f t="shared" si="29"/>
        <v>1</v>
      </c>
      <c r="T99" s="10">
        <f t="shared" si="43"/>
        <v>-164.06000000000017</v>
      </c>
      <c r="U99" t="s">
        <v>37</v>
      </c>
      <c r="V99">
        <v>1283.9100000000001</v>
      </c>
      <c r="W99" t="b">
        <f t="shared" si="44"/>
        <v>0</v>
      </c>
      <c r="X99">
        <f t="shared" si="45"/>
        <v>19.019999999999982</v>
      </c>
      <c r="Y99" s="10" t="s">
        <v>37</v>
      </c>
      <c r="Z99" s="10">
        <v>3067.55</v>
      </c>
      <c r="AA99" s="10" t="b">
        <f t="shared" si="46"/>
        <v>0</v>
      </c>
      <c r="AB99" s="10">
        <f t="shared" si="47"/>
        <v>1802.66</v>
      </c>
      <c r="AC99" t="s">
        <v>37</v>
      </c>
      <c r="AD99">
        <v>261.44</v>
      </c>
      <c r="AE99" t="b">
        <f t="shared" si="30"/>
        <v>1</v>
      </c>
      <c r="AF99">
        <f t="shared" si="31"/>
        <v>-1003.45</v>
      </c>
      <c r="AG99" s="10" t="s">
        <v>37</v>
      </c>
      <c r="AH99" s="10">
        <v>1503.83</v>
      </c>
      <c r="AI99" s="10" t="b">
        <f t="shared" si="32"/>
        <v>0</v>
      </c>
      <c r="AJ99" s="10">
        <f t="shared" si="33"/>
        <v>238.93999999999983</v>
      </c>
      <c r="AK99" t="s">
        <v>37</v>
      </c>
      <c r="AL99">
        <v>450.25</v>
      </c>
      <c r="AM99" t="b">
        <f t="shared" si="34"/>
        <v>1</v>
      </c>
      <c r="AN99">
        <f t="shared" si="35"/>
        <v>-814.6400000000001</v>
      </c>
      <c r="AO99" s="10" t="s">
        <v>37</v>
      </c>
      <c r="AP99" s="10">
        <v>1579.08</v>
      </c>
      <c r="AQ99" s="10" t="b">
        <f t="shared" si="48"/>
        <v>0</v>
      </c>
      <c r="AR99" s="10">
        <f t="shared" si="49"/>
        <v>314.18999999999983</v>
      </c>
      <c r="AS99" t="s">
        <v>37</v>
      </c>
      <c r="AT99">
        <v>1143.69</v>
      </c>
      <c r="AU99" s="21" t="b">
        <f t="shared" si="50"/>
        <v>1</v>
      </c>
      <c r="AV99" s="21">
        <f t="shared" si="51"/>
        <v>-121.20000000000005</v>
      </c>
      <c r="AW99" s="10" t="s">
        <v>37</v>
      </c>
      <c r="AX99" s="10">
        <v>321.27</v>
      </c>
      <c r="AY99" s="10" t="b">
        <f t="shared" si="52"/>
        <v>1</v>
      </c>
      <c r="AZ99" s="10">
        <f t="shared" si="53"/>
        <v>-943.62000000000012</v>
      </c>
      <c r="BA99" t="s">
        <v>37</v>
      </c>
      <c r="BB99">
        <v>753.95</v>
      </c>
      <c r="BC99" t="b">
        <f t="shared" si="54"/>
        <v>1</v>
      </c>
      <c r="BD99">
        <f t="shared" si="55"/>
        <v>-510.94000000000005</v>
      </c>
      <c r="BE99" s="10" t="s">
        <v>37</v>
      </c>
      <c r="BF99" s="10">
        <v>231.47</v>
      </c>
      <c r="BG99" s="10" t="b">
        <f t="shared" si="56"/>
        <v>1</v>
      </c>
      <c r="BH99" s="10">
        <f t="shared" si="57"/>
        <v>-1033.42</v>
      </c>
    </row>
    <row r="100" spans="1:60" hidden="1" x14ac:dyDescent="0.3">
      <c r="A100">
        <f t="shared" si="36"/>
        <v>326.83</v>
      </c>
      <c r="B100" s="14" t="b">
        <f t="shared" si="37"/>
        <v>1</v>
      </c>
      <c r="C100" s="14" t="s">
        <v>49</v>
      </c>
      <c r="D100" s="14">
        <f t="shared" si="38"/>
        <v>313.11</v>
      </c>
      <c r="E100" s="15">
        <v>98</v>
      </c>
      <c r="F100" s="14" t="s">
        <v>136</v>
      </c>
      <c r="G100" s="12" t="s">
        <v>49</v>
      </c>
      <c r="H100" s="12">
        <v>355.16</v>
      </c>
      <c r="I100" s="10" t="s">
        <v>49</v>
      </c>
      <c r="J100" s="10">
        <v>374.16</v>
      </c>
      <c r="K100" s="10" t="b">
        <f t="shared" si="39"/>
        <v>0</v>
      </c>
      <c r="L100" s="10">
        <f t="shared" si="40"/>
        <v>19</v>
      </c>
      <c r="M100" t="s">
        <v>49</v>
      </c>
      <c r="N100">
        <v>379.42</v>
      </c>
      <c r="O100" t="b">
        <f t="shared" si="41"/>
        <v>0</v>
      </c>
      <c r="P100">
        <f t="shared" si="42"/>
        <v>24.259999999999991</v>
      </c>
      <c r="Q100" s="10" t="s">
        <v>49</v>
      </c>
      <c r="R100" s="10">
        <v>336.01</v>
      </c>
      <c r="S100" s="10" t="b">
        <f t="shared" si="29"/>
        <v>1</v>
      </c>
      <c r="T100" s="10">
        <f t="shared" si="43"/>
        <v>-19.150000000000034</v>
      </c>
      <c r="U100" t="s">
        <v>49</v>
      </c>
      <c r="V100">
        <v>620.29999999999995</v>
      </c>
      <c r="W100" t="b">
        <f t="shared" si="44"/>
        <v>0</v>
      </c>
      <c r="X100">
        <f t="shared" si="45"/>
        <v>265.13999999999993</v>
      </c>
      <c r="Y100" s="10" t="s">
        <v>49</v>
      </c>
      <c r="Z100" s="10">
        <v>313.11</v>
      </c>
      <c r="AA100" s="10" t="b">
        <f t="shared" si="46"/>
        <v>1</v>
      </c>
      <c r="AB100" s="10">
        <f t="shared" si="47"/>
        <v>-42.050000000000011</v>
      </c>
      <c r="AC100" t="s">
        <v>49</v>
      </c>
      <c r="AD100">
        <v>349.28</v>
      </c>
      <c r="AE100" t="b">
        <f t="shared" si="30"/>
        <v>1</v>
      </c>
      <c r="AF100">
        <f t="shared" si="31"/>
        <v>-5.8800000000000523</v>
      </c>
      <c r="AG100" s="10" t="s">
        <v>49</v>
      </c>
      <c r="AH100" s="10">
        <v>367.09</v>
      </c>
      <c r="AI100" s="10" t="b">
        <f t="shared" si="32"/>
        <v>0</v>
      </c>
      <c r="AJ100" s="10">
        <f t="shared" si="33"/>
        <v>11.92999999999995</v>
      </c>
      <c r="AK100" t="s">
        <v>49</v>
      </c>
      <c r="AL100">
        <v>374.09</v>
      </c>
      <c r="AM100" t="b">
        <f t="shared" si="34"/>
        <v>0</v>
      </c>
      <c r="AN100">
        <f t="shared" si="35"/>
        <v>18.92999999999995</v>
      </c>
      <c r="AO100" s="10" t="s">
        <v>49</v>
      </c>
      <c r="AP100" s="10">
        <v>326.83</v>
      </c>
      <c r="AQ100" s="10" t="b">
        <f t="shared" si="48"/>
        <v>1</v>
      </c>
      <c r="AR100" s="10">
        <f t="shared" si="49"/>
        <v>-28.330000000000041</v>
      </c>
      <c r="AS100" t="s">
        <v>49</v>
      </c>
      <c r="AT100">
        <v>369.66</v>
      </c>
      <c r="AU100" s="21" t="b">
        <f t="shared" si="50"/>
        <v>0</v>
      </c>
      <c r="AV100" s="21">
        <f t="shared" si="51"/>
        <v>14.5</v>
      </c>
      <c r="AW100" s="10" t="s">
        <v>49</v>
      </c>
      <c r="AX100" s="10">
        <v>350.77</v>
      </c>
      <c r="AY100" s="10" t="b">
        <f t="shared" si="52"/>
        <v>1</v>
      </c>
      <c r="AZ100" s="10">
        <f t="shared" si="53"/>
        <v>-4.3900000000000432</v>
      </c>
      <c r="BA100" t="s">
        <v>49</v>
      </c>
      <c r="BB100">
        <v>354.39</v>
      </c>
      <c r="BC100" t="b">
        <f t="shared" si="54"/>
        <v>1</v>
      </c>
      <c r="BD100">
        <f t="shared" si="55"/>
        <v>-0.77000000000003865</v>
      </c>
      <c r="BE100" s="10" t="s">
        <v>49</v>
      </c>
      <c r="BF100" s="10">
        <v>368.67</v>
      </c>
      <c r="BG100" s="10" t="b">
        <f t="shared" si="56"/>
        <v>0</v>
      </c>
      <c r="BH100" s="10">
        <f t="shared" si="57"/>
        <v>13.509999999999991</v>
      </c>
    </row>
    <row r="101" spans="1:60" x14ac:dyDescent="0.3">
      <c r="A101">
        <f t="shared" si="36"/>
        <v>1557.84</v>
      </c>
      <c r="B101" s="14" t="b">
        <f t="shared" si="37"/>
        <v>1</v>
      </c>
      <c r="C101" s="14" t="s">
        <v>49</v>
      </c>
      <c r="D101" s="14">
        <f t="shared" si="38"/>
        <v>1557.84</v>
      </c>
      <c r="E101" s="15">
        <v>99</v>
      </c>
      <c r="F101" s="14" t="s">
        <v>137</v>
      </c>
      <c r="G101" s="12" t="s">
        <v>49</v>
      </c>
      <c r="H101" s="12">
        <v>1585.19</v>
      </c>
      <c r="I101" s="10" t="s">
        <v>49</v>
      </c>
      <c r="J101" s="10">
        <v>1646.94</v>
      </c>
      <c r="K101" s="10" t="b">
        <f t="shared" si="39"/>
        <v>0</v>
      </c>
      <c r="L101" s="10">
        <f t="shared" si="40"/>
        <v>61.75</v>
      </c>
      <c r="M101" t="s">
        <v>49</v>
      </c>
      <c r="N101">
        <v>1570.39</v>
      </c>
      <c r="O101" t="b">
        <f t="shared" si="41"/>
        <v>1</v>
      </c>
      <c r="P101">
        <f t="shared" si="42"/>
        <v>-14.799999999999955</v>
      </c>
      <c r="Q101" s="10" t="s">
        <v>49</v>
      </c>
      <c r="R101" s="10">
        <v>1610.61</v>
      </c>
      <c r="S101" s="10" t="b">
        <f t="shared" si="29"/>
        <v>0</v>
      </c>
      <c r="T101" s="10">
        <f t="shared" si="43"/>
        <v>25.419999999999845</v>
      </c>
      <c r="U101" t="s">
        <v>49</v>
      </c>
      <c r="V101">
        <v>2553.8000000000002</v>
      </c>
      <c r="W101" t="b">
        <f t="shared" si="44"/>
        <v>0</v>
      </c>
      <c r="X101">
        <f t="shared" si="45"/>
        <v>968.61000000000013</v>
      </c>
      <c r="Y101" s="10" t="s">
        <v>49</v>
      </c>
      <c r="Z101" s="10">
        <v>1584.22</v>
      </c>
      <c r="AA101" s="10" t="b">
        <f t="shared" si="46"/>
        <v>1</v>
      </c>
      <c r="AB101" s="10">
        <f t="shared" si="47"/>
        <v>-0.97000000000002728</v>
      </c>
      <c r="AC101" t="s">
        <v>49</v>
      </c>
      <c r="AD101">
        <v>1729.84</v>
      </c>
      <c r="AE101" t="b">
        <f t="shared" si="30"/>
        <v>0</v>
      </c>
      <c r="AF101">
        <f t="shared" si="31"/>
        <v>144.64999999999986</v>
      </c>
      <c r="AG101" s="10" t="s">
        <v>49</v>
      </c>
      <c r="AH101" s="10">
        <v>1623.91</v>
      </c>
      <c r="AI101" s="10" t="b">
        <f t="shared" si="32"/>
        <v>0</v>
      </c>
      <c r="AJ101" s="10">
        <f t="shared" si="33"/>
        <v>38.720000000000027</v>
      </c>
      <c r="AK101" t="s">
        <v>49</v>
      </c>
      <c r="AL101">
        <v>1687.52</v>
      </c>
      <c r="AM101" t="b">
        <f t="shared" si="34"/>
        <v>0</v>
      </c>
      <c r="AN101">
        <f t="shared" si="35"/>
        <v>102.32999999999993</v>
      </c>
      <c r="AO101" s="10" t="s">
        <v>49</v>
      </c>
      <c r="AP101" s="10">
        <v>1557.84</v>
      </c>
      <c r="AQ101" s="10" t="b">
        <f t="shared" si="48"/>
        <v>1</v>
      </c>
      <c r="AR101" s="10">
        <f t="shared" si="49"/>
        <v>-27.350000000000136</v>
      </c>
      <c r="AS101" t="s">
        <v>49</v>
      </c>
      <c r="AT101">
        <v>1594.5</v>
      </c>
      <c r="AU101" s="21" t="b">
        <f t="shared" si="50"/>
        <v>0</v>
      </c>
      <c r="AV101" s="21">
        <f t="shared" si="51"/>
        <v>9.3099999999999454</v>
      </c>
      <c r="AW101" s="10" t="s">
        <v>49</v>
      </c>
      <c r="AX101" s="10">
        <v>1626.2</v>
      </c>
      <c r="AY101" s="10" t="b">
        <f t="shared" si="52"/>
        <v>0</v>
      </c>
      <c r="AZ101" s="10">
        <f t="shared" si="53"/>
        <v>41.009999999999991</v>
      </c>
      <c r="BA101" t="s">
        <v>49</v>
      </c>
      <c r="BB101">
        <v>1611.52</v>
      </c>
      <c r="BC101" t="b">
        <f t="shared" si="54"/>
        <v>0</v>
      </c>
      <c r="BD101">
        <f t="shared" si="55"/>
        <v>26.329999999999927</v>
      </c>
      <c r="BE101" s="10" t="s">
        <v>49</v>
      </c>
      <c r="BF101" s="10">
        <v>1568.34</v>
      </c>
      <c r="BG101" s="10" t="b">
        <f t="shared" si="56"/>
        <v>1</v>
      </c>
      <c r="BH101" s="10">
        <f t="shared" si="57"/>
        <v>-16.850000000000136</v>
      </c>
    </row>
    <row r="102" spans="1:60" hidden="1" x14ac:dyDescent="0.3">
      <c r="A102">
        <f t="shared" si="36"/>
        <v>1655.42</v>
      </c>
      <c r="B102" s="14" t="b">
        <f t="shared" si="37"/>
        <v>0</v>
      </c>
      <c r="C102" s="14" t="s">
        <v>49</v>
      </c>
      <c r="D102" s="14">
        <f t="shared" si="38"/>
        <v>1631.89</v>
      </c>
      <c r="E102" s="15">
        <v>100</v>
      </c>
      <c r="F102" s="14" t="s">
        <v>138</v>
      </c>
      <c r="G102" s="12" t="s">
        <v>49</v>
      </c>
      <c r="H102" s="12">
        <v>1631.89</v>
      </c>
      <c r="I102" s="10" t="s">
        <v>49</v>
      </c>
      <c r="J102" s="10">
        <v>1774.72</v>
      </c>
      <c r="K102" s="10" t="b">
        <f t="shared" si="39"/>
        <v>0</v>
      </c>
      <c r="L102" s="10">
        <f t="shared" si="40"/>
        <v>142.82999999999993</v>
      </c>
      <c r="M102" t="s">
        <v>49</v>
      </c>
      <c r="N102">
        <v>1677.39</v>
      </c>
      <c r="O102" t="b">
        <f t="shared" si="41"/>
        <v>0</v>
      </c>
      <c r="P102">
        <f t="shared" si="42"/>
        <v>45.5</v>
      </c>
      <c r="Q102" s="10" t="s">
        <v>49</v>
      </c>
      <c r="R102" s="10">
        <v>1721.38</v>
      </c>
      <c r="S102" s="10" t="b">
        <f t="shared" si="29"/>
        <v>0</v>
      </c>
      <c r="T102" s="10">
        <f t="shared" si="43"/>
        <v>89.490000000000009</v>
      </c>
      <c r="U102" t="s">
        <v>49</v>
      </c>
      <c r="V102">
        <v>2895.8</v>
      </c>
      <c r="W102" t="b">
        <f t="shared" si="44"/>
        <v>0</v>
      </c>
      <c r="X102">
        <f t="shared" si="45"/>
        <v>1263.9100000000001</v>
      </c>
      <c r="Y102" s="10" t="s">
        <v>49</v>
      </c>
      <c r="Z102" s="10">
        <v>1675.02</v>
      </c>
      <c r="AA102" s="10" t="b">
        <f t="shared" si="46"/>
        <v>0</v>
      </c>
      <c r="AB102" s="10">
        <f t="shared" si="47"/>
        <v>43.129999999999882</v>
      </c>
      <c r="AC102" t="s">
        <v>49</v>
      </c>
      <c r="AD102">
        <v>1909.56</v>
      </c>
      <c r="AE102" t="b">
        <f t="shared" si="30"/>
        <v>0</v>
      </c>
      <c r="AF102">
        <f t="shared" si="31"/>
        <v>277.66999999999985</v>
      </c>
      <c r="AG102" s="10" t="s">
        <v>49</v>
      </c>
      <c r="AH102" s="10">
        <v>1800.06</v>
      </c>
      <c r="AI102" s="10" t="b">
        <f t="shared" si="32"/>
        <v>0</v>
      </c>
      <c r="AJ102" s="10">
        <f t="shared" si="33"/>
        <v>168.16999999999985</v>
      </c>
      <c r="AK102" t="s">
        <v>49</v>
      </c>
      <c r="AL102">
        <v>1883.37</v>
      </c>
      <c r="AM102" t="b">
        <f t="shared" si="34"/>
        <v>0</v>
      </c>
      <c r="AN102">
        <f t="shared" si="35"/>
        <v>251.47999999999979</v>
      </c>
      <c r="AO102" s="10" t="s">
        <v>49</v>
      </c>
      <c r="AP102" s="10">
        <v>1666.61</v>
      </c>
      <c r="AQ102" s="10" t="b">
        <f t="shared" si="48"/>
        <v>0</v>
      </c>
      <c r="AR102" s="10">
        <f t="shared" si="49"/>
        <v>34.7199999999998</v>
      </c>
      <c r="AS102" t="s">
        <v>49</v>
      </c>
      <c r="AT102">
        <v>1655.42</v>
      </c>
      <c r="AU102" s="21" t="b">
        <f t="shared" si="50"/>
        <v>0</v>
      </c>
      <c r="AV102" s="21">
        <f t="shared" si="51"/>
        <v>23.529999999999973</v>
      </c>
      <c r="AW102" s="10" t="s">
        <v>49</v>
      </c>
      <c r="AX102" s="10">
        <v>1633.78</v>
      </c>
      <c r="AY102" s="10" t="b">
        <f t="shared" si="52"/>
        <v>0</v>
      </c>
      <c r="AZ102" s="10">
        <f t="shared" si="53"/>
        <v>1.8899999999998727</v>
      </c>
      <c r="BA102" t="s">
        <v>49</v>
      </c>
      <c r="BB102">
        <v>1681.39</v>
      </c>
      <c r="BC102" t="b">
        <f t="shared" si="54"/>
        <v>0</v>
      </c>
      <c r="BD102">
        <f t="shared" si="55"/>
        <v>49.5</v>
      </c>
      <c r="BE102" s="10" t="s">
        <v>49</v>
      </c>
      <c r="BF102" s="10">
        <v>1678.59</v>
      </c>
      <c r="BG102" s="10" t="b">
        <f t="shared" si="56"/>
        <v>0</v>
      </c>
      <c r="BH102" s="10">
        <f t="shared" si="57"/>
        <v>46.699999999999818</v>
      </c>
    </row>
    <row r="103" spans="1:60" hidden="1" x14ac:dyDescent="0.3">
      <c r="A103">
        <f t="shared" si="36"/>
        <v>5000</v>
      </c>
      <c r="B103" s="14" t="b">
        <f t="shared" si="37"/>
        <v>0</v>
      </c>
      <c r="C103" s="14" t="s">
        <v>40</v>
      </c>
      <c r="D103" s="14">
        <f t="shared" si="38"/>
        <v>5000</v>
      </c>
      <c r="E103" s="15">
        <v>101</v>
      </c>
      <c r="F103" s="14" t="s">
        <v>139</v>
      </c>
      <c r="G103" s="12" t="s">
        <v>40</v>
      </c>
      <c r="H103" s="12">
        <v>5000</v>
      </c>
      <c r="I103" s="10" t="s">
        <v>40</v>
      </c>
      <c r="J103" s="10">
        <v>5000</v>
      </c>
      <c r="K103" s="10" t="b">
        <f t="shared" si="39"/>
        <v>0</v>
      </c>
      <c r="L103" s="10">
        <f t="shared" si="40"/>
        <v>0</v>
      </c>
      <c r="M103" t="s">
        <v>40</v>
      </c>
      <c r="N103">
        <v>5000</v>
      </c>
      <c r="O103" t="b">
        <f t="shared" si="41"/>
        <v>0</v>
      </c>
      <c r="P103">
        <f t="shared" si="42"/>
        <v>0</v>
      </c>
      <c r="Q103" s="10" t="s">
        <v>40</v>
      </c>
      <c r="R103" s="10">
        <v>5000</v>
      </c>
      <c r="S103" s="10" t="b">
        <f t="shared" si="29"/>
        <v>0</v>
      </c>
      <c r="T103" s="10">
        <f t="shared" si="43"/>
        <v>0</v>
      </c>
      <c r="U103" t="s">
        <v>40</v>
      </c>
      <c r="V103">
        <v>5000</v>
      </c>
      <c r="W103" t="b">
        <f t="shared" si="44"/>
        <v>0</v>
      </c>
      <c r="X103">
        <f t="shared" si="45"/>
        <v>0</v>
      </c>
      <c r="Y103" s="10" t="s">
        <v>40</v>
      </c>
      <c r="Z103" s="10">
        <v>5000</v>
      </c>
      <c r="AA103" s="10" t="b">
        <f t="shared" si="46"/>
        <v>0</v>
      </c>
      <c r="AB103" s="10">
        <f t="shared" si="47"/>
        <v>0</v>
      </c>
      <c r="AC103" t="s">
        <v>40</v>
      </c>
      <c r="AD103">
        <v>5000</v>
      </c>
      <c r="AE103" t="b">
        <f t="shared" si="30"/>
        <v>0</v>
      </c>
      <c r="AF103">
        <f t="shared" si="31"/>
        <v>0</v>
      </c>
      <c r="AG103" s="10" t="s">
        <v>40</v>
      </c>
      <c r="AH103" s="10">
        <v>5000</v>
      </c>
      <c r="AI103" s="10" t="b">
        <f t="shared" si="32"/>
        <v>0</v>
      </c>
      <c r="AJ103" s="10">
        <f t="shared" si="33"/>
        <v>0</v>
      </c>
      <c r="AK103" t="s">
        <v>40</v>
      </c>
      <c r="AL103">
        <v>5000</v>
      </c>
      <c r="AM103" t="b">
        <f t="shared" si="34"/>
        <v>0</v>
      </c>
      <c r="AN103">
        <f t="shared" si="35"/>
        <v>0</v>
      </c>
      <c r="AO103" s="10" t="s">
        <v>40</v>
      </c>
      <c r="AP103" s="10">
        <v>5000</v>
      </c>
      <c r="AQ103" s="10" t="b">
        <f t="shared" si="48"/>
        <v>0</v>
      </c>
      <c r="AR103" s="10">
        <f t="shared" si="49"/>
        <v>0</v>
      </c>
      <c r="AS103" t="s">
        <v>40</v>
      </c>
      <c r="AT103">
        <v>5000</v>
      </c>
      <c r="AU103" s="21" t="b">
        <f t="shared" si="50"/>
        <v>0</v>
      </c>
      <c r="AV103" s="21">
        <f t="shared" si="51"/>
        <v>0</v>
      </c>
      <c r="AW103" s="10" t="s">
        <v>40</v>
      </c>
      <c r="AX103" s="10">
        <v>5000</v>
      </c>
      <c r="AY103" s="10" t="b">
        <f t="shared" si="52"/>
        <v>0</v>
      </c>
      <c r="AZ103" s="10">
        <f t="shared" si="53"/>
        <v>0</v>
      </c>
      <c r="BA103" t="s">
        <v>40</v>
      </c>
      <c r="BB103">
        <v>5000</v>
      </c>
      <c r="BC103" t="b">
        <f t="shared" si="54"/>
        <v>0</v>
      </c>
      <c r="BD103">
        <f t="shared" si="55"/>
        <v>0</v>
      </c>
      <c r="BE103" s="10" t="s">
        <v>40</v>
      </c>
      <c r="BF103" s="10">
        <v>5000</v>
      </c>
      <c r="BG103" s="10" t="b">
        <f t="shared" si="56"/>
        <v>0</v>
      </c>
      <c r="BH103" s="10">
        <f t="shared" si="57"/>
        <v>0</v>
      </c>
    </row>
    <row r="104" spans="1:60" hidden="1" x14ac:dyDescent="0.3">
      <c r="A104">
        <f t="shared" si="36"/>
        <v>205.84</v>
      </c>
      <c r="B104" s="14" t="b">
        <f t="shared" si="37"/>
        <v>1</v>
      </c>
      <c r="C104" s="14" t="s">
        <v>37</v>
      </c>
      <c r="D104" s="14">
        <f t="shared" si="38"/>
        <v>42.45</v>
      </c>
      <c r="E104" s="15">
        <v>102</v>
      </c>
      <c r="F104" s="14" t="s">
        <v>140</v>
      </c>
      <c r="G104" s="12" t="s">
        <v>37</v>
      </c>
      <c r="H104" s="12">
        <v>2327.52</v>
      </c>
      <c r="I104" s="10" t="s">
        <v>40</v>
      </c>
      <c r="J104" s="10">
        <v>5000</v>
      </c>
      <c r="K104" s="10" t="b">
        <f t="shared" si="39"/>
        <v>0</v>
      </c>
      <c r="L104" s="10">
        <f t="shared" si="40"/>
        <v>2672.48</v>
      </c>
      <c r="M104" t="s">
        <v>40</v>
      </c>
      <c r="N104">
        <v>5000</v>
      </c>
      <c r="O104" t="b">
        <f t="shared" si="41"/>
        <v>0</v>
      </c>
      <c r="P104">
        <f t="shared" si="42"/>
        <v>2672.48</v>
      </c>
      <c r="Q104" s="10" t="s">
        <v>37</v>
      </c>
      <c r="R104" s="10">
        <v>335.91</v>
      </c>
      <c r="S104" s="10" t="b">
        <f t="shared" si="29"/>
        <v>1</v>
      </c>
      <c r="T104" s="10">
        <f t="shared" si="43"/>
        <v>-1991.61</v>
      </c>
      <c r="U104" t="s">
        <v>37</v>
      </c>
      <c r="V104">
        <v>1841.5</v>
      </c>
      <c r="W104" t="b">
        <f t="shared" si="44"/>
        <v>1</v>
      </c>
      <c r="X104">
        <f t="shared" si="45"/>
        <v>-486.02</v>
      </c>
      <c r="Y104" s="10" t="s">
        <v>37</v>
      </c>
      <c r="Z104" s="10">
        <v>2749.52</v>
      </c>
      <c r="AA104" s="10" t="b">
        <f t="shared" si="46"/>
        <v>0</v>
      </c>
      <c r="AB104" s="10">
        <f t="shared" si="47"/>
        <v>422</v>
      </c>
      <c r="AC104" t="s">
        <v>40</v>
      </c>
      <c r="AD104">
        <v>5000</v>
      </c>
      <c r="AE104" t="b">
        <f t="shared" si="30"/>
        <v>0</v>
      </c>
      <c r="AF104">
        <f t="shared" si="31"/>
        <v>2672.48</v>
      </c>
      <c r="AG104" s="10" t="s">
        <v>37</v>
      </c>
      <c r="AH104" s="10">
        <v>367.42</v>
      </c>
      <c r="AI104" s="10" t="b">
        <f t="shared" si="32"/>
        <v>1</v>
      </c>
      <c r="AJ104" s="10">
        <f t="shared" si="33"/>
        <v>-1960.1</v>
      </c>
      <c r="AK104" t="s">
        <v>37</v>
      </c>
      <c r="AL104">
        <v>3115.97</v>
      </c>
      <c r="AM104" t="b">
        <f t="shared" si="34"/>
        <v>0</v>
      </c>
      <c r="AN104">
        <f t="shared" si="35"/>
        <v>788.44999999999982</v>
      </c>
      <c r="AO104" s="10" t="s">
        <v>37</v>
      </c>
      <c r="AP104" s="10">
        <v>205.84</v>
      </c>
      <c r="AQ104" s="10" t="b">
        <f t="shared" si="48"/>
        <v>1</v>
      </c>
      <c r="AR104" s="10">
        <f t="shared" si="49"/>
        <v>-2121.6799999999998</v>
      </c>
      <c r="AS104" t="s">
        <v>37</v>
      </c>
      <c r="AT104">
        <v>4133.13</v>
      </c>
      <c r="AU104" s="21" t="b">
        <f t="shared" si="50"/>
        <v>0</v>
      </c>
      <c r="AV104" s="21">
        <f t="shared" si="51"/>
        <v>1805.6100000000001</v>
      </c>
      <c r="AW104" s="10" t="s">
        <v>37</v>
      </c>
      <c r="AX104" s="10">
        <v>886.83</v>
      </c>
      <c r="AY104" s="10" t="b">
        <f t="shared" si="52"/>
        <v>1</v>
      </c>
      <c r="AZ104" s="10">
        <f t="shared" si="53"/>
        <v>-1440.69</v>
      </c>
      <c r="BA104" t="s">
        <v>40</v>
      </c>
      <c r="BB104">
        <v>5000</v>
      </c>
      <c r="BC104" t="b">
        <f t="shared" si="54"/>
        <v>0</v>
      </c>
      <c r="BD104">
        <f t="shared" si="55"/>
        <v>2672.48</v>
      </c>
      <c r="BE104" s="10" t="s">
        <v>37</v>
      </c>
      <c r="BF104" s="10">
        <v>42.45</v>
      </c>
      <c r="BG104" s="10" t="b">
        <f t="shared" si="56"/>
        <v>1</v>
      </c>
      <c r="BH104" s="10">
        <f t="shared" si="57"/>
        <v>-2285.0700000000002</v>
      </c>
    </row>
    <row r="105" spans="1:60" hidden="1" x14ac:dyDescent="0.3">
      <c r="A105">
        <f t="shared" si="36"/>
        <v>5000</v>
      </c>
      <c r="B105" s="14" t="b">
        <f t="shared" si="37"/>
        <v>0</v>
      </c>
      <c r="C105" s="14" t="s">
        <v>40</v>
      </c>
      <c r="D105" s="14">
        <f t="shared" si="38"/>
        <v>5000</v>
      </c>
      <c r="E105" s="15">
        <v>103</v>
      </c>
      <c r="F105" s="14" t="s">
        <v>141</v>
      </c>
      <c r="G105" s="12" t="s">
        <v>40</v>
      </c>
      <c r="H105" s="12">
        <v>5000</v>
      </c>
      <c r="I105" s="10" t="s">
        <v>40</v>
      </c>
      <c r="J105" s="10">
        <v>5000</v>
      </c>
      <c r="K105" s="10" t="b">
        <f t="shared" si="39"/>
        <v>0</v>
      </c>
      <c r="L105" s="10">
        <f t="shared" si="40"/>
        <v>0</v>
      </c>
      <c r="M105" t="s">
        <v>40</v>
      </c>
      <c r="N105">
        <v>5000</v>
      </c>
      <c r="O105" t="b">
        <f t="shared" si="41"/>
        <v>0</v>
      </c>
      <c r="P105">
        <f t="shared" si="42"/>
        <v>0</v>
      </c>
      <c r="Q105" s="10" t="s">
        <v>40</v>
      </c>
      <c r="R105" s="10">
        <v>5000</v>
      </c>
      <c r="S105" s="10" t="b">
        <f t="shared" si="29"/>
        <v>0</v>
      </c>
      <c r="T105" s="10">
        <f t="shared" si="43"/>
        <v>0</v>
      </c>
      <c r="U105" t="s">
        <v>40</v>
      </c>
      <c r="V105">
        <v>5000</v>
      </c>
      <c r="W105" t="b">
        <f t="shared" si="44"/>
        <v>0</v>
      </c>
      <c r="X105">
        <f t="shared" si="45"/>
        <v>0</v>
      </c>
      <c r="Y105" s="10" t="s">
        <v>40</v>
      </c>
      <c r="Z105" s="10">
        <v>5000</v>
      </c>
      <c r="AA105" s="10" t="b">
        <f t="shared" si="46"/>
        <v>0</v>
      </c>
      <c r="AB105" s="10">
        <f t="shared" si="47"/>
        <v>0</v>
      </c>
      <c r="AC105" t="s">
        <v>40</v>
      </c>
      <c r="AD105">
        <v>5000</v>
      </c>
      <c r="AE105" t="b">
        <f t="shared" si="30"/>
        <v>0</v>
      </c>
      <c r="AF105">
        <f t="shared" si="31"/>
        <v>0</v>
      </c>
      <c r="AG105" s="10" t="s">
        <v>40</v>
      </c>
      <c r="AH105" s="10">
        <v>5000</v>
      </c>
      <c r="AI105" s="10" t="b">
        <f t="shared" si="32"/>
        <v>0</v>
      </c>
      <c r="AJ105" s="10">
        <f t="shared" si="33"/>
        <v>0</v>
      </c>
      <c r="AK105" t="s">
        <v>40</v>
      </c>
      <c r="AL105">
        <v>5000</v>
      </c>
      <c r="AM105" t="b">
        <f t="shared" si="34"/>
        <v>0</v>
      </c>
      <c r="AN105">
        <f t="shared" si="35"/>
        <v>0</v>
      </c>
      <c r="AO105" s="10" t="s">
        <v>40</v>
      </c>
      <c r="AP105" s="10">
        <v>5000</v>
      </c>
      <c r="AQ105" s="10" t="b">
        <f t="shared" si="48"/>
        <v>0</v>
      </c>
      <c r="AR105" s="10">
        <f t="shared" si="49"/>
        <v>0</v>
      </c>
      <c r="AS105" t="s">
        <v>40</v>
      </c>
      <c r="AT105">
        <v>5000</v>
      </c>
      <c r="AU105" s="21" t="b">
        <f t="shared" si="50"/>
        <v>0</v>
      </c>
      <c r="AV105" s="21">
        <f t="shared" si="51"/>
        <v>0</v>
      </c>
      <c r="AW105" s="10" t="s">
        <v>40</v>
      </c>
      <c r="AX105" s="10">
        <v>5000</v>
      </c>
      <c r="AY105" s="10" t="b">
        <f t="shared" si="52"/>
        <v>0</v>
      </c>
      <c r="AZ105" s="10">
        <f t="shared" si="53"/>
        <v>0</v>
      </c>
      <c r="BA105" t="s">
        <v>40</v>
      </c>
      <c r="BB105">
        <v>5000</v>
      </c>
      <c r="BC105" t="b">
        <f t="shared" si="54"/>
        <v>0</v>
      </c>
      <c r="BD105">
        <f t="shared" si="55"/>
        <v>0</v>
      </c>
      <c r="BE105" s="10" t="s">
        <v>40</v>
      </c>
      <c r="BF105" s="10">
        <v>5000</v>
      </c>
      <c r="BG105" s="10" t="b">
        <f t="shared" si="56"/>
        <v>0</v>
      </c>
      <c r="BH105" s="10">
        <f t="shared" si="57"/>
        <v>0</v>
      </c>
    </row>
    <row r="106" spans="1:60" hidden="1" x14ac:dyDescent="0.3">
      <c r="A106">
        <f t="shared" si="36"/>
        <v>5000</v>
      </c>
      <c r="B106" s="14" t="b">
        <f t="shared" si="37"/>
        <v>0</v>
      </c>
      <c r="C106" s="14" t="s">
        <v>40</v>
      </c>
      <c r="D106" s="14">
        <f t="shared" si="38"/>
        <v>5000</v>
      </c>
      <c r="E106" s="15">
        <v>104</v>
      </c>
      <c r="F106" s="14" t="s">
        <v>142</v>
      </c>
      <c r="G106" s="12" t="s">
        <v>40</v>
      </c>
      <c r="H106" s="12">
        <v>5000</v>
      </c>
      <c r="I106" s="10" t="s">
        <v>40</v>
      </c>
      <c r="J106" s="10">
        <v>5000</v>
      </c>
      <c r="K106" s="10" t="b">
        <f t="shared" si="39"/>
        <v>0</v>
      </c>
      <c r="L106" s="10">
        <f t="shared" si="40"/>
        <v>0</v>
      </c>
      <c r="M106" t="s">
        <v>40</v>
      </c>
      <c r="N106">
        <v>5000</v>
      </c>
      <c r="O106" t="b">
        <f t="shared" si="41"/>
        <v>0</v>
      </c>
      <c r="P106">
        <f t="shared" si="42"/>
        <v>0</v>
      </c>
      <c r="Q106" s="10" t="s">
        <v>40</v>
      </c>
      <c r="R106" s="10">
        <v>5000</v>
      </c>
      <c r="S106" s="10" t="b">
        <f t="shared" si="29"/>
        <v>0</v>
      </c>
      <c r="T106" s="10">
        <f t="shared" si="43"/>
        <v>0</v>
      </c>
      <c r="U106" t="s">
        <v>40</v>
      </c>
      <c r="V106">
        <v>5000</v>
      </c>
      <c r="W106" t="b">
        <f t="shared" si="44"/>
        <v>0</v>
      </c>
      <c r="X106">
        <f t="shared" si="45"/>
        <v>0</v>
      </c>
      <c r="Y106" s="10" t="s">
        <v>40</v>
      </c>
      <c r="Z106" s="10">
        <v>5000</v>
      </c>
      <c r="AA106" s="10" t="b">
        <f t="shared" si="46"/>
        <v>0</v>
      </c>
      <c r="AB106" s="10">
        <f t="shared" si="47"/>
        <v>0</v>
      </c>
      <c r="AC106" t="s">
        <v>40</v>
      </c>
      <c r="AD106">
        <v>5000</v>
      </c>
      <c r="AE106" t="b">
        <f t="shared" si="30"/>
        <v>0</v>
      </c>
      <c r="AF106">
        <f t="shared" si="31"/>
        <v>0</v>
      </c>
      <c r="AG106" s="10" t="s">
        <v>40</v>
      </c>
      <c r="AH106" s="10">
        <v>5000</v>
      </c>
      <c r="AI106" s="10" t="b">
        <f t="shared" si="32"/>
        <v>0</v>
      </c>
      <c r="AJ106" s="10">
        <f t="shared" si="33"/>
        <v>0</v>
      </c>
      <c r="AK106" t="s">
        <v>40</v>
      </c>
      <c r="AL106">
        <v>5000</v>
      </c>
      <c r="AM106" t="b">
        <f t="shared" si="34"/>
        <v>0</v>
      </c>
      <c r="AN106">
        <f t="shared" si="35"/>
        <v>0</v>
      </c>
      <c r="AO106" s="10" t="s">
        <v>40</v>
      </c>
      <c r="AP106" s="10">
        <v>5000</v>
      </c>
      <c r="AQ106" s="10" t="b">
        <f t="shared" si="48"/>
        <v>0</v>
      </c>
      <c r="AR106" s="10">
        <f t="shared" si="49"/>
        <v>0</v>
      </c>
      <c r="AS106" t="s">
        <v>40</v>
      </c>
      <c r="AT106">
        <v>5000</v>
      </c>
      <c r="AU106" s="21" t="b">
        <f t="shared" si="50"/>
        <v>0</v>
      </c>
      <c r="AV106" s="21">
        <f t="shared" si="51"/>
        <v>0</v>
      </c>
      <c r="AW106" s="10" t="s">
        <v>40</v>
      </c>
      <c r="AX106" s="10">
        <v>5000</v>
      </c>
      <c r="AY106" s="10" t="b">
        <f t="shared" si="52"/>
        <v>0</v>
      </c>
      <c r="AZ106" s="10">
        <f t="shared" si="53"/>
        <v>0</v>
      </c>
      <c r="BA106" t="s">
        <v>40</v>
      </c>
      <c r="BB106">
        <v>5000</v>
      </c>
      <c r="BC106" t="b">
        <f t="shared" si="54"/>
        <v>0</v>
      </c>
      <c r="BD106">
        <f t="shared" si="55"/>
        <v>0</v>
      </c>
      <c r="BE106" s="10" t="s">
        <v>40</v>
      </c>
      <c r="BF106" s="10">
        <v>5000</v>
      </c>
      <c r="BG106" s="10" t="b">
        <f t="shared" si="56"/>
        <v>0</v>
      </c>
      <c r="BH106" s="10">
        <f t="shared" si="57"/>
        <v>0</v>
      </c>
    </row>
    <row r="107" spans="1:60" hidden="1" x14ac:dyDescent="0.3">
      <c r="A107">
        <f t="shared" si="36"/>
        <v>5000</v>
      </c>
      <c r="B107" s="14" t="b">
        <f t="shared" si="37"/>
        <v>0</v>
      </c>
      <c r="C107" s="14" t="s">
        <v>40</v>
      </c>
      <c r="D107" s="14">
        <f t="shared" si="38"/>
        <v>5000</v>
      </c>
      <c r="E107" s="15">
        <v>105</v>
      </c>
      <c r="F107" s="14" t="s">
        <v>143</v>
      </c>
      <c r="G107" s="12" t="s">
        <v>40</v>
      </c>
      <c r="H107" s="12">
        <v>5000</v>
      </c>
      <c r="I107" s="10" t="s">
        <v>40</v>
      </c>
      <c r="J107" s="10">
        <v>5000</v>
      </c>
      <c r="K107" s="10" t="b">
        <f t="shared" si="39"/>
        <v>0</v>
      </c>
      <c r="L107" s="10">
        <f t="shared" si="40"/>
        <v>0</v>
      </c>
      <c r="M107" t="s">
        <v>40</v>
      </c>
      <c r="N107">
        <v>5000</v>
      </c>
      <c r="O107" t="b">
        <f t="shared" si="41"/>
        <v>0</v>
      </c>
      <c r="P107">
        <f t="shared" si="42"/>
        <v>0</v>
      </c>
      <c r="Q107" s="10" t="s">
        <v>40</v>
      </c>
      <c r="R107" s="10">
        <v>5000</v>
      </c>
      <c r="S107" s="10" t="b">
        <f t="shared" si="29"/>
        <v>0</v>
      </c>
      <c r="T107" s="10">
        <f t="shared" si="43"/>
        <v>0</v>
      </c>
      <c r="U107" t="s">
        <v>40</v>
      </c>
      <c r="V107">
        <v>5000</v>
      </c>
      <c r="W107" t="b">
        <f t="shared" si="44"/>
        <v>0</v>
      </c>
      <c r="X107">
        <f t="shared" si="45"/>
        <v>0</v>
      </c>
      <c r="Y107" s="10" t="s">
        <v>40</v>
      </c>
      <c r="Z107" s="10">
        <v>5000</v>
      </c>
      <c r="AA107" s="10" t="b">
        <f t="shared" si="46"/>
        <v>0</v>
      </c>
      <c r="AB107" s="10">
        <f t="shared" si="47"/>
        <v>0</v>
      </c>
      <c r="AC107" t="s">
        <v>40</v>
      </c>
      <c r="AD107">
        <v>5000</v>
      </c>
      <c r="AE107" t="b">
        <f t="shared" si="30"/>
        <v>0</v>
      </c>
      <c r="AF107">
        <f t="shared" si="31"/>
        <v>0</v>
      </c>
      <c r="AG107" s="10" t="s">
        <v>40</v>
      </c>
      <c r="AH107" s="10">
        <v>5000</v>
      </c>
      <c r="AI107" s="10" t="b">
        <f t="shared" si="32"/>
        <v>0</v>
      </c>
      <c r="AJ107" s="10">
        <f t="shared" si="33"/>
        <v>0</v>
      </c>
      <c r="AK107" t="s">
        <v>40</v>
      </c>
      <c r="AL107">
        <v>5000</v>
      </c>
      <c r="AM107" t="b">
        <f t="shared" si="34"/>
        <v>0</v>
      </c>
      <c r="AN107">
        <f t="shared" si="35"/>
        <v>0</v>
      </c>
      <c r="AO107" s="10" t="s">
        <v>40</v>
      </c>
      <c r="AP107" s="10">
        <v>5000</v>
      </c>
      <c r="AQ107" s="10" t="b">
        <f t="shared" si="48"/>
        <v>0</v>
      </c>
      <c r="AR107" s="10">
        <f t="shared" si="49"/>
        <v>0</v>
      </c>
      <c r="AS107" t="s">
        <v>40</v>
      </c>
      <c r="AT107">
        <v>5000</v>
      </c>
      <c r="AU107" s="21" t="b">
        <f t="shared" si="50"/>
        <v>0</v>
      </c>
      <c r="AV107" s="21">
        <f t="shared" si="51"/>
        <v>0</v>
      </c>
      <c r="AW107" s="10" t="s">
        <v>40</v>
      </c>
      <c r="AX107" s="10">
        <v>5000</v>
      </c>
      <c r="AY107" s="10" t="b">
        <f t="shared" si="52"/>
        <v>0</v>
      </c>
      <c r="AZ107" s="10">
        <f t="shared" si="53"/>
        <v>0</v>
      </c>
      <c r="BA107" t="s">
        <v>40</v>
      </c>
      <c r="BB107">
        <v>5000</v>
      </c>
      <c r="BC107" t="b">
        <f t="shared" si="54"/>
        <v>0</v>
      </c>
      <c r="BD107">
        <f t="shared" si="55"/>
        <v>0</v>
      </c>
      <c r="BE107" s="10" t="s">
        <v>40</v>
      </c>
      <c r="BF107" s="10">
        <v>5000</v>
      </c>
      <c r="BG107" s="10" t="b">
        <f t="shared" si="56"/>
        <v>0</v>
      </c>
      <c r="BH107" s="10">
        <f t="shared" si="57"/>
        <v>0</v>
      </c>
    </row>
    <row r="108" spans="1:60" x14ac:dyDescent="0.3">
      <c r="A108">
        <f t="shared" si="36"/>
        <v>2931.95</v>
      </c>
      <c r="B108" s="14" t="b">
        <f t="shared" si="37"/>
        <v>1</v>
      </c>
      <c r="C108" s="14" t="s">
        <v>49</v>
      </c>
      <c r="D108" s="14">
        <f t="shared" si="38"/>
        <v>2931.95</v>
      </c>
      <c r="E108" s="15">
        <v>106</v>
      </c>
      <c r="F108" s="14" t="s">
        <v>144</v>
      </c>
      <c r="G108" s="12" t="s">
        <v>40</v>
      </c>
      <c r="H108" s="12">
        <v>5000</v>
      </c>
      <c r="I108" s="10" t="s">
        <v>49</v>
      </c>
      <c r="J108" s="10">
        <v>3877.2</v>
      </c>
      <c r="K108" s="10" t="b">
        <f t="shared" si="39"/>
        <v>1</v>
      </c>
      <c r="L108" s="10">
        <f t="shared" si="40"/>
        <v>-1122.8000000000002</v>
      </c>
      <c r="M108" t="s">
        <v>49</v>
      </c>
      <c r="N108">
        <v>4363.09</v>
      </c>
      <c r="O108" t="b">
        <f t="shared" si="41"/>
        <v>1</v>
      </c>
      <c r="P108">
        <f t="shared" si="42"/>
        <v>-636.90999999999985</v>
      </c>
      <c r="Q108" s="10" t="s">
        <v>49</v>
      </c>
      <c r="R108" s="10">
        <v>3937.97</v>
      </c>
      <c r="S108" s="10" t="b">
        <f t="shared" si="29"/>
        <v>1</v>
      </c>
      <c r="T108" s="10">
        <f t="shared" si="43"/>
        <v>-1062.0300000000002</v>
      </c>
      <c r="U108" t="s">
        <v>40</v>
      </c>
      <c r="V108">
        <v>5000</v>
      </c>
      <c r="W108" t="b">
        <f t="shared" si="44"/>
        <v>0</v>
      </c>
      <c r="X108">
        <f t="shared" si="45"/>
        <v>0</v>
      </c>
      <c r="Y108" s="10" t="s">
        <v>49</v>
      </c>
      <c r="Z108" s="10">
        <v>4182.7</v>
      </c>
      <c r="AA108" s="10" t="b">
        <f t="shared" si="46"/>
        <v>1</v>
      </c>
      <c r="AB108" s="10">
        <f t="shared" si="47"/>
        <v>-817.30000000000018</v>
      </c>
      <c r="AC108" t="s">
        <v>49</v>
      </c>
      <c r="AD108">
        <v>2931.95</v>
      </c>
      <c r="AE108" t="b">
        <f t="shared" si="30"/>
        <v>1</v>
      </c>
      <c r="AF108">
        <f t="shared" si="31"/>
        <v>-2068.0500000000002</v>
      </c>
      <c r="AG108" s="10" t="s">
        <v>49</v>
      </c>
      <c r="AH108" s="10">
        <v>4357.6899999999996</v>
      </c>
      <c r="AI108" s="10" t="b">
        <f t="shared" si="32"/>
        <v>1</v>
      </c>
      <c r="AJ108" s="10">
        <f t="shared" si="33"/>
        <v>-642.3100000000004</v>
      </c>
      <c r="AK108" t="s">
        <v>49</v>
      </c>
      <c r="AL108">
        <v>3841.88</v>
      </c>
      <c r="AM108" t="b">
        <f t="shared" si="34"/>
        <v>1</v>
      </c>
      <c r="AN108">
        <f t="shared" si="35"/>
        <v>-1158.1199999999999</v>
      </c>
      <c r="AO108" s="10" t="s">
        <v>49</v>
      </c>
      <c r="AP108" s="10">
        <v>4615.45</v>
      </c>
      <c r="AQ108" s="10" t="b">
        <f t="shared" si="48"/>
        <v>1</v>
      </c>
      <c r="AR108" s="10">
        <f t="shared" si="49"/>
        <v>-384.55000000000018</v>
      </c>
      <c r="AS108" t="s">
        <v>49</v>
      </c>
      <c r="AT108">
        <v>3855.94</v>
      </c>
      <c r="AU108" s="21" t="b">
        <f t="shared" si="50"/>
        <v>1</v>
      </c>
      <c r="AV108" s="21">
        <f t="shared" si="51"/>
        <v>-1144.06</v>
      </c>
      <c r="AW108" s="10" t="s">
        <v>49</v>
      </c>
      <c r="AX108" s="10">
        <v>4487.37</v>
      </c>
      <c r="AY108" s="10" t="b">
        <f t="shared" si="52"/>
        <v>1</v>
      </c>
      <c r="AZ108" s="10">
        <f t="shared" si="53"/>
        <v>-512.63000000000011</v>
      </c>
      <c r="BA108" t="s">
        <v>49</v>
      </c>
      <c r="BB108">
        <v>4393.59</v>
      </c>
      <c r="BC108" t="b">
        <f t="shared" si="54"/>
        <v>1</v>
      </c>
      <c r="BD108">
        <f t="shared" si="55"/>
        <v>-606.40999999999985</v>
      </c>
      <c r="BE108" s="10" t="s">
        <v>49</v>
      </c>
      <c r="BF108" s="10">
        <v>4370.84</v>
      </c>
      <c r="BG108" s="10" t="b">
        <f t="shared" si="56"/>
        <v>1</v>
      </c>
      <c r="BH108" s="10">
        <f t="shared" si="57"/>
        <v>-629.15999999999985</v>
      </c>
    </row>
    <row r="109" spans="1:60" hidden="1" x14ac:dyDescent="0.3">
      <c r="A109">
        <f t="shared" si="36"/>
        <v>107.61</v>
      </c>
      <c r="B109" s="14" t="b">
        <f t="shared" si="37"/>
        <v>1</v>
      </c>
      <c r="C109" s="14" t="s">
        <v>37</v>
      </c>
      <c r="D109" s="14">
        <f t="shared" si="38"/>
        <v>33.28</v>
      </c>
      <c r="E109" s="15">
        <v>107</v>
      </c>
      <c r="F109" s="14" t="s">
        <v>145</v>
      </c>
      <c r="G109" s="12" t="s">
        <v>37</v>
      </c>
      <c r="H109" s="12">
        <v>392.78</v>
      </c>
      <c r="I109" s="10" t="s">
        <v>37</v>
      </c>
      <c r="J109" s="10">
        <v>33.28</v>
      </c>
      <c r="K109" s="10" t="b">
        <f t="shared" si="39"/>
        <v>1</v>
      </c>
      <c r="L109" s="10">
        <f t="shared" si="40"/>
        <v>-359.5</v>
      </c>
      <c r="M109" t="s">
        <v>37</v>
      </c>
      <c r="N109">
        <v>107.61</v>
      </c>
      <c r="O109" t="b">
        <f t="shared" si="41"/>
        <v>1</v>
      </c>
      <c r="P109">
        <f t="shared" si="42"/>
        <v>-285.16999999999996</v>
      </c>
      <c r="Q109" s="10" t="s">
        <v>37</v>
      </c>
      <c r="R109" s="10">
        <v>611.04999999999995</v>
      </c>
      <c r="S109" s="10" t="b">
        <f t="shared" si="29"/>
        <v>0</v>
      </c>
      <c r="T109" s="10">
        <f t="shared" si="43"/>
        <v>218.26999999999998</v>
      </c>
      <c r="U109" t="s">
        <v>37</v>
      </c>
      <c r="V109">
        <v>670.63</v>
      </c>
      <c r="W109" t="b">
        <f t="shared" si="44"/>
        <v>0</v>
      </c>
      <c r="X109">
        <f t="shared" si="45"/>
        <v>277.85000000000002</v>
      </c>
      <c r="Y109" s="10" t="s">
        <v>37</v>
      </c>
      <c r="Z109" s="10">
        <v>1708.2</v>
      </c>
      <c r="AA109" s="10" t="b">
        <f t="shared" si="46"/>
        <v>0</v>
      </c>
      <c r="AB109" s="10">
        <f t="shared" si="47"/>
        <v>1315.42</v>
      </c>
      <c r="AC109" t="s">
        <v>37</v>
      </c>
      <c r="AD109">
        <v>4083.75</v>
      </c>
      <c r="AE109" t="b">
        <f t="shared" si="30"/>
        <v>0</v>
      </c>
      <c r="AF109">
        <f t="shared" si="31"/>
        <v>3690.9700000000003</v>
      </c>
      <c r="AG109" s="10" t="s">
        <v>37</v>
      </c>
      <c r="AH109" s="10">
        <v>527.94000000000005</v>
      </c>
      <c r="AI109" s="10" t="b">
        <f t="shared" si="32"/>
        <v>0</v>
      </c>
      <c r="AJ109" s="10">
        <f t="shared" si="33"/>
        <v>135.16000000000008</v>
      </c>
      <c r="AK109" t="s">
        <v>37</v>
      </c>
      <c r="AL109">
        <v>71.58</v>
      </c>
      <c r="AM109" t="b">
        <f t="shared" si="34"/>
        <v>1</v>
      </c>
      <c r="AN109">
        <f t="shared" si="35"/>
        <v>-321.2</v>
      </c>
      <c r="AO109" s="10" t="s">
        <v>37</v>
      </c>
      <c r="AP109" s="10">
        <v>669.28</v>
      </c>
      <c r="AQ109" s="10" t="b">
        <f t="shared" si="48"/>
        <v>0</v>
      </c>
      <c r="AR109" s="10">
        <f t="shared" si="49"/>
        <v>276.5</v>
      </c>
      <c r="AS109" t="s">
        <v>37</v>
      </c>
      <c r="AT109">
        <v>1380.44</v>
      </c>
      <c r="AU109" s="21" t="b">
        <f t="shared" si="50"/>
        <v>0</v>
      </c>
      <c r="AV109" s="21">
        <f t="shared" si="51"/>
        <v>987.66000000000008</v>
      </c>
      <c r="AW109" s="10" t="s">
        <v>37</v>
      </c>
      <c r="AX109" s="10">
        <v>2585.33</v>
      </c>
      <c r="AY109" s="10" t="b">
        <f t="shared" si="52"/>
        <v>0</v>
      </c>
      <c r="AZ109" s="10">
        <f t="shared" si="53"/>
        <v>2192.5500000000002</v>
      </c>
      <c r="BA109" t="s">
        <v>37</v>
      </c>
      <c r="BB109">
        <v>271.19</v>
      </c>
      <c r="BC109" t="b">
        <f t="shared" si="54"/>
        <v>1</v>
      </c>
      <c r="BD109">
        <f t="shared" si="55"/>
        <v>-121.58999999999997</v>
      </c>
      <c r="BE109" s="10" t="s">
        <v>37</v>
      </c>
      <c r="BF109" s="10">
        <v>121.11</v>
      </c>
      <c r="BG109" s="10" t="b">
        <f t="shared" si="56"/>
        <v>1</v>
      </c>
      <c r="BH109" s="10">
        <f t="shared" si="57"/>
        <v>-271.66999999999996</v>
      </c>
    </row>
    <row r="110" spans="1:60" x14ac:dyDescent="0.3">
      <c r="A110">
        <f t="shared" si="36"/>
        <v>1172.48</v>
      </c>
      <c r="B110" s="14" t="b">
        <f t="shared" si="37"/>
        <v>1</v>
      </c>
      <c r="C110" s="14" t="s">
        <v>49</v>
      </c>
      <c r="D110" s="14">
        <f t="shared" si="38"/>
        <v>1009.89</v>
      </c>
      <c r="E110" s="15">
        <v>108</v>
      </c>
      <c r="F110" s="14" t="s">
        <v>146</v>
      </c>
      <c r="G110" s="12" t="s">
        <v>49</v>
      </c>
      <c r="H110" s="12">
        <v>1763.5</v>
      </c>
      <c r="I110" s="10" t="s">
        <v>49</v>
      </c>
      <c r="J110" s="10">
        <v>1398.42</v>
      </c>
      <c r="K110" s="10" t="b">
        <f t="shared" si="39"/>
        <v>1</v>
      </c>
      <c r="L110" s="10">
        <f t="shared" si="40"/>
        <v>-365.07999999999993</v>
      </c>
      <c r="M110" t="s">
        <v>49</v>
      </c>
      <c r="N110">
        <v>1414.61</v>
      </c>
      <c r="O110" t="b">
        <f t="shared" si="41"/>
        <v>1</v>
      </c>
      <c r="P110">
        <f t="shared" si="42"/>
        <v>-348.8900000000001</v>
      </c>
      <c r="Q110" s="10" t="s">
        <v>49</v>
      </c>
      <c r="R110" s="10">
        <v>1009.89</v>
      </c>
      <c r="S110" s="10" t="b">
        <f t="shared" si="29"/>
        <v>1</v>
      </c>
      <c r="T110" s="10">
        <f t="shared" si="43"/>
        <v>-753.61</v>
      </c>
      <c r="U110" t="s">
        <v>49</v>
      </c>
      <c r="V110">
        <v>2349.44</v>
      </c>
      <c r="W110" t="b">
        <f t="shared" si="44"/>
        <v>0</v>
      </c>
      <c r="X110">
        <f t="shared" si="45"/>
        <v>585.94000000000005</v>
      </c>
      <c r="Y110" s="10" t="s">
        <v>49</v>
      </c>
      <c r="Z110" s="10">
        <v>1041.0899999999999</v>
      </c>
      <c r="AA110" s="10" t="b">
        <f t="shared" si="46"/>
        <v>1</v>
      </c>
      <c r="AB110" s="10">
        <f t="shared" si="47"/>
        <v>-722.41000000000008</v>
      </c>
      <c r="AC110" t="s">
        <v>49</v>
      </c>
      <c r="AD110">
        <v>1172.48</v>
      </c>
      <c r="AE110" t="b">
        <f t="shared" si="30"/>
        <v>1</v>
      </c>
      <c r="AF110">
        <f t="shared" si="31"/>
        <v>-591.02</v>
      </c>
      <c r="AG110" s="10" t="s">
        <v>49</v>
      </c>
      <c r="AH110" s="10">
        <v>1686.86</v>
      </c>
      <c r="AI110" s="10" t="b">
        <f t="shared" si="32"/>
        <v>1</v>
      </c>
      <c r="AJ110" s="10">
        <f t="shared" si="33"/>
        <v>-76.6400000000001</v>
      </c>
      <c r="AK110" t="s">
        <v>49</v>
      </c>
      <c r="AL110">
        <v>1732.59</v>
      </c>
      <c r="AM110" t="b">
        <f t="shared" si="34"/>
        <v>1</v>
      </c>
      <c r="AN110">
        <f t="shared" si="35"/>
        <v>-30.910000000000082</v>
      </c>
      <c r="AO110" s="10" t="s">
        <v>49</v>
      </c>
      <c r="AP110" s="10">
        <v>1678.34</v>
      </c>
      <c r="AQ110" s="10" t="b">
        <f t="shared" si="48"/>
        <v>1</v>
      </c>
      <c r="AR110" s="10">
        <f t="shared" si="49"/>
        <v>-85.160000000000082</v>
      </c>
      <c r="AS110" t="s">
        <v>49</v>
      </c>
      <c r="AT110">
        <v>1399.44</v>
      </c>
      <c r="AU110" s="21" t="b">
        <f t="shared" si="50"/>
        <v>1</v>
      </c>
      <c r="AV110" s="21">
        <f t="shared" si="51"/>
        <v>-364.05999999999995</v>
      </c>
      <c r="AW110" s="10" t="s">
        <v>49</v>
      </c>
      <c r="AX110" s="10">
        <v>1701.09</v>
      </c>
      <c r="AY110" s="10" t="b">
        <f t="shared" si="52"/>
        <v>1</v>
      </c>
      <c r="AZ110" s="10">
        <f t="shared" si="53"/>
        <v>-62.410000000000082</v>
      </c>
      <c r="BA110" t="s">
        <v>49</v>
      </c>
      <c r="BB110">
        <v>1750.2</v>
      </c>
      <c r="BC110" t="b">
        <f t="shared" si="54"/>
        <v>1</v>
      </c>
      <c r="BD110">
        <f t="shared" si="55"/>
        <v>-13.299999999999955</v>
      </c>
      <c r="BE110" s="10" t="s">
        <v>49</v>
      </c>
      <c r="BF110" s="10">
        <v>1501.84</v>
      </c>
      <c r="BG110" s="10" t="b">
        <f t="shared" si="56"/>
        <v>1</v>
      </c>
      <c r="BH110" s="10">
        <f t="shared" si="57"/>
        <v>-261.66000000000008</v>
      </c>
    </row>
    <row r="111" spans="1:60" hidden="1" x14ac:dyDescent="0.3">
      <c r="A111">
        <f t="shared" si="36"/>
        <v>403.52</v>
      </c>
      <c r="B111" s="14" t="b">
        <f t="shared" si="37"/>
        <v>1</v>
      </c>
      <c r="C111" s="14" t="s">
        <v>37</v>
      </c>
      <c r="D111" s="14">
        <f t="shared" si="38"/>
        <v>369.26</v>
      </c>
      <c r="E111" s="15">
        <v>109</v>
      </c>
      <c r="F111" s="14" t="s">
        <v>147</v>
      </c>
      <c r="G111" s="12" t="s">
        <v>37</v>
      </c>
      <c r="H111" s="12">
        <v>406.41</v>
      </c>
      <c r="I111" s="10" t="s">
        <v>37</v>
      </c>
      <c r="J111" s="10">
        <v>413.28</v>
      </c>
      <c r="K111" s="10" t="b">
        <f t="shared" si="39"/>
        <v>0</v>
      </c>
      <c r="L111" s="10">
        <f t="shared" si="40"/>
        <v>6.8699999999999477</v>
      </c>
      <c r="M111" t="s">
        <v>37</v>
      </c>
      <c r="N111">
        <v>403.52</v>
      </c>
      <c r="O111" t="b">
        <f t="shared" si="41"/>
        <v>1</v>
      </c>
      <c r="P111">
        <f t="shared" si="42"/>
        <v>-2.8900000000000432</v>
      </c>
      <c r="Q111" s="10" t="s">
        <v>37</v>
      </c>
      <c r="R111" s="10">
        <v>369.26</v>
      </c>
      <c r="S111" s="10" t="b">
        <f t="shared" si="29"/>
        <v>1</v>
      </c>
      <c r="T111" s="10">
        <f t="shared" si="43"/>
        <v>-37.150000000000034</v>
      </c>
      <c r="U111" t="s">
        <v>37</v>
      </c>
      <c r="V111">
        <v>641.16</v>
      </c>
      <c r="W111" t="b">
        <f t="shared" si="44"/>
        <v>0</v>
      </c>
      <c r="X111">
        <f t="shared" si="45"/>
        <v>234.74999999999994</v>
      </c>
      <c r="Y111" s="10" t="s">
        <v>37</v>
      </c>
      <c r="Z111" s="10">
        <v>402.66</v>
      </c>
      <c r="AA111" s="10" t="b">
        <f t="shared" si="46"/>
        <v>1</v>
      </c>
      <c r="AB111" s="10">
        <f t="shared" si="47"/>
        <v>-3.75</v>
      </c>
      <c r="AC111" t="s">
        <v>37</v>
      </c>
      <c r="AD111">
        <v>404.76</v>
      </c>
      <c r="AE111" t="b">
        <f t="shared" si="30"/>
        <v>1</v>
      </c>
      <c r="AF111">
        <f t="shared" si="31"/>
        <v>-1.6500000000000341</v>
      </c>
      <c r="AG111" s="10" t="s">
        <v>37</v>
      </c>
      <c r="AH111" s="10">
        <v>388</v>
      </c>
      <c r="AI111" s="10" t="b">
        <f t="shared" si="32"/>
        <v>1</v>
      </c>
      <c r="AJ111" s="10">
        <f t="shared" si="33"/>
        <v>-18.410000000000025</v>
      </c>
      <c r="AK111" t="s">
        <v>37</v>
      </c>
      <c r="AL111">
        <v>397.76</v>
      </c>
      <c r="AM111" t="b">
        <f t="shared" si="34"/>
        <v>1</v>
      </c>
      <c r="AN111">
        <f t="shared" si="35"/>
        <v>-8.6500000000000341</v>
      </c>
      <c r="AO111" s="10" t="s">
        <v>37</v>
      </c>
      <c r="AP111" s="10">
        <v>408.05</v>
      </c>
      <c r="AQ111" s="10" t="b">
        <f t="shared" si="48"/>
        <v>0</v>
      </c>
      <c r="AR111" s="10">
        <f t="shared" si="49"/>
        <v>1.6399999999999864</v>
      </c>
      <c r="AS111" t="s">
        <v>37</v>
      </c>
      <c r="AT111">
        <v>406.08</v>
      </c>
      <c r="AU111" s="21" t="b">
        <f t="shared" si="50"/>
        <v>1</v>
      </c>
      <c r="AV111" s="21">
        <f t="shared" si="51"/>
        <v>-0.33000000000004093</v>
      </c>
      <c r="AW111" s="10" t="s">
        <v>37</v>
      </c>
      <c r="AX111" s="10">
        <v>463.5</v>
      </c>
      <c r="AY111" s="10" t="b">
        <f t="shared" si="52"/>
        <v>0</v>
      </c>
      <c r="AZ111" s="10">
        <f t="shared" si="53"/>
        <v>57.089999999999975</v>
      </c>
      <c r="BA111" t="s">
        <v>37</v>
      </c>
      <c r="BB111">
        <v>402</v>
      </c>
      <c r="BC111" t="b">
        <f t="shared" si="54"/>
        <v>1</v>
      </c>
      <c r="BD111">
        <f t="shared" si="55"/>
        <v>-4.410000000000025</v>
      </c>
      <c r="BE111" s="10" t="s">
        <v>37</v>
      </c>
      <c r="BF111" s="10">
        <v>417.64</v>
      </c>
      <c r="BG111" s="10" t="b">
        <f t="shared" si="56"/>
        <v>0</v>
      </c>
      <c r="BH111" s="10">
        <f t="shared" si="57"/>
        <v>11.229999999999961</v>
      </c>
    </row>
    <row r="112" spans="1:60" hidden="1" x14ac:dyDescent="0.3">
      <c r="A112">
        <f t="shared" si="36"/>
        <v>67.86</v>
      </c>
      <c r="B112" s="14" t="b">
        <f t="shared" si="37"/>
        <v>1</v>
      </c>
      <c r="C112" s="14" t="s">
        <v>37</v>
      </c>
      <c r="D112" s="14">
        <f t="shared" si="38"/>
        <v>29.56</v>
      </c>
      <c r="E112" s="15">
        <v>110</v>
      </c>
      <c r="F112" s="14" t="s">
        <v>148</v>
      </c>
      <c r="G112" s="12" t="s">
        <v>37</v>
      </c>
      <c r="H112" s="12">
        <v>85.36</v>
      </c>
      <c r="I112" s="10" t="s">
        <v>37</v>
      </c>
      <c r="J112" s="10">
        <v>62.61</v>
      </c>
      <c r="K112" s="10" t="b">
        <f t="shared" si="39"/>
        <v>1</v>
      </c>
      <c r="L112" s="10">
        <f t="shared" si="40"/>
        <v>-22.75</v>
      </c>
      <c r="M112" t="s">
        <v>37</v>
      </c>
      <c r="N112">
        <v>70.5</v>
      </c>
      <c r="O112" t="b">
        <f t="shared" si="41"/>
        <v>1</v>
      </c>
      <c r="P112">
        <f t="shared" si="42"/>
        <v>-14.86</v>
      </c>
      <c r="Q112" s="10" t="s">
        <v>37</v>
      </c>
      <c r="R112" s="10">
        <v>88.8</v>
      </c>
      <c r="S112" s="10" t="b">
        <f t="shared" si="29"/>
        <v>0</v>
      </c>
      <c r="T112" s="10">
        <f t="shared" si="43"/>
        <v>3.4399999999999977</v>
      </c>
      <c r="U112" t="s">
        <v>37</v>
      </c>
      <c r="V112">
        <v>109.92</v>
      </c>
      <c r="W112" t="b">
        <f t="shared" si="44"/>
        <v>0</v>
      </c>
      <c r="X112">
        <f t="shared" si="45"/>
        <v>24.560000000000002</v>
      </c>
      <c r="Y112" s="10" t="s">
        <v>37</v>
      </c>
      <c r="Z112" s="10">
        <v>100.64</v>
      </c>
      <c r="AA112" s="10" t="b">
        <f t="shared" si="46"/>
        <v>0</v>
      </c>
      <c r="AB112" s="10">
        <f t="shared" si="47"/>
        <v>15.280000000000001</v>
      </c>
      <c r="AC112" t="s">
        <v>37</v>
      </c>
      <c r="AD112">
        <v>67.86</v>
      </c>
      <c r="AE112" t="b">
        <f t="shared" si="30"/>
        <v>1</v>
      </c>
      <c r="AF112">
        <f t="shared" si="31"/>
        <v>-17.5</v>
      </c>
      <c r="AG112" s="10" t="s">
        <v>37</v>
      </c>
      <c r="AH112" s="10">
        <v>75.16</v>
      </c>
      <c r="AI112" s="10" t="b">
        <f t="shared" si="32"/>
        <v>1</v>
      </c>
      <c r="AJ112" s="10">
        <f t="shared" si="33"/>
        <v>-10.200000000000003</v>
      </c>
      <c r="AK112" t="s">
        <v>37</v>
      </c>
      <c r="AL112">
        <v>29.56</v>
      </c>
      <c r="AM112" t="b">
        <f t="shared" si="34"/>
        <v>1</v>
      </c>
      <c r="AN112">
        <f t="shared" si="35"/>
        <v>-55.8</v>
      </c>
      <c r="AO112" s="10" t="s">
        <v>37</v>
      </c>
      <c r="AP112" s="10">
        <v>76.23</v>
      </c>
      <c r="AQ112" s="10" t="b">
        <f t="shared" si="48"/>
        <v>1</v>
      </c>
      <c r="AR112" s="10">
        <f t="shared" si="49"/>
        <v>-9.1299999999999955</v>
      </c>
      <c r="AS112" t="s">
        <v>37</v>
      </c>
      <c r="AT112">
        <v>85.56</v>
      </c>
      <c r="AU112" s="21" t="b">
        <f t="shared" si="50"/>
        <v>0</v>
      </c>
      <c r="AV112" s="21">
        <f t="shared" si="51"/>
        <v>0.20000000000000284</v>
      </c>
      <c r="AW112" s="10" t="s">
        <v>37</v>
      </c>
      <c r="AX112" s="10">
        <v>61.72</v>
      </c>
      <c r="AY112" s="10" t="b">
        <f t="shared" si="52"/>
        <v>1</v>
      </c>
      <c r="AZ112" s="10">
        <f t="shared" si="53"/>
        <v>-23.64</v>
      </c>
      <c r="BA112" t="s">
        <v>37</v>
      </c>
      <c r="BB112">
        <v>62.75</v>
      </c>
      <c r="BC112" t="b">
        <f t="shared" si="54"/>
        <v>1</v>
      </c>
      <c r="BD112">
        <f t="shared" si="55"/>
        <v>-22.61</v>
      </c>
      <c r="BE112" s="10" t="s">
        <v>37</v>
      </c>
      <c r="BF112" s="10">
        <v>111.09</v>
      </c>
      <c r="BG112" s="10" t="b">
        <f t="shared" si="56"/>
        <v>0</v>
      </c>
      <c r="BH112" s="10">
        <f t="shared" si="57"/>
        <v>25.730000000000004</v>
      </c>
    </row>
    <row r="113" spans="1:60" hidden="1" x14ac:dyDescent="0.3">
      <c r="A113">
        <f t="shared" si="36"/>
        <v>91.84</v>
      </c>
      <c r="B113" s="14" t="b">
        <f t="shared" si="37"/>
        <v>1</v>
      </c>
      <c r="C113" s="14" t="s">
        <v>37</v>
      </c>
      <c r="D113" s="14">
        <f t="shared" si="38"/>
        <v>88</v>
      </c>
      <c r="E113" s="15">
        <v>111</v>
      </c>
      <c r="F113" s="14" t="s">
        <v>149</v>
      </c>
      <c r="G113" s="12" t="s">
        <v>37</v>
      </c>
      <c r="H113" s="12">
        <v>93.91</v>
      </c>
      <c r="I113" s="10" t="s">
        <v>37</v>
      </c>
      <c r="J113" s="10">
        <v>94.67</v>
      </c>
      <c r="K113" s="10" t="b">
        <f t="shared" si="39"/>
        <v>0</v>
      </c>
      <c r="L113" s="10">
        <f t="shared" si="40"/>
        <v>0.76000000000000512</v>
      </c>
      <c r="M113" t="s">
        <v>37</v>
      </c>
      <c r="N113">
        <v>127.27</v>
      </c>
      <c r="O113" t="b">
        <f t="shared" si="41"/>
        <v>0</v>
      </c>
      <c r="P113">
        <f t="shared" si="42"/>
        <v>33.36</v>
      </c>
      <c r="Q113" s="10" t="s">
        <v>37</v>
      </c>
      <c r="R113" s="10">
        <v>109.03</v>
      </c>
      <c r="S113" s="10" t="b">
        <f t="shared" si="29"/>
        <v>0</v>
      </c>
      <c r="T113" s="10">
        <f t="shared" si="43"/>
        <v>15.120000000000005</v>
      </c>
      <c r="U113" t="s">
        <v>37</v>
      </c>
      <c r="V113">
        <v>154.05000000000001</v>
      </c>
      <c r="W113" t="b">
        <f t="shared" si="44"/>
        <v>0</v>
      </c>
      <c r="X113">
        <f t="shared" si="45"/>
        <v>60.140000000000015</v>
      </c>
      <c r="Y113" s="10" t="s">
        <v>37</v>
      </c>
      <c r="Z113" s="10">
        <v>92.53</v>
      </c>
      <c r="AA113" s="10" t="b">
        <f t="shared" si="46"/>
        <v>1</v>
      </c>
      <c r="AB113" s="10">
        <f t="shared" si="47"/>
        <v>-1.3799999999999955</v>
      </c>
      <c r="AC113" t="s">
        <v>37</v>
      </c>
      <c r="AD113">
        <v>104.53</v>
      </c>
      <c r="AE113" t="b">
        <f t="shared" si="30"/>
        <v>0</v>
      </c>
      <c r="AF113">
        <f t="shared" si="31"/>
        <v>10.620000000000005</v>
      </c>
      <c r="AG113" s="10" t="s">
        <v>37</v>
      </c>
      <c r="AH113" s="10">
        <v>126.62</v>
      </c>
      <c r="AI113" s="10" t="b">
        <f t="shared" si="32"/>
        <v>0</v>
      </c>
      <c r="AJ113" s="10">
        <f t="shared" si="33"/>
        <v>32.710000000000008</v>
      </c>
      <c r="AK113" t="s">
        <v>37</v>
      </c>
      <c r="AL113">
        <v>126.23</v>
      </c>
      <c r="AM113" t="b">
        <f t="shared" si="34"/>
        <v>0</v>
      </c>
      <c r="AN113">
        <f t="shared" si="35"/>
        <v>32.320000000000007</v>
      </c>
      <c r="AO113" s="10" t="s">
        <v>37</v>
      </c>
      <c r="AP113" s="10">
        <v>119.25</v>
      </c>
      <c r="AQ113" s="10" t="b">
        <f t="shared" si="48"/>
        <v>0</v>
      </c>
      <c r="AR113" s="10">
        <f t="shared" si="49"/>
        <v>25.340000000000003</v>
      </c>
      <c r="AS113" t="s">
        <v>37</v>
      </c>
      <c r="AT113">
        <v>91.84</v>
      </c>
      <c r="AU113" s="21" t="b">
        <f t="shared" si="50"/>
        <v>1</v>
      </c>
      <c r="AV113" s="21">
        <f t="shared" si="51"/>
        <v>-2.0699999999999932</v>
      </c>
      <c r="AW113" s="10" t="s">
        <v>37</v>
      </c>
      <c r="AX113" s="10">
        <v>118.44</v>
      </c>
      <c r="AY113" s="10" t="b">
        <f t="shared" si="52"/>
        <v>0</v>
      </c>
      <c r="AZ113" s="10">
        <f t="shared" si="53"/>
        <v>24.53</v>
      </c>
      <c r="BA113" t="s">
        <v>37</v>
      </c>
      <c r="BB113">
        <v>88</v>
      </c>
      <c r="BC113" t="b">
        <f t="shared" si="54"/>
        <v>1</v>
      </c>
      <c r="BD113">
        <f t="shared" si="55"/>
        <v>-5.9099999999999966</v>
      </c>
      <c r="BE113" s="10" t="s">
        <v>37</v>
      </c>
      <c r="BF113" s="10">
        <v>120.12</v>
      </c>
      <c r="BG113" s="10" t="b">
        <f t="shared" si="56"/>
        <v>0</v>
      </c>
      <c r="BH113" s="10">
        <f t="shared" si="57"/>
        <v>26.210000000000008</v>
      </c>
    </row>
    <row r="114" spans="1:60" hidden="1" x14ac:dyDescent="0.3">
      <c r="A114">
        <f t="shared" si="36"/>
        <v>5000</v>
      </c>
      <c r="B114" s="14" t="b">
        <f t="shared" si="37"/>
        <v>0</v>
      </c>
      <c r="C114" s="14" t="s">
        <v>40</v>
      </c>
      <c r="D114" s="14">
        <f t="shared" si="38"/>
        <v>5000</v>
      </c>
      <c r="E114" s="15">
        <v>112</v>
      </c>
      <c r="F114" s="14" t="s">
        <v>150</v>
      </c>
      <c r="G114" s="12" t="s">
        <v>40</v>
      </c>
      <c r="H114" s="12">
        <v>5000</v>
      </c>
      <c r="I114" s="10" t="s">
        <v>40</v>
      </c>
      <c r="J114" s="10">
        <v>5000</v>
      </c>
      <c r="K114" s="10" t="b">
        <f t="shared" si="39"/>
        <v>0</v>
      </c>
      <c r="L114" s="10">
        <f t="shared" si="40"/>
        <v>0</v>
      </c>
      <c r="M114" t="s">
        <v>40</v>
      </c>
      <c r="N114">
        <v>5000</v>
      </c>
      <c r="O114" t="b">
        <f t="shared" si="41"/>
        <v>0</v>
      </c>
      <c r="P114">
        <f t="shared" si="42"/>
        <v>0</v>
      </c>
      <c r="Q114" s="10" t="s">
        <v>40</v>
      </c>
      <c r="R114" s="10">
        <v>5000</v>
      </c>
      <c r="S114" s="10" t="b">
        <f t="shared" si="29"/>
        <v>0</v>
      </c>
      <c r="T114" s="10">
        <f t="shared" si="43"/>
        <v>0</v>
      </c>
      <c r="U114" t="s">
        <v>40</v>
      </c>
      <c r="V114">
        <v>5000</v>
      </c>
      <c r="W114" t="b">
        <f t="shared" si="44"/>
        <v>0</v>
      </c>
      <c r="X114">
        <f t="shared" si="45"/>
        <v>0</v>
      </c>
      <c r="Y114" s="10" t="s">
        <v>40</v>
      </c>
      <c r="Z114" s="10">
        <v>5000</v>
      </c>
      <c r="AA114" s="10" t="b">
        <f t="shared" si="46"/>
        <v>0</v>
      </c>
      <c r="AB114" s="10">
        <f t="shared" si="47"/>
        <v>0</v>
      </c>
      <c r="AC114" t="s">
        <v>40</v>
      </c>
      <c r="AD114">
        <v>5000</v>
      </c>
      <c r="AE114" t="b">
        <f t="shared" si="30"/>
        <v>0</v>
      </c>
      <c r="AF114">
        <f t="shared" si="31"/>
        <v>0</v>
      </c>
      <c r="AG114" s="10" t="s">
        <v>40</v>
      </c>
      <c r="AH114" s="10">
        <v>5000</v>
      </c>
      <c r="AI114" s="10" t="b">
        <f t="shared" si="32"/>
        <v>0</v>
      </c>
      <c r="AJ114" s="10">
        <f t="shared" si="33"/>
        <v>0</v>
      </c>
      <c r="AK114" t="s">
        <v>40</v>
      </c>
      <c r="AL114">
        <v>5000</v>
      </c>
      <c r="AM114" t="b">
        <f t="shared" si="34"/>
        <v>0</v>
      </c>
      <c r="AN114">
        <f t="shared" si="35"/>
        <v>0</v>
      </c>
      <c r="AO114" s="10" t="s">
        <v>40</v>
      </c>
      <c r="AP114" s="10">
        <v>5000</v>
      </c>
      <c r="AQ114" s="10" t="b">
        <f t="shared" si="48"/>
        <v>0</v>
      </c>
      <c r="AR114" s="10">
        <f t="shared" si="49"/>
        <v>0</v>
      </c>
      <c r="AS114" t="s">
        <v>40</v>
      </c>
      <c r="AT114">
        <v>5000</v>
      </c>
      <c r="AU114" s="21" t="b">
        <f t="shared" si="50"/>
        <v>0</v>
      </c>
      <c r="AV114" s="21">
        <f t="shared" si="51"/>
        <v>0</v>
      </c>
      <c r="AW114" s="10" t="s">
        <v>40</v>
      </c>
      <c r="AX114" s="10">
        <v>5000</v>
      </c>
      <c r="AY114" s="10" t="b">
        <f t="shared" si="52"/>
        <v>0</v>
      </c>
      <c r="AZ114" s="10">
        <f t="shared" si="53"/>
        <v>0</v>
      </c>
      <c r="BA114" t="s">
        <v>40</v>
      </c>
      <c r="BB114">
        <v>5000</v>
      </c>
      <c r="BC114" t="b">
        <f t="shared" si="54"/>
        <v>0</v>
      </c>
      <c r="BD114">
        <f t="shared" si="55"/>
        <v>0</v>
      </c>
      <c r="BE114" s="10" t="s">
        <v>40</v>
      </c>
      <c r="BF114" s="10">
        <v>5000</v>
      </c>
      <c r="BG114" s="10" t="b">
        <f t="shared" si="56"/>
        <v>0</v>
      </c>
      <c r="BH114" s="10">
        <f t="shared" si="57"/>
        <v>0</v>
      </c>
    </row>
    <row r="115" spans="1:60" hidden="1" x14ac:dyDescent="0.3">
      <c r="A115">
        <f t="shared" si="36"/>
        <v>2064.48</v>
      </c>
      <c r="B115" s="14" t="b">
        <f t="shared" si="37"/>
        <v>0</v>
      </c>
      <c r="C115" s="14" t="s">
        <v>37</v>
      </c>
      <c r="D115" s="14">
        <f t="shared" si="38"/>
        <v>291.37</v>
      </c>
      <c r="E115" s="15">
        <v>113</v>
      </c>
      <c r="F115" s="14" t="s">
        <v>151</v>
      </c>
      <c r="G115" s="12" t="s">
        <v>37</v>
      </c>
      <c r="H115" s="12">
        <v>291.37</v>
      </c>
      <c r="I115" s="10" t="s">
        <v>37</v>
      </c>
      <c r="J115" s="10">
        <v>2282.58</v>
      </c>
      <c r="K115" s="10" t="b">
        <f t="shared" si="39"/>
        <v>0</v>
      </c>
      <c r="L115" s="10">
        <f t="shared" si="40"/>
        <v>1991.21</v>
      </c>
      <c r="M115" t="s">
        <v>37</v>
      </c>
      <c r="N115">
        <v>2419.23</v>
      </c>
      <c r="O115" t="b">
        <f t="shared" si="41"/>
        <v>0</v>
      </c>
      <c r="P115">
        <f t="shared" si="42"/>
        <v>2127.86</v>
      </c>
      <c r="Q115" s="10" t="s">
        <v>37</v>
      </c>
      <c r="R115" s="10">
        <v>2697.22</v>
      </c>
      <c r="S115" s="10" t="b">
        <f t="shared" si="29"/>
        <v>0</v>
      </c>
      <c r="T115" s="10">
        <f t="shared" si="43"/>
        <v>2405.85</v>
      </c>
      <c r="U115" t="s">
        <v>40</v>
      </c>
      <c r="V115">
        <v>5000</v>
      </c>
      <c r="W115" t="b">
        <f t="shared" si="44"/>
        <v>0</v>
      </c>
      <c r="X115">
        <f t="shared" si="45"/>
        <v>4708.63</v>
      </c>
      <c r="Y115" s="10" t="s">
        <v>37</v>
      </c>
      <c r="Z115" s="10">
        <v>1877.83</v>
      </c>
      <c r="AA115" s="10" t="b">
        <f t="shared" si="46"/>
        <v>0</v>
      </c>
      <c r="AB115" s="10">
        <f t="shared" si="47"/>
        <v>1586.46</v>
      </c>
      <c r="AC115" t="s">
        <v>37</v>
      </c>
      <c r="AD115">
        <v>2447.92</v>
      </c>
      <c r="AE115" t="b">
        <f t="shared" si="30"/>
        <v>0</v>
      </c>
      <c r="AF115">
        <f t="shared" si="31"/>
        <v>2156.5500000000002</v>
      </c>
      <c r="AG115" s="10" t="s">
        <v>37</v>
      </c>
      <c r="AH115" s="10">
        <v>2914.53</v>
      </c>
      <c r="AI115" s="10" t="b">
        <f t="shared" si="32"/>
        <v>0</v>
      </c>
      <c r="AJ115" s="10">
        <f t="shared" si="33"/>
        <v>2623.1600000000003</v>
      </c>
      <c r="AK115" t="s">
        <v>37</v>
      </c>
      <c r="AL115">
        <v>3183.65</v>
      </c>
      <c r="AM115" t="b">
        <f t="shared" si="34"/>
        <v>0</v>
      </c>
      <c r="AN115">
        <f t="shared" si="35"/>
        <v>2892.28</v>
      </c>
      <c r="AO115" s="10" t="s">
        <v>37</v>
      </c>
      <c r="AP115" s="10">
        <v>3207.33</v>
      </c>
      <c r="AQ115" s="10" t="b">
        <f t="shared" si="48"/>
        <v>0</v>
      </c>
      <c r="AR115" s="10">
        <f t="shared" si="49"/>
        <v>2915.96</v>
      </c>
      <c r="AS115" t="s">
        <v>37</v>
      </c>
      <c r="AT115">
        <v>2064.48</v>
      </c>
      <c r="AU115" s="21" t="b">
        <f t="shared" si="50"/>
        <v>0</v>
      </c>
      <c r="AV115" s="21">
        <f t="shared" si="51"/>
        <v>1773.1100000000001</v>
      </c>
      <c r="AW115" s="10" t="s">
        <v>37</v>
      </c>
      <c r="AX115" s="10">
        <v>1886.61</v>
      </c>
      <c r="AY115" s="10" t="b">
        <f t="shared" si="52"/>
        <v>0</v>
      </c>
      <c r="AZ115" s="10">
        <f t="shared" si="53"/>
        <v>1595.2399999999998</v>
      </c>
      <c r="BA115" t="s">
        <v>37</v>
      </c>
      <c r="BB115">
        <v>1738.77</v>
      </c>
      <c r="BC115" t="b">
        <f t="shared" si="54"/>
        <v>0</v>
      </c>
      <c r="BD115">
        <f t="shared" si="55"/>
        <v>1447.4</v>
      </c>
      <c r="BE115" s="10" t="s">
        <v>37</v>
      </c>
      <c r="BF115" s="10">
        <v>3540.86</v>
      </c>
      <c r="BG115" s="10" t="b">
        <f t="shared" si="56"/>
        <v>0</v>
      </c>
      <c r="BH115" s="10">
        <f t="shared" si="57"/>
        <v>3249.4900000000002</v>
      </c>
    </row>
    <row r="116" spans="1:60" hidden="1" x14ac:dyDescent="0.3">
      <c r="A116">
        <f t="shared" si="36"/>
        <v>3041.31</v>
      </c>
      <c r="B116" s="14" t="b">
        <f t="shared" si="37"/>
        <v>0</v>
      </c>
      <c r="C116" s="14" t="s">
        <v>49</v>
      </c>
      <c r="D116" s="14">
        <f t="shared" si="38"/>
        <v>2581.5500000000002</v>
      </c>
      <c r="E116" s="15">
        <v>114</v>
      </c>
      <c r="F116" s="14" t="s">
        <v>152</v>
      </c>
      <c r="G116" s="12" t="s">
        <v>49</v>
      </c>
      <c r="H116" s="12">
        <v>2581.5500000000002</v>
      </c>
      <c r="I116" s="10" t="s">
        <v>49</v>
      </c>
      <c r="J116" s="10">
        <v>4876.4799999999996</v>
      </c>
      <c r="K116" s="10" t="b">
        <f t="shared" si="39"/>
        <v>0</v>
      </c>
      <c r="L116" s="10">
        <f t="shared" si="40"/>
        <v>2294.9299999999994</v>
      </c>
      <c r="M116" t="s">
        <v>49</v>
      </c>
      <c r="N116">
        <v>3556.19</v>
      </c>
      <c r="O116" t="b">
        <f t="shared" si="41"/>
        <v>0</v>
      </c>
      <c r="P116">
        <f t="shared" si="42"/>
        <v>974.63999999999987</v>
      </c>
      <c r="Q116" s="10" t="s">
        <v>49</v>
      </c>
      <c r="R116" s="10">
        <v>3167.05</v>
      </c>
      <c r="S116" s="10" t="b">
        <f t="shared" si="29"/>
        <v>0</v>
      </c>
      <c r="T116" s="10">
        <f t="shared" si="43"/>
        <v>585.5</v>
      </c>
      <c r="U116" t="s">
        <v>40</v>
      </c>
      <c r="V116">
        <v>5000</v>
      </c>
      <c r="W116" t="b">
        <f t="shared" si="44"/>
        <v>0</v>
      </c>
      <c r="X116">
        <f t="shared" si="45"/>
        <v>2418.4499999999998</v>
      </c>
      <c r="Y116" s="10" t="s">
        <v>49</v>
      </c>
      <c r="Z116" s="10">
        <v>3675.12</v>
      </c>
      <c r="AA116" s="10" t="b">
        <f t="shared" si="46"/>
        <v>0</v>
      </c>
      <c r="AB116" s="10">
        <f t="shared" si="47"/>
        <v>1093.5699999999997</v>
      </c>
      <c r="AC116" t="s">
        <v>49</v>
      </c>
      <c r="AD116">
        <v>4452.6400000000003</v>
      </c>
      <c r="AE116" t="b">
        <f t="shared" si="30"/>
        <v>0</v>
      </c>
      <c r="AF116">
        <f t="shared" si="31"/>
        <v>1871.0900000000001</v>
      </c>
      <c r="AG116" s="10" t="s">
        <v>49</v>
      </c>
      <c r="AH116" s="10">
        <v>3280.15</v>
      </c>
      <c r="AI116" s="10" t="b">
        <f t="shared" si="32"/>
        <v>0</v>
      </c>
      <c r="AJ116" s="10">
        <f t="shared" si="33"/>
        <v>698.59999999999991</v>
      </c>
      <c r="AK116" t="s">
        <v>49</v>
      </c>
      <c r="AL116">
        <v>2945.97</v>
      </c>
      <c r="AM116" t="b">
        <f t="shared" si="34"/>
        <v>0</v>
      </c>
      <c r="AN116">
        <f t="shared" si="35"/>
        <v>364.41999999999962</v>
      </c>
      <c r="AO116" s="10" t="s">
        <v>49</v>
      </c>
      <c r="AP116" s="10">
        <v>4243.9799999999996</v>
      </c>
      <c r="AQ116" s="10" t="b">
        <f t="shared" si="48"/>
        <v>0</v>
      </c>
      <c r="AR116" s="10">
        <f t="shared" si="49"/>
        <v>1662.4299999999994</v>
      </c>
      <c r="AS116" t="s">
        <v>49</v>
      </c>
      <c r="AT116">
        <v>3041.31</v>
      </c>
      <c r="AU116" s="21" t="b">
        <f t="shared" si="50"/>
        <v>0</v>
      </c>
      <c r="AV116" s="21">
        <f t="shared" si="51"/>
        <v>459.75999999999976</v>
      </c>
      <c r="AW116" s="10" t="s">
        <v>49</v>
      </c>
      <c r="AX116" s="10">
        <v>2873.53</v>
      </c>
      <c r="AY116" s="10" t="b">
        <f t="shared" si="52"/>
        <v>0</v>
      </c>
      <c r="AZ116" s="10">
        <f t="shared" si="53"/>
        <v>291.98</v>
      </c>
      <c r="BA116" t="s">
        <v>49</v>
      </c>
      <c r="BB116">
        <v>4137.8900000000003</v>
      </c>
      <c r="BC116" t="b">
        <f t="shared" si="54"/>
        <v>0</v>
      </c>
      <c r="BD116">
        <f t="shared" si="55"/>
        <v>1556.3400000000001</v>
      </c>
      <c r="BE116" s="10" t="s">
        <v>49</v>
      </c>
      <c r="BF116" s="10">
        <v>2871.78</v>
      </c>
      <c r="BG116" s="10" t="b">
        <f t="shared" si="56"/>
        <v>0</v>
      </c>
      <c r="BH116" s="10">
        <f t="shared" si="57"/>
        <v>290.23</v>
      </c>
    </row>
    <row r="117" spans="1:60" hidden="1" x14ac:dyDescent="0.3">
      <c r="A117">
        <f t="shared" si="36"/>
        <v>351.97</v>
      </c>
      <c r="B117" s="14" t="b">
        <f t="shared" si="37"/>
        <v>1</v>
      </c>
      <c r="C117" s="14" t="s">
        <v>37</v>
      </c>
      <c r="D117" s="14">
        <f t="shared" si="38"/>
        <v>351.97</v>
      </c>
      <c r="E117" s="15">
        <v>115</v>
      </c>
      <c r="F117" s="14" t="s">
        <v>153</v>
      </c>
      <c r="G117" s="12" t="s">
        <v>37</v>
      </c>
      <c r="H117" s="12">
        <v>923.64</v>
      </c>
      <c r="I117" s="10" t="s">
        <v>37</v>
      </c>
      <c r="J117" s="10">
        <v>1363.2</v>
      </c>
      <c r="K117" s="10" t="b">
        <f t="shared" si="39"/>
        <v>0</v>
      </c>
      <c r="L117" s="10">
        <f t="shared" si="40"/>
        <v>439.56000000000006</v>
      </c>
      <c r="M117" t="s">
        <v>37</v>
      </c>
      <c r="N117">
        <v>1478.73</v>
      </c>
      <c r="O117" t="b">
        <f t="shared" si="41"/>
        <v>0</v>
      </c>
      <c r="P117">
        <f t="shared" si="42"/>
        <v>555.09</v>
      </c>
      <c r="Q117" s="10" t="s">
        <v>37</v>
      </c>
      <c r="R117" s="10">
        <v>1560.42</v>
      </c>
      <c r="S117" s="10" t="b">
        <f t="shared" si="29"/>
        <v>0</v>
      </c>
      <c r="T117" s="10">
        <f t="shared" si="43"/>
        <v>636.78000000000009</v>
      </c>
      <c r="U117" t="s">
        <v>37</v>
      </c>
      <c r="V117">
        <v>2198.09</v>
      </c>
      <c r="W117" t="b">
        <f t="shared" si="44"/>
        <v>0</v>
      </c>
      <c r="X117">
        <f t="shared" si="45"/>
        <v>1274.4500000000003</v>
      </c>
      <c r="Y117" s="10" t="s">
        <v>37</v>
      </c>
      <c r="Z117" s="10">
        <v>1441.31</v>
      </c>
      <c r="AA117" s="10" t="b">
        <f t="shared" si="46"/>
        <v>0</v>
      </c>
      <c r="AB117" s="10">
        <f t="shared" si="47"/>
        <v>517.66999999999996</v>
      </c>
      <c r="AC117" t="s">
        <v>37</v>
      </c>
      <c r="AD117">
        <v>351.97</v>
      </c>
      <c r="AE117" t="b">
        <f t="shared" si="30"/>
        <v>1</v>
      </c>
      <c r="AF117">
        <f t="shared" si="31"/>
        <v>-571.66999999999996</v>
      </c>
      <c r="AG117" s="10" t="s">
        <v>37</v>
      </c>
      <c r="AH117" s="10">
        <v>767.05</v>
      </c>
      <c r="AI117" s="10" t="b">
        <f t="shared" si="32"/>
        <v>1</v>
      </c>
      <c r="AJ117" s="10">
        <f t="shared" si="33"/>
        <v>-156.59000000000003</v>
      </c>
      <c r="AK117" t="s">
        <v>37</v>
      </c>
      <c r="AL117">
        <v>1240.97</v>
      </c>
      <c r="AM117" t="b">
        <f t="shared" si="34"/>
        <v>0</v>
      </c>
      <c r="AN117">
        <f t="shared" si="35"/>
        <v>317.33000000000004</v>
      </c>
      <c r="AO117" s="10" t="s">
        <v>37</v>
      </c>
      <c r="AP117" s="10">
        <v>1688.1</v>
      </c>
      <c r="AQ117" s="10" t="b">
        <f t="shared" si="48"/>
        <v>0</v>
      </c>
      <c r="AR117" s="10">
        <f t="shared" si="49"/>
        <v>764.45999999999992</v>
      </c>
      <c r="AS117" t="s">
        <v>37</v>
      </c>
      <c r="AT117">
        <v>1567.61</v>
      </c>
      <c r="AU117" s="21" t="b">
        <f t="shared" si="50"/>
        <v>0</v>
      </c>
      <c r="AV117" s="21">
        <f t="shared" si="51"/>
        <v>643.96999999999991</v>
      </c>
      <c r="AW117" s="10" t="s">
        <v>37</v>
      </c>
      <c r="AX117" s="10">
        <v>1025.95</v>
      </c>
      <c r="AY117" s="10" t="b">
        <f t="shared" si="52"/>
        <v>0</v>
      </c>
      <c r="AZ117" s="10">
        <f t="shared" si="53"/>
        <v>102.31000000000006</v>
      </c>
      <c r="BA117" t="s">
        <v>37</v>
      </c>
      <c r="BB117">
        <v>1589.58</v>
      </c>
      <c r="BC117" t="b">
        <f t="shared" si="54"/>
        <v>0</v>
      </c>
      <c r="BD117">
        <f t="shared" si="55"/>
        <v>665.93999999999994</v>
      </c>
      <c r="BE117" s="10" t="s">
        <v>37</v>
      </c>
      <c r="BF117" s="10">
        <v>1321.58</v>
      </c>
      <c r="BG117" s="10" t="b">
        <f t="shared" si="56"/>
        <v>0</v>
      </c>
      <c r="BH117" s="10">
        <f t="shared" si="57"/>
        <v>397.93999999999994</v>
      </c>
    </row>
    <row r="118" spans="1:60" hidden="1" x14ac:dyDescent="0.3">
      <c r="A118">
        <f t="shared" si="36"/>
        <v>1548.03</v>
      </c>
      <c r="B118" s="14" t="b">
        <f t="shared" si="37"/>
        <v>1</v>
      </c>
      <c r="C118" s="14" t="s">
        <v>49</v>
      </c>
      <c r="D118" s="14">
        <f t="shared" si="38"/>
        <v>1469.17</v>
      </c>
      <c r="E118" s="15">
        <v>116</v>
      </c>
      <c r="F118" s="14" t="s">
        <v>154</v>
      </c>
      <c r="G118" s="12" t="s">
        <v>49</v>
      </c>
      <c r="H118" s="12">
        <v>1637.2</v>
      </c>
      <c r="I118" s="10" t="s">
        <v>49</v>
      </c>
      <c r="J118" s="10">
        <v>1743.33</v>
      </c>
      <c r="K118" s="10" t="b">
        <f t="shared" si="39"/>
        <v>0</v>
      </c>
      <c r="L118" s="10">
        <f t="shared" si="40"/>
        <v>106.12999999999988</v>
      </c>
      <c r="M118" t="s">
        <v>49</v>
      </c>
      <c r="N118">
        <v>1885.97</v>
      </c>
      <c r="O118" t="b">
        <f t="shared" si="41"/>
        <v>0</v>
      </c>
      <c r="P118">
        <f t="shared" si="42"/>
        <v>248.76999999999998</v>
      </c>
      <c r="Q118" s="10" t="s">
        <v>49</v>
      </c>
      <c r="R118" s="10">
        <v>1666.09</v>
      </c>
      <c r="S118" s="10" t="b">
        <f t="shared" si="29"/>
        <v>0</v>
      </c>
      <c r="T118" s="10">
        <f t="shared" si="43"/>
        <v>28.889999999999873</v>
      </c>
      <c r="U118" t="s">
        <v>49</v>
      </c>
      <c r="V118">
        <v>2753.12</v>
      </c>
      <c r="W118" t="b">
        <f t="shared" si="44"/>
        <v>0</v>
      </c>
      <c r="X118">
        <f t="shared" si="45"/>
        <v>1115.9199999999998</v>
      </c>
      <c r="Y118" s="10" t="s">
        <v>49</v>
      </c>
      <c r="Z118" s="10">
        <v>1469.17</v>
      </c>
      <c r="AA118" s="10" t="b">
        <f t="shared" si="46"/>
        <v>1</v>
      </c>
      <c r="AB118" s="10">
        <f t="shared" si="47"/>
        <v>-168.02999999999997</v>
      </c>
      <c r="AC118" t="s">
        <v>49</v>
      </c>
      <c r="AD118">
        <v>1883.09</v>
      </c>
      <c r="AE118" t="b">
        <f t="shared" si="30"/>
        <v>0</v>
      </c>
      <c r="AF118">
        <f t="shared" si="31"/>
        <v>245.88999999999987</v>
      </c>
      <c r="AG118" s="10" t="s">
        <v>49</v>
      </c>
      <c r="AH118" s="10">
        <v>1575.83</v>
      </c>
      <c r="AI118" s="10" t="b">
        <f t="shared" si="32"/>
        <v>1</v>
      </c>
      <c r="AJ118" s="10">
        <f t="shared" si="33"/>
        <v>-61.370000000000118</v>
      </c>
      <c r="AK118" t="s">
        <v>49</v>
      </c>
      <c r="AL118">
        <v>1679.84</v>
      </c>
      <c r="AM118" t="b">
        <f t="shared" si="34"/>
        <v>0</v>
      </c>
      <c r="AN118">
        <f t="shared" si="35"/>
        <v>42.639999999999873</v>
      </c>
      <c r="AO118" s="10" t="s">
        <v>49</v>
      </c>
      <c r="AP118" s="10">
        <v>1722</v>
      </c>
      <c r="AQ118" s="10" t="b">
        <f t="shared" si="48"/>
        <v>0</v>
      </c>
      <c r="AR118" s="10">
        <f t="shared" si="49"/>
        <v>84.799999999999955</v>
      </c>
      <c r="AS118" t="s">
        <v>49</v>
      </c>
      <c r="AT118">
        <v>1548.03</v>
      </c>
      <c r="AU118" s="21" t="b">
        <f t="shared" si="50"/>
        <v>1</v>
      </c>
      <c r="AV118" s="21">
        <f t="shared" si="51"/>
        <v>-89.170000000000073</v>
      </c>
      <c r="AW118" s="10" t="s">
        <v>49</v>
      </c>
      <c r="AX118" s="10">
        <v>1664.83</v>
      </c>
      <c r="AY118" s="10" t="b">
        <f t="shared" si="52"/>
        <v>0</v>
      </c>
      <c r="AZ118" s="10">
        <f t="shared" si="53"/>
        <v>27.629999999999882</v>
      </c>
      <c r="BA118" t="s">
        <v>49</v>
      </c>
      <c r="BB118">
        <v>1744.33</v>
      </c>
      <c r="BC118" t="b">
        <f t="shared" si="54"/>
        <v>0</v>
      </c>
      <c r="BD118">
        <f t="shared" si="55"/>
        <v>107.12999999999988</v>
      </c>
      <c r="BE118" s="10" t="s">
        <v>49</v>
      </c>
      <c r="BF118" s="10">
        <v>1804.51</v>
      </c>
      <c r="BG118" s="10" t="b">
        <f t="shared" si="56"/>
        <v>0</v>
      </c>
      <c r="BH118" s="10">
        <f t="shared" si="57"/>
        <v>167.30999999999995</v>
      </c>
    </row>
    <row r="119" spans="1:60" hidden="1" x14ac:dyDescent="0.3">
      <c r="A119">
        <f t="shared" si="36"/>
        <v>534.48</v>
      </c>
      <c r="B119" s="14" t="b">
        <f t="shared" si="37"/>
        <v>1</v>
      </c>
      <c r="C119" s="14" t="s">
        <v>37</v>
      </c>
      <c r="D119" s="14">
        <f t="shared" si="38"/>
        <v>509.89</v>
      </c>
      <c r="E119" s="15">
        <v>117</v>
      </c>
      <c r="F119" s="14" t="s">
        <v>155</v>
      </c>
      <c r="G119" s="12" t="s">
        <v>37</v>
      </c>
      <c r="H119" s="12">
        <v>967.01</v>
      </c>
      <c r="I119" s="10" t="s">
        <v>37</v>
      </c>
      <c r="J119" s="10">
        <v>538.91999999999996</v>
      </c>
      <c r="K119" s="10" t="b">
        <f t="shared" si="39"/>
        <v>1</v>
      </c>
      <c r="L119" s="10">
        <f t="shared" si="40"/>
        <v>-428.09000000000003</v>
      </c>
      <c r="M119" t="s">
        <v>37</v>
      </c>
      <c r="N119">
        <v>721.11</v>
      </c>
      <c r="O119" t="b">
        <f t="shared" si="41"/>
        <v>1</v>
      </c>
      <c r="P119">
        <f t="shared" si="42"/>
        <v>-245.89999999999998</v>
      </c>
      <c r="Q119" s="10" t="s">
        <v>37</v>
      </c>
      <c r="R119" s="10">
        <v>684.52</v>
      </c>
      <c r="S119" s="10" t="b">
        <f t="shared" si="29"/>
        <v>1</v>
      </c>
      <c r="T119" s="10">
        <f t="shared" si="43"/>
        <v>-282.49</v>
      </c>
      <c r="U119" t="s">
        <v>37</v>
      </c>
      <c r="V119">
        <v>911.95</v>
      </c>
      <c r="W119" t="b">
        <f t="shared" si="44"/>
        <v>1</v>
      </c>
      <c r="X119">
        <f t="shared" si="45"/>
        <v>-55.059999999999945</v>
      </c>
      <c r="Y119" s="10" t="s">
        <v>37</v>
      </c>
      <c r="Z119" s="10">
        <v>585.09</v>
      </c>
      <c r="AA119" s="10" t="b">
        <f t="shared" si="46"/>
        <v>1</v>
      </c>
      <c r="AB119" s="10">
        <f t="shared" si="47"/>
        <v>-381.91999999999996</v>
      </c>
      <c r="AC119" t="s">
        <v>37</v>
      </c>
      <c r="AD119">
        <v>589.09</v>
      </c>
      <c r="AE119" t="b">
        <f t="shared" si="30"/>
        <v>1</v>
      </c>
      <c r="AF119">
        <f t="shared" si="31"/>
        <v>-377.91999999999996</v>
      </c>
      <c r="AG119" s="10" t="s">
        <v>37</v>
      </c>
      <c r="AH119" s="10">
        <v>580.20000000000005</v>
      </c>
      <c r="AI119" s="10" t="b">
        <f t="shared" si="32"/>
        <v>1</v>
      </c>
      <c r="AJ119" s="10">
        <f t="shared" si="33"/>
        <v>-386.80999999999995</v>
      </c>
      <c r="AK119" t="s">
        <v>37</v>
      </c>
      <c r="AL119">
        <v>738.03</v>
      </c>
      <c r="AM119" t="b">
        <f t="shared" si="34"/>
        <v>1</v>
      </c>
      <c r="AN119">
        <f t="shared" si="35"/>
        <v>-228.98000000000002</v>
      </c>
      <c r="AO119" s="10" t="s">
        <v>37</v>
      </c>
      <c r="AP119" s="10">
        <v>534.48</v>
      </c>
      <c r="AQ119" s="10" t="b">
        <f t="shared" si="48"/>
        <v>1</v>
      </c>
      <c r="AR119" s="10">
        <f t="shared" si="49"/>
        <v>-432.53</v>
      </c>
      <c r="AS119" t="s">
        <v>37</v>
      </c>
      <c r="AT119">
        <v>548.22</v>
      </c>
      <c r="AU119" s="21" t="b">
        <f t="shared" si="50"/>
        <v>1</v>
      </c>
      <c r="AV119" s="21">
        <f t="shared" si="51"/>
        <v>-418.78999999999996</v>
      </c>
      <c r="AW119" s="10" t="s">
        <v>37</v>
      </c>
      <c r="AX119" s="10">
        <v>538.58000000000004</v>
      </c>
      <c r="AY119" s="10" t="b">
        <f t="shared" si="52"/>
        <v>1</v>
      </c>
      <c r="AZ119" s="10">
        <f t="shared" si="53"/>
        <v>-428.42999999999995</v>
      </c>
      <c r="BA119" t="s">
        <v>37</v>
      </c>
      <c r="BB119">
        <v>612.78</v>
      </c>
      <c r="BC119" t="b">
        <f t="shared" si="54"/>
        <v>1</v>
      </c>
      <c r="BD119">
        <f t="shared" si="55"/>
        <v>-354.23</v>
      </c>
      <c r="BE119" s="10" t="s">
        <v>37</v>
      </c>
      <c r="BF119" s="10">
        <v>509.89</v>
      </c>
      <c r="BG119" s="10" t="b">
        <f t="shared" si="56"/>
        <v>1</v>
      </c>
      <c r="BH119" s="10">
        <f t="shared" si="57"/>
        <v>-457.12</v>
      </c>
    </row>
    <row r="120" spans="1:60" hidden="1" x14ac:dyDescent="0.3">
      <c r="A120">
        <f t="shared" si="36"/>
        <v>140.78</v>
      </c>
      <c r="B120" s="14" t="b">
        <f t="shared" si="37"/>
        <v>1</v>
      </c>
      <c r="C120" s="14" t="s">
        <v>37</v>
      </c>
      <c r="D120" s="14">
        <f t="shared" si="38"/>
        <v>101.41</v>
      </c>
      <c r="E120" s="15">
        <v>118</v>
      </c>
      <c r="F120" s="14" t="s">
        <v>156</v>
      </c>
      <c r="G120" s="12" t="s">
        <v>37</v>
      </c>
      <c r="H120" s="12">
        <v>535.58000000000004</v>
      </c>
      <c r="I120" s="10" t="s">
        <v>37</v>
      </c>
      <c r="J120" s="10">
        <v>397.67</v>
      </c>
      <c r="K120" s="10" t="b">
        <f t="shared" si="39"/>
        <v>1</v>
      </c>
      <c r="L120" s="10">
        <f t="shared" si="40"/>
        <v>-137.91000000000003</v>
      </c>
      <c r="M120" t="s">
        <v>37</v>
      </c>
      <c r="N120">
        <v>179.56</v>
      </c>
      <c r="O120" t="b">
        <f t="shared" si="41"/>
        <v>1</v>
      </c>
      <c r="P120">
        <f t="shared" si="42"/>
        <v>-356.02000000000004</v>
      </c>
      <c r="Q120" s="10" t="s">
        <v>37</v>
      </c>
      <c r="R120" s="10">
        <v>375.72</v>
      </c>
      <c r="S120" s="10" t="b">
        <f t="shared" si="29"/>
        <v>1</v>
      </c>
      <c r="T120" s="10">
        <f t="shared" si="43"/>
        <v>-159.86000000000001</v>
      </c>
      <c r="U120" t="s">
        <v>37</v>
      </c>
      <c r="V120">
        <v>642.62</v>
      </c>
      <c r="W120" t="b">
        <f t="shared" si="44"/>
        <v>0</v>
      </c>
      <c r="X120">
        <f t="shared" si="45"/>
        <v>107.03999999999996</v>
      </c>
      <c r="Y120" s="10" t="s">
        <v>37</v>
      </c>
      <c r="Z120" s="10">
        <v>101.41</v>
      </c>
      <c r="AA120" s="10" t="b">
        <f t="shared" si="46"/>
        <v>1</v>
      </c>
      <c r="AB120" s="10">
        <f t="shared" si="47"/>
        <v>-434.17000000000007</v>
      </c>
      <c r="AC120" t="s">
        <v>37</v>
      </c>
      <c r="AD120">
        <v>140.78</v>
      </c>
      <c r="AE120" t="b">
        <f t="shared" si="30"/>
        <v>1</v>
      </c>
      <c r="AF120">
        <f t="shared" si="31"/>
        <v>-394.80000000000007</v>
      </c>
      <c r="AG120" s="10" t="s">
        <v>37</v>
      </c>
      <c r="AH120" s="10">
        <v>442.48</v>
      </c>
      <c r="AI120" s="10" t="b">
        <f t="shared" si="32"/>
        <v>1</v>
      </c>
      <c r="AJ120" s="10">
        <f t="shared" si="33"/>
        <v>-93.100000000000023</v>
      </c>
      <c r="AK120" t="s">
        <v>37</v>
      </c>
      <c r="AL120">
        <v>527.23</v>
      </c>
      <c r="AM120" t="b">
        <f t="shared" si="34"/>
        <v>1</v>
      </c>
      <c r="AN120">
        <f t="shared" si="35"/>
        <v>-8.3500000000000227</v>
      </c>
      <c r="AO120" s="10" t="s">
        <v>37</v>
      </c>
      <c r="AP120" s="10">
        <v>395.41</v>
      </c>
      <c r="AQ120" s="10" t="b">
        <f t="shared" si="48"/>
        <v>1</v>
      </c>
      <c r="AR120" s="10">
        <f t="shared" si="49"/>
        <v>-140.17000000000002</v>
      </c>
      <c r="AS120" t="s">
        <v>37</v>
      </c>
      <c r="AT120">
        <v>470.56</v>
      </c>
      <c r="AU120" s="21" t="b">
        <f t="shared" si="50"/>
        <v>1</v>
      </c>
      <c r="AV120" s="21">
        <f t="shared" si="51"/>
        <v>-65.020000000000039</v>
      </c>
      <c r="AW120" s="10" t="s">
        <v>37</v>
      </c>
      <c r="AX120" s="10">
        <v>581.28</v>
      </c>
      <c r="AY120" s="10" t="b">
        <f t="shared" si="52"/>
        <v>0</v>
      </c>
      <c r="AZ120" s="10">
        <f t="shared" si="53"/>
        <v>45.699999999999932</v>
      </c>
      <c r="BA120" t="s">
        <v>37</v>
      </c>
      <c r="BB120">
        <v>515.58000000000004</v>
      </c>
      <c r="BC120" t="b">
        <f t="shared" si="54"/>
        <v>1</v>
      </c>
      <c r="BD120">
        <f t="shared" si="55"/>
        <v>-20</v>
      </c>
      <c r="BE120" s="10" t="s">
        <v>37</v>
      </c>
      <c r="BF120" s="10">
        <v>416.56</v>
      </c>
      <c r="BG120" s="10" t="b">
        <f t="shared" si="56"/>
        <v>1</v>
      </c>
      <c r="BH120" s="10">
        <f t="shared" si="57"/>
        <v>-119.02000000000004</v>
      </c>
    </row>
    <row r="121" spans="1:60" x14ac:dyDescent="0.3">
      <c r="A121">
        <f t="shared" si="36"/>
        <v>617.02</v>
      </c>
      <c r="B121" s="14" t="b">
        <f t="shared" si="37"/>
        <v>1</v>
      </c>
      <c r="C121" s="14" t="s">
        <v>49</v>
      </c>
      <c r="D121" s="14">
        <f t="shared" si="38"/>
        <v>512.09</v>
      </c>
      <c r="E121" s="15">
        <v>119</v>
      </c>
      <c r="F121" s="14" t="s">
        <v>157</v>
      </c>
      <c r="G121" s="12" t="s">
        <v>49</v>
      </c>
      <c r="H121" s="12">
        <v>1086.45</v>
      </c>
      <c r="I121" s="10" t="s">
        <v>49</v>
      </c>
      <c r="J121" s="10">
        <v>899.69</v>
      </c>
      <c r="K121" s="10" t="b">
        <f t="shared" si="39"/>
        <v>1</v>
      </c>
      <c r="L121" s="10">
        <f t="shared" si="40"/>
        <v>-186.76</v>
      </c>
      <c r="M121" t="s">
        <v>49</v>
      </c>
      <c r="N121">
        <v>807.8</v>
      </c>
      <c r="O121" t="b">
        <f t="shared" si="41"/>
        <v>1</v>
      </c>
      <c r="P121">
        <f t="shared" si="42"/>
        <v>-278.65000000000009</v>
      </c>
      <c r="Q121" s="10" t="s">
        <v>49</v>
      </c>
      <c r="R121" s="10">
        <v>871.26</v>
      </c>
      <c r="S121" s="10" t="b">
        <f t="shared" si="29"/>
        <v>1</v>
      </c>
      <c r="T121" s="10">
        <f t="shared" si="43"/>
        <v>-215.19000000000005</v>
      </c>
      <c r="U121" t="s">
        <v>49</v>
      </c>
      <c r="V121">
        <v>1252.5899999999999</v>
      </c>
      <c r="W121" t="b">
        <f t="shared" si="44"/>
        <v>0</v>
      </c>
      <c r="X121">
        <f t="shared" si="45"/>
        <v>166.13999999999987</v>
      </c>
      <c r="Y121" s="10" t="s">
        <v>49</v>
      </c>
      <c r="Z121" s="10">
        <v>781.97</v>
      </c>
      <c r="AA121" s="10" t="b">
        <f t="shared" si="46"/>
        <v>1</v>
      </c>
      <c r="AB121" s="10">
        <f t="shared" si="47"/>
        <v>-304.48</v>
      </c>
      <c r="AC121" t="s">
        <v>49</v>
      </c>
      <c r="AD121">
        <v>891.97</v>
      </c>
      <c r="AE121" t="b">
        <f t="shared" si="30"/>
        <v>1</v>
      </c>
      <c r="AF121">
        <f t="shared" si="31"/>
        <v>-194.48000000000002</v>
      </c>
      <c r="AG121" s="10" t="s">
        <v>49</v>
      </c>
      <c r="AH121" s="10">
        <v>888.02</v>
      </c>
      <c r="AI121" s="10" t="b">
        <f t="shared" si="32"/>
        <v>1</v>
      </c>
      <c r="AJ121" s="10">
        <f t="shared" si="33"/>
        <v>-198.43000000000006</v>
      </c>
      <c r="AK121" t="s">
        <v>49</v>
      </c>
      <c r="AL121">
        <v>833.75</v>
      </c>
      <c r="AM121" t="b">
        <f t="shared" si="34"/>
        <v>1</v>
      </c>
      <c r="AN121">
        <f t="shared" si="35"/>
        <v>-252.70000000000005</v>
      </c>
      <c r="AO121" s="10" t="s">
        <v>49</v>
      </c>
      <c r="AP121" s="10">
        <v>617.02</v>
      </c>
      <c r="AQ121" s="10" t="b">
        <f t="shared" si="48"/>
        <v>1</v>
      </c>
      <c r="AR121" s="10">
        <f t="shared" si="49"/>
        <v>-469.43000000000006</v>
      </c>
      <c r="AS121" t="s">
        <v>49</v>
      </c>
      <c r="AT121">
        <v>812.05</v>
      </c>
      <c r="AU121" s="21" t="b">
        <f t="shared" si="50"/>
        <v>1</v>
      </c>
      <c r="AV121" s="21">
        <f t="shared" si="51"/>
        <v>-274.40000000000009</v>
      </c>
      <c r="AW121" s="10" t="s">
        <v>49</v>
      </c>
      <c r="AX121" s="10">
        <v>865.03</v>
      </c>
      <c r="AY121" s="10" t="b">
        <f t="shared" si="52"/>
        <v>1</v>
      </c>
      <c r="AZ121" s="10">
        <f t="shared" si="53"/>
        <v>-221.42000000000007</v>
      </c>
      <c r="BA121" t="s">
        <v>49</v>
      </c>
      <c r="BB121">
        <v>512.09</v>
      </c>
      <c r="BC121" t="b">
        <f t="shared" si="54"/>
        <v>1</v>
      </c>
      <c r="BD121">
        <f t="shared" si="55"/>
        <v>-574.36</v>
      </c>
      <c r="BE121" s="10" t="s">
        <v>49</v>
      </c>
      <c r="BF121" s="10">
        <v>870.33</v>
      </c>
      <c r="BG121" s="10" t="b">
        <f t="shared" si="56"/>
        <v>1</v>
      </c>
      <c r="BH121" s="10">
        <f t="shared" si="57"/>
        <v>-216.12</v>
      </c>
    </row>
    <row r="122" spans="1:60" hidden="1" x14ac:dyDescent="0.3">
      <c r="A122">
        <f t="shared" si="36"/>
        <v>1163</v>
      </c>
      <c r="B122" s="14" t="b">
        <f t="shared" si="37"/>
        <v>1</v>
      </c>
      <c r="C122" s="14" t="s">
        <v>37</v>
      </c>
      <c r="D122" s="14">
        <f t="shared" si="38"/>
        <v>633.16</v>
      </c>
      <c r="E122" s="15">
        <v>120</v>
      </c>
      <c r="F122" s="14" t="s">
        <v>158</v>
      </c>
      <c r="G122" s="12" t="s">
        <v>37</v>
      </c>
      <c r="H122" s="12">
        <v>1546.95</v>
      </c>
      <c r="I122" s="10" t="s">
        <v>37</v>
      </c>
      <c r="J122" s="10">
        <v>1133.3599999999999</v>
      </c>
      <c r="K122" s="10" t="b">
        <f t="shared" si="39"/>
        <v>1</v>
      </c>
      <c r="L122" s="10">
        <f t="shared" si="40"/>
        <v>-413.59000000000015</v>
      </c>
      <c r="M122" t="s">
        <v>37</v>
      </c>
      <c r="N122">
        <v>1317.22</v>
      </c>
      <c r="O122" t="b">
        <f t="shared" si="41"/>
        <v>1</v>
      </c>
      <c r="P122">
        <f t="shared" si="42"/>
        <v>-229.73000000000002</v>
      </c>
      <c r="Q122" s="10" t="s">
        <v>37</v>
      </c>
      <c r="R122" s="10">
        <v>1339.41</v>
      </c>
      <c r="S122" s="10" t="b">
        <f t="shared" si="29"/>
        <v>1</v>
      </c>
      <c r="T122" s="10">
        <f t="shared" si="43"/>
        <v>-207.53999999999996</v>
      </c>
      <c r="U122" t="s">
        <v>37</v>
      </c>
      <c r="V122">
        <v>2161.83</v>
      </c>
      <c r="W122" t="b">
        <f t="shared" si="44"/>
        <v>0</v>
      </c>
      <c r="X122">
        <f t="shared" si="45"/>
        <v>614.87999999999988</v>
      </c>
      <c r="Y122" s="10" t="s">
        <v>37</v>
      </c>
      <c r="Z122" s="10">
        <v>1491.03</v>
      </c>
      <c r="AA122" s="10" t="b">
        <f t="shared" si="46"/>
        <v>1</v>
      </c>
      <c r="AB122" s="10">
        <f t="shared" si="47"/>
        <v>-55.920000000000073</v>
      </c>
      <c r="AC122" t="s">
        <v>37</v>
      </c>
      <c r="AD122">
        <v>1163</v>
      </c>
      <c r="AE122" t="b">
        <f t="shared" si="30"/>
        <v>1</v>
      </c>
      <c r="AF122">
        <f t="shared" si="31"/>
        <v>-383.95000000000005</v>
      </c>
      <c r="AG122" s="10" t="s">
        <v>37</v>
      </c>
      <c r="AH122" s="10">
        <v>1256.52</v>
      </c>
      <c r="AI122" s="10" t="b">
        <f t="shared" si="32"/>
        <v>1</v>
      </c>
      <c r="AJ122" s="10">
        <f t="shared" si="33"/>
        <v>-290.43000000000006</v>
      </c>
      <c r="AK122" t="s">
        <v>37</v>
      </c>
      <c r="AL122">
        <v>1236.76</v>
      </c>
      <c r="AM122" t="b">
        <f t="shared" si="34"/>
        <v>1</v>
      </c>
      <c r="AN122">
        <f t="shared" si="35"/>
        <v>-310.19000000000005</v>
      </c>
      <c r="AO122" s="10" t="s">
        <v>37</v>
      </c>
      <c r="AP122" s="10">
        <v>1242.97</v>
      </c>
      <c r="AQ122" s="10" t="b">
        <f t="shared" si="48"/>
        <v>1</v>
      </c>
      <c r="AR122" s="10">
        <f t="shared" si="49"/>
        <v>-303.98</v>
      </c>
      <c r="AS122" t="s">
        <v>37</v>
      </c>
      <c r="AT122">
        <v>1199.75</v>
      </c>
      <c r="AU122" s="21" t="b">
        <f t="shared" si="50"/>
        <v>1</v>
      </c>
      <c r="AV122" s="21">
        <f t="shared" si="51"/>
        <v>-347.20000000000005</v>
      </c>
      <c r="AW122" s="10" t="s">
        <v>37</v>
      </c>
      <c r="AX122" s="10">
        <v>1307.1199999999999</v>
      </c>
      <c r="AY122" s="10" t="b">
        <f t="shared" si="52"/>
        <v>1</v>
      </c>
      <c r="AZ122" s="10">
        <f t="shared" si="53"/>
        <v>-239.83000000000015</v>
      </c>
      <c r="BA122" t="s">
        <v>37</v>
      </c>
      <c r="BB122">
        <v>1268.77</v>
      </c>
      <c r="BC122" t="b">
        <f t="shared" si="54"/>
        <v>1</v>
      </c>
      <c r="BD122">
        <f t="shared" si="55"/>
        <v>-278.18000000000006</v>
      </c>
      <c r="BE122" s="10" t="s">
        <v>37</v>
      </c>
      <c r="BF122" s="10">
        <v>633.16</v>
      </c>
      <c r="BG122" s="10" t="b">
        <f t="shared" si="56"/>
        <v>1</v>
      </c>
      <c r="BH122" s="10">
        <f t="shared" si="57"/>
        <v>-913.79000000000008</v>
      </c>
    </row>
    <row r="123" spans="1:60" x14ac:dyDescent="0.3">
      <c r="A123">
        <f t="shared" si="36"/>
        <v>598.70000000000005</v>
      </c>
      <c r="B123" s="14" t="b">
        <f t="shared" si="37"/>
        <v>1</v>
      </c>
      <c r="C123" s="14" t="s">
        <v>49</v>
      </c>
      <c r="D123" s="14">
        <f t="shared" si="38"/>
        <v>520.34</v>
      </c>
      <c r="E123" s="15">
        <v>121</v>
      </c>
      <c r="F123" s="14" t="s">
        <v>159</v>
      </c>
      <c r="G123" s="12" t="s">
        <v>49</v>
      </c>
      <c r="H123" s="12">
        <v>846.8</v>
      </c>
      <c r="I123" s="10" t="s">
        <v>49</v>
      </c>
      <c r="J123" s="10">
        <v>656.84</v>
      </c>
      <c r="K123" s="10" t="b">
        <f t="shared" si="39"/>
        <v>1</v>
      </c>
      <c r="L123" s="10">
        <f t="shared" si="40"/>
        <v>-189.95999999999992</v>
      </c>
      <c r="M123" t="s">
        <v>49</v>
      </c>
      <c r="N123">
        <v>625.33000000000004</v>
      </c>
      <c r="O123" t="b">
        <f t="shared" si="41"/>
        <v>1</v>
      </c>
      <c r="P123">
        <f t="shared" si="42"/>
        <v>-221.46999999999991</v>
      </c>
      <c r="Q123" s="10" t="s">
        <v>49</v>
      </c>
      <c r="R123" s="10">
        <v>703.45</v>
      </c>
      <c r="S123" s="10" t="b">
        <f t="shared" si="29"/>
        <v>1</v>
      </c>
      <c r="T123" s="10">
        <f t="shared" si="43"/>
        <v>-143.34999999999991</v>
      </c>
      <c r="U123" t="s">
        <v>49</v>
      </c>
      <c r="V123">
        <v>1060.58</v>
      </c>
      <c r="W123" t="b">
        <f t="shared" si="44"/>
        <v>0</v>
      </c>
      <c r="X123">
        <f t="shared" si="45"/>
        <v>213.77999999999997</v>
      </c>
      <c r="Y123" s="10" t="s">
        <v>49</v>
      </c>
      <c r="Z123" s="10">
        <v>719.2</v>
      </c>
      <c r="AA123" s="10" t="b">
        <f t="shared" si="46"/>
        <v>1</v>
      </c>
      <c r="AB123" s="10">
        <f t="shared" si="47"/>
        <v>-127.59999999999991</v>
      </c>
      <c r="AC123" t="s">
        <v>49</v>
      </c>
      <c r="AD123">
        <v>598.70000000000005</v>
      </c>
      <c r="AE123" t="b">
        <f t="shared" si="30"/>
        <v>1</v>
      </c>
      <c r="AF123">
        <f t="shared" si="31"/>
        <v>-248.09999999999991</v>
      </c>
      <c r="AG123" s="10" t="s">
        <v>49</v>
      </c>
      <c r="AH123" s="10">
        <v>520.34</v>
      </c>
      <c r="AI123" s="10" t="b">
        <f t="shared" si="32"/>
        <v>1</v>
      </c>
      <c r="AJ123" s="10">
        <f t="shared" si="33"/>
        <v>-326.45999999999992</v>
      </c>
      <c r="AK123" t="s">
        <v>49</v>
      </c>
      <c r="AL123">
        <v>607.66</v>
      </c>
      <c r="AM123" t="b">
        <f t="shared" si="34"/>
        <v>1</v>
      </c>
      <c r="AN123">
        <f t="shared" si="35"/>
        <v>-239.14</v>
      </c>
      <c r="AO123" s="10" t="s">
        <v>49</v>
      </c>
      <c r="AP123" s="10">
        <v>623.89</v>
      </c>
      <c r="AQ123" s="10" t="b">
        <f t="shared" si="48"/>
        <v>1</v>
      </c>
      <c r="AR123" s="10">
        <f t="shared" si="49"/>
        <v>-222.90999999999997</v>
      </c>
      <c r="AS123" t="s">
        <v>49</v>
      </c>
      <c r="AT123">
        <v>610.45000000000005</v>
      </c>
      <c r="AU123" s="21" t="b">
        <f t="shared" si="50"/>
        <v>1</v>
      </c>
      <c r="AV123" s="21">
        <f t="shared" si="51"/>
        <v>-236.34999999999991</v>
      </c>
      <c r="AW123" s="10" t="s">
        <v>49</v>
      </c>
      <c r="AX123" s="10">
        <v>741.83</v>
      </c>
      <c r="AY123" s="10" t="b">
        <f t="shared" si="52"/>
        <v>1</v>
      </c>
      <c r="AZ123" s="10">
        <f t="shared" si="53"/>
        <v>-104.96999999999991</v>
      </c>
      <c r="BA123" t="s">
        <v>49</v>
      </c>
      <c r="BB123">
        <v>679.33</v>
      </c>
      <c r="BC123" t="b">
        <f t="shared" si="54"/>
        <v>1</v>
      </c>
      <c r="BD123">
        <f t="shared" si="55"/>
        <v>-167.46999999999991</v>
      </c>
      <c r="BE123" s="10" t="s">
        <v>49</v>
      </c>
      <c r="BF123" s="10">
        <v>527.94000000000005</v>
      </c>
      <c r="BG123" s="10" t="b">
        <f t="shared" si="56"/>
        <v>1</v>
      </c>
      <c r="BH123" s="10">
        <f t="shared" si="57"/>
        <v>-318.8599999999999</v>
      </c>
    </row>
    <row r="124" spans="1:60" hidden="1" x14ac:dyDescent="0.3">
      <c r="A124">
        <f t="shared" si="36"/>
        <v>298.77999999999997</v>
      </c>
      <c r="B124" s="14" t="b">
        <f t="shared" si="37"/>
        <v>1</v>
      </c>
      <c r="C124" s="14" t="s">
        <v>49</v>
      </c>
      <c r="D124" s="14">
        <f t="shared" si="38"/>
        <v>298.77999999999997</v>
      </c>
      <c r="E124" s="15">
        <v>122</v>
      </c>
      <c r="F124" s="14" t="s">
        <v>160</v>
      </c>
      <c r="G124" s="12" t="s">
        <v>49</v>
      </c>
      <c r="H124" s="12">
        <v>371.58</v>
      </c>
      <c r="I124" s="10" t="s">
        <v>49</v>
      </c>
      <c r="J124" s="10">
        <v>382.67</v>
      </c>
      <c r="K124" s="10" t="b">
        <f t="shared" si="39"/>
        <v>0</v>
      </c>
      <c r="L124" s="10">
        <f t="shared" si="40"/>
        <v>11.090000000000032</v>
      </c>
      <c r="M124" t="s">
        <v>49</v>
      </c>
      <c r="N124">
        <v>341.75</v>
      </c>
      <c r="O124" t="b">
        <f t="shared" si="41"/>
        <v>1</v>
      </c>
      <c r="P124">
        <f t="shared" si="42"/>
        <v>-29.829999999999984</v>
      </c>
      <c r="Q124" s="10" t="s">
        <v>49</v>
      </c>
      <c r="R124" s="10">
        <v>378.2</v>
      </c>
      <c r="S124" s="10" t="b">
        <f t="shared" si="29"/>
        <v>0</v>
      </c>
      <c r="T124" s="10">
        <f t="shared" si="43"/>
        <v>6.6200000000000045</v>
      </c>
      <c r="U124" t="s">
        <v>49</v>
      </c>
      <c r="V124">
        <v>586.58000000000004</v>
      </c>
      <c r="W124" t="b">
        <f t="shared" si="44"/>
        <v>0</v>
      </c>
      <c r="X124">
        <f t="shared" si="45"/>
        <v>215.00000000000006</v>
      </c>
      <c r="Y124" s="10" t="s">
        <v>49</v>
      </c>
      <c r="Z124" s="10">
        <v>364.72</v>
      </c>
      <c r="AA124" s="10" t="b">
        <f t="shared" si="46"/>
        <v>1</v>
      </c>
      <c r="AB124" s="10">
        <f t="shared" si="47"/>
        <v>-6.8599999999999568</v>
      </c>
      <c r="AC124" t="s">
        <v>49</v>
      </c>
      <c r="AD124">
        <v>362.02</v>
      </c>
      <c r="AE124" t="b">
        <f t="shared" si="30"/>
        <v>1</v>
      </c>
      <c r="AF124">
        <f t="shared" si="31"/>
        <v>-9.5600000000000023</v>
      </c>
      <c r="AG124" s="10" t="s">
        <v>49</v>
      </c>
      <c r="AH124" s="10">
        <v>367.94</v>
      </c>
      <c r="AI124" s="10" t="b">
        <f t="shared" si="32"/>
        <v>1</v>
      </c>
      <c r="AJ124" s="10">
        <f t="shared" si="33"/>
        <v>-3.6399999999999864</v>
      </c>
      <c r="AK124" t="s">
        <v>49</v>
      </c>
      <c r="AL124">
        <v>346.05</v>
      </c>
      <c r="AM124" t="b">
        <f t="shared" si="34"/>
        <v>1</v>
      </c>
      <c r="AN124">
        <f t="shared" si="35"/>
        <v>-25.529999999999973</v>
      </c>
      <c r="AO124" s="10" t="s">
        <v>49</v>
      </c>
      <c r="AP124" s="10">
        <v>298.77999999999997</v>
      </c>
      <c r="AQ124" s="10" t="b">
        <f t="shared" si="48"/>
        <v>1</v>
      </c>
      <c r="AR124" s="10">
        <f t="shared" si="49"/>
        <v>-72.800000000000011</v>
      </c>
      <c r="AS124" t="s">
        <v>49</v>
      </c>
      <c r="AT124">
        <v>385.8</v>
      </c>
      <c r="AU124" s="21" t="b">
        <f t="shared" si="50"/>
        <v>0</v>
      </c>
      <c r="AV124" s="21">
        <f t="shared" si="51"/>
        <v>14.220000000000027</v>
      </c>
      <c r="AW124" s="10" t="s">
        <v>49</v>
      </c>
      <c r="AX124" s="10">
        <v>310.89</v>
      </c>
      <c r="AY124" s="10" t="b">
        <f t="shared" si="52"/>
        <v>1</v>
      </c>
      <c r="AZ124" s="10">
        <f t="shared" si="53"/>
        <v>-60.69</v>
      </c>
      <c r="BA124" t="s">
        <v>49</v>
      </c>
      <c r="BB124">
        <v>404.67</v>
      </c>
      <c r="BC124" t="b">
        <f t="shared" si="54"/>
        <v>0</v>
      </c>
      <c r="BD124">
        <f t="shared" si="55"/>
        <v>33.090000000000032</v>
      </c>
      <c r="BE124" s="10" t="s">
        <v>49</v>
      </c>
      <c r="BF124" s="10">
        <v>387.41</v>
      </c>
      <c r="BG124" s="10" t="b">
        <f t="shared" si="56"/>
        <v>0</v>
      </c>
      <c r="BH124" s="10">
        <f t="shared" si="57"/>
        <v>15.830000000000041</v>
      </c>
    </row>
    <row r="125" spans="1:60" hidden="1" x14ac:dyDescent="0.3">
      <c r="A125">
        <f t="shared" si="36"/>
        <v>5.51</v>
      </c>
      <c r="B125" s="14" t="b">
        <f t="shared" si="37"/>
        <v>1</v>
      </c>
      <c r="C125" s="14" t="s">
        <v>37</v>
      </c>
      <c r="D125" s="14">
        <f t="shared" si="38"/>
        <v>5.51</v>
      </c>
      <c r="E125" s="15">
        <v>123</v>
      </c>
      <c r="F125" s="14" t="s">
        <v>161</v>
      </c>
      <c r="G125" s="12" t="s">
        <v>37</v>
      </c>
      <c r="H125" s="12">
        <v>280.26</v>
      </c>
      <c r="I125" s="10" t="s">
        <v>37</v>
      </c>
      <c r="J125" s="10">
        <v>73.44</v>
      </c>
      <c r="K125" s="10" t="b">
        <f t="shared" si="39"/>
        <v>1</v>
      </c>
      <c r="L125" s="10">
        <f t="shared" si="40"/>
        <v>-206.82</v>
      </c>
      <c r="M125" t="s">
        <v>37</v>
      </c>
      <c r="N125">
        <v>5.51</v>
      </c>
      <c r="O125" t="b">
        <f t="shared" si="41"/>
        <v>1</v>
      </c>
      <c r="P125">
        <f t="shared" si="42"/>
        <v>-274.75</v>
      </c>
      <c r="Q125" s="10" t="s">
        <v>37</v>
      </c>
      <c r="R125" s="10">
        <v>202.58</v>
      </c>
      <c r="S125" s="10" t="b">
        <f t="shared" si="29"/>
        <v>1</v>
      </c>
      <c r="T125" s="10">
        <f t="shared" si="43"/>
        <v>-77.679999999999978</v>
      </c>
      <c r="U125" t="s">
        <v>37</v>
      </c>
      <c r="V125">
        <v>293.33</v>
      </c>
      <c r="W125" t="b">
        <f t="shared" si="44"/>
        <v>0</v>
      </c>
      <c r="X125">
        <f t="shared" si="45"/>
        <v>13.069999999999993</v>
      </c>
      <c r="Y125" s="10" t="s">
        <v>37</v>
      </c>
      <c r="Z125" s="10">
        <v>212.62</v>
      </c>
      <c r="AA125" s="10" t="b">
        <f t="shared" si="46"/>
        <v>1</v>
      </c>
      <c r="AB125" s="10">
        <f t="shared" si="47"/>
        <v>-67.639999999999986</v>
      </c>
      <c r="AC125" t="s">
        <v>37</v>
      </c>
      <c r="AD125">
        <v>20.059999999999999</v>
      </c>
      <c r="AE125" t="b">
        <f t="shared" si="30"/>
        <v>1</v>
      </c>
      <c r="AF125">
        <f t="shared" si="31"/>
        <v>-260.2</v>
      </c>
      <c r="AG125" s="10" t="s">
        <v>37</v>
      </c>
      <c r="AH125" s="10">
        <v>206.34</v>
      </c>
      <c r="AI125" s="10" t="b">
        <f t="shared" si="32"/>
        <v>1</v>
      </c>
      <c r="AJ125" s="10">
        <f t="shared" si="33"/>
        <v>-73.919999999999987</v>
      </c>
      <c r="AK125" t="s">
        <v>37</v>
      </c>
      <c r="AL125">
        <v>76.25</v>
      </c>
      <c r="AM125" t="b">
        <f t="shared" si="34"/>
        <v>1</v>
      </c>
      <c r="AN125">
        <f t="shared" si="35"/>
        <v>-204.01</v>
      </c>
      <c r="AO125" s="10" t="s">
        <v>37</v>
      </c>
      <c r="AP125" s="10">
        <v>76.08</v>
      </c>
      <c r="AQ125" s="10" t="b">
        <f t="shared" si="48"/>
        <v>1</v>
      </c>
      <c r="AR125" s="10">
        <f t="shared" si="49"/>
        <v>-204.18</v>
      </c>
      <c r="AS125" t="s">
        <v>37</v>
      </c>
      <c r="AT125">
        <v>151.81</v>
      </c>
      <c r="AU125" s="21" t="b">
        <f t="shared" si="50"/>
        <v>1</v>
      </c>
      <c r="AV125" s="21">
        <f t="shared" si="51"/>
        <v>-128.44999999999999</v>
      </c>
      <c r="AW125" s="10" t="s">
        <v>37</v>
      </c>
      <c r="AX125" s="10">
        <v>238.08</v>
      </c>
      <c r="AY125" s="10" t="b">
        <f t="shared" si="52"/>
        <v>1</v>
      </c>
      <c r="AZ125" s="10">
        <f t="shared" si="53"/>
        <v>-42.179999999999978</v>
      </c>
      <c r="BA125" t="s">
        <v>37</v>
      </c>
      <c r="BB125">
        <v>262.88</v>
      </c>
      <c r="BC125" t="b">
        <f t="shared" si="54"/>
        <v>1</v>
      </c>
      <c r="BD125">
        <f t="shared" si="55"/>
        <v>-17.379999999999995</v>
      </c>
      <c r="BE125" s="10" t="s">
        <v>37</v>
      </c>
      <c r="BF125" s="10">
        <v>67.61</v>
      </c>
      <c r="BG125" s="10" t="b">
        <f t="shared" si="56"/>
        <v>1</v>
      </c>
      <c r="BH125" s="10">
        <f t="shared" si="57"/>
        <v>-212.64999999999998</v>
      </c>
    </row>
    <row r="126" spans="1:60" x14ac:dyDescent="0.3">
      <c r="A126">
        <f t="shared" si="36"/>
        <v>124.28</v>
      </c>
      <c r="B126" s="14" t="b">
        <f t="shared" si="37"/>
        <v>1</v>
      </c>
      <c r="C126" s="14" t="s">
        <v>49</v>
      </c>
      <c r="D126" s="14">
        <f t="shared" si="38"/>
        <v>122.26</v>
      </c>
      <c r="E126" s="15">
        <v>124</v>
      </c>
      <c r="F126" s="14" t="s">
        <v>162</v>
      </c>
      <c r="G126" s="12" t="s">
        <v>49</v>
      </c>
      <c r="H126" s="12">
        <v>136.91999999999999</v>
      </c>
      <c r="I126" s="10" t="s">
        <v>49</v>
      </c>
      <c r="J126" s="10">
        <v>136.99</v>
      </c>
      <c r="K126" s="10" t="b">
        <f t="shared" si="39"/>
        <v>0</v>
      </c>
      <c r="L126" s="10">
        <f t="shared" si="40"/>
        <v>7.00000000000216E-2</v>
      </c>
      <c r="M126" t="s">
        <v>49</v>
      </c>
      <c r="N126">
        <v>124.28</v>
      </c>
      <c r="O126" t="b">
        <f t="shared" si="41"/>
        <v>1</v>
      </c>
      <c r="P126">
        <f t="shared" si="42"/>
        <v>-12.639999999999986</v>
      </c>
      <c r="Q126" s="10" t="s">
        <v>49</v>
      </c>
      <c r="R126" s="10">
        <v>133.11000000000001</v>
      </c>
      <c r="S126" s="10" t="b">
        <f t="shared" si="29"/>
        <v>1</v>
      </c>
      <c r="T126" s="10">
        <f t="shared" si="43"/>
        <v>-3.8099999999999739</v>
      </c>
      <c r="U126" t="s">
        <v>49</v>
      </c>
      <c r="V126">
        <v>203.03</v>
      </c>
      <c r="W126" t="b">
        <f t="shared" si="44"/>
        <v>0</v>
      </c>
      <c r="X126">
        <f t="shared" si="45"/>
        <v>66.110000000000014</v>
      </c>
      <c r="Y126" s="10" t="s">
        <v>49</v>
      </c>
      <c r="Z126" s="10">
        <v>134.69</v>
      </c>
      <c r="AA126" s="10" t="b">
        <f t="shared" si="46"/>
        <v>1</v>
      </c>
      <c r="AB126" s="10">
        <f t="shared" si="47"/>
        <v>-2.2299999999999898</v>
      </c>
      <c r="AC126" t="s">
        <v>49</v>
      </c>
      <c r="AD126">
        <v>160.19999999999999</v>
      </c>
      <c r="AE126" t="b">
        <f t="shared" si="30"/>
        <v>0</v>
      </c>
      <c r="AF126">
        <f t="shared" si="31"/>
        <v>23.28</v>
      </c>
      <c r="AG126" s="10" t="s">
        <v>49</v>
      </c>
      <c r="AH126" s="10">
        <v>134.36000000000001</v>
      </c>
      <c r="AI126" s="10" t="b">
        <f t="shared" si="32"/>
        <v>1</v>
      </c>
      <c r="AJ126" s="10">
        <f t="shared" si="33"/>
        <v>-2.5599999999999739</v>
      </c>
      <c r="AK126" t="s">
        <v>49</v>
      </c>
      <c r="AL126">
        <v>133.58000000000001</v>
      </c>
      <c r="AM126" t="b">
        <f t="shared" si="34"/>
        <v>1</v>
      </c>
      <c r="AN126">
        <f t="shared" si="35"/>
        <v>-3.339999999999975</v>
      </c>
      <c r="AO126" s="10" t="s">
        <v>49</v>
      </c>
      <c r="AP126" s="10">
        <v>128.80000000000001</v>
      </c>
      <c r="AQ126" s="10" t="b">
        <f t="shared" si="48"/>
        <v>1</v>
      </c>
      <c r="AR126" s="10">
        <f t="shared" si="49"/>
        <v>-8.1199999999999761</v>
      </c>
      <c r="AS126" t="s">
        <v>49</v>
      </c>
      <c r="AT126">
        <v>141.83000000000001</v>
      </c>
      <c r="AU126" s="21" t="b">
        <f t="shared" si="50"/>
        <v>0</v>
      </c>
      <c r="AV126" s="21">
        <f t="shared" si="51"/>
        <v>4.910000000000025</v>
      </c>
      <c r="AW126" s="10" t="s">
        <v>49</v>
      </c>
      <c r="AX126" s="10">
        <v>130.84</v>
      </c>
      <c r="AY126" s="10" t="b">
        <f t="shared" si="52"/>
        <v>1</v>
      </c>
      <c r="AZ126" s="10">
        <f t="shared" si="53"/>
        <v>-6.0799999999999841</v>
      </c>
      <c r="BA126" t="s">
        <v>49</v>
      </c>
      <c r="BB126">
        <v>141.91999999999999</v>
      </c>
      <c r="BC126" t="b">
        <f t="shared" si="54"/>
        <v>0</v>
      </c>
      <c r="BD126">
        <f t="shared" si="55"/>
        <v>5</v>
      </c>
      <c r="BE126" s="10" t="s">
        <v>49</v>
      </c>
      <c r="BF126" s="10">
        <v>122.26</v>
      </c>
      <c r="BG126" s="10" t="b">
        <f t="shared" si="56"/>
        <v>1</v>
      </c>
      <c r="BH126" s="10">
        <f t="shared" si="57"/>
        <v>-14.659999999999982</v>
      </c>
    </row>
    <row r="127" spans="1:60" x14ac:dyDescent="0.3">
      <c r="A127">
        <f t="shared" si="36"/>
        <v>253.23</v>
      </c>
      <c r="B127" s="14" t="b">
        <f t="shared" si="37"/>
        <v>1</v>
      </c>
      <c r="C127" s="14" t="s">
        <v>49</v>
      </c>
      <c r="D127" s="14">
        <f t="shared" si="38"/>
        <v>250.72</v>
      </c>
      <c r="E127" s="15">
        <v>125</v>
      </c>
      <c r="F127" s="14" t="s">
        <v>163</v>
      </c>
      <c r="G127" s="12" t="s">
        <v>49</v>
      </c>
      <c r="H127" s="12">
        <v>270.62</v>
      </c>
      <c r="I127" s="10" t="s">
        <v>49</v>
      </c>
      <c r="J127" s="10">
        <v>288.2</v>
      </c>
      <c r="K127" s="10" t="b">
        <f t="shared" si="39"/>
        <v>0</v>
      </c>
      <c r="L127" s="10">
        <f t="shared" si="40"/>
        <v>17.579999999999984</v>
      </c>
      <c r="M127" t="s">
        <v>49</v>
      </c>
      <c r="N127">
        <v>275.33</v>
      </c>
      <c r="O127" t="b">
        <f t="shared" si="41"/>
        <v>0</v>
      </c>
      <c r="P127">
        <f t="shared" si="42"/>
        <v>4.7099999999999795</v>
      </c>
      <c r="Q127" s="10" t="s">
        <v>49</v>
      </c>
      <c r="R127" s="10">
        <v>284.83</v>
      </c>
      <c r="S127" s="10" t="b">
        <f t="shared" si="29"/>
        <v>0</v>
      </c>
      <c r="T127" s="10">
        <f t="shared" si="43"/>
        <v>14.20999999999998</v>
      </c>
      <c r="U127" t="s">
        <v>49</v>
      </c>
      <c r="V127">
        <v>427.55</v>
      </c>
      <c r="W127" t="b">
        <f t="shared" si="44"/>
        <v>0</v>
      </c>
      <c r="X127">
        <f t="shared" si="45"/>
        <v>156.93</v>
      </c>
      <c r="Y127" s="10" t="s">
        <v>49</v>
      </c>
      <c r="Z127" s="10">
        <v>255.99</v>
      </c>
      <c r="AA127" s="10" t="b">
        <f t="shared" si="46"/>
        <v>1</v>
      </c>
      <c r="AB127" s="10">
        <f t="shared" si="47"/>
        <v>-14.629999999999995</v>
      </c>
      <c r="AC127" t="s">
        <v>49</v>
      </c>
      <c r="AD127">
        <v>266.95</v>
      </c>
      <c r="AE127" t="b">
        <f t="shared" si="30"/>
        <v>1</v>
      </c>
      <c r="AF127">
        <f t="shared" si="31"/>
        <v>-3.6700000000000159</v>
      </c>
      <c r="AG127" s="10" t="s">
        <v>49</v>
      </c>
      <c r="AH127" s="10">
        <v>266.77</v>
      </c>
      <c r="AI127" s="10" t="b">
        <f t="shared" si="32"/>
        <v>1</v>
      </c>
      <c r="AJ127" s="10">
        <f t="shared" si="33"/>
        <v>-3.8500000000000227</v>
      </c>
      <c r="AK127" t="s">
        <v>49</v>
      </c>
      <c r="AL127">
        <v>278.64</v>
      </c>
      <c r="AM127" t="b">
        <f t="shared" si="34"/>
        <v>0</v>
      </c>
      <c r="AN127">
        <f t="shared" si="35"/>
        <v>8.0199999999999818</v>
      </c>
      <c r="AO127" s="10" t="s">
        <v>49</v>
      </c>
      <c r="AP127" s="10">
        <v>288.22000000000003</v>
      </c>
      <c r="AQ127" s="10" t="b">
        <f t="shared" si="48"/>
        <v>0</v>
      </c>
      <c r="AR127" s="10">
        <f t="shared" si="49"/>
        <v>17.600000000000023</v>
      </c>
      <c r="AS127" t="s">
        <v>49</v>
      </c>
      <c r="AT127">
        <v>253.23</v>
      </c>
      <c r="AU127" s="21" t="b">
        <f t="shared" si="50"/>
        <v>1</v>
      </c>
      <c r="AV127" s="21">
        <f t="shared" si="51"/>
        <v>-17.390000000000015</v>
      </c>
      <c r="AW127" s="10" t="s">
        <v>49</v>
      </c>
      <c r="AX127" s="10">
        <v>257.06</v>
      </c>
      <c r="AY127" s="10" t="b">
        <f t="shared" si="52"/>
        <v>1</v>
      </c>
      <c r="AZ127" s="10">
        <f t="shared" si="53"/>
        <v>-13.560000000000002</v>
      </c>
      <c r="BA127" t="s">
        <v>49</v>
      </c>
      <c r="BB127">
        <v>263.08999999999997</v>
      </c>
      <c r="BC127" t="b">
        <f t="shared" si="54"/>
        <v>1</v>
      </c>
      <c r="BD127">
        <f t="shared" si="55"/>
        <v>-7.5300000000000296</v>
      </c>
      <c r="BE127" s="10" t="s">
        <v>49</v>
      </c>
      <c r="BF127" s="10">
        <v>250.72</v>
      </c>
      <c r="BG127" s="10" t="b">
        <f t="shared" si="56"/>
        <v>1</v>
      </c>
      <c r="BH127" s="10">
        <f t="shared" si="57"/>
        <v>-19.900000000000006</v>
      </c>
    </row>
    <row r="128" spans="1:60" x14ac:dyDescent="0.3">
      <c r="A128">
        <f t="shared" si="36"/>
        <v>4302.16</v>
      </c>
      <c r="B128" s="14" t="b">
        <f t="shared" si="37"/>
        <v>1</v>
      </c>
      <c r="C128" s="14" t="s">
        <v>49</v>
      </c>
      <c r="D128" s="14">
        <f t="shared" si="38"/>
        <v>4302.16</v>
      </c>
      <c r="E128" s="15">
        <v>126</v>
      </c>
      <c r="F128" s="14" t="s">
        <v>164</v>
      </c>
      <c r="G128" s="12" t="s">
        <v>40</v>
      </c>
      <c r="H128" s="12">
        <v>5000</v>
      </c>
      <c r="I128" s="10" t="s">
        <v>49</v>
      </c>
      <c r="J128" s="10">
        <v>4356.67</v>
      </c>
      <c r="K128" s="10" t="b">
        <f t="shared" si="39"/>
        <v>1</v>
      </c>
      <c r="L128" s="10">
        <f t="shared" si="40"/>
        <v>-643.32999999999993</v>
      </c>
      <c r="M128" t="s">
        <v>49</v>
      </c>
      <c r="N128">
        <v>4302.16</v>
      </c>
      <c r="O128" t="b">
        <f t="shared" si="41"/>
        <v>1</v>
      </c>
      <c r="P128">
        <f t="shared" si="42"/>
        <v>-697.84000000000015</v>
      </c>
      <c r="Q128" s="10" t="s">
        <v>49</v>
      </c>
      <c r="R128" s="10">
        <v>4955.47</v>
      </c>
      <c r="S128" s="10" t="b">
        <f t="shared" si="29"/>
        <v>1</v>
      </c>
      <c r="T128" s="10">
        <f t="shared" si="43"/>
        <v>-44.529999999999745</v>
      </c>
      <c r="U128" t="s">
        <v>40</v>
      </c>
      <c r="V128">
        <v>5000</v>
      </c>
      <c r="W128" t="b">
        <f t="shared" si="44"/>
        <v>0</v>
      </c>
      <c r="X128">
        <f t="shared" si="45"/>
        <v>0</v>
      </c>
      <c r="Y128" s="10" t="s">
        <v>49</v>
      </c>
      <c r="Z128" s="10">
        <v>4988.58</v>
      </c>
      <c r="AA128" s="10" t="b">
        <f t="shared" si="46"/>
        <v>1</v>
      </c>
      <c r="AB128" s="10">
        <f t="shared" si="47"/>
        <v>-11.420000000000073</v>
      </c>
      <c r="AC128" t="s">
        <v>49</v>
      </c>
      <c r="AD128">
        <v>4360.5600000000004</v>
      </c>
      <c r="AE128" t="b">
        <f t="shared" si="30"/>
        <v>1</v>
      </c>
      <c r="AF128">
        <f t="shared" si="31"/>
        <v>-639.4399999999996</v>
      </c>
      <c r="AG128" s="10" t="s">
        <v>49</v>
      </c>
      <c r="AH128" s="10">
        <v>4429.58</v>
      </c>
      <c r="AI128" s="10" t="b">
        <f t="shared" si="32"/>
        <v>1</v>
      </c>
      <c r="AJ128" s="10">
        <f t="shared" si="33"/>
        <v>-570.42000000000007</v>
      </c>
      <c r="AK128" t="s">
        <v>40</v>
      </c>
      <c r="AL128">
        <v>5000</v>
      </c>
      <c r="AM128" t="b">
        <f t="shared" si="34"/>
        <v>0</v>
      </c>
      <c r="AN128">
        <f t="shared" si="35"/>
        <v>0</v>
      </c>
      <c r="AO128" s="10" t="s">
        <v>40</v>
      </c>
      <c r="AP128" s="10">
        <v>5000</v>
      </c>
      <c r="AQ128" s="10" t="b">
        <f t="shared" si="48"/>
        <v>0</v>
      </c>
      <c r="AR128" s="10">
        <f t="shared" si="49"/>
        <v>0</v>
      </c>
      <c r="AS128" t="s">
        <v>49</v>
      </c>
      <c r="AT128">
        <v>4484.6400000000003</v>
      </c>
      <c r="AU128" s="21" t="b">
        <f t="shared" si="50"/>
        <v>1</v>
      </c>
      <c r="AV128" s="21">
        <f t="shared" si="51"/>
        <v>-515.35999999999967</v>
      </c>
      <c r="AW128" s="10" t="s">
        <v>49</v>
      </c>
      <c r="AX128" s="10">
        <v>4956.1400000000003</v>
      </c>
      <c r="AY128" s="10" t="b">
        <f t="shared" si="52"/>
        <v>1</v>
      </c>
      <c r="AZ128" s="10">
        <f t="shared" si="53"/>
        <v>-43.859999999999673</v>
      </c>
      <c r="BA128" t="s">
        <v>49</v>
      </c>
      <c r="BB128">
        <v>4314.8500000000004</v>
      </c>
      <c r="BC128" t="b">
        <f t="shared" si="54"/>
        <v>1</v>
      </c>
      <c r="BD128">
        <f t="shared" si="55"/>
        <v>-685.14999999999964</v>
      </c>
      <c r="BE128" s="10" t="s">
        <v>49</v>
      </c>
      <c r="BF128" s="10">
        <v>4836.9799999999996</v>
      </c>
      <c r="BG128" s="10" t="b">
        <f t="shared" si="56"/>
        <v>1</v>
      </c>
      <c r="BH128" s="10">
        <f t="shared" si="57"/>
        <v>-163.02000000000044</v>
      </c>
    </row>
    <row r="129" spans="1:60" hidden="1" x14ac:dyDescent="0.3">
      <c r="A129">
        <f t="shared" si="36"/>
        <v>87.58</v>
      </c>
      <c r="B129" s="14" t="b">
        <f t="shared" si="37"/>
        <v>1</v>
      </c>
      <c r="C129" s="14" t="s">
        <v>37</v>
      </c>
      <c r="D129" s="14">
        <f t="shared" si="38"/>
        <v>87.58</v>
      </c>
      <c r="E129" s="15">
        <v>127</v>
      </c>
      <c r="F129" s="14" t="s">
        <v>165</v>
      </c>
      <c r="G129" s="12" t="s">
        <v>37</v>
      </c>
      <c r="H129" s="12">
        <v>801.69</v>
      </c>
      <c r="I129" s="10" t="s">
        <v>37</v>
      </c>
      <c r="J129" s="10">
        <v>1329.91</v>
      </c>
      <c r="K129" s="10" t="b">
        <f t="shared" si="39"/>
        <v>0</v>
      </c>
      <c r="L129" s="10">
        <f t="shared" si="40"/>
        <v>528.22</v>
      </c>
      <c r="M129" t="s">
        <v>37</v>
      </c>
      <c r="N129">
        <v>4306.88</v>
      </c>
      <c r="O129" t="b">
        <f t="shared" si="41"/>
        <v>0</v>
      </c>
      <c r="P129">
        <f t="shared" si="42"/>
        <v>3505.19</v>
      </c>
      <c r="Q129" s="10" t="s">
        <v>37</v>
      </c>
      <c r="R129" s="10">
        <v>2257.98</v>
      </c>
      <c r="S129" s="10" t="b">
        <f t="shared" si="29"/>
        <v>0</v>
      </c>
      <c r="T129" s="10">
        <f t="shared" si="43"/>
        <v>1456.29</v>
      </c>
      <c r="U129" t="s">
        <v>37</v>
      </c>
      <c r="V129">
        <v>3638.33</v>
      </c>
      <c r="W129" t="b">
        <f t="shared" si="44"/>
        <v>0</v>
      </c>
      <c r="X129">
        <f t="shared" si="45"/>
        <v>2836.64</v>
      </c>
      <c r="Y129" s="10" t="s">
        <v>37</v>
      </c>
      <c r="Z129" s="10">
        <v>790.92</v>
      </c>
      <c r="AA129" s="10" t="b">
        <f t="shared" si="46"/>
        <v>1</v>
      </c>
      <c r="AB129" s="10">
        <f t="shared" si="47"/>
        <v>-10.770000000000095</v>
      </c>
      <c r="AC129" t="s">
        <v>37</v>
      </c>
      <c r="AD129">
        <v>602.75</v>
      </c>
      <c r="AE129" t="b">
        <f t="shared" si="30"/>
        <v>1</v>
      </c>
      <c r="AF129">
        <f t="shared" si="31"/>
        <v>-198.94000000000005</v>
      </c>
      <c r="AG129" s="10" t="s">
        <v>37</v>
      </c>
      <c r="AH129" s="10">
        <v>106.53</v>
      </c>
      <c r="AI129" s="10" t="b">
        <f t="shared" si="32"/>
        <v>1</v>
      </c>
      <c r="AJ129" s="10">
        <f t="shared" si="33"/>
        <v>-695.16000000000008</v>
      </c>
      <c r="AK129" t="s">
        <v>37</v>
      </c>
      <c r="AL129">
        <v>861.75</v>
      </c>
      <c r="AM129" t="b">
        <f t="shared" si="34"/>
        <v>0</v>
      </c>
      <c r="AN129">
        <f t="shared" si="35"/>
        <v>60.059999999999945</v>
      </c>
      <c r="AO129" s="10" t="s">
        <v>37</v>
      </c>
      <c r="AP129" s="10">
        <v>3147.09</v>
      </c>
      <c r="AQ129" s="10" t="b">
        <f t="shared" si="48"/>
        <v>0</v>
      </c>
      <c r="AR129" s="10">
        <f t="shared" si="49"/>
        <v>2345.4</v>
      </c>
      <c r="AS129" t="s">
        <v>37</v>
      </c>
      <c r="AT129">
        <v>87.58</v>
      </c>
      <c r="AU129" s="21" t="b">
        <f t="shared" si="50"/>
        <v>1</v>
      </c>
      <c r="AV129" s="21">
        <f t="shared" si="51"/>
        <v>-714.11</v>
      </c>
      <c r="AW129" s="10" t="s">
        <v>37</v>
      </c>
      <c r="AX129" s="10">
        <v>133.19</v>
      </c>
      <c r="AY129" s="10" t="b">
        <f t="shared" si="52"/>
        <v>1</v>
      </c>
      <c r="AZ129" s="10">
        <f t="shared" si="53"/>
        <v>-668.5</v>
      </c>
      <c r="BA129" t="s">
        <v>37</v>
      </c>
      <c r="BB129">
        <v>273.01</v>
      </c>
      <c r="BC129" t="b">
        <f t="shared" si="54"/>
        <v>1</v>
      </c>
      <c r="BD129">
        <f t="shared" si="55"/>
        <v>-528.68000000000006</v>
      </c>
      <c r="BE129" s="10" t="s">
        <v>37</v>
      </c>
      <c r="BF129" s="10">
        <v>3356</v>
      </c>
      <c r="BG129" s="10" t="b">
        <f t="shared" si="56"/>
        <v>0</v>
      </c>
      <c r="BH129" s="10">
        <f t="shared" si="57"/>
        <v>2554.31</v>
      </c>
    </row>
    <row r="130" spans="1:60" hidden="1" x14ac:dyDescent="0.3">
      <c r="A130">
        <f t="shared" si="36"/>
        <v>2361.06</v>
      </c>
      <c r="B130" s="14" t="b">
        <f t="shared" si="37"/>
        <v>0</v>
      </c>
      <c r="C130" s="14" t="s">
        <v>37</v>
      </c>
      <c r="D130" s="14">
        <f t="shared" si="38"/>
        <v>197.58</v>
      </c>
      <c r="E130" s="15">
        <v>128</v>
      </c>
      <c r="F130" s="14" t="s">
        <v>166</v>
      </c>
      <c r="G130" s="12" t="s">
        <v>37</v>
      </c>
      <c r="H130" s="12">
        <v>197.58</v>
      </c>
      <c r="I130" s="10" t="s">
        <v>40</v>
      </c>
      <c r="J130" s="10">
        <v>5000</v>
      </c>
      <c r="K130" s="10" t="b">
        <f t="shared" si="39"/>
        <v>0</v>
      </c>
      <c r="L130" s="10">
        <f t="shared" si="40"/>
        <v>4802.42</v>
      </c>
      <c r="M130" t="s">
        <v>40</v>
      </c>
      <c r="N130">
        <v>5000</v>
      </c>
      <c r="O130" t="b">
        <f t="shared" si="41"/>
        <v>0</v>
      </c>
      <c r="P130">
        <f t="shared" si="42"/>
        <v>4802.42</v>
      </c>
      <c r="Q130" s="10" t="s">
        <v>37</v>
      </c>
      <c r="R130" s="10">
        <v>3084.56</v>
      </c>
      <c r="S130" s="10" t="b">
        <f t="shared" si="29"/>
        <v>0</v>
      </c>
      <c r="T130" s="10">
        <f t="shared" si="43"/>
        <v>2886.98</v>
      </c>
      <c r="U130" t="s">
        <v>40</v>
      </c>
      <c r="V130">
        <v>5000</v>
      </c>
      <c r="W130" t="b">
        <f t="shared" si="44"/>
        <v>0</v>
      </c>
      <c r="X130">
        <f t="shared" si="45"/>
        <v>4802.42</v>
      </c>
      <c r="Y130" s="10" t="s">
        <v>37</v>
      </c>
      <c r="Z130" s="10">
        <v>541.5</v>
      </c>
      <c r="AA130" s="10" t="b">
        <f t="shared" si="46"/>
        <v>0</v>
      </c>
      <c r="AB130" s="10">
        <f t="shared" si="47"/>
        <v>343.91999999999996</v>
      </c>
      <c r="AC130" t="s">
        <v>37</v>
      </c>
      <c r="AD130">
        <v>3899.51</v>
      </c>
      <c r="AE130" t="b">
        <f t="shared" si="30"/>
        <v>0</v>
      </c>
      <c r="AF130">
        <f t="shared" si="31"/>
        <v>3701.9300000000003</v>
      </c>
      <c r="AG130" s="10" t="s">
        <v>40</v>
      </c>
      <c r="AH130" s="10">
        <v>5000</v>
      </c>
      <c r="AI130" s="10" t="b">
        <f t="shared" si="32"/>
        <v>0</v>
      </c>
      <c r="AJ130" s="10">
        <f t="shared" si="33"/>
        <v>4802.42</v>
      </c>
      <c r="AK130" t="s">
        <v>40</v>
      </c>
      <c r="AL130">
        <v>5000</v>
      </c>
      <c r="AM130" t="b">
        <f t="shared" si="34"/>
        <v>0</v>
      </c>
      <c r="AN130">
        <f t="shared" si="35"/>
        <v>4802.42</v>
      </c>
      <c r="AO130" s="10" t="s">
        <v>37</v>
      </c>
      <c r="AP130" s="10">
        <v>2361.06</v>
      </c>
      <c r="AQ130" s="10" t="b">
        <f t="shared" si="48"/>
        <v>0</v>
      </c>
      <c r="AR130" s="10">
        <f t="shared" si="49"/>
        <v>2163.48</v>
      </c>
      <c r="AS130" t="s">
        <v>37</v>
      </c>
      <c r="AT130">
        <v>3259.2</v>
      </c>
      <c r="AU130" s="21" t="b">
        <f t="shared" si="50"/>
        <v>0</v>
      </c>
      <c r="AV130" s="21">
        <f t="shared" si="51"/>
        <v>3061.62</v>
      </c>
      <c r="AW130" s="10" t="s">
        <v>40</v>
      </c>
      <c r="AX130" s="10">
        <v>5000</v>
      </c>
      <c r="AY130" s="10" t="b">
        <f t="shared" si="52"/>
        <v>0</v>
      </c>
      <c r="AZ130" s="10">
        <f t="shared" si="53"/>
        <v>4802.42</v>
      </c>
      <c r="BA130" t="s">
        <v>40</v>
      </c>
      <c r="BB130">
        <v>5000</v>
      </c>
      <c r="BC130" t="b">
        <f t="shared" si="54"/>
        <v>0</v>
      </c>
      <c r="BD130">
        <f t="shared" si="55"/>
        <v>4802.42</v>
      </c>
      <c r="BE130" s="10" t="s">
        <v>37</v>
      </c>
      <c r="BF130" s="10">
        <v>694.42</v>
      </c>
      <c r="BG130" s="10" t="b">
        <f t="shared" si="56"/>
        <v>0</v>
      </c>
      <c r="BH130" s="10">
        <f t="shared" si="57"/>
        <v>496.83999999999992</v>
      </c>
    </row>
    <row r="131" spans="1:60" hidden="1" x14ac:dyDescent="0.3">
      <c r="A131">
        <f t="shared" si="36"/>
        <v>370.52</v>
      </c>
      <c r="B131" s="14" t="b">
        <f t="shared" si="37"/>
        <v>1</v>
      </c>
      <c r="C131" s="14" t="s">
        <v>37</v>
      </c>
      <c r="D131" s="14">
        <f t="shared" si="38"/>
        <v>297.77</v>
      </c>
      <c r="E131" s="15">
        <v>129</v>
      </c>
      <c r="F131" s="14" t="s">
        <v>167</v>
      </c>
      <c r="G131" s="12" t="s">
        <v>37</v>
      </c>
      <c r="H131" s="12">
        <v>748.83</v>
      </c>
      <c r="I131" s="10" t="s">
        <v>37</v>
      </c>
      <c r="J131" s="10">
        <v>1096.92</v>
      </c>
      <c r="K131" s="10" t="b">
        <f t="shared" si="39"/>
        <v>0</v>
      </c>
      <c r="L131" s="10">
        <f t="shared" si="40"/>
        <v>348.09000000000003</v>
      </c>
      <c r="M131" t="s">
        <v>37</v>
      </c>
      <c r="N131">
        <v>1857.17</v>
      </c>
      <c r="O131" t="b">
        <f t="shared" si="41"/>
        <v>0</v>
      </c>
      <c r="P131">
        <f t="shared" si="42"/>
        <v>1108.3400000000001</v>
      </c>
      <c r="Q131" s="10" t="s">
        <v>40</v>
      </c>
      <c r="R131" s="10">
        <v>5000</v>
      </c>
      <c r="S131" s="10" t="b">
        <f t="shared" ref="S131:S194" si="58">R131&lt;H131</f>
        <v>0</v>
      </c>
      <c r="T131" s="10">
        <f t="shared" si="43"/>
        <v>4251.17</v>
      </c>
      <c r="U131" t="s">
        <v>40</v>
      </c>
      <c r="V131">
        <v>5000</v>
      </c>
      <c r="W131" t="b">
        <f t="shared" si="44"/>
        <v>0</v>
      </c>
      <c r="X131">
        <f t="shared" si="45"/>
        <v>4251.17</v>
      </c>
      <c r="Y131" s="10" t="s">
        <v>37</v>
      </c>
      <c r="Z131" s="10">
        <v>1932.95</v>
      </c>
      <c r="AA131" s="10" t="b">
        <f t="shared" si="46"/>
        <v>0</v>
      </c>
      <c r="AB131" s="10">
        <f t="shared" si="47"/>
        <v>1184.1199999999999</v>
      </c>
      <c r="AC131" t="s">
        <v>37</v>
      </c>
      <c r="AD131">
        <v>1525.45</v>
      </c>
      <c r="AE131" t="b">
        <f t="shared" ref="AE131:AE194" si="59">AD131&lt;H131</f>
        <v>0</v>
      </c>
      <c r="AF131">
        <f t="shared" ref="AF131:AF194" si="60">AD131-H131</f>
        <v>776.62</v>
      </c>
      <c r="AG131" s="10" t="s">
        <v>37</v>
      </c>
      <c r="AH131" s="10">
        <v>297.77</v>
      </c>
      <c r="AI131" s="10" t="b">
        <f t="shared" ref="AI131:AI194" si="61">AH131&lt;H131</f>
        <v>1</v>
      </c>
      <c r="AJ131" s="10">
        <f t="shared" ref="AJ131:AJ194" si="62">AH131-H131</f>
        <v>-451.06000000000006</v>
      </c>
      <c r="AK131" t="s">
        <v>37</v>
      </c>
      <c r="AL131">
        <v>4021.83</v>
      </c>
      <c r="AM131" t="b">
        <f t="shared" ref="AM131:AM194" si="63">AL131&lt;H131</f>
        <v>0</v>
      </c>
      <c r="AN131">
        <f t="shared" ref="AN131:AN194" si="64">AL131-H131</f>
        <v>3273</v>
      </c>
      <c r="AO131" s="10" t="s">
        <v>37</v>
      </c>
      <c r="AP131" s="10">
        <v>1691.7</v>
      </c>
      <c r="AQ131" s="10" t="b">
        <f t="shared" si="48"/>
        <v>0</v>
      </c>
      <c r="AR131" s="10">
        <f t="shared" si="49"/>
        <v>942.87</v>
      </c>
      <c r="AS131" t="s">
        <v>37</v>
      </c>
      <c r="AT131">
        <v>370.52</v>
      </c>
      <c r="AU131" s="21" t="b">
        <f t="shared" si="50"/>
        <v>1</v>
      </c>
      <c r="AV131" s="21">
        <f t="shared" si="51"/>
        <v>-378.31000000000006</v>
      </c>
      <c r="AW131" s="10" t="s">
        <v>37</v>
      </c>
      <c r="AX131" s="10">
        <v>2132.89</v>
      </c>
      <c r="AY131" s="10" t="b">
        <f t="shared" si="52"/>
        <v>0</v>
      </c>
      <c r="AZ131" s="10">
        <f t="shared" si="53"/>
        <v>1384.06</v>
      </c>
      <c r="BA131" t="s">
        <v>37</v>
      </c>
      <c r="BB131">
        <v>2226.02</v>
      </c>
      <c r="BC131" t="b">
        <f t="shared" si="54"/>
        <v>0</v>
      </c>
      <c r="BD131">
        <f t="shared" si="55"/>
        <v>1477.19</v>
      </c>
      <c r="BE131" s="10" t="s">
        <v>37</v>
      </c>
      <c r="BF131" s="10">
        <v>2225.37</v>
      </c>
      <c r="BG131" s="10" t="b">
        <f t="shared" si="56"/>
        <v>0</v>
      </c>
      <c r="BH131" s="10">
        <f t="shared" si="57"/>
        <v>1476.54</v>
      </c>
    </row>
    <row r="132" spans="1:60" x14ac:dyDescent="0.3">
      <c r="A132">
        <f t="shared" ref="A132:A195" si="65">MIN(N132,AD132,AP132,AT132)</f>
        <v>284.73</v>
      </c>
      <c r="B132" s="14" t="b">
        <f t="shared" ref="B132:B195" si="66">OR(K132,O132,S132,W132,AA132,AE132,AI132,AM132,AQ132,AU132,AY132,BC132,BG132)</f>
        <v>1</v>
      </c>
      <c r="C132" s="14" t="s">
        <v>49</v>
      </c>
      <c r="D132" s="14">
        <f t="shared" ref="D132:D195" si="67">MIN(J132,N132,H132,R132,V132,Z132,AD132,AH132,AL132,AP132,AT132,AX132,BB132,BF132)</f>
        <v>284.73</v>
      </c>
      <c r="E132" s="15">
        <v>130</v>
      </c>
      <c r="F132" s="14" t="s">
        <v>168</v>
      </c>
      <c r="G132" s="12" t="s">
        <v>49</v>
      </c>
      <c r="H132" s="12">
        <v>640.19000000000005</v>
      </c>
      <c r="I132" s="10" t="s">
        <v>49</v>
      </c>
      <c r="J132" s="10">
        <v>376.69</v>
      </c>
      <c r="K132" s="10" t="b">
        <f t="shared" ref="K132:K195" si="68">J132&lt;H132</f>
        <v>1</v>
      </c>
      <c r="L132" s="10">
        <f t="shared" ref="L132:L195" si="69">J132-H132</f>
        <v>-263.50000000000006</v>
      </c>
      <c r="M132" t="s">
        <v>49</v>
      </c>
      <c r="N132">
        <v>321.47000000000003</v>
      </c>
      <c r="O132" t="b">
        <f t="shared" ref="O132:O195" si="70">N132&lt;H132</f>
        <v>1</v>
      </c>
      <c r="P132">
        <f t="shared" ref="P132:P195" si="71">N132-H132</f>
        <v>-318.72000000000003</v>
      </c>
      <c r="Q132" s="10" t="s">
        <v>49</v>
      </c>
      <c r="R132" s="10">
        <v>316.94</v>
      </c>
      <c r="S132" s="10" t="b">
        <f t="shared" si="58"/>
        <v>1</v>
      </c>
      <c r="T132" s="10">
        <f t="shared" ref="T132:T195" si="72">R132-H132</f>
        <v>-323.25000000000006</v>
      </c>
      <c r="U132" t="s">
        <v>49</v>
      </c>
      <c r="V132">
        <v>522.33000000000004</v>
      </c>
      <c r="W132" t="b">
        <f t="shared" ref="W132:W195" si="73">V132&lt;H132</f>
        <v>1</v>
      </c>
      <c r="X132">
        <f t="shared" ref="X132:X195" si="74">V132-H132</f>
        <v>-117.86000000000001</v>
      </c>
      <c r="Y132" s="10" t="s">
        <v>49</v>
      </c>
      <c r="Z132" s="10">
        <v>304.77999999999997</v>
      </c>
      <c r="AA132" s="10" t="b">
        <f t="shared" ref="AA132:AA195" si="75">Z132&lt;H132</f>
        <v>1</v>
      </c>
      <c r="AB132" s="10">
        <f t="shared" ref="AB132:AB195" si="76">Z132-H132</f>
        <v>-335.41000000000008</v>
      </c>
      <c r="AC132" t="s">
        <v>49</v>
      </c>
      <c r="AD132">
        <v>317.06</v>
      </c>
      <c r="AE132" t="b">
        <f t="shared" si="59"/>
        <v>1</v>
      </c>
      <c r="AF132">
        <f t="shared" si="60"/>
        <v>-323.13000000000005</v>
      </c>
      <c r="AG132" s="10" t="s">
        <v>49</v>
      </c>
      <c r="AH132" s="10">
        <v>478.34</v>
      </c>
      <c r="AI132" s="10" t="b">
        <f t="shared" si="61"/>
        <v>1</v>
      </c>
      <c r="AJ132" s="10">
        <f t="shared" si="62"/>
        <v>-161.85000000000008</v>
      </c>
      <c r="AK132" t="s">
        <v>49</v>
      </c>
      <c r="AL132">
        <v>315.67</v>
      </c>
      <c r="AM132" t="b">
        <f t="shared" si="63"/>
        <v>1</v>
      </c>
      <c r="AN132">
        <f t="shared" si="64"/>
        <v>-324.52000000000004</v>
      </c>
      <c r="AO132" s="10" t="s">
        <v>49</v>
      </c>
      <c r="AP132" s="10">
        <v>289.64</v>
      </c>
      <c r="AQ132" s="10" t="b">
        <f t="shared" ref="AQ132:AQ195" si="77">AP132&lt;H132</f>
        <v>1</v>
      </c>
      <c r="AR132" s="10">
        <f t="shared" ref="AR132:AR195" si="78">AP132-H132</f>
        <v>-350.55000000000007</v>
      </c>
      <c r="AS132" t="s">
        <v>49</v>
      </c>
      <c r="AT132">
        <v>284.73</v>
      </c>
      <c r="AU132" s="21" t="b">
        <f t="shared" ref="AU132:AU195" si="79">AT132&lt;H132</f>
        <v>1</v>
      </c>
      <c r="AV132" s="21">
        <f t="shared" ref="AV132:AV195" si="80">AT132-H132</f>
        <v>-355.46000000000004</v>
      </c>
      <c r="AW132" s="10" t="s">
        <v>49</v>
      </c>
      <c r="AX132" s="10">
        <v>632.79999999999995</v>
      </c>
      <c r="AY132" s="10" t="b">
        <f t="shared" ref="AY132:AY195" si="81">AX132&lt;H132</f>
        <v>1</v>
      </c>
      <c r="AZ132" s="10">
        <f t="shared" ref="AZ132:AZ195" si="82">AX132-H132</f>
        <v>-7.3900000000001</v>
      </c>
      <c r="BA132" t="s">
        <v>49</v>
      </c>
      <c r="BB132">
        <v>346.89</v>
      </c>
      <c r="BC132" t="b">
        <f t="shared" ref="BC132:BC195" si="83">BB132&lt;H132</f>
        <v>1</v>
      </c>
      <c r="BD132">
        <f t="shared" ref="BD132:BD195" si="84">BB132-H132</f>
        <v>-293.30000000000007</v>
      </c>
      <c r="BE132" s="10" t="s">
        <v>49</v>
      </c>
      <c r="BF132" s="10">
        <v>404.19</v>
      </c>
      <c r="BG132" s="10" t="b">
        <f t="shared" ref="BG132:BG195" si="85">BF132&lt;H132</f>
        <v>1</v>
      </c>
      <c r="BH132" s="10">
        <f t="shared" ref="BH132:BH195" si="86">BF132-H132</f>
        <v>-236.00000000000006</v>
      </c>
    </row>
    <row r="133" spans="1:60" hidden="1" x14ac:dyDescent="0.3">
      <c r="A133">
        <f t="shared" si="65"/>
        <v>5000</v>
      </c>
      <c r="B133" s="14" t="b">
        <f t="shared" si="66"/>
        <v>0</v>
      </c>
      <c r="C133" s="14" t="s">
        <v>40</v>
      </c>
      <c r="D133" s="14">
        <f t="shared" si="67"/>
        <v>5000</v>
      </c>
      <c r="E133" s="15">
        <v>131</v>
      </c>
      <c r="F133" s="14" t="s">
        <v>169</v>
      </c>
      <c r="G133" s="12" t="s">
        <v>40</v>
      </c>
      <c r="H133" s="12">
        <v>5000</v>
      </c>
      <c r="I133" s="10" t="s">
        <v>40</v>
      </c>
      <c r="J133" s="10">
        <v>5000</v>
      </c>
      <c r="K133" s="10" t="b">
        <f t="shared" si="68"/>
        <v>0</v>
      </c>
      <c r="L133" s="10">
        <f t="shared" si="69"/>
        <v>0</v>
      </c>
      <c r="M133" t="s">
        <v>40</v>
      </c>
      <c r="N133">
        <v>5000</v>
      </c>
      <c r="O133" t="b">
        <f t="shared" si="70"/>
        <v>0</v>
      </c>
      <c r="P133">
        <f t="shared" si="71"/>
        <v>0</v>
      </c>
      <c r="Q133" s="10" t="s">
        <v>40</v>
      </c>
      <c r="R133" s="10">
        <v>5000</v>
      </c>
      <c r="S133" s="10" t="b">
        <f t="shared" si="58"/>
        <v>0</v>
      </c>
      <c r="T133" s="10">
        <f t="shared" si="72"/>
        <v>0</v>
      </c>
      <c r="U133" t="s">
        <v>40</v>
      </c>
      <c r="V133">
        <v>5000</v>
      </c>
      <c r="W133" t="b">
        <f t="shared" si="73"/>
        <v>0</v>
      </c>
      <c r="X133">
        <f t="shared" si="74"/>
        <v>0</v>
      </c>
      <c r="Y133" s="10" t="s">
        <v>40</v>
      </c>
      <c r="Z133" s="10">
        <v>5000</v>
      </c>
      <c r="AA133" s="10" t="b">
        <f t="shared" si="75"/>
        <v>0</v>
      </c>
      <c r="AB133" s="10">
        <f t="shared" si="76"/>
        <v>0</v>
      </c>
      <c r="AC133" t="s">
        <v>40</v>
      </c>
      <c r="AD133">
        <v>5000</v>
      </c>
      <c r="AE133" t="b">
        <f t="shared" si="59"/>
        <v>0</v>
      </c>
      <c r="AF133">
        <f t="shared" si="60"/>
        <v>0</v>
      </c>
      <c r="AG133" s="10" t="s">
        <v>40</v>
      </c>
      <c r="AH133" s="10">
        <v>5000</v>
      </c>
      <c r="AI133" s="10" t="b">
        <f t="shared" si="61"/>
        <v>0</v>
      </c>
      <c r="AJ133" s="10">
        <f t="shared" si="62"/>
        <v>0</v>
      </c>
      <c r="AK133" t="s">
        <v>40</v>
      </c>
      <c r="AL133">
        <v>5000</v>
      </c>
      <c r="AM133" t="b">
        <f t="shared" si="63"/>
        <v>0</v>
      </c>
      <c r="AN133">
        <f t="shared" si="64"/>
        <v>0</v>
      </c>
      <c r="AO133" s="10" t="s">
        <v>40</v>
      </c>
      <c r="AP133" s="10">
        <v>5000</v>
      </c>
      <c r="AQ133" s="10" t="b">
        <f t="shared" si="77"/>
        <v>0</v>
      </c>
      <c r="AR133" s="10">
        <f t="shared" si="78"/>
        <v>0</v>
      </c>
      <c r="AS133" t="s">
        <v>40</v>
      </c>
      <c r="AT133">
        <v>5000</v>
      </c>
      <c r="AU133" s="21" t="b">
        <f t="shared" si="79"/>
        <v>0</v>
      </c>
      <c r="AV133" s="21">
        <f t="shared" si="80"/>
        <v>0</v>
      </c>
      <c r="AW133" s="10" t="s">
        <v>40</v>
      </c>
      <c r="AX133" s="10">
        <v>5000</v>
      </c>
      <c r="AY133" s="10" t="b">
        <f t="shared" si="81"/>
        <v>0</v>
      </c>
      <c r="AZ133" s="10">
        <f t="shared" si="82"/>
        <v>0</v>
      </c>
      <c r="BA133" t="s">
        <v>40</v>
      </c>
      <c r="BB133">
        <v>5000</v>
      </c>
      <c r="BC133" t="b">
        <f t="shared" si="83"/>
        <v>0</v>
      </c>
      <c r="BD133">
        <f t="shared" si="84"/>
        <v>0</v>
      </c>
      <c r="BE133" s="10" t="s">
        <v>40</v>
      </c>
      <c r="BF133" s="10">
        <v>5000</v>
      </c>
      <c r="BG133" s="10" t="b">
        <f t="shared" si="85"/>
        <v>0</v>
      </c>
      <c r="BH133" s="10">
        <f t="shared" si="86"/>
        <v>0</v>
      </c>
    </row>
    <row r="134" spans="1:60" hidden="1" x14ac:dyDescent="0.3">
      <c r="A134">
        <f t="shared" si="65"/>
        <v>1235.83</v>
      </c>
      <c r="B134" s="14" t="b">
        <f t="shared" si="66"/>
        <v>1</v>
      </c>
      <c r="C134" s="14" t="s">
        <v>37</v>
      </c>
      <c r="D134" s="14">
        <f t="shared" si="67"/>
        <v>1065.8699999999999</v>
      </c>
      <c r="E134" s="15">
        <v>132</v>
      </c>
      <c r="F134" s="14" t="s">
        <v>170</v>
      </c>
      <c r="G134" s="12" t="s">
        <v>37</v>
      </c>
      <c r="H134" s="12">
        <v>4769.9399999999996</v>
      </c>
      <c r="I134" s="10" t="s">
        <v>40</v>
      </c>
      <c r="J134" s="10">
        <v>5000</v>
      </c>
      <c r="K134" s="10" t="b">
        <f t="shared" si="68"/>
        <v>0</v>
      </c>
      <c r="L134" s="10">
        <f t="shared" si="69"/>
        <v>230.0600000000004</v>
      </c>
      <c r="M134" t="s">
        <v>37</v>
      </c>
      <c r="N134">
        <v>1235.83</v>
      </c>
      <c r="O134" t="b">
        <f t="shared" si="70"/>
        <v>1</v>
      </c>
      <c r="P134">
        <f t="shared" si="71"/>
        <v>-3534.1099999999997</v>
      </c>
      <c r="Q134" s="10" t="s">
        <v>40</v>
      </c>
      <c r="R134" s="10">
        <v>5000</v>
      </c>
      <c r="S134" s="10" t="b">
        <f t="shared" si="58"/>
        <v>0</v>
      </c>
      <c r="T134" s="10">
        <f t="shared" si="72"/>
        <v>230.0600000000004</v>
      </c>
      <c r="U134" t="s">
        <v>40</v>
      </c>
      <c r="V134">
        <v>5000</v>
      </c>
      <c r="W134" t="b">
        <f t="shared" si="73"/>
        <v>0</v>
      </c>
      <c r="X134">
        <f t="shared" si="74"/>
        <v>230.0600000000004</v>
      </c>
      <c r="Y134" s="10" t="s">
        <v>37</v>
      </c>
      <c r="Z134" s="10">
        <v>3640.37</v>
      </c>
      <c r="AA134" s="10" t="b">
        <f t="shared" si="75"/>
        <v>1</v>
      </c>
      <c r="AB134" s="10">
        <f t="shared" si="76"/>
        <v>-1129.5699999999997</v>
      </c>
      <c r="AC134" t="s">
        <v>40</v>
      </c>
      <c r="AD134">
        <v>5000</v>
      </c>
      <c r="AE134" t="b">
        <f t="shared" si="59"/>
        <v>0</v>
      </c>
      <c r="AF134">
        <f t="shared" si="60"/>
        <v>230.0600000000004</v>
      </c>
      <c r="AG134" s="10" t="s">
        <v>37</v>
      </c>
      <c r="AH134" s="10">
        <v>3117.01</v>
      </c>
      <c r="AI134" s="10" t="b">
        <f t="shared" si="61"/>
        <v>1</v>
      </c>
      <c r="AJ134" s="10">
        <f t="shared" si="62"/>
        <v>-1652.9299999999994</v>
      </c>
      <c r="AK134" t="s">
        <v>37</v>
      </c>
      <c r="AL134">
        <v>4934.78</v>
      </c>
      <c r="AM134" t="b">
        <f t="shared" si="63"/>
        <v>0</v>
      </c>
      <c r="AN134">
        <f t="shared" si="64"/>
        <v>164.84000000000015</v>
      </c>
      <c r="AO134" s="10" t="s">
        <v>40</v>
      </c>
      <c r="AP134" s="10">
        <v>5000</v>
      </c>
      <c r="AQ134" s="10" t="b">
        <f t="shared" si="77"/>
        <v>0</v>
      </c>
      <c r="AR134" s="10">
        <f t="shared" si="78"/>
        <v>230.0600000000004</v>
      </c>
      <c r="AS134" t="s">
        <v>40</v>
      </c>
      <c r="AT134">
        <v>5000</v>
      </c>
      <c r="AU134" s="21" t="b">
        <f t="shared" si="79"/>
        <v>0</v>
      </c>
      <c r="AV134" s="21">
        <f t="shared" si="80"/>
        <v>230.0600000000004</v>
      </c>
      <c r="AW134" s="10" t="s">
        <v>40</v>
      </c>
      <c r="AX134" s="10">
        <v>5000</v>
      </c>
      <c r="AY134" s="10" t="b">
        <f t="shared" si="81"/>
        <v>0</v>
      </c>
      <c r="AZ134" s="10">
        <f t="shared" si="82"/>
        <v>230.0600000000004</v>
      </c>
      <c r="BA134" t="s">
        <v>37</v>
      </c>
      <c r="BB134">
        <v>1065.8699999999999</v>
      </c>
      <c r="BC134" t="b">
        <f t="shared" si="83"/>
        <v>1</v>
      </c>
      <c r="BD134">
        <f t="shared" si="84"/>
        <v>-3704.0699999999997</v>
      </c>
      <c r="BE134" s="10" t="s">
        <v>40</v>
      </c>
      <c r="BF134" s="10">
        <v>5000</v>
      </c>
      <c r="BG134" s="10" t="b">
        <f t="shared" si="85"/>
        <v>0</v>
      </c>
      <c r="BH134" s="10">
        <f t="shared" si="86"/>
        <v>230.0600000000004</v>
      </c>
    </row>
    <row r="135" spans="1:60" hidden="1" x14ac:dyDescent="0.3">
      <c r="A135">
        <f t="shared" si="65"/>
        <v>117.19</v>
      </c>
      <c r="B135" s="14" t="b">
        <f t="shared" si="66"/>
        <v>1</v>
      </c>
      <c r="C135" s="14" t="s">
        <v>37</v>
      </c>
      <c r="D135" s="14">
        <f t="shared" si="67"/>
        <v>105.42</v>
      </c>
      <c r="E135" s="15">
        <v>133</v>
      </c>
      <c r="F135" s="14" t="s">
        <v>171</v>
      </c>
      <c r="G135" s="12" t="s">
        <v>37</v>
      </c>
      <c r="H135" s="12">
        <v>838.84</v>
      </c>
      <c r="I135" s="10" t="s">
        <v>37</v>
      </c>
      <c r="J135" s="10">
        <v>679.5</v>
      </c>
      <c r="K135" s="10" t="b">
        <f t="shared" si="68"/>
        <v>1</v>
      </c>
      <c r="L135" s="10">
        <f t="shared" si="69"/>
        <v>-159.34000000000003</v>
      </c>
      <c r="M135" t="s">
        <v>37</v>
      </c>
      <c r="N135">
        <v>1889.81</v>
      </c>
      <c r="O135" t="b">
        <f t="shared" si="70"/>
        <v>0</v>
      </c>
      <c r="P135">
        <f t="shared" si="71"/>
        <v>1050.9699999999998</v>
      </c>
      <c r="Q135" s="10" t="s">
        <v>37</v>
      </c>
      <c r="R135" s="10">
        <v>105.42</v>
      </c>
      <c r="S135" s="10" t="b">
        <f t="shared" si="58"/>
        <v>1</v>
      </c>
      <c r="T135" s="10">
        <f t="shared" si="72"/>
        <v>-733.42000000000007</v>
      </c>
      <c r="U135" t="s">
        <v>37</v>
      </c>
      <c r="V135">
        <v>1172.03</v>
      </c>
      <c r="W135" t="b">
        <f t="shared" si="73"/>
        <v>0</v>
      </c>
      <c r="X135">
        <f t="shared" si="74"/>
        <v>333.18999999999994</v>
      </c>
      <c r="Y135" s="10" t="s">
        <v>37</v>
      </c>
      <c r="Z135" s="10">
        <v>343.26</v>
      </c>
      <c r="AA135" s="10" t="b">
        <f t="shared" si="75"/>
        <v>1</v>
      </c>
      <c r="AB135" s="10">
        <f t="shared" si="76"/>
        <v>-495.58000000000004</v>
      </c>
      <c r="AC135" t="s">
        <v>37</v>
      </c>
      <c r="AD135">
        <v>117.19</v>
      </c>
      <c r="AE135" t="b">
        <f t="shared" si="59"/>
        <v>1</v>
      </c>
      <c r="AF135">
        <f t="shared" si="60"/>
        <v>-721.65000000000009</v>
      </c>
      <c r="AG135" s="10" t="s">
        <v>37</v>
      </c>
      <c r="AH135" s="10">
        <v>1702.06</v>
      </c>
      <c r="AI135" s="10" t="b">
        <f t="shared" si="61"/>
        <v>0</v>
      </c>
      <c r="AJ135" s="10">
        <f t="shared" si="62"/>
        <v>863.21999999999991</v>
      </c>
      <c r="AK135" t="s">
        <v>37</v>
      </c>
      <c r="AL135">
        <v>1128.6099999999999</v>
      </c>
      <c r="AM135" t="b">
        <f t="shared" si="63"/>
        <v>0</v>
      </c>
      <c r="AN135">
        <f t="shared" si="64"/>
        <v>289.76999999999987</v>
      </c>
      <c r="AO135" s="10" t="s">
        <v>37</v>
      </c>
      <c r="AP135" s="10">
        <v>637.39</v>
      </c>
      <c r="AQ135" s="10" t="b">
        <f t="shared" si="77"/>
        <v>1</v>
      </c>
      <c r="AR135" s="10">
        <f t="shared" si="78"/>
        <v>-201.45000000000005</v>
      </c>
      <c r="AS135" t="s">
        <v>37</v>
      </c>
      <c r="AT135">
        <v>376.56</v>
      </c>
      <c r="AU135" s="21" t="b">
        <f t="shared" si="79"/>
        <v>1</v>
      </c>
      <c r="AV135" s="21">
        <f t="shared" si="80"/>
        <v>-462.28000000000003</v>
      </c>
      <c r="AW135" s="10" t="s">
        <v>37</v>
      </c>
      <c r="AX135" s="10">
        <v>1421.25</v>
      </c>
      <c r="AY135" s="10" t="b">
        <f t="shared" si="81"/>
        <v>0</v>
      </c>
      <c r="AZ135" s="10">
        <f t="shared" si="82"/>
        <v>582.41</v>
      </c>
      <c r="BA135" t="s">
        <v>37</v>
      </c>
      <c r="BB135">
        <v>3318.72</v>
      </c>
      <c r="BC135" t="b">
        <f t="shared" si="83"/>
        <v>0</v>
      </c>
      <c r="BD135">
        <f t="shared" si="84"/>
        <v>2479.8799999999997</v>
      </c>
      <c r="BE135" s="10" t="s">
        <v>37</v>
      </c>
      <c r="BF135" s="10">
        <v>1294.4100000000001</v>
      </c>
      <c r="BG135" s="10" t="b">
        <f t="shared" si="85"/>
        <v>0</v>
      </c>
      <c r="BH135" s="10">
        <f t="shared" si="86"/>
        <v>455.57000000000005</v>
      </c>
    </row>
    <row r="136" spans="1:60" hidden="1" x14ac:dyDescent="0.3">
      <c r="A136">
        <f t="shared" si="65"/>
        <v>21.41</v>
      </c>
      <c r="B136" s="14" t="b">
        <f t="shared" si="66"/>
        <v>1</v>
      </c>
      <c r="C136" s="14" t="s">
        <v>37</v>
      </c>
      <c r="D136" s="14">
        <f t="shared" si="67"/>
        <v>21.41</v>
      </c>
      <c r="E136" s="15">
        <v>134</v>
      </c>
      <c r="F136" s="14" t="s">
        <v>172</v>
      </c>
      <c r="G136" s="12" t="s">
        <v>37</v>
      </c>
      <c r="H136" s="12">
        <v>87.25</v>
      </c>
      <c r="I136" s="10" t="s">
        <v>37</v>
      </c>
      <c r="J136" s="10">
        <v>242.67</v>
      </c>
      <c r="K136" s="10" t="b">
        <f t="shared" si="68"/>
        <v>0</v>
      </c>
      <c r="L136" s="10">
        <f t="shared" si="69"/>
        <v>155.41999999999999</v>
      </c>
      <c r="M136" t="s">
        <v>37</v>
      </c>
      <c r="N136">
        <v>21.41</v>
      </c>
      <c r="O136" t="b">
        <f t="shared" si="70"/>
        <v>1</v>
      </c>
      <c r="P136">
        <f t="shared" si="71"/>
        <v>-65.84</v>
      </c>
      <c r="Q136" s="10" t="s">
        <v>37</v>
      </c>
      <c r="R136" s="10">
        <v>72.34</v>
      </c>
      <c r="S136" s="10" t="b">
        <f t="shared" si="58"/>
        <v>1</v>
      </c>
      <c r="T136" s="10">
        <f t="shared" si="72"/>
        <v>-14.909999999999997</v>
      </c>
      <c r="U136" t="s">
        <v>37</v>
      </c>
      <c r="V136">
        <v>391.36</v>
      </c>
      <c r="W136" t="b">
        <f t="shared" si="73"/>
        <v>0</v>
      </c>
      <c r="X136">
        <f t="shared" si="74"/>
        <v>304.11</v>
      </c>
      <c r="Y136" s="10" t="s">
        <v>37</v>
      </c>
      <c r="Z136" s="10">
        <v>67.59</v>
      </c>
      <c r="AA136" s="10" t="b">
        <f t="shared" si="75"/>
        <v>1</v>
      </c>
      <c r="AB136" s="10">
        <f t="shared" si="76"/>
        <v>-19.659999999999997</v>
      </c>
      <c r="AC136" t="s">
        <v>37</v>
      </c>
      <c r="AD136">
        <v>73.09</v>
      </c>
      <c r="AE136" t="b">
        <f t="shared" si="59"/>
        <v>1</v>
      </c>
      <c r="AF136">
        <f t="shared" si="60"/>
        <v>-14.159999999999997</v>
      </c>
      <c r="AG136" s="10" t="s">
        <v>37</v>
      </c>
      <c r="AH136" s="10">
        <v>74.75</v>
      </c>
      <c r="AI136" s="10" t="b">
        <f t="shared" si="61"/>
        <v>1</v>
      </c>
      <c r="AJ136" s="10">
        <f t="shared" si="62"/>
        <v>-12.5</v>
      </c>
      <c r="AK136" t="s">
        <v>37</v>
      </c>
      <c r="AL136">
        <v>78.08</v>
      </c>
      <c r="AM136" t="b">
        <f t="shared" si="63"/>
        <v>1</v>
      </c>
      <c r="AN136">
        <f t="shared" si="64"/>
        <v>-9.1700000000000017</v>
      </c>
      <c r="AO136" s="10" t="s">
        <v>37</v>
      </c>
      <c r="AP136" s="10">
        <v>73.73</v>
      </c>
      <c r="AQ136" s="10" t="b">
        <f t="shared" si="77"/>
        <v>1</v>
      </c>
      <c r="AR136" s="10">
        <f t="shared" si="78"/>
        <v>-13.519999999999996</v>
      </c>
      <c r="AS136" t="s">
        <v>37</v>
      </c>
      <c r="AT136">
        <v>75.19</v>
      </c>
      <c r="AU136" s="21" t="b">
        <f t="shared" si="79"/>
        <v>1</v>
      </c>
      <c r="AV136" s="21">
        <f t="shared" si="80"/>
        <v>-12.060000000000002</v>
      </c>
      <c r="AW136" s="10" t="s">
        <v>37</v>
      </c>
      <c r="AX136" s="10">
        <v>77.52</v>
      </c>
      <c r="AY136" s="10" t="b">
        <f t="shared" si="81"/>
        <v>1</v>
      </c>
      <c r="AZ136" s="10">
        <f t="shared" si="82"/>
        <v>-9.730000000000004</v>
      </c>
      <c r="BA136" t="s">
        <v>37</v>
      </c>
      <c r="BB136">
        <v>72.48</v>
      </c>
      <c r="BC136" t="b">
        <f t="shared" si="83"/>
        <v>1</v>
      </c>
      <c r="BD136">
        <f t="shared" si="84"/>
        <v>-14.769999999999996</v>
      </c>
      <c r="BE136" s="10" t="s">
        <v>37</v>
      </c>
      <c r="BF136" s="10">
        <v>68.11</v>
      </c>
      <c r="BG136" s="10" t="b">
        <f t="shared" si="85"/>
        <v>1</v>
      </c>
      <c r="BH136" s="10">
        <f t="shared" si="86"/>
        <v>-19.14</v>
      </c>
    </row>
    <row r="137" spans="1:60" hidden="1" x14ac:dyDescent="0.3">
      <c r="A137">
        <f t="shared" si="65"/>
        <v>285.41000000000003</v>
      </c>
      <c r="B137" s="14" t="b">
        <f t="shared" si="66"/>
        <v>1</v>
      </c>
      <c r="C137" s="14" t="s">
        <v>37</v>
      </c>
      <c r="D137" s="14">
        <f t="shared" si="67"/>
        <v>149.77000000000001</v>
      </c>
      <c r="E137" s="15">
        <v>135</v>
      </c>
      <c r="F137" s="14" t="s">
        <v>173</v>
      </c>
      <c r="G137" s="12" t="s">
        <v>37</v>
      </c>
      <c r="H137" s="12">
        <v>315.89</v>
      </c>
      <c r="I137" s="10" t="s">
        <v>37</v>
      </c>
      <c r="J137" s="10">
        <v>293.22000000000003</v>
      </c>
      <c r="K137" s="10" t="b">
        <f t="shared" si="68"/>
        <v>1</v>
      </c>
      <c r="L137" s="10">
        <f t="shared" si="69"/>
        <v>-22.669999999999959</v>
      </c>
      <c r="M137" t="s">
        <v>37</v>
      </c>
      <c r="N137">
        <v>407.66</v>
      </c>
      <c r="O137" t="b">
        <f t="shared" si="70"/>
        <v>0</v>
      </c>
      <c r="P137">
        <f t="shared" si="71"/>
        <v>91.770000000000039</v>
      </c>
      <c r="Q137" s="10" t="s">
        <v>37</v>
      </c>
      <c r="R137" s="10">
        <v>297.02</v>
      </c>
      <c r="S137" s="10" t="b">
        <f t="shared" si="58"/>
        <v>1</v>
      </c>
      <c r="T137" s="10">
        <f t="shared" si="72"/>
        <v>-18.870000000000005</v>
      </c>
      <c r="U137" t="s">
        <v>37</v>
      </c>
      <c r="V137">
        <v>149.77000000000001</v>
      </c>
      <c r="W137" t="b">
        <f t="shared" si="73"/>
        <v>1</v>
      </c>
      <c r="X137">
        <f t="shared" si="74"/>
        <v>-166.11999999999998</v>
      </c>
      <c r="Y137" s="10" t="s">
        <v>37</v>
      </c>
      <c r="Z137" s="10">
        <v>402.31</v>
      </c>
      <c r="AA137" s="10" t="b">
        <f t="shared" si="75"/>
        <v>0</v>
      </c>
      <c r="AB137" s="10">
        <f t="shared" si="76"/>
        <v>86.420000000000016</v>
      </c>
      <c r="AC137" t="s">
        <v>37</v>
      </c>
      <c r="AD137">
        <v>574.36</v>
      </c>
      <c r="AE137" t="b">
        <f t="shared" si="59"/>
        <v>0</v>
      </c>
      <c r="AF137">
        <f t="shared" si="60"/>
        <v>258.47000000000003</v>
      </c>
      <c r="AG137" s="10" t="s">
        <v>37</v>
      </c>
      <c r="AH137" s="10">
        <v>297.22000000000003</v>
      </c>
      <c r="AI137" s="10" t="b">
        <f t="shared" si="61"/>
        <v>1</v>
      </c>
      <c r="AJ137" s="10">
        <f t="shared" si="62"/>
        <v>-18.669999999999959</v>
      </c>
      <c r="AK137" t="s">
        <v>37</v>
      </c>
      <c r="AL137">
        <v>328.67</v>
      </c>
      <c r="AM137" t="b">
        <f t="shared" si="63"/>
        <v>0</v>
      </c>
      <c r="AN137">
        <f t="shared" si="64"/>
        <v>12.78000000000003</v>
      </c>
      <c r="AO137" s="10" t="s">
        <v>37</v>
      </c>
      <c r="AP137" s="10">
        <v>486.08</v>
      </c>
      <c r="AQ137" s="10" t="b">
        <f t="shared" si="77"/>
        <v>0</v>
      </c>
      <c r="AR137" s="10">
        <f t="shared" si="78"/>
        <v>170.19</v>
      </c>
      <c r="AS137" t="s">
        <v>37</v>
      </c>
      <c r="AT137">
        <v>285.41000000000003</v>
      </c>
      <c r="AU137" s="21" t="b">
        <f t="shared" si="79"/>
        <v>1</v>
      </c>
      <c r="AV137" s="21">
        <f t="shared" si="80"/>
        <v>-30.479999999999961</v>
      </c>
      <c r="AW137" s="10" t="s">
        <v>37</v>
      </c>
      <c r="AX137" s="10">
        <v>351.91</v>
      </c>
      <c r="AY137" s="10" t="b">
        <f t="shared" si="81"/>
        <v>0</v>
      </c>
      <c r="AZ137" s="10">
        <f t="shared" si="82"/>
        <v>36.020000000000039</v>
      </c>
      <c r="BA137" t="s">
        <v>37</v>
      </c>
      <c r="BB137">
        <v>305.58999999999997</v>
      </c>
      <c r="BC137" t="b">
        <f t="shared" si="83"/>
        <v>1</v>
      </c>
      <c r="BD137">
        <f t="shared" si="84"/>
        <v>-10.300000000000011</v>
      </c>
      <c r="BE137" s="10" t="s">
        <v>37</v>
      </c>
      <c r="BF137" s="10">
        <v>292.69</v>
      </c>
      <c r="BG137" s="10" t="b">
        <f t="shared" si="85"/>
        <v>1</v>
      </c>
      <c r="BH137" s="10">
        <f t="shared" si="86"/>
        <v>-23.199999999999989</v>
      </c>
    </row>
    <row r="138" spans="1:60" x14ac:dyDescent="0.3">
      <c r="A138">
        <f t="shared" si="65"/>
        <v>1808.97</v>
      </c>
      <c r="B138" s="14" t="b">
        <f t="shared" si="66"/>
        <v>1</v>
      </c>
      <c r="C138" s="14" t="s">
        <v>49</v>
      </c>
      <c r="D138" s="14">
        <f t="shared" si="67"/>
        <v>1717.67</v>
      </c>
      <c r="E138" s="15">
        <v>136</v>
      </c>
      <c r="F138" s="14" t="s">
        <v>174</v>
      </c>
      <c r="G138" s="12" t="s">
        <v>49</v>
      </c>
      <c r="H138" s="12">
        <v>1785.91</v>
      </c>
      <c r="I138" s="10" t="s">
        <v>49</v>
      </c>
      <c r="J138" s="10">
        <v>1797.95</v>
      </c>
      <c r="K138" s="10" t="b">
        <f t="shared" si="68"/>
        <v>0</v>
      </c>
      <c r="L138" s="10">
        <f t="shared" si="69"/>
        <v>12.039999999999964</v>
      </c>
      <c r="M138" t="s">
        <v>49</v>
      </c>
      <c r="N138">
        <v>1887.53</v>
      </c>
      <c r="O138" t="b">
        <f t="shared" si="70"/>
        <v>0</v>
      </c>
      <c r="P138">
        <f t="shared" si="71"/>
        <v>101.61999999999989</v>
      </c>
      <c r="Q138" s="10" t="s">
        <v>49</v>
      </c>
      <c r="R138" s="10">
        <v>1748.45</v>
      </c>
      <c r="S138" s="10" t="b">
        <f t="shared" si="58"/>
        <v>1</v>
      </c>
      <c r="T138" s="10">
        <f t="shared" si="72"/>
        <v>-37.460000000000036</v>
      </c>
      <c r="U138" t="s">
        <v>49</v>
      </c>
      <c r="V138">
        <v>2508.94</v>
      </c>
      <c r="W138" t="b">
        <f t="shared" si="73"/>
        <v>0</v>
      </c>
      <c r="X138">
        <f t="shared" si="74"/>
        <v>723.03</v>
      </c>
      <c r="Y138" s="10" t="s">
        <v>49</v>
      </c>
      <c r="Z138" s="10">
        <v>1816.7</v>
      </c>
      <c r="AA138" s="10" t="b">
        <f t="shared" si="75"/>
        <v>0</v>
      </c>
      <c r="AB138" s="10">
        <f t="shared" si="76"/>
        <v>30.789999999999964</v>
      </c>
      <c r="AC138" t="s">
        <v>49</v>
      </c>
      <c r="AD138">
        <v>1932.39</v>
      </c>
      <c r="AE138" t="b">
        <f t="shared" si="59"/>
        <v>0</v>
      </c>
      <c r="AF138">
        <f t="shared" si="60"/>
        <v>146.48000000000002</v>
      </c>
      <c r="AG138" s="10" t="s">
        <v>49</v>
      </c>
      <c r="AH138" s="10">
        <v>1795.77</v>
      </c>
      <c r="AI138" s="10" t="b">
        <f t="shared" si="61"/>
        <v>0</v>
      </c>
      <c r="AJ138" s="10">
        <f t="shared" si="62"/>
        <v>9.8599999999999</v>
      </c>
      <c r="AK138" t="s">
        <v>49</v>
      </c>
      <c r="AL138">
        <v>1792.75</v>
      </c>
      <c r="AM138" t="b">
        <f t="shared" si="63"/>
        <v>0</v>
      </c>
      <c r="AN138">
        <f t="shared" si="64"/>
        <v>6.8399999999999181</v>
      </c>
      <c r="AO138" s="10" t="s">
        <v>49</v>
      </c>
      <c r="AP138" s="10">
        <v>1885.72</v>
      </c>
      <c r="AQ138" s="10" t="b">
        <f t="shared" si="77"/>
        <v>0</v>
      </c>
      <c r="AR138" s="10">
        <f t="shared" si="78"/>
        <v>99.809999999999945</v>
      </c>
      <c r="AS138" t="s">
        <v>49</v>
      </c>
      <c r="AT138">
        <v>1808.97</v>
      </c>
      <c r="AU138" s="21" t="b">
        <f t="shared" si="79"/>
        <v>0</v>
      </c>
      <c r="AV138" s="21">
        <f t="shared" si="80"/>
        <v>23.059999999999945</v>
      </c>
      <c r="AW138" s="10" t="s">
        <v>49</v>
      </c>
      <c r="AX138" s="10">
        <v>1782.42</v>
      </c>
      <c r="AY138" s="10" t="b">
        <f t="shared" si="81"/>
        <v>1</v>
      </c>
      <c r="AZ138" s="10">
        <f t="shared" si="82"/>
        <v>-3.4900000000000091</v>
      </c>
      <c r="BA138" t="s">
        <v>49</v>
      </c>
      <c r="BB138">
        <v>1806.2</v>
      </c>
      <c r="BC138" t="b">
        <f t="shared" si="83"/>
        <v>0</v>
      </c>
      <c r="BD138">
        <f t="shared" si="84"/>
        <v>20.289999999999964</v>
      </c>
      <c r="BE138" s="10" t="s">
        <v>49</v>
      </c>
      <c r="BF138" s="10">
        <v>1717.67</v>
      </c>
      <c r="BG138" s="10" t="b">
        <f t="shared" si="85"/>
        <v>1</v>
      </c>
      <c r="BH138" s="10">
        <f t="shared" si="86"/>
        <v>-68.240000000000009</v>
      </c>
    </row>
    <row r="139" spans="1:60" hidden="1" x14ac:dyDescent="0.3">
      <c r="A139">
        <f t="shared" si="65"/>
        <v>32.229999999999997</v>
      </c>
      <c r="B139" s="14" t="b">
        <f t="shared" si="66"/>
        <v>1</v>
      </c>
      <c r="C139" s="14" t="s">
        <v>37</v>
      </c>
      <c r="D139" s="14">
        <f t="shared" si="67"/>
        <v>32.229999999999997</v>
      </c>
      <c r="E139" s="15">
        <v>137</v>
      </c>
      <c r="F139" s="14" t="s">
        <v>175</v>
      </c>
      <c r="G139" s="12" t="s">
        <v>37</v>
      </c>
      <c r="H139" s="12">
        <v>682.05</v>
      </c>
      <c r="I139" s="10" t="s">
        <v>37</v>
      </c>
      <c r="J139" s="10">
        <v>203.69</v>
      </c>
      <c r="K139" s="10" t="b">
        <f t="shared" si="68"/>
        <v>1</v>
      </c>
      <c r="L139" s="10">
        <f t="shared" si="69"/>
        <v>-478.35999999999996</v>
      </c>
      <c r="M139" t="s">
        <v>37</v>
      </c>
      <c r="N139">
        <v>32.229999999999997</v>
      </c>
      <c r="O139" t="b">
        <f t="shared" si="70"/>
        <v>1</v>
      </c>
      <c r="P139">
        <f t="shared" si="71"/>
        <v>-649.81999999999994</v>
      </c>
      <c r="Q139" s="10" t="s">
        <v>37</v>
      </c>
      <c r="R139" s="10">
        <v>435.81</v>
      </c>
      <c r="S139" s="10" t="b">
        <f t="shared" si="58"/>
        <v>1</v>
      </c>
      <c r="T139" s="10">
        <f t="shared" si="72"/>
        <v>-246.23999999999995</v>
      </c>
      <c r="U139" t="s">
        <v>37</v>
      </c>
      <c r="V139">
        <v>206.05</v>
      </c>
      <c r="W139" t="b">
        <f t="shared" si="73"/>
        <v>1</v>
      </c>
      <c r="X139">
        <f t="shared" si="74"/>
        <v>-475.99999999999994</v>
      </c>
      <c r="Y139" s="10" t="s">
        <v>37</v>
      </c>
      <c r="Z139" s="10">
        <v>125.64</v>
      </c>
      <c r="AA139" s="10" t="b">
        <f t="shared" si="75"/>
        <v>1</v>
      </c>
      <c r="AB139" s="10">
        <f t="shared" si="76"/>
        <v>-556.41</v>
      </c>
      <c r="AC139" t="s">
        <v>37</v>
      </c>
      <c r="AD139">
        <v>177.89</v>
      </c>
      <c r="AE139" t="b">
        <f t="shared" si="59"/>
        <v>1</v>
      </c>
      <c r="AF139">
        <f t="shared" si="60"/>
        <v>-504.15999999999997</v>
      </c>
      <c r="AG139" s="10" t="s">
        <v>37</v>
      </c>
      <c r="AH139" s="10">
        <v>147.08000000000001</v>
      </c>
      <c r="AI139" s="10" t="b">
        <f t="shared" si="61"/>
        <v>1</v>
      </c>
      <c r="AJ139" s="10">
        <f t="shared" si="62"/>
        <v>-534.96999999999991</v>
      </c>
      <c r="AK139" t="s">
        <v>37</v>
      </c>
      <c r="AL139">
        <v>180.92</v>
      </c>
      <c r="AM139" t="b">
        <f t="shared" si="63"/>
        <v>1</v>
      </c>
      <c r="AN139">
        <f t="shared" si="64"/>
        <v>-501.13</v>
      </c>
      <c r="AO139" s="10" t="s">
        <v>37</v>
      </c>
      <c r="AP139" s="10">
        <v>225.7</v>
      </c>
      <c r="AQ139" s="10" t="b">
        <f t="shared" si="77"/>
        <v>1</v>
      </c>
      <c r="AR139" s="10">
        <f t="shared" si="78"/>
        <v>-456.34999999999997</v>
      </c>
      <c r="AS139" t="s">
        <v>37</v>
      </c>
      <c r="AT139">
        <v>145.38</v>
      </c>
      <c r="AU139" s="21" t="b">
        <f t="shared" si="79"/>
        <v>1</v>
      </c>
      <c r="AV139" s="21">
        <f t="shared" si="80"/>
        <v>-536.66999999999996</v>
      </c>
      <c r="AW139" s="10" t="s">
        <v>37</v>
      </c>
      <c r="AX139" s="10">
        <v>138.59</v>
      </c>
      <c r="AY139" s="10" t="b">
        <f t="shared" si="81"/>
        <v>1</v>
      </c>
      <c r="AZ139" s="10">
        <f t="shared" si="82"/>
        <v>-543.45999999999992</v>
      </c>
      <c r="BA139" t="s">
        <v>37</v>
      </c>
      <c r="BB139">
        <v>663.55</v>
      </c>
      <c r="BC139" t="b">
        <f t="shared" si="83"/>
        <v>1</v>
      </c>
      <c r="BD139">
        <f t="shared" si="84"/>
        <v>-18.5</v>
      </c>
      <c r="BE139" s="10" t="s">
        <v>37</v>
      </c>
      <c r="BF139" s="10">
        <v>174.23</v>
      </c>
      <c r="BG139" s="10" t="b">
        <f t="shared" si="85"/>
        <v>1</v>
      </c>
      <c r="BH139" s="10">
        <f t="shared" si="86"/>
        <v>-507.81999999999994</v>
      </c>
    </row>
    <row r="140" spans="1:60" hidden="1" x14ac:dyDescent="0.3">
      <c r="A140">
        <f t="shared" si="65"/>
        <v>17.059999999999999</v>
      </c>
      <c r="B140" s="14" t="b">
        <f t="shared" si="66"/>
        <v>1</v>
      </c>
      <c r="C140" s="14" t="s">
        <v>37</v>
      </c>
      <c r="D140" s="14">
        <f t="shared" si="67"/>
        <v>17.059999999999999</v>
      </c>
      <c r="E140" s="15">
        <v>138</v>
      </c>
      <c r="F140" s="14" t="s">
        <v>176</v>
      </c>
      <c r="G140" s="12" t="s">
        <v>37</v>
      </c>
      <c r="H140" s="12">
        <v>99.44</v>
      </c>
      <c r="I140" s="10" t="s">
        <v>37</v>
      </c>
      <c r="J140" s="10">
        <v>19.829999999999998</v>
      </c>
      <c r="K140" s="10" t="b">
        <f t="shared" si="68"/>
        <v>1</v>
      </c>
      <c r="L140" s="10">
        <f t="shared" si="69"/>
        <v>-79.61</v>
      </c>
      <c r="M140" t="s">
        <v>37</v>
      </c>
      <c r="N140">
        <v>17.059999999999999</v>
      </c>
      <c r="O140" t="b">
        <f t="shared" si="70"/>
        <v>1</v>
      </c>
      <c r="P140">
        <f t="shared" si="71"/>
        <v>-82.38</v>
      </c>
      <c r="Q140" s="10" t="s">
        <v>37</v>
      </c>
      <c r="R140" s="10">
        <v>59.3</v>
      </c>
      <c r="S140" s="10" t="b">
        <f t="shared" si="58"/>
        <v>1</v>
      </c>
      <c r="T140" s="10">
        <f t="shared" si="72"/>
        <v>-40.14</v>
      </c>
      <c r="U140" t="s">
        <v>37</v>
      </c>
      <c r="V140">
        <v>111.16</v>
      </c>
      <c r="W140" t="b">
        <f t="shared" si="73"/>
        <v>0</v>
      </c>
      <c r="X140">
        <f t="shared" si="74"/>
        <v>11.719999999999999</v>
      </c>
      <c r="Y140" s="10" t="s">
        <v>37</v>
      </c>
      <c r="Z140" s="10">
        <v>74.59</v>
      </c>
      <c r="AA140" s="10" t="b">
        <f t="shared" si="75"/>
        <v>1</v>
      </c>
      <c r="AB140" s="10">
        <f t="shared" si="76"/>
        <v>-24.849999999999994</v>
      </c>
      <c r="AC140" t="s">
        <v>37</v>
      </c>
      <c r="AD140">
        <v>63.44</v>
      </c>
      <c r="AE140" t="b">
        <f t="shared" si="59"/>
        <v>1</v>
      </c>
      <c r="AF140">
        <f t="shared" si="60"/>
        <v>-36</v>
      </c>
      <c r="AG140" s="10" t="s">
        <v>37</v>
      </c>
      <c r="AH140" s="10">
        <v>75.02</v>
      </c>
      <c r="AI140" s="10" t="b">
        <f t="shared" si="61"/>
        <v>1</v>
      </c>
      <c r="AJ140" s="10">
        <f t="shared" si="62"/>
        <v>-24.42</v>
      </c>
      <c r="AK140" t="s">
        <v>37</v>
      </c>
      <c r="AL140">
        <v>82.5</v>
      </c>
      <c r="AM140" t="b">
        <f t="shared" si="63"/>
        <v>1</v>
      </c>
      <c r="AN140">
        <f t="shared" si="64"/>
        <v>-16.939999999999998</v>
      </c>
      <c r="AO140" s="10" t="s">
        <v>37</v>
      </c>
      <c r="AP140" s="10">
        <v>104.55</v>
      </c>
      <c r="AQ140" s="10" t="b">
        <f t="shared" si="77"/>
        <v>0</v>
      </c>
      <c r="AR140" s="10">
        <f t="shared" si="78"/>
        <v>5.1099999999999994</v>
      </c>
      <c r="AS140" t="s">
        <v>37</v>
      </c>
      <c r="AT140">
        <v>72.52</v>
      </c>
      <c r="AU140" s="21" t="b">
        <f t="shared" si="79"/>
        <v>1</v>
      </c>
      <c r="AV140" s="21">
        <f t="shared" si="80"/>
        <v>-26.92</v>
      </c>
      <c r="AW140" s="10" t="s">
        <v>37</v>
      </c>
      <c r="AX140" s="10">
        <v>60.72</v>
      </c>
      <c r="AY140" s="10" t="b">
        <f t="shared" si="81"/>
        <v>1</v>
      </c>
      <c r="AZ140" s="10">
        <f t="shared" si="82"/>
        <v>-38.72</v>
      </c>
      <c r="BA140" t="s">
        <v>37</v>
      </c>
      <c r="BB140">
        <v>64.3</v>
      </c>
      <c r="BC140" t="b">
        <f t="shared" si="83"/>
        <v>1</v>
      </c>
      <c r="BD140">
        <f t="shared" si="84"/>
        <v>-35.14</v>
      </c>
      <c r="BE140" s="10" t="s">
        <v>37</v>
      </c>
      <c r="BF140" s="10">
        <v>63.31</v>
      </c>
      <c r="BG140" s="10" t="b">
        <f t="shared" si="85"/>
        <v>1</v>
      </c>
      <c r="BH140" s="10">
        <f t="shared" si="86"/>
        <v>-36.129999999999995</v>
      </c>
    </row>
    <row r="141" spans="1:60" x14ac:dyDescent="0.3">
      <c r="A141">
        <f t="shared" si="65"/>
        <v>969.51</v>
      </c>
      <c r="B141" s="14" t="b">
        <f t="shared" si="66"/>
        <v>1</v>
      </c>
      <c r="C141" s="14" t="s">
        <v>49</v>
      </c>
      <c r="D141" s="14">
        <f t="shared" si="67"/>
        <v>925.7</v>
      </c>
      <c r="E141" s="15">
        <v>139</v>
      </c>
      <c r="F141" s="14" t="s">
        <v>177</v>
      </c>
      <c r="G141" s="12" t="s">
        <v>49</v>
      </c>
      <c r="H141" s="12">
        <v>1056.28</v>
      </c>
      <c r="I141" s="10" t="s">
        <v>49</v>
      </c>
      <c r="J141" s="10">
        <v>1029.03</v>
      </c>
      <c r="K141" s="10" t="b">
        <f t="shared" si="68"/>
        <v>1</v>
      </c>
      <c r="L141" s="10">
        <f t="shared" si="69"/>
        <v>-27.25</v>
      </c>
      <c r="M141" t="s">
        <v>49</v>
      </c>
      <c r="N141">
        <v>1397.41</v>
      </c>
      <c r="O141" t="b">
        <f t="shared" si="70"/>
        <v>0</v>
      </c>
      <c r="P141">
        <f t="shared" si="71"/>
        <v>341.13000000000011</v>
      </c>
      <c r="Q141" s="10" t="s">
        <v>49</v>
      </c>
      <c r="R141" s="10">
        <v>925.7</v>
      </c>
      <c r="S141" s="10" t="b">
        <f t="shared" si="58"/>
        <v>1</v>
      </c>
      <c r="T141" s="10">
        <f t="shared" si="72"/>
        <v>-130.57999999999993</v>
      </c>
      <c r="U141" t="s">
        <v>49</v>
      </c>
      <c r="V141">
        <v>1733.3</v>
      </c>
      <c r="W141" t="b">
        <f t="shared" si="73"/>
        <v>0</v>
      </c>
      <c r="X141">
        <f t="shared" si="74"/>
        <v>677.02</v>
      </c>
      <c r="Y141" s="10" t="s">
        <v>49</v>
      </c>
      <c r="Z141" s="10">
        <v>983.3</v>
      </c>
      <c r="AA141" s="10" t="b">
        <f t="shared" si="75"/>
        <v>1</v>
      </c>
      <c r="AB141" s="10">
        <f t="shared" si="76"/>
        <v>-72.980000000000018</v>
      </c>
      <c r="AC141" t="s">
        <v>49</v>
      </c>
      <c r="AD141">
        <v>969.51</v>
      </c>
      <c r="AE141" t="b">
        <f t="shared" si="59"/>
        <v>1</v>
      </c>
      <c r="AF141">
        <f t="shared" si="60"/>
        <v>-86.769999999999982</v>
      </c>
      <c r="AG141" s="10" t="s">
        <v>49</v>
      </c>
      <c r="AH141" s="10">
        <v>948.67</v>
      </c>
      <c r="AI141" s="10" t="b">
        <f t="shared" si="61"/>
        <v>1</v>
      </c>
      <c r="AJ141" s="10">
        <f t="shared" si="62"/>
        <v>-107.61000000000001</v>
      </c>
      <c r="AK141" t="s">
        <v>49</v>
      </c>
      <c r="AL141">
        <v>1203.2</v>
      </c>
      <c r="AM141" t="b">
        <f t="shared" si="63"/>
        <v>0</v>
      </c>
      <c r="AN141">
        <f t="shared" si="64"/>
        <v>146.92000000000007</v>
      </c>
      <c r="AO141" s="10" t="s">
        <v>49</v>
      </c>
      <c r="AP141" s="10">
        <v>1045.5</v>
      </c>
      <c r="AQ141" s="10" t="b">
        <f t="shared" si="77"/>
        <v>1</v>
      </c>
      <c r="AR141" s="10">
        <f t="shared" si="78"/>
        <v>-10.779999999999973</v>
      </c>
      <c r="AS141" t="s">
        <v>49</v>
      </c>
      <c r="AT141">
        <v>1088.3</v>
      </c>
      <c r="AU141" s="21" t="b">
        <f t="shared" si="79"/>
        <v>0</v>
      </c>
      <c r="AV141" s="21">
        <f t="shared" si="80"/>
        <v>32.019999999999982</v>
      </c>
      <c r="AW141" s="10" t="s">
        <v>49</v>
      </c>
      <c r="AX141" s="10">
        <v>990.23</v>
      </c>
      <c r="AY141" s="10" t="b">
        <f t="shared" si="81"/>
        <v>1</v>
      </c>
      <c r="AZ141" s="10">
        <f t="shared" si="82"/>
        <v>-66.049999999999955</v>
      </c>
      <c r="BA141" t="s">
        <v>49</v>
      </c>
      <c r="BB141">
        <v>971.84</v>
      </c>
      <c r="BC141" t="b">
        <f t="shared" si="83"/>
        <v>1</v>
      </c>
      <c r="BD141">
        <f t="shared" si="84"/>
        <v>-84.439999999999941</v>
      </c>
      <c r="BE141" s="10" t="s">
        <v>49</v>
      </c>
      <c r="BF141" s="10">
        <v>944.64</v>
      </c>
      <c r="BG141" s="10" t="b">
        <f t="shared" si="85"/>
        <v>1</v>
      </c>
      <c r="BH141" s="10">
        <f t="shared" si="86"/>
        <v>-111.63999999999999</v>
      </c>
    </row>
    <row r="142" spans="1:60" hidden="1" x14ac:dyDescent="0.3">
      <c r="A142">
        <f t="shared" si="65"/>
        <v>636.98</v>
      </c>
      <c r="B142" s="14" t="b">
        <f t="shared" si="66"/>
        <v>1</v>
      </c>
      <c r="C142" s="14" t="s">
        <v>37</v>
      </c>
      <c r="D142" s="14">
        <f t="shared" si="67"/>
        <v>465.49</v>
      </c>
      <c r="E142" s="15">
        <v>140</v>
      </c>
      <c r="F142" s="14" t="s">
        <v>178</v>
      </c>
      <c r="G142" s="12" t="s">
        <v>37</v>
      </c>
      <c r="H142" s="12">
        <v>803.55</v>
      </c>
      <c r="I142" s="10" t="s">
        <v>37</v>
      </c>
      <c r="J142" s="10">
        <v>2415.4699999999998</v>
      </c>
      <c r="K142" s="10" t="b">
        <f t="shared" si="68"/>
        <v>0</v>
      </c>
      <c r="L142" s="10">
        <f t="shared" si="69"/>
        <v>1611.9199999999998</v>
      </c>
      <c r="M142" t="s">
        <v>37</v>
      </c>
      <c r="N142">
        <v>664.33</v>
      </c>
      <c r="O142" t="b">
        <f t="shared" si="70"/>
        <v>1</v>
      </c>
      <c r="P142">
        <f t="shared" si="71"/>
        <v>-139.21999999999991</v>
      </c>
      <c r="Q142" s="10" t="s">
        <v>37</v>
      </c>
      <c r="R142" s="10">
        <v>712.48</v>
      </c>
      <c r="S142" s="10" t="b">
        <f t="shared" si="58"/>
        <v>1</v>
      </c>
      <c r="T142" s="10">
        <f t="shared" si="72"/>
        <v>-91.069999999999936</v>
      </c>
      <c r="U142" t="s">
        <v>37</v>
      </c>
      <c r="V142">
        <v>3173.89</v>
      </c>
      <c r="W142" t="b">
        <f t="shared" si="73"/>
        <v>0</v>
      </c>
      <c r="X142">
        <f t="shared" si="74"/>
        <v>2370.34</v>
      </c>
      <c r="Y142" s="10" t="s">
        <v>37</v>
      </c>
      <c r="Z142" s="10">
        <v>2020.92</v>
      </c>
      <c r="AA142" s="10" t="b">
        <f t="shared" si="75"/>
        <v>0</v>
      </c>
      <c r="AB142" s="10">
        <f t="shared" si="76"/>
        <v>1217.3700000000001</v>
      </c>
      <c r="AC142" t="s">
        <v>37</v>
      </c>
      <c r="AD142">
        <v>2082.5100000000002</v>
      </c>
      <c r="AE142" t="b">
        <f t="shared" si="59"/>
        <v>0</v>
      </c>
      <c r="AF142">
        <f t="shared" si="60"/>
        <v>1278.9600000000003</v>
      </c>
      <c r="AG142" s="10" t="s">
        <v>37</v>
      </c>
      <c r="AH142" s="10">
        <v>539.78</v>
      </c>
      <c r="AI142" s="10" t="b">
        <f t="shared" si="61"/>
        <v>1</v>
      </c>
      <c r="AJ142" s="10">
        <f t="shared" si="62"/>
        <v>-263.77</v>
      </c>
      <c r="AK142" t="s">
        <v>37</v>
      </c>
      <c r="AL142">
        <v>776.62</v>
      </c>
      <c r="AM142" t="b">
        <f t="shared" si="63"/>
        <v>1</v>
      </c>
      <c r="AN142">
        <f t="shared" si="64"/>
        <v>-26.92999999999995</v>
      </c>
      <c r="AO142" s="10" t="s">
        <v>37</v>
      </c>
      <c r="AP142" s="10">
        <v>636.98</v>
      </c>
      <c r="AQ142" s="10" t="b">
        <f t="shared" si="77"/>
        <v>1</v>
      </c>
      <c r="AR142" s="10">
        <f t="shared" si="78"/>
        <v>-166.56999999999994</v>
      </c>
      <c r="AS142" t="s">
        <v>37</v>
      </c>
      <c r="AT142">
        <v>2308.8000000000002</v>
      </c>
      <c r="AU142" s="21" t="b">
        <f t="shared" si="79"/>
        <v>0</v>
      </c>
      <c r="AV142" s="21">
        <f t="shared" si="80"/>
        <v>1505.2500000000002</v>
      </c>
      <c r="AW142" s="10" t="s">
        <v>37</v>
      </c>
      <c r="AX142" s="10">
        <v>2148.81</v>
      </c>
      <c r="AY142" s="10" t="b">
        <f t="shared" si="81"/>
        <v>0</v>
      </c>
      <c r="AZ142" s="10">
        <f t="shared" si="82"/>
        <v>1345.26</v>
      </c>
      <c r="BA142" t="s">
        <v>37</v>
      </c>
      <c r="BB142">
        <v>3396.89</v>
      </c>
      <c r="BC142" t="b">
        <f t="shared" si="83"/>
        <v>0</v>
      </c>
      <c r="BD142">
        <f t="shared" si="84"/>
        <v>2593.34</v>
      </c>
      <c r="BE142" s="10" t="s">
        <v>37</v>
      </c>
      <c r="BF142" s="10">
        <v>465.49</v>
      </c>
      <c r="BG142" s="10" t="b">
        <f t="shared" si="85"/>
        <v>1</v>
      </c>
      <c r="BH142" s="10">
        <f t="shared" si="86"/>
        <v>-338.05999999999995</v>
      </c>
    </row>
    <row r="143" spans="1:60" hidden="1" x14ac:dyDescent="0.3">
      <c r="A143">
        <f t="shared" si="65"/>
        <v>183.53</v>
      </c>
      <c r="B143" s="14" t="b">
        <f t="shared" si="66"/>
        <v>1</v>
      </c>
      <c r="C143" s="14" t="s">
        <v>37</v>
      </c>
      <c r="D143" s="14">
        <f t="shared" si="67"/>
        <v>180.77</v>
      </c>
      <c r="E143" s="15">
        <v>141</v>
      </c>
      <c r="F143" s="14" t="s">
        <v>179</v>
      </c>
      <c r="G143" s="12" t="s">
        <v>37</v>
      </c>
      <c r="H143" s="12">
        <v>181.97</v>
      </c>
      <c r="I143" s="10" t="s">
        <v>37</v>
      </c>
      <c r="J143" s="10">
        <v>180.77</v>
      </c>
      <c r="K143" s="10" t="b">
        <f t="shared" si="68"/>
        <v>1</v>
      </c>
      <c r="L143" s="10">
        <f t="shared" si="69"/>
        <v>-1.1999999999999886</v>
      </c>
      <c r="M143" t="s">
        <v>37</v>
      </c>
      <c r="N143">
        <v>183.53</v>
      </c>
      <c r="O143" t="b">
        <f t="shared" si="70"/>
        <v>0</v>
      </c>
      <c r="P143">
        <f t="shared" si="71"/>
        <v>1.5600000000000023</v>
      </c>
      <c r="Q143" s="10" t="s">
        <v>37</v>
      </c>
      <c r="R143" s="10">
        <v>211.22</v>
      </c>
      <c r="S143" s="10" t="b">
        <f t="shared" si="58"/>
        <v>0</v>
      </c>
      <c r="T143" s="10">
        <f t="shared" si="72"/>
        <v>29.25</v>
      </c>
      <c r="U143" t="s">
        <v>37</v>
      </c>
      <c r="V143">
        <v>240.53</v>
      </c>
      <c r="W143" t="b">
        <f t="shared" si="73"/>
        <v>0</v>
      </c>
      <c r="X143">
        <f t="shared" si="74"/>
        <v>58.56</v>
      </c>
      <c r="Y143" s="10" t="s">
        <v>37</v>
      </c>
      <c r="Z143" s="10">
        <v>193.72</v>
      </c>
      <c r="AA143" s="10" t="b">
        <f t="shared" si="75"/>
        <v>0</v>
      </c>
      <c r="AB143" s="10">
        <f t="shared" si="76"/>
        <v>11.75</v>
      </c>
      <c r="AC143" t="s">
        <v>37</v>
      </c>
      <c r="AD143">
        <v>213.45</v>
      </c>
      <c r="AE143" t="b">
        <f t="shared" si="59"/>
        <v>0</v>
      </c>
      <c r="AF143">
        <f t="shared" si="60"/>
        <v>31.47999999999999</v>
      </c>
      <c r="AG143" s="10" t="s">
        <v>37</v>
      </c>
      <c r="AH143" s="10">
        <v>188.81</v>
      </c>
      <c r="AI143" s="10" t="b">
        <f t="shared" si="61"/>
        <v>0</v>
      </c>
      <c r="AJ143" s="10">
        <f t="shared" si="62"/>
        <v>6.8400000000000034</v>
      </c>
      <c r="AK143" t="s">
        <v>37</v>
      </c>
      <c r="AL143">
        <v>203.15</v>
      </c>
      <c r="AM143" t="b">
        <f t="shared" si="63"/>
        <v>0</v>
      </c>
      <c r="AN143">
        <f t="shared" si="64"/>
        <v>21.180000000000007</v>
      </c>
      <c r="AO143" s="10" t="s">
        <v>37</v>
      </c>
      <c r="AP143" s="10">
        <v>237.92</v>
      </c>
      <c r="AQ143" s="10" t="b">
        <f t="shared" si="77"/>
        <v>0</v>
      </c>
      <c r="AR143" s="10">
        <f t="shared" si="78"/>
        <v>55.949999999999989</v>
      </c>
      <c r="AS143" t="s">
        <v>37</v>
      </c>
      <c r="AT143">
        <v>190.55</v>
      </c>
      <c r="AU143" s="21" t="b">
        <f t="shared" si="79"/>
        <v>0</v>
      </c>
      <c r="AV143" s="21">
        <f t="shared" si="80"/>
        <v>8.5800000000000125</v>
      </c>
      <c r="AW143" s="10" t="s">
        <v>37</v>
      </c>
      <c r="AX143" s="10">
        <v>200.53</v>
      </c>
      <c r="AY143" s="10" t="b">
        <f t="shared" si="81"/>
        <v>0</v>
      </c>
      <c r="AZ143" s="10">
        <f t="shared" si="82"/>
        <v>18.560000000000002</v>
      </c>
      <c r="BA143" t="s">
        <v>37</v>
      </c>
      <c r="BB143">
        <v>197.34</v>
      </c>
      <c r="BC143" t="b">
        <f t="shared" si="83"/>
        <v>0</v>
      </c>
      <c r="BD143">
        <f t="shared" si="84"/>
        <v>15.370000000000005</v>
      </c>
      <c r="BE143" s="10" t="s">
        <v>37</v>
      </c>
      <c r="BF143" s="10">
        <v>218.67</v>
      </c>
      <c r="BG143" s="10" t="b">
        <f t="shared" si="85"/>
        <v>0</v>
      </c>
      <c r="BH143" s="10">
        <f t="shared" si="86"/>
        <v>36.699999999999989</v>
      </c>
    </row>
    <row r="144" spans="1:60" hidden="1" x14ac:dyDescent="0.3">
      <c r="A144">
        <f t="shared" si="65"/>
        <v>4015.59</v>
      </c>
      <c r="B144" s="14" t="b">
        <f t="shared" si="66"/>
        <v>0</v>
      </c>
      <c r="C144" s="14" t="s">
        <v>37</v>
      </c>
      <c r="D144" s="14">
        <f t="shared" si="67"/>
        <v>945.3</v>
      </c>
      <c r="E144" s="15">
        <v>142</v>
      </c>
      <c r="F144" s="14" t="s">
        <v>180</v>
      </c>
      <c r="G144" s="12" t="s">
        <v>37</v>
      </c>
      <c r="H144" s="12">
        <v>945.3</v>
      </c>
      <c r="I144" s="10" t="s">
        <v>40</v>
      </c>
      <c r="J144" s="10">
        <v>5000</v>
      </c>
      <c r="K144" s="10" t="b">
        <f t="shared" si="68"/>
        <v>0</v>
      </c>
      <c r="L144" s="10">
        <f t="shared" si="69"/>
        <v>4054.7</v>
      </c>
      <c r="M144" t="s">
        <v>37</v>
      </c>
      <c r="N144">
        <v>4015.59</v>
      </c>
      <c r="O144" t="b">
        <f t="shared" si="70"/>
        <v>0</v>
      </c>
      <c r="P144">
        <f t="shared" si="71"/>
        <v>3070.29</v>
      </c>
      <c r="Q144" s="10" t="s">
        <v>37</v>
      </c>
      <c r="R144" s="10">
        <v>3655.69</v>
      </c>
      <c r="S144" s="10" t="b">
        <f t="shared" si="58"/>
        <v>0</v>
      </c>
      <c r="T144" s="10">
        <f t="shared" si="72"/>
        <v>2710.3900000000003</v>
      </c>
      <c r="U144" t="s">
        <v>40</v>
      </c>
      <c r="V144">
        <v>5000</v>
      </c>
      <c r="W144" t="b">
        <f t="shared" si="73"/>
        <v>0</v>
      </c>
      <c r="X144">
        <f t="shared" si="74"/>
        <v>4054.7</v>
      </c>
      <c r="Y144" s="10" t="s">
        <v>40</v>
      </c>
      <c r="Z144" s="10">
        <v>5000</v>
      </c>
      <c r="AA144" s="10" t="b">
        <f t="shared" si="75"/>
        <v>0</v>
      </c>
      <c r="AB144" s="10">
        <f t="shared" si="76"/>
        <v>4054.7</v>
      </c>
      <c r="AC144" t="s">
        <v>40</v>
      </c>
      <c r="AD144">
        <v>5000</v>
      </c>
      <c r="AE144" t="b">
        <f t="shared" si="59"/>
        <v>0</v>
      </c>
      <c r="AF144">
        <f t="shared" si="60"/>
        <v>4054.7</v>
      </c>
      <c r="AG144" s="10" t="s">
        <v>40</v>
      </c>
      <c r="AH144" s="10">
        <v>5000</v>
      </c>
      <c r="AI144" s="10" t="b">
        <f t="shared" si="61"/>
        <v>0</v>
      </c>
      <c r="AJ144" s="10">
        <f t="shared" si="62"/>
        <v>4054.7</v>
      </c>
      <c r="AK144" t="s">
        <v>37</v>
      </c>
      <c r="AL144">
        <v>3734.12</v>
      </c>
      <c r="AM144" t="b">
        <f t="shared" si="63"/>
        <v>0</v>
      </c>
      <c r="AN144">
        <f t="shared" si="64"/>
        <v>2788.8199999999997</v>
      </c>
      <c r="AO144" s="10" t="s">
        <v>40</v>
      </c>
      <c r="AP144" s="10">
        <v>5000</v>
      </c>
      <c r="AQ144" s="10" t="b">
        <f t="shared" si="77"/>
        <v>0</v>
      </c>
      <c r="AR144" s="10">
        <f t="shared" si="78"/>
        <v>4054.7</v>
      </c>
      <c r="AS144" t="s">
        <v>40</v>
      </c>
      <c r="AT144">
        <v>5000</v>
      </c>
      <c r="AU144" s="21" t="b">
        <f t="shared" si="79"/>
        <v>0</v>
      </c>
      <c r="AV144" s="21">
        <f t="shared" si="80"/>
        <v>4054.7</v>
      </c>
      <c r="AW144" s="10" t="s">
        <v>40</v>
      </c>
      <c r="AX144" s="10">
        <v>5000</v>
      </c>
      <c r="AY144" s="10" t="b">
        <f t="shared" si="81"/>
        <v>0</v>
      </c>
      <c r="AZ144" s="10">
        <f t="shared" si="82"/>
        <v>4054.7</v>
      </c>
      <c r="BA144" t="s">
        <v>40</v>
      </c>
      <c r="BB144">
        <v>5000</v>
      </c>
      <c r="BC144" t="b">
        <f t="shared" si="83"/>
        <v>0</v>
      </c>
      <c r="BD144">
        <f t="shared" si="84"/>
        <v>4054.7</v>
      </c>
      <c r="BE144" s="10" t="s">
        <v>37</v>
      </c>
      <c r="BF144" s="10">
        <v>2531.7800000000002</v>
      </c>
      <c r="BG144" s="10" t="b">
        <f t="shared" si="85"/>
        <v>0</v>
      </c>
      <c r="BH144" s="10">
        <f t="shared" si="86"/>
        <v>1586.4800000000002</v>
      </c>
    </row>
    <row r="145" spans="1:60" hidden="1" x14ac:dyDescent="0.3">
      <c r="A145">
        <f t="shared" si="65"/>
        <v>2737.69</v>
      </c>
      <c r="B145" s="14" t="b">
        <f t="shared" si="66"/>
        <v>1</v>
      </c>
      <c r="C145" s="14" t="s">
        <v>37</v>
      </c>
      <c r="D145" s="14">
        <f t="shared" si="67"/>
        <v>546.94000000000005</v>
      </c>
      <c r="E145" s="15">
        <v>143</v>
      </c>
      <c r="F145" s="14" t="s">
        <v>181</v>
      </c>
      <c r="G145" s="12" t="s">
        <v>37</v>
      </c>
      <c r="H145" s="12">
        <v>568.64</v>
      </c>
      <c r="I145" s="10" t="s">
        <v>40</v>
      </c>
      <c r="J145" s="10">
        <v>5000</v>
      </c>
      <c r="K145" s="10" t="b">
        <f t="shared" si="68"/>
        <v>0</v>
      </c>
      <c r="L145" s="10">
        <f t="shared" si="69"/>
        <v>4431.3599999999997</v>
      </c>
      <c r="M145" t="s">
        <v>37</v>
      </c>
      <c r="N145">
        <v>2919.5</v>
      </c>
      <c r="O145" t="b">
        <f t="shared" si="70"/>
        <v>0</v>
      </c>
      <c r="P145">
        <f t="shared" si="71"/>
        <v>2350.86</v>
      </c>
      <c r="Q145" s="10" t="s">
        <v>37</v>
      </c>
      <c r="R145" s="10">
        <v>546.94000000000005</v>
      </c>
      <c r="S145" s="10" t="b">
        <f t="shared" si="58"/>
        <v>1</v>
      </c>
      <c r="T145" s="10">
        <f t="shared" si="72"/>
        <v>-21.699999999999932</v>
      </c>
      <c r="U145" t="s">
        <v>40</v>
      </c>
      <c r="V145">
        <v>5000</v>
      </c>
      <c r="W145" t="b">
        <f t="shared" si="73"/>
        <v>0</v>
      </c>
      <c r="X145">
        <f t="shared" si="74"/>
        <v>4431.3599999999997</v>
      </c>
      <c r="Y145" s="10" t="s">
        <v>37</v>
      </c>
      <c r="Z145" s="10">
        <v>3670.05</v>
      </c>
      <c r="AA145" s="10" t="b">
        <f t="shared" si="75"/>
        <v>0</v>
      </c>
      <c r="AB145" s="10">
        <f t="shared" si="76"/>
        <v>3101.4100000000003</v>
      </c>
      <c r="AC145" t="s">
        <v>37</v>
      </c>
      <c r="AD145">
        <v>3042.24</v>
      </c>
      <c r="AE145" t="b">
        <f t="shared" si="59"/>
        <v>0</v>
      </c>
      <c r="AF145">
        <f t="shared" si="60"/>
        <v>2473.6</v>
      </c>
      <c r="AG145" s="10" t="s">
        <v>40</v>
      </c>
      <c r="AH145" s="10">
        <v>5000</v>
      </c>
      <c r="AI145" s="10" t="b">
        <f t="shared" si="61"/>
        <v>0</v>
      </c>
      <c r="AJ145" s="10">
        <f t="shared" si="62"/>
        <v>4431.3599999999997</v>
      </c>
      <c r="AK145" t="s">
        <v>37</v>
      </c>
      <c r="AL145">
        <v>1051.3399999999999</v>
      </c>
      <c r="AM145" t="b">
        <f t="shared" si="63"/>
        <v>0</v>
      </c>
      <c r="AN145">
        <f t="shared" si="64"/>
        <v>482.69999999999993</v>
      </c>
      <c r="AO145" s="10" t="s">
        <v>37</v>
      </c>
      <c r="AP145" s="10">
        <v>3903.11</v>
      </c>
      <c r="AQ145" s="10" t="b">
        <f t="shared" si="77"/>
        <v>0</v>
      </c>
      <c r="AR145" s="10">
        <f t="shared" si="78"/>
        <v>3334.4700000000003</v>
      </c>
      <c r="AS145" t="s">
        <v>37</v>
      </c>
      <c r="AT145">
        <v>2737.69</v>
      </c>
      <c r="AU145" s="21" t="b">
        <f t="shared" si="79"/>
        <v>0</v>
      </c>
      <c r="AV145" s="21">
        <f t="shared" si="80"/>
        <v>2169.0500000000002</v>
      </c>
      <c r="AW145" s="10" t="s">
        <v>37</v>
      </c>
      <c r="AX145" s="10">
        <v>3477.98</v>
      </c>
      <c r="AY145" s="10" t="b">
        <f t="shared" si="81"/>
        <v>0</v>
      </c>
      <c r="AZ145" s="10">
        <f t="shared" si="82"/>
        <v>2909.34</v>
      </c>
      <c r="BA145" t="s">
        <v>37</v>
      </c>
      <c r="BB145">
        <v>969.3</v>
      </c>
      <c r="BC145" t="b">
        <f t="shared" si="83"/>
        <v>0</v>
      </c>
      <c r="BD145">
        <f t="shared" si="84"/>
        <v>400.65999999999997</v>
      </c>
      <c r="BE145" s="10" t="s">
        <v>37</v>
      </c>
      <c r="BF145" s="10">
        <v>3146.62</v>
      </c>
      <c r="BG145" s="10" t="b">
        <f t="shared" si="85"/>
        <v>0</v>
      </c>
      <c r="BH145" s="10">
        <f t="shared" si="86"/>
        <v>2577.98</v>
      </c>
    </row>
    <row r="146" spans="1:60" hidden="1" x14ac:dyDescent="0.3">
      <c r="A146">
        <f t="shared" si="65"/>
        <v>5000</v>
      </c>
      <c r="B146" s="14" t="b">
        <f t="shared" si="66"/>
        <v>0</v>
      </c>
      <c r="C146" s="14" t="s">
        <v>40</v>
      </c>
      <c r="D146" s="14">
        <f t="shared" si="67"/>
        <v>5000</v>
      </c>
      <c r="E146" s="15">
        <v>144</v>
      </c>
      <c r="F146" s="14" t="s">
        <v>182</v>
      </c>
      <c r="G146" s="12" t="s">
        <v>40</v>
      </c>
      <c r="H146" s="12">
        <v>5000</v>
      </c>
      <c r="I146" s="10" t="s">
        <v>40</v>
      </c>
      <c r="J146" s="10">
        <v>5000</v>
      </c>
      <c r="K146" s="10" t="b">
        <f t="shared" si="68"/>
        <v>0</v>
      </c>
      <c r="L146" s="10">
        <f t="shared" si="69"/>
        <v>0</v>
      </c>
      <c r="M146" t="s">
        <v>40</v>
      </c>
      <c r="N146">
        <v>5000</v>
      </c>
      <c r="O146" t="b">
        <f t="shared" si="70"/>
        <v>0</v>
      </c>
      <c r="P146">
        <f t="shared" si="71"/>
        <v>0</v>
      </c>
      <c r="Q146" s="10" t="s">
        <v>40</v>
      </c>
      <c r="R146" s="10">
        <v>5000</v>
      </c>
      <c r="S146" s="10" t="b">
        <f t="shared" si="58"/>
        <v>0</v>
      </c>
      <c r="T146" s="10">
        <f t="shared" si="72"/>
        <v>0</v>
      </c>
      <c r="U146" t="s">
        <v>40</v>
      </c>
      <c r="V146">
        <v>5000</v>
      </c>
      <c r="W146" t="b">
        <f t="shared" si="73"/>
        <v>0</v>
      </c>
      <c r="X146">
        <f t="shared" si="74"/>
        <v>0</v>
      </c>
      <c r="Y146" s="10" t="s">
        <v>40</v>
      </c>
      <c r="Z146" s="10">
        <v>5000</v>
      </c>
      <c r="AA146" s="10" t="b">
        <f t="shared" si="75"/>
        <v>0</v>
      </c>
      <c r="AB146" s="10">
        <f t="shared" si="76"/>
        <v>0</v>
      </c>
      <c r="AC146" t="s">
        <v>40</v>
      </c>
      <c r="AD146">
        <v>5000</v>
      </c>
      <c r="AE146" t="b">
        <f t="shared" si="59"/>
        <v>0</v>
      </c>
      <c r="AF146">
        <f t="shared" si="60"/>
        <v>0</v>
      </c>
      <c r="AG146" s="10" t="s">
        <v>40</v>
      </c>
      <c r="AH146" s="10">
        <v>5000</v>
      </c>
      <c r="AI146" s="10" t="b">
        <f t="shared" si="61"/>
        <v>0</v>
      </c>
      <c r="AJ146" s="10">
        <f t="shared" si="62"/>
        <v>0</v>
      </c>
      <c r="AK146" t="s">
        <v>40</v>
      </c>
      <c r="AL146">
        <v>5000</v>
      </c>
      <c r="AM146" t="b">
        <f t="shared" si="63"/>
        <v>0</v>
      </c>
      <c r="AN146">
        <f t="shared" si="64"/>
        <v>0</v>
      </c>
      <c r="AO146" s="10" t="s">
        <v>40</v>
      </c>
      <c r="AP146" s="10">
        <v>5000</v>
      </c>
      <c r="AQ146" s="10" t="b">
        <f t="shared" si="77"/>
        <v>0</v>
      </c>
      <c r="AR146" s="10">
        <f t="shared" si="78"/>
        <v>0</v>
      </c>
      <c r="AS146" t="s">
        <v>40</v>
      </c>
      <c r="AT146">
        <v>5000</v>
      </c>
      <c r="AU146" s="21" t="b">
        <f t="shared" si="79"/>
        <v>0</v>
      </c>
      <c r="AV146" s="21">
        <f t="shared" si="80"/>
        <v>0</v>
      </c>
      <c r="AW146" s="10" t="s">
        <v>40</v>
      </c>
      <c r="AX146" s="10">
        <v>5000</v>
      </c>
      <c r="AY146" s="10" t="b">
        <f t="shared" si="81"/>
        <v>0</v>
      </c>
      <c r="AZ146" s="10">
        <f t="shared" si="82"/>
        <v>0</v>
      </c>
      <c r="BA146" t="s">
        <v>40</v>
      </c>
      <c r="BB146">
        <v>5000</v>
      </c>
      <c r="BC146" t="b">
        <f t="shared" si="83"/>
        <v>0</v>
      </c>
      <c r="BD146">
        <f t="shared" si="84"/>
        <v>0</v>
      </c>
      <c r="BE146" s="10" t="s">
        <v>40</v>
      </c>
      <c r="BF146" s="10">
        <v>5000</v>
      </c>
      <c r="BG146" s="10" t="b">
        <f t="shared" si="85"/>
        <v>0</v>
      </c>
      <c r="BH146" s="10">
        <f t="shared" si="86"/>
        <v>0</v>
      </c>
    </row>
    <row r="147" spans="1:60" hidden="1" x14ac:dyDescent="0.3">
      <c r="A147">
        <f t="shared" si="65"/>
        <v>4237.09</v>
      </c>
      <c r="B147" s="14" t="b">
        <f t="shared" si="66"/>
        <v>1</v>
      </c>
      <c r="C147" s="14" t="s">
        <v>49</v>
      </c>
      <c r="D147" s="14">
        <f t="shared" si="67"/>
        <v>4237.09</v>
      </c>
      <c r="E147" s="15">
        <v>145</v>
      </c>
      <c r="F147" s="14" t="s">
        <v>183</v>
      </c>
      <c r="G147" s="12" t="s">
        <v>49</v>
      </c>
      <c r="H147" s="12">
        <v>4437.41</v>
      </c>
      <c r="I147" s="10" t="s">
        <v>40</v>
      </c>
      <c r="J147" s="10">
        <v>5000</v>
      </c>
      <c r="K147" s="10" t="b">
        <f t="shared" si="68"/>
        <v>0</v>
      </c>
      <c r="L147" s="10">
        <f t="shared" si="69"/>
        <v>562.59000000000015</v>
      </c>
      <c r="M147" t="s">
        <v>49</v>
      </c>
      <c r="N147">
        <v>4237.09</v>
      </c>
      <c r="O147" t="b">
        <f t="shared" si="70"/>
        <v>1</v>
      </c>
      <c r="P147">
        <f t="shared" si="71"/>
        <v>-200.31999999999971</v>
      </c>
      <c r="Q147" s="10" t="s">
        <v>49</v>
      </c>
      <c r="R147" s="10">
        <v>4964.8599999999997</v>
      </c>
      <c r="S147" s="10" t="b">
        <f t="shared" si="58"/>
        <v>0</v>
      </c>
      <c r="T147" s="10">
        <f t="shared" si="72"/>
        <v>527.44999999999982</v>
      </c>
      <c r="U147" t="s">
        <v>40</v>
      </c>
      <c r="V147">
        <v>5000</v>
      </c>
      <c r="W147" t="b">
        <f t="shared" si="73"/>
        <v>0</v>
      </c>
      <c r="X147">
        <f t="shared" si="74"/>
        <v>562.59000000000015</v>
      </c>
      <c r="Y147" s="10" t="s">
        <v>40</v>
      </c>
      <c r="Z147" s="10">
        <v>5000</v>
      </c>
      <c r="AA147" s="10" t="b">
        <f t="shared" si="75"/>
        <v>0</v>
      </c>
      <c r="AB147" s="10">
        <f t="shared" si="76"/>
        <v>562.59000000000015</v>
      </c>
      <c r="AC147" t="s">
        <v>40</v>
      </c>
      <c r="AD147">
        <v>5000</v>
      </c>
      <c r="AE147" t="b">
        <f t="shared" si="59"/>
        <v>0</v>
      </c>
      <c r="AF147">
        <f t="shared" si="60"/>
        <v>562.59000000000015</v>
      </c>
      <c r="AG147" s="10" t="s">
        <v>40</v>
      </c>
      <c r="AH147" s="10">
        <v>5000</v>
      </c>
      <c r="AI147" s="10" t="b">
        <f t="shared" si="61"/>
        <v>0</v>
      </c>
      <c r="AJ147" s="10">
        <f t="shared" si="62"/>
        <v>562.59000000000015</v>
      </c>
      <c r="AK147" t="s">
        <v>49</v>
      </c>
      <c r="AL147">
        <v>4817.53</v>
      </c>
      <c r="AM147" t="b">
        <f t="shared" si="63"/>
        <v>0</v>
      </c>
      <c r="AN147">
        <f t="shared" si="64"/>
        <v>380.11999999999989</v>
      </c>
      <c r="AO147" s="10" t="s">
        <v>40</v>
      </c>
      <c r="AP147" s="10">
        <v>5000</v>
      </c>
      <c r="AQ147" s="10" t="b">
        <f t="shared" si="77"/>
        <v>0</v>
      </c>
      <c r="AR147" s="10">
        <f t="shared" si="78"/>
        <v>562.59000000000015</v>
      </c>
      <c r="AS147" t="s">
        <v>40</v>
      </c>
      <c r="AT147">
        <v>5000</v>
      </c>
      <c r="AU147" s="21" t="b">
        <f t="shared" si="79"/>
        <v>0</v>
      </c>
      <c r="AV147" s="21">
        <f t="shared" si="80"/>
        <v>562.59000000000015</v>
      </c>
      <c r="AW147" s="10" t="s">
        <v>40</v>
      </c>
      <c r="AX147" s="10">
        <v>5000</v>
      </c>
      <c r="AY147" s="10" t="b">
        <f t="shared" si="81"/>
        <v>0</v>
      </c>
      <c r="AZ147" s="10">
        <f t="shared" si="82"/>
        <v>562.59000000000015</v>
      </c>
      <c r="BA147" t="s">
        <v>40</v>
      </c>
      <c r="BB147">
        <v>5000</v>
      </c>
      <c r="BC147" t="b">
        <f t="shared" si="83"/>
        <v>0</v>
      </c>
      <c r="BD147">
        <f t="shared" si="84"/>
        <v>562.59000000000015</v>
      </c>
      <c r="BE147" s="10" t="s">
        <v>40</v>
      </c>
      <c r="BF147" s="10">
        <v>5000</v>
      </c>
      <c r="BG147" s="10" t="b">
        <f t="shared" si="85"/>
        <v>0</v>
      </c>
      <c r="BH147" s="10">
        <f t="shared" si="86"/>
        <v>562.59000000000015</v>
      </c>
    </row>
    <row r="148" spans="1:60" hidden="1" x14ac:dyDescent="0.3">
      <c r="A148">
        <f t="shared" si="65"/>
        <v>5000</v>
      </c>
      <c r="B148" s="14" t="b">
        <f t="shared" si="66"/>
        <v>0</v>
      </c>
      <c r="C148" s="14" t="s">
        <v>40</v>
      </c>
      <c r="D148" s="14">
        <f t="shared" si="67"/>
        <v>5000</v>
      </c>
      <c r="E148" s="15">
        <v>146</v>
      </c>
      <c r="F148" s="14" t="s">
        <v>184</v>
      </c>
      <c r="G148" s="12" t="s">
        <v>40</v>
      </c>
      <c r="H148" s="12">
        <v>5000</v>
      </c>
      <c r="I148" s="10" t="s">
        <v>40</v>
      </c>
      <c r="J148" s="10">
        <v>5000</v>
      </c>
      <c r="K148" s="10" t="b">
        <f t="shared" si="68"/>
        <v>0</v>
      </c>
      <c r="L148" s="10">
        <f t="shared" si="69"/>
        <v>0</v>
      </c>
      <c r="M148" t="s">
        <v>40</v>
      </c>
      <c r="N148">
        <v>5000</v>
      </c>
      <c r="O148" t="b">
        <f t="shared" si="70"/>
        <v>0</v>
      </c>
      <c r="P148">
        <f t="shared" si="71"/>
        <v>0</v>
      </c>
      <c r="Q148" s="10" t="s">
        <v>40</v>
      </c>
      <c r="R148" s="10">
        <v>5000</v>
      </c>
      <c r="S148" s="10" t="b">
        <f t="shared" si="58"/>
        <v>0</v>
      </c>
      <c r="T148" s="10">
        <f t="shared" si="72"/>
        <v>0</v>
      </c>
      <c r="U148" t="s">
        <v>40</v>
      </c>
      <c r="V148">
        <v>5000</v>
      </c>
      <c r="W148" t="b">
        <f t="shared" si="73"/>
        <v>0</v>
      </c>
      <c r="X148">
        <f t="shared" si="74"/>
        <v>0</v>
      </c>
      <c r="Y148" s="10" t="s">
        <v>40</v>
      </c>
      <c r="Z148" s="10">
        <v>5000</v>
      </c>
      <c r="AA148" s="10" t="b">
        <f t="shared" si="75"/>
        <v>0</v>
      </c>
      <c r="AB148" s="10">
        <f t="shared" si="76"/>
        <v>0</v>
      </c>
      <c r="AC148" t="s">
        <v>40</v>
      </c>
      <c r="AD148">
        <v>5000</v>
      </c>
      <c r="AE148" t="b">
        <f t="shared" si="59"/>
        <v>0</v>
      </c>
      <c r="AF148">
        <f t="shared" si="60"/>
        <v>0</v>
      </c>
      <c r="AG148" s="10" t="s">
        <v>40</v>
      </c>
      <c r="AH148" s="10">
        <v>5000</v>
      </c>
      <c r="AI148" s="10" t="b">
        <f t="shared" si="61"/>
        <v>0</v>
      </c>
      <c r="AJ148" s="10">
        <f t="shared" si="62"/>
        <v>0</v>
      </c>
      <c r="AK148" t="s">
        <v>40</v>
      </c>
      <c r="AL148">
        <v>5000</v>
      </c>
      <c r="AM148" t="b">
        <f t="shared" si="63"/>
        <v>0</v>
      </c>
      <c r="AN148">
        <f t="shared" si="64"/>
        <v>0</v>
      </c>
      <c r="AO148" s="10" t="s">
        <v>40</v>
      </c>
      <c r="AP148" s="10">
        <v>5000</v>
      </c>
      <c r="AQ148" s="10" t="b">
        <f t="shared" si="77"/>
        <v>0</v>
      </c>
      <c r="AR148" s="10">
        <f t="shared" si="78"/>
        <v>0</v>
      </c>
      <c r="AS148" t="s">
        <v>40</v>
      </c>
      <c r="AT148">
        <v>5000</v>
      </c>
      <c r="AU148" s="21" t="b">
        <f t="shared" si="79"/>
        <v>0</v>
      </c>
      <c r="AV148" s="21">
        <f t="shared" si="80"/>
        <v>0</v>
      </c>
      <c r="AW148" s="10" t="s">
        <v>40</v>
      </c>
      <c r="AX148" s="10">
        <v>5000</v>
      </c>
      <c r="AY148" s="10" t="b">
        <f t="shared" si="81"/>
        <v>0</v>
      </c>
      <c r="AZ148" s="10">
        <f t="shared" si="82"/>
        <v>0</v>
      </c>
      <c r="BA148" t="s">
        <v>40</v>
      </c>
      <c r="BB148">
        <v>5000</v>
      </c>
      <c r="BC148" t="b">
        <f t="shared" si="83"/>
        <v>0</v>
      </c>
      <c r="BD148">
        <f t="shared" si="84"/>
        <v>0</v>
      </c>
      <c r="BE148" s="10" t="s">
        <v>40</v>
      </c>
      <c r="BF148" s="10">
        <v>5000</v>
      </c>
      <c r="BG148" s="10" t="b">
        <f t="shared" si="85"/>
        <v>0</v>
      </c>
      <c r="BH148" s="10">
        <f t="shared" si="86"/>
        <v>0</v>
      </c>
    </row>
    <row r="149" spans="1:60" hidden="1" x14ac:dyDescent="0.3">
      <c r="A149">
        <f t="shared" si="65"/>
        <v>917.09</v>
      </c>
      <c r="B149" s="14" t="b">
        <f t="shared" si="66"/>
        <v>1</v>
      </c>
      <c r="C149" s="14" t="s">
        <v>37</v>
      </c>
      <c r="D149" s="14">
        <f t="shared" si="67"/>
        <v>519.25</v>
      </c>
      <c r="E149" s="15">
        <v>147</v>
      </c>
      <c r="F149" s="14" t="s">
        <v>185</v>
      </c>
      <c r="G149" s="12" t="s">
        <v>37</v>
      </c>
      <c r="H149" s="12">
        <v>3563.56</v>
      </c>
      <c r="I149" s="10" t="s">
        <v>37</v>
      </c>
      <c r="J149" s="10">
        <v>3288.05</v>
      </c>
      <c r="K149" s="10" t="b">
        <f t="shared" si="68"/>
        <v>1</v>
      </c>
      <c r="L149" s="10">
        <f t="shared" si="69"/>
        <v>-275.50999999999976</v>
      </c>
      <c r="M149" t="s">
        <v>37</v>
      </c>
      <c r="N149">
        <v>3029.17</v>
      </c>
      <c r="O149" t="b">
        <f t="shared" si="70"/>
        <v>1</v>
      </c>
      <c r="P149">
        <f t="shared" si="71"/>
        <v>-534.38999999999987</v>
      </c>
      <c r="Q149" s="10" t="s">
        <v>37</v>
      </c>
      <c r="R149" s="10">
        <v>3397.09</v>
      </c>
      <c r="S149" s="10" t="b">
        <f t="shared" si="58"/>
        <v>1</v>
      </c>
      <c r="T149" s="10">
        <f t="shared" si="72"/>
        <v>-166.4699999999998</v>
      </c>
      <c r="U149" t="s">
        <v>37</v>
      </c>
      <c r="V149">
        <v>4450.72</v>
      </c>
      <c r="W149" t="b">
        <f t="shared" si="73"/>
        <v>0</v>
      </c>
      <c r="X149">
        <f t="shared" si="74"/>
        <v>887.16000000000031</v>
      </c>
      <c r="Y149" s="10" t="s">
        <v>37</v>
      </c>
      <c r="Z149" s="10">
        <v>1950.91</v>
      </c>
      <c r="AA149" s="10" t="b">
        <f t="shared" si="75"/>
        <v>1</v>
      </c>
      <c r="AB149" s="10">
        <f t="shared" si="76"/>
        <v>-1612.6499999999999</v>
      </c>
      <c r="AC149" t="s">
        <v>37</v>
      </c>
      <c r="AD149">
        <v>917.09</v>
      </c>
      <c r="AE149" t="b">
        <f t="shared" si="59"/>
        <v>1</v>
      </c>
      <c r="AF149">
        <f t="shared" si="60"/>
        <v>-2646.47</v>
      </c>
      <c r="AG149" s="10" t="s">
        <v>37</v>
      </c>
      <c r="AH149" s="10">
        <v>519.25</v>
      </c>
      <c r="AI149" s="10" t="b">
        <f t="shared" si="61"/>
        <v>1</v>
      </c>
      <c r="AJ149" s="10">
        <f t="shared" si="62"/>
        <v>-3044.31</v>
      </c>
      <c r="AK149" t="s">
        <v>37</v>
      </c>
      <c r="AL149">
        <v>1137.3599999999999</v>
      </c>
      <c r="AM149" t="b">
        <f t="shared" si="63"/>
        <v>1</v>
      </c>
      <c r="AN149">
        <f t="shared" si="64"/>
        <v>-2426.1999999999998</v>
      </c>
      <c r="AO149" s="10" t="s">
        <v>37</v>
      </c>
      <c r="AP149" s="10">
        <v>3641.06</v>
      </c>
      <c r="AQ149" s="10" t="b">
        <f t="shared" si="77"/>
        <v>0</v>
      </c>
      <c r="AR149" s="10">
        <f t="shared" si="78"/>
        <v>77.5</v>
      </c>
      <c r="AS149" t="s">
        <v>37</v>
      </c>
      <c r="AT149">
        <v>3191</v>
      </c>
      <c r="AU149" s="21" t="b">
        <f t="shared" si="79"/>
        <v>1</v>
      </c>
      <c r="AV149" s="21">
        <f t="shared" si="80"/>
        <v>-372.55999999999995</v>
      </c>
      <c r="AW149" s="10" t="s">
        <v>37</v>
      </c>
      <c r="AX149" s="10">
        <v>3740.92</v>
      </c>
      <c r="AY149" s="10" t="b">
        <f t="shared" si="81"/>
        <v>0</v>
      </c>
      <c r="AZ149" s="10">
        <f t="shared" si="82"/>
        <v>177.36000000000013</v>
      </c>
      <c r="BA149" t="s">
        <v>37</v>
      </c>
      <c r="BB149">
        <v>737.13</v>
      </c>
      <c r="BC149" t="b">
        <f t="shared" si="83"/>
        <v>1</v>
      </c>
      <c r="BD149">
        <f t="shared" si="84"/>
        <v>-2826.43</v>
      </c>
      <c r="BE149" s="10" t="s">
        <v>37</v>
      </c>
      <c r="BF149" s="10">
        <v>3324.53</v>
      </c>
      <c r="BG149" s="10" t="b">
        <f t="shared" si="85"/>
        <v>1</v>
      </c>
      <c r="BH149" s="10">
        <f t="shared" si="86"/>
        <v>-239.02999999999975</v>
      </c>
    </row>
    <row r="150" spans="1:60" x14ac:dyDescent="0.3">
      <c r="A150">
        <f t="shared" si="65"/>
        <v>355.42</v>
      </c>
      <c r="B150" s="14" t="b">
        <f t="shared" si="66"/>
        <v>1</v>
      </c>
      <c r="C150" s="14" t="s">
        <v>49</v>
      </c>
      <c r="D150" s="14">
        <f t="shared" si="67"/>
        <v>355.42</v>
      </c>
      <c r="E150" s="15">
        <v>148</v>
      </c>
      <c r="F150" s="14" t="s">
        <v>186</v>
      </c>
      <c r="G150" s="12" t="s">
        <v>49</v>
      </c>
      <c r="H150" s="12">
        <v>1958.09</v>
      </c>
      <c r="I150" s="10" t="s">
        <v>49</v>
      </c>
      <c r="J150" s="10">
        <v>954</v>
      </c>
      <c r="K150" s="10" t="b">
        <f t="shared" si="68"/>
        <v>1</v>
      </c>
      <c r="L150" s="10">
        <f t="shared" si="69"/>
        <v>-1004.0899999999999</v>
      </c>
      <c r="M150" t="s">
        <v>49</v>
      </c>
      <c r="N150">
        <v>735.41</v>
      </c>
      <c r="O150" t="b">
        <f t="shared" si="70"/>
        <v>1</v>
      </c>
      <c r="P150">
        <f t="shared" si="71"/>
        <v>-1222.6799999999998</v>
      </c>
      <c r="Q150" s="10" t="s">
        <v>49</v>
      </c>
      <c r="R150" s="10">
        <v>2004.23</v>
      </c>
      <c r="S150" s="10" t="b">
        <f t="shared" si="58"/>
        <v>0</v>
      </c>
      <c r="T150" s="10">
        <f t="shared" si="72"/>
        <v>46.1400000000001</v>
      </c>
      <c r="U150" t="s">
        <v>49</v>
      </c>
      <c r="V150">
        <v>2644.39</v>
      </c>
      <c r="W150" t="b">
        <f t="shared" si="73"/>
        <v>0</v>
      </c>
      <c r="X150">
        <f t="shared" si="74"/>
        <v>686.3</v>
      </c>
      <c r="Y150" s="10" t="s">
        <v>49</v>
      </c>
      <c r="Z150" s="10">
        <v>1596.73</v>
      </c>
      <c r="AA150" s="10" t="b">
        <f t="shared" si="75"/>
        <v>1</v>
      </c>
      <c r="AB150" s="10">
        <f t="shared" si="76"/>
        <v>-361.3599999999999</v>
      </c>
      <c r="AC150" t="s">
        <v>49</v>
      </c>
      <c r="AD150">
        <v>937.84</v>
      </c>
      <c r="AE150" t="b">
        <f t="shared" si="59"/>
        <v>1</v>
      </c>
      <c r="AF150">
        <f t="shared" si="60"/>
        <v>-1020.2499999999999</v>
      </c>
      <c r="AG150" s="10" t="s">
        <v>49</v>
      </c>
      <c r="AH150" s="10">
        <v>1000.41</v>
      </c>
      <c r="AI150" s="10" t="b">
        <f t="shared" si="61"/>
        <v>1</v>
      </c>
      <c r="AJ150" s="10">
        <f t="shared" si="62"/>
        <v>-957.68</v>
      </c>
      <c r="AK150" t="s">
        <v>49</v>
      </c>
      <c r="AL150">
        <v>780.53</v>
      </c>
      <c r="AM150" t="b">
        <f t="shared" si="63"/>
        <v>1</v>
      </c>
      <c r="AN150">
        <f t="shared" si="64"/>
        <v>-1177.56</v>
      </c>
      <c r="AO150" s="10" t="s">
        <v>49</v>
      </c>
      <c r="AP150" s="10">
        <v>355.42</v>
      </c>
      <c r="AQ150" s="10" t="b">
        <f t="shared" si="77"/>
        <v>1</v>
      </c>
      <c r="AR150" s="10">
        <f t="shared" si="78"/>
        <v>-1602.6699999999998</v>
      </c>
      <c r="AS150" t="s">
        <v>49</v>
      </c>
      <c r="AT150">
        <v>2057.67</v>
      </c>
      <c r="AU150" s="21" t="b">
        <f t="shared" si="79"/>
        <v>0</v>
      </c>
      <c r="AV150" s="21">
        <f t="shared" si="80"/>
        <v>99.580000000000155</v>
      </c>
      <c r="AW150" s="10" t="s">
        <v>49</v>
      </c>
      <c r="AX150" s="10">
        <v>1655.77</v>
      </c>
      <c r="AY150" s="10" t="b">
        <f t="shared" si="81"/>
        <v>1</v>
      </c>
      <c r="AZ150" s="10">
        <f t="shared" si="82"/>
        <v>-302.31999999999994</v>
      </c>
      <c r="BA150" t="s">
        <v>49</v>
      </c>
      <c r="BB150">
        <v>729.97</v>
      </c>
      <c r="BC150" t="b">
        <f t="shared" si="83"/>
        <v>1</v>
      </c>
      <c r="BD150">
        <f t="shared" si="84"/>
        <v>-1228.1199999999999</v>
      </c>
      <c r="BE150" s="10" t="s">
        <v>49</v>
      </c>
      <c r="BF150" s="10">
        <v>806.78</v>
      </c>
      <c r="BG150" s="10" t="b">
        <f t="shared" si="85"/>
        <v>1</v>
      </c>
      <c r="BH150" s="10">
        <f t="shared" si="86"/>
        <v>-1151.31</v>
      </c>
    </row>
    <row r="151" spans="1:60" x14ac:dyDescent="0.3">
      <c r="A151">
        <f t="shared" si="65"/>
        <v>1075.5</v>
      </c>
      <c r="B151" s="14" t="b">
        <f t="shared" si="66"/>
        <v>1</v>
      </c>
      <c r="C151" s="14" t="s">
        <v>49</v>
      </c>
      <c r="D151" s="14">
        <f t="shared" si="67"/>
        <v>1075.5</v>
      </c>
      <c r="E151" s="15">
        <v>149</v>
      </c>
      <c r="F151" s="14" t="s">
        <v>187</v>
      </c>
      <c r="G151" s="12" t="s">
        <v>49</v>
      </c>
      <c r="H151" s="12">
        <v>1188.02</v>
      </c>
      <c r="I151" s="10" t="s">
        <v>49</v>
      </c>
      <c r="J151" s="10">
        <v>1304.5</v>
      </c>
      <c r="K151" s="10" t="b">
        <f t="shared" si="68"/>
        <v>0</v>
      </c>
      <c r="L151" s="10">
        <f t="shared" si="69"/>
        <v>116.48000000000002</v>
      </c>
      <c r="M151" t="s">
        <v>49</v>
      </c>
      <c r="N151">
        <v>1075.5</v>
      </c>
      <c r="O151" t="b">
        <f t="shared" si="70"/>
        <v>1</v>
      </c>
      <c r="P151">
        <f t="shared" si="71"/>
        <v>-112.51999999999998</v>
      </c>
      <c r="Q151" s="10" t="s">
        <v>49</v>
      </c>
      <c r="R151" s="10">
        <v>1126.3399999999999</v>
      </c>
      <c r="S151" s="10" t="b">
        <f t="shared" si="58"/>
        <v>1</v>
      </c>
      <c r="T151" s="10">
        <f t="shared" si="72"/>
        <v>-61.680000000000064</v>
      </c>
      <c r="U151" t="s">
        <v>49</v>
      </c>
      <c r="V151">
        <v>1780.25</v>
      </c>
      <c r="W151" t="b">
        <f t="shared" si="73"/>
        <v>0</v>
      </c>
      <c r="X151">
        <f t="shared" si="74"/>
        <v>592.23</v>
      </c>
      <c r="Y151" s="10" t="s">
        <v>49</v>
      </c>
      <c r="Z151" s="10">
        <v>1140.3900000000001</v>
      </c>
      <c r="AA151" s="10" t="b">
        <f t="shared" si="75"/>
        <v>1</v>
      </c>
      <c r="AB151" s="10">
        <f t="shared" si="76"/>
        <v>-47.629999999999882</v>
      </c>
      <c r="AC151" t="s">
        <v>49</v>
      </c>
      <c r="AD151">
        <v>1426.59</v>
      </c>
      <c r="AE151" t="b">
        <f t="shared" si="59"/>
        <v>0</v>
      </c>
      <c r="AF151">
        <f t="shared" si="60"/>
        <v>238.56999999999994</v>
      </c>
      <c r="AG151" s="10" t="s">
        <v>49</v>
      </c>
      <c r="AH151" s="10">
        <v>1196.25</v>
      </c>
      <c r="AI151" s="10" t="b">
        <f t="shared" si="61"/>
        <v>0</v>
      </c>
      <c r="AJ151" s="10">
        <f t="shared" si="62"/>
        <v>8.2300000000000182</v>
      </c>
      <c r="AK151" t="s">
        <v>49</v>
      </c>
      <c r="AL151">
        <v>1166.3900000000001</v>
      </c>
      <c r="AM151" t="b">
        <f t="shared" si="63"/>
        <v>1</v>
      </c>
      <c r="AN151">
        <f t="shared" si="64"/>
        <v>-21.629999999999882</v>
      </c>
      <c r="AO151" s="10" t="s">
        <v>49</v>
      </c>
      <c r="AP151" s="10">
        <v>1126.0899999999999</v>
      </c>
      <c r="AQ151" s="10" t="b">
        <f t="shared" si="77"/>
        <v>1</v>
      </c>
      <c r="AR151" s="10">
        <f t="shared" si="78"/>
        <v>-61.930000000000064</v>
      </c>
      <c r="AS151" t="s">
        <v>49</v>
      </c>
      <c r="AT151">
        <v>1157.6099999999999</v>
      </c>
      <c r="AU151" s="21" t="b">
        <f t="shared" si="79"/>
        <v>1</v>
      </c>
      <c r="AV151" s="21">
        <f t="shared" si="80"/>
        <v>-30.410000000000082</v>
      </c>
      <c r="AW151" s="10" t="s">
        <v>49</v>
      </c>
      <c r="AX151" s="10">
        <v>1160.22</v>
      </c>
      <c r="AY151" s="10" t="b">
        <f t="shared" si="81"/>
        <v>1</v>
      </c>
      <c r="AZ151" s="10">
        <f t="shared" si="82"/>
        <v>-27.799999999999955</v>
      </c>
      <c r="BA151" t="s">
        <v>49</v>
      </c>
      <c r="BB151">
        <v>1134.27</v>
      </c>
      <c r="BC151" t="b">
        <f t="shared" si="83"/>
        <v>1</v>
      </c>
      <c r="BD151">
        <f t="shared" si="84"/>
        <v>-53.75</v>
      </c>
      <c r="BE151" s="10" t="s">
        <v>49</v>
      </c>
      <c r="BF151" s="10">
        <v>1153.45</v>
      </c>
      <c r="BG151" s="10" t="b">
        <f t="shared" si="85"/>
        <v>1</v>
      </c>
      <c r="BH151" s="10">
        <f t="shared" si="86"/>
        <v>-34.569999999999936</v>
      </c>
    </row>
    <row r="152" spans="1:60" x14ac:dyDescent="0.3">
      <c r="A152">
        <f t="shared" si="65"/>
        <v>1279.1199999999999</v>
      </c>
      <c r="B152" s="14" t="b">
        <f t="shared" si="66"/>
        <v>1</v>
      </c>
      <c r="C152" s="14" t="s">
        <v>49</v>
      </c>
      <c r="D152" s="14">
        <f t="shared" si="67"/>
        <v>1279.1199999999999</v>
      </c>
      <c r="E152" s="15">
        <v>150</v>
      </c>
      <c r="F152" s="14" t="s">
        <v>188</v>
      </c>
      <c r="G152" s="12" t="s">
        <v>49</v>
      </c>
      <c r="H152" s="12">
        <v>1427.5</v>
      </c>
      <c r="I152" s="10" t="s">
        <v>49</v>
      </c>
      <c r="J152" s="10">
        <v>1330.58</v>
      </c>
      <c r="K152" s="10" t="b">
        <f t="shared" si="68"/>
        <v>1</v>
      </c>
      <c r="L152" s="10">
        <f t="shared" si="69"/>
        <v>-96.920000000000073</v>
      </c>
      <c r="M152" t="s">
        <v>49</v>
      </c>
      <c r="N152">
        <v>1279.1199999999999</v>
      </c>
      <c r="O152" t="b">
        <f t="shared" si="70"/>
        <v>1</v>
      </c>
      <c r="P152">
        <f t="shared" si="71"/>
        <v>-148.38000000000011</v>
      </c>
      <c r="Q152" s="10" t="s">
        <v>49</v>
      </c>
      <c r="R152" s="10">
        <v>1310.8</v>
      </c>
      <c r="S152" s="10" t="b">
        <f t="shared" si="58"/>
        <v>1</v>
      </c>
      <c r="T152" s="10">
        <f t="shared" si="72"/>
        <v>-116.70000000000005</v>
      </c>
      <c r="U152" t="s">
        <v>49</v>
      </c>
      <c r="V152">
        <v>2066.31</v>
      </c>
      <c r="W152" t="b">
        <f t="shared" si="73"/>
        <v>0</v>
      </c>
      <c r="X152">
        <f t="shared" si="74"/>
        <v>638.80999999999995</v>
      </c>
      <c r="Y152" s="10" t="s">
        <v>49</v>
      </c>
      <c r="Z152" s="10">
        <v>1305.2</v>
      </c>
      <c r="AA152" s="10" t="b">
        <f t="shared" si="75"/>
        <v>1</v>
      </c>
      <c r="AB152" s="10">
        <f t="shared" si="76"/>
        <v>-122.29999999999995</v>
      </c>
      <c r="AC152" t="s">
        <v>49</v>
      </c>
      <c r="AD152">
        <v>1302.1199999999999</v>
      </c>
      <c r="AE152" t="b">
        <f t="shared" si="59"/>
        <v>1</v>
      </c>
      <c r="AF152">
        <f t="shared" si="60"/>
        <v>-125.38000000000011</v>
      </c>
      <c r="AG152" s="10" t="s">
        <v>49</v>
      </c>
      <c r="AH152" s="10">
        <v>1302.56</v>
      </c>
      <c r="AI152" s="10" t="b">
        <f t="shared" si="61"/>
        <v>1</v>
      </c>
      <c r="AJ152" s="10">
        <f t="shared" si="62"/>
        <v>-124.94000000000005</v>
      </c>
      <c r="AK152" t="s">
        <v>49</v>
      </c>
      <c r="AL152">
        <v>1388.28</v>
      </c>
      <c r="AM152" t="b">
        <f t="shared" si="63"/>
        <v>1</v>
      </c>
      <c r="AN152">
        <f t="shared" si="64"/>
        <v>-39.220000000000027</v>
      </c>
      <c r="AO152" s="10" t="s">
        <v>49</v>
      </c>
      <c r="AP152" s="10">
        <v>1415.98</v>
      </c>
      <c r="AQ152" s="10" t="b">
        <f t="shared" si="77"/>
        <v>1</v>
      </c>
      <c r="AR152" s="10">
        <f t="shared" si="78"/>
        <v>-11.519999999999982</v>
      </c>
      <c r="AS152" t="s">
        <v>49</v>
      </c>
      <c r="AT152">
        <v>1361.2</v>
      </c>
      <c r="AU152" s="21" t="b">
        <f t="shared" si="79"/>
        <v>1</v>
      </c>
      <c r="AV152" s="21">
        <f t="shared" si="80"/>
        <v>-66.299999999999955</v>
      </c>
      <c r="AW152" s="10" t="s">
        <v>49</v>
      </c>
      <c r="AX152" s="10">
        <v>1368.47</v>
      </c>
      <c r="AY152" s="10" t="b">
        <f t="shared" si="81"/>
        <v>1</v>
      </c>
      <c r="AZ152" s="10">
        <f t="shared" si="82"/>
        <v>-59.029999999999973</v>
      </c>
      <c r="BA152" t="s">
        <v>49</v>
      </c>
      <c r="BB152">
        <v>1317.19</v>
      </c>
      <c r="BC152" t="b">
        <f t="shared" si="83"/>
        <v>1</v>
      </c>
      <c r="BD152">
        <f t="shared" si="84"/>
        <v>-110.30999999999995</v>
      </c>
      <c r="BE152" s="10" t="s">
        <v>49</v>
      </c>
      <c r="BF152" s="10">
        <v>1347.16</v>
      </c>
      <c r="BG152" s="10" t="b">
        <f t="shared" si="85"/>
        <v>1</v>
      </c>
      <c r="BH152" s="10">
        <f t="shared" si="86"/>
        <v>-80.339999999999918</v>
      </c>
    </row>
    <row r="153" spans="1:60" hidden="1" x14ac:dyDescent="0.3">
      <c r="A153">
        <f t="shared" si="65"/>
        <v>5000</v>
      </c>
      <c r="B153" s="14" t="b">
        <f t="shared" si="66"/>
        <v>0</v>
      </c>
      <c r="C153" s="14" t="s">
        <v>40</v>
      </c>
      <c r="D153" s="14">
        <f t="shared" si="67"/>
        <v>5000</v>
      </c>
      <c r="E153" s="15">
        <v>151</v>
      </c>
      <c r="F153" s="14" t="s">
        <v>189</v>
      </c>
      <c r="G153" s="12" t="s">
        <v>40</v>
      </c>
      <c r="H153" s="12">
        <v>5000</v>
      </c>
      <c r="I153" s="10" t="s">
        <v>40</v>
      </c>
      <c r="J153" s="10">
        <v>5000</v>
      </c>
      <c r="K153" s="10" t="b">
        <f t="shared" si="68"/>
        <v>0</v>
      </c>
      <c r="L153" s="10">
        <f t="shared" si="69"/>
        <v>0</v>
      </c>
      <c r="M153" t="s">
        <v>40</v>
      </c>
      <c r="N153">
        <v>5000</v>
      </c>
      <c r="O153" t="b">
        <f t="shared" si="70"/>
        <v>0</v>
      </c>
      <c r="P153">
        <f t="shared" si="71"/>
        <v>0</v>
      </c>
      <c r="Q153" s="10" t="s">
        <v>40</v>
      </c>
      <c r="R153" s="10">
        <v>5000</v>
      </c>
      <c r="S153" s="10" t="b">
        <f t="shared" si="58"/>
        <v>0</v>
      </c>
      <c r="T153" s="10">
        <f t="shared" si="72"/>
        <v>0</v>
      </c>
      <c r="U153" t="s">
        <v>40</v>
      </c>
      <c r="V153">
        <v>5000</v>
      </c>
      <c r="W153" t="b">
        <f t="shared" si="73"/>
        <v>0</v>
      </c>
      <c r="X153">
        <f t="shared" si="74"/>
        <v>0</v>
      </c>
      <c r="Y153" s="10" t="s">
        <v>40</v>
      </c>
      <c r="Z153" s="10">
        <v>5000</v>
      </c>
      <c r="AA153" s="10" t="b">
        <f t="shared" si="75"/>
        <v>0</v>
      </c>
      <c r="AB153" s="10">
        <f t="shared" si="76"/>
        <v>0</v>
      </c>
      <c r="AC153" t="s">
        <v>40</v>
      </c>
      <c r="AD153">
        <v>5000</v>
      </c>
      <c r="AE153" t="b">
        <f t="shared" si="59"/>
        <v>0</v>
      </c>
      <c r="AF153">
        <f t="shared" si="60"/>
        <v>0</v>
      </c>
      <c r="AG153" s="10" t="s">
        <v>40</v>
      </c>
      <c r="AH153" s="10">
        <v>5000</v>
      </c>
      <c r="AI153" s="10" t="b">
        <f t="shared" si="61"/>
        <v>0</v>
      </c>
      <c r="AJ153" s="10">
        <f t="shared" si="62"/>
        <v>0</v>
      </c>
      <c r="AK153" t="s">
        <v>40</v>
      </c>
      <c r="AL153">
        <v>5000</v>
      </c>
      <c r="AM153" t="b">
        <f t="shared" si="63"/>
        <v>0</v>
      </c>
      <c r="AN153">
        <f t="shared" si="64"/>
        <v>0</v>
      </c>
      <c r="AO153" s="10" t="s">
        <v>40</v>
      </c>
      <c r="AP153" s="10">
        <v>5000</v>
      </c>
      <c r="AQ153" s="10" t="b">
        <f t="shared" si="77"/>
        <v>0</v>
      </c>
      <c r="AR153" s="10">
        <f t="shared" si="78"/>
        <v>0</v>
      </c>
      <c r="AS153" t="s">
        <v>40</v>
      </c>
      <c r="AT153">
        <v>5000</v>
      </c>
      <c r="AU153" s="21" t="b">
        <f t="shared" si="79"/>
        <v>0</v>
      </c>
      <c r="AV153" s="21">
        <f t="shared" si="80"/>
        <v>0</v>
      </c>
      <c r="AW153" s="10" t="s">
        <v>40</v>
      </c>
      <c r="AX153" s="10">
        <v>5000</v>
      </c>
      <c r="AY153" s="10" t="b">
        <f t="shared" si="81"/>
        <v>0</v>
      </c>
      <c r="AZ153" s="10">
        <f t="shared" si="82"/>
        <v>0</v>
      </c>
      <c r="BA153" t="s">
        <v>40</v>
      </c>
      <c r="BB153">
        <v>5000</v>
      </c>
      <c r="BC153" t="b">
        <f t="shared" si="83"/>
        <v>0</v>
      </c>
      <c r="BD153">
        <f t="shared" si="84"/>
        <v>0</v>
      </c>
      <c r="BE153" s="10" t="s">
        <v>40</v>
      </c>
      <c r="BF153" s="10">
        <v>5000</v>
      </c>
      <c r="BG153" s="10" t="b">
        <f t="shared" si="85"/>
        <v>0</v>
      </c>
      <c r="BH153" s="10">
        <f t="shared" si="86"/>
        <v>0</v>
      </c>
    </row>
    <row r="154" spans="1:60" x14ac:dyDescent="0.3">
      <c r="A154">
        <f t="shared" si="65"/>
        <v>1734.53</v>
      </c>
      <c r="B154" s="14" t="b">
        <f t="shared" si="66"/>
        <v>1</v>
      </c>
      <c r="C154" s="14" t="s">
        <v>49</v>
      </c>
      <c r="D154" s="14">
        <f t="shared" si="67"/>
        <v>1734.53</v>
      </c>
      <c r="E154" s="15">
        <v>152</v>
      </c>
      <c r="F154" s="14" t="s">
        <v>190</v>
      </c>
      <c r="G154" s="12" t="s">
        <v>49</v>
      </c>
      <c r="H154" s="12">
        <v>4211.91</v>
      </c>
      <c r="I154" s="10" t="s">
        <v>49</v>
      </c>
      <c r="J154" s="10">
        <v>3087.59</v>
      </c>
      <c r="K154" s="10" t="b">
        <f t="shared" si="68"/>
        <v>1</v>
      </c>
      <c r="L154" s="10">
        <f t="shared" si="69"/>
        <v>-1124.3199999999997</v>
      </c>
      <c r="M154" t="s">
        <v>49</v>
      </c>
      <c r="N154">
        <v>2054.9699999999998</v>
      </c>
      <c r="O154" t="b">
        <f t="shared" si="70"/>
        <v>1</v>
      </c>
      <c r="P154">
        <f t="shared" si="71"/>
        <v>-2156.94</v>
      </c>
      <c r="Q154" s="10" t="s">
        <v>49</v>
      </c>
      <c r="R154" s="10">
        <v>4730.47</v>
      </c>
      <c r="S154" s="10" t="b">
        <f t="shared" si="58"/>
        <v>0</v>
      </c>
      <c r="T154" s="10">
        <f t="shared" si="72"/>
        <v>518.5600000000004</v>
      </c>
      <c r="U154" t="s">
        <v>40</v>
      </c>
      <c r="V154">
        <v>5000</v>
      </c>
      <c r="W154" t="b">
        <f t="shared" si="73"/>
        <v>0</v>
      </c>
      <c r="X154">
        <f t="shared" si="74"/>
        <v>788.09000000000015</v>
      </c>
      <c r="Y154" s="10" t="s">
        <v>49</v>
      </c>
      <c r="Z154" s="10">
        <v>3260.05</v>
      </c>
      <c r="AA154" s="10" t="b">
        <f t="shared" si="75"/>
        <v>1</v>
      </c>
      <c r="AB154" s="10">
        <f t="shared" si="76"/>
        <v>-951.85999999999967</v>
      </c>
      <c r="AC154" t="s">
        <v>49</v>
      </c>
      <c r="AD154">
        <v>1734.53</v>
      </c>
      <c r="AE154" t="b">
        <f t="shared" si="59"/>
        <v>1</v>
      </c>
      <c r="AF154">
        <f t="shared" si="60"/>
        <v>-2477.38</v>
      </c>
      <c r="AG154" s="10" t="s">
        <v>49</v>
      </c>
      <c r="AH154" s="10">
        <v>3646.58</v>
      </c>
      <c r="AI154" s="10" t="b">
        <f t="shared" si="61"/>
        <v>1</v>
      </c>
      <c r="AJ154" s="10">
        <f t="shared" si="62"/>
        <v>-565.32999999999993</v>
      </c>
      <c r="AK154" t="s">
        <v>49</v>
      </c>
      <c r="AL154">
        <v>4901.87</v>
      </c>
      <c r="AM154" t="b">
        <f t="shared" si="63"/>
        <v>0</v>
      </c>
      <c r="AN154">
        <f t="shared" si="64"/>
        <v>689.96</v>
      </c>
      <c r="AO154" s="10" t="s">
        <v>49</v>
      </c>
      <c r="AP154" s="10">
        <v>3785.55</v>
      </c>
      <c r="AQ154" s="10" t="b">
        <f t="shared" si="77"/>
        <v>1</v>
      </c>
      <c r="AR154" s="10">
        <f t="shared" si="78"/>
        <v>-426.35999999999967</v>
      </c>
      <c r="AS154" t="s">
        <v>49</v>
      </c>
      <c r="AT154">
        <v>3032.59</v>
      </c>
      <c r="AU154" s="21" t="b">
        <f t="shared" si="79"/>
        <v>1</v>
      </c>
      <c r="AV154" s="21">
        <f t="shared" si="80"/>
        <v>-1179.3199999999997</v>
      </c>
      <c r="AW154" s="10" t="s">
        <v>49</v>
      </c>
      <c r="AX154" s="10">
        <v>4454.6899999999996</v>
      </c>
      <c r="AY154" s="10" t="b">
        <f t="shared" si="81"/>
        <v>0</v>
      </c>
      <c r="AZ154" s="10">
        <f t="shared" si="82"/>
        <v>242.77999999999975</v>
      </c>
      <c r="BA154" t="s">
        <v>49</v>
      </c>
      <c r="BB154">
        <v>2637.7</v>
      </c>
      <c r="BC154" t="b">
        <f t="shared" si="83"/>
        <v>1</v>
      </c>
      <c r="BD154">
        <f t="shared" si="84"/>
        <v>-1574.21</v>
      </c>
      <c r="BE154" s="10" t="s">
        <v>49</v>
      </c>
      <c r="BF154" s="10">
        <v>4005.89</v>
      </c>
      <c r="BG154" s="10" t="b">
        <f t="shared" si="85"/>
        <v>1</v>
      </c>
      <c r="BH154" s="10">
        <f t="shared" si="86"/>
        <v>-206.01999999999998</v>
      </c>
    </row>
    <row r="155" spans="1:60" x14ac:dyDescent="0.3">
      <c r="A155">
        <f t="shared" si="65"/>
        <v>1421.7</v>
      </c>
      <c r="B155" s="14" t="b">
        <f t="shared" si="66"/>
        <v>1</v>
      </c>
      <c r="C155" s="14" t="s">
        <v>49</v>
      </c>
      <c r="D155" s="14">
        <f t="shared" si="67"/>
        <v>1325.02</v>
      </c>
      <c r="E155" s="15">
        <v>153</v>
      </c>
      <c r="F155" s="14" t="s">
        <v>191</v>
      </c>
      <c r="G155" s="12" t="s">
        <v>49</v>
      </c>
      <c r="H155" s="12">
        <v>1751.37</v>
      </c>
      <c r="I155" s="10" t="s">
        <v>49</v>
      </c>
      <c r="J155" s="10">
        <v>1488.55</v>
      </c>
      <c r="K155" s="10" t="b">
        <f t="shared" si="68"/>
        <v>1</v>
      </c>
      <c r="L155" s="10">
        <f t="shared" si="69"/>
        <v>-262.81999999999994</v>
      </c>
      <c r="M155" t="s">
        <v>49</v>
      </c>
      <c r="N155">
        <v>1661.48</v>
      </c>
      <c r="O155" t="b">
        <f t="shared" si="70"/>
        <v>1</v>
      </c>
      <c r="P155">
        <f t="shared" si="71"/>
        <v>-89.889999999999873</v>
      </c>
      <c r="Q155" s="10" t="s">
        <v>49</v>
      </c>
      <c r="R155" s="10">
        <v>1848.81</v>
      </c>
      <c r="S155" s="10" t="b">
        <f t="shared" si="58"/>
        <v>0</v>
      </c>
      <c r="T155" s="10">
        <f t="shared" si="72"/>
        <v>97.440000000000055</v>
      </c>
      <c r="U155" t="s">
        <v>49</v>
      </c>
      <c r="V155">
        <v>2459.33</v>
      </c>
      <c r="W155" t="b">
        <f t="shared" si="73"/>
        <v>0</v>
      </c>
      <c r="X155">
        <f t="shared" si="74"/>
        <v>707.96</v>
      </c>
      <c r="Y155" s="10" t="s">
        <v>49</v>
      </c>
      <c r="Z155" s="10">
        <v>1429.42</v>
      </c>
      <c r="AA155" s="10" t="b">
        <f t="shared" si="75"/>
        <v>1</v>
      </c>
      <c r="AB155" s="10">
        <f t="shared" si="76"/>
        <v>-321.94999999999982</v>
      </c>
      <c r="AC155" t="s">
        <v>49</v>
      </c>
      <c r="AD155">
        <v>1525.06</v>
      </c>
      <c r="AE155" t="b">
        <f t="shared" si="59"/>
        <v>1</v>
      </c>
      <c r="AF155">
        <f t="shared" si="60"/>
        <v>-226.30999999999995</v>
      </c>
      <c r="AG155" s="10" t="s">
        <v>49</v>
      </c>
      <c r="AH155" s="10">
        <v>1325.02</v>
      </c>
      <c r="AI155" s="10" t="b">
        <f t="shared" si="61"/>
        <v>1</v>
      </c>
      <c r="AJ155" s="10">
        <f t="shared" si="62"/>
        <v>-426.34999999999991</v>
      </c>
      <c r="AK155" t="s">
        <v>49</v>
      </c>
      <c r="AL155">
        <v>1338.27</v>
      </c>
      <c r="AM155" t="b">
        <f t="shared" si="63"/>
        <v>1</v>
      </c>
      <c r="AN155">
        <f t="shared" si="64"/>
        <v>-413.09999999999991</v>
      </c>
      <c r="AO155" s="10" t="s">
        <v>49</v>
      </c>
      <c r="AP155" s="10">
        <v>1526.81</v>
      </c>
      <c r="AQ155" s="10" t="b">
        <f t="shared" si="77"/>
        <v>1</v>
      </c>
      <c r="AR155" s="10">
        <f t="shared" si="78"/>
        <v>-224.55999999999995</v>
      </c>
      <c r="AS155" t="s">
        <v>49</v>
      </c>
      <c r="AT155">
        <v>1421.7</v>
      </c>
      <c r="AU155" s="21" t="b">
        <f t="shared" si="79"/>
        <v>1</v>
      </c>
      <c r="AV155" s="21">
        <f t="shared" si="80"/>
        <v>-329.66999999999985</v>
      </c>
      <c r="AW155" s="10" t="s">
        <v>49</v>
      </c>
      <c r="AX155" s="10">
        <v>1447.91</v>
      </c>
      <c r="AY155" s="10" t="b">
        <f t="shared" si="81"/>
        <v>1</v>
      </c>
      <c r="AZ155" s="10">
        <f t="shared" si="82"/>
        <v>-303.45999999999981</v>
      </c>
      <c r="BA155" t="s">
        <v>49</v>
      </c>
      <c r="BB155">
        <v>1704.69</v>
      </c>
      <c r="BC155" t="b">
        <f t="shared" si="83"/>
        <v>1</v>
      </c>
      <c r="BD155">
        <f t="shared" si="84"/>
        <v>-46.679999999999836</v>
      </c>
      <c r="BE155" s="10" t="s">
        <v>49</v>
      </c>
      <c r="BF155" s="10">
        <v>1706.44</v>
      </c>
      <c r="BG155" s="10" t="b">
        <f t="shared" si="85"/>
        <v>1</v>
      </c>
      <c r="BH155" s="10">
        <f t="shared" si="86"/>
        <v>-44.929999999999836</v>
      </c>
    </row>
    <row r="156" spans="1:60" x14ac:dyDescent="0.3">
      <c r="A156">
        <f t="shared" si="65"/>
        <v>926.39</v>
      </c>
      <c r="B156" s="14" t="b">
        <f t="shared" si="66"/>
        <v>1</v>
      </c>
      <c r="C156" s="14" t="s">
        <v>49</v>
      </c>
      <c r="D156" s="14">
        <f t="shared" si="67"/>
        <v>813.67</v>
      </c>
      <c r="E156" s="15">
        <v>154</v>
      </c>
      <c r="F156" s="14" t="s">
        <v>192</v>
      </c>
      <c r="G156" s="12" t="s">
        <v>49</v>
      </c>
      <c r="H156" s="12">
        <v>1236.69</v>
      </c>
      <c r="I156" s="10" t="s">
        <v>49</v>
      </c>
      <c r="J156" s="10">
        <v>1147.44</v>
      </c>
      <c r="K156" s="10" t="b">
        <f t="shared" si="68"/>
        <v>1</v>
      </c>
      <c r="L156" s="10">
        <f t="shared" si="69"/>
        <v>-89.25</v>
      </c>
      <c r="M156" t="s">
        <v>49</v>
      </c>
      <c r="N156">
        <v>1140.31</v>
      </c>
      <c r="O156" t="b">
        <f t="shared" si="70"/>
        <v>1</v>
      </c>
      <c r="P156">
        <f t="shared" si="71"/>
        <v>-96.380000000000109</v>
      </c>
      <c r="Q156" s="10" t="s">
        <v>49</v>
      </c>
      <c r="R156" s="10">
        <v>1169.95</v>
      </c>
      <c r="S156" s="10" t="b">
        <f t="shared" si="58"/>
        <v>1</v>
      </c>
      <c r="T156" s="10">
        <f t="shared" si="72"/>
        <v>-66.740000000000009</v>
      </c>
      <c r="U156" t="s">
        <v>49</v>
      </c>
      <c r="V156">
        <v>1609.33</v>
      </c>
      <c r="W156" t="b">
        <f t="shared" si="73"/>
        <v>0</v>
      </c>
      <c r="X156">
        <f t="shared" si="74"/>
        <v>372.63999999999987</v>
      </c>
      <c r="Y156" s="10" t="s">
        <v>49</v>
      </c>
      <c r="Z156" s="10">
        <v>1008.75</v>
      </c>
      <c r="AA156" s="10" t="b">
        <f t="shared" si="75"/>
        <v>1</v>
      </c>
      <c r="AB156" s="10">
        <f t="shared" si="76"/>
        <v>-227.94000000000005</v>
      </c>
      <c r="AC156" t="s">
        <v>49</v>
      </c>
      <c r="AD156">
        <v>1083.75</v>
      </c>
      <c r="AE156" t="b">
        <f t="shared" si="59"/>
        <v>1</v>
      </c>
      <c r="AF156">
        <f t="shared" si="60"/>
        <v>-152.94000000000005</v>
      </c>
      <c r="AG156" s="10" t="s">
        <v>49</v>
      </c>
      <c r="AH156" s="10">
        <v>1183.05</v>
      </c>
      <c r="AI156" s="10" t="b">
        <f t="shared" si="61"/>
        <v>1</v>
      </c>
      <c r="AJ156" s="10">
        <f t="shared" si="62"/>
        <v>-53.6400000000001</v>
      </c>
      <c r="AK156" t="s">
        <v>49</v>
      </c>
      <c r="AL156">
        <v>1042.81</v>
      </c>
      <c r="AM156" t="b">
        <f t="shared" si="63"/>
        <v>1</v>
      </c>
      <c r="AN156">
        <f t="shared" si="64"/>
        <v>-193.88000000000011</v>
      </c>
      <c r="AO156" s="10" t="s">
        <v>49</v>
      </c>
      <c r="AP156" s="10">
        <v>926.39</v>
      </c>
      <c r="AQ156" s="10" t="b">
        <f t="shared" si="77"/>
        <v>1</v>
      </c>
      <c r="AR156" s="10">
        <f t="shared" si="78"/>
        <v>-310.30000000000007</v>
      </c>
      <c r="AS156" t="s">
        <v>49</v>
      </c>
      <c r="AT156">
        <v>1106.4100000000001</v>
      </c>
      <c r="AU156" s="21" t="b">
        <f t="shared" si="79"/>
        <v>1</v>
      </c>
      <c r="AV156" s="21">
        <f t="shared" si="80"/>
        <v>-130.27999999999997</v>
      </c>
      <c r="AW156" s="10" t="s">
        <v>49</v>
      </c>
      <c r="AX156" s="10">
        <v>922.94</v>
      </c>
      <c r="AY156" s="10" t="b">
        <f t="shared" si="81"/>
        <v>1</v>
      </c>
      <c r="AZ156" s="10">
        <f t="shared" si="82"/>
        <v>-313.75</v>
      </c>
      <c r="BA156" t="s">
        <v>49</v>
      </c>
      <c r="BB156">
        <v>813.67</v>
      </c>
      <c r="BC156" t="b">
        <f t="shared" si="83"/>
        <v>1</v>
      </c>
      <c r="BD156">
        <f t="shared" si="84"/>
        <v>-423.0200000000001</v>
      </c>
      <c r="BE156" s="10" t="s">
        <v>49</v>
      </c>
      <c r="BF156" s="10">
        <v>1034.94</v>
      </c>
      <c r="BG156" s="10" t="b">
        <f t="shared" si="85"/>
        <v>1</v>
      </c>
      <c r="BH156" s="10">
        <f t="shared" si="86"/>
        <v>-201.75</v>
      </c>
    </row>
    <row r="157" spans="1:60" hidden="1" x14ac:dyDescent="0.3">
      <c r="A157">
        <f t="shared" si="65"/>
        <v>328.08</v>
      </c>
      <c r="B157" s="14" t="b">
        <f t="shared" si="66"/>
        <v>1</v>
      </c>
      <c r="C157" s="14" t="s">
        <v>37</v>
      </c>
      <c r="D157" s="14">
        <f t="shared" si="67"/>
        <v>328.08</v>
      </c>
      <c r="E157" s="15">
        <v>155</v>
      </c>
      <c r="F157" s="14" t="s">
        <v>193</v>
      </c>
      <c r="G157" s="12" t="s">
        <v>37</v>
      </c>
      <c r="H157" s="12">
        <v>1741.98</v>
      </c>
      <c r="I157" s="10" t="s">
        <v>37</v>
      </c>
      <c r="J157" s="10">
        <v>1784.84</v>
      </c>
      <c r="K157" s="10" t="b">
        <f t="shared" si="68"/>
        <v>0</v>
      </c>
      <c r="L157" s="10">
        <f t="shared" si="69"/>
        <v>42.8599999999999</v>
      </c>
      <c r="M157" t="s">
        <v>37</v>
      </c>
      <c r="N157">
        <v>328.08</v>
      </c>
      <c r="O157" t="b">
        <f t="shared" si="70"/>
        <v>1</v>
      </c>
      <c r="P157">
        <f t="shared" si="71"/>
        <v>-1413.9</v>
      </c>
      <c r="Q157" s="10" t="s">
        <v>37</v>
      </c>
      <c r="R157" s="10">
        <v>2060.89</v>
      </c>
      <c r="S157" s="10" t="b">
        <f t="shared" si="58"/>
        <v>0</v>
      </c>
      <c r="T157" s="10">
        <f t="shared" si="72"/>
        <v>318.90999999999985</v>
      </c>
      <c r="U157" t="s">
        <v>37</v>
      </c>
      <c r="V157">
        <v>3385.84</v>
      </c>
      <c r="W157" t="b">
        <f t="shared" si="73"/>
        <v>0</v>
      </c>
      <c r="X157">
        <f t="shared" si="74"/>
        <v>1643.8600000000001</v>
      </c>
      <c r="Y157" s="10" t="s">
        <v>37</v>
      </c>
      <c r="Z157" s="10">
        <v>1688.53</v>
      </c>
      <c r="AA157" s="10" t="b">
        <f t="shared" si="75"/>
        <v>1</v>
      </c>
      <c r="AB157" s="10">
        <f t="shared" si="76"/>
        <v>-53.450000000000045</v>
      </c>
      <c r="AC157" t="s">
        <v>37</v>
      </c>
      <c r="AD157">
        <v>440.02</v>
      </c>
      <c r="AE157" t="b">
        <f t="shared" si="59"/>
        <v>1</v>
      </c>
      <c r="AF157">
        <f t="shared" si="60"/>
        <v>-1301.96</v>
      </c>
      <c r="AG157" s="10" t="s">
        <v>37</v>
      </c>
      <c r="AH157" s="10">
        <v>1767.89</v>
      </c>
      <c r="AI157" s="10" t="b">
        <f t="shared" si="61"/>
        <v>0</v>
      </c>
      <c r="AJ157" s="10">
        <f t="shared" si="62"/>
        <v>25.910000000000082</v>
      </c>
      <c r="AK157" t="s">
        <v>37</v>
      </c>
      <c r="AL157">
        <v>1998.59</v>
      </c>
      <c r="AM157" t="b">
        <f t="shared" si="63"/>
        <v>0</v>
      </c>
      <c r="AN157">
        <f t="shared" si="64"/>
        <v>256.6099999999999</v>
      </c>
      <c r="AO157" s="10" t="s">
        <v>37</v>
      </c>
      <c r="AP157" s="10">
        <v>1786.66</v>
      </c>
      <c r="AQ157" s="10" t="b">
        <f t="shared" si="77"/>
        <v>0</v>
      </c>
      <c r="AR157" s="10">
        <f t="shared" si="78"/>
        <v>44.680000000000064</v>
      </c>
      <c r="AS157" t="s">
        <v>37</v>
      </c>
      <c r="AT157">
        <v>2252.61</v>
      </c>
      <c r="AU157" s="21" t="b">
        <f t="shared" si="79"/>
        <v>0</v>
      </c>
      <c r="AV157" s="21">
        <f t="shared" si="80"/>
        <v>510.63000000000011</v>
      </c>
      <c r="AW157" s="10" t="s">
        <v>37</v>
      </c>
      <c r="AX157" s="10">
        <v>1837.7</v>
      </c>
      <c r="AY157" s="10" t="b">
        <f t="shared" si="81"/>
        <v>0</v>
      </c>
      <c r="AZ157" s="10">
        <f t="shared" si="82"/>
        <v>95.720000000000027</v>
      </c>
      <c r="BA157" t="s">
        <v>37</v>
      </c>
      <c r="BB157">
        <v>1773.91</v>
      </c>
      <c r="BC157" t="b">
        <f t="shared" si="83"/>
        <v>0</v>
      </c>
      <c r="BD157">
        <f t="shared" si="84"/>
        <v>31.930000000000064</v>
      </c>
      <c r="BE157" s="10" t="s">
        <v>37</v>
      </c>
      <c r="BF157" s="10">
        <v>2118.5100000000002</v>
      </c>
      <c r="BG157" s="10" t="b">
        <f t="shared" si="85"/>
        <v>0</v>
      </c>
      <c r="BH157" s="10">
        <f t="shared" si="86"/>
        <v>376.5300000000002</v>
      </c>
    </row>
    <row r="158" spans="1:60" x14ac:dyDescent="0.3">
      <c r="A158">
        <f t="shared" si="65"/>
        <v>3135.23</v>
      </c>
      <c r="B158" s="14" t="b">
        <f t="shared" si="66"/>
        <v>1</v>
      </c>
      <c r="C158" s="14" t="s">
        <v>49</v>
      </c>
      <c r="D158" s="14">
        <f t="shared" si="67"/>
        <v>3135.23</v>
      </c>
      <c r="E158" s="15">
        <v>156</v>
      </c>
      <c r="F158" s="14" t="s">
        <v>194</v>
      </c>
      <c r="G158" s="12" t="s">
        <v>49</v>
      </c>
      <c r="H158" s="12">
        <v>4577.09</v>
      </c>
      <c r="I158" s="10" t="s">
        <v>49</v>
      </c>
      <c r="J158" s="10">
        <v>4041.02</v>
      </c>
      <c r="K158" s="10" t="b">
        <f t="shared" si="68"/>
        <v>1</v>
      </c>
      <c r="L158" s="10">
        <f t="shared" si="69"/>
        <v>-536.07000000000016</v>
      </c>
      <c r="M158" t="s">
        <v>49</v>
      </c>
      <c r="N158">
        <v>4307.72</v>
      </c>
      <c r="O158" t="b">
        <f t="shared" si="70"/>
        <v>1</v>
      </c>
      <c r="P158">
        <f t="shared" si="71"/>
        <v>-269.36999999999989</v>
      </c>
      <c r="Q158" s="10" t="s">
        <v>49</v>
      </c>
      <c r="R158" s="10">
        <v>3505.94</v>
      </c>
      <c r="S158" s="10" t="b">
        <f t="shared" si="58"/>
        <v>1</v>
      </c>
      <c r="T158" s="10">
        <f t="shared" si="72"/>
        <v>-1071.1500000000001</v>
      </c>
      <c r="U158" t="s">
        <v>40</v>
      </c>
      <c r="V158">
        <v>5000</v>
      </c>
      <c r="W158" t="b">
        <f t="shared" si="73"/>
        <v>0</v>
      </c>
      <c r="X158">
        <f t="shared" si="74"/>
        <v>422.90999999999985</v>
      </c>
      <c r="Y158" s="10" t="s">
        <v>49</v>
      </c>
      <c r="Z158" s="10">
        <v>4000.75</v>
      </c>
      <c r="AA158" s="10" t="b">
        <f t="shared" si="75"/>
        <v>1</v>
      </c>
      <c r="AB158" s="10">
        <f t="shared" si="76"/>
        <v>-576.34000000000015</v>
      </c>
      <c r="AC158" t="s">
        <v>49</v>
      </c>
      <c r="AD158">
        <v>4687.5</v>
      </c>
      <c r="AE158" t="b">
        <f t="shared" si="59"/>
        <v>0</v>
      </c>
      <c r="AF158">
        <f t="shared" si="60"/>
        <v>110.40999999999985</v>
      </c>
      <c r="AG158" s="10" t="s">
        <v>49</v>
      </c>
      <c r="AH158" s="10">
        <v>4336.78</v>
      </c>
      <c r="AI158" s="10" t="b">
        <f t="shared" si="61"/>
        <v>1</v>
      </c>
      <c r="AJ158" s="10">
        <f t="shared" si="62"/>
        <v>-240.3100000000004</v>
      </c>
      <c r="AK158" t="s">
        <v>49</v>
      </c>
      <c r="AL158">
        <v>4769.8100000000004</v>
      </c>
      <c r="AM158" t="b">
        <f t="shared" si="63"/>
        <v>0</v>
      </c>
      <c r="AN158">
        <f t="shared" si="64"/>
        <v>192.72000000000025</v>
      </c>
      <c r="AO158" s="10" t="s">
        <v>49</v>
      </c>
      <c r="AP158" s="10">
        <v>4487.42</v>
      </c>
      <c r="AQ158" s="10" t="b">
        <f t="shared" si="77"/>
        <v>1</v>
      </c>
      <c r="AR158" s="10">
        <f t="shared" si="78"/>
        <v>-89.670000000000073</v>
      </c>
      <c r="AS158" t="s">
        <v>49</v>
      </c>
      <c r="AT158">
        <v>3135.23</v>
      </c>
      <c r="AU158" s="21" t="b">
        <f t="shared" si="79"/>
        <v>1</v>
      </c>
      <c r="AV158" s="21">
        <f t="shared" si="80"/>
        <v>-1441.8600000000001</v>
      </c>
      <c r="AW158" s="10" t="s">
        <v>49</v>
      </c>
      <c r="AX158" s="10">
        <v>3578.92</v>
      </c>
      <c r="AY158" s="10" t="b">
        <f t="shared" si="81"/>
        <v>1</v>
      </c>
      <c r="AZ158" s="10">
        <f t="shared" si="82"/>
        <v>-998.17000000000007</v>
      </c>
      <c r="BA158" t="s">
        <v>49</v>
      </c>
      <c r="BB158">
        <v>3314.34</v>
      </c>
      <c r="BC158" t="b">
        <f t="shared" si="83"/>
        <v>1</v>
      </c>
      <c r="BD158">
        <f t="shared" si="84"/>
        <v>-1262.75</v>
      </c>
      <c r="BE158" s="10" t="s">
        <v>49</v>
      </c>
      <c r="BF158" s="10">
        <v>3618.27</v>
      </c>
      <c r="BG158" s="10" t="b">
        <f t="shared" si="85"/>
        <v>1</v>
      </c>
      <c r="BH158" s="10">
        <f t="shared" si="86"/>
        <v>-958.82000000000016</v>
      </c>
    </row>
    <row r="159" spans="1:60" hidden="1" x14ac:dyDescent="0.3">
      <c r="A159">
        <f t="shared" si="65"/>
        <v>5000</v>
      </c>
      <c r="B159" s="14" t="b">
        <f t="shared" si="66"/>
        <v>0</v>
      </c>
      <c r="C159" s="14" t="s">
        <v>40</v>
      </c>
      <c r="D159" s="14">
        <f t="shared" si="67"/>
        <v>5000</v>
      </c>
      <c r="E159" s="15">
        <v>157</v>
      </c>
      <c r="F159" s="14" t="s">
        <v>196</v>
      </c>
      <c r="G159" s="12" t="s">
        <v>40</v>
      </c>
      <c r="H159" s="12">
        <v>5000</v>
      </c>
      <c r="I159" s="10" t="s">
        <v>40</v>
      </c>
      <c r="J159" s="10">
        <v>5000</v>
      </c>
      <c r="K159" s="10" t="b">
        <f t="shared" si="68"/>
        <v>0</v>
      </c>
      <c r="L159" s="10">
        <f t="shared" si="69"/>
        <v>0</v>
      </c>
      <c r="M159" t="s">
        <v>40</v>
      </c>
      <c r="N159">
        <v>5000</v>
      </c>
      <c r="O159" t="b">
        <f t="shared" si="70"/>
        <v>0</v>
      </c>
      <c r="P159">
        <f t="shared" si="71"/>
        <v>0</v>
      </c>
      <c r="Q159" s="10" t="s">
        <v>40</v>
      </c>
      <c r="R159" s="10">
        <v>5000</v>
      </c>
      <c r="S159" s="10" t="b">
        <f t="shared" si="58"/>
        <v>0</v>
      </c>
      <c r="T159" s="10">
        <f t="shared" si="72"/>
        <v>0</v>
      </c>
      <c r="U159" t="s">
        <v>40</v>
      </c>
      <c r="V159">
        <v>5000</v>
      </c>
      <c r="W159" t="b">
        <f t="shared" si="73"/>
        <v>0</v>
      </c>
      <c r="X159">
        <f t="shared" si="74"/>
        <v>0</v>
      </c>
      <c r="Y159" s="10" t="s">
        <v>40</v>
      </c>
      <c r="Z159" s="10">
        <v>5000</v>
      </c>
      <c r="AA159" s="10" t="b">
        <f t="shared" si="75"/>
        <v>0</v>
      </c>
      <c r="AB159" s="10">
        <f t="shared" si="76"/>
        <v>0</v>
      </c>
      <c r="AC159" t="s">
        <v>40</v>
      </c>
      <c r="AD159">
        <v>5000</v>
      </c>
      <c r="AE159" t="b">
        <f t="shared" si="59"/>
        <v>0</v>
      </c>
      <c r="AF159">
        <f t="shared" si="60"/>
        <v>0</v>
      </c>
      <c r="AG159" s="10" t="s">
        <v>40</v>
      </c>
      <c r="AH159" s="10">
        <v>5000</v>
      </c>
      <c r="AI159" s="10" t="b">
        <f t="shared" si="61"/>
        <v>0</v>
      </c>
      <c r="AJ159" s="10">
        <f t="shared" si="62"/>
        <v>0</v>
      </c>
      <c r="AK159" t="s">
        <v>40</v>
      </c>
      <c r="AL159">
        <v>5000</v>
      </c>
      <c r="AM159" t="b">
        <f t="shared" si="63"/>
        <v>0</v>
      </c>
      <c r="AN159">
        <f t="shared" si="64"/>
        <v>0</v>
      </c>
      <c r="AO159" s="10" t="s">
        <v>40</v>
      </c>
      <c r="AP159" s="10">
        <v>5000</v>
      </c>
      <c r="AQ159" s="10" t="b">
        <f t="shared" si="77"/>
        <v>0</v>
      </c>
      <c r="AR159" s="10">
        <f t="shared" si="78"/>
        <v>0</v>
      </c>
      <c r="AS159" t="s">
        <v>40</v>
      </c>
      <c r="AT159">
        <v>5000</v>
      </c>
      <c r="AU159" s="21" t="b">
        <f t="shared" si="79"/>
        <v>0</v>
      </c>
      <c r="AV159" s="21">
        <f t="shared" si="80"/>
        <v>0</v>
      </c>
      <c r="AW159" s="10" t="s">
        <v>40</v>
      </c>
      <c r="AX159" s="10">
        <v>5000</v>
      </c>
      <c r="AY159" s="10" t="b">
        <f t="shared" si="81"/>
        <v>0</v>
      </c>
      <c r="AZ159" s="10">
        <f t="shared" si="82"/>
        <v>0</v>
      </c>
      <c r="BA159" t="s">
        <v>40</v>
      </c>
      <c r="BB159">
        <v>5000</v>
      </c>
      <c r="BC159" t="b">
        <f t="shared" si="83"/>
        <v>0</v>
      </c>
      <c r="BD159">
        <f t="shared" si="84"/>
        <v>0</v>
      </c>
      <c r="BE159" s="10" t="s">
        <v>40</v>
      </c>
      <c r="BF159" s="10">
        <v>5000</v>
      </c>
      <c r="BG159" s="10" t="b">
        <f t="shared" si="85"/>
        <v>0</v>
      </c>
      <c r="BH159" s="10">
        <f t="shared" si="86"/>
        <v>0</v>
      </c>
    </row>
    <row r="160" spans="1:60" x14ac:dyDescent="0.3">
      <c r="A160">
        <f t="shared" si="65"/>
        <v>60.98</v>
      </c>
      <c r="B160" s="14" t="b">
        <f t="shared" si="66"/>
        <v>1</v>
      </c>
      <c r="C160" s="14" t="s">
        <v>49</v>
      </c>
      <c r="D160" s="14">
        <f t="shared" si="67"/>
        <v>51.56</v>
      </c>
      <c r="E160" s="15">
        <v>158</v>
      </c>
      <c r="F160" s="14" t="s">
        <v>197</v>
      </c>
      <c r="G160" s="12" t="s">
        <v>49</v>
      </c>
      <c r="H160" s="12">
        <v>59.39</v>
      </c>
      <c r="I160" s="10" t="s">
        <v>49</v>
      </c>
      <c r="J160" s="10">
        <v>51.56</v>
      </c>
      <c r="K160" s="10" t="b">
        <f t="shared" si="68"/>
        <v>1</v>
      </c>
      <c r="L160" s="10">
        <f t="shared" si="69"/>
        <v>-7.8299999999999983</v>
      </c>
      <c r="M160" t="s">
        <v>49</v>
      </c>
      <c r="N160">
        <v>61.91</v>
      </c>
      <c r="O160" t="b">
        <f t="shared" si="70"/>
        <v>0</v>
      </c>
      <c r="P160">
        <f t="shared" si="71"/>
        <v>2.519999999999996</v>
      </c>
      <c r="Q160" s="10" t="s">
        <v>49</v>
      </c>
      <c r="R160" s="10">
        <v>99.83</v>
      </c>
      <c r="S160" s="10" t="b">
        <f t="shared" si="58"/>
        <v>0</v>
      </c>
      <c r="T160" s="10">
        <f t="shared" si="72"/>
        <v>40.44</v>
      </c>
      <c r="U160" t="s">
        <v>49</v>
      </c>
      <c r="V160">
        <v>85.58</v>
      </c>
      <c r="W160" t="b">
        <f t="shared" si="73"/>
        <v>0</v>
      </c>
      <c r="X160">
        <f t="shared" si="74"/>
        <v>26.189999999999998</v>
      </c>
      <c r="Y160" s="10" t="s">
        <v>49</v>
      </c>
      <c r="Z160" s="10">
        <v>72.16</v>
      </c>
      <c r="AA160" s="10" t="b">
        <f t="shared" si="75"/>
        <v>0</v>
      </c>
      <c r="AB160" s="10">
        <f t="shared" si="76"/>
        <v>12.769999999999996</v>
      </c>
      <c r="AC160" t="s">
        <v>49</v>
      </c>
      <c r="AD160">
        <v>60.98</v>
      </c>
      <c r="AE160" t="b">
        <f t="shared" si="59"/>
        <v>0</v>
      </c>
      <c r="AF160">
        <f t="shared" si="60"/>
        <v>1.5899999999999963</v>
      </c>
      <c r="AG160" s="10" t="s">
        <v>49</v>
      </c>
      <c r="AH160" s="10">
        <v>67.48</v>
      </c>
      <c r="AI160" s="10" t="b">
        <f t="shared" si="61"/>
        <v>0</v>
      </c>
      <c r="AJ160" s="10">
        <f t="shared" si="62"/>
        <v>8.0900000000000034</v>
      </c>
      <c r="AK160" t="s">
        <v>49</v>
      </c>
      <c r="AL160">
        <v>75.08</v>
      </c>
      <c r="AM160" t="b">
        <f t="shared" si="63"/>
        <v>0</v>
      </c>
      <c r="AN160">
        <f t="shared" si="64"/>
        <v>15.689999999999998</v>
      </c>
      <c r="AO160" s="10" t="s">
        <v>49</v>
      </c>
      <c r="AP160" s="10">
        <v>65.72</v>
      </c>
      <c r="AQ160" s="10" t="b">
        <f t="shared" si="77"/>
        <v>0</v>
      </c>
      <c r="AR160" s="10">
        <f t="shared" si="78"/>
        <v>6.3299999999999983</v>
      </c>
      <c r="AS160" t="s">
        <v>49</v>
      </c>
      <c r="AT160">
        <v>73.66</v>
      </c>
      <c r="AU160" s="21" t="b">
        <f t="shared" si="79"/>
        <v>0</v>
      </c>
      <c r="AV160" s="21">
        <f t="shared" si="80"/>
        <v>14.269999999999996</v>
      </c>
      <c r="AW160" s="10" t="s">
        <v>49</v>
      </c>
      <c r="AX160" s="10">
        <v>67.28</v>
      </c>
      <c r="AY160" s="10" t="b">
        <f t="shared" si="81"/>
        <v>0</v>
      </c>
      <c r="AZ160" s="10">
        <f t="shared" si="82"/>
        <v>7.8900000000000006</v>
      </c>
      <c r="BA160" t="s">
        <v>49</v>
      </c>
      <c r="BB160">
        <v>71.19</v>
      </c>
      <c r="BC160" t="b">
        <f t="shared" si="83"/>
        <v>0</v>
      </c>
      <c r="BD160">
        <f t="shared" si="84"/>
        <v>11.799999999999997</v>
      </c>
      <c r="BE160" s="10" t="s">
        <v>49</v>
      </c>
      <c r="BF160" s="10">
        <v>57.12</v>
      </c>
      <c r="BG160" s="10" t="b">
        <f t="shared" si="85"/>
        <v>1</v>
      </c>
      <c r="BH160" s="10">
        <f t="shared" si="86"/>
        <v>-2.2700000000000031</v>
      </c>
    </row>
    <row r="161" spans="1:60" x14ac:dyDescent="0.3">
      <c r="A161">
        <f t="shared" si="65"/>
        <v>1118.52</v>
      </c>
      <c r="B161" s="14" t="b">
        <f t="shared" si="66"/>
        <v>1</v>
      </c>
      <c r="C161" s="14" t="s">
        <v>49</v>
      </c>
      <c r="D161" s="14">
        <f t="shared" si="67"/>
        <v>1085.02</v>
      </c>
      <c r="E161" s="15">
        <v>159</v>
      </c>
      <c r="F161" s="14" t="s">
        <v>198</v>
      </c>
      <c r="G161" s="12" t="s">
        <v>49</v>
      </c>
      <c r="H161" s="12">
        <v>1205.22</v>
      </c>
      <c r="I161" s="10" t="s">
        <v>49</v>
      </c>
      <c r="J161" s="10">
        <v>1115.19</v>
      </c>
      <c r="K161" s="10" t="b">
        <f t="shared" si="68"/>
        <v>1</v>
      </c>
      <c r="L161" s="10">
        <f t="shared" si="69"/>
        <v>-90.029999999999973</v>
      </c>
      <c r="M161" t="s">
        <v>49</v>
      </c>
      <c r="N161">
        <v>1243.25</v>
      </c>
      <c r="O161" t="b">
        <f t="shared" si="70"/>
        <v>0</v>
      </c>
      <c r="P161">
        <f t="shared" si="71"/>
        <v>38.029999999999973</v>
      </c>
      <c r="Q161" s="10" t="s">
        <v>49</v>
      </c>
      <c r="R161" s="10">
        <v>1178.81</v>
      </c>
      <c r="S161" s="10" t="b">
        <f t="shared" si="58"/>
        <v>1</v>
      </c>
      <c r="T161" s="10">
        <f t="shared" si="72"/>
        <v>-26.410000000000082</v>
      </c>
      <c r="U161" t="s">
        <v>49</v>
      </c>
      <c r="V161">
        <v>1908.25</v>
      </c>
      <c r="W161" t="b">
        <f t="shared" si="73"/>
        <v>0</v>
      </c>
      <c r="X161">
        <f t="shared" si="74"/>
        <v>703.03</v>
      </c>
      <c r="Y161" s="10" t="s">
        <v>49</v>
      </c>
      <c r="Z161" s="10">
        <v>1294.8599999999999</v>
      </c>
      <c r="AA161" s="10" t="b">
        <f t="shared" si="75"/>
        <v>0</v>
      </c>
      <c r="AB161" s="10">
        <f t="shared" si="76"/>
        <v>89.639999999999873</v>
      </c>
      <c r="AC161" t="s">
        <v>49</v>
      </c>
      <c r="AD161">
        <v>1238.56</v>
      </c>
      <c r="AE161" t="b">
        <f t="shared" si="59"/>
        <v>0</v>
      </c>
      <c r="AF161">
        <f t="shared" si="60"/>
        <v>33.339999999999918</v>
      </c>
      <c r="AG161" s="10" t="s">
        <v>49</v>
      </c>
      <c r="AH161" s="10">
        <v>1161.47</v>
      </c>
      <c r="AI161" s="10" t="b">
        <f t="shared" si="61"/>
        <v>1</v>
      </c>
      <c r="AJ161" s="10">
        <f t="shared" si="62"/>
        <v>-43.75</v>
      </c>
      <c r="AK161" t="s">
        <v>49</v>
      </c>
      <c r="AL161">
        <v>1197.47</v>
      </c>
      <c r="AM161" t="b">
        <f t="shared" si="63"/>
        <v>1</v>
      </c>
      <c r="AN161">
        <f t="shared" si="64"/>
        <v>-7.75</v>
      </c>
      <c r="AO161" s="10" t="s">
        <v>49</v>
      </c>
      <c r="AP161" s="10">
        <v>1244.31</v>
      </c>
      <c r="AQ161" s="10" t="b">
        <f t="shared" si="77"/>
        <v>0</v>
      </c>
      <c r="AR161" s="10">
        <f t="shared" si="78"/>
        <v>39.089999999999918</v>
      </c>
      <c r="AS161" t="s">
        <v>49</v>
      </c>
      <c r="AT161">
        <v>1118.52</v>
      </c>
      <c r="AU161" s="21" t="b">
        <f t="shared" si="79"/>
        <v>1</v>
      </c>
      <c r="AV161" s="21">
        <f t="shared" si="80"/>
        <v>-86.700000000000045</v>
      </c>
      <c r="AW161" s="10" t="s">
        <v>49</v>
      </c>
      <c r="AX161" s="10">
        <v>1227.92</v>
      </c>
      <c r="AY161" s="10" t="b">
        <f t="shared" si="81"/>
        <v>0</v>
      </c>
      <c r="AZ161" s="10">
        <f t="shared" si="82"/>
        <v>22.700000000000045</v>
      </c>
      <c r="BA161" t="s">
        <v>49</v>
      </c>
      <c r="BB161">
        <v>1085.02</v>
      </c>
      <c r="BC161" t="b">
        <f t="shared" si="83"/>
        <v>1</v>
      </c>
      <c r="BD161">
        <f t="shared" si="84"/>
        <v>-120.20000000000005</v>
      </c>
      <c r="BE161" s="10" t="s">
        <v>49</v>
      </c>
      <c r="BF161" s="10">
        <v>1173.7</v>
      </c>
      <c r="BG161" s="10" t="b">
        <f t="shared" si="85"/>
        <v>1</v>
      </c>
      <c r="BH161" s="10">
        <f t="shared" si="86"/>
        <v>-31.519999999999982</v>
      </c>
    </row>
    <row r="162" spans="1:60" hidden="1" x14ac:dyDescent="0.3">
      <c r="A162">
        <f t="shared" si="65"/>
        <v>737.3</v>
      </c>
      <c r="B162" s="14" t="b">
        <f t="shared" si="66"/>
        <v>0</v>
      </c>
      <c r="C162" s="14" t="s">
        <v>37</v>
      </c>
      <c r="D162" s="14">
        <f t="shared" si="67"/>
        <v>290.49</v>
      </c>
      <c r="E162" s="15">
        <v>160</v>
      </c>
      <c r="F162" s="14" t="s">
        <v>199</v>
      </c>
      <c r="G162" s="12" t="s">
        <v>37</v>
      </c>
      <c r="H162" s="12">
        <v>290.49</v>
      </c>
      <c r="I162" s="10" t="s">
        <v>37</v>
      </c>
      <c r="J162" s="10">
        <v>2616.4699999999998</v>
      </c>
      <c r="K162" s="10" t="b">
        <f t="shared" si="68"/>
        <v>0</v>
      </c>
      <c r="L162" s="10">
        <f t="shared" si="69"/>
        <v>2325.9799999999996</v>
      </c>
      <c r="M162" t="s">
        <v>37</v>
      </c>
      <c r="N162">
        <v>881.42</v>
      </c>
      <c r="O162" t="b">
        <f t="shared" si="70"/>
        <v>0</v>
      </c>
      <c r="P162">
        <f t="shared" si="71"/>
        <v>590.92999999999995</v>
      </c>
      <c r="Q162" s="10" t="s">
        <v>37</v>
      </c>
      <c r="R162" s="10">
        <v>777.91</v>
      </c>
      <c r="S162" s="10" t="b">
        <f t="shared" si="58"/>
        <v>0</v>
      </c>
      <c r="T162" s="10">
        <f t="shared" si="72"/>
        <v>487.41999999999996</v>
      </c>
      <c r="U162" t="s">
        <v>37</v>
      </c>
      <c r="V162">
        <v>3706.98</v>
      </c>
      <c r="W162" t="b">
        <f t="shared" si="73"/>
        <v>0</v>
      </c>
      <c r="X162">
        <f t="shared" si="74"/>
        <v>3416.49</v>
      </c>
      <c r="Y162" s="10" t="s">
        <v>37</v>
      </c>
      <c r="Z162" s="10">
        <v>887.06</v>
      </c>
      <c r="AA162" s="10" t="b">
        <f t="shared" si="75"/>
        <v>0</v>
      </c>
      <c r="AB162" s="10">
        <f t="shared" si="76"/>
        <v>596.56999999999994</v>
      </c>
      <c r="AC162" t="s">
        <v>37</v>
      </c>
      <c r="AD162">
        <v>835.5</v>
      </c>
      <c r="AE162" t="b">
        <f t="shared" si="59"/>
        <v>0</v>
      </c>
      <c r="AF162">
        <f t="shared" si="60"/>
        <v>545.01</v>
      </c>
      <c r="AG162" s="10" t="s">
        <v>37</v>
      </c>
      <c r="AH162" s="10">
        <v>736.17</v>
      </c>
      <c r="AI162" s="10" t="b">
        <f t="shared" si="61"/>
        <v>0</v>
      </c>
      <c r="AJ162" s="10">
        <f t="shared" si="62"/>
        <v>445.67999999999995</v>
      </c>
      <c r="AK162" t="s">
        <v>37</v>
      </c>
      <c r="AL162">
        <v>855.86</v>
      </c>
      <c r="AM162" t="b">
        <f t="shared" si="63"/>
        <v>0</v>
      </c>
      <c r="AN162">
        <f t="shared" si="64"/>
        <v>565.37</v>
      </c>
      <c r="AO162" s="10" t="s">
        <v>37</v>
      </c>
      <c r="AP162" s="10">
        <v>737.3</v>
      </c>
      <c r="AQ162" s="10" t="b">
        <f t="shared" si="77"/>
        <v>0</v>
      </c>
      <c r="AR162" s="10">
        <f t="shared" si="78"/>
        <v>446.80999999999995</v>
      </c>
      <c r="AS162" t="s">
        <v>37</v>
      </c>
      <c r="AT162">
        <v>2520.62</v>
      </c>
      <c r="AU162" s="21" t="b">
        <f t="shared" si="79"/>
        <v>0</v>
      </c>
      <c r="AV162" s="21">
        <f t="shared" si="80"/>
        <v>2230.13</v>
      </c>
      <c r="AW162" s="10" t="s">
        <v>37</v>
      </c>
      <c r="AX162" s="10">
        <v>2531.2199999999998</v>
      </c>
      <c r="AY162" s="10" t="b">
        <f t="shared" si="81"/>
        <v>0</v>
      </c>
      <c r="AZ162" s="10">
        <f t="shared" si="82"/>
        <v>2240.7299999999996</v>
      </c>
      <c r="BA162" t="s">
        <v>37</v>
      </c>
      <c r="BB162">
        <v>718.92</v>
      </c>
      <c r="BC162" t="b">
        <f t="shared" si="83"/>
        <v>0</v>
      </c>
      <c r="BD162">
        <f t="shared" si="84"/>
        <v>428.42999999999995</v>
      </c>
      <c r="BE162" s="10" t="s">
        <v>37</v>
      </c>
      <c r="BF162" s="10">
        <v>814.2</v>
      </c>
      <c r="BG162" s="10" t="b">
        <f t="shared" si="85"/>
        <v>0</v>
      </c>
      <c r="BH162" s="10">
        <f t="shared" si="86"/>
        <v>523.71</v>
      </c>
    </row>
    <row r="163" spans="1:60" x14ac:dyDescent="0.3">
      <c r="A163">
        <f t="shared" si="65"/>
        <v>209.78</v>
      </c>
      <c r="B163" s="14" t="b">
        <f t="shared" si="66"/>
        <v>1</v>
      </c>
      <c r="C163" s="14" t="s">
        <v>49</v>
      </c>
      <c r="D163" s="14">
        <f t="shared" si="67"/>
        <v>202.84</v>
      </c>
      <c r="E163" s="15">
        <v>161</v>
      </c>
      <c r="F163" s="14" t="s">
        <v>200</v>
      </c>
      <c r="G163" s="12" t="s">
        <v>49</v>
      </c>
      <c r="H163" s="12">
        <v>206.14</v>
      </c>
      <c r="I163" s="10" t="s">
        <v>49</v>
      </c>
      <c r="J163" s="10">
        <v>281.19</v>
      </c>
      <c r="K163" s="10" t="b">
        <f t="shared" si="68"/>
        <v>0</v>
      </c>
      <c r="L163" s="10">
        <f t="shared" si="69"/>
        <v>75.050000000000011</v>
      </c>
      <c r="M163" t="s">
        <v>49</v>
      </c>
      <c r="N163">
        <v>266.14999999999998</v>
      </c>
      <c r="O163" t="b">
        <f t="shared" si="70"/>
        <v>0</v>
      </c>
      <c r="P163">
        <f t="shared" si="71"/>
        <v>60.009999999999991</v>
      </c>
      <c r="Q163" s="10" t="s">
        <v>49</v>
      </c>
      <c r="R163" s="10">
        <v>208.78</v>
      </c>
      <c r="S163" s="10" t="b">
        <f t="shared" si="58"/>
        <v>0</v>
      </c>
      <c r="T163" s="10">
        <f t="shared" si="72"/>
        <v>2.6400000000000148</v>
      </c>
      <c r="U163" t="s">
        <v>49</v>
      </c>
      <c r="V163">
        <v>370.67</v>
      </c>
      <c r="W163" t="b">
        <f t="shared" si="73"/>
        <v>0</v>
      </c>
      <c r="X163">
        <f t="shared" si="74"/>
        <v>164.53000000000003</v>
      </c>
      <c r="Y163" s="10" t="s">
        <v>49</v>
      </c>
      <c r="Z163" s="10">
        <v>235.98</v>
      </c>
      <c r="AA163" s="10" t="b">
        <f t="shared" si="75"/>
        <v>0</v>
      </c>
      <c r="AB163" s="10">
        <f t="shared" si="76"/>
        <v>29.840000000000003</v>
      </c>
      <c r="AC163" t="s">
        <v>49</v>
      </c>
      <c r="AD163">
        <v>215.81</v>
      </c>
      <c r="AE163" t="b">
        <f t="shared" si="59"/>
        <v>0</v>
      </c>
      <c r="AF163">
        <f t="shared" si="60"/>
        <v>9.6700000000000159</v>
      </c>
      <c r="AG163" s="10" t="s">
        <v>49</v>
      </c>
      <c r="AH163" s="10">
        <v>247.78</v>
      </c>
      <c r="AI163" s="10" t="b">
        <f t="shared" si="61"/>
        <v>0</v>
      </c>
      <c r="AJ163" s="10">
        <f t="shared" si="62"/>
        <v>41.640000000000015</v>
      </c>
      <c r="AK163" t="s">
        <v>49</v>
      </c>
      <c r="AL163">
        <v>252.8</v>
      </c>
      <c r="AM163" t="b">
        <f t="shared" si="63"/>
        <v>0</v>
      </c>
      <c r="AN163">
        <f t="shared" si="64"/>
        <v>46.660000000000025</v>
      </c>
      <c r="AO163" s="10" t="s">
        <v>49</v>
      </c>
      <c r="AP163" s="10">
        <v>209.78</v>
      </c>
      <c r="AQ163" s="10" t="b">
        <f t="shared" si="77"/>
        <v>0</v>
      </c>
      <c r="AR163" s="10">
        <f t="shared" si="78"/>
        <v>3.6400000000000148</v>
      </c>
      <c r="AS163" t="s">
        <v>49</v>
      </c>
      <c r="AT163">
        <v>289.45</v>
      </c>
      <c r="AU163" s="21" t="b">
        <f t="shared" si="79"/>
        <v>0</v>
      </c>
      <c r="AV163" s="21">
        <f t="shared" si="80"/>
        <v>83.31</v>
      </c>
      <c r="AW163" s="10" t="s">
        <v>49</v>
      </c>
      <c r="AX163" s="10">
        <v>213.8</v>
      </c>
      <c r="AY163" s="10" t="b">
        <f t="shared" si="81"/>
        <v>0</v>
      </c>
      <c r="AZ163" s="10">
        <f t="shared" si="82"/>
        <v>7.660000000000025</v>
      </c>
      <c r="BA163" t="s">
        <v>49</v>
      </c>
      <c r="BB163">
        <v>249.55</v>
      </c>
      <c r="BC163" t="b">
        <f t="shared" si="83"/>
        <v>0</v>
      </c>
      <c r="BD163">
        <f t="shared" si="84"/>
        <v>43.410000000000025</v>
      </c>
      <c r="BE163" s="10" t="s">
        <v>49</v>
      </c>
      <c r="BF163" s="10">
        <v>202.84</v>
      </c>
      <c r="BG163" s="10" t="b">
        <f t="shared" si="85"/>
        <v>1</v>
      </c>
      <c r="BH163" s="10">
        <f t="shared" si="86"/>
        <v>-3.2999999999999829</v>
      </c>
    </row>
    <row r="164" spans="1:60" hidden="1" x14ac:dyDescent="0.3">
      <c r="A164">
        <f t="shared" si="65"/>
        <v>318.48</v>
      </c>
      <c r="B164" s="14" t="b">
        <f t="shared" si="66"/>
        <v>1</v>
      </c>
      <c r="C164" s="14" t="s">
        <v>49</v>
      </c>
      <c r="D164" s="14">
        <f t="shared" si="67"/>
        <v>284.89999999999998</v>
      </c>
      <c r="E164" s="15">
        <v>162</v>
      </c>
      <c r="F164" s="14" t="s">
        <v>201</v>
      </c>
      <c r="G164" s="12" t="s">
        <v>49</v>
      </c>
      <c r="H164" s="12">
        <v>323.64</v>
      </c>
      <c r="I164" s="10" t="s">
        <v>49</v>
      </c>
      <c r="J164" s="10">
        <v>349</v>
      </c>
      <c r="K164" s="10" t="b">
        <f t="shared" si="68"/>
        <v>0</v>
      </c>
      <c r="L164" s="10">
        <f t="shared" si="69"/>
        <v>25.360000000000014</v>
      </c>
      <c r="M164" t="s">
        <v>49</v>
      </c>
      <c r="N164">
        <v>332.73</v>
      </c>
      <c r="O164" t="b">
        <f t="shared" si="70"/>
        <v>0</v>
      </c>
      <c r="P164">
        <f t="shared" si="71"/>
        <v>9.0900000000000318</v>
      </c>
      <c r="Q164" s="10" t="s">
        <v>49</v>
      </c>
      <c r="R164" s="10">
        <v>366.03</v>
      </c>
      <c r="S164" s="10" t="b">
        <f t="shared" si="58"/>
        <v>0</v>
      </c>
      <c r="T164" s="10">
        <f t="shared" si="72"/>
        <v>42.389999999999986</v>
      </c>
      <c r="U164" t="s">
        <v>49</v>
      </c>
      <c r="V164">
        <v>469.05</v>
      </c>
      <c r="W164" t="b">
        <f t="shared" si="73"/>
        <v>0</v>
      </c>
      <c r="X164">
        <f t="shared" si="74"/>
        <v>145.41000000000003</v>
      </c>
      <c r="Y164" s="10" t="s">
        <v>49</v>
      </c>
      <c r="Z164" s="10">
        <v>287.67</v>
      </c>
      <c r="AA164" s="10" t="b">
        <f t="shared" si="75"/>
        <v>1</v>
      </c>
      <c r="AB164" s="10">
        <f t="shared" si="76"/>
        <v>-35.96999999999997</v>
      </c>
      <c r="AC164" t="s">
        <v>49</v>
      </c>
      <c r="AD164">
        <v>318.48</v>
      </c>
      <c r="AE164" t="b">
        <f t="shared" si="59"/>
        <v>1</v>
      </c>
      <c r="AF164">
        <f t="shared" si="60"/>
        <v>-5.1599999999999682</v>
      </c>
      <c r="AG164" s="10" t="s">
        <v>49</v>
      </c>
      <c r="AH164" s="10">
        <v>331.34</v>
      </c>
      <c r="AI164" s="10" t="b">
        <f t="shared" si="61"/>
        <v>0</v>
      </c>
      <c r="AJ164" s="10">
        <f t="shared" si="62"/>
        <v>7.6999999999999886</v>
      </c>
      <c r="AK164" t="s">
        <v>49</v>
      </c>
      <c r="AL164">
        <v>331.91</v>
      </c>
      <c r="AM164" t="b">
        <f t="shared" si="63"/>
        <v>0</v>
      </c>
      <c r="AN164">
        <f t="shared" si="64"/>
        <v>8.2700000000000387</v>
      </c>
      <c r="AO164" s="10" t="s">
        <v>49</v>
      </c>
      <c r="AP164" s="10">
        <v>336.16</v>
      </c>
      <c r="AQ164" s="10" t="b">
        <f t="shared" si="77"/>
        <v>0</v>
      </c>
      <c r="AR164" s="10">
        <f t="shared" si="78"/>
        <v>12.520000000000039</v>
      </c>
      <c r="AS164" t="s">
        <v>49</v>
      </c>
      <c r="AT164">
        <v>320.41000000000003</v>
      </c>
      <c r="AU164" s="21" t="b">
        <f t="shared" si="79"/>
        <v>1</v>
      </c>
      <c r="AV164" s="21">
        <f t="shared" si="80"/>
        <v>-3.2299999999999613</v>
      </c>
      <c r="AW164" s="10" t="s">
        <v>49</v>
      </c>
      <c r="AX164" s="10">
        <v>290.86</v>
      </c>
      <c r="AY164" s="10" t="b">
        <f t="shared" si="81"/>
        <v>1</v>
      </c>
      <c r="AZ164" s="10">
        <f t="shared" si="82"/>
        <v>-32.779999999999973</v>
      </c>
      <c r="BA164" t="s">
        <v>49</v>
      </c>
      <c r="BB164">
        <v>284.89999999999998</v>
      </c>
      <c r="BC164" t="b">
        <f t="shared" si="83"/>
        <v>1</v>
      </c>
      <c r="BD164">
        <f t="shared" si="84"/>
        <v>-38.740000000000009</v>
      </c>
      <c r="BE164" s="10" t="s">
        <v>49</v>
      </c>
      <c r="BF164" s="10">
        <v>342.56</v>
      </c>
      <c r="BG164" s="10" t="b">
        <f t="shared" si="85"/>
        <v>0</v>
      </c>
      <c r="BH164" s="10">
        <f t="shared" si="86"/>
        <v>18.920000000000016</v>
      </c>
    </row>
    <row r="165" spans="1:60" hidden="1" x14ac:dyDescent="0.3">
      <c r="A165">
        <f t="shared" si="65"/>
        <v>906.11</v>
      </c>
      <c r="B165" s="14" t="b">
        <f t="shared" si="66"/>
        <v>1</v>
      </c>
      <c r="C165" s="14" t="s">
        <v>49</v>
      </c>
      <c r="D165" s="14">
        <f t="shared" si="67"/>
        <v>643.69000000000005</v>
      </c>
      <c r="E165" s="15">
        <v>163</v>
      </c>
      <c r="F165" s="14" t="s">
        <v>202</v>
      </c>
      <c r="G165" s="12" t="s">
        <v>49</v>
      </c>
      <c r="H165" s="12">
        <v>864.39</v>
      </c>
      <c r="I165" s="10" t="s">
        <v>49</v>
      </c>
      <c r="J165" s="10">
        <v>851.34</v>
      </c>
      <c r="K165" s="10" t="b">
        <f t="shared" si="68"/>
        <v>1</v>
      </c>
      <c r="L165" s="10">
        <f t="shared" si="69"/>
        <v>-13.049999999999955</v>
      </c>
      <c r="M165" t="s">
        <v>49</v>
      </c>
      <c r="N165">
        <v>906.11</v>
      </c>
      <c r="O165" t="b">
        <f t="shared" si="70"/>
        <v>0</v>
      </c>
      <c r="P165">
        <f t="shared" si="71"/>
        <v>41.720000000000027</v>
      </c>
      <c r="Q165" s="10" t="s">
        <v>49</v>
      </c>
      <c r="R165" s="10">
        <v>643.69000000000005</v>
      </c>
      <c r="S165" s="10" t="b">
        <f t="shared" si="58"/>
        <v>1</v>
      </c>
      <c r="T165" s="10">
        <f t="shared" si="72"/>
        <v>-220.69999999999993</v>
      </c>
      <c r="U165" t="s">
        <v>49</v>
      </c>
      <c r="V165">
        <v>1651</v>
      </c>
      <c r="W165" t="b">
        <f t="shared" si="73"/>
        <v>0</v>
      </c>
      <c r="X165">
        <f t="shared" si="74"/>
        <v>786.61</v>
      </c>
      <c r="Y165" s="10" t="s">
        <v>49</v>
      </c>
      <c r="Z165" s="10">
        <v>714.03</v>
      </c>
      <c r="AA165" s="10" t="b">
        <f t="shared" si="75"/>
        <v>1</v>
      </c>
      <c r="AB165" s="10">
        <f t="shared" si="76"/>
        <v>-150.36000000000001</v>
      </c>
      <c r="AC165" t="s">
        <v>49</v>
      </c>
      <c r="AD165">
        <v>1104.6600000000001</v>
      </c>
      <c r="AE165" t="b">
        <f t="shared" si="59"/>
        <v>0</v>
      </c>
      <c r="AF165">
        <f t="shared" si="60"/>
        <v>240.2700000000001</v>
      </c>
      <c r="AG165" s="10" t="s">
        <v>49</v>
      </c>
      <c r="AH165" s="10">
        <v>1628.22</v>
      </c>
      <c r="AI165" s="10" t="b">
        <f t="shared" si="61"/>
        <v>0</v>
      </c>
      <c r="AJ165" s="10">
        <f t="shared" si="62"/>
        <v>763.83</v>
      </c>
      <c r="AK165" t="s">
        <v>49</v>
      </c>
      <c r="AL165">
        <v>1597.42</v>
      </c>
      <c r="AM165" t="b">
        <f t="shared" si="63"/>
        <v>0</v>
      </c>
      <c r="AN165">
        <f t="shared" si="64"/>
        <v>733.03000000000009</v>
      </c>
      <c r="AO165" s="10" t="s">
        <v>49</v>
      </c>
      <c r="AP165" s="10">
        <v>1670.52</v>
      </c>
      <c r="AQ165" s="10" t="b">
        <f t="shared" si="77"/>
        <v>0</v>
      </c>
      <c r="AR165" s="10">
        <f t="shared" si="78"/>
        <v>806.13</v>
      </c>
      <c r="AS165" t="s">
        <v>49</v>
      </c>
      <c r="AT165">
        <v>986.45</v>
      </c>
      <c r="AU165" s="21" t="b">
        <f t="shared" si="79"/>
        <v>0</v>
      </c>
      <c r="AV165" s="21">
        <f t="shared" si="80"/>
        <v>122.06000000000006</v>
      </c>
      <c r="AW165" s="10" t="s">
        <v>49</v>
      </c>
      <c r="AX165" s="10">
        <v>1509.7</v>
      </c>
      <c r="AY165" s="10" t="b">
        <f t="shared" si="81"/>
        <v>0</v>
      </c>
      <c r="AZ165" s="10">
        <f t="shared" si="82"/>
        <v>645.31000000000006</v>
      </c>
      <c r="BA165" t="s">
        <v>49</v>
      </c>
      <c r="BB165">
        <v>1552.67</v>
      </c>
      <c r="BC165" t="b">
        <f t="shared" si="83"/>
        <v>0</v>
      </c>
      <c r="BD165">
        <f t="shared" si="84"/>
        <v>688.28000000000009</v>
      </c>
      <c r="BE165" s="10" t="s">
        <v>49</v>
      </c>
      <c r="BF165" s="10">
        <v>1144.6199999999999</v>
      </c>
      <c r="BG165" s="10" t="b">
        <f t="shared" si="85"/>
        <v>0</v>
      </c>
      <c r="BH165" s="10">
        <f t="shared" si="86"/>
        <v>280.2299999999999</v>
      </c>
    </row>
    <row r="166" spans="1:60" x14ac:dyDescent="0.3">
      <c r="A166">
        <f t="shared" si="65"/>
        <v>2971.66</v>
      </c>
      <c r="B166" s="14" t="b">
        <f t="shared" si="66"/>
        <v>1</v>
      </c>
      <c r="C166" s="14" t="s">
        <v>49</v>
      </c>
      <c r="D166" s="14">
        <f t="shared" si="67"/>
        <v>2971.66</v>
      </c>
      <c r="E166" s="15">
        <v>164</v>
      </c>
      <c r="F166" s="14" t="s">
        <v>203</v>
      </c>
      <c r="G166" s="12" t="s">
        <v>40</v>
      </c>
      <c r="H166" s="12">
        <v>5000</v>
      </c>
      <c r="I166" s="10" t="s">
        <v>40</v>
      </c>
      <c r="J166" s="10">
        <v>5000</v>
      </c>
      <c r="K166" s="10" t="b">
        <f t="shared" si="68"/>
        <v>0</v>
      </c>
      <c r="L166" s="10">
        <f t="shared" si="69"/>
        <v>0</v>
      </c>
      <c r="M166" t="s">
        <v>49</v>
      </c>
      <c r="N166">
        <v>2971.66</v>
      </c>
      <c r="O166" t="b">
        <f t="shared" si="70"/>
        <v>1</v>
      </c>
      <c r="P166">
        <f t="shared" si="71"/>
        <v>-2028.3400000000001</v>
      </c>
      <c r="Q166" s="10" t="s">
        <v>40</v>
      </c>
      <c r="R166" s="10">
        <v>5000</v>
      </c>
      <c r="S166" s="10" t="b">
        <f t="shared" si="58"/>
        <v>0</v>
      </c>
      <c r="T166" s="10">
        <f t="shared" si="72"/>
        <v>0</v>
      </c>
      <c r="U166" t="s">
        <v>40</v>
      </c>
      <c r="V166">
        <v>5000</v>
      </c>
      <c r="W166" t="b">
        <f t="shared" si="73"/>
        <v>0</v>
      </c>
      <c r="X166">
        <f t="shared" si="74"/>
        <v>0</v>
      </c>
      <c r="Y166" s="10" t="s">
        <v>49</v>
      </c>
      <c r="Z166" s="10">
        <v>4750.7700000000004</v>
      </c>
      <c r="AA166" s="10" t="b">
        <f t="shared" si="75"/>
        <v>1</v>
      </c>
      <c r="AB166" s="10">
        <f t="shared" si="76"/>
        <v>-249.22999999999956</v>
      </c>
      <c r="AC166" t="s">
        <v>49</v>
      </c>
      <c r="AD166">
        <v>4968.7</v>
      </c>
      <c r="AE166" t="b">
        <f t="shared" si="59"/>
        <v>1</v>
      </c>
      <c r="AF166">
        <f t="shared" si="60"/>
        <v>-31.300000000000182</v>
      </c>
      <c r="AG166" s="10" t="s">
        <v>49</v>
      </c>
      <c r="AH166" s="10">
        <v>4535.92</v>
      </c>
      <c r="AI166" s="10" t="b">
        <f t="shared" si="61"/>
        <v>1</v>
      </c>
      <c r="AJ166" s="10">
        <f t="shared" si="62"/>
        <v>-464.07999999999993</v>
      </c>
      <c r="AK166" t="s">
        <v>40</v>
      </c>
      <c r="AL166">
        <v>5000</v>
      </c>
      <c r="AM166" t="b">
        <f t="shared" si="63"/>
        <v>0</v>
      </c>
      <c r="AN166">
        <f t="shared" si="64"/>
        <v>0</v>
      </c>
      <c r="AO166" s="10" t="s">
        <v>49</v>
      </c>
      <c r="AP166" s="10">
        <v>3435.14</v>
      </c>
      <c r="AQ166" s="10" t="b">
        <f t="shared" si="77"/>
        <v>1</v>
      </c>
      <c r="AR166" s="10">
        <f t="shared" si="78"/>
        <v>-1564.8600000000001</v>
      </c>
      <c r="AS166" t="s">
        <v>40</v>
      </c>
      <c r="AT166">
        <v>5000</v>
      </c>
      <c r="AU166" s="21" t="b">
        <f t="shared" si="79"/>
        <v>0</v>
      </c>
      <c r="AV166" s="21">
        <f t="shared" si="80"/>
        <v>0</v>
      </c>
      <c r="AW166" s="10" t="s">
        <v>49</v>
      </c>
      <c r="AX166" s="10">
        <v>4837.25</v>
      </c>
      <c r="AY166" s="10" t="b">
        <f t="shared" si="81"/>
        <v>1</v>
      </c>
      <c r="AZ166" s="10">
        <f t="shared" si="82"/>
        <v>-162.75</v>
      </c>
      <c r="BA166" t="s">
        <v>40</v>
      </c>
      <c r="BB166">
        <v>5000</v>
      </c>
      <c r="BC166" t="b">
        <f t="shared" si="83"/>
        <v>0</v>
      </c>
      <c r="BD166">
        <f t="shared" si="84"/>
        <v>0</v>
      </c>
      <c r="BE166" s="10" t="s">
        <v>49</v>
      </c>
      <c r="BF166" s="10">
        <v>3796.33</v>
      </c>
      <c r="BG166" s="10" t="b">
        <f t="shared" si="85"/>
        <v>1</v>
      </c>
      <c r="BH166" s="10">
        <f t="shared" si="86"/>
        <v>-1203.67</v>
      </c>
    </row>
    <row r="167" spans="1:60" hidden="1" x14ac:dyDescent="0.3">
      <c r="A167">
        <f t="shared" si="65"/>
        <v>5000</v>
      </c>
      <c r="B167" s="14" t="b">
        <f t="shared" si="66"/>
        <v>0</v>
      </c>
      <c r="C167" s="14" t="s">
        <v>40</v>
      </c>
      <c r="D167" s="14">
        <f t="shared" si="67"/>
        <v>5000</v>
      </c>
      <c r="E167" s="15">
        <v>165</v>
      </c>
      <c r="F167" s="14" t="s">
        <v>204</v>
      </c>
      <c r="G167" s="12" t="s">
        <v>40</v>
      </c>
      <c r="H167" s="12">
        <v>5000</v>
      </c>
      <c r="I167" s="10" t="s">
        <v>40</v>
      </c>
      <c r="J167" s="10">
        <v>5000</v>
      </c>
      <c r="K167" s="10" t="b">
        <f t="shared" si="68"/>
        <v>0</v>
      </c>
      <c r="L167" s="10">
        <f t="shared" si="69"/>
        <v>0</v>
      </c>
      <c r="M167" t="s">
        <v>40</v>
      </c>
      <c r="N167">
        <v>5000</v>
      </c>
      <c r="O167" t="b">
        <f t="shared" si="70"/>
        <v>0</v>
      </c>
      <c r="P167">
        <f t="shared" si="71"/>
        <v>0</v>
      </c>
      <c r="Q167" s="10" t="s">
        <v>40</v>
      </c>
      <c r="R167" s="10">
        <v>5000</v>
      </c>
      <c r="S167" s="10" t="b">
        <f t="shared" si="58"/>
        <v>0</v>
      </c>
      <c r="T167" s="10">
        <f t="shared" si="72"/>
        <v>0</v>
      </c>
      <c r="U167" t="s">
        <v>40</v>
      </c>
      <c r="V167">
        <v>5000</v>
      </c>
      <c r="W167" t="b">
        <f t="shared" si="73"/>
        <v>0</v>
      </c>
      <c r="X167">
        <f t="shared" si="74"/>
        <v>0</v>
      </c>
      <c r="Y167" s="10" t="s">
        <v>40</v>
      </c>
      <c r="Z167" s="10">
        <v>5000</v>
      </c>
      <c r="AA167" s="10" t="b">
        <f t="shared" si="75"/>
        <v>0</v>
      </c>
      <c r="AB167" s="10">
        <f t="shared" si="76"/>
        <v>0</v>
      </c>
      <c r="AC167" t="s">
        <v>40</v>
      </c>
      <c r="AD167">
        <v>5000</v>
      </c>
      <c r="AE167" t="b">
        <f t="shared" si="59"/>
        <v>0</v>
      </c>
      <c r="AF167">
        <f t="shared" si="60"/>
        <v>0</v>
      </c>
      <c r="AG167" s="10" t="s">
        <v>40</v>
      </c>
      <c r="AH167" s="10">
        <v>5000</v>
      </c>
      <c r="AI167" s="10" t="b">
        <f t="shared" si="61"/>
        <v>0</v>
      </c>
      <c r="AJ167" s="10">
        <f t="shared" si="62"/>
        <v>0</v>
      </c>
      <c r="AK167" t="s">
        <v>40</v>
      </c>
      <c r="AL167">
        <v>5000</v>
      </c>
      <c r="AM167" t="b">
        <f t="shared" si="63"/>
        <v>0</v>
      </c>
      <c r="AN167">
        <f t="shared" si="64"/>
        <v>0</v>
      </c>
      <c r="AO167" s="10" t="s">
        <v>40</v>
      </c>
      <c r="AP167" s="10">
        <v>5000</v>
      </c>
      <c r="AQ167" s="10" t="b">
        <f t="shared" si="77"/>
        <v>0</v>
      </c>
      <c r="AR167" s="10">
        <f t="shared" si="78"/>
        <v>0</v>
      </c>
      <c r="AS167" t="s">
        <v>40</v>
      </c>
      <c r="AT167">
        <v>5000</v>
      </c>
      <c r="AU167" s="21" t="b">
        <f t="shared" si="79"/>
        <v>0</v>
      </c>
      <c r="AV167" s="21">
        <f t="shared" si="80"/>
        <v>0</v>
      </c>
      <c r="AW167" s="10" t="s">
        <v>40</v>
      </c>
      <c r="AX167" s="10">
        <v>5000</v>
      </c>
      <c r="AY167" s="10" t="b">
        <f t="shared" si="81"/>
        <v>0</v>
      </c>
      <c r="AZ167" s="10">
        <f t="shared" si="82"/>
        <v>0</v>
      </c>
      <c r="BA167" t="s">
        <v>40</v>
      </c>
      <c r="BB167">
        <v>5000</v>
      </c>
      <c r="BC167" t="b">
        <f t="shared" si="83"/>
        <v>0</v>
      </c>
      <c r="BD167">
        <f t="shared" si="84"/>
        <v>0</v>
      </c>
      <c r="BE167" s="10" t="s">
        <v>40</v>
      </c>
      <c r="BF167" s="10">
        <v>5000</v>
      </c>
      <c r="BG167" s="10" t="b">
        <f t="shared" si="85"/>
        <v>0</v>
      </c>
      <c r="BH167" s="10">
        <f t="shared" si="86"/>
        <v>0</v>
      </c>
    </row>
    <row r="168" spans="1:60" hidden="1" x14ac:dyDescent="0.3">
      <c r="A168">
        <f t="shared" si="65"/>
        <v>1922.94</v>
      </c>
      <c r="B168" s="14" t="b">
        <f t="shared" si="66"/>
        <v>1</v>
      </c>
      <c r="C168" s="14" t="s">
        <v>49</v>
      </c>
      <c r="D168" s="14">
        <f t="shared" si="67"/>
        <v>1841.69</v>
      </c>
      <c r="E168" s="15">
        <v>166</v>
      </c>
      <c r="F168" s="14" t="s">
        <v>205</v>
      </c>
      <c r="G168" s="12" t="s">
        <v>49</v>
      </c>
      <c r="H168" s="12">
        <v>2176.19</v>
      </c>
      <c r="I168" s="10" t="s">
        <v>49</v>
      </c>
      <c r="J168" s="10">
        <v>1841.69</v>
      </c>
      <c r="K168" s="10" t="b">
        <f t="shared" si="68"/>
        <v>1</v>
      </c>
      <c r="L168" s="10">
        <f t="shared" si="69"/>
        <v>-334.5</v>
      </c>
      <c r="M168" t="s">
        <v>49</v>
      </c>
      <c r="N168">
        <v>2233.6999999999998</v>
      </c>
      <c r="O168" t="b">
        <f t="shared" si="70"/>
        <v>0</v>
      </c>
      <c r="P168">
        <f t="shared" si="71"/>
        <v>57.509999999999764</v>
      </c>
      <c r="Q168" s="10" t="s">
        <v>49</v>
      </c>
      <c r="R168" s="10">
        <v>2064.9499999999998</v>
      </c>
      <c r="S168" s="10" t="b">
        <f t="shared" si="58"/>
        <v>1</v>
      </c>
      <c r="T168" s="10">
        <f t="shared" si="72"/>
        <v>-111.24000000000024</v>
      </c>
      <c r="U168" t="s">
        <v>49</v>
      </c>
      <c r="V168">
        <v>3163.31</v>
      </c>
      <c r="W168" t="b">
        <f t="shared" si="73"/>
        <v>0</v>
      </c>
      <c r="X168">
        <f t="shared" si="74"/>
        <v>987.11999999999989</v>
      </c>
      <c r="Y168" s="10" t="s">
        <v>49</v>
      </c>
      <c r="Z168" s="10">
        <v>2089.59</v>
      </c>
      <c r="AA168" s="10" t="b">
        <f t="shared" si="75"/>
        <v>1</v>
      </c>
      <c r="AB168" s="10">
        <f t="shared" si="76"/>
        <v>-86.599999999999909</v>
      </c>
      <c r="AC168" t="s">
        <v>49</v>
      </c>
      <c r="AD168">
        <v>1922.94</v>
      </c>
      <c r="AE168" t="b">
        <f t="shared" si="59"/>
        <v>1</v>
      </c>
      <c r="AF168">
        <f t="shared" si="60"/>
        <v>-253.25</v>
      </c>
      <c r="AG168" s="10" t="s">
        <v>49</v>
      </c>
      <c r="AH168" s="10">
        <v>1992.73</v>
      </c>
      <c r="AI168" s="10" t="b">
        <f t="shared" si="61"/>
        <v>1</v>
      </c>
      <c r="AJ168" s="10">
        <f t="shared" si="62"/>
        <v>-183.46000000000004</v>
      </c>
      <c r="AK168" t="s">
        <v>49</v>
      </c>
      <c r="AL168">
        <v>1968.33</v>
      </c>
      <c r="AM168" t="b">
        <f t="shared" si="63"/>
        <v>1</v>
      </c>
      <c r="AN168">
        <f t="shared" si="64"/>
        <v>-207.86000000000013</v>
      </c>
      <c r="AO168" s="10" t="s">
        <v>49</v>
      </c>
      <c r="AP168" s="10">
        <v>2187.5</v>
      </c>
      <c r="AQ168" s="10" t="b">
        <f t="shared" si="77"/>
        <v>0</v>
      </c>
      <c r="AR168" s="10">
        <f t="shared" si="78"/>
        <v>11.309999999999945</v>
      </c>
      <c r="AS168" t="s">
        <v>49</v>
      </c>
      <c r="AT168">
        <v>2112.19</v>
      </c>
      <c r="AU168" s="21" t="b">
        <f t="shared" si="79"/>
        <v>1</v>
      </c>
      <c r="AV168" s="21">
        <f t="shared" si="80"/>
        <v>-64</v>
      </c>
      <c r="AW168" s="10" t="s">
        <v>49</v>
      </c>
      <c r="AX168" s="10">
        <v>1973.16</v>
      </c>
      <c r="AY168" s="10" t="b">
        <f t="shared" si="81"/>
        <v>1</v>
      </c>
      <c r="AZ168" s="10">
        <f t="shared" si="82"/>
        <v>-203.02999999999997</v>
      </c>
      <c r="BA168" t="s">
        <v>49</v>
      </c>
      <c r="BB168">
        <v>1955.61</v>
      </c>
      <c r="BC168" t="b">
        <f t="shared" si="83"/>
        <v>1</v>
      </c>
      <c r="BD168">
        <f t="shared" si="84"/>
        <v>-220.58000000000015</v>
      </c>
      <c r="BE168" s="10" t="s">
        <v>49</v>
      </c>
      <c r="BF168" s="10">
        <v>2489.48</v>
      </c>
      <c r="BG168" s="10" t="b">
        <f t="shared" si="85"/>
        <v>0</v>
      </c>
      <c r="BH168" s="10">
        <f t="shared" si="86"/>
        <v>313.28999999999996</v>
      </c>
    </row>
    <row r="169" spans="1:60" hidden="1" x14ac:dyDescent="0.3">
      <c r="A169">
        <f t="shared" si="65"/>
        <v>1939.31</v>
      </c>
      <c r="B169" s="14" t="b">
        <f t="shared" si="66"/>
        <v>1</v>
      </c>
      <c r="C169" s="14" t="s">
        <v>49</v>
      </c>
      <c r="D169" s="14">
        <f t="shared" si="67"/>
        <v>1939.31</v>
      </c>
      <c r="E169" s="15">
        <v>167</v>
      </c>
      <c r="F169" s="14" t="s">
        <v>206</v>
      </c>
      <c r="G169" s="12" t="s">
        <v>49</v>
      </c>
      <c r="H169" s="12">
        <v>2191.81</v>
      </c>
      <c r="I169" s="10" t="s">
        <v>49</v>
      </c>
      <c r="J169" s="10">
        <v>2135.0300000000002</v>
      </c>
      <c r="K169" s="10" t="b">
        <f t="shared" si="68"/>
        <v>1</v>
      </c>
      <c r="L169" s="10">
        <f t="shared" si="69"/>
        <v>-56.779999999999745</v>
      </c>
      <c r="M169" t="s">
        <v>49</v>
      </c>
      <c r="N169">
        <v>2463.25</v>
      </c>
      <c r="O169" t="b">
        <f t="shared" si="70"/>
        <v>0</v>
      </c>
      <c r="P169">
        <f t="shared" si="71"/>
        <v>271.44000000000005</v>
      </c>
      <c r="Q169" s="10" t="s">
        <v>49</v>
      </c>
      <c r="R169" s="10">
        <v>2006.03</v>
      </c>
      <c r="S169" s="10" t="b">
        <f t="shared" si="58"/>
        <v>1</v>
      </c>
      <c r="T169" s="10">
        <f t="shared" si="72"/>
        <v>-185.77999999999997</v>
      </c>
      <c r="U169" t="s">
        <v>49</v>
      </c>
      <c r="V169">
        <v>3290.3</v>
      </c>
      <c r="W169" t="b">
        <f t="shared" si="73"/>
        <v>0</v>
      </c>
      <c r="X169">
        <f t="shared" si="74"/>
        <v>1098.4900000000002</v>
      </c>
      <c r="Y169" s="10" t="s">
        <v>49</v>
      </c>
      <c r="Z169" s="10">
        <v>2077.2800000000002</v>
      </c>
      <c r="AA169" s="10" t="b">
        <f t="shared" si="75"/>
        <v>1</v>
      </c>
      <c r="AB169" s="10">
        <f t="shared" si="76"/>
        <v>-114.52999999999975</v>
      </c>
      <c r="AC169" t="s">
        <v>49</v>
      </c>
      <c r="AD169">
        <v>2117.5500000000002</v>
      </c>
      <c r="AE169" t="b">
        <f t="shared" si="59"/>
        <v>1</v>
      </c>
      <c r="AF169">
        <f t="shared" si="60"/>
        <v>-74.259999999999764</v>
      </c>
      <c r="AG169" s="10" t="s">
        <v>49</v>
      </c>
      <c r="AH169" s="10">
        <v>2061.31</v>
      </c>
      <c r="AI169" s="10" t="b">
        <f t="shared" si="61"/>
        <v>1</v>
      </c>
      <c r="AJ169" s="10">
        <f t="shared" si="62"/>
        <v>-130.5</v>
      </c>
      <c r="AK169" t="s">
        <v>49</v>
      </c>
      <c r="AL169">
        <v>1962.84</v>
      </c>
      <c r="AM169" t="b">
        <f t="shared" si="63"/>
        <v>1</v>
      </c>
      <c r="AN169">
        <f t="shared" si="64"/>
        <v>-228.97000000000003</v>
      </c>
      <c r="AO169" s="10" t="s">
        <v>49</v>
      </c>
      <c r="AP169" s="10">
        <v>1939.31</v>
      </c>
      <c r="AQ169" s="10" t="b">
        <f t="shared" si="77"/>
        <v>1</v>
      </c>
      <c r="AR169" s="10">
        <f t="shared" si="78"/>
        <v>-252.5</v>
      </c>
      <c r="AS169" t="s">
        <v>49</v>
      </c>
      <c r="AT169">
        <v>2225.88</v>
      </c>
      <c r="AU169" s="21" t="b">
        <f t="shared" si="79"/>
        <v>0</v>
      </c>
      <c r="AV169" s="21">
        <f t="shared" si="80"/>
        <v>34.070000000000164</v>
      </c>
      <c r="AW169" s="10" t="s">
        <v>49</v>
      </c>
      <c r="AX169" s="10">
        <v>2153.5</v>
      </c>
      <c r="AY169" s="10" t="b">
        <f t="shared" si="81"/>
        <v>1</v>
      </c>
      <c r="AZ169" s="10">
        <f t="shared" si="82"/>
        <v>-38.309999999999945</v>
      </c>
      <c r="BA169" t="s">
        <v>49</v>
      </c>
      <c r="BB169">
        <v>2184.94</v>
      </c>
      <c r="BC169" t="b">
        <f t="shared" si="83"/>
        <v>1</v>
      </c>
      <c r="BD169">
        <f t="shared" si="84"/>
        <v>-6.8699999999998909</v>
      </c>
      <c r="BE169" s="10" t="s">
        <v>49</v>
      </c>
      <c r="BF169" s="10">
        <v>2469.59</v>
      </c>
      <c r="BG169" s="10" t="b">
        <f t="shared" si="85"/>
        <v>0</v>
      </c>
      <c r="BH169" s="10">
        <f t="shared" si="86"/>
        <v>277.7800000000002</v>
      </c>
    </row>
    <row r="170" spans="1:60" hidden="1" x14ac:dyDescent="0.3">
      <c r="A170">
        <f t="shared" si="65"/>
        <v>5000</v>
      </c>
      <c r="B170" s="14" t="b">
        <f t="shared" si="66"/>
        <v>0</v>
      </c>
      <c r="C170" s="14" t="s">
        <v>40</v>
      </c>
      <c r="D170" s="14">
        <f t="shared" si="67"/>
        <v>5000</v>
      </c>
      <c r="E170" s="15">
        <v>168</v>
      </c>
      <c r="F170" s="14" t="s">
        <v>207</v>
      </c>
      <c r="G170" s="12" t="s">
        <v>40</v>
      </c>
      <c r="H170" s="12">
        <v>5000</v>
      </c>
      <c r="I170" s="10" t="s">
        <v>40</v>
      </c>
      <c r="J170" s="10">
        <v>5000</v>
      </c>
      <c r="K170" s="10" t="b">
        <f t="shared" si="68"/>
        <v>0</v>
      </c>
      <c r="L170" s="10">
        <f t="shared" si="69"/>
        <v>0</v>
      </c>
      <c r="M170" t="s">
        <v>40</v>
      </c>
      <c r="N170">
        <v>5000</v>
      </c>
      <c r="O170" t="b">
        <f t="shared" si="70"/>
        <v>0</v>
      </c>
      <c r="P170">
        <f t="shared" si="71"/>
        <v>0</v>
      </c>
      <c r="Q170" s="10" t="s">
        <v>40</v>
      </c>
      <c r="R170" s="10">
        <v>5000</v>
      </c>
      <c r="S170" s="10" t="b">
        <f t="shared" si="58"/>
        <v>0</v>
      </c>
      <c r="T170" s="10">
        <f t="shared" si="72"/>
        <v>0</v>
      </c>
      <c r="U170" t="s">
        <v>40</v>
      </c>
      <c r="V170">
        <v>5000</v>
      </c>
      <c r="W170" t="b">
        <f t="shared" si="73"/>
        <v>0</v>
      </c>
      <c r="X170">
        <f t="shared" si="74"/>
        <v>0</v>
      </c>
      <c r="Y170" s="10" t="s">
        <v>40</v>
      </c>
      <c r="Z170" s="10">
        <v>5000</v>
      </c>
      <c r="AA170" s="10" t="b">
        <f t="shared" si="75"/>
        <v>0</v>
      </c>
      <c r="AB170" s="10">
        <f t="shared" si="76"/>
        <v>0</v>
      </c>
      <c r="AC170" t="s">
        <v>40</v>
      </c>
      <c r="AD170">
        <v>5000</v>
      </c>
      <c r="AE170" t="b">
        <f t="shared" si="59"/>
        <v>0</v>
      </c>
      <c r="AF170">
        <f t="shared" si="60"/>
        <v>0</v>
      </c>
      <c r="AG170" s="10" t="s">
        <v>40</v>
      </c>
      <c r="AH170" s="10">
        <v>5000</v>
      </c>
      <c r="AI170" s="10" t="b">
        <f t="shared" si="61"/>
        <v>0</v>
      </c>
      <c r="AJ170" s="10">
        <f t="shared" si="62"/>
        <v>0</v>
      </c>
      <c r="AK170" t="s">
        <v>40</v>
      </c>
      <c r="AL170">
        <v>5000</v>
      </c>
      <c r="AM170" t="b">
        <f t="shared" si="63"/>
        <v>0</v>
      </c>
      <c r="AN170">
        <f t="shared" si="64"/>
        <v>0</v>
      </c>
      <c r="AO170" s="10" t="s">
        <v>40</v>
      </c>
      <c r="AP170" s="10">
        <v>5000</v>
      </c>
      <c r="AQ170" s="10" t="b">
        <f t="shared" si="77"/>
        <v>0</v>
      </c>
      <c r="AR170" s="10">
        <f t="shared" si="78"/>
        <v>0</v>
      </c>
      <c r="AS170" t="s">
        <v>40</v>
      </c>
      <c r="AT170">
        <v>5000</v>
      </c>
      <c r="AU170" s="21" t="b">
        <f t="shared" si="79"/>
        <v>0</v>
      </c>
      <c r="AV170" s="21">
        <f t="shared" si="80"/>
        <v>0</v>
      </c>
      <c r="AW170" s="10" t="s">
        <v>40</v>
      </c>
      <c r="AX170" s="10">
        <v>5000</v>
      </c>
      <c r="AY170" s="10" t="b">
        <f t="shared" si="81"/>
        <v>0</v>
      </c>
      <c r="AZ170" s="10">
        <f t="shared" si="82"/>
        <v>0</v>
      </c>
      <c r="BA170" t="s">
        <v>40</v>
      </c>
      <c r="BB170">
        <v>5000</v>
      </c>
      <c r="BC170" t="b">
        <f t="shared" si="83"/>
        <v>0</v>
      </c>
      <c r="BD170">
        <f t="shared" si="84"/>
        <v>0</v>
      </c>
      <c r="BE170" s="10" t="s">
        <v>40</v>
      </c>
      <c r="BF170" s="10">
        <v>5000</v>
      </c>
      <c r="BG170" s="10" t="b">
        <f t="shared" si="85"/>
        <v>0</v>
      </c>
      <c r="BH170" s="10">
        <f t="shared" si="86"/>
        <v>0</v>
      </c>
    </row>
    <row r="171" spans="1:60" hidden="1" x14ac:dyDescent="0.3">
      <c r="A171">
        <f t="shared" si="65"/>
        <v>5000</v>
      </c>
      <c r="B171" s="14" t="b">
        <f t="shared" si="66"/>
        <v>0</v>
      </c>
      <c r="C171" s="14" t="s">
        <v>40</v>
      </c>
      <c r="D171" s="14">
        <f t="shared" si="67"/>
        <v>5000</v>
      </c>
      <c r="E171" s="15">
        <v>169</v>
      </c>
      <c r="F171" s="14" t="s">
        <v>208</v>
      </c>
      <c r="G171" s="12" t="s">
        <v>40</v>
      </c>
      <c r="H171" s="12">
        <v>5000</v>
      </c>
      <c r="I171" s="10" t="s">
        <v>40</v>
      </c>
      <c r="J171" s="10">
        <v>5000</v>
      </c>
      <c r="K171" s="10" t="b">
        <f t="shared" si="68"/>
        <v>0</v>
      </c>
      <c r="L171" s="10">
        <f t="shared" si="69"/>
        <v>0</v>
      </c>
      <c r="M171" t="s">
        <v>40</v>
      </c>
      <c r="N171">
        <v>5000</v>
      </c>
      <c r="O171" t="b">
        <f t="shared" si="70"/>
        <v>0</v>
      </c>
      <c r="P171">
        <f t="shared" si="71"/>
        <v>0</v>
      </c>
      <c r="Q171" s="10" t="s">
        <v>40</v>
      </c>
      <c r="R171" s="10">
        <v>5000</v>
      </c>
      <c r="S171" s="10" t="b">
        <f t="shared" si="58"/>
        <v>0</v>
      </c>
      <c r="T171" s="10">
        <f t="shared" si="72"/>
        <v>0</v>
      </c>
      <c r="U171" t="s">
        <v>40</v>
      </c>
      <c r="V171">
        <v>5000</v>
      </c>
      <c r="W171" t="b">
        <f t="shared" si="73"/>
        <v>0</v>
      </c>
      <c r="X171">
        <f t="shared" si="74"/>
        <v>0</v>
      </c>
      <c r="Y171" s="10" t="s">
        <v>40</v>
      </c>
      <c r="Z171" s="10">
        <v>5000</v>
      </c>
      <c r="AA171" s="10" t="b">
        <f t="shared" si="75"/>
        <v>0</v>
      </c>
      <c r="AB171" s="10">
        <f t="shared" si="76"/>
        <v>0</v>
      </c>
      <c r="AC171" t="s">
        <v>40</v>
      </c>
      <c r="AD171">
        <v>5000</v>
      </c>
      <c r="AE171" t="b">
        <f t="shared" si="59"/>
        <v>0</v>
      </c>
      <c r="AF171">
        <f t="shared" si="60"/>
        <v>0</v>
      </c>
      <c r="AG171" s="10" t="s">
        <v>40</v>
      </c>
      <c r="AH171" s="10">
        <v>5000</v>
      </c>
      <c r="AI171" s="10" t="b">
        <f t="shared" si="61"/>
        <v>0</v>
      </c>
      <c r="AJ171" s="10">
        <f t="shared" si="62"/>
        <v>0</v>
      </c>
      <c r="AK171" t="s">
        <v>40</v>
      </c>
      <c r="AL171">
        <v>5000</v>
      </c>
      <c r="AM171" t="b">
        <f t="shared" si="63"/>
        <v>0</v>
      </c>
      <c r="AN171">
        <f t="shared" si="64"/>
        <v>0</v>
      </c>
      <c r="AO171" s="10" t="s">
        <v>40</v>
      </c>
      <c r="AP171" s="10">
        <v>5000</v>
      </c>
      <c r="AQ171" s="10" t="b">
        <f t="shared" si="77"/>
        <v>0</v>
      </c>
      <c r="AR171" s="10">
        <f t="shared" si="78"/>
        <v>0</v>
      </c>
      <c r="AS171" t="s">
        <v>40</v>
      </c>
      <c r="AT171">
        <v>5000</v>
      </c>
      <c r="AU171" s="21" t="b">
        <f t="shared" si="79"/>
        <v>0</v>
      </c>
      <c r="AV171" s="21">
        <f t="shared" si="80"/>
        <v>0</v>
      </c>
      <c r="AW171" s="10" t="s">
        <v>40</v>
      </c>
      <c r="AX171" s="10">
        <v>5000</v>
      </c>
      <c r="AY171" s="10" t="b">
        <f t="shared" si="81"/>
        <v>0</v>
      </c>
      <c r="AZ171" s="10">
        <f t="shared" si="82"/>
        <v>0</v>
      </c>
      <c r="BA171" t="s">
        <v>40</v>
      </c>
      <c r="BB171">
        <v>5000</v>
      </c>
      <c r="BC171" t="b">
        <f t="shared" si="83"/>
        <v>0</v>
      </c>
      <c r="BD171">
        <f t="shared" si="84"/>
        <v>0</v>
      </c>
      <c r="BE171" s="10" t="s">
        <v>40</v>
      </c>
      <c r="BF171" s="10">
        <v>5000</v>
      </c>
      <c r="BG171" s="10" t="b">
        <f t="shared" si="85"/>
        <v>0</v>
      </c>
      <c r="BH171" s="10">
        <f t="shared" si="86"/>
        <v>0</v>
      </c>
    </row>
    <row r="172" spans="1:60" hidden="1" x14ac:dyDescent="0.3">
      <c r="A172">
        <f t="shared" si="65"/>
        <v>5000</v>
      </c>
      <c r="B172" s="14" t="b">
        <f t="shared" si="66"/>
        <v>0</v>
      </c>
      <c r="C172" s="14" t="s">
        <v>40</v>
      </c>
      <c r="D172" s="14">
        <f t="shared" si="67"/>
        <v>5000</v>
      </c>
      <c r="E172" s="15">
        <v>170</v>
      </c>
      <c r="F172" s="14" t="s">
        <v>209</v>
      </c>
      <c r="G172" s="12" t="s">
        <v>40</v>
      </c>
      <c r="H172" s="12">
        <v>5000</v>
      </c>
      <c r="I172" s="10" t="s">
        <v>40</v>
      </c>
      <c r="J172" s="10">
        <v>5000</v>
      </c>
      <c r="K172" s="10" t="b">
        <f t="shared" si="68"/>
        <v>0</v>
      </c>
      <c r="L172" s="10">
        <f t="shared" si="69"/>
        <v>0</v>
      </c>
      <c r="M172" t="s">
        <v>40</v>
      </c>
      <c r="N172">
        <v>5000</v>
      </c>
      <c r="O172" t="b">
        <f t="shared" si="70"/>
        <v>0</v>
      </c>
      <c r="P172">
        <f t="shared" si="71"/>
        <v>0</v>
      </c>
      <c r="Q172" s="10" t="s">
        <v>40</v>
      </c>
      <c r="R172" s="10">
        <v>5000</v>
      </c>
      <c r="S172" s="10" t="b">
        <f t="shared" si="58"/>
        <v>0</v>
      </c>
      <c r="T172" s="10">
        <f t="shared" si="72"/>
        <v>0</v>
      </c>
      <c r="U172" t="s">
        <v>40</v>
      </c>
      <c r="V172">
        <v>5000</v>
      </c>
      <c r="W172" t="b">
        <f t="shared" si="73"/>
        <v>0</v>
      </c>
      <c r="X172">
        <f t="shared" si="74"/>
        <v>0</v>
      </c>
      <c r="Y172" s="10" t="s">
        <v>40</v>
      </c>
      <c r="Z172" s="10">
        <v>5000</v>
      </c>
      <c r="AA172" s="10" t="b">
        <f t="shared" si="75"/>
        <v>0</v>
      </c>
      <c r="AB172" s="10">
        <f t="shared" si="76"/>
        <v>0</v>
      </c>
      <c r="AC172" t="s">
        <v>40</v>
      </c>
      <c r="AD172">
        <v>5000</v>
      </c>
      <c r="AE172" t="b">
        <f t="shared" si="59"/>
        <v>0</v>
      </c>
      <c r="AF172">
        <f t="shared" si="60"/>
        <v>0</v>
      </c>
      <c r="AG172" s="10" t="s">
        <v>40</v>
      </c>
      <c r="AH172" s="10">
        <v>5000</v>
      </c>
      <c r="AI172" s="10" t="b">
        <f t="shared" si="61"/>
        <v>0</v>
      </c>
      <c r="AJ172" s="10">
        <f t="shared" si="62"/>
        <v>0</v>
      </c>
      <c r="AK172" t="s">
        <v>40</v>
      </c>
      <c r="AL172">
        <v>5000</v>
      </c>
      <c r="AM172" t="b">
        <f t="shared" si="63"/>
        <v>0</v>
      </c>
      <c r="AN172">
        <f t="shared" si="64"/>
        <v>0</v>
      </c>
      <c r="AO172" s="10" t="s">
        <v>40</v>
      </c>
      <c r="AP172" s="10">
        <v>5000</v>
      </c>
      <c r="AQ172" s="10" t="b">
        <f t="shared" si="77"/>
        <v>0</v>
      </c>
      <c r="AR172" s="10">
        <f t="shared" si="78"/>
        <v>0</v>
      </c>
      <c r="AS172" t="s">
        <v>40</v>
      </c>
      <c r="AT172">
        <v>5000</v>
      </c>
      <c r="AU172" s="21" t="b">
        <f t="shared" si="79"/>
        <v>0</v>
      </c>
      <c r="AV172" s="21">
        <f t="shared" si="80"/>
        <v>0</v>
      </c>
      <c r="AW172" s="10" t="s">
        <v>40</v>
      </c>
      <c r="AX172" s="10">
        <v>5000</v>
      </c>
      <c r="AY172" s="10" t="b">
        <f t="shared" si="81"/>
        <v>0</v>
      </c>
      <c r="AZ172" s="10">
        <f t="shared" si="82"/>
        <v>0</v>
      </c>
      <c r="BA172" t="s">
        <v>40</v>
      </c>
      <c r="BB172">
        <v>5000</v>
      </c>
      <c r="BC172" t="b">
        <f t="shared" si="83"/>
        <v>0</v>
      </c>
      <c r="BD172">
        <f t="shared" si="84"/>
        <v>0</v>
      </c>
      <c r="BE172" s="10" t="s">
        <v>40</v>
      </c>
      <c r="BF172" s="10">
        <v>5000</v>
      </c>
      <c r="BG172" s="10" t="b">
        <f t="shared" si="85"/>
        <v>0</v>
      </c>
      <c r="BH172" s="10">
        <f t="shared" si="86"/>
        <v>0</v>
      </c>
    </row>
    <row r="173" spans="1:60" x14ac:dyDescent="0.3">
      <c r="A173">
        <f t="shared" si="65"/>
        <v>87.55</v>
      </c>
      <c r="B173" s="14" t="b">
        <f t="shared" si="66"/>
        <v>1</v>
      </c>
      <c r="C173" s="14" t="s">
        <v>49</v>
      </c>
      <c r="D173" s="14">
        <f t="shared" si="67"/>
        <v>82.78</v>
      </c>
      <c r="E173" s="15">
        <v>171</v>
      </c>
      <c r="F173" s="14" t="s">
        <v>210</v>
      </c>
      <c r="G173" s="12" t="s">
        <v>49</v>
      </c>
      <c r="H173" s="12">
        <v>90.59</v>
      </c>
      <c r="I173" s="10" t="s">
        <v>49</v>
      </c>
      <c r="J173" s="10">
        <v>96.3</v>
      </c>
      <c r="K173" s="10" t="b">
        <f t="shared" si="68"/>
        <v>0</v>
      </c>
      <c r="L173" s="10">
        <f t="shared" si="69"/>
        <v>5.7099999999999937</v>
      </c>
      <c r="M173" t="s">
        <v>49</v>
      </c>
      <c r="N173">
        <v>94.28</v>
      </c>
      <c r="O173" t="b">
        <f t="shared" si="70"/>
        <v>0</v>
      </c>
      <c r="P173">
        <f t="shared" si="71"/>
        <v>3.6899999999999977</v>
      </c>
      <c r="Q173" s="10" t="s">
        <v>49</v>
      </c>
      <c r="R173" s="10">
        <v>97.03</v>
      </c>
      <c r="S173" s="10" t="b">
        <f t="shared" si="58"/>
        <v>0</v>
      </c>
      <c r="T173" s="10">
        <f t="shared" si="72"/>
        <v>6.4399999999999977</v>
      </c>
      <c r="U173" t="s">
        <v>49</v>
      </c>
      <c r="V173">
        <v>139.88</v>
      </c>
      <c r="W173" t="b">
        <f t="shared" si="73"/>
        <v>0</v>
      </c>
      <c r="X173">
        <f t="shared" si="74"/>
        <v>49.289999999999992</v>
      </c>
      <c r="Y173" s="10" t="s">
        <v>49</v>
      </c>
      <c r="Z173" s="10">
        <v>86.69</v>
      </c>
      <c r="AA173" s="10" t="b">
        <f t="shared" si="75"/>
        <v>1</v>
      </c>
      <c r="AB173" s="10">
        <f t="shared" si="76"/>
        <v>-3.9000000000000057</v>
      </c>
      <c r="AC173" t="s">
        <v>49</v>
      </c>
      <c r="AD173">
        <v>87.66</v>
      </c>
      <c r="AE173" t="b">
        <f t="shared" si="59"/>
        <v>1</v>
      </c>
      <c r="AF173">
        <f t="shared" si="60"/>
        <v>-2.9300000000000068</v>
      </c>
      <c r="AG173" s="10" t="s">
        <v>49</v>
      </c>
      <c r="AH173" s="10">
        <v>82.78</v>
      </c>
      <c r="AI173" s="10" t="b">
        <f t="shared" si="61"/>
        <v>1</v>
      </c>
      <c r="AJ173" s="10">
        <f t="shared" si="62"/>
        <v>-7.8100000000000023</v>
      </c>
      <c r="AK173" t="s">
        <v>49</v>
      </c>
      <c r="AL173">
        <v>94.2</v>
      </c>
      <c r="AM173" t="b">
        <f t="shared" si="63"/>
        <v>0</v>
      </c>
      <c r="AN173">
        <f t="shared" si="64"/>
        <v>3.6099999999999994</v>
      </c>
      <c r="AO173" s="10" t="s">
        <v>49</v>
      </c>
      <c r="AP173" s="10">
        <v>88.34</v>
      </c>
      <c r="AQ173" s="10" t="b">
        <f t="shared" si="77"/>
        <v>1</v>
      </c>
      <c r="AR173" s="10">
        <f t="shared" si="78"/>
        <v>-2.25</v>
      </c>
      <c r="AS173" t="s">
        <v>49</v>
      </c>
      <c r="AT173">
        <v>87.55</v>
      </c>
      <c r="AU173" s="21" t="b">
        <f t="shared" si="79"/>
        <v>1</v>
      </c>
      <c r="AV173" s="21">
        <f t="shared" si="80"/>
        <v>-3.0400000000000063</v>
      </c>
      <c r="AW173" s="10" t="s">
        <v>49</v>
      </c>
      <c r="AX173" s="10">
        <v>95.38</v>
      </c>
      <c r="AY173" s="10" t="b">
        <f t="shared" si="81"/>
        <v>0</v>
      </c>
      <c r="AZ173" s="10">
        <f t="shared" si="82"/>
        <v>4.789999999999992</v>
      </c>
      <c r="BA173" t="s">
        <v>49</v>
      </c>
      <c r="BB173">
        <v>88.56</v>
      </c>
      <c r="BC173" t="b">
        <f t="shared" si="83"/>
        <v>1</v>
      </c>
      <c r="BD173">
        <f t="shared" si="84"/>
        <v>-2.0300000000000011</v>
      </c>
      <c r="BE173" s="10" t="s">
        <v>49</v>
      </c>
      <c r="BF173" s="10">
        <v>85.87</v>
      </c>
      <c r="BG173" s="10" t="b">
        <f t="shared" si="85"/>
        <v>1</v>
      </c>
      <c r="BH173" s="10">
        <f t="shared" si="86"/>
        <v>-4.7199999999999989</v>
      </c>
    </row>
    <row r="174" spans="1:60" hidden="1" x14ac:dyDescent="0.3">
      <c r="A174">
        <f t="shared" si="65"/>
        <v>165.42</v>
      </c>
      <c r="B174" s="14" t="b">
        <f t="shared" si="66"/>
        <v>1</v>
      </c>
      <c r="C174" s="14" t="s">
        <v>49</v>
      </c>
      <c r="D174" s="14">
        <f t="shared" si="67"/>
        <v>156.44</v>
      </c>
      <c r="E174" s="15">
        <v>172</v>
      </c>
      <c r="F174" s="14" t="s">
        <v>211</v>
      </c>
      <c r="G174" s="12" t="s">
        <v>49</v>
      </c>
      <c r="H174" s="12">
        <v>171.31</v>
      </c>
      <c r="I174" s="10" t="s">
        <v>49</v>
      </c>
      <c r="J174" s="10">
        <v>185.59</v>
      </c>
      <c r="K174" s="10" t="b">
        <f t="shared" si="68"/>
        <v>0</v>
      </c>
      <c r="L174" s="10">
        <f t="shared" si="69"/>
        <v>14.280000000000001</v>
      </c>
      <c r="M174" t="s">
        <v>49</v>
      </c>
      <c r="N174">
        <v>165.42</v>
      </c>
      <c r="O174" t="b">
        <f t="shared" si="70"/>
        <v>1</v>
      </c>
      <c r="P174">
        <f t="shared" si="71"/>
        <v>-5.8900000000000148</v>
      </c>
      <c r="Q174" s="10" t="s">
        <v>49</v>
      </c>
      <c r="R174" s="10">
        <v>169.12</v>
      </c>
      <c r="S174" s="10" t="b">
        <f t="shared" si="58"/>
        <v>1</v>
      </c>
      <c r="T174" s="10">
        <f t="shared" si="72"/>
        <v>-2.1899999999999977</v>
      </c>
      <c r="U174" t="s">
        <v>49</v>
      </c>
      <c r="V174">
        <v>212.95</v>
      </c>
      <c r="W174" t="b">
        <f t="shared" si="73"/>
        <v>0</v>
      </c>
      <c r="X174">
        <f t="shared" si="74"/>
        <v>41.639999999999986</v>
      </c>
      <c r="Y174" s="10" t="s">
        <v>49</v>
      </c>
      <c r="Z174" s="10">
        <v>158.75</v>
      </c>
      <c r="AA174" s="10" t="b">
        <f t="shared" si="75"/>
        <v>1</v>
      </c>
      <c r="AB174" s="10">
        <f t="shared" si="76"/>
        <v>-12.560000000000002</v>
      </c>
      <c r="AC174" t="s">
        <v>49</v>
      </c>
      <c r="AD174">
        <v>191.31</v>
      </c>
      <c r="AE174" t="b">
        <f t="shared" si="59"/>
        <v>0</v>
      </c>
      <c r="AF174">
        <f t="shared" si="60"/>
        <v>20</v>
      </c>
      <c r="AG174" s="10" t="s">
        <v>49</v>
      </c>
      <c r="AH174" s="10">
        <v>157.41999999999999</v>
      </c>
      <c r="AI174" s="10" t="b">
        <f t="shared" si="61"/>
        <v>1</v>
      </c>
      <c r="AJ174" s="10">
        <f t="shared" si="62"/>
        <v>-13.890000000000015</v>
      </c>
      <c r="AK174" t="s">
        <v>49</v>
      </c>
      <c r="AL174">
        <v>177.8</v>
      </c>
      <c r="AM174" t="b">
        <f t="shared" si="63"/>
        <v>0</v>
      </c>
      <c r="AN174">
        <f t="shared" si="64"/>
        <v>6.4900000000000091</v>
      </c>
      <c r="AO174" s="10" t="s">
        <v>49</v>
      </c>
      <c r="AP174" s="10">
        <v>172.97</v>
      </c>
      <c r="AQ174" s="10" t="b">
        <f t="shared" si="77"/>
        <v>0</v>
      </c>
      <c r="AR174" s="10">
        <f t="shared" si="78"/>
        <v>1.6599999999999966</v>
      </c>
      <c r="AS174" t="s">
        <v>49</v>
      </c>
      <c r="AT174">
        <v>177.22</v>
      </c>
      <c r="AU174" s="21" t="b">
        <f t="shared" si="79"/>
        <v>0</v>
      </c>
      <c r="AV174" s="21">
        <f t="shared" si="80"/>
        <v>5.9099999999999966</v>
      </c>
      <c r="AW174" s="10" t="s">
        <v>49</v>
      </c>
      <c r="AX174" s="10">
        <v>195.11</v>
      </c>
      <c r="AY174" s="10" t="b">
        <f t="shared" si="81"/>
        <v>0</v>
      </c>
      <c r="AZ174" s="10">
        <f t="shared" si="82"/>
        <v>23.800000000000011</v>
      </c>
      <c r="BA174" t="s">
        <v>49</v>
      </c>
      <c r="BB174">
        <v>156.44</v>
      </c>
      <c r="BC174" t="b">
        <f t="shared" si="83"/>
        <v>1</v>
      </c>
      <c r="BD174">
        <f t="shared" si="84"/>
        <v>-14.870000000000005</v>
      </c>
      <c r="BE174" s="10" t="s">
        <v>49</v>
      </c>
      <c r="BF174" s="10">
        <v>175.66</v>
      </c>
      <c r="BG174" s="10" t="b">
        <f t="shared" si="85"/>
        <v>0</v>
      </c>
      <c r="BH174" s="10">
        <f t="shared" si="86"/>
        <v>4.3499999999999943</v>
      </c>
    </row>
    <row r="175" spans="1:60" x14ac:dyDescent="0.3">
      <c r="A175">
        <f t="shared" si="65"/>
        <v>811.51</v>
      </c>
      <c r="B175" s="14" t="b">
        <f t="shared" si="66"/>
        <v>1</v>
      </c>
      <c r="C175" s="14" t="s">
        <v>49</v>
      </c>
      <c r="D175" s="14">
        <f t="shared" si="67"/>
        <v>811.51</v>
      </c>
      <c r="E175" s="15">
        <v>173</v>
      </c>
      <c r="F175" s="14" t="s">
        <v>212</v>
      </c>
      <c r="G175" s="12" t="s">
        <v>49</v>
      </c>
      <c r="H175" s="12">
        <v>1167.92</v>
      </c>
      <c r="I175" s="10" t="s">
        <v>49</v>
      </c>
      <c r="J175" s="10">
        <v>832.84</v>
      </c>
      <c r="K175" s="10" t="b">
        <f t="shared" si="68"/>
        <v>1</v>
      </c>
      <c r="L175" s="10">
        <f t="shared" si="69"/>
        <v>-335.08000000000004</v>
      </c>
      <c r="M175" t="s">
        <v>49</v>
      </c>
      <c r="N175">
        <v>878</v>
      </c>
      <c r="O175" t="b">
        <f t="shared" si="70"/>
        <v>1</v>
      </c>
      <c r="P175">
        <f t="shared" si="71"/>
        <v>-289.92000000000007</v>
      </c>
      <c r="Q175" s="10" t="s">
        <v>49</v>
      </c>
      <c r="R175" s="10">
        <v>957.31</v>
      </c>
      <c r="S175" s="10" t="b">
        <f t="shared" si="58"/>
        <v>1</v>
      </c>
      <c r="T175" s="10">
        <f t="shared" si="72"/>
        <v>-210.61000000000013</v>
      </c>
      <c r="U175" t="s">
        <v>49</v>
      </c>
      <c r="V175">
        <v>1553.97</v>
      </c>
      <c r="W175" t="b">
        <f t="shared" si="73"/>
        <v>0</v>
      </c>
      <c r="X175">
        <f t="shared" si="74"/>
        <v>386.04999999999995</v>
      </c>
      <c r="Y175" s="10" t="s">
        <v>49</v>
      </c>
      <c r="Z175" s="10">
        <v>845.66</v>
      </c>
      <c r="AA175" s="10" t="b">
        <f t="shared" si="75"/>
        <v>1</v>
      </c>
      <c r="AB175" s="10">
        <f t="shared" si="76"/>
        <v>-322.2600000000001</v>
      </c>
      <c r="AC175" t="s">
        <v>49</v>
      </c>
      <c r="AD175">
        <v>811.51</v>
      </c>
      <c r="AE175" t="b">
        <f t="shared" si="59"/>
        <v>1</v>
      </c>
      <c r="AF175">
        <f t="shared" si="60"/>
        <v>-356.41000000000008</v>
      </c>
      <c r="AG175" s="10" t="s">
        <v>49</v>
      </c>
      <c r="AH175" s="10">
        <v>875</v>
      </c>
      <c r="AI175" s="10" t="b">
        <f t="shared" si="61"/>
        <v>1</v>
      </c>
      <c r="AJ175" s="10">
        <f t="shared" si="62"/>
        <v>-292.92000000000007</v>
      </c>
      <c r="AK175" t="s">
        <v>49</v>
      </c>
      <c r="AL175">
        <v>1022.72</v>
      </c>
      <c r="AM175" t="b">
        <f t="shared" si="63"/>
        <v>1</v>
      </c>
      <c r="AN175">
        <f t="shared" si="64"/>
        <v>-145.20000000000005</v>
      </c>
      <c r="AO175" s="10" t="s">
        <v>49</v>
      </c>
      <c r="AP175" s="10">
        <v>813.62</v>
      </c>
      <c r="AQ175" s="10" t="b">
        <f t="shared" si="77"/>
        <v>1</v>
      </c>
      <c r="AR175" s="10">
        <f t="shared" si="78"/>
        <v>-354.30000000000007</v>
      </c>
      <c r="AS175" t="s">
        <v>49</v>
      </c>
      <c r="AT175">
        <v>955.3</v>
      </c>
      <c r="AU175" s="21" t="b">
        <f t="shared" si="79"/>
        <v>1</v>
      </c>
      <c r="AV175" s="21">
        <f t="shared" si="80"/>
        <v>-212.62000000000012</v>
      </c>
      <c r="AW175" s="10" t="s">
        <v>49</v>
      </c>
      <c r="AX175" s="10">
        <v>942.83</v>
      </c>
      <c r="AY175" s="10" t="b">
        <f t="shared" si="81"/>
        <v>1</v>
      </c>
      <c r="AZ175" s="10">
        <f t="shared" si="82"/>
        <v>-225.09000000000003</v>
      </c>
      <c r="BA175" t="s">
        <v>49</v>
      </c>
      <c r="BB175">
        <v>877.66</v>
      </c>
      <c r="BC175" t="b">
        <f t="shared" si="83"/>
        <v>1</v>
      </c>
      <c r="BD175">
        <f t="shared" si="84"/>
        <v>-290.2600000000001</v>
      </c>
      <c r="BE175" s="10" t="s">
        <v>49</v>
      </c>
      <c r="BF175" s="10">
        <v>1038.6600000000001</v>
      </c>
      <c r="BG175" s="10" t="b">
        <f t="shared" si="85"/>
        <v>1</v>
      </c>
      <c r="BH175" s="10">
        <f t="shared" si="86"/>
        <v>-129.26</v>
      </c>
    </row>
    <row r="176" spans="1:60" hidden="1" x14ac:dyDescent="0.3">
      <c r="A176">
        <f t="shared" si="65"/>
        <v>426.39</v>
      </c>
      <c r="B176" s="14" t="b">
        <f t="shared" si="66"/>
        <v>1</v>
      </c>
      <c r="C176" s="14" t="s">
        <v>37</v>
      </c>
      <c r="D176" s="14">
        <f t="shared" si="67"/>
        <v>383.81</v>
      </c>
      <c r="E176" s="15">
        <v>174</v>
      </c>
      <c r="F176" s="14" t="s">
        <v>213</v>
      </c>
      <c r="G176" s="12" t="s">
        <v>37</v>
      </c>
      <c r="H176" s="12">
        <v>2104.66</v>
      </c>
      <c r="I176" s="10" t="s">
        <v>37</v>
      </c>
      <c r="J176" s="10">
        <v>1492.75</v>
      </c>
      <c r="K176" s="10" t="b">
        <f t="shared" si="68"/>
        <v>1</v>
      </c>
      <c r="L176" s="10">
        <f t="shared" si="69"/>
        <v>-611.90999999999985</v>
      </c>
      <c r="M176" t="s">
        <v>37</v>
      </c>
      <c r="N176">
        <v>2039.8</v>
      </c>
      <c r="O176" t="b">
        <f t="shared" si="70"/>
        <v>1</v>
      </c>
      <c r="P176">
        <f t="shared" si="71"/>
        <v>-64.8599999999999</v>
      </c>
      <c r="Q176" s="10" t="s">
        <v>37</v>
      </c>
      <c r="R176" s="10">
        <v>568.09</v>
      </c>
      <c r="S176" s="10" t="b">
        <f t="shared" si="58"/>
        <v>1</v>
      </c>
      <c r="T176" s="10">
        <f t="shared" si="72"/>
        <v>-1536.5699999999997</v>
      </c>
      <c r="U176" t="s">
        <v>37</v>
      </c>
      <c r="V176">
        <v>754.33</v>
      </c>
      <c r="W176" t="b">
        <f t="shared" si="73"/>
        <v>1</v>
      </c>
      <c r="X176">
        <f t="shared" si="74"/>
        <v>-1350.33</v>
      </c>
      <c r="Y176" s="10" t="s">
        <v>37</v>
      </c>
      <c r="Z176" s="10">
        <v>501.47</v>
      </c>
      <c r="AA176" s="10" t="b">
        <f t="shared" si="75"/>
        <v>1</v>
      </c>
      <c r="AB176" s="10">
        <f t="shared" si="76"/>
        <v>-1603.1899999999998</v>
      </c>
      <c r="AC176" t="s">
        <v>37</v>
      </c>
      <c r="AD176">
        <v>615.33000000000004</v>
      </c>
      <c r="AE176" t="b">
        <f t="shared" si="59"/>
        <v>1</v>
      </c>
      <c r="AF176">
        <f t="shared" si="60"/>
        <v>-1489.33</v>
      </c>
      <c r="AG176" s="10" t="s">
        <v>37</v>
      </c>
      <c r="AH176" s="10">
        <v>383.81</v>
      </c>
      <c r="AI176" s="10" t="b">
        <f t="shared" si="61"/>
        <v>1</v>
      </c>
      <c r="AJ176" s="10">
        <f t="shared" si="62"/>
        <v>-1720.85</v>
      </c>
      <c r="AK176" t="s">
        <v>37</v>
      </c>
      <c r="AL176">
        <v>2461.31</v>
      </c>
      <c r="AM176" t="b">
        <f t="shared" si="63"/>
        <v>0</v>
      </c>
      <c r="AN176">
        <f t="shared" si="64"/>
        <v>356.65000000000009</v>
      </c>
      <c r="AO176" s="10" t="s">
        <v>37</v>
      </c>
      <c r="AP176" s="10">
        <v>426.39</v>
      </c>
      <c r="AQ176" s="10" t="b">
        <f t="shared" si="77"/>
        <v>1</v>
      </c>
      <c r="AR176" s="10">
        <f t="shared" si="78"/>
        <v>-1678.27</v>
      </c>
      <c r="AS176" t="s">
        <v>37</v>
      </c>
      <c r="AT176">
        <v>2305.42</v>
      </c>
      <c r="AU176" s="21" t="b">
        <f t="shared" si="79"/>
        <v>0</v>
      </c>
      <c r="AV176" s="21">
        <f t="shared" si="80"/>
        <v>200.76000000000022</v>
      </c>
      <c r="AW176" s="10" t="s">
        <v>37</v>
      </c>
      <c r="AX176" s="10">
        <v>1849.74</v>
      </c>
      <c r="AY176" s="10" t="b">
        <f t="shared" si="81"/>
        <v>1</v>
      </c>
      <c r="AZ176" s="10">
        <f t="shared" si="82"/>
        <v>-254.91999999999985</v>
      </c>
      <c r="BA176" t="s">
        <v>37</v>
      </c>
      <c r="BB176">
        <v>606.78</v>
      </c>
      <c r="BC176" t="b">
        <f t="shared" si="83"/>
        <v>1</v>
      </c>
      <c r="BD176">
        <f t="shared" si="84"/>
        <v>-1497.8799999999999</v>
      </c>
      <c r="BE176" s="10" t="s">
        <v>37</v>
      </c>
      <c r="BF176" s="10">
        <v>2116.66</v>
      </c>
      <c r="BG176" s="10" t="b">
        <f t="shared" si="85"/>
        <v>0</v>
      </c>
      <c r="BH176" s="10">
        <f t="shared" si="86"/>
        <v>12</v>
      </c>
    </row>
    <row r="177" spans="1:60" hidden="1" x14ac:dyDescent="0.3">
      <c r="A177">
        <f t="shared" si="65"/>
        <v>5000</v>
      </c>
      <c r="B177" s="14" t="b">
        <f t="shared" si="66"/>
        <v>0</v>
      </c>
      <c r="C177" s="14" t="s">
        <v>40</v>
      </c>
      <c r="D177" s="14">
        <f t="shared" si="67"/>
        <v>5000</v>
      </c>
      <c r="E177" s="15">
        <v>175</v>
      </c>
      <c r="F177" s="14" t="s">
        <v>214</v>
      </c>
      <c r="G177" s="12" t="s">
        <v>40</v>
      </c>
      <c r="H177" s="12">
        <v>5000</v>
      </c>
      <c r="I177" s="10" t="s">
        <v>40</v>
      </c>
      <c r="J177" s="10">
        <v>5000</v>
      </c>
      <c r="K177" s="10" t="b">
        <f t="shared" si="68"/>
        <v>0</v>
      </c>
      <c r="L177" s="10">
        <f t="shared" si="69"/>
        <v>0</v>
      </c>
      <c r="M177" t="s">
        <v>40</v>
      </c>
      <c r="N177">
        <v>5000</v>
      </c>
      <c r="O177" t="b">
        <f t="shared" si="70"/>
        <v>0</v>
      </c>
      <c r="P177">
        <f t="shared" si="71"/>
        <v>0</v>
      </c>
      <c r="Q177" s="10" t="s">
        <v>40</v>
      </c>
      <c r="R177" s="10">
        <v>5000</v>
      </c>
      <c r="S177" s="10" t="b">
        <f t="shared" si="58"/>
        <v>0</v>
      </c>
      <c r="T177" s="10">
        <f t="shared" si="72"/>
        <v>0</v>
      </c>
      <c r="U177" t="s">
        <v>40</v>
      </c>
      <c r="V177">
        <v>5000</v>
      </c>
      <c r="W177" t="b">
        <f t="shared" si="73"/>
        <v>0</v>
      </c>
      <c r="X177">
        <f t="shared" si="74"/>
        <v>0</v>
      </c>
      <c r="Y177" s="10" t="s">
        <v>40</v>
      </c>
      <c r="Z177" s="10">
        <v>5000</v>
      </c>
      <c r="AA177" s="10" t="b">
        <f t="shared" si="75"/>
        <v>0</v>
      </c>
      <c r="AB177" s="10">
        <f t="shared" si="76"/>
        <v>0</v>
      </c>
      <c r="AC177" t="s">
        <v>40</v>
      </c>
      <c r="AD177">
        <v>5000</v>
      </c>
      <c r="AE177" t="b">
        <f t="shared" si="59"/>
        <v>0</v>
      </c>
      <c r="AF177">
        <f t="shared" si="60"/>
        <v>0</v>
      </c>
      <c r="AG177" s="10" t="s">
        <v>40</v>
      </c>
      <c r="AH177" s="10">
        <v>5000</v>
      </c>
      <c r="AI177" s="10" t="b">
        <f t="shared" si="61"/>
        <v>0</v>
      </c>
      <c r="AJ177" s="10">
        <f t="shared" si="62"/>
        <v>0</v>
      </c>
      <c r="AK177" t="s">
        <v>40</v>
      </c>
      <c r="AL177">
        <v>5000</v>
      </c>
      <c r="AM177" t="b">
        <f t="shared" si="63"/>
        <v>0</v>
      </c>
      <c r="AN177">
        <f t="shared" si="64"/>
        <v>0</v>
      </c>
      <c r="AO177" s="10" t="s">
        <v>40</v>
      </c>
      <c r="AP177" s="10">
        <v>5000</v>
      </c>
      <c r="AQ177" s="10" t="b">
        <f t="shared" si="77"/>
        <v>0</v>
      </c>
      <c r="AR177" s="10">
        <f t="shared" si="78"/>
        <v>0</v>
      </c>
      <c r="AS177" t="s">
        <v>40</v>
      </c>
      <c r="AT177">
        <v>5000</v>
      </c>
      <c r="AU177" s="21" t="b">
        <f t="shared" si="79"/>
        <v>0</v>
      </c>
      <c r="AV177" s="21">
        <f t="shared" si="80"/>
        <v>0</v>
      </c>
      <c r="AW177" s="10" t="s">
        <v>40</v>
      </c>
      <c r="AX177" s="10">
        <v>5000</v>
      </c>
      <c r="AY177" s="10" t="b">
        <f t="shared" si="81"/>
        <v>0</v>
      </c>
      <c r="AZ177" s="10">
        <f t="shared" si="82"/>
        <v>0</v>
      </c>
      <c r="BA177" t="s">
        <v>40</v>
      </c>
      <c r="BB177">
        <v>5000</v>
      </c>
      <c r="BC177" t="b">
        <f t="shared" si="83"/>
        <v>0</v>
      </c>
      <c r="BD177">
        <f t="shared" si="84"/>
        <v>0</v>
      </c>
      <c r="BE177" s="10" t="s">
        <v>40</v>
      </c>
      <c r="BF177" s="10">
        <v>5000</v>
      </c>
      <c r="BG177" s="10" t="b">
        <f t="shared" si="85"/>
        <v>0</v>
      </c>
      <c r="BH177" s="10">
        <f t="shared" si="86"/>
        <v>0</v>
      </c>
    </row>
    <row r="178" spans="1:60" hidden="1" x14ac:dyDescent="0.3">
      <c r="A178">
        <f t="shared" si="65"/>
        <v>5000</v>
      </c>
      <c r="B178" s="14" t="b">
        <f t="shared" si="66"/>
        <v>0</v>
      </c>
      <c r="C178" s="14" t="s">
        <v>40</v>
      </c>
      <c r="D178" s="14">
        <f t="shared" si="67"/>
        <v>5000</v>
      </c>
      <c r="E178" s="15">
        <v>176</v>
      </c>
      <c r="F178" s="14" t="s">
        <v>215</v>
      </c>
      <c r="G178" s="12" t="s">
        <v>40</v>
      </c>
      <c r="H178" s="12">
        <v>5000</v>
      </c>
      <c r="I178" s="10" t="s">
        <v>40</v>
      </c>
      <c r="J178" s="10">
        <v>5000</v>
      </c>
      <c r="K178" s="10" t="b">
        <f t="shared" si="68"/>
        <v>0</v>
      </c>
      <c r="L178" s="10">
        <f t="shared" si="69"/>
        <v>0</v>
      </c>
      <c r="M178" t="s">
        <v>40</v>
      </c>
      <c r="N178">
        <v>5000</v>
      </c>
      <c r="O178" t="b">
        <f t="shared" si="70"/>
        <v>0</v>
      </c>
      <c r="P178">
        <f t="shared" si="71"/>
        <v>0</v>
      </c>
      <c r="Q178" s="10" t="s">
        <v>40</v>
      </c>
      <c r="R178" s="10">
        <v>5000</v>
      </c>
      <c r="S178" s="10" t="b">
        <f t="shared" si="58"/>
        <v>0</v>
      </c>
      <c r="T178" s="10">
        <f t="shared" si="72"/>
        <v>0</v>
      </c>
      <c r="U178" t="s">
        <v>40</v>
      </c>
      <c r="V178">
        <v>5000</v>
      </c>
      <c r="W178" t="b">
        <f t="shared" si="73"/>
        <v>0</v>
      </c>
      <c r="X178">
        <f t="shared" si="74"/>
        <v>0</v>
      </c>
      <c r="Y178" s="10" t="s">
        <v>40</v>
      </c>
      <c r="Z178" s="10">
        <v>5000</v>
      </c>
      <c r="AA178" s="10" t="b">
        <f t="shared" si="75"/>
        <v>0</v>
      </c>
      <c r="AB178" s="10">
        <f t="shared" si="76"/>
        <v>0</v>
      </c>
      <c r="AC178" t="s">
        <v>40</v>
      </c>
      <c r="AD178">
        <v>5000</v>
      </c>
      <c r="AE178" t="b">
        <f t="shared" si="59"/>
        <v>0</v>
      </c>
      <c r="AF178">
        <f t="shared" si="60"/>
        <v>0</v>
      </c>
      <c r="AG178" s="10" t="s">
        <v>40</v>
      </c>
      <c r="AH178" s="10">
        <v>5000</v>
      </c>
      <c r="AI178" s="10" t="b">
        <f t="shared" si="61"/>
        <v>0</v>
      </c>
      <c r="AJ178" s="10">
        <f t="shared" si="62"/>
        <v>0</v>
      </c>
      <c r="AK178" t="s">
        <v>40</v>
      </c>
      <c r="AL178">
        <v>5000</v>
      </c>
      <c r="AM178" t="b">
        <f t="shared" si="63"/>
        <v>0</v>
      </c>
      <c r="AN178">
        <f t="shared" si="64"/>
        <v>0</v>
      </c>
      <c r="AO178" s="10" t="s">
        <v>40</v>
      </c>
      <c r="AP178" s="10">
        <v>5000</v>
      </c>
      <c r="AQ178" s="10" t="b">
        <f t="shared" si="77"/>
        <v>0</v>
      </c>
      <c r="AR178" s="10">
        <f t="shared" si="78"/>
        <v>0</v>
      </c>
      <c r="AS178" t="s">
        <v>40</v>
      </c>
      <c r="AT178">
        <v>5000</v>
      </c>
      <c r="AU178" s="21" t="b">
        <f t="shared" si="79"/>
        <v>0</v>
      </c>
      <c r="AV178" s="21">
        <f t="shared" si="80"/>
        <v>0</v>
      </c>
      <c r="AW178" s="10" t="s">
        <v>40</v>
      </c>
      <c r="AX178" s="10">
        <v>5000</v>
      </c>
      <c r="AY178" s="10" t="b">
        <f t="shared" si="81"/>
        <v>0</v>
      </c>
      <c r="AZ178" s="10">
        <f t="shared" si="82"/>
        <v>0</v>
      </c>
      <c r="BA178" t="s">
        <v>40</v>
      </c>
      <c r="BB178">
        <v>5000</v>
      </c>
      <c r="BC178" t="b">
        <f t="shared" si="83"/>
        <v>0</v>
      </c>
      <c r="BD178">
        <f t="shared" si="84"/>
        <v>0</v>
      </c>
      <c r="BE178" s="10" t="s">
        <v>40</v>
      </c>
      <c r="BF178" s="10">
        <v>5000</v>
      </c>
      <c r="BG178" s="10" t="b">
        <f t="shared" si="85"/>
        <v>0</v>
      </c>
      <c r="BH178" s="10">
        <f t="shared" si="86"/>
        <v>0</v>
      </c>
    </row>
    <row r="179" spans="1:60" hidden="1" x14ac:dyDescent="0.3">
      <c r="A179">
        <f t="shared" si="65"/>
        <v>5000</v>
      </c>
      <c r="B179" s="14" t="b">
        <f t="shared" si="66"/>
        <v>0</v>
      </c>
      <c r="C179" s="14" t="s">
        <v>40</v>
      </c>
      <c r="D179" s="14">
        <f t="shared" si="67"/>
        <v>5000</v>
      </c>
      <c r="E179" s="15">
        <v>177</v>
      </c>
      <c r="F179" s="14" t="s">
        <v>216</v>
      </c>
      <c r="G179" s="12" t="s">
        <v>40</v>
      </c>
      <c r="H179" s="12">
        <v>5000</v>
      </c>
      <c r="I179" s="10" t="s">
        <v>40</v>
      </c>
      <c r="J179" s="10">
        <v>5000</v>
      </c>
      <c r="K179" s="10" t="b">
        <f t="shared" si="68"/>
        <v>0</v>
      </c>
      <c r="L179" s="10">
        <f t="shared" si="69"/>
        <v>0</v>
      </c>
      <c r="M179" t="s">
        <v>40</v>
      </c>
      <c r="N179">
        <v>5000</v>
      </c>
      <c r="O179" t="b">
        <f t="shared" si="70"/>
        <v>0</v>
      </c>
      <c r="P179">
        <f t="shared" si="71"/>
        <v>0</v>
      </c>
      <c r="Q179" s="10" t="s">
        <v>40</v>
      </c>
      <c r="R179" s="10">
        <v>5000</v>
      </c>
      <c r="S179" s="10" t="b">
        <f t="shared" si="58"/>
        <v>0</v>
      </c>
      <c r="T179" s="10">
        <f t="shared" si="72"/>
        <v>0</v>
      </c>
      <c r="U179" t="s">
        <v>40</v>
      </c>
      <c r="V179">
        <v>5000</v>
      </c>
      <c r="W179" t="b">
        <f t="shared" si="73"/>
        <v>0</v>
      </c>
      <c r="X179">
        <f t="shared" si="74"/>
        <v>0</v>
      </c>
      <c r="Y179" s="10" t="s">
        <v>40</v>
      </c>
      <c r="Z179" s="10">
        <v>5000</v>
      </c>
      <c r="AA179" s="10" t="b">
        <f t="shared" si="75"/>
        <v>0</v>
      </c>
      <c r="AB179" s="10">
        <f t="shared" si="76"/>
        <v>0</v>
      </c>
      <c r="AC179" t="s">
        <v>40</v>
      </c>
      <c r="AD179">
        <v>5000</v>
      </c>
      <c r="AE179" t="b">
        <f t="shared" si="59"/>
        <v>0</v>
      </c>
      <c r="AF179">
        <f t="shared" si="60"/>
        <v>0</v>
      </c>
      <c r="AG179" s="10" t="s">
        <v>40</v>
      </c>
      <c r="AH179" s="10">
        <v>5000</v>
      </c>
      <c r="AI179" s="10" t="b">
        <f t="shared" si="61"/>
        <v>0</v>
      </c>
      <c r="AJ179" s="10">
        <f t="shared" si="62"/>
        <v>0</v>
      </c>
      <c r="AK179" t="s">
        <v>40</v>
      </c>
      <c r="AL179">
        <v>5000</v>
      </c>
      <c r="AM179" t="b">
        <f t="shared" si="63"/>
        <v>0</v>
      </c>
      <c r="AN179">
        <f t="shared" si="64"/>
        <v>0</v>
      </c>
      <c r="AO179" s="10" t="s">
        <v>40</v>
      </c>
      <c r="AP179" s="10">
        <v>5000</v>
      </c>
      <c r="AQ179" s="10" t="b">
        <f t="shared" si="77"/>
        <v>0</v>
      </c>
      <c r="AR179" s="10">
        <f t="shared" si="78"/>
        <v>0</v>
      </c>
      <c r="AS179" t="s">
        <v>40</v>
      </c>
      <c r="AT179">
        <v>5000</v>
      </c>
      <c r="AU179" s="21" t="b">
        <f t="shared" si="79"/>
        <v>0</v>
      </c>
      <c r="AV179" s="21">
        <f t="shared" si="80"/>
        <v>0</v>
      </c>
      <c r="AW179" s="10" t="s">
        <v>40</v>
      </c>
      <c r="AX179" s="10">
        <v>5000</v>
      </c>
      <c r="AY179" s="10" t="b">
        <f t="shared" si="81"/>
        <v>0</v>
      </c>
      <c r="AZ179" s="10">
        <f t="shared" si="82"/>
        <v>0</v>
      </c>
      <c r="BA179" t="s">
        <v>40</v>
      </c>
      <c r="BB179">
        <v>5000</v>
      </c>
      <c r="BC179" t="b">
        <f t="shared" si="83"/>
        <v>0</v>
      </c>
      <c r="BD179">
        <f t="shared" si="84"/>
        <v>0</v>
      </c>
      <c r="BE179" s="10" t="s">
        <v>40</v>
      </c>
      <c r="BF179" s="10">
        <v>5000</v>
      </c>
      <c r="BG179" s="10" t="b">
        <f t="shared" si="85"/>
        <v>0</v>
      </c>
      <c r="BH179" s="10">
        <f t="shared" si="86"/>
        <v>0</v>
      </c>
    </row>
    <row r="180" spans="1:60" hidden="1" x14ac:dyDescent="0.3">
      <c r="A180">
        <f t="shared" si="65"/>
        <v>5000</v>
      </c>
      <c r="B180" s="14" t="b">
        <f t="shared" si="66"/>
        <v>0</v>
      </c>
      <c r="C180" s="14" t="s">
        <v>40</v>
      </c>
      <c r="D180" s="14">
        <f t="shared" si="67"/>
        <v>5000</v>
      </c>
      <c r="E180" s="15">
        <v>178</v>
      </c>
      <c r="F180" s="14" t="s">
        <v>217</v>
      </c>
      <c r="G180" s="12" t="s">
        <v>40</v>
      </c>
      <c r="H180" s="12">
        <v>5000</v>
      </c>
      <c r="I180" s="10" t="s">
        <v>40</v>
      </c>
      <c r="J180" s="10">
        <v>5000</v>
      </c>
      <c r="K180" s="10" t="b">
        <f t="shared" si="68"/>
        <v>0</v>
      </c>
      <c r="L180" s="10">
        <f t="shared" si="69"/>
        <v>0</v>
      </c>
      <c r="M180" t="s">
        <v>40</v>
      </c>
      <c r="N180">
        <v>5000</v>
      </c>
      <c r="O180" t="b">
        <f t="shared" si="70"/>
        <v>0</v>
      </c>
      <c r="P180">
        <f t="shared" si="71"/>
        <v>0</v>
      </c>
      <c r="Q180" s="10" t="s">
        <v>40</v>
      </c>
      <c r="R180" s="10">
        <v>5000</v>
      </c>
      <c r="S180" s="10" t="b">
        <f t="shared" si="58"/>
        <v>0</v>
      </c>
      <c r="T180" s="10">
        <f t="shared" si="72"/>
        <v>0</v>
      </c>
      <c r="U180" t="s">
        <v>40</v>
      </c>
      <c r="V180">
        <v>5000</v>
      </c>
      <c r="W180" t="b">
        <f t="shared" si="73"/>
        <v>0</v>
      </c>
      <c r="X180">
        <f t="shared" si="74"/>
        <v>0</v>
      </c>
      <c r="Y180" s="10" t="s">
        <v>40</v>
      </c>
      <c r="Z180" s="10">
        <v>5000</v>
      </c>
      <c r="AA180" s="10" t="b">
        <f t="shared" si="75"/>
        <v>0</v>
      </c>
      <c r="AB180" s="10">
        <f t="shared" si="76"/>
        <v>0</v>
      </c>
      <c r="AC180" t="s">
        <v>40</v>
      </c>
      <c r="AD180">
        <v>5000</v>
      </c>
      <c r="AE180" t="b">
        <f t="shared" si="59"/>
        <v>0</v>
      </c>
      <c r="AF180">
        <f t="shared" si="60"/>
        <v>0</v>
      </c>
      <c r="AG180" s="10" t="s">
        <v>40</v>
      </c>
      <c r="AH180" s="10">
        <v>5000</v>
      </c>
      <c r="AI180" s="10" t="b">
        <f t="shared" si="61"/>
        <v>0</v>
      </c>
      <c r="AJ180" s="10">
        <f t="shared" si="62"/>
        <v>0</v>
      </c>
      <c r="AK180" t="s">
        <v>40</v>
      </c>
      <c r="AL180">
        <v>5000</v>
      </c>
      <c r="AM180" t="b">
        <f t="shared" si="63"/>
        <v>0</v>
      </c>
      <c r="AN180">
        <f t="shared" si="64"/>
        <v>0</v>
      </c>
      <c r="AO180" s="10" t="s">
        <v>40</v>
      </c>
      <c r="AP180" s="10">
        <v>5000</v>
      </c>
      <c r="AQ180" s="10" t="b">
        <f t="shared" si="77"/>
        <v>0</v>
      </c>
      <c r="AR180" s="10">
        <f t="shared" si="78"/>
        <v>0</v>
      </c>
      <c r="AS180" t="s">
        <v>40</v>
      </c>
      <c r="AT180">
        <v>5000</v>
      </c>
      <c r="AU180" s="21" t="b">
        <f t="shared" si="79"/>
        <v>0</v>
      </c>
      <c r="AV180" s="21">
        <f t="shared" si="80"/>
        <v>0</v>
      </c>
      <c r="AW180" s="10" t="s">
        <v>40</v>
      </c>
      <c r="AX180" s="10">
        <v>5000</v>
      </c>
      <c r="AY180" s="10" t="b">
        <f t="shared" si="81"/>
        <v>0</v>
      </c>
      <c r="AZ180" s="10">
        <f t="shared" si="82"/>
        <v>0</v>
      </c>
      <c r="BA180" t="s">
        <v>40</v>
      </c>
      <c r="BB180">
        <v>5000</v>
      </c>
      <c r="BC180" t="b">
        <f t="shared" si="83"/>
        <v>0</v>
      </c>
      <c r="BD180">
        <f t="shared" si="84"/>
        <v>0</v>
      </c>
      <c r="BE180" s="10" t="s">
        <v>40</v>
      </c>
      <c r="BF180" s="10">
        <v>5000</v>
      </c>
      <c r="BG180" s="10" t="b">
        <f t="shared" si="85"/>
        <v>0</v>
      </c>
      <c r="BH180" s="10">
        <f t="shared" si="86"/>
        <v>0</v>
      </c>
    </row>
    <row r="181" spans="1:60" hidden="1" x14ac:dyDescent="0.3">
      <c r="A181">
        <f t="shared" si="65"/>
        <v>5000</v>
      </c>
      <c r="B181" s="14" t="b">
        <f t="shared" si="66"/>
        <v>0</v>
      </c>
      <c r="C181" s="14" t="s">
        <v>40</v>
      </c>
      <c r="D181" s="14">
        <f t="shared" si="67"/>
        <v>5000</v>
      </c>
      <c r="E181" s="15">
        <v>179</v>
      </c>
      <c r="F181" s="14" t="s">
        <v>218</v>
      </c>
      <c r="G181" s="12" t="s">
        <v>40</v>
      </c>
      <c r="H181" s="12">
        <v>5000</v>
      </c>
      <c r="I181" s="10" t="s">
        <v>40</v>
      </c>
      <c r="J181" s="10">
        <v>5000</v>
      </c>
      <c r="K181" s="10" t="b">
        <f t="shared" si="68"/>
        <v>0</v>
      </c>
      <c r="L181" s="10">
        <f t="shared" si="69"/>
        <v>0</v>
      </c>
      <c r="M181" t="s">
        <v>40</v>
      </c>
      <c r="N181">
        <v>5000</v>
      </c>
      <c r="O181" t="b">
        <f t="shared" si="70"/>
        <v>0</v>
      </c>
      <c r="P181">
        <f t="shared" si="71"/>
        <v>0</v>
      </c>
      <c r="Q181" s="10" t="s">
        <v>40</v>
      </c>
      <c r="R181" s="10">
        <v>5000</v>
      </c>
      <c r="S181" s="10" t="b">
        <f t="shared" si="58"/>
        <v>0</v>
      </c>
      <c r="T181" s="10">
        <f t="shared" si="72"/>
        <v>0</v>
      </c>
      <c r="U181" t="s">
        <v>40</v>
      </c>
      <c r="V181">
        <v>5000</v>
      </c>
      <c r="W181" t="b">
        <f t="shared" si="73"/>
        <v>0</v>
      </c>
      <c r="X181">
        <f t="shared" si="74"/>
        <v>0</v>
      </c>
      <c r="Y181" s="10" t="s">
        <v>40</v>
      </c>
      <c r="Z181" s="10">
        <v>5000</v>
      </c>
      <c r="AA181" s="10" t="b">
        <f t="shared" si="75"/>
        <v>0</v>
      </c>
      <c r="AB181" s="10">
        <f t="shared" si="76"/>
        <v>0</v>
      </c>
      <c r="AC181" t="s">
        <v>40</v>
      </c>
      <c r="AD181">
        <v>5000</v>
      </c>
      <c r="AE181" t="b">
        <f t="shared" si="59"/>
        <v>0</v>
      </c>
      <c r="AF181">
        <f t="shared" si="60"/>
        <v>0</v>
      </c>
      <c r="AG181" s="10" t="s">
        <v>40</v>
      </c>
      <c r="AH181" s="10">
        <v>5000</v>
      </c>
      <c r="AI181" s="10" t="b">
        <f t="shared" si="61"/>
        <v>0</v>
      </c>
      <c r="AJ181" s="10">
        <f t="shared" si="62"/>
        <v>0</v>
      </c>
      <c r="AK181" t="s">
        <v>40</v>
      </c>
      <c r="AL181">
        <v>5000</v>
      </c>
      <c r="AM181" t="b">
        <f t="shared" si="63"/>
        <v>0</v>
      </c>
      <c r="AN181">
        <f t="shared" si="64"/>
        <v>0</v>
      </c>
      <c r="AO181" s="10" t="s">
        <v>40</v>
      </c>
      <c r="AP181" s="10">
        <v>5000</v>
      </c>
      <c r="AQ181" s="10" t="b">
        <f t="shared" si="77"/>
        <v>0</v>
      </c>
      <c r="AR181" s="10">
        <f t="shared" si="78"/>
        <v>0</v>
      </c>
      <c r="AS181" t="s">
        <v>40</v>
      </c>
      <c r="AT181">
        <v>5000</v>
      </c>
      <c r="AU181" s="21" t="b">
        <f t="shared" si="79"/>
        <v>0</v>
      </c>
      <c r="AV181" s="21">
        <f t="shared" si="80"/>
        <v>0</v>
      </c>
      <c r="AW181" s="10" t="s">
        <v>40</v>
      </c>
      <c r="AX181" s="10">
        <v>5000</v>
      </c>
      <c r="AY181" s="10" t="b">
        <f t="shared" si="81"/>
        <v>0</v>
      </c>
      <c r="AZ181" s="10">
        <f t="shared" si="82"/>
        <v>0</v>
      </c>
      <c r="BA181" t="s">
        <v>40</v>
      </c>
      <c r="BB181">
        <v>5000</v>
      </c>
      <c r="BC181" t="b">
        <f t="shared" si="83"/>
        <v>0</v>
      </c>
      <c r="BD181">
        <f t="shared" si="84"/>
        <v>0</v>
      </c>
      <c r="BE181" s="10" t="s">
        <v>40</v>
      </c>
      <c r="BF181" s="10">
        <v>5000</v>
      </c>
      <c r="BG181" s="10" t="b">
        <f t="shared" si="85"/>
        <v>0</v>
      </c>
      <c r="BH181" s="10">
        <f t="shared" si="86"/>
        <v>0</v>
      </c>
    </row>
    <row r="182" spans="1:60" x14ac:dyDescent="0.3">
      <c r="A182">
        <f t="shared" si="65"/>
        <v>1255.03</v>
      </c>
      <c r="B182" s="14" t="b">
        <f t="shared" si="66"/>
        <v>1</v>
      </c>
      <c r="C182" s="14" t="s">
        <v>49</v>
      </c>
      <c r="D182" s="14">
        <f t="shared" si="67"/>
        <v>1080.3699999999999</v>
      </c>
      <c r="E182" s="15">
        <v>180</v>
      </c>
      <c r="F182" s="14" t="s">
        <v>219</v>
      </c>
      <c r="G182" s="12" t="s">
        <v>49</v>
      </c>
      <c r="H182" s="12">
        <v>1709.92</v>
      </c>
      <c r="I182" s="10" t="s">
        <v>49</v>
      </c>
      <c r="J182" s="10">
        <v>1459.69</v>
      </c>
      <c r="K182" s="10" t="b">
        <f t="shared" si="68"/>
        <v>1</v>
      </c>
      <c r="L182" s="10">
        <f t="shared" si="69"/>
        <v>-250.23000000000002</v>
      </c>
      <c r="M182" t="s">
        <v>49</v>
      </c>
      <c r="N182">
        <v>1255.03</v>
      </c>
      <c r="O182" t="b">
        <f t="shared" si="70"/>
        <v>1</v>
      </c>
      <c r="P182">
        <f t="shared" si="71"/>
        <v>-454.8900000000001</v>
      </c>
      <c r="Q182" s="10" t="s">
        <v>49</v>
      </c>
      <c r="R182" s="10">
        <v>4427.4399999999996</v>
      </c>
      <c r="S182" s="10" t="b">
        <f t="shared" si="58"/>
        <v>0</v>
      </c>
      <c r="T182" s="10">
        <f t="shared" si="72"/>
        <v>2717.5199999999995</v>
      </c>
      <c r="U182" t="s">
        <v>49</v>
      </c>
      <c r="V182">
        <v>2551.92</v>
      </c>
      <c r="W182" t="b">
        <f t="shared" si="73"/>
        <v>0</v>
      </c>
      <c r="X182">
        <f t="shared" si="74"/>
        <v>842</v>
      </c>
      <c r="Y182" s="10" t="s">
        <v>49</v>
      </c>
      <c r="Z182" s="10">
        <v>1080.3699999999999</v>
      </c>
      <c r="AA182" s="10" t="b">
        <f t="shared" si="75"/>
        <v>1</v>
      </c>
      <c r="AB182" s="10">
        <f t="shared" si="76"/>
        <v>-629.55000000000018</v>
      </c>
      <c r="AC182" t="s">
        <v>49</v>
      </c>
      <c r="AD182">
        <v>2170.0500000000002</v>
      </c>
      <c r="AE182" t="b">
        <f t="shared" si="59"/>
        <v>0</v>
      </c>
      <c r="AF182">
        <f t="shared" si="60"/>
        <v>460.13000000000011</v>
      </c>
      <c r="AG182" s="10" t="s">
        <v>40</v>
      </c>
      <c r="AH182" s="10">
        <v>5000</v>
      </c>
      <c r="AI182" s="10" t="b">
        <f t="shared" si="61"/>
        <v>0</v>
      </c>
      <c r="AJ182" s="10">
        <f t="shared" si="62"/>
        <v>3290.08</v>
      </c>
      <c r="AK182" t="s">
        <v>49</v>
      </c>
      <c r="AL182">
        <v>1823.06</v>
      </c>
      <c r="AM182" t="b">
        <f t="shared" si="63"/>
        <v>0</v>
      </c>
      <c r="AN182">
        <f t="shared" si="64"/>
        <v>113.13999999999987</v>
      </c>
      <c r="AO182" s="10" t="s">
        <v>49</v>
      </c>
      <c r="AP182" s="10">
        <v>1984.92</v>
      </c>
      <c r="AQ182" s="10" t="b">
        <f t="shared" si="77"/>
        <v>0</v>
      </c>
      <c r="AR182" s="10">
        <f t="shared" si="78"/>
        <v>275</v>
      </c>
      <c r="AS182" t="s">
        <v>49</v>
      </c>
      <c r="AT182">
        <v>1735.31</v>
      </c>
      <c r="AU182" s="21" t="b">
        <f t="shared" si="79"/>
        <v>0</v>
      </c>
      <c r="AV182" s="21">
        <f t="shared" si="80"/>
        <v>25.389999999999873</v>
      </c>
      <c r="AW182" s="10" t="s">
        <v>49</v>
      </c>
      <c r="AX182" s="10">
        <v>1249.03</v>
      </c>
      <c r="AY182" s="10" t="b">
        <f t="shared" si="81"/>
        <v>1</v>
      </c>
      <c r="AZ182" s="10">
        <f t="shared" si="82"/>
        <v>-460.8900000000001</v>
      </c>
      <c r="BA182" t="s">
        <v>49</v>
      </c>
      <c r="BB182">
        <v>1828.56</v>
      </c>
      <c r="BC182" t="b">
        <f t="shared" si="83"/>
        <v>0</v>
      </c>
      <c r="BD182">
        <f t="shared" si="84"/>
        <v>118.63999999999987</v>
      </c>
      <c r="BE182" s="10" t="s">
        <v>49</v>
      </c>
      <c r="BF182" s="10">
        <v>1619.64</v>
      </c>
      <c r="BG182" s="10" t="b">
        <f t="shared" si="85"/>
        <v>1</v>
      </c>
      <c r="BH182" s="10">
        <f t="shared" si="86"/>
        <v>-90.279999999999973</v>
      </c>
    </row>
    <row r="183" spans="1:60" x14ac:dyDescent="0.3">
      <c r="A183">
        <f t="shared" si="65"/>
        <v>1422.61</v>
      </c>
      <c r="B183" s="14" t="b">
        <f t="shared" si="66"/>
        <v>1</v>
      </c>
      <c r="C183" s="14" t="s">
        <v>49</v>
      </c>
      <c r="D183" s="14">
        <f t="shared" si="67"/>
        <v>1422.61</v>
      </c>
      <c r="E183" s="15">
        <v>181</v>
      </c>
      <c r="F183" s="14" t="s">
        <v>220</v>
      </c>
      <c r="G183" s="12" t="s">
        <v>49</v>
      </c>
      <c r="H183" s="12">
        <v>2585.23</v>
      </c>
      <c r="I183" s="10" t="s">
        <v>49</v>
      </c>
      <c r="J183" s="10">
        <v>2380.5300000000002</v>
      </c>
      <c r="K183" s="10" t="b">
        <f t="shared" si="68"/>
        <v>1</v>
      </c>
      <c r="L183" s="10">
        <f t="shared" si="69"/>
        <v>-204.69999999999982</v>
      </c>
      <c r="M183" t="s">
        <v>49</v>
      </c>
      <c r="N183">
        <v>2668.94</v>
      </c>
      <c r="O183" t="b">
        <f t="shared" si="70"/>
        <v>0</v>
      </c>
      <c r="P183">
        <f t="shared" si="71"/>
        <v>83.710000000000036</v>
      </c>
      <c r="Q183" s="10" t="s">
        <v>49</v>
      </c>
      <c r="R183" s="10">
        <v>2407.2600000000002</v>
      </c>
      <c r="S183" s="10" t="b">
        <f t="shared" si="58"/>
        <v>1</v>
      </c>
      <c r="T183" s="10">
        <f t="shared" si="72"/>
        <v>-177.9699999999998</v>
      </c>
      <c r="U183" t="s">
        <v>49</v>
      </c>
      <c r="V183">
        <v>3304.17</v>
      </c>
      <c r="W183" t="b">
        <f t="shared" si="73"/>
        <v>0</v>
      </c>
      <c r="X183">
        <f t="shared" si="74"/>
        <v>718.94</v>
      </c>
      <c r="Y183" s="10" t="s">
        <v>49</v>
      </c>
      <c r="Z183" s="10">
        <v>1956.09</v>
      </c>
      <c r="AA183" s="10" t="b">
        <f t="shared" si="75"/>
        <v>1</v>
      </c>
      <c r="AB183" s="10">
        <f t="shared" si="76"/>
        <v>-629.1400000000001</v>
      </c>
      <c r="AC183" t="s">
        <v>49</v>
      </c>
      <c r="AD183">
        <v>1891.97</v>
      </c>
      <c r="AE183" t="b">
        <f t="shared" si="59"/>
        <v>1</v>
      </c>
      <c r="AF183">
        <f t="shared" si="60"/>
        <v>-693.26</v>
      </c>
      <c r="AG183" s="10" t="s">
        <v>49</v>
      </c>
      <c r="AH183" s="10">
        <v>2538.5</v>
      </c>
      <c r="AI183" s="10" t="b">
        <f t="shared" si="61"/>
        <v>1</v>
      </c>
      <c r="AJ183" s="10">
        <f t="shared" si="62"/>
        <v>-46.730000000000018</v>
      </c>
      <c r="AK183" t="s">
        <v>49</v>
      </c>
      <c r="AL183">
        <v>1997.05</v>
      </c>
      <c r="AM183" t="b">
        <f t="shared" si="63"/>
        <v>1</v>
      </c>
      <c r="AN183">
        <f t="shared" si="64"/>
        <v>-588.18000000000006</v>
      </c>
      <c r="AO183" s="10" t="s">
        <v>49</v>
      </c>
      <c r="AP183" s="10">
        <v>1609.95</v>
      </c>
      <c r="AQ183" s="10" t="b">
        <f t="shared" si="77"/>
        <v>1</v>
      </c>
      <c r="AR183" s="10">
        <f t="shared" si="78"/>
        <v>-975.28</v>
      </c>
      <c r="AS183" t="s">
        <v>49</v>
      </c>
      <c r="AT183">
        <v>1422.61</v>
      </c>
      <c r="AU183" s="21" t="b">
        <f t="shared" si="79"/>
        <v>1</v>
      </c>
      <c r="AV183" s="21">
        <f t="shared" si="80"/>
        <v>-1162.6200000000001</v>
      </c>
      <c r="AW183" s="10" t="s">
        <v>49</v>
      </c>
      <c r="AX183" s="10">
        <v>1723.61</v>
      </c>
      <c r="AY183" s="10" t="b">
        <f t="shared" si="81"/>
        <v>1</v>
      </c>
      <c r="AZ183" s="10">
        <f t="shared" si="82"/>
        <v>-861.62000000000012</v>
      </c>
      <c r="BA183" t="s">
        <v>49</v>
      </c>
      <c r="BB183">
        <v>2479.56</v>
      </c>
      <c r="BC183" t="b">
        <f t="shared" si="83"/>
        <v>1</v>
      </c>
      <c r="BD183">
        <f t="shared" si="84"/>
        <v>-105.67000000000007</v>
      </c>
      <c r="BE183" s="10" t="s">
        <v>49</v>
      </c>
      <c r="BF183" s="10">
        <v>2386.36</v>
      </c>
      <c r="BG183" s="10" t="b">
        <f t="shared" si="85"/>
        <v>1</v>
      </c>
      <c r="BH183" s="10">
        <f t="shared" si="86"/>
        <v>-198.86999999999989</v>
      </c>
    </row>
    <row r="184" spans="1:60" hidden="1" x14ac:dyDescent="0.3">
      <c r="A184">
        <f t="shared" si="65"/>
        <v>5000</v>
      </c>
      <c r="B184" s="14" t="b">
        <f t="shared" si="66"/>
        <v>0</v>
      </c>
      <c r="C184" s="14" t="s">
        <v>40</v>
      </c>
      <c r="D184" s="14">
        <f t="shared" si="67"/>
        <v>5000</v>
      </c>
      <c r="E184" s="15">
        <v>182</v>
      </c>
      <c r="F184" s="14" t="s">
        <v>221</v>
      </c>
      <c r="G184" s="12" t="s">
        <v>40</v>
      </c>
      <c r="H184" s="12">
        <v>5000</v>
      </c>
      <c r="I184" s="10" t="s">
        <v>40</v>
      </c>
      <c r="J184" s="10">
        <v>5000</v>
      </c>
      <c r="K184" s="10" t="b">
        <f t="shared" si="68"/>
        <v>0</v>
      </c>
      <c r="L184" s="10">
        <f t="shared" si="69"/>
        <v>0</v>
      </c>
      <c r="M184" t="s">
        <v>40</v>
      </c>
      <c r="N184">
        <v>5000</v>
      </c>
      <c r="O184" t="b">
        <f t="shared" si="70"/>
        <v>0</v>
      </c>
      <c r="P184">
        <f t="shared" si="71"/>
        <v>0</v>
      </c>
      <c r="Q184" s="10" t="s">
        <v>40</v>
      </c>
      <c r="R184" s="10">
        <v>5000</v>
      </c>
      <c r="S184" s="10" t="b">
        <f t="shared" si="58"/>
        <v>0</v>
      </c>
      <c r="T184" s="10">
        <f t="shared" si="72"/>
        <v>0</v>
      </c>
      <c r="U184" t="s">
        <v>40</v>
      </c>
      <c r="V184">
        <v>5000</v>
      </c>
      <c r="W184" t="b">
        <f t="shared" si="73"/>
        <v>0</v>
      </c>
      <c r="X184">
        <f t="shared" si="74"/>
        <v>0</v>
      </c>
      <c r="Y184" s="10" t="s">
        <v>40</v>
      </c>
      <c r="Z184" s="10">
        <v>5000</v>
      </c>
      <c r="AA184" s="10" t="b">
        <f t="shared" si="75"/>
        <v>0</v>
      </c>
      <c r="AB184" s="10">
        <f t="shared" si="76"/>
        <v>0</v>
      </c>
      <c r="AC184" t="s">
        <v>40</v>
      </c>
      <c r="AD184">
        <v>5000</v>
      </c>
      <c r="AE184" t="b">
        <f t="shared" si="59"/>
        <v>0</v>
      </c>
      <c r="AF184">
        <f t="shared" si="60"/>
        <v>0</v>
      </c>
      <c r="AG184" s="10" t="s">
        <v>40</v>
      </c>
      <c r="AH184" s="10">
        <v>5000</v>
      </c>
      <c r="AI184" s="10" t="b">
        <f t="shared" si="61"/>
        <v>0</v>
      </c>
      <c r="AJ184" s="10">
        <f t="shared" si="62"/>
        <v>0</v>
      </c>
      <c r="AK184" t="s">
        <v>40</v>
      </c>
      <c r="AL184">
        <v>5000</v>
      </c>
      <c r="AM184" t="b">
        <f t="shared" si="63"/>
        <v>0</v>
      </c>
      <c r="AN184">
        <f t="shared" si="64"/>
        <v>0</v>
      </c>
      <c r="AO184" s="10" t="s">
        <v>40</v>
      </c>
      <c r="AP184" s="10">
        <v>5000</v>
      </c>
      <c r="AQ184" s="10" t="b">
        <f t="shared" si="77"/>
        <v>0</v>
      </c>
      <c r="AR184" s="10">
        <f t="shared" si="78"/>
        <v>0</v>
      </c>
      <c r="AS184" t="s">
        <v>40</v>
      </c>
      <c r="AT184">
        <v>5000</v>
      </c>
      <c r="AU184" s="21" t="b">
        <f t="shared" si="79"/>
        <v>0</v>
      </c>
      <c r="AV184" s="21">
        <f t="shared" si="80"/>
        <v>0</v>
      </c>
      <c r="AW184" s="10" t="s">
        <v>40</v>
      </c>
      <c r="AX184" s="10">
        <v>5000</v>
      </c>
      <c r="AY184" s="10" t="b">
        <f t="shared" si="81"/>
        <v>0</v>
      </c>
      <c r="AZ184" s="10">
        <f t="shared" si="82"/>
        <v>0</v>
      </c>
      <c r="BA184" t="s">
        <v>40</v>
      </c>
      <c r="BB184">
        <v>5000</v>
      </c>
      <c r="BC184" t="b">
        <f t="shared" si="83"/>
        <v>0</v>
      </c>
      <c r="BD184">
        <f t="shared" si="84"/>
        <v>0</v>
      </c>
      <c r="BE184" s="10" t="s">
        <v>40</v>
      </c>
      <c r="BF184" s="10">
        <v>5000</v>
      </c>
      <c r="BG184" s="10" t="b">
        <f t="shared" si="85"/>
        <v>0</v>
      </c>
      <c r="BH184" s="10">
        <f t="shared" si="86"/>
        <v>0</v>
      </c>
    </row>
    <row r="185" spans="1:60" hidden="1" x14ac:dyDescent="0.3">
      <c r="A185">
        <f t="shared" si="65"/>
        <v>5000</v>
      </c>
      <c r="B185" s="14" t="b">
        <f t="shared" si="66"/>
        <v>0</v>
      </c>
      <c r="C185" s="14" t="s">
        <v>40</v>
      </c>
      <c r="D185" s="14">
        <f t="shared" si="67"/>
        <v>5000</v>
      </c>
      <c r="E185" s="15">
        <v>183</v>
      </c>
      <c r="F185" s="14" t="s">
        <v>222</v>
      </c>
      <c r="G185" s="12" t="s">
        <v>40</v>
      </c>
      <c r="H185" s="12">
        <v>5000</v>
      </c>
      <c r="I185" s="10" t="s">
        <v>40</v>
      </c>
      <c r="J185" s="10">
        <v>5000</v>
      </c>
      <c r="K185" s="10" t="b">
        <f t="shared" si="68"/>
        <v>0</v>
      </c>
      <c r="L185" s="10">
        <f t="shared" si="69"/>
        <v>0</v>
      </c>
      <c r="M185" t="s">
        <v>40</v>
      </c>
      <c r="N185">
        <v>5000</v>
      </c>
      <c r="O185" t="b">
        <f t="shared" si="70"/>
        <v>0</v>
      </c>
      <c r="P185">
        <f t="shared" si="71"/>
        <v>0</v>
      </c>
      <c r="Q185" s="10" t="s">
        <v>40</v>
      </c>
      <c r="R185" s="10">
        <v>5000</v>
      </c>
      <c r="S185" s="10" t="b">
        <f t="shared" si="58"/>
        <v>0</v>
      </c>
      <c r="T185" s="10">
        <f t="shared" si="72"/>
        <v>0</v>
      </c>
      <c r="U185" t="s">
        <v>40</v>
      </c>
      <c r="V185">
        <v>5000</v>
      </c>
      <c r="W185" t="b">
        <f t="shared" si="73"/>
        <v>0</v>
      </c>
      <c r="X185">
        <f t="shared" si="74"/>
        <v>0</v>
      </c>
      <c r="Y185" s="10" t="s">
        <v>40</v>
      </c>
      <c r="Z185" s="10">
        <v>5000</v>
      </c>
      <c r="AA185" s="10" t="b">
        <f t="shared" si="75"/>
        <v>0</v>
      </c>
      <c r="AB185" s="10">
        <f t="shared" si="76"/>
        <v>0</v>
      </c>
      <c r="AC185" t="s">
        <v>40</v>
      </c>
      <c r="AD185">
        <v>5000</v>
      </c>
      <c r="AE185" t="b">
        <f t="shared" si="59"/>
        <v>0</v>
      </c>
      <c r="AF185">
        <f t="shared" si="60"/>
        <v>0</v>
      </c>
      <c r="AG185" s="10" t="s">
        <v>40</v>
      </c>
      <c r="AH185" s="10">
        <v>5000</v>
      </c>
      <c r="AI185" s="10" t="b">
        <f t="shared" si="61"/>
        <v>0</v>
      </c>
      <c r="AJ185" s="10">
        <f t="shared" si="62"/>
        <v>0</v>
      </c>
      <c r="AK185" t="s">
        <v>40</v>
      </c>
      <c r="AL185">
        <v>5000</v>
      </c>
      <c r="AM185" t="b">
        <f t="shared" si="63"/>
        <v>0</v>
      </c>
      <c r="AN185">
        <f t="shared" si="64"/>
        <v>0</v>
      </c>
      <c r="AO185" s="10" t="s">
        <v>40</v>
      </c>
      <c r="AP185" s="10">
        <v>5000</v>
      </c>
      <c r="AQ185" s="10" t="b">
        <f t="shared" si="77"/>
        <v>0</v>
      </c>
      <c r="AR185" s="10">
        <f t="shared" si="78"/>
        <v>0</v>
      </c>
      <c r="AS185" t="s">
        <v>40</v>
      </c>
      <c r="AT185">
        <v>5000</v>
      </c>
      <c r="AU185" s="21" t="b">
        <f t="shared" si="79"/>
        <v>0</v>
      </c>
      <c r="AV185" s="21">
        <f t="shared" si="80"/>
        <v>0</v>
      </c>
      <c r="AW185" s="10" t="s">
        <v>40</v>
      </c>
      <c r="AX185" s="10">
        <v>5000</v>
      </c>
      <c r="AY185" s="10" t="b">
        <f t="shared" si="81"/>
        <v>0</v>
      </c>
      <c r="AZ185" s="10">
        <f t="shared" si="82"/>
        <v>0</v>
      </c>
      <c r="BA185" t="s">
        <v>40</v>
      </c>
      <c r="BB185">
        <v>5000</v>
      </c>
      <c r="BC185" t="b">
        <f t="shared" si="83"/>
        <v>0</v>
      </c>
      <c r="BD185">
        <f t="shared" si="84"/>
        <v>0</v>
      </c>
      <c r="BE185" s="10" t="s">
        <v>40</v>
      </c>
      <c r="BF185" s="10">
        <v>5000</v>
      </c>
      <c r="BG185" s="10" t="b">
        <f t="shared" si="85"/>
        <v>0</v>
      </c>
      <c r="BH185" s="10">
        <f t="shared" si="86"/>
        <v>0</v>
      </c>
    </row>
    <row r="186" spans="1:60" hidden="1" x14ac:dyDescent="0.3">
      <c r="A186">
        <f t="shared" si="65"/>
        <v>5000</v>
      </c>
      <c r="B186" s="14" t="b">
        <f t="shared" si="66"/>
        <v>0</v>
      </c>
      <c r="C186" s="14" t="s">
        <v>40</v>
      </c>
      <c r="D186" s="14">
        <f t="shared" si="67"/>
        <v>5000</v>
      </c>
      <c r="E186" s="15">
        <v>184</v>
      </c>
      <c r="F186" s="14" t="s">
        <v>223</v>
      </c>
      <c r="G186" s="12" t="s">
        <v>40</v>
      </c>
      <c r="H186" s="12">
        <v>5000</v>
      </c>
      <c r="I186" s="10" t="s">
        <v>40</v>
      </c>
      <c r="J186" s="10">
        <v>5000</v>
      </c>
      <c r="K186" s="10" t="b">
        <f t="shared" si="68"/>
        <v>0</v>
      </c>
      <c r="L186" s="10">
        <f t="shared" si="69"/>
        <v>0</v>
      </c>
      <c r="M186" t="s">
        <v>40</v>
      </c>
      <c r="N186">
        <v>5000</v>
      </c>
      <c r="O186" t="b">
        <f t="shared" si="70"/>
        <v>0</v>
      </c>
      <c r="P186">
        <f t="shared" si="71"/>
        <v>0</v>
      </c>
      <c r="Q186" s="10" t="s">
        <v>40</v>
      </c>
      <c r="R186" s="10">
        <v>5000</v>
      </c>
      <c r="S186" s="10" t="b">
        <f t="shared" si="58"/>
        <v>0</v>
      </c>
      <c r="T186" s="10">
        <f t="shared" si="72"/>
        <v>0</v>
      </c>
      <c r="U186" t="s">
        <v>40</v>
      </c>
      <c r="V186">
        <v>5000</v>
      </c>
      <c r="W186" t="b">
        <f t="shared" si="73"/>
        <v>0</v>
      </c>
      <c r="X186">
        <f t="shared" si="74"/>
        <v>0</v>
      </c>
      <c r="Y186" s="10" t="s">
        <v>40</v>
      </c>
      <c r="Z186" s="10">
        <v>5000</v>
      </c>
      <c r="AA186" s="10" t="b">
        <f t="shared" si="75"/>
        <v>0</v>
      </c>
      <c r="AB186" s="10">
        <f t="shared" si="76"/>
        <v>0</v>
      </c>
      <c r="AC186" t="s">
        <v>40</v>
      </c>
      <c r="AD186">
        <v>5000</v>
      </c>
      <c r="AE186" t="b">
        <f t="shared" si="59"/>
        <v>0</v>
      </c>
      <c r="AF186">
        <f t="shared" si="60"/>
        <v>0</v>
      </c>
      <c r="AG186" s="10" t="s">
        <v>40</v>
      </c>
      <c r="AH186" s="10">
        <v>5000</v>
      </c>
      <c r="AI186" s="10" t="b">
        <f t="shared" si="61"/>
        <v>0</v>
      </c>
      <c r="AJ186" s="10">
        <f t="shared" si="62"/>
        <v>0</v>
      </c>
      <c r="AK186" t="s">
        <v>40</v>
      </c>
      <c r="AL186">
        <v>5000</v>
      </c>
      <c r="AM186" t="b">
        <f t="shared" si="63"/>
        <v>0</v>
      </c>
      <c r="AN186">
        <f t="shared" si="64"/>
        <v>0</v>
      </c>
      <c r="AO186" s="10" t="s">
        <v>40</v>
      </c>
      <c r="AP186" s="10">
        <v>5000</v>
      </c>
      <c r="AQ186" s="10" t="b">
        <f t="shared" si="77"/>
        <v>0</v>
      </c>
      <c r="AR186" s="10">
        <f t="shared" si="78"/>
        <v>0</v>
      </c>
      <c r="AS186" t="s">
        <v>40</v>
      </c>
      <c r="AT186">
        <v>5000</v>
      </c>
      <c r="AU186" s="21" t="b">
        <f t="shared" si="79"/>
        <v>0</v>
      </c>
      <c r="AV186" s="21">
        <f t="shared" si="80"/>
        <v>0</v>
      </c>
      <c r="AW186" s="10" t="s">
        <v>40</v>
      </c>
      <c r="AX186" s="10">
        <v>5000</v>
      </c>
      <c r="AY186" s="10" t="b">
        <f t="shared" si="81"/>
        <v>0</v>
      </c>
      <c r="AZ186" s="10">
        <f t="shared" si="82"/>
        <v>0</v>
      </c>
      <c r="BA186" t="s">
        <v>40</v>
      </c>
      <c r="BB186">
        <v>5000</v>
      </c>
      <c r="BC186" t="b">
        <f t="shared" si="83"/>
        <v>0</v>
      </c>
      <c r="BD186">
        <f t="shared" si="84"/>
        <v>0</v>
      </c>
      <c r="BE186" s="10" t="s">
        <v>40</v>
      </c>
      <c r="BF186" s="10">
        <v>5000</v>
      </c>
      <c r="BG186" s="10" t="b">
        <f t="shared" si="85"/>
        <v>0</v>
      </c>
      <c r="BH186" s="10">
        <f t="shared" si="86"/>
        <v>0</v>
      </c>
    </row>
    <row r="187" spans="1:60" hidden="1" x14ac:dyDescent="0.3">
      <c r="A187">
        <f t="shared" si="65"/>
        <v>5000</v>
      </c>
      <c r="B187" s="14" t="b">
        <f t="shared" si="66"/>
        <v>0</v>
      </c>
      <c r="C187" s="14" t="s">
        <v>40</v>
      </c>
      <c r="D187" s="14">
        <f t="shared" si="67"/>
        <v>5000</v>
      </c>
      <c r="E187" s="15">
        <v>185</v>
      </c>
      <c r="F187" s="14" t="s">
        <v>224</v>
      </c>
      <c r="G187" s="12" t="s">
        <v>40</v>
      </c>
      <c r="H187" s="12">
        <v>5000</v>
      </c>
      <c r="I187" s="10" t="s">
        <v>40</v>
      </c>
      <c r="J187" s="10">
        <v>5000</v>
      </c>
      <c r="K187" s="10" t="b">
        <f t="shared" si="68"/>
        <v>0</v>
      </c>
      <c r="L187" s="10">
        <f t="shared" si="69"/>
        <v>0</v>
      </c>
      <c r="M187" t="s">
        <v>40</v>
      </c>
      <c r="N187">
        <v>5000</v>
      </c>
      <c r="O187" t="b">
        <f t="shared" si="70"/>
        <v>0</v>
      </c>
      <c r="P187">
        <f t="shared" si="71"/>
        <v>0</v>
      </c>
      <c r="Q187" s="10" t="s">
        <v>40</v>
      </c>
      <c r="R187" s="10">
        <v>5000</v>
      </c>
      <c r="S187" s="10" t="b">
        <f t="shared" si="58"/>
        <v>0</v>
      </c>
      <c r="T187" s="10">
        <f t="shared" si="72"/>
        <v>0</v>
      </c>
      <c r="U187" t="s">
        <v>40</v>
      </c>
      <c r="V187">
        <v>5000</v>
      </c>
      <c r="W187" t="b">
        <f t="shared" si="73"/>
        <v>0</v>
      </c>
      <c r="X187">
        <f t="shared" si="74"/>
        <v>0</v>
      </c>
      <c r="Y187" s="10" t="s">
        <v>40</v>
      </c>
      <c r="Z187" s="10">
        <v>5000</v>
      </c>
      <c r="AA187" s="10" t="b">
        <f t="shared" si="75"/>
        <v>0</v>
      </c>
      <c r="AB187" s="10">
        <f t="shared" si="76"/>
        <v>0</v>
      </c>
      <c r="AC187" t="s">
        <v>40</v>
      </c>
      <c r="AD187">
        <v>5000</v>
      </c>
      <c r="AE187" t="b">
        <f t="shared" si="59"/>
        <v>0</v>
      </c>
      <c r="AF187">
        <f t="shared" si="60"/>
        <v>0</v>
      </c>
      <c r="AG187" s="10" t="s">
        <v>40</v>
      </c>
      <c r="AH187" s="10">
        <v>5000</v>
      </c>
      <c r="AI187" s="10" t="b">
        <f t="shared" si="61"/>
        <v>0</v>
      </c>
      <c r="AJ187" s="10">
        <f t="shared" si="62"/>
        <v>0</v>
      </c>
      <c r="AK187" t="s">
        <v>40</v>
      </c>
      <c r="AL187">
        <v>5000</v>
      </c>
      <c r="AM187" t="b">
        <f t="shared" si="63"/>
        <v>0</v>
      </c>
      <c r="AN187">
        <f t="shared" si="64"/>
        <v>0</v>
      </c>
      <c r="AO187" s="10" t="s">
        <v>40</v>
      </c>
      <c r="AP187" s="10">
        <v>5000</v>
      </c>
      <c r="AQ187" s="10" t="b">
        <f t="shared" si="77"/>
        <v>0</v>
      </c>
      <c r="AR187" s="10">
        <f t="shared" si="78"/>
        <v>0</v>
      </c>
      <c r="AS187" t="s">
        <v>40</v>
      </c>
      <c r="AT187">
        <v>5000</v>
      </c>
      <c r="AU187" s="21" t="b">
        <f t="shared" si="79"/>
        <v>0</v>
      </c>
      <c r="AV187" s="21">
        <f t="shared" si="80"/>
        <v>0</v>
      </c>
      <c r="AW187" s="10" t="s">
        <v>40</v>
      </c>
      <c r="AX187" s="10">
        <v>5000</v>
      </c>
      <c r="AY187" s="10" t="b">
        <f t="shared" si="81"/>
        <v>0</v>
      </c>
      <c r="AZ187" s="10">
        <f t="shared" si="82"/>
        <v>0</v>
      </c>
      <c r="BA187" t="s">
        <v>40</v>
      </c>
      <c r="BB187">
        <v>5000</v>
      </c>
      <c r="BC187" t="b">
        <f t="shared" si="83"/>
        <v>0</v>
      </c>
      <c r="BD187">
        <f t="shared" si="84"/>
        <v>0</v>
      </c>
      <c r="BE187" s="10" t="s">
        <v>40</v>
      </c>
      <c r="BF187" s="10">
        <v>5000</v>
      </c>
      <c r="BG187" s="10" t="b">
        <f t="shared" si="85"/>
        <v>0</v>
      </c>
      <c r="BH187" s="10">
        <f t="shared" si="86"/>
        <v>0</v>
      </c>
    </row>
    <row r="188" spans="1:60" x14ac:dyDescent="0.3">
      <c r="A188">
        <f t="shared" si="65"/>
        <v>395.2</v>
      </c>
      <c r="B188" s="14" t="b">
        <f t="shared" si="66"/>
        <v>1</v>
      </c>
      <c r="C188" s="14" t="s">
        <v>49</v>
      </c>
      <c r="D188" s="14">
        <f t="shared" si="67"/>
        <v>395.2</v>
      </c>
      <c r="E188" s="15">
        <v>186</v>
      </c>
      <c r="F188" s="14" t="s">
        <v>225</v>
      </c>
      <c r="G188" s="12" t="s">
        <v>49</v>
      </c>
      <c r="H188" s="12">
        <v>469.98</v>
      </c>
      <c r="I188" s="10" t="s">
        <v>49</v>
      </c>
      <c r="J188" s="10">
        <v>530.44000000000005</v>
      </c>
      <c r="K188" s="10" t="b">
        <f t="shared" si="68"/>
        <v>0</v>
      </c>
      <c r="L188" s="10">
        <f t="shared" si="69"/>
        <v>60.460000000000036</v>
      </c>
      <c r="M188" t="s">
        <v>49</v>
      </c>
      <c r="N188">
        <v>414.16</v>
      </c>
      <c r="O188" t="b">
        <f t="shared" si="70"/>
        <v>1</v>
      </c>
      <c r="P188">
        <f t="shared" si="71"/>
        <v>-55.819999999999993</v>
      </c>
      <c r="Q188" s="10" t="s">
        <v>49</v>
      </c>
      <c r="R188" s="10">
        <v>475.61</v>
      </c>
      <c r="S188" s="10" t="b">
        <f t="shared" si="58"/>
        <v>0</v>
      </c>
      <c r="T188" s="10">
        <f t="shared" si="72"/>
        <v>5.6299999999999955</v>
      </c>
      <c r="U188" t="s">
        <v>49</v>
      </c>
      <c r="V188">
        <v>703.92</v>
      </c>
      <c r="W188" t="b">
        <f t="shared" si="73"/>
        <v>0</v>
      </c>
      <c r="X188">
        <f t="shared" si="74"/>
        <v>233.93999999999994</v>
      </c>
      <c r="Y188" s="10" t="s">
        <v>49</v>
      </c>
      <c r="Z188" s="10">
        <v>416.91</v>
      </c>
      <c r="AA188" s="10" t="b">
        <f t="shared" si="75"/>
        <v>1</v>
      </c>
      <c r="AB188" s="10">
        <f t="shared" si="76"/>
        <v>-53.069999999999993</v>
      </c>
      <c r="AC188" t="s">
        <v>49</v>
      </c>
      <c r="AD188">
        <v>528.95000000000005</v>
      </c>
      <c r="AE188" t="b">
        <f t="shared" si="59"/>
        <v>0</v>
      </c>
      <c r="AF188">
        <f t="shared" si="60"/>
        <v>58.970000000000027</v>
      </c>
      <c r="AG188" s="10" t="s">
        <v>49</v>
      </c>
      <c r="AH188" s="10">
        <v>465.69</v>
      </c>
      <c r="AI188" s="10" t="b">
        <f t="shared" si="61"/>
        <v>1</v>
      </c>
      <c r="AJ188" s="10">
        <f t="shared" si="62"/>
        <v>-4.2900000000000205</v>
      </c>
      <c r="AK188" t="s">
        <v>49</v>
      </c>
      <c r="AL188">
        <v>451.39</v>
      </c>
      <c r="AM188" t="b">
        <f t="shared" si="63"/>
        <v>1</v>
      </c>
      <c r="AN188">
        <f t="shared" si="64"/>
        <v>-18.590000000000032</v>
      </c>
      <c r="AO188" s="10" t="s">
        <v>49</v>
      </c>
      <c r="AP188" s="10">
        <v>473.36</v>
      </c>
      <c r="AQ188" s="10" t="b">
        <f t="shared" si="77"/>
        <v>0</v>
      </c>
      <c r="AR188" s="10">
        <f t="shared" si="78"/>
        <v>3.3799999999999955</v>
      </c>
      <c r="AS188" t="s">
        <v>49</v>
      </c>
      <c r="AT188">
        <v>395.2</v>
      </c>
      <c r="AU188" s="21" t="b">
        <f t="shared" si="79"/>
        <v>1</v>
      </c>
      <c r="AV188" s="21">
        <f t="shared" si="80"/>
        <v>-74.78000000000003</v>
      </c>
      <c r="AW188" s="10" t="s">
        <v>49</v>
      </c>
      <c r="AX188" s="10">
        <v>445.61</v>
      </c>
      <c r="AY188" s="10" t="b">
        <f t="shared" si="81"/>
        <v>1</v>
      </c>
      <c r="AZ188" s="10">
        <f t="shared" si="82"/>
        <v>-24.370000000000005</v>
      </c>
      <c r="BA188" t="s">
        <v>49</v>
      </c>
      <c r="BB188">
        <v>483.88</v>
      </c>
      <c r="BC188" t="b">
        <f t="shared" si="83"/>
        <v>0</v>
      </c>
      <c r="BD188">
        <f t="shared" si="84"/>
        <v>13.899999999999977</v>
      </c>
      <c r="BE188" s="10" t="s">
        <v>49</v>
      </c>
      <c r="BF188" s="10">
        <v>455.5</v>
      </c>
      <c r="BG188" s="10" t="b">
        <f t="shared" si="85"/>
        <v>1</v>
      </c>
      <c r="BH188" s="10">
        <f t="shared" si="86"/>
        <v>-14.480000000000018</v>
      </c>
    </row>
    <row r="189" spans="1:60" x14ac:dyDescent="0.3">
      <c r="A189">
        <f t="shared" si="65"/>
        <v>182.97</v>
      </c>
      <c r="B189" s="14" t="b">
        <f t="shared" si="66"/>
        <v>1</v>
      </c>
      <c r="C189" s="14" t="s">
        <v>49</v>
      </c>
      <c r="D189" s="14">
        <f t="shared" si="67"/>
        <v>150.69</v>
      </c>
      <c r="E189" s="15">
        <v>187</v>
      </c>
      <c r="F189" s="14" t="s">
        <v>226</v>
      </c>
      <c r="G189" s="12" t="s">
        <v>49</v>
      </c>
      <c r="H189" s="12">
        <v>379.24</v>
      </c>
      <c r="I189" s="10" t="s">
        <v>49</v>
      </c>
      <c r="J189" s="10">
        <v>247.11</v>
      </c>
      <c r="K189" s="10" t="b">
        <f t="shared" si="68"/>
        <v>1</v>
      </c>
      <c r="L189" s="10">
        <f t="shared" si="69"/>
        <v>-132.13</v>
      </c>
      <c r="M189" t="s">
        <v>49</v>
      </c>
      <c r="N189">
        <v>182.97</v>
      </c>
      <c r="O189" t="b">
        <f t="shared" si="70"/>
        <v>1</v>
      </c>
      <c r="P189">
        <f t="shared" si="71"/>
        <v>-196.27</v>
      </c>
      <c r="Q189" s="10" t="s">
        <v>49</v>
      </c>
      <c r="R189" s="10">
        <v>402.31</v>
      </c>
      <c r="S189" s="10" t="b">
        <f t="shared" si="58"/>
        <v>0</v>
      </c>
      <c r="T189" s="10">
        <f t="shared" si="72"/>
        <v>23.069999999999993</v>
      </c>
      <c r="U189" t="s">
        <v>49</v>
      </c>
      <c r="V189">
        <v>365.69</v>
      </c>
      <c r="W189" t="b">
        <f t="shared" si="73"/>
        <v>1</v>
      </c>
      <c r="X189">
        <f t="shared" si="74"/>
        <v>-13.550000000000011</v>
      </c>
      <c r="Y189" s="10" t="s">
        <v>49</v>
      </c>
      <c r="Z189" s="10">
        <v>307.7</v>
      </c>
      <c r="AA189" s="10" t="b">
        <f t="shared" si="75"/>
        <v>1</v>
      </c>
      <c r="AB189" s="10">
        <f t="shared" si="76"/>
        <v>-71.54000000000002</v>
      </c>
      <c r="AC189" t="s">
        <v>49</v>
      </c>
      <c r="AD189">
        <v>195.78</v>
      </c>
      <c r="AE189" t="b">
        <f t="shared" si="59"/>
        <v>1</v>
      </c>
      <c r="AF189">
        <f t="shared" si="60"/>
        <v>-183.46</v>
      </c>
      <c r="AG189" s="10" t="s">
        <v>49</v>
      </c>
      <c r="AH189" s="10">
        <v>247.33</v>
      </c>
      <c r="AI189" s="10" t="b">
        <f t="shared" si="61"/>
        <v>1</v>
      </c>
      <c r="AJ189" s="10">
        <f t="shared" si="62"/>
        <v>-131.91</v>
      </c>
      <c r="AK189" t="s">
        <v>49</v>
      </c>
      <c r="AL189">
        <v>396.66</v>
      </c>
      <c r="AM189" t="b">
        <f t="shared" si="63"/>
        <v>0</v>
      </c>
      <c r="AN189">
        <f t="shared" si="64"/>
        <v>17.420000000000016</v>
      </c>
      <c r="AO189" s="10" t="s">
        <v>49</v>
      </c>
      <c r="AP189" s="10">
        <v>264.75</v>
      </c>
      <c r="AQ189" s="10" t="b">
        <f t="shared" si="77"/>
        <v>1</v>
      </c>
      <c r="AR189" s="10">
        <f t="shared" si="78"/>
        <v>-114.49000000000001</v>
      </c>
      <c r="AS189" t="s">
        <v>49</v>
      </c>
      <c r="AT189">
        <v>347.53</v>
      </c>
      <c r="AU189" s="21" t="b">
        <f t="shared" si="79"/>
        <v>1</v>
      </c>
      <c r="AV189" s="21">
        <f t="shared" si="80"/>
        <v>-31.710000000000036</v>
      </c>
      <c r="AW189" s="10" t="s">
        <v>49</v>
      </c>
      <c r="AX189" s="10">
        <v>440.88</v>
      </c>
      <c r="AY189" s="10" t="b">
        <f t="shared" si="81"/>
        <v>0</v>
      </c>
      <c r="AZ189" s="10">
        <f t="shared" si="82"/>
        <v>61.639999999999986</v>
      </c>
      <c r="BA189" t="s">
        <v>49</v>
      </c>
      <c r="BB189">
        <v>390.64</v>
      </c>
      <c r="BC189" t="b">
        <f t="shared" si="83"/>
        <v>0</v>
      </c>
      <c r="BD189">
        <f t="shared" si="84"/>
        <v>11.399999999999977</v>
      </c>
      <c r="BE189" s="10" t="s">
        <v>49</v>
      </c>
      <c r="BF189" s="10">
        <v>150.69</v>
      </c>
      <c r="BG189" s="10" t="b">
        <f t="shared" si="85"/>
        <v>1</v>
      </c>
      <c r="BH189" s="10">
        <f t="shared" si="86"/>
        <v>-228.55</v>
      </c>
    </row>
    <row r="190" spans="1:60" x14ac:dyDescent="0.3">
      <c r="A190">
        <f t="shared" si="65"/>
        <v>354.22</v>
      </c>
      <c r="B190" s="14" t="b">
        <f t="shared" si="66"/>
        <v>1</v>
      </c>
      <c r="C190" s="14" t="s">
        <v>49</v>
      </c>
      <c r="D190" s="14">
        <f t="shared" si="67"/>
        <v>346.16</v>
      </c>
      <c r="E190" s="15">
        <v>188</v>
      </c>
      <c r="F190" s="14" t="s">
        <v>227</v>
      </c>
      <c r="G190" s="12" t="s">
        <v>49</v>
      </c>
      <c r="H190" s="12">
        <v>407.91</v>
      </c>
      <c r="I190" s="10" t="s">
        <v>49</v>
      </c>
      <c r="J190" s="10">
        <v>428.33</v>
      </c>
      <c r="K190" s="10" t="b">
        <f t="shared" si="68"/>
        <v>0</v>
      </c>
      <c r="L190" s="10">
        <f t="shared" si="69"/>
        <v>20.419999999999959</v>
      </c>
      <c r="M190" t="s">
        <v>49</v>
      </c>
      <c r="N190">
        <v>420.2</v>
      </c>
      <c r="O190" t="b">
        <f t="shared" si="70"/>
        <v>0</v>
      </c>
      <c r="P190">
        <f t="shared" si="71"/>
        <v>12.289999999999964</v>
      </c>
      <c r="Q190" s="10" t="s">
        <v>49</v>
      </c>
      <c r="R190" s="10">
        <v>384.78</v>
      </c>
      <c r="S190" s="10" t="b">
        <f t="shared" si="58"/>
        <v>1</v>
      </c>
      <c r="T190" s="10">
        <f t="shared" si="72"/>
        <v>-23.130000000000052</v>
      </c>
      <c r="U190" t="s">
        <v>49</v>
      </c>
      <c r="V190">
        <v>597.20000000000005</v>
      </c>
      <c r="W190" t="b">
        <f t="shared" si="73"/>
        <v>0</v>
      </c>
      <c r="X190">
        <f t="shared" si="74"/>
        <v>189.29000000000002</v>
      </c>
      <c r="Y190" s="10" t="s">
        <v>49</v>
      </c>
      <c r="Z190" s="10">
        <v>388.97</v>
      </c>
      <c r="AA190" s="10" t="b">
        <f t="shared" si="75"/>
        <v>1</v>
      </c>
      <c r="AB190" s="10">
        <f t="shared" si="76"/>
        <v>-18.939999999999998</v>
      </c>
      <c r="AC190" t="s">
        <v>49</v>
      </c>
      <c r="AD190">
        <v>386.11</v>
      </c>
      <c r="AE190" t="b">
        <f t="shared" si="59"/>
        <v>1</v>
      </c>
      <c r="AF190">
        <f t="shared" si="60"/>
        <v>-21.800000000000011</v>
      </c>
      <c r="AG190" s="10" t="s">
        <v>49</v>
      </c>
      <c r="AH190" s="10">
        <v>393.3</v>
      </c>
      <c r="AI190" s="10" t="b">
        <f t="shared" si="61"/>
        <v>1</v>
      </c>
      <c r="AJ190" s="10">
        <f t="shared" si="62"/>
        <v>-14.610000000000014</v>
      </c>
      <c r="AK190" t="s">
        <v>49</v>
      </c>
      <c r="AL190">
        <v>363.22</v>
      </c>
      <c r="AM190" t="b">
        <f t="shared" si="63"/>
        <v>1</v>
      </c>
      <c r="AN190">
        <f t="shared" si="64"/>
        <v>-44.69</v>
      </c>
      <c r="AO190" s="10" t="s">
        <v>49</v>
      </c>
      <c r="AP190" s="10">
        <v>392.38</v>
      </c>
      <c r="AQ190" s="10" t="b">
        <f t="shared" si="77"/>
        <v>1</v>
      </c>
      <c r="AR190" s="10">
        <f t="shared" si="78"/>
        <v>-15.53000000000003</v>
      </c>
      <c r="AS190" t="s">
        <v>49</v>
      </c>
      <c r="AT190">
        <v>354.22</v>
      </c>
      <c r="AU190" s="21" t="b">
        <f t="shared" si="79"/>
        <v>1</v>
      </c>
      <c r="AV190" s="21">
        <f t="shared" si="80"/>
        <v>-53.69</v>
      </c>
      <c r="AW190" s="10" t="s">
        <v>49</v>
      </c>
      <c r="AX190" s="10">
        <v>406.14</v>
      </c>
      <c r="AY190" s="10" t="b">
        <f t="shared" si="81"/>
        <v>1</v>
      </c>
      <c r="AZ190" s="10">
        <f t="shared" si="82"/>
        <v>-1.7700000000000387</v>
      </c>
      <c r="BA190" t="s">
        <v>49</v>
      </c>
      <c r="BB190">
        <v>360.7</v>
      </c>
      <c r="BC190" t="b">
        <f t="shared" si="83"/>
        <v>1</v>
      </c>
      <c r="BD190">
        <f t="shared" si="84"/>
        <v>-47.210000000000036</v>
      </c>
      <c r="BE190" s="10" t="s">
        <v>49</v>
      </c>
      <c r="BF190" s="10">
        <v>346.16</v>
      </c>
      <c r="BG190" s="10" t="b">
        <f t="shared" si="85"/>
        <v>1</v>
      </c>
      <c r="BH190" s="10">
        <f t="shared" si="86"/>
        <v>-61.75</v>
      </c>
    </row>
    <row r="191" spans="1:60" x14ac:dyDescent="0.3">
      <c r="A191">
        <f t="shared" si="65"/>
        <v>272.97000000000003</v>
      </c>
      <c r="B191" s="14" t="b">
        <f t="shared" si="66"/>
        <v>1</v>
      </c>
      <c r="C191" s="14" t="s">
        <v>49</v>
      </c>
      <c r="D191" s="14">
        <f t="shared" si="67"/>
        <v>272.97000000000003</v>
      </c>
      <c r="E191" s="15">
        <v>189</v>
      </c>
      <c r="F191" s="14" t="s">
        <v>228</v>
      </c>
      <c r="G191" s="12" t="s">
        <v>49</v>
      </c>
      <c r="H191" s="12">
        <v>375.92</v>
      </c>
      <c r="I191" s="10" t="s">
        <v>49</v>
      </c>
      <c r="J191" s="10">
        <v>309.66000000000003</v>
      </c>
      <c r="K191" s="10" t="b">
        <f t="shared" si="68"/>
        <v>1</v>
      </c>
      <c r="L191" s="10">
        <f t="shared" si="69"/>
        <v>-66.259999999999991</v>
      </c>
      <c r="M191" t="s">
        <v>49</v>
      </c>
      <c r="N191">
        <v>355.48</v>
      </c>
      <c r="O191" t="b">
        <f t="shared" si="70"/>
        <v>1</v>
      </c>
      <c r="P191">
        <f t="shared" si="71"/>
        <v>-20.439999999999998</v>
      </c>
      <c r="Q191" s="10" t="s">
        <v>49</v>
      </c>
      <c r="R191" s="10">
        <v>315.44</v>
      </c>
      <c r="S191" s="10" t="b">
        <f t="shared" si="58"/>
        <v>1</v>
      </c>
      <c r="T191" s="10">
        <f t="shared" si="72"/>
        <v>-60.480000000000018</v>
      </c>
      <c r="U191" t="s">
        <v>49</v>
      </c>
      <c r="V191">
        <v>551.73</v>
      </c>
      <c r="W191" t="b">
        <f t="shared" si="73"/>
        <v>0</v>
      </c>
      <c r="X191">
        <f t="shared" si="74"/>
        <v>175.81</v>
      </c>
      <c r="Y191" s="10" t="s">
        <v>49</v>
      </c>
      <c r="Z191" s="10">
        <v>336.86</v>
      </c>
      <c r="AA191" s="10" t="b">
        <f t="shared" si="75"/>
        <v>1</v>
      </c>
      <c r="AB191" s="10">
        <f t="shared" si="76"/>
        <v>-39.06</v>
      </c>
      <c r="AC191" t="s">
        <v>49</v>
      </c>
      <c r="AD191">
        <v>346.08</v>
      </c>
      <c r="AE191" t="b">
        <f t="shared" si="59"/>
        <v>1</v>
      </c>
      <c r="AF191">
        <f t="shared" si="60"/>
        <v>-29.840000000000032</v>
      </c>
      <c r="AG191" s="10" t="s">
        <v>49</v>
      </c>
      <c r="AH191" s="10">
        <v>287.7</v>
      </c>
      <c r="AI191" s="10" t="b">
        <f t="shared" si="61"/>
        <v>1</v>
      </c>
      <c r="AJ191" s="10">
        <f t="shared" si="62"/>
        <v>-88.220000000000027</v>
      </c>
      <c r="AK191" t="s">
        <v>49</v>
      </c>
      <c r="AL191">
        <v>298.48</v>
      </c>
      <c r="AM191" t="b">
        <f t="shared" si="63"/>
        <v>1</v>
      </c>
      <c r="AN191">
        <f t="shared" si="64"/>
        <v>-77.44</v>
      </c>
      <c r="AO191" s="10" t="s">
        <v>49</v>
      </c>
      <c r="AP191" s="10">
        <v>272.97000000000003</v>
      </c>
      <c r="AQ191" s="10" t="b">
        <f t="shared" si="77"/>
        <v>1</v>
      </c>
      <c r="AR191" s="10">
        <f t="shared" si="78"/>
        <v>-102.94999999999999</v>
      </c>
      <c r="AS191" t="s">
        <v>49</v>
      </c>
      <c r="AT191">
        <v>325.77999999999997</v>
      </c>
      <c r="AU191" s="21" t="b">
        <f t="shared" si="79"/>
        <v>1</v>
      </c>
      <c r="AV191" s="21">
        <f t="shared" si="80"/>
        <v>-50.140000000000043</v>
      </c>
      <c r="AW191" s="10" t="s">
        <v>49</v>
      </c>
      <c r="AX191" s="10">
        <v>306.02999999999997</v>
      </c>
      <c r="AY191" s="10" t="b">
        <f t="shared" si="81"/>
        <v>1</v>
      </c>
      <c r="AZ191" s="10">
        <f t="shared" si="82"/>
        <v>-69.890000000000043</v>
      </c>
      <c r="BA191" t="s">
        <v>49</v>
      </c>
      <c r="BB191">
        <v>367.63</v>
      </c>
      <c r="BC191" t="b">
        <f t="shared" si="83"/>
        <v>1</v>
      </c>
      <c r="BD191">
        <f t="shared" si="84"/>
        <v>-8.2900000000000205</v>
      </c>
      <c r="BE191" s="10" t="s">
        <v>49</v>
      </c>
      <c r="BF191" s="10">
        <v>340.3</v>
      </c>
      <c r="BG191" s="10" t="b">
        <f t="shared" si="85"/>
        <v>1</v>
      </c>
      <c r="BH191" s="10">
        <f t="shared" si="86"/>
        <v>-35.620000000000005</v>
      </c>
    </row>
    <row r="192" spans="1:60" hidden="1" x14ac:dyDescent="0.3">
      <c r="A192">
        <f t="shared" si="65"/>
        <v>5000</v>
      </c>
      <c r="B192" s="14" t="b">
        <f t="shared" si="66"/>
        <v>0</v>
      </c>
      <c r="C192" s="14" t="s">
        <v>40</v>
      </c>
      <c r="D192" s="14">
        <f t="shared" si="67"/>
        <v>5000</v>
      </c>
      <c r="E192" s="15">
        <v>190</v>
      </c>
      <c r="F192" s="14" t="s">
        <v>229</v>
      </c>
      <c r="G192" s="12" t="s">
        <v>40</v>
      </c>
      <c r="H192" s="12">
        <v>5000</v>
      </c>
      <c r="I192" s="10" t="s">
        <v>40</v>
      </c>
      <c r="J192" s="10">
        <v>5000</v>
      </c>
      <c r="K192" s="10" t="b">
        <f t="shared" si="68"/>
        <v>0</v>
      </c>
      <c r="L192" s="10">
        <f t="shared" si="69"/>
        <v>0</v>
      </c>
      <c r="M192" t="s">
        <v>40</v>
      </c>
      <c r="N192">
        <v>5000</v>
      </c>
      <c r="O192" t="b">
        <f t="shared" si="70"/>
        <v>0</v>
      </c>
      <c r="P192">
        <f t="shared" si="71"/>
        <v>0</v>
      </c>
      <c r="Q192" s="10" t="s">
        <v>40</v>
      </c>
      <c r="R192" s="10">
        <v>5000</v>
      </c>
      <c r="S192" s="10" t="b">
        <f t="shared" si="58"/>
        <v>0</v>
      </c>
      <c r="T192" s="10">
        <f t="shared" si="72"/>
        <v>0</v>
      </c>
      <c r="U192" t="s">
        <v>40</v>
      </c>
      <c r="V192">
        <v>5000</v>
      </c>
      <c r="W192" t="b">
        <f t="shared" si="73"/>
        <v>0</v>
      </c>
      <c r="X192">
        <f t="shared" si="74"/>
        <v>0</v>
      </c>
      <c r="Y192" s="10" t="s">
        <v>40</v>
      </c>
      <c r="Z192" s="10">
        <v>5000</v>
      </c>
      <c r="AA192" s="10" t="b">
        <f t="shared" si="75"/>
        <v>0</v>
      </c>
      <c r="AB192" s="10">
        <f t="shared" si="76"/>
        <v>0</v>
      </c>
      <c r="AC192" t="s">
        <v>40</v>
      </c>
      <c r="AD192">
        <v>5000</v>
      </c>
      <c r="AE192" t="b">
        <f t="shared" si="59"/>
        <v>0</v>
      </c>
      <c r="AF192">
        <f t="shared" si="60"/>
        <v>0</v>
      </c>
      <c r="AG192" s="10" t="s">
        <v>40</v>
      </c>
      <c r="AH192" s="10">
        <v>5000</v>
      </c>
      <c r="AI192" s="10" t="b">
        <f t="shared" si="61"/>
        <v>0</v>
      </c>
      <c r="AJ192" s="10">
        <f t="shared" si="62"/>
        <v>0</v>
      </c>
      <c r="AK192" t="s">
        <v>40</v>
      </c>
      <c r="AL192">
        <v>5000</v>
      </c>
      <c r="AM192" t="b">
        <f t="shared" si="63"/>
        <v>0</v>
      </c>
      <c r="AN192">
        <f t="shared" si="64"/>
        <v>0</v>
      </c>
      <c r="AO192" s="10" t="s">
        <v>40</v>
      </c>
      <c r="AP192" s="10">
        <v>5000</v>
      </c>
      <c r="AQ192" s="10" t="b">
        <f t="shared" si="77"/>
        <v>0</v>
      </c>
      <c r="AR192" s="10">
        <f t="shared" si="78"/>
        <v>0</v>
      </c>
      <c r="AS192" t="s">
        <v>40</v>
      </c>
      <c r="AT192">
        <v>5000</v>
      </c>
      <c r="AU192" s="21" t="b">
        <f t="shared" si="79"/>
        <v>0</v>
      </c>
      <c r="AV192" s="21">
        <f t="shared" si="80"/>
        <v>0</v>
      </c>
      <c r="AW192" s="10" t="s">
        <v>40</v>
      </c>
      <c r="AX192" s="10">
        <v>5000</v>
      </c>
      <c r="AY192" s="10" t="b">
        <f t="shared" si="81"/>
        <v>0</v>
      </c>
      <c r="AZ192" s="10">
        <f t="shared" si="82"/>
        <v>0</v>
      </c>
      <c r="BA192" t="s">
        <v>40</v>
      </c>
      <c r="BB192">
        <v>5000</v>
      </c>
      <c r="BC192" t="b">
        <f t="shared" si="83"/>
        <v>0</v>
      </c>
      <c r="BD192">
        <f t="shared" si="84"/>
        <v>0</v>
      </c>
      <c r="BE192" s="10" t="s">
        <v>40</v>
      </c>
      <c r="BF192" s="10">
        <v>5000</v>
      </c>
      <c r="BG192" s="10" t="b">
        <f t="shared" si="85"/>
        <v>0</v>
      </c>
      <c r="BH192" s="10">
        <f t="shared" si="86"/>
        <v>0</v>
      </c>
    </row>
    <row r="193" spans="1:60" hidden="1" x14ac:dyDescent="0.3">
      <c r="A193">
        <f t="shared" si="65"/>
        <v>5000</v>
      </c>
      <c r="B193" s="14" t="b">
        <f t="shared" si="66"/>
        <v>0</v>
      </c>
      <c r="C193" s="14" t="s">
        <v>40</v>
      </c>
      <c r="D193" s="14">
        <f t="shared" si="67"/>
        <v>5000</v>
      </c>
      <c r="E193" s="15">
        <v>191</v>
      </c>
      <c r="F193" s="14" t="s">
        <v>230</v>
      </c>
      <c r="G193" s="12" t="s">
        <v>40</v>
      </c>
      <c r="H193" s="12">
        <v>5000</v>
      </c>
      <c r="I193" s="10" t="s">
        <v>40</v>
      </c>
      <c r="J193" s="10">
        <v>5000</v>
      </c>
      <c r="K193" s="10" t="b">
        <f t="shared" si="68"/>
        <v>0</v>
      </c>
      <c r="L193" s="10">
        <f t="shared" si="69"/>
        <v>0</v>
      </c>
      <c r="M193" t="s">
        <v>40</v>
      </c>
      <c r="N193">
        <v>5000</v>
      </c>
      <c r="O193" t="b">
        <f t="shared" si="70"/>
        <v>0</v>
      </c>
      <c r="P193">
        <f t="shared" si="71"/>
        <v>0</v>
      </c>
      <c r="Q193" s="10" t="s">
        <v>40</v>
      </c>
      <c r="R193" s="10">
        <v>5000</v>
      </c>
      <c r="S193" s="10" t="b">
        <f t="shared" si="58"/>
        <v>0</v>
      </c>
      <c r="T193" s="10">
        <f t="shared" si="72"/>
        <v>0</v>
      </c>
      <c r="U193" t="s">
        <v>40</v>
      </c>
      <c r="V193">
        <v>5000</v>
      </c>
      <c r="W193" t="b">
        <f t="shared" si="73"/>
        <v>0</v>
      </c>
      <c r="X193">
        <f t="shared" si="74"/>
        <v>0</v>
      </c>
      <c r="Y193" s="10" t="s">
        <v>40</v>
      </c>
      <c r="Z193" s="10">
        <v>5000</v>
      </c>
      <c r="AA193" s="10" t="b">
        <f t="shared" si="75"/>
        <v>0</v>
      </c>
      <c r="AB193" s="10">
        <f t="shared" si="76"/>
        <v>0</v>
      </c>
      <c r="AC193" t="s">
        <v>40</v>
      </c>
      <c r="AD193">
        <v>5000</v>
      </c>
      <c r="AE193" t="b">
        <f t="shared" si="59"/>
        <v>0</v>
      </c>
      <c r="AF193">
        <f t="shared" si="60"/>
        <v>0</v>
      </c>
      <c r="AG193" s="10" t="s">
        <v>40</v>
      </c>
      <c r="AH193" s="10">
        <v>5000</v>
      </c>
      <c r="AI193" s="10" t="b">
        <f t="shared" si="61"/>
        <v>0</v>
      </c>
      <c r="AJ193" s="10">
        <f t="shared" si="62"/>
        <v>0</v>
      </c>
      <c r="AK193" t="s">
        <v>40</v>
      </c>
      <c r="AL193">
        <v>5000</v>
      </c>
      <c r="AM193" t="b">
        <f t="shared" si="63"/>
        <v>0</v>
      </c>
      <c r="AN193">
        <f t="shared" si="64"/>
        <v>0</v>
      </c>
      <c r="AO193" s="10" t="s">
        <v>40</v>
      </c>
      <c r="AP193" s="10">
        <v>5000</v>
      </c>
      <c r="AQ193" s="10" t="b">
        <f t="shared" si="77"/>
        <v>0</v>
      </c>
      <c r="AR193" s="10">
        <f t="shared" si="78"/>
        <v>0</v>
      </c>
      <c r="AS193" t="s">
        <v>40</v>
      </c>
      <c r="AT193">
        <v>5000</v>
      </c>
      <c r="AU193" s="21" t="b">
        <f t="shared" si="79"/>
        <v>0</v>
      </c>
      <c r="AV193" s="21">
        <f t="shared" si="80"/>
        <v>0</v>
      </c>
      <c r="AW193" s="10" t="s">
        <v>40</v>
      </c>
      <c r="AX193" s="10">
        <v>5000</v>
      </c>
      <c r="AY193" s="10" t="b">
        <f t="shared" si="81"/>
        <v>0</v>
      </c>
      <c r="AZ193" s="10">
        <f t="shared" si="82"/>
        <v>0</v>
      </c>
      <c r="BA193" t="s">
        <v>40</v>
      </c>
      <c r="BB193">
        <v>5000</v>
      </c>
      <c r="BC193" t="b">
        <f t="shared" si="83"/>
        <v>0</v>
      </c>
      <c r="BD193">
        <f t="shared" si="84"/>
        <v>0</v>
      </c>
      <c r="BE193" s="10" t="s">
        <v>40</v>
      </c>
      <c r="BF193" s="10">
        <v>5000</v>
      </c>
      <c r="BG193" s="10" t="b">
        <f t="shared" si="85"/>
        <v>0</v>
      </c>
      <c r="BH193" s="10">
        <f t="shared" si="86"/>
        <v>0</v>
      </c>
    </row>
    <row r="194" spans="1:60" hidden="1" x14ac:dyDescent="0.3">
      <c r="A194">
        <f t="shared" si="65"/>
        <v>5000</v>
      </c>
      <c r="B194" s="14" t="b">
        <f t="shared" si="66"/>
        <v>0</v>
      </c>
      <c r="C194" s="14" t="s">
        <v>40</v>
      </c>
      <c r="D194" s="14">
        <f t="shared" si="67"/>
        <v>5000</v>
      </c>
      <c r="E194" s="15">
        <v>192</v>
      </c>
      <c r="F194" s="14" t="s">
        <v>231</v>
      </c>
      <c r="G194" s="12" t="s">
        <v>40</v>
      </c>
      <c r="H194" s="12">
        <v>5000</v>
      </c>
      <c r="I194" s="10" t="s">
        <v>40</v>
      </c>
      <c r="J194" s="10">
        <v>5000</v>
      </c>
      <c r="K194" s="10" t="b">
        <f t="shared" si="68"/>
        <v>0</v>
      </c>
      <c r="L194" s="10">
        <f t="shared" si="69"/>
        <v>0</v>
      </c>
      <c r="M194" t="s">
        <v>40</v>
      </c>
      <c r="N194">
        <v>5000</v>
      </c>
      <c r="O194" t="b">
        <f t="shared" si="70"/>
        <v>0</v>
      </c>
      <c r="P194">
        <f t="shared" si="71"/>
        <v>0</v>
      </c>
      <c r="Q194" s="10" t="s">
        <v>40</v>
      </c>
      <c r="R194" s="10">
        <v>5000</v>
      </c>
      <c r="S194" s="10" t="b">
        <f t="shared" si="58"/>
        <v>0</v>
      </c>
      <c r="T194" s="10">
        <f t="shared" si="72"/>
        <v>0</v>
      </c>
      <c r="U194" t="s">
        <v>40</v>
      </c>
      <c r="V194">
        <v>5000</v>
      </c>
      <c r="W194" t="b">
        <f t="shared" si="73"/>
        <v>0</v>
      </c>
      <c r="X194">
        <f t="shared" si="74"/>
        <v>0</v>
      </c>
      <c r="Y194" s="10" t="s">
        <v>40</v>
      </c>
      <c r="Z194" s="10">
        <v>5000</v>
      </c>
      <c r="AA194" s="10" t="b">
        <f t="shared" si="75"/>
        <v>0</v>
      </c>
      <c r="AB194" s="10">
        <f t="shared" si="76"/>
        <v>0</v>
      </c>
      <c r="AC194" t="s">
        <v>40</v>
      </c>
      <c r="AD194">
        <v>5000</v>
      </c>
      <c r="AE194" t="b">
        <f t="shared" si="59"/>
        <v>0</v>
      </c>
      <c r="AF194">
        <f t="shared" si="60"/>
        <v>0</v>
      </c>
      <c r="AG194" s="10" t="s">
        <v>40</v>
      </c>
      <c r="AH194" s="10">
        <v>5000</v>
      </c>
      <c r="AI194" s="10" t="b">
        <f t="shared" si="61"/>
        <v>0</v>
      </c>
      <c r="AJ194" s="10">
        <f t="shared" si="62"/>
        <v>0</v>
      </c>
      <c r="AK194" t="s">
        <v>40</v>
      </c>
      <c r="AL194">
        <v>5000</v>
      </c>
      <c r="AM194" t="b">
        <f t="shared" si="63"/>
        <v>0</v>
      </c>
      <c r="AN194">
        <f t="shared" si="64"/>
        <v>0</v>
      </c>
      <c r="AO194" s="10" t="s">
        <v>40</v>
      </c>
      <c r="AP194" s="10">
        <v>5000</v>
      </c>
      <c r="AQ194" s="10" t="b">
        <f t="shared" si="77"/>
        <v>0</v>
      </c>
      <c r="AR194" s="10">
        <f t="shared" si="78"/>
        <v>0</v>
      </c>
      <c r="AS194" t="s">
        <v>40</v>
      </c>
      <c r="AT194">
        <v>5000</v>
      </c>
      <c r="AU194" s="21" t="b">
        <f t="shared" si="79"/>
        <v>0</v>
      </c>
      <c r="AV194" s="21">
        <f t="shared" si="80"/>
        <v>0</v>
      </c>
      <c r="AW194" s="10" t="s">
        <v>40</v>
      </c>
      <c r="AX194" s="10">
        <v>5000</v>
      </c>
      <c r="AY194" s="10" t="b">
        <f t="shared" si="81"/>
        <v>0</v>
      </c>
      <c r="AZ194" s="10">
        <f t="shared" si="82"/>
        <v>0</v>
      </c>
      <c r="BA194" t="s">
        <v>40</v>
      </c>
      <c r="BB194">
        <v>5000</v>
      </c>
      <c r="BC194" t="b">
        <f t="shared" si="83"/>
        <v>0</v>
      </c>
      <c r="BD194">
        <f t="shared" si="84"/>
        <v>0</v>
      </c>
      <c r="BE194" s="10" t="s">
        <v>40</v>
      </c>
      <c r="BF194" s="10">
        <v>5000</v>
      </c>
      <c r="BG194" s="10" t="b">
        <f t="shared" si="85"/>
        <v>0</v>
      </c>
      <c r="BH194" s="10">
        <f t="shared" si="86"/>
        <v>0</v>
      </c>
    </row>
    <row r="195" spans="1:60" hidden="1" x14ac:dyDescent="0.3">
      <c r="A195">
        <f t="shared" si="65"/>
        <v>5000</v>
      </c>
      <c r="B195" s="14" t="b">
        <f t="shared" si="66"/>
        <v>0</v>
      </c>
      <c r="C195" s="14" t="s">
        <v>40</v>
      </c>
      <c r="D195" s="14">
        <f t="shared" si="67"/>
        <v>5000</v>
      </c>
      <c r="E195" s="15">
        <v>193</v>
      </c>
      <c r="F195" s="14" t="s">
        <v>232</v>
      </c>
      <c r="G195" s="12" t="s">
        <v>40</v>
      </c>
      <c r="H195" s="12">
        <v>5000</v>
      </c>
      <c r="I195" s="10" t="s">
        <v>40</v>
      </c>
      <c r="J195" s="10">
        <v>5000</v>
      </c>
      <c r="K195" s="10" t="b">
        <f t="shared" si="68"/>
        <v>0</v>
      </c>
      <c r="L195" s="10">
        <f t="shared" si="69"/>
        <v>0</v>
      </c>
      <c r="M195" t="s">
        <v>40</v>
      </c>
      <c r="N195">
        <v>5000</v>
      </c>
      <c r="O195" t="b">
        <f t="shared" si="70"/>
        <v>0</v>
      </c>
      <c r="P195">
        <f t="shared" si="71"/>
        <v>0</v>
      </c>
      <c r="Q195" s="10" t="s">
        <v>40</v>
      </c>
      <c r="R195" s="10">
        <v>5000</v>
      </c>
      <c r="S195" s="10" t="b">
        <f t="shared" ref="S195:S258" si="87">R195&lt;H195</f>
        <v>0</v>
      </c>
      <c r="T195" s="10">
        <f t="shared" si="72"/>
        <v>0</v>
      </c>
      <c r="U195" t="s">
        <v>40</v>
      </c>
      <c r="V195">
        <v>5000</v>
      </c>
      <c r="W195" t="b">
        <f t="shared" si="73"/>
        <v>0</v>
      </c>
      <c r="X195">
        <f t="shared" si="74"/>
        <v>0</v>
      </c>
      <c r="Y195" s="10" t="s">
        <v>40</v>
      </c>
      <c r="Z195" s="10">
        <v>5000</v>
      </c>
      <c r="AA195" s="10" t="b">
        <f t="shared" si="75"/>
        <v>0</v>
      </c>
      <c r="AB195" s="10">
        <f t="shared" si="76"/>
        <v>0</v>
      </c>
      <c r="AC195" t="s">
        <v>40</v>
      </c>
      <c r="AD195">
        <v>5000</v>
      </c>
      <c r="AE195" t="b">
        <f t="shared" ref="AE195:AE258" si="88">AD195&lt;H195</f>
        <v>0</v>
      </c>
      <c r="AF195">
        <f t="shared" ref="AF195:AF258" si="89">AD195-H195</f>
        <v>0</v>
      </c>
      <c r="AG195" s="10" t="s">
        <v>40</v>
      </c>
      <c r="AH195" s="10">
        <v>5000</v>
      </c>
      <c r="AI195" s="10" t="b">
        <f t="shared" ref="AI195:AI258" si="90">AH195&lt;H195</f>
        <v>0</v>
      </c>
      <c r="AJ195" s="10">
        <f t="shared" ref="AJ195:AJ258" si="91">AH195-H195</f>
        <v>0</v>
      </c>
      <c r="AK195" t="s">
        <v>40</v>
      </c>
      <c r="AL195">
        <v>5000</v>
      </c>
      <c r="AM195" t="b">
        <f t="shared" ref="AM195:AM258" si="92">AL195&lt;H195</f>
        <v>0</v>
      </c>
      <c r="AN195">
        <f t="shared" ref="AN195:AN258" si="93">AL195-H195</f>
        <v>0</v>
      </c>
      <c r="AO195" s="10" t="s">
        <v>40</v>
      </c>
      <c r="AP195" s="10">
        <v>5000</v>
      </c>
      <c r="AQ195" s="10" t="b">
        <f t="shared" si="77"/>
        <v>0</v>
      </c>
      <c r="AR195" s="10">
        <f t="shared" si="78"/>
        <v>0</v>
      </c>
      <c r="AS195" t="s">
        <v>40</v>
      </c>
      <c r="AT195">
        <v>5000</v>
      </c>
      <c r="AU195" s="21" t="b">
        <f t="shared" si="79"/>
        <v>0</v>
      </c>
      <c r="AV195" s="21">
        <f t="shared" si="80"/>
        <v>0</v>
      </c>
      <c r="AW195" s="10" t="s">
        <v>40</v>
      </c>
      <c r="AX195" s="10">
        <v>5000</v>
      </c>
      <c r="AY195" s="10" t="b">
        <f t="shared" si="81"/>
        <v>0</v>
      </c>
      <c r="AZ195" s="10">
        <f t="shared" si="82"/>
        <v>0</v>
      </c>
      <c r="BA195" t="s">
        <v>40</v>
      </c>
      <c r="BB195">
        <v>5000</v>
      </c>
      <c r="BC195" t="b">
        <f t="shared" si="83"/>
        <v>0</v>
      </c>
      <c r="BD195">
        <f t="shared" si="84"/>
        <v>0</v>
      </c>
      <c r="BE195" s="10" t="s">
        <v>40</v>
      </c>
      <c r="BF195" s="10">
        <v>5000</v>
      </c>
      <c r="BG195" s="10" t="b">
        <f t="shared" si="85"/>
        <v>0</v>
      </c>
      <c r="BH195" s="10">
        <f t="shared" si="86"/>
        <v>0</v>
      </c>
    </row>
    <row r="196" spans="1:60" hidden="1" x14ac:dyDescent="0.3">
      <c r="A196">
        <f t="shared" ref="A196:A259" si="94">MIN(N196,AD196,AP196,AT196)</f>
        <v>5000</v>
      </c>
      <c r="B196" s="14" t="b">
        <f t="shared" ref="B196:B259" si="95">OR(K196,O196,S196,W196,AA196,AE196,AI196,AM196,AQ196,AU196,AY196,BC196,BG196)</f>
        <v>0</v>
      </c>
      <c r="C196" s="14" t="s">
        <v>40</v>
      </c>
      <c r="D196" s="14">
        <f t="shared" ref="D196:D259" si="96">MIN(J196,N196,H196,R196,V196,Z196,AD196,AH196,AL196,AP196,AT196,AX196,BB196,BF196)</f>
        <v>5000</v>
      </c>
      <c r="E196" s="15">
        <v>194</v>
      </c>
      <c r="F196" s="14" t="s">
        <v>233</v>
      </c>
      <c r="G196" s="12" t="s">
        <v>40</v>
      </c>
      <c r="H196" s="12">
        <v>5000</v>
      </c>
      <c r="I196" s="10" t="s">
        <v>40</v>
      </c>
      <c r="J196" s="10">
        <v>5000</v>
      </c>
      <c r="K196" s="10" t="b">
        <f t="shared" ref="K196:K259" si="97">J196&lt;H196</f>
        <v>0</v>
      </c>
      <c r="L196" s="10">
        <f t="shared" ref="L196:L259" si="98">J196-H196</f>
        <v>0</v>
      </c>
      <c r="M196" t="s">
        <v>40</v>
      </c>
      <c r="N196">
        <v>5000</v>
      </c>
      <c r="O196" t="b">
        <f t="shared" ref="O196:O259" si="99">N196&lt;H196</f>
        <v>0</v>
      </c>
      <c r="P196">
        <f t="shared" ref="P196:P259" si="100">N196-H196</f>
        <v>0</v>
      </c>
      <c r="Q196" s="10" t="s">
        <v>40</v>
      </c>
      <c r="R196" s="10">
        <v>5000</v>
      </c>
      <c r="S196" s="10" t="b">
        <f t="shared" si="87"/>
        <v>0</v>
      </c>
      <c r="T196" s="10">
        <f t="shared" ref="T196:T259" si="101">R196-H196</f>
        <v>0</v>
      </c>
      <c r="U196" t="s">
        <v>40</v>
      </c>
      <c r="V196">
        <v>5000</v>
      </c>
      <c r="W196" t="b">
        <f t="shared" ref="W196:W259" si="102">V196&lt;H196</f>
        <v>0</v>
      </c>
      <c r="X196">
        <f t="shared" ref="X196:X259" si="103">V196-H196</f>
        <v>0</v>
      </c>
      <c r="Y196" s="10" t="s">
        <v>40</v>
      </c>
      <c r="Z196" s="10">
        <v>5000</v>
      </c>
      <c r="AA196" s="10" t="b">
        <f t="shared" ref="AA196:AA259" si="104">Z196&lt;H196</f>
        <v>0</v>
      </c>
      <c r="AB196" s="10">
        <f t="shared" ref="AB196:AB259" si="105">Z196-H196</f>
        <v>0</v>
      </c>
      <c r="AC196" t="s">
        <v>40</v>
      </c>
      <c r="AD196">
        <v>5000</v>
      </c>
      <c r="AE196" t="b">
        <f t="shared" si="88"/>
        <v>0</v>
      </c>
      <c r="AF196">
        <f t="shared" si="89"/>
        <v>0</v>
      </c>
      <c r="AG196" s="10" t="s">
        <v>40</v>
      </c>
      <c r="AH196" s="10">
        <v>5000</v>
      </c>
      <c r="AI196" s="10" t="b">
        <f t="shared" si="90"/>
        <v>0</v>
      </c>
      <c r="AJ196" s="10">
        <f t="shared" si="91"/>
        <v>0</v>
      </c>
      <c r="AK196" t="s">
        <v>40</v>
      </c>
      <c r="AL196">
        <v>5000</v>
      </c>
      <c r="AM196" t="b">
        <f t="shared" si="92"/>
        <v>0</v>
      </c>
      <c r="AN196">
        <f t="shared" si="93"/>
        <v>0</v>
      </c>
      <c r="AO196" s="10" t="s">
        <v>40</v>
      </c>
      <c r="AP196" s="10">
        <v>5000</v>
      </c>
      <c r="AQ196" s="10" t="b">
        <f t="shared" ref="AQ196:AQ259" si="106">AP196&lt;H196</f>
        <v>0</v>
      </c>
      <c r="AR196" s="10">
        <f t="shared" ref="AR196:AR259" si="107">AP196-H196</f>
        <v>0</v>
      </c>
      <c r="AS196" t="s">
        <v>40</v>
      </c>
      <c r="AT196">
        <v>5000</v>
      </c>
      <c r="AU196" s="21" t="b">
        <f t="shared" ref="AU196:AU259" si="108">AT196&lt;H196</f>
        <v>0</v>
      </c>
      <c r="AV196" s="21">
        <f t="shared" ref="AV196:AV259" si="109">AT196-H196</f>
        <v>0</v>
      </c>
      <c r="AW196" s="10" t="s">
        <v>40</v>
      </c>
      <c r="AX196" s="10">
        <v>5000</v>
      </c>
      <c r="AY196" s="10" t="b">
        <f t="shared" ref="AY196:AY259" si="110">AX196&lt;H196</f>
        <v>0</v>
      </c>
      <c r="AZ196" s="10">
        <f t="shared" ref="AZ196:AZ259" si="111">AX196-H196</f>
        <v>0</v>
      </c>
      <c r="BA196" t="s">
        <v>40</v>
      </c>
      <c r="BB196">
        <v>5000</v>
      </c>
      <c r="BC196" t="b">
        <f t="shared" ref="BC196:BC259" si="112">BB196&lt;H196</f>
        <v>0</v>
      </c>
      <c r="BD196">
        <f t="shared" ref="BD196:BD259" si="113">BB196-H196</f>
        <v>0</v>
      </c>
      <c r="BE196" s="10" t="s">
        <v>40</v>
      </c>
      <c r="BF196" s="10">
        <v>5000</v>
      </c>
      <c r="BG196" s="10" t="b">
        <f t="shared" ref="BG196:BG259" si="114">BF196&lt;H196</f>
        <v>0</v>
      </c>
      <c r="BH196" s="10">
        <f t="shared" ref="BH196:BH259" si="115">BF196-H196</f>
        <v>0</v>
      </c>
    </row>
    <row r="197" spans="1:60" hidden="1" x14ac:dyDescent="0.3">
      <c r="A197">
        <f t="shared" si="94"/>
        <v>5000</v>
      </c>
      <c r="B197" s="14" t="b">
        <f t="shared" si="95"/>
        <v>0</v>
      </c>
      <c r="C197" s="14" t="s">
        <v>40</v>
      </c>
      <c r="D197" s="14">
        <f t="shared" si="96"/>
        <v>5000</v>
      </c>
      <c r="E197" s="15">
        <v>195</v>
      </c>
      <c r="F197" s="14" t="s">
        <v>234</v>
      </c>
      <c r="G197" s="12" t="s">
        <v>40</v>
      </c>
      <c r="H197" s="12">
        <v>5000</v>
      </c>
      <c r="I197" s="10" t="s">
        <v>40</v>
      </c>
      <c r="J197" s="10">
        <v>5000</v>
      </c>
      <c r="K197" s="10" t="b">
        <f t="shared" si="97"/>
        <v>0</v>
      </c>
      <c r="L197" s="10">
        <f t="shared" si="98"/>
        <v>0</v>
      </c>
      <c r="M197" t="s">
        <v>40</v>
      </c>
      <c r="N197">
        <v>5000</v>
      </c>
      <c r="O197" t="b">
        <f t="shared" si="99"/>
        <v>0</v>
      </c>
      <c r="P197">
        <f t="shared" si="100"/>
        <v>0</v>
      </c>
      <c r="Q197" s="10" t="s">
        <v>40</v>
      </c>
      <c r="R197" s="10">
        <v>5000</v>
      </c>
      <c r="S197" s="10" t="b">
        <f t="shared" si="87"/>
        <v>0</v>
      </c>
      <c r="T197" s="10">
        <f t="shared" si="101"/>
        <v>0</v>
      </c>
      <c r="U197" t="s">
        <v>40</v>
      </c>
      <c r="V197">
        <v>5000</v>
      </c>
      <c r="W197" t="b">
        <f t="shared" si="102"/>
        <v>0</v>
      </c>
      <c r="X197">
        <f t="shared" si="103"/>
        <v>0</v>
      </c>
      <c r="Y197" s="10" t="s">
        <v>40</v>
      </c>
      <c r="Z197" s="10">
        <v>5000</v>
      </c>
      <c r="AA197" s="10" t="b">
        <f t="shared" si="104"/>
        <v>0</v>
      </c>
      <c r="AB197" s="10">
        <f t="shared" si="105"/>
        <v>0</v>
      </c>
      <c r="AC197" t="s">
        <v>40</v>
      </c>
      <c r="AD197">
        <v>5000</v>
      </c>
      <c r="AE197" t="b">
        <f t="shared" si="88"/>
        <v>0</v>
      </c>
      <c r="AF197">
        <f t="shared" si="89"/>
        <v>0</v>
      </c>
      <c r="AG197" s="10" t="s">
        <v>40</v>
      </c>
      <c r="AH197" s="10">
        <v>5000</v>
      </c>
      <c r="AI197" s="10" t="b">
        <f t="shared" si="90"/>
        <v>0</v>
      </c>
      <c r="AJ197" s="10">
        <f t="shared" si="91"/>
        <v>0</v>
      </c>
      <c r="AK197" t="s">
        <v>40</v>
      </c>
      <c r="AL197">
        <v>5000</v>
      </c>
      <c r="AM197" t="b">
        <f t="shared" si="92"/>
        <v>0</v>
      </c>
      <c r="AN197">
        <f t="shared" si="93"/>
        <v>0</v>
      </c>
      <c r="AO197" s="10" t="s">
        <v>40</v>
      </c>
      <c r="AP197" s="10">
        <v>5000</v>
      </c>
      <c r="AQ197" s="10" t="b">
        <f t="shared" si="106"/>
        <v>0</v>
      </c>
      <c r="AR197" s="10">
        <f t="shared" si="107"/>
        <v>0</v>
      </c>
      <c r="AS197" t="s">
        <v>40</v>
      </c>
      <c r="AT197">
        <v>5000</v>
      </c>
      <c r="AU197" s="21" t="b">
        <f t="shared" si="108"/>
        <v>0</v>
      </c>
      <c r="AV197" s="21">
        <f t="shared" si="109"/>
        <v>0</v>
      </c>
      <c r="AW197" s="10" t="s">
        <v>40</v>
      </c>
      <c r="AX197" s="10">
        <v>5000</v>
      </c>
      <c r="AY197" s="10" t="b">
        <f t="shared" si="110"/>
        <v>0</v>
      </c>
      <c r="AZ197" s="10">
        <f t="shared" si="111"/>
        <v>0</v>
      </c>
      <c r="BA197" t="s">
        <v>40</v>
      </c>
      <c r="BB197">
        <v>5000</v>
      </c>
      <c r="BC197" t="b">
        <f t="shared" si="112"/>
        <v>0</v>
      </c>
      <c r="BD197">
        <f t="shared" si="113"/>
        <v>0</v>
      </c>
      <c r="BE197" s="10" t="s">
        <v>40</v>
      </c>
      <c r="BF197" s="10">
        <v>5000</v>
      </c>
      <c r="BG197" s="10" t="b">
        <f t="shared" si="114"/>
        <v>0</v>
      </c>
      <c r="BH197" s="10">
        <f t="shared" si="115"/>
        <v>0</v>
      </c>
    </row>
    <row r="198" spans="1:60" hidden="1" x14ac:dyDescent="0.3">
      <c r="A198">
        <f t="shared" si="94"/>
        <v>5000</v>
      </c>
      <c r="B198" s="14" t="b">
        <f t="shared" si="95"/>
        <v>0</v>
      </c>
      <c r="C198" s="14" t="s">
        <v>40</v>
      </c>
      <c r="D198" s="14">
        <f t="shared" si="96"/>
        <v>5000</v>
      </c>
      <c r="E198" s="15">
        <v>196</v>
      </c>
      <c r="F198" s="14" t="s">
        <v>235</v>
      </c>
      <c r="G198" s="12" t="s">
        <v>40</v>
      </c>
      <c r="H198" s="12">
        <v>5000</v>
      </c>
      <c r="I198" s="10" t="s">
        <v>40</v>
      </c>
      <c r="J198" s="10">
        <v>5000</v>
      </c>
      <c r="K198" s="10" t="b">
        <f t="shared" si="97"/>
        <v>0</v>
      </c>
      <c r="L198" s="10">
        <f t="shared" si="98"/>
        <v>0</v>
      </c>
      <c r="M198" t="s">
        <v>40</v>
      </c>
      <c r="N198">
        <v>5000</v>
      </c>
      <c r="O198" t="b">
        <f t="shared" si="99"/>
        <v>0</v>
      </c>
      <c r="P198">
        <f t="shared" si="100"/>
        <v>0</v>
      </c>
      <c r="Q198" s="10" t="s">
        <v>40</v>
      </c>
      <c r="R198" s="10">
        <v>5000</v>
      </c>
      <c r="S198" s="10" t="b">
        <f t="shared" si="87"/>
        <v>0</v>
      </c>
      <c r="T198" s="10">
        <f t="shared" si="101"/>
        <v>0</v>
      </c>
      <c r="U198" t="s">
        <v>40</v>
      </c>
      <c r="V198">
        <v>5000</v>
      </c>
      <c r="W198" t="b">
        <f t="shared" si="102"/>
        <v>0</v>
      </c>
      <c r="X198">
        <f t="shared" si="103"/>
        <v>0</v>
      </c>
      <c r="Y198" s="10" t="s">
        <v>40</v>
      </c>
      <c r="Z198" s="10">
        <v>5000</v>
      </c>
      <c r="AA198" s="10" t="b">
        <f t="shared" si="104"/>
        <v>0</v>
      </c>
      <c r="AB198" s="10">
        <f t="shared" si="105"/>
        <v>0</v>
      </c>
      <c r="AC198" t="s">
        <v>40</v>
      </c>
      <c r="AD198">
        <v>5000</v>
      </c>
      <c r="AE198" t="b">
        <f t="shared" si="88"/>
        <v>0</v>
      </c>
      <c r="AF198">
        <f t="shared" si="89"/>
        <v>0</v>
      </c>
      <c r="AG198" s="10" t="s">
        <v>40</v>
      </c>
      <c r="AH198" s="10">
        <v>5000</v>
      </c>
      <c r="AI198" s="10" t="b">
        <f t="shared" si="90"/>
        <v>0</v>
      </c>
      <c r="AJ198" s="10">
        <f t="shared" si="91"/>
        <v>0</v>
      </c>
      <c r="AK198" t="s">
        <v>40</v>
      </c>
      <c r="AL198">
        <v>5000</v>
      </c>
      <c r="AM198" t="b">
        <f t="shared" si="92"/>
        <v>0</v>
      </c>
      <c r="AN198">
        <f t="shared" si="93"/>
        <v>0</v>
      </c>
      <c r="AO198" s="10" t="s">
        <v>40</v>
      </c>
      <c r="AP198" s="10">
        <v>5000</v>
      </c>
      <c r="AQ198" s="10" t="b">
        <f t="shared" si="106"/>
        <v>0</v>
      </c>
      <c r="AR198" s="10">
        <f t="shared" si="107"/>
        <v>0</v>
      </c>
      <c r="AS198" t="s">
        <v>40</v>
      </c>
      <c r="AT198">
        <v>5000</v>
      </c>
      <c r="AU198" s="21" t="b">
        <f t="shared" si="108"/>
        <v>0</v>
      </c>
      <c r="AV198" s="21">
        <f t="shared" si="109"/>
        <v>0</v>
      </c>
      <c r="AW198" s="10" t="s">
        <v>40</v>
      </c>
      <c r="AX198" s="10">
        <v>5000</v>
      </c>
      <c r="AY198" s="10" t="b">
        <f t="shared" si="110"/>
        <v>0</v>
      </c>
      <c r="AZ198" s="10">
        <f t="shared" si="111"/>
        <v>0</v>
      </c>
      <c r="BA198" t="s">
        <v>40</v>
      </c>
      <c r="BB198">
        <v>5000</v>
      </c>
      <c r="BC198" t="b">
        <f t="shared" si="112"/>
        <v>0</v>
      </c>
      <c r="BD198">
        <f t="shared" si="113"/>
        <v>0</v>
      </c>
      <c r="BE198" s="10" t="s">
        <v>40</v>
      </c>
      <c r="BF198" s="10">
        <v>5000</v>
      </c>
      <c r="BG198" s="10" t="b">
        <f t="shared" si="114"/>
        <v>0</v>
      </c>
      <c r="BH198" s="10">
        <f t="shared" si="115"/>
        <v>0</v>
      </c>
    </row>
    <row r="199" spans="1:60" hidden="1" x14ac:dyDescent="0.3">
      <c r="A199">
        <f t="shared" si="94"/>
        <v>5000</v>
      </c>
      <c r="B199" s="14" t="b">
        <f t="shared" si="95"/>
        <v>0</v>
      </c>
      <c r="C199" s="14" t="s">
        <v>40</v>
      </c>
      <c r="D199" s="14">
        <f t="shared" si="96"/>
        <v>5000</v>
      </c>
      <c r="E199" s="15">
        <v>197</v>
      </c>
      <c r="F199" s="14" t="s">
        <v>236</v>
      </c>
      <c r="G199" s="12" t="s">
        <v>40</v>
      </c>
      <c r="H199" s="12">
        <v>5000</v>
      </c>
      <c r="I199" s="10" t="s">
        <v>40</v>
      </c>
      <c r="J199" s="10">
        <v>5000</v>
      </c>
      <c r="K199" s="10" t="b">
        <f t="shared" si="97"/>
        <v>0</v>
      </c>
      <c r="L199" s="10">
        <f t="shared" si="98"/>
        <v>0</v>
      </c>
      <c r="M199" t="s">
        <v>40</v>
      </c>
      <c r="N199">
        <v>5000</v>
      </c>
      <c r="O199" t="b">
        <f t="shared" si="99"/>
        <v>0</v>
      </c>
      <c r="P199">
        <f t="shared" si="100"/>
        <v>0</v>
      </c>
      <c r="Q199" s="10" t="s">
        <v>40</v>
      </c>
      <c r="R199" s="10">
        <v>5000</v>
      </c>
      <c r="S199" s="10" t="b">
        <f t="shared" si="87"/>
        <v>0</v>
      </c>
      <c r="T199" s="10">
        <f t="shared" si="101"/>
        <v>0</v>
      </c>
      <c r="U199" t="s">
        <v>40</v>
      </c>
      <c r="V199">
        <v>5000</v>
      </c>
      <c r="W199" t="b">
        <f t="shared" si="102"/>
        <v>0</v>
      </c>
      <c r="X199">
        <f t="shared" si="103"/>
        <v>0</v>
      </c>
      <c r="Y199" s="10" t="s">
        <v>40</v>
      </c>
      <c r="Z199" s="10">
        <v>5000</v>
      </c>
      <c r="AA199" s="10" t="b">
        <f t="shared" si="104"/>
        <v>0</v>
      </c>
      <c r="AB199" s="10">
        <f t="shared" si="105"/>
        <v>0</v>
      </c>
      <c r="AC199" t="s">
        <v>40</v>
      </c>
      <c r="AD199">
        <v>5000</v>
      </c>
      <c r="AE199" t="b">
        <f t="shared" si="88"/>
        <v>0</v>
      </c>
      <c r="AF199">
        <f t="shared" si="89"/>
        <v>0</v>
      </c>
      <c r="AG199" s="10" t="s">
        <v>40</v>
      </c>
      <c r="AH199" s="10">
        <v>5000</v>
      </c>
      <c r="AI199" s="10" t="b">
        <f t="shared" si="90"/>
        <v>0</v>
      </c>
      <c r="AJ199" s="10">
        <f t="shared" si="91"/>
        <v>0</v>
      </c>
      <c r="AK199" t="s">
        <v>40</v>
      </c>
      <c r="AL199">
        <v>5000</v>
      </c>
      <c r="AM199" t="b">
        <f t="shared" si="92"/>
        <v>0</v>
      </c>
      <c r="AN199">
        <f t="shared" si="93"/>
        <v>0</v>
      </c>
      <c r="AO199" s="10" t="s">
        <v>40</v>
      </c>
      <c r="AP199" s="10">
        <v>5000</v>
      </c>
      <c r="AQ199" s="10" t="b">
        <f t="shared" si="106"/>
        <v>0</v>
      </c>
      <c r="AR199" s="10">
        <f t="shared" si="107"/>
        <v>0</v>
      </c>
      <c r="AS199" t="s">
        <v>40</v>
      </c>
      <c r="AT199">
        <v>5000</v>
      </c>
      <c r="AU199" s="21" t="b">
        <f t="shared" si="108"/>
        <v>0</v>
      </c>
      <c r="AV199" s="21">
        <f t="shared" si="109"/>
        <v>0</v>
      </c>
      <c r="AW199" s="10" t="s">
        <v>40</v>
      </c>
      <c r="AX199" s="10">
        <v>5000</v>
      </c>
      <c r="AY199" s="10" t="b">
        <f t="shared" si="110"/>
        <v>0</v>
      </c>
      <c r="AZ199" s="10">
        <f t="shared" si="111"/>
        <v>0</v>
      </c>
      <c r="BA199" t="s">
        <v>40</v>
      </c>
      <c r="BB199">
        <v>5000</v>
      </c>
      <c r="BC199" t="b">
        <f t="shared" si="112"/>
        <v>0</v>
      </c>
      <c r="BD199">
        <f t="shared" si="113"/>
        <v>0</v>
      </c>
      <c r="BE199" s="10" t="s">
        <v>40</v>
      </c>
      <c r="BF199" s="10">
        <v>5000</v>
      </c>
      <c r="BG199" s="10" t="b">
        <f t="shared" si="114"/>
        <v>0</v>
      </c>
      <c r="BH199" s="10">
        <f t="shared" si="115"/>
        <v>0</v>
      </c>
    </row>
    <row r="200" spans="1:60" hidden="1" x14ac:dyDescent="0.3">
      <c r="A200">
        <f t="shared" si="94"/>
        <v>5000</v>
      </c>
      <c r="B200" s="14" t="b">
        <f t="shared" si="95"/>
        <v>0</v>
      </c>
      <c r="C200" s="14" t="s">
        <v>40</v>
      </c>
      <c r="D200" s="14">
        <f t="shared" si="96"/>
        <v>5000</v>
      </c>
      <c r="E200" s="15">
        <v>198</v>
      </c>
      <c r="F200" s="14" t="s">
        <v>237</v>
      </c>
      <c r="G200" s="12" t="s">
        <v>40</v>
      </c>
      <c r="H200" s="12">
        <v>5000</v>
      </c>
      <c r="I200" s="10" t="s">
        <v>40</v>
      </c>
      <c r="J200" s="10">
        <v>5000</v>
      </c>
      <c r="K200" s="10" t="b">
        <f t="shared" si="97"/>
        <v>0</v>
      </c>
      <c r="L200" s="10">
        <f t="shared" si="98"/>
        <v>0</v>
      </c>
      <c r="M200" t="s">
        <v>40</v>
      </c>
      <c r="N200">
        <v>5000</v>
      </c>
      <c r="O200" t="b">
        <f t="shared" si="99"/>
        <v>0</v>
      </c>
      <c r="P200">
        <f t="shared" si="100"/>
        <v>0</v>
      </c>
      <c r="Q200" s="10" t="s">
        <v>40</v>
      </c>
      <c r="R200" s="10">
        <v>5000</v>
      </c>
      <c r="S200" s="10" t="b">
        <f t="shared" si="87"/>
        <v>0</v>
      </c>
      <c r="T200" s="10">
        <f t="shared" si="101"/>
        <v>0</v>
      </c>
      <c r="U200" t="s">
        <v>40</v>
      </c>
      <c r="V200">
        <v>5000</v>
      </c>
      <c r="W200" t="b">
        <f t="shared" si="102"/>
        <v>0</v>
      </c>
      <c r="X200">
        <f t="shared" si="103"/>
        <v>0</v>
      </c>
      <c r="Y200" s="10" t="s">
        <v>40</v>
      </c>
      <c r="Z200" s="10">
        <v>5000</v>
      </c>
      <c r="AA200" s="10" t="b">
        <f t="shared" si="104"/>
        <v>0</v>
      </c>
      <c r="AB200" s="10">
        <f t="shared" si="105"/>
        <v>0</v>
      </c>
      <c r="AC200" t="s">
        <v>40</v>
      </c>
      <c r="AD200">
        <v>5000</v>
      </c>
      <c r="AE200" t="b">
        <f t="shared" si="88"/>
        <v>0</v>
      </c>
      <c r="AF200">
        <f t="shared" si="89"/>
        <v>0</v>
      </c>
      <c r="AG200" s="10" t="s">
        <v>40</v>
      </c>
      <c r="AH200" s="10">
        <v>5000</v>
      </c>
      <c r="AI200" s="10" t="b">
        <f t="shared" si="90"/>
        <v>0</v>
      </c>
      <c r="AJ200" s="10">
        <f t="shared" si="91"/>
        <v>0</v>
      </c>
      <c r="AK200" t="s">
        <v>40</v>
      </c>
      <c r="AL200">
        <v>5000</v>
      </c>
      <c r="AM200" t="b">
        <f t="shared" si="92"/>
        <v>0</v>
      </c>
      <c r="AN200">
        <f t="shared" si="93"/>
        <v>0</v>
      </c>
      <c r="AO200" s="10" t="s">
        <v>40</v>
      </c>
      <c r="AP200" s="10">
        <v>5000</v>
      </c>
      <c r="AQ200" s="10" t="b">
        <f t="shared" si="106"/>
        <v>0</v>
      </c>
      <c r="AR200" s="10">
        <f t="shared" si="107"/>
        <v>0</v>
      </c>
      <c r="AS200" t="s">
        <v>40</v>
      </c>
      <c r="AT200">
        <v>5000</v>
      </c>
      <c r="AU200" s="21" t="b">
        <f t="shared" si="108"/>
        <v>0</v>
      </c>
      <c r="AV200" s="21">
        <f t="shared" si="109"/>
        <v>0</v>
      </c>
      <c r="AW200" s="10" t="s">
        <v>40</v>
      </c>
      <c r="AX200" s="10">
        <v>5000</v>
      </c>
      <c r="AY200" s="10" t="b">
        <f t="shared" si="110"/>
        <v>0</v>
      </c>
      <c r="AZ200" s="10">
        <f t="shared" si="111"/>
        <v>0</v>
      </c>
      <c r="BA200" t="s">
        <v>40</v>
      </c>
      <c r="BB200">
        <v>5000</v>
      </c>
      <c r="BC200" t="b">
        <f t="shared" si="112"/>
        <v>0</v>
      </c>
      <c r="BD200">
        <f t="shared" si="113"/>
        <v>0</v>
      </c>
      <c r="BE200" s="10" t="s">
        <v>40</v>
      </c>
      <c r="BF200" s="10">
        <v>5000</v>
      </c>
      <c r="BG200" s="10" t="b">
        <f t="shared" si="114"/>
        <v>0</v>
      </c>
      <c r="BH200" s="10">
        <f t="shared" si="115"/>
        <v>0</v>
      </c>
    </row>
    <row r="201" spans="1:60" hidden="1" x14ac:dyDescent="0.3">
      <c r="A201">
        <f t="shared" si="94"/>
        <v>5000</v>
      </c>
      <c r="B201" s="14" t="b">
        <f t="shared" si="95"/>
        <v>0</v>
      </c>
      <c r="C201" s="14" t="s">
        <v>40</v>
      </c>
      <c r="D201" s="14">
        <f t="shared" si="96"/>
        <v>5000</v>
      </c>
      <c r="E201" s="15">
        <v>199</v>
      </c>
      <c r="F201" s="14" t="s">
        <v>238</v>
      </c>
      <c r="G201" s="12" t="s">
        <v>40</v>
      </c>
      <c r="H201" s="12">
        <v>5000</v>
      </c>
      <c r="I201" s="10" t="s">
        <v>40</v>
      </c>
      <c r="J201" s="10">
        <v>5000</v>
      </c>
      <c r="K201" s="10" t="b">
        <f t="shared" si="97"/>
        <v>0</v>
      </c>
      <c r="L201" s="10">
        <f t="shared" si="98"/>
        <v>0</v>
      </c>
      <c r="M201" t="s">
        <v>40</v>
      </c>
      <c r="N201">
        <v>5000</v>
      </c>
      <c r="O201" t="b">
        <f t="shared" si="99"/>
        <v>0</v>
      </c>
      <c r="P201">
        <f t="shared" si="100"/>
        <v>0</v>
      </c>
      <c r="Q201" s="10" t="s">
        <v>40</v>
      </c>
      <c r="R201" s="10">
        <v>5000</v>
      </c>
      <c r="S201" s="10" t="b">
        <f t="shared" si="87"/>
        <v>0</v>
      </c>
      <c r="T201" s="10">
        <f t="shared" si="101"/>
        <v>0</v>
      </c>
      <c r="U201" t="s">
        <v>40</v>
      </c>
      <c r="V201">
        <v>5000</v>
      </c>
      <c r="W201" t="b">
        <f t="shared" si="102"/>
        <v>0</v>
      </c>
      <c r="X201">
        <f t="shared" si="103"/>
        <v>0</v>
      </c>
      <c r="Y201" s="10" t="s">
        <v>40</v>
      </c>
      <c r="Z201" s="10">
        <v>5000</v>
      </c>
      <c r="AA201" s="10" t="b">
        <f t="shared" si="104"/>
        <v>0</v>
      </c>
      <c r="AB201" s="10">
        <f t="shared" si="105"/>
        <v>0</v>
      </c>
      <c r="AC201" t="s">
        <v>40</v>
      </c>
      <c r="AD201">
        <v>5000</v>
      </c>
      <c r="AE201" t="b">
        <f t="shared" si="88"/>
        <v>0</v>
      </c>
      <c r="AF201">
        <f t="shared" si="89"/>
        <v>0</v>
      </c>
      <c r="AG201" s="10" t="s">
        <v>40</v>
      </c>
      <c r="AH201" s="10">
        <v>5000</v>
      </c>
      <c r="AI201" s="10" t="b">
        <f t="shared" si="90"/>
        <v>0</v>
      </c>
      <c r="AJ201" s="10">
        <f t="shared" si="91"/>
        <v>0</v>
      </c>
      <c r="AK201" t="s">
        <v>40</v>
      </c>
      <c r="AL201">
        <v>5000</v>
      </c>
      <c r="AM201" t="b">
        <f t="shared" si="92"/>
        <v>0</v>
      </c>
      <c r="AN201">
        <f t="shared" si="93"/>
        <v>0</v>
      </c>
      <c r="AO201" s="10" t="s">
        <v>40</v>
      </c>
      <c r="AP201" s="10">
        <v>5000</v>
      </c>
      <c r="AQ201" s="10" t="b">
        <f t="shared" si="106"/>
        <v>0</v>
      </c>
      <c r="AR201" s="10">
        <f t="shared" si="107"/>
        <v>0</v>
      </c>
      <c r="AS201" t="s">
        <v>40</v>
      </c>
      <c r="AT201">
        <v>5000</v>
      </c>
      <c r="AU201" s="21" t="b">
        <f t="shared" si="108"/>
        <v>0</v>
      </c>
      <c r="AV201" s="21">
        <f t="shared" si="109"/>
        <v>0</v>
      </c>
      <c r="AW201" s="10" t="s">
        <v>40</v>
      </c>
      <c r="AX201" s="10">
        <v>5000</v>
      </c>
      <c r="AY201" s="10" t="b">
        <f t="shared" si="110"/>
        <v>0</v>
      </c>
      <c r="AZ201" s="10">
        <f t="shared" si="111"/>
        <v>0</v>
      </c>
      <c r="BA201" t="s">
        <v>40</v>
      </c>
      <c r="BB201">
        <v>5000</v>
      </c>
      <c r="BC201" t="b">
        <f t="shared" si="112"/>
        <v>0</v>
      </c>
      <c r="BD201">
        <f t="shared" si="113"/>
        <v>0</v>
      </c>
      <c r="BE201" s="10" t="s">
        <v>40</v>
      </c>
      <c r="BF201" s="10">
        <v>5000</v>
      </c>
      <c r="BG201" s="10" t="b">
        <f t="shared" si="114"/>
        <v>0</v>
      </c>
      <c r="BH201" s="10">
        <f t="shared" si="115"/>
        <v>0</v>
      </c>
    </row>
    <row r="202" spans="1:60" x14ac:dyDescent="0.3">
      <c r="A202">
        <f t="shared" si="94"/>
        <v>2004.06</v>
      </c>
      <c r="B202" s="14" t="b">
        <f t="shared" si="95"/>
        <v>1</v>
      </c>
      <c r="C202" s="14" t="s">
        <v>49</v>
      </c>
      <c r="D202" s="14">
        <f t="shared" si="96"/>
        <v>2004.06</v>
      </c>
      <c r="E202" s="15">
        <v>200</v>
      </c>
      <c r="F202" s="14" t="s">
        <v>239</v>
      </c>
      <c r="G202" s="12" t="s">
        <v>49</v>
      </c>
      <c r="H202" s="12">
        <v>2429.42</v>
      </c>
      <c r="I202" s="10" t="s">
        <v>49</v>
      </c>
      <c r="J202" s="10">
        <v>2086.84</v>
      </c>
      <c r="K202" s="10" t="b">
        <f t="shared" si="97"/>
        <v>1</v>
      </c>
      <c r="L202" s="10">
        <f t="shared" si="98"/>
        <v>-342.57999999999993</v>
      </c>
      <c r="M202" t="s">
        <v>49</v>
      </c>
      <c r="N202">
        <v>2004.06</v>
      </c>
      <c r="O202" t="b">
        <f t="shared" si="99"/>
        <v>1</v>
      </c>
      <c r="P202">
        <f t="shared" si="100"/>
        <v>-425.36000000000013</v>
      </c>
      <c r="Q202" s="10" t="s">
        <v>49</v>
      </c>
      <c r="R202" s="10">
        <v>2312.89</v>
      </c>
      <c r="S202" s="10" t="b">
        <f t="shared" si="87"/>
        <v>1</v>
      </c>
      <c r="T202" s="10">
        <f t="shared" si="101"/>
        <v>-116.5300000000002</v>
      </c>
      <c r="U202" t="s">
        <v>49</v>
      </c>
      <c r="V202">
        <v>2940.19</v>
      </c>
      <c r="W202" t="b">
        <f t="shared" si="102"/>
        <v>0</v>
      </c>
      <c r="X202">
        <f t="shared" si="103"/>
        <v>510.77</v>
      </c>
      <c r="Y202" s="10" t="s">
        <v>49</v>
      </c>
      <c r="Z202" s="10">
        <v>2013.56</v>
      </c>
      <c r="AA202" s="10" t="b">
        <f t="shared" si="104"/>
        <v>1</v>
      </c>
      <c r="AB202" s="10">
        <f t="shared" si="105"/>
        <v>-415.86000000000013</v>
      </c>
      <c r="AC202" t="s">
        <v>49</v>
      </c>
      <c r="AD202">
        <v>2358.7800000000002</v>
      </c>
      <c r="AE202" t="b">
        <f t="shared" si="88"/>
        <v>1</v>
      </c>
      <c r="AF202">
        <f t="shared" si="89"/>
        <v>-70.639999999999873</v>
      </c>
      <c r="AG202" s="10" t="s">
        <v>49</v>
      </c>
      <c r="AH202" s="10">
        <v>2308.89</v>
      </c>
      <c r="AI202" s="10" t="b">
        <f t="shared" si="90"/>
        <v>1</v>
      </c>
      <c r="AJ202" s="10">
        <f t="shared" si="91"/>
        <v>-120.5300000000002</v>
      </c>
      <c r="AK202" t="s">
        <v>49</v>
      </c>
      <c r="AL202">
        <v>2316.7800000000002</v>
      </c>
      <c r="AM202" t="b">
        <f t="shared" si="92"/>
        <v>1</v>
      </c>
      <c r="AN202">
        <f t="shared" si="93"/>
        <v>-112.63999999999987</v>
      </c>
      <c r="AO202" s="10" t="s">
        <v>49</v>
      </c>
      <c r="AP202" s="10">
        <v>2175.31</v>
      </c>
      <c r="AQ202" s="10" t="b">
        <f t="shared" si="106"/>
        <v>1</v>
      </c>
      <c r="AR202" s="10">
        <f t="shared" si="107"/>
        <v>-254.11000000000013</v>
      </c>
      <c r="AS202" t="s">
        <v>49</v>
      </c>
      <c r="AT202">
        <v>2286.7199999999998</v>
      </c>
      <c r="AU202" s="21" t="b">
        <f t="shared" si="108"/>
        <v>1</v>
      </c>
      <c r="AV202" s="21">
        <f t="shared" si="109"/>
        <v>-142.70000000000027</v>
      </c>
      <c r="AW202" s="10" t="s">
        <v>49</v>
      </c>
      <c r="AX202" s="10">
        <v>2446.27</v>
      </c>
      <c r="AY202" s="10" t="b">
        <f t="shared" si="110"/>
        <v>0</v>
      </c>
      <c r="AZ202" s="10">
        <f t="shared" si="111"/>
        <v>16.849999999999909</v>
      </c>
      <c r="BA202" t="s">
        <v>49</v>
      </c>
      <c r="BB202">
        <v>2093.39</v>
      </c>
      <c r="BC202" t="b">
        <f t="shared" si="112"/>
        <v>1</v>
      </c>
      <c r="BD202">
        <f t="shared" si="113"/>
        <v>-336.0300000000002</v>
      </c>
      <c r="BE202" s="10" t="s">
        <v>49</v>
      </c>
      <c r="BF202" s="10">
        <v>2257.7800000000002</v>
      </c>
      <c r="BG202" s="10" t="b">
        <f t="shared" si="114"/>
        <v>1</v>
      </c>
      <c r="BH202" s="10">
        <f t="shared" si="115"/>
        <v>-171.63999999999987</v>
      </c>
    </row>
    <row r="203" spans="1:60" hidden="1" x14ac:dyDescent="0.3">
      <c r="A203">
        <f t="shared" si="94"/>
        <v>5000</v>
      </c>
      <c r="B203" s="14" t="b">
        <f t="shared" si="95"/>
        <v>0</v>
      </c>
      <c r="C203" s="14" t="s">
        <v>40</v>
      </c>
      <c r="D203" s="14">
        <f t="shared" si="96"/>
        <v>5000</v>
      </c>
      <c r="E203" s="15">
        <v>201</v>
      </c>
      <c r="F203" s="14" t="s">
        <v>240</v>
      </c>
      <c r="G203" s="12" t="s">
        <v>40</v>
      </c>
      <c r="H203" s="12">
        <v>5000</v>
      </c>
      <c r="I203" s="10" t="s">
        <v>40</v>
      </c>
      <c r="J203" s="10">
        <v>5000</v>
      </c>
      <c r="K203" s="10" t="b">
        <f t="shared" si="97"/>
        <v>0</v>
      </c>
      <c r="L203" s="10">
        <f t="shared" si="98"/>
        <v>0</v>
      </c>
      <c r="M203" t="s">
        <v>40</v>
      </c>
      <c r="N203">
        <v>5000</v>
      </c>
      <c r="O203" t="b">
        <f t="shared" si="99"/>
        <v>0</v>
      </c>
      <c r="P203">
        <f t="shared" si="100"/>
        <v>0</v>
      </c>
      <c r="Q203" s="10" t="s">
        <v>40</v>
      </c>
      <c r="R203" s="10">
        <v>5000</v>
      </c>
      <c r="S203" s="10" t="b">
        <f t="shared" si="87"/>
        <v>0</v>
      </c>
      <c r="T203" s="10">
        <f t="shared" si="101"/>
        <v>0</v>
      </c>
      <c r="U203" t="s">
        <v>40</v>
      </c>
      <c r="V203">
        <v>5000</v>
      </c>
      <c r="W203" t="b">
        <f t="shared" si="102"/>
        <v>0</v>
      </c>
      <c r="X203">
        <f t="shared" si="103"/>
        <v>0</v>
      </c>
      <c r="Y203" s="10" t="s">
        <v>40</v>
      </c>
      <c r="Z203" s="10">
        <v>5000</v>
      </c>
      <c r="AA203" s="10" t="b">
        <f t="shared" si="104"/>
        <v>0</v>
      </c>
      <c r="AB203" s="10">
        <f t="shared" si="105"/>
        <v>0</v>
      </c>
      <c r="AC203" t="s">
        <v>40</v>
      </c>
      <c r="AD203">
        <v>5000</v>
      </c>
      <c r="AE203" t="b">
        <f t="shared" si="88"/>
        <v>0</v>
      </c>
      <c r="AF203">
        <f t="shared" si="89"/>
        <v>0</v>
      </c>
      <c r="AG203" s="10" t="s">
        <v>40</v>
      </c>
      <c r="AH203" s="10">
        <v>5000</v>
      </c>
      <c r="AI203" s="10" t="b">
        <f t="shared" si="90"/>
        <v>0</v>
      </c>
      <c r="AJ203" s="10">
        <f t="shared" si="91"/>
        <v>0</v>
      </c>
      <c r="AK203" t="s">
        <v>40</v>
      </c>
      <c r="AL203">
        <v>5000</v>
      </c>
      <c r="AM203" t="b">
        <f t="shared" si="92"/>
        <v>0</v>
      </c>
      <c r="AN203">
        <f t="shared" si="93"/>
        <v>0</v>
      </c>
      <c r="AO203" s="10" t="s">
        <v>40</v>
      </c>
      <c r="AP203" s="10">
        <v>5000</v>
      </c>
      <c r="AQ203" s="10" t="b">
        <f t="shared" si="106"/>
        <v>0</v>
      </c>
      <c r="AR203" s="10">
        <f t="shared" si="107"/>
        <v>0</v>
      </c>
      <c r="AS203" t="s">
        <v>40</v>
      </c>
      <c r="AT203">
        <v>5000</v>
      </c>
      <c r="AU203" s="21" t="b">
        <f t="shared" si="108"/>
        <v>0</v>
      </c>
      <c r="AV203" s="21">
        <f t="shared" si="109"/>
        <v>0</v>
      </c>
      <c r="AW203" s="10" t="s">
        <v>40</v>
      </c>
      <c r="AX203" s="10">
        <v>5000</v>
      </c>
      <c r="AY203" s="10" t="b">
        <f t="shared" si="110"/>
        <v>0</v>
      </c>
      <c r="AZ203" s="10">
        <f t="shared" si="111"/>
        <v>0</v>
      </c>
      <c r="BA203" t="s">
        <v>40</v>
      </c>
      <c r="BB203">
        <v>5000</v>
      </c>
      <c r="BC203" t="b">
        <f t="shared" si="112"/>
        <v>0</v>
      </c>
      <c r="BD203">
        <f t="shared" si="113"/>
        <v>0</v>
      </c>
      <c r="BE203" s="10" t="s">
        <v>40</v>
      </c>
      <c r="BF203" s="10">
        <v>5000</v>
      </c>
      <c r="BG203" s="10" t="b">
        <f t="shared" si="114"/>
        <v>0</v>
      </c>
      <c r="BH203" s="10">
        <f t="shared" si="115"/>
        <v>0</v>
      </c>
    </row>
    <row r="204" spans="1:60" hidden="1" x14ac:dyDescent="0.3">
      <c r="A204">
        <f t="shared" si="94"/>
        <v>2346.58</v>
      </c>
      <c r="B204" s="14" t="b">
        <f t="shared" si="95"/>
        <v>1</v>
      </c>
      <c r="C204" s="14" t="s">
        <v>37</v>
      </c>
      <c r="D204" s="14">
        <f t="shared" si="96"/>
        <v>2124.23</v>
      </c>
      <c r="E204" s="15">
        <v>202</v>
      </c>
      <c r="F204" s="14" t="s">
        <v>241</v>
      </c>
      <c r="G204" s="12" t="s">
        <v>40</v>
      </c>
      <c r="H204" s="12">
        <v>5000</v>
      </c>
      <c r="I204" s="10" t="s">
        <v>40</v>
      </c>
      <c r="J204" s="10">
        <v>5000</v>
      </c>
      <c r="K204" s="10" t="b">
        <f t="shared" si="97"/>
        <v>0</v>
      </c>
      <c r="L204" s="10">
        <f t="shared" si="98"/>
        <v>0</v>
      </c>
      <c r="M204" t="s">
        <v>37</v>
      </c>
      <c r="N204">
        <v>2810.94</v>
      </c>
      <c r="O204" t="b">
        <f t="shared" si="99"/>
        <v>1</v>
      </c>
      <c r="P204">
        <f t="shared" si="100"/>
        <v>-2189.06</v>
      </c>
      <c r="Q204" s="10" t="s">
        <v>40</v>
      </c>
      <c r="R204" s="10">
        <v>5000</v>
      </c>
      <c r="S204" s="10" t="b">
        <f t="shared" si="87"/>
        <v>0</v>
      </c>
      <c r="T204" s="10">
        <f t="shared" si="101"/>
        <v>0</v>
      </c>
      <c r="U204" t="s">
        <v>37</v>
      </c>
      <c r="V204">
        <v>4373.7700000000004</v>
      </c>
      <c r="W204" t="b">
        <f t="shared" si="102"/>
        <v>1</v>
      </c>
      <c r="X204">
        <f t="shared" si="103"/>
        <v>-626.22999999999956</v>
      </c>
      <c r="Y204" s="10" t="s">
        <v>37</v>
      </c>
      <c r="Z204" s="10">
        <v>2124.23</v>
      </c>
      <c r="AA204" s="10" t="b">
        <f t="shared" si="104"/>
        <v>1</v>
      </c>
      <c r="AB204" s="10">
        <f t="shared" si="105"/>
        <v>-2875.77</v>
      </c>
      <c r="AC204" t="s">
        <v>37</v>
      </c>
      <c r="AD204">
        <v>2346.58</v>
      </c>
      <c r="AE204" t="b">
        <f t="shared" si="88"/>
        <v>1</v>
      </c>
      <c r="AF204">
        <f t="shared" si="89"/>
        <v>-2653.42</v>
      </c>
      <c r="AG204" s="10" t="s">
        <v>37</v>
      </c>
      <c r="AH204" s="10">
        <v>4640.09</v>
      </c>
      <c r="AI204" s="10" t="b">
        <f t="shared" si="90"/>
        <v>1</v>
      </c>
      <c r="AJ204" s="10">
        <f t="shared" si="91"/>
        <v>-359.90999999999985</v>
      </c>
      <c r="AK204" t="s">
        <v>40</v>
      </c>
      <c r="AL204">
        <v>5000</v>
      </c>
      <c r="AM204" t="b">
        <f t="shared" si="92"/>
        <v>0</v>
      </c>
      <c r="AN204">
        <f t="shared" si="93"/>
        <v>0</v>
      </c>
      <c r="AO204" s="10" t="s">
        <v>37</v>
      </c>
      <c r="AP204" s="10">
        <v>2747.66</v>
      </c>
      <c r="AQ204" s="10" t="b">
        <f t="shared" si="106"/>
        <v>1</v>
      </c>
      <c r="AR204" s="10">
        <f t="shared" si="107"/>
        <v>-2252.34</v>
      </c>
      <c r="AS204" t="s">
        <v>37</v>
      </c>
      <c r="AT204">
        <v>3238.42</v>
      </c>
      <c r="AU204" s="21" t="b">
        <f t="shared" si="108"/>
        <v>1</v>
      </c>
      <c r="AV204" s="21">
        <f t="shared" si="109"/>
        <v>-1761.58</v>
      </c>
      <c r="AW204" s="10" t="s">
        <v>37</v>
      </c>
      <c r="AX204" s="10">
        <v>2415.1999999999998</v>
      </c>
      <c r="AY204" s="10" t="b">
        <f t="shared" si="110"/>
        <v>1</v>
      </c>
      <c r="AZ204" s="10">
        <f t="shared" si="111"/>
        <v>-2584.8000000000002</v>
      </c>
      <c r="BA204" t="s">
        <v>37</v>
      </c>
      <c r="BB204">
        <v>3418.13</v>
      </c>
      <c r="BC204" t="b">
        <f t="shared" si="112"/>
        <v>1</v>
      </c>
      <c r="BD204">
        <f t="shared" si="113"/>
        <v>-1581.87</v>
      </c>
      <c r="BE204" s="10" t="s">
        <v>40</v>
      </c>
      <c r="BF204" s="10">
        <v>5000</v>
      </c>
      <c r="BG204" s="10" t="b">
        <f t="shared" si="114"/>
        <v>0</v>
      </c>
      <c r="BH204" s="10">
        <f t="shared" si="115"/>
        <v>0</v>
      </c>
    </row>
    <row r="205" spans="1:60" hidden="1" x14ac:dyDescent="0.3">
      <c r="A205">
        <f t="shared" si="94"/>
        <v>889.78</v>
      </c>
      <c r="B205" s="14" t="b">
        <f t="shared" si="95"/>
        <v>1</v>
      </c>
      <c r="C205" s="14" t="s">
        <v>37</v>
      </c>
      <c r="D205" s="14">
        <f t="shared" si="96"/>
        <v>889.78</v>
      </c>
      <c r="E205" s="15">
        <v>203</v>
      </c>
      <c r="F205" s="14" t="s">
        <v>242</v>
      </c>
      <c r="G205" s="12" t="s">
        <v>37</v>
      </c>
      <c r="H205" s="12">
        <v>2238.08</v>
      </c>
      <c r="I205" s="10" t="s">
        <v>37</v>
      </c>
      <c r="J205" s="10">
        <v>2502.38</v>
      </c>
      <c r="K205" s="10" t="b">
        <f t="shared" si="97"/>
        <v>0</v>
      </c>
      <c r="L205" s="10">
        <f t="shared" si="98"/>
        <v>264.30000000000018</v>
      </c>
      <c r="M205" t="s">
        <v>37</v>
      </c>
      <c r="N205">
        <v>1289.8699999999999</v>
      </c>
      <c r="O205" t="b">
        <f t="shared" si="99"/>
        <v>1</v>
      </c>
      <c r="P205">
        <f t="shared" si="100"/>
        <v>-948.21</v>
      </c>
      <c r="Q205" s="10" t="s">
        <v>37</v>
      </c>
      <c r="R205" s="10">
        <v>2602.09</v>
      </c>
      <c r="S205" s="10" t="b">
        <f t="shared" si="87"/>
        <v>0</v>
      </c>
      <c r="T205" s="10">
        <f t="shared" si="101"/>
        <v>364.01000000000022</v>
      </c>
      <c r="U205" t="s">
        <v>37</v>
      </c>
      <c r="V205">
        <v>1426.31</v>
      </c>
      <c r="W205" t="b">
        <f t="shared" si="102"/>
        <v>1</v>
      </c>
      <c r="X205">
        <f t="shared" si="103"/>
        <v>-811.77</v>
      </c>
      <c r="Y205" s="10" t="s">
        <v>37</v>
      </c>
      <c r="Z205" s="10">
        <v>945.94</v>
      </c>
      <c r="AA205" s="10" t="b">
        <f t="shared" si="104"/>
        <v>1</v>
      </c>
      <c r="AB205" s="10">
        <f t="shared" si="105"/>
        <v>-1292.1399999999999</v>
      </c>
      <c r="AC205" t="s">
        <v>37</v>
      </c>
      <c r="AD205">
        <v>889.78</v>
      </c>
      <c r="AE205" t="b">
        <f t="shared" si="88"/>
        <v>1</v>
      </c>
      <c r="AF205">
        <f t="shared" si="89"/>
        <v>-1348.3</v>
      </c>
      <c r="AG205" s="10" t="s">
        <v>37</v>
      </c>
      <c r="AH205" s="10">
        <v>3168.38</v>
      </c>
      <c r="AI205" s="10" t="b">
        <f t="shared" si="90"/>
        <v>0</v>
      </c>
      <c r="AJ205" s="10">
        <f t="shared" si="91"/>
        <v>930.30000000000018</v>
      </c>
      <c r="AK205" t="s">
        <v>37</v>
      </c>
      <c r="AL205">
        <v>3241.62</v>
      </c>
      <c r="AM205" t="b">
        <f t="shared" si="92"/>
        <v>0</v>
      </c>
      <c r="AN205">
        <f t="shared" si="93"/>
        <v>1003.54</v>
      </c>
      <c r="AO205" s="10" t="s">
        <v>37</v>
      </c>
      <c r="AP205" s="10">
        <v>2438.64</v>
      </c>
      <c r="AQ205" s="10" t="b">
        <f t="shared" si="106"/>
        <v>0</v>
      </c>
      <c r="AR205" s="10">
        <f t="shared" si="107"/>
        <v>200.55999999999995</v>
      </c>
      <c r="AS205" t="s">
        <v>37</v>
      </c>
      <c r="AT205">
        <v>1183.6099999999999</v>
      </c>
      <c r="AU205" s="21" t="b">
        <f t="shared" si="108"/>
        <v>1</v>
      </c>
      <c r="AV205" s="21">
        <f t="shared" si="109"/>
        <v>-1054.47</v>
      </c>
      <c r="AW205" s="10" t="s">
        <v>37</v>
      </c>
      <c r="AX205" s="10">
        <v>1043.6600000000001</v>
      </c>
      <c r="AY205" s="10" t="b">
        <f t="shared" si="110"/>
        <v>1</v>
      </c>
      <c r="AZ205" s="10">
        <f t="shared" si="111"/>
        <v>-1194.4199999999998</v>
      </c>
      <c r="BA205" t="s">
        <v>37</v>
      </c>
      <c r="BB205">
        <v>2548.69</v>
      </c>
      <c r="BC205" t="b">
        <f t="shared" si="112"/>
        <v>0</v>
      </c>
      <c r="BD205">
        <f t="shared" si="113"/>
        <v>310.61000000000013</v>
      </c>
      <c r="BE205" s="10" t="s">
        <v>37</v>
      </c>
      <c r="BF205" s="10">
        <v>2582.34</v>
      </c>
      <c r="BG205" s="10" t="b">
        <f t="shared" si="114"/>
        <v>0</v>
      </c>
      <c r="BH205" s="10">
        <f t="shared" si="115"/>
        <v>344.26000000000022</v>
      </c>
    </row>
    <row r="206" spans="1:60" hidden="1" x14ac:dyDescent="0.3">
      <c r="A206">
        <f t="shared" si="94"/>
        <v>103.73</v>
      </c>
      <c r="B206" s="14" t="b">
        <f t="shared" si="95"/>
        <v>1</v>
      </c>
      <c r="C206" s="14" t="s">
        <v>37</v>
      </c>
      <c r="D206" s="14">
        <f t="shared" si="96"/>
        <v>30.56</v>
      </c>
      <c r="E206" s="15">
        <v>204</v>
      </c>
      <c r="F206" s="14" t="s">
        <v>243</v>
      </c>
      <c r="G206" s="12" t="s">
        <v>37</v>
      </c>
      <c r="H206" s="12">
        <v>114.72</v>
      </c>
      <c r="I206" s="10" t="s">
        <v>37</v>
      </c>
      <c r="J206" s="10">
        <v>30.56</v>
      </c>
      <c r="K206" s="10" t="b">
        <f t="shared" si="97"/>
        <v>1</v>
      </c>
      <c r="L206" s="10">
        <f t="shared" si="98"/>
        <v>-84.16</v>
      </c>
      <c r="M206" t="s">
        <v>37</v>
      </c>
      <c r="N206">
        <v>103.73</v>
      </c>
      <c r="O206" t="b">
        <f t="shared" si="99"/>
        <v>1</v>
      </c>
      <c r="P206">
        <f t="shared" si="100"/>
        <v>-10.989999999999995</v>
      </c>
      <c r="Q206" s="10" t="s">
        <v>37</v>
      </c>
      <c r="R206" s="10">
        <v>109.52</v>
      </c>
      <c r="S206" s="10" t="b">
        <f t="shared" si="87"/>
        <v>1</v>
      </c>
      <c r="T206" s="10">
        <f t="shared" si="101"/>
        <v>-5.2000000000000028</v>
      </c>
      <c r="U206" t="s">
        <v>37</v>
      </c>
      <c r="V206">
        <v>140.05000000000001</v>
      </c>
      <c r="W206" t="b">
        <f t="shared" si="102"/>
        <v>0</v>
      </c>
      <c r="X206">
        <f t="shared" si="103"/>
        <v>25.330000000000013</v>
      </c>
      <c r="Y206" s="10" t="s">
        <v>37</v>
      </c>
      <c r="Z206" s="10">
        <v>120.55</v>
      </c>
      <c r="AA206" s="10" t="b">
        <f t="shared" si="104"/>
        <v>0</v>
      </c>
      <c r="AB206" s="10">
        <f t="shared" si="105"/>
        <v>5.8299999999999983</v>
      </c>
      <c r="AC206" t="s">
        <v>37</v>
      </c>
      <c r="AD206">
        <v>165.72</v>
      </c>
      <c r="AE206" t="b">
        <f t="shared" si="88"/>
        <v>0</v>
      </c>
      <c r="AF206">
        <f t="shared" si="89"/>
        <v>51</v>
      </c>
      <c r="AG206" s="10" t="s">
        <v>37</v>
      </c>
      <c r="AH206" s="10">
        <v>162.51</v>
      </c>
      <c r="AI206" s="10" t="b">
        <f t="shared" si="90"/>
        <v>0</v>
      </c>
      <c r="AJ206" s="10">
        <f t="shared" si="91"/>
        <v>47.789999999999992</v>
      </c>
      <c r="AK206" t="s">
        <v>37</v>
      </c>
      <c r="AL206">
        <v>34.450000000000003</v>
      </c>
      <c r="AM206" t="b">
        <f t="shared" si="92"/>
        <v>1</v>
      </c>
      <c r="AN206">
        <f t="shared" si="93"/>
        <v>-80.27</v>
      </c>
      <c r="AO206" s="10" t="s">
        <v>37</v>
      </c>
      <c r="AP206" s="10">
        <v>257.60000000000002</v>
      </c>
      <c r="AQ206" s="10" t="b">
        <f t="shared" si="106"/>
        <v>0</v>
      </c>
      <c r="AR206" s="10">
        <f t="shared" si="107"/>
        <v>142.88000000000002</v>
      </c>
      <c r="AS206" t="s">
        <v>37</v>
      </c>
      <c r="AT206">
        <v>126.55</v>
      </c>
      <c r="AU206" s="21" t="b">
        <f t="shared" si="108"/>
        <v>0</v>
      </c>
      <c r="AV206" s="21">
        <f t="shared" si="109"/>
        <v>11.829999999999998</v>
      </c>
      <c r="AW206" s="10" t="s">
        <v>37</v>
      </c>
      <c r="AX206" s="10">
        <v>113</v>
      </c>
      <c r="AY206" s="10" t="b">
        <f t="shared" si="110"/>
        <v>1</v>
      </c>
      <c r="AZ206" s="10">
        <f t="shared" si="111"/>
        <v>-1.7199999999999989</v>
      </c>
      <c r="BA206" t="s">
        <v>37</v>
      </c>
      <c r="BB206">
        <v>126.44</v>
      </c>
      <c r="BC206" t="b">
        <f t="shared" si="112"/>
        <v>0</v>
      </c>
      <c r="BD206">
        <f t="shared" si="113"/>
        <v>11.719999999999999</v>
      </c>
      <c r="BE206" s="10" t="s">
        <v>37</v>
      </c>
      <c r="BF206" s="10">
        <v>132.94999999999999</v>
      </c>
      <c r="BG206" s="10" t="b">
        <f t="shared" si="114"/>
        <v>0</v>
      </c>
      <c r="BH206" s="10">
        <f t="shared" si="115"/>
        <v>18.22999999999999</v>
      </c>
    </row>
    <row r="207" spans="1:60" hidden="1" x14ac:dyDescent="0.3">
      <c r="A207">
        <f t="shared" si="94"/>
        <v>89.69</v>
      </c>
      <c r="B207" s="14" t="b">
        <f t="shared" si="95"/>
        <v>1</v>
      </c>
      <c r="C207" s="14" t="s">
        <v>37</v>
      </c>
      <c r="D207" s="14">
        <f t="shared" si="96"/>
        <v>89.69</v>
      </c>
      <c r="E207" s="15">
        <v>205</v>
      </c>
      <c r="F207" s="14" t="s">
        <v>244</v>
      </c>
      <c r="G207" s="12" t="s">
        <v>37</v>
      </c>
      <c r="H207" s="12">
        <v>359.5</v>
      </c>
      <c r="I207" s="10" t="s">
        <v>37</v>
      </c>
      <c r="J207" s="10">
        <v>124.27</v>
      </c>
      <c r="K207" s="10" t="b">
        <f t="shared" si="97"/>
        <v>1</v>
      </c>
      <c r="L207" s="10">
        <f t="shared" si="98"/>
        <v>-235.23000000000002</v>
      </c>
      <c r="M207" t="s">
        <v>37</v>
      </c>
      <c r="N207">
        <v>100.41</v>
      </c>
      <c r="O207" t="b">
        <f t="shared" si="99"/>
        <v>1</v>
      </c>
      <c r="P207">
        <f t="shared" si="100"/>
        <v>-259.09000000000003</v>
      </c>
      <c r="Q207" s="10" t="s">
        <v>37</v>
      </c>
      <c r="R207" s="10">
        <v>143.19999999999999</v>
      </c>
      <c r="S207" s="10" t="b">
        <f t="shared" si="87"/>
        <v>1</v>
      </c>
      <c r="T207" s="10">
        <f t="shared" si="101"/>
        <v>-216.3</v>
      </c>
      <c r="U207" t="s">
        <v>37</v>
      </c>
      <c r="V207">
        <v>563.45000000000005</v>
      </c>
      <c r="W207" t="b">
        <f t="shared" si="102"/>
        <v>0</v>
      </c>
      <c r="X207">
        <f t="shared" si="103"/>
        <v>203.95000000000005</v>
      </c>
      <c r="Y207" s="10" t="s">
        <v>37</v>
      </c>
      <c r="Z207" s="10">
        <v>275.44</v>
      </c>
      <c r="AA207" s="10" t="b">
        <f t="shared" si="104"/>
        <v>1</v>
      </c>
      <c r="AB207" s="10">
        <f t="shared" si="105"/>
        <v>-84.06</v>
      </c>
      <c r="AC207" t="s">
        <v>37</v>
      </c>
      <c r="AD207">
        <v>118.52</v>
      </c>
      <c r="AE207" t="b">
        <f t="shared" si="88"/>
        <v>1</v>
      </c>
      <c r="AF207">
        <f t="shared" si="89"/>
        <v>-240.98000000000002</v>
      </c>
      <c r="AG207" s="10" t="s">
        <v>37</v>
      </c>
      <c r="AH207" s="10">
        <v>113.41</v>
      </c>
      <c r="AI207" s="10" t="b">
        <f t="shared" si="90"/>
        <v>1</v>
      </c>
      <c r="AJ207" s="10">
        <f t="shared" si="91"/>
        <v>-246.09</v>
      </c>
      <c r="AK207" t="s">
        <v>37</v>
      </c>
      <c r="AL207">
        <v>146.12</v>
      </c>
      <c r="AM207" t="b">
        <f t="shared" si="92"/>
        <v>1</v>
      </c>
      <c r="AN207">
        <f t="shared" si="93"/>
        <v>-213.38</v>
      </c>
      <c r="AO207" s="10" t="s">
        <v>37</v>
      </c>
      <c r="AP207" s="10">
        <v>156.51</v>
      </c>
      <c r="AQ207" s="10" t="b">
        <f t="shared" si="106"/>
        <v>1</v>
      </c>
      <c r="AR207" s="10">
        <f t="shared" si="107"/>
        <v>-202.99</v>
      </c>
      <c r="AS207" t="s">
        <v>37</v>
      </c>
      <c r="AT207">
        <v>89.69</v>
      </c>
      <c r="AU207" s="21" t="b">
        <f t="shared" si="108"/>
        <v>1</v>
      </c>
      <c r="AV207" s="21">
        <f t="shared" si="109"/>
        <v>-269.81</v>
      </c>
      <c r="AW207" s="10" t="s">
        <v>37</v>
      </c>
      <c r="AX207" s="10">
        <v>271.58999999999997</v>
      </c>
      <c r="AY207" s="10" t="b">
        <f t="shared" si="110"/>
        <v>1</v>
      </c>
      <c r="AZ207" s="10">
        <f t="shared" si="111"/>
        <v>-87.910000000000025</v>
      </c>
      <c r="BA207" t="s">
        <v>37</v>
      </c>
      <c r="BB207">
        <v>146.97</v>
      </c>
      <c r="BC207" t="b">
        <f t="shared" si="112"/>
        <v>1</v>
      </c>
      <c r="BD207">
        <f t="shared" si="113"/>
        <v>-212.53</v>
      </c>
      <c r="BE207" s="10" t="s">
        <v>37</v>
      </c>
      <c r="BF207" s="10">
        <v>151.12</v>
      </c>
      <c r="BG207" s="10" t="b">
        <f t="shared" si="114"/>
        <v>1</v>
      </c>
      <c r="BH207" s="10">
        <f t="shared" si="115"/>
        <v>-208.38</v>
      </c>
    </row>
    <row r="208" spans="1:60" hidden="1" x14ac:dyDescent="0.3">
      <c r="A208">
        <f t="shared" si="94"/>
        <v>391.53</v>
      </c>
      <c r="B208" s="14" t="b">
        <f t="shared" si="95"/>
        <v>0</v>
      </c>
      <c r="C208" s="14" t="s">
        <v>49</v>
      </c>
      <c r="D208" s="14">
        <f t="shared" si="96"/>
        <v>356.47</v>
      </c>
      <c r="E208" s="15">
        <v>206</v>
      </c>
      <c r="F208" s="14" t="s">
        <v>245</v>
      </c>
      <c r="G208" s="12" t="s">
        <v>49</v>
      </c>
      <c r="H208" s="12">
        <v>356.47</v>
      </c>
      <c r="I208" s="10" t="s">
        <v>49</v>
      </c>
      <c r="J208" s="10">
        <v>408.2</v>
      </c>
      <c r="K208" s="10" t="b">
        <f t="shared" si="97"/>
        <v>0</v>
      </c>
      <c r="L208" s="10">
        <f t="shared" si="98"/>
        <v>51.729999999999961</v>
      </c>
      <c r="M208" t="s">
        <v>49</v>
      </c>
      <c r="N208">
        <v>421.77</v>
      </c>
      <c r="O208" t="b">
        <f t="shared" si="99"/>
        <v>0</v>
      </c>
      <c r="P208">
        <f t="shared" si="100"/>
        <v>65.299999999999955</v>
      </c>
      <c r="Q208" s="10" t="s">
        <v>49</v>
      </c>
      <c r="R208" s="10">
        <v>395.53</v>
      </c>
      <c r="S208" s="10" t="b">
        <f t="shared" si="87"/>
        <v>0</v>
      </c>
      <c r="T208" s="10">
        <f t="shared" si="101"/>
        <v>39.059999999999945</v>
      </c>
      <c r="U208" t="s">
        <v>49</v>
      </c>
      <c r="V208">
        <v>557.95000000000005</v>
      </c>
      <c r="W208" t="b">
        <f t="shared" si="102"/>
        <v>0</v>
      </c>
      <c r="X208">
        <f t="shared" si="103"/>
        <v>201.48000000000002</v>
      </c>
      <c r="Y208" s="10" t="s">
        <v>49</v>
      </c>
      <c r="Z208" s="10">
        <v>380.61</v>
      </c>
      <c r="AA208" s="10" t="b">
        <f t="shared" si="104"/>
        <v>0</v>
      </c>
      <c r="AB208" s="10">
        <f t="shared" si="105"/>
        <v>24.139999999999986</v>
      </c>
      <c r="AC208" t="s">
        <v>49</v>
      </c>
      <c r="AD208">
        <v>391.53</v>
      </c>
      <c r="AE208" t="b">
        <f t="shared" si="88"/>
        <v>0</v>
      </c>
      <c r="AF208">
        <f t="shared" si="89"/>
        <v>35.059999999999945</v>
      </c>
      <c r="AG208" s="10" t="s">
        <v>49</v>
      </c>
      <c r="AH208" s="10">
        <v>467.94</v>
      </c>
      <c r="AI208" s="10" t="b">
        <f t="shared" si="90"/>
        <v>0</v>
      </c>
      <c r="AJ208" s="10">
        <f t="shared" si="91"/>
        <v>111.46999999999997</v>
      </c>
      <c r="AK208" t="s">
        <v>49</v>
      </c>
      <c r="AL208">
        <v>383.12</v>
      </c>
      <c r="AM208" t="b">
        <f t="shared" si="92"/>
        <v>0</v>
      </c>
      <c r="AN208">
        <f t="shared" si="93"/>
        <v>26.649999999999977</v>
      </c>
      <c r="AO208" s="10" t="s">
        <v>49</v>
      </c>
      <c r="AP208" s="10">
        <v>562.33000000000004</v>
      </c>
      <c r="AQ208" s="10" t="b">
        <f t="shared" si="106"/>
        <v>0</v>
      </c>
      <c r="AR208" s="10">
        <f t="shared" si="107"/>
        <v>205.86</v>
      </c>
      <c r="AS208" t="s">
        <v>49</v>
      </c>
      <c r="AT208">
        <v>400.84</v>
      </c>
      <c r="AU208" s="21" t="b">
        <f t="shared" si="108"/>
        <v>0</v>
      </c>
      <c r="AV208" s="21">
        <f t="shared" si="109"/>
        <v>44.369999999999948</v>
      </c>
      <c r="AW208" s="10" t="s">
        <v>49</v>
      </c>
      <c r="AX208" s="10">
        <v>421.38</v>
      </c>
      <c r="AY208" s="10" t="b">
        <f t="shared" si="110"/>
        <v>0</v>
      </c>
      <c r="AZ208" s="10">
        <f t="shared" si="111"/>
        <v>64.909999999999968</v>
      </c>
      <c r="BA208" t="s">
        <v>49</v>
      </c>
      <c r="BB208">
        <v>452.49</v>
      </c>
      <c r="BC208" t="b">
        <f t="shared" si="112"/>
        <v>0</v>
      </c>
      <c r="BD208">
        <f t="shared" si="113"/>
        <v>96.019999999999982</v>
      </c>
      <c r="BE208" s="10" t="s">
        <v>49</v>
      </c>
      <c r="BF208" s="10">
        <v>372.25</v>
      </c>
      <c r="BG208" s="10" t="b">
        <f t="shared" si="114"/>
        <v>0</v>
      </c>
      <c r="BH208" s="10">
        <f t="shared" si="115"/>
        <v>15.779999999999973</v>
      </c>
    </row>
    <row r="209" spans="1:60" x14ac:dyDescent="0.3">
      <c r="A209">
        <f t="shared" si="94"/>
        <v>14.16</v>
      </c>
      <c r="B209" s="14" t="b">
        <f t="shared" si="95"/>
        <v>1</v>
      </c>
      <c r="C209" s="14" t="s">
        <v>49</v>
      </c>
      <c r="D209" s="14">
        <f t="shared" si="96"/>
        <v>11.36</v>
      </c>
      <c r="E209" s="15">
        <v>207</v>
      </c>
      <c r="F209" s="14" t="s">
        <v>246</v>
      </c>
      <c r="G209" s="12" t="s">
        <v>49</v>
      </c>
      <c r="H209" s="12">
        <v>13.86</v>
      </c>
      <c r="I209" s="10" t="s">
        <v>49</v>
      </c>
      <c r="J209" s="10">
        <v>22.28</v>
      </c>
      <c r="K209" s="10" t="b">
        <f t="shared" si="97"/>
        <v>0</v>
      </c>
      <c r="L209" s="10">
        <f t="shared" si="98"/>
        <v>8.4200000000000017</v>
      </c>
      <c r="M209" t="s">
        <v>49</v>
      </c>
      <c r="N209">
        <v>14.19</v>
      </c>
      <c r="O209" t="b">
        <f t="shared" si="99"/>
        <v>0</v>
      </c>
      <c r="P209">
        <f t="shared" si="100"/>
        <v>0.33000000000000007</v>
      </c>
      <c r="Q209" s="10" t="s">
        <v>49</v>
      </c>
      <c r="R209" s="10">
        <v>11.36</v>
      </c>
      <c r="S209" s="10" t="b">
        <f t="shared" si="87"/>
        <v>1</v>
      </c>
      <c r="T209" s="10">
        <f t="shared" si="101"/>
        <v>-2.5</v>
      </c>
      <c r="U209" t="s">
        <v>49</v>
      </c>
      <c r="V209">
        <v>20.78</v>
      </c>
      <c r="W209" t="b">
        <f t="shared" si="102"/>
        <v>0</v>
      </c>
      <c r="X209">
        <f t="shared" si="103"/>
        <v>6.9200000000000017</v>
      </c>
      <c r="Y209" s="10" t="s">
        <v>49</v>
      </c>
      <c r="Z209" s="10">
        <v>13.94</v>
      </c>
      <c r="AA209" s="10" t="b">
        <f t="shared" si="104"/>
        <v>0</v>
      </c>
      <c r="AB209" s="10">
        <f t="shared" si="105"/>
        <v>8.0000000000000071E-2</v>
      </c>
      <c r="AC209" t="s">
        <v>49</v>
      </c>
      <c r="AD209">
        <v>14.5</v>
      </c>
      <c r="AE209" t="b">
        <f t="shared" si="88"/>
        <v>0</v>
      </c>
      <c r="AF209">
        <f t="shared" si="89"/>
        <v>0.64000000000000057</v>
      </c>
      <c r="AG209" s="10" t="s">
        <v>49</v>
      </c>
      <c r="AH209" s="10">
        <v>14.19</v>
      </c>
      <c r="AI209" s="10" t="b">
        <f t="shared" si="90"/>
        <v>0</v>
      </c>
      <c r="AJ209" s="10">
        <f t="shared" si="91"/>
        <v>0.33000000000000007</v>
      </c>
      <c r="AK209" t="s">
        <v>49</v>
      </c>
      <c r="AL209">
        <v>12.67</v>
      </c>
      <c r="AM209" t="b">
        <f t="shared" si="92"/>
        <v>1</v>
      </c>
      <c r="AN209">
        <f t="shared" si="93"/>
        <v>-1.1899999999999995</v>
      </c>
      <c r="AO209" s="10" t="s">
        <v>49</v>
      </c>
      <c r="AP209" s="10">
        <v>21.33</v>
      </c>
      <c r="AQ209" s="10" t="b">
        <f t="shared" si="106"/>
        <v>0</v>
      </c>
      <c r="AR209" s="10">
        <f t="shared" si="107"/>
        <v>7.4699999999999989</v>
      </c>
      <c r="AS209" t="s">
        <v>49</v>
      </c>
      <c r="AT209">
        <v>14.16</v>
      </c>
      <c r="AU209" s="21" t="b">
        <f t="shared" si="108"/>
        <v>0</v>
      </c>
      <c r="AV209" s="21">
        <f t="shared" si="109"/>
        <v>0.30000000000000071</v>
      </c>
      <c r="AW209" s="10" t="s">
        <v>49</v>
      </c>
      <c r="AX209" s="10">
        <v>13.05</v>
      </c>
      <c r="AY209" s="10" t="b">
        <f t="shared" si="110"/>
        <v>1</v>
      </c>
      <c r="AZ209" s="10">
        <f t="shared" si="111"/>
        <v>-0.80999999999999872</v>
      </c>
      <c r="BA209" t="s">
        <v>49</v>
      </c>
      <c r="BB209">
        <v>11.62</v>
      </c>
      <c r="BC209" t="b">
        <f t="shared" si="112"/>
        <v>1</v>
      </c>
      <c r="BD209">
        <f t="shared" si="113"/>
        <v>-2.2400000000000002</v>
      </c>
      <c r="BE209" s="10" t="s">
        <v>49</v>
      </c>
      <c r="BF209" s="10">
        <v>11.53</v>
      </c>
      <c r="BG209" s="10" t="b">
        <f t="shared" si="114"/>
        <v>1</v>
      </c>
      <c r="BH209" s="10">
        <f t="shared" si="115"/>
        <v>-2.33</v>
      </c>
    </row>
    <row r="210" spans="1:60" hidden="1" x14ac:dyDescent="0.3">
      <c r="A210">
        <f t="shared" si="94"/>
        <v>2.19</v>
      </c>
      <c r="B210" s="14" t="b">
        <f t="shared" si="95"/>
        <v>1</v>
      </c>
      <c r="C210" s="14" t="s">
        <v>37</v>
      </c>
      <c r="D210" s="14">
        <f t="shared" si="96"/>
        <v>0.92</v>
      </c>
      <c r="E210" s="15">
        <v>208</v>
      </c>
      <c r="F210" s="14" t="s">
        <v>247</v>
      </c>
      <c r="G210" s="12" t="s">
        <v>37</v>
      </c>
      <c r="H210" s="12">
        <v>16.05</v>
      </c>
      <c r="I210" s="10" t="s">
        <v>37</v>
      </c>
      <c r="J210" s="10">
        <v>8.89</v>
      </c>
      <c r="K210" s="10" t="b">
        <f t="shared" si="97"/>
        <v>1</v>
      </c>
      <c r="L210" s="10">
        <f t="shared" si="98"/>
        <v>-7.16</v>
      </c>
      <c r="M210" t="s">
        <v>37</v>
      </c>
      <c r="N210">
        <v>2.19</v>
      </c>
      <c r="O210" t="b">
        <f t="shared" si="99"/>
        <v>1</v>
      </c>
      <c r="P210">
        <f t="shared" si="100"/>
        <v>-13.860000000000001</v>
      </c>
      <c r="Q210" s="10" t="s">
        <v>37</v>
      </c>
      <c r="R210" s="10">
        <v>3.78</v>
      </c>
      <c r="S210" s="10" t="b">
        <f t="shared" si="87"/>
        <v>1</v>
      </c>
      <c r="T210" s="10">
        <f t="shared" si="101"/>
        <v>-12.270000000000001</v>
      </c>
      <c r="U210" t="s">
        <v>37</v>
      </c>
      <c r="V210">
        <v>20.97</v>
      </c>
      <c r="W210" t="b">
        <f t="shared" si="102"/>
        <v>0</v>
      </c>
      <c r="X210">
        <f t="shared" si="103"/>
        <v>4.9199999999999982</v>
      </c>
      <c r="Y210" s="10" t="s">
        <v>37</v>
      </c>
      <c r="Z210" s="10">
        <v>8.6199999999999992</v>
      </c>
      <c r="AA210" s="10" t="b">
        <f t="shared" si="104"/>
        <v>1</v>
      </c>
      <c r="AB210" s="10">
        <f t="shared" si="105"/>
        <v>-7.4300000000000015</v>
      </c>
      <c r="AC210" t="s">
        <v>37</v>
      </c>
      <c r="AD210">
        <v>13.2</v>
      </c>
      <c r="AE210" t="b">
        <f t="shared" si="88"/>
        <v>1</v>
      </c>
      <c r="AF210">
        <f t="shared" si="89"/>
        <v>-2.8500000000000014</v>
      </c>
      <c r="AG210" s="10" t="s">
        <v>37</v>
      </c>
      <c r="AH210" s="10">
        <v>2.56</v>
      </c>
      <c r="AI210" s="10" t="b">
        <f t="shared" si="90"/>
        <v>1</v>
      </c>
      <c r="AJ210" s="10">
        <f t="shared" si="91"/>
        <v>-13.49</v>
      </c>
      <c r="AK210" t="s">
        <v>37</v>
      </c>
      <c r="AL210">
        <v>4.76</v>
      </c>
      <c r="AM210" t="b">
        <f t="shared" si="92"/>
        <v>1</v>
      </c>
      <c r="AN210">
        <f t="shared" si="93"/>
        <v>-11.290000000000001</v>
      </c>
      <c r="AO210" s="10" t="s">
        <v>37</v>
      </c>
      <c r="AP210" s="10">
        <v>7.31</v>
      </c>
      <c r="AQ210" s="10" t="b">
        <f t="shared" si="106"/>
        <v>1</v>
      </c>
      <c r="AR210" s="10">
        <f t="shared" si="107"/>
        <v>-8.740000000000002</v>
      </c>
      <c r="AS210" t="s">
        <v>37</v>
      </c>
      <c r="AT210">
        <v>8.6999999999999993</v>
      </c>
      <c r="AU210" s="21" t="b">
        <f t="shared" si="108"/>
        <v>1</v>
      </c>
      <c r="AV210" s="21">
        <f t="shared" si="109"/>
        <v>-7.3500000000000014</v>
      </c>
      <c r="AW210" s="10" t="s">
        <v>37</v>
      </c>
      <c r="AX210" s="10">
        <v>0.92</v>
      </c>
      <c r="AY210" s="10" t="b">
        <f t="shared" si="110"/>
        <v>1</v>
      </c>
      <c r="AZ210" s="10">
        <f t="shared" si="111"/>
        <v>-15.13</v>
      </c>
      <c r="BA210" t="s">
        <v>37</v>
      </c>
      <c r="BB210">
        <v>15.14</v>
      </c>
      <c r="BC210" t="b">
        <f t="shared" si="112"/>
        <v>1</v>
      </c>
      <c r="BD210">
        <f t="shared" si="113"/>
        <v>-0.91000000000000014</v>
      </c>
      <c r="BE210" s="10" t="s">
        <v>37</v>
      </c>
      <c r="BF210" s="10">
        <v>14.36</v>
      </c>
      <c r="BG210" s="10" t="b">
        <f t="shared" si="114"/>
        <v>1</v>
      </c>
      <c r="BH210" s="10">
        <f t="shared" si="115"/>
        <v>-1.6900000000000013</v>
      </c>
    </row>
    <row r="211" spans="1:60" hidden="1" x14ac:dyDescent="0.3">
      <c r="A211">
        <f t="shared" si="94"/>
        <v>5000</v>
      </c>
      <c r="B211" s="14" t="b">
        <f t="shared" si="95"/>
        <v>0</v>
      </c>
      <c r="C211" s="14" t="s">
        <v>40</v>
      </c>
      <c r="D211" s="14">
        <f t="shared" si="96"/>
        <v>5000</v>
      </c>
      <c r="E211" s="15">
        <v>209</v>
      </c>
      <c r="F211" s="14" t="s">
        <v>248</v>
      </c>
      <c r="G211" s="12" t="s">
        <v>40</v>
      </c>
      <c r="H211" s="12">
        <v>5000</v>
      </c>
      <c r="I211" s="10" t="s">
        <v>40</v>
      </c>
      <c r="J211" s="10">
        <v>5000</v>
      </c>
      <c r="K211" s="10" t="b">
        <f t="shared" si="97"/>
        <v>0</v>
      </c>
      <c r="L211" s="10">
        <f t="shared" si="98"/>
        <v>0</v>
      </c>
      <c r="M211" t="s">
        <v>40</v>
      </c>
      <c r="N211">
        <v>5000</v>
      </c>
      <c r="O211" t="b">
        <f t="shared" si="99"/>
        <v>0</v>
      </c>
      <c r="P211">
        <f t="shared" si="100"/>
        <v>0</v>
      </c>
      <c r="Q211" s="10" t="s">
        <v>40</v>
      </c>
      <c r="R211" s="10">
        <v>5000</v>
      </c>
      <c r="S211" s="10" t="b">
        <f t="shared" si="87"/>
        <v>0</v>
      </c>
      <c r="T211" s="10">
        <f t="shared" si="101"/>
        <v>0</v>
      </c>
      <c r="U211" t="s">
        <v>40</v>
      </c>
      <c r="V211">
        <v>5000</v>
      </c>
      <c r="W211" t="b">
        <f t="shared" si="102"/>
        <v>0</v>
      </c>
      <c r="X211">
        <f t="shared" si="103"/>
        <v>0</v>
      </c>
      <c r="Y211" s="10" t="s">
        <v>40</v>
      </c>
      <c r="Z211" s="10">
        <v>5000</v>
      </c>
      <c r="AA211" s="10" t="b">
        <f t="shared" si="104"/>
        <v>0</v>
      </c>
      <c r="AB211" s="10">
        <f t="shared" si="105"/>
        <v>0</v>
      </c>
      <c r="AC211" t="s">
        <v>40</v>
      </c>
      <c r="AD211">
        <v>5000</v>
      </c>
      <c r="AE211" t="b">
        <f t="shared" si="88"/>
        <v>0</v>
      </c>
      <c r="AF211">
        <f t="shared" si="89"/>
        <v>0</v>
      </c>
      <c r="AG211" s="10" t="s">
        <v>40</v>
      </c>
      <c r="AH211" s="10">
        <v>5000</v>
      </c>
      <c r="AI211" s="10" t="b">
        <f t="shared" si="90"/>
        <v>0</v>
      </c>
      <c r="AJ211" s="10">
        <f t="shared" si="91"/>
        <v>0</v>
      </c>
      <c r="AK211" t="s">
        <v>40</v>
      </c>
      <c r="AL211">
        <v>5000</v>
      </c>
      <c r="AM211" t="b">
        <f t="shared" si="92"/>
        <v>0</v>
      </c>
      <c r="AN211">
        <f t="shared" si="93"/>
        <v>0</v>
      </c>
      <c r="AO211" s="10" t="s">
        <v>40</v>
      </c>
      <c r="AP211" s="10">
        <v>5000</v>
      </c>
      <c r="AQ211" s="10" t="b">
        <f t="shared" si="106"/>
        <v>0</v>
      </c>
      <c r="AR211" s="10">
        <f t="shared" si="107"/>
        <v>0</v>
      </c>
      <c r="AS211" t="s">
        <v>40</v>
      </c>
      <c r="AT211">
        <v>5000</v>
      </c>
      <c r="AU211" s="21" t="b">
        <f t="shared" si="108"/>
        <v>0</v>
      </c>
      <c r="AV211" s="21">
        <f t="shared" si="109"/>
        <v>0</v>
      </c>
      <c r="AW211" s="10" t="s">
        <v>40</v>
      </c>
      <c r="AX211" s="10">
        <v>5000</v>
      </c>
      <c r="AY211" s="10" t="b">
        <f t="shared" si="110"/>
        <v>0</v>
      </c>
      <c r="AZ211" s="10">
        <f t="shared" si="111"/>
        <v>0</v>
      </c>
      <c r="BA211" t="s">
        <v>40</v>
      </c>
      <c r="BB211">
        <v>5000</v>
      </c>
      <c r="BC211" t="b">
        <f t="shared" si="112"/>
        <v>0</v>
      </c>
      <c r="BD211">
        <f t="shared" si="113"/>
        <v>0</v>
      </c>
      <c r="BE211" s="10" t="s">
        <v>40</v>
      </c>
      <c r="BF211" s="10">
        <v>5000</v>
      </c>
      <c r="BG211" s="10" t="b">
        <f t="shared" si="114"/>
        <v>0</v>
      </c>
      <c r="BH211" s="10">
        <f t="shared" si="115"/>
        <v>0</v>
      </c>
    </row>
    <row r="212" spans="1:60" hidden="1" x14ac:dyDescent="0.3">
      <c r="A212">
        <f t="shared" si="94"/>
        <v>332.94</v>
      </c>
      <c r="B212" s="14" t="b">
        <f t="shared" si="95"/>
        <v>1</v>
      </c>
      <c r="C212" s="14" t="s">
        <v>49</v>
      </c>
      <c r="D212" s="14">
        <f t="shared" si="96"/>
        <v>332.94</v>
      </c>
      <c r="E212" s="15">
        <v>210</v>
      </c>
      <c r="F212" s="14" t="s">
        <v>249</v>
      </c>
      <c r="G212" s="12" t="s">
        <v>49</v>
      </c>
      <c r="H212" s="12">
        <v>424.44</v>
      </c>
      <c r="I212" s="10" t="s">
        <v>49</v>
      </c>
      <c r="J212" s="10">
        <v>373.88</v>
      </c>
      <c r="K212" s="10" t="b">
        <f t="shared" si="97"/>
        <v>1</v>
      </c>
      <c r="L212" s="10">
        <f t="shared" si="98"/>
        <v>-50.56</v>
      </c>
      <c r="M212" t="s">
        <v>49</v>
      </c>
      <c r="N212">
        <v>332.94</v>
      </c>
      <c r="O212" t="b">
        <f t="shared" si="99"/>
        <v>1</v>
      </c>
      <c r="P212">
        <f t="shared" si="100"/>
        <v>-91.5</v>
      </c>
      <c r="Q212" s="10" t="s">
        <v>49</v>
      </c>
      <c r="R212" s="10">
        <v>412.72</v>
      </c>
      <c r="S212" s="10" t="b">
        <f t="shared" si="87"/>
        <v>1</v>
      </c>
      <c r="T212" s="10">
        <f t="shared" si="101"/>
        <v>-11.71999999999997</v>
      </c>
      <c r="U212" t="s">
        <v>49</v>
      </c>
      <c r="V212">
        <v>464.3</v>
      </c>
      <c r="W212" t="b">
        <f t="shared" si="102"/>
        <v>0</v>
      </c>
      <c r="X212">
        <f t="shared" si="103"/>
        <v>39.860000000000014</v>
      </c>
      <c r="Y212" s="10" t="s">
        <v>49</v>
      </c>
      <c r="Z212" s="10">
        <v>404.64</v>
      </c>
      <c r="AA212" s="10" t="b">
        <f t="shared" si="104"/>
        <v>1</v>
      </c>
      <c r="AB212" s="10">
        <f t="shared" si="105"/>
        <v>-19.800000000000011</v>
      </c>
      <c r="AC212" t="s">
        <v>49</v>
      </c>
      <c r="AD212">
        <v>363.02</v>
      </c>
      <c r="AE212" t="b">
        <f t="shared" si="88"/>
        <v>1</v>
      </c>
      <c r="AF212">
        <f t="shared" si="89"/>
        <v>-61.420000000000016</v>
      </c>
      <c r="AG212" s="10" t="s">
        <v>49</v>
      </c>
      <c r="AH212" s="10">
        <v>451.73</v>
      </c>
      <c r="AI212" s="10" t="b">
        <f t="shared" si="90"/>
        <v>0</v>
      </c>
      <c r="AJ212" s="10">
        <f t="shared" si="91"/>
        <v>27.29000000000002</v>
      </c>
      <c r="AK212" t="s">
        <v>49</v>
      </c>
      <c r="AL212">
        <v>365.97</v>
      </c>
      <c r="AM212" t="b">
        <f t="shared" si="92"/>
        <v>1</v>
      </c>
      <c r="AN212">
        <f t="shared" si="93"/>
        <v>-58.46999999999997</v>
      </c>
      <c r="AO212" s="10" t="s">
        <v>49</v>
      </c>
      <c r="AP212" s="10">
        <v>426</v>
      </c>
      <c r="AQ212" s="10" t="b">
        <f t="shared" si="106"/>
        <v>0</v>
      </c>
      <c r="AR212" s="10">
        <f t="shared" si="107"/>
        <v>1.5600000000000023</v>
      </c>
      <c r="AS212" t="s">
        <v>49</v>
      </c>
      <c r="AT212">
        <v>551.62</v>
      </c>
      <c r="AU212" s="21" t="b">
        <f t="shared" si="108"/>
        <v>0</v>
      </c>
      <c r="AV212" s="21">
        <f t="shared" si="109"/>
        <v>127.18</v>
      </c>
      <c r="AW212" s="10" t="s">
        <v>49</v>
      </c>
      <c r="AX212" s="10">
        <v>419.17</v>
      </c>
      <c r="AY212" s="10" t="b">
        <f t="shared" si="110"/>
        <v>1</v>
      </c>
      <c r="AZ212" s="10">
        <f t="shared" si="111"/>
        <v>-5.2699999999999818</v>
      </c>
      <c r="BA212" t="s">
        <v>49</v>
      </c>
      <c r="BB212">
        <v>440.53</v>
      </c>
      <c r="BC212" t="b">
        <f t="shared" si="112"/>
        <v>0</v>
      </c>
      <c r="BD212">
        <f t="shared" si="113"/>
        <v>16.089999999999975</v>
      </c>
      <c r="BE212" s="10" t="s">
        <v>49</v>
      </c>
      <c r="BF212" s="10">
        <v>426.56</v>
      </c>
      <c r="BG212" s="10" t="b">
        <f t="shared" si="114"/>
        <v>0</v>
      </c>
      <c r="BH212" s="10">
        <f t="shared" si="115"/>
        <v>2.1200000000000045</v>
      </c>
    </row>
    <row r="213" spans="1:60" hidden="1" x14ac:dyDescent="0.3">
      <c r="A213">
        <f t="shared" si="94"/>
        <v>113.58</v>
      </c>
      <c r="B213" s="14" t="b">
        <f t="shared" si="95"/>
        <v>1</v>
      </c>
      <c r="C213" s="14" t="s">
        <v>37</v>
      </c>
      <c r="D213" s="14">
        <f t="shared" si="96"/>
        <v>113.58</v>
      </c>
      <c r="E213" s="15">
        <v>211</v>
      </c>
      <c r="F213" s="14" t="s">
        <v>250</v>
      </c>
      <c r="G213" s="12" t="s">
        <v>37</v>
      </c>
      <c r="H213" s="12">
        <v>1151.75</v>
      </c>
      <c r="I213" s="10" t="s">
        <v>37</v>
      </c>
      <c r="J213" s="10">
        <v>1000.2</v>
      </c>
      <c r="K213" s="10" t="b">
        <f t="shared" si="97"/>
        <v>1</v>
      </c>
      <c r="L213" s="10">
        <f t="shared" si="98"/>
        <v>-151.54999999999995</v>
      </c>
      <c r="M213" t="s">
        <v>37</v>
      </c>
      <c r="N213">
        <v>401.23</v>
      </c>
      <c r="O213" t="b">
        <f t="shared" si="99"/>
        <v>1</v>
      </c>
      <c r="P213">
        <f t="shared" si="100"/>
        <v>-750.52</v>
      </c>
      <c r="Q213" s="10" t="s">
        <v>37</v>
      </c>
      <c r="R213" s="10">
        <v>731.73</v>
      </c>
      <c r="S213" s="10" t="b">
        <f t="shared" si="87"/>
        <v>1</v>
      </c>
      <c r="T213" s="10">
        <f t="shared" si="101"/>
        <v>-420.02</v>
      </c>
      <c r="U213" t="s">
        <v>37</v>
      </c>
      <c r="V213">
        <v>707.84</v>
      </c>
      <c r="W213" t="b">
        <f t="shared" si="102"/>
        <v>1</v>
      </c>
      <c r="X213">
        <f t="shared" si="103"/>
        <v>-443.90999999999997</v>
      </c>
      <c r="Y213" s="10" t="s">
        <v>37</v>
      </c>
      <c r="Z213" s="10">
        <v>1085.42</v>
      </c>
      <c r="AA213" s="10" t="b">
        <f t="shared" si="104"/>
        <v>1</v>
      </c>
      <c r="AB213" s="10">
        <f t="shared" si="105"/>
        <v>-66.329999999999927</v>
      </c>
      <c r="AC213" t="s">
        <v>37</v>
      </c>
      <c r="AD213">
        <v>458.76</v>
      </c>
      <c r="AE213" t="b">
        <f t="shared" si="88"/>
        <v>1</v>
      </c>
      <c r="AF213">
        <f t="shared" si="89"/>
        <v>-692.99</v>
      </c>
      <c r="AG213" s="10" t="s">
        <v>37</v>
      </c>
      <c r="AH213" s="10">
        <v>378.38</v>
      </c>
      <c r="AI213" s="10" t="b">
        <f t="shared" si="90"/>
        <v>1</v>
      </c>
      <c r="AJ213" s="10">
        <f t="shared" si="91"/>
        <v>-773.37</v>
      </c>
      <c r="AK213" t="s">
        <v>37</v>
      </c>
      <c r="AL213">
        <v>545.52</v>
      </c>
      <c r="AM213" t="b">
        <f t="shared" si="92"/>
        <v>1</v>
      </c>
      <c r="AN213">
        <f t="shared" si="93"/>
        <v>-606.23</v>
      </c>
      <c r="AO213" s="10" t="s">
        <v>37</v>
      </c>
      <c r="AP213" s="10">
        <v>831.01</v>
      </c>
      <c r="AQ213" s="10" t="b">
        <f t="shared" si="106"/>
        <v>1</v>
      </c>
      <c r="AR213" s="10">
        <f t="shared" si="107"/>
        <v>-320.74</v>
      </c>
      <c r="AS213" t="s">
        <v>37</v>
      </c>
      <c r="AT213">
        <v>113.58</v>
      </c>
      <c r="AU213" s="21" t="b">
        <f t="shared" si="108"/>
        <v>1</v>
      </c>
      <c r="AV213" s="21">
        <f t="shared" si="109"/>
        <v>-1038.17</v>
      </c>
      <c r="AW213" s="10" t="s">
        <v>37</v>
      </c>
      <c r="AX213" s="10">
        <v>809.75</v>
      </c>
      <c r="AY213" s="10" t="b">
        <f t="shared" si="110"/>
        <v>1</v>
      </c>
      <c r="AZ213" s="10">
        <f t="shared" si="111"/>
        <v>-342</v>
      </c>
      <c r="BA213" t="s">
        <v>37</v>
      </c>
      <c r="BB213">
        <v>873.52</v>
      </c>
      <c r="BC213" t="b">
        <f t="shared" si="112"/>
        <v>1</v>
      </c>
      <c r="BD213">
        <f t="shared" si="113"/>
        <v>-278.23</v>
      </c>
      <c r="BE213" s="10" t="s">
        <v>37</v>
      </c>
      <c r="BF213" s="10">
        <v>958.01</v>
      </c>
      <c r="BG213" s="10" t="b">
        <f t="shared" si="114"/>
        <v>1</v>
      </c>
      <c r="BH213" s="10">
        <f t="shared" si="115"/>
        <v>-193.74</v>
      </c>
    </row>
    <row r="214" spans="1:60" hidden="1" x14ac:dyDescent="0.3">
      <c r="A214">
        <f t="shared" si="94"/>
        <v>5000</v>
      </c>
      <c r="B214" s="14" t="b">
        <f t="shared" si="95"/>
        <v>0</v>
      </c>
      <c r="C214" s="14" t="s">
        <v>40</v>
      </c>
      <c r="D214" s="14">
        <f t="shared" si="96"/>
        <v>5000</v>
      </c>
      <c r="E214" s="15">
        <v>212</v>
      </c>
      <c r="F214" s="14" t="s">
        <v>251</v>
      </c>
      <c r="G214" s="12" t="s">
        <v>40</v>
      </c>
      <c r="H214" s="12">
        <v>5000</v>
      </c>
      <c r="I214" s="10" t="s">
        <v>40</v>
      </c>
      <c r="J214" s="10">
        <v>5000</v>
      </c>
      <c r="K214" s="10" t="b">
        <f t="shared" si="97"/>
        <v>0</v>
      </c>
      <c r="L214" s="10">
        <f t="shared" si="98"/>
        <v>0</v>
      </c>
      <c r="M214" t="s">
        <v>40</v>
      </c>
      <c r="N214">
        <v>5000</v>
      </c>
      <c r="O214" t="b">
        <f t="shared" si="99"/>
        <v>0</v>
      </c>
      <c r="P214">
        <f t="shared" si="100"/>
        <v>0</v>
      </c>
      <c r="Q214" s="10" t="s">
        <v>40</v>
      </c>
      <c r="R214" s="10">
        <v>5000</v>
      </c>
      <c r="S214" s="10" t="b">
        <f t="shared" si="87"/>
        <v>0</v>
      </c>
      <c r="T214" s="10">
        <f t="shared" si="101"/>
        <v>0</v>
      </c>
      <c r="U214" t="s">
        <v>40</v>
      </c>
      <c r="V214">
        <v>5000</v>
      </c>
      <c r="W214" t="b">
        <f t="shared" si="102"/>
        <v>0</v>
      </c>
      <c r="X214">
        <f t="shared" si="103"/>
        <v>0</v>
      </c>
      <c r="Y214" s="10" t="s">
        <v>40</v>
      </c>
      <c r="Z214" s="10">
        <v>5000</v>
      </c>
      <c r="AA214" s="10" t="b">
        <f t="shared" si="104"/>
        <v>0</v>
      </c>
      <c r="AB214" s="10">
        <f t="shared" si="105"/>
        <v>0</v>
      </c>
      <c r="AC214" t="s">
        <v>40</v>
      </c>
      <c r="AD214">
        <v>5000</v>
      </c>
      <c r="AE214" t="b">
        <f t="shared" si="88"/>
        <v>0</v>
      </c>
      <c r="AF214">
        <f t="shared" si="89"/>
        <v>0</v>
      </c>
      <c r="AG214" s="10" t="s">
        <v>40</v>
      </c>
      <c r="AH214" s="10">
        <v>5000</v>
      </c>
      <c r="AI214" s="10" t="b">
        <f t="shared" si="90"/>
        <v>0</v>
      </c>
      <c r="AJ214" s="10">
        <f t="shared" si="91"/>
        <v>0</v>
      </c>
      <c r="AK214" t="s">
        <v>40</v>
      </c>
      <c r="AL214">
        <v>5000</v>
      </c>
      <c r="AM214" t="b">
        <f t="shared" si="92"/>
        <v>0</v>
      </c>
      <c r="AN214">
        <f t="shared" si="93"/>
        <v>0</v>
      </c>
      <c r="AO214" s="10" t="s">
        <v>40</v>
      </c>
      <c r="AP214" s="10">
        <v>5000</v>
      </c>
      <c r="AQ214" s="10" t="b">
        <f t="shared" si="106"/>
        <v>0</v>
      </c>
      <c r="AR214" s="10">
        <f t="shared" si="107"/>
        <v>0</v>
      </c>
      <c r="AS214" t="s">
        <v>40</v>
      </c>
      <c r="AT214">
        <v>5000</v>
      </c>
      <c r="AU214" s="21" t="b">
        <f t="shared" si="108"/>
        <v>0</v>
      </c>
      <c r="AV214" s="21">
        <f t="shared" si="109"/>
        <v>0</v>
      </c>
      <c r="AW214" s="10" t="s">
        <v>40</v>
      </c>
      <c r="AX214" s="10">
        <v>5000</v>
      </c>
      <c r="AY214" s="10" t="b">
        <f t="shared" si="110"/>
        <v>0</v>
      </c>
      <c r="AZ214" s="10">
        <f t="shared" si="111"/>
        <v>0</v>
      </c>
      <c r="BA214" t="s">
        <v>40</v>
      </c>
      <c r="BB214">
        <v>5000</v>
      </c>
      <c r="BC214" t="b">
        <f t="shared" si="112"/>
        <v>0</v>
      </c>
      <c r="BD214">
        <f t="shared" si="113"/>
        <v>0</v>
      </c>
      <c r="BE214" s="10" t="s">
        <v>40</v>
      </c>
      <c r="BF214" s="10">
        <v>5000</v>
      </c>
      <c r="BG214" s="10" t="b">
        <f t="shared" si="114"/>
        <v>0</v>
      </c>
      <c r="BH214" s="10">
        <f t="shared" si="115"/>
        <v>0</v>
      </c>
    </row>
    <row r="215" spans="1:60" x14ac:dyDescent="0.3">
      <c r="A215">
        <f t="shared" si="94"/>
        <v>306.05</v>
      </c>
      <c r="B215" s="14" t="b">
        <f t="shared" si="95"/>
        <v>1</v>
      </c>
      <c r="C215" s="14" t="s">
        <v>49</v>
      </c>
      <c r="D215" s="14">
        <f t="shared" si="96"/>
        <v>306.05</v>
      </c>
      <c r="E215" s="15">
        <v>213</v>
      </c>
      <c r="F215" s="14" t="s">
        <v>252</v>
      </c>
      <c r="G215" s="12" t="s">
        <v>49</v>
      </c>
      <c r="H215" s="12">
        <v>395.58</v>
      </c>
      <c r="I215" s="10" t="s">
        <v>49</v>
      </c>
      <c r="J215" s="10">
        <v>325.2</v>
      </c>
      <c r="K215" s="10" t="b">
        <f t="shared" si="97"/>
        <v>1</v>
      </c>
      <c r="L215" s="10">
        <f t="shared" si="98"/>
        <v>-70.38</v>
      </c>
      <c r="M215" t="s">
        <v>49</v>
      </c>
      <c r="N215">
        <v>339.77</v>
      </c>
      <c r="O215" t="b">
        <f t="shared" si="99"/>
        <v>1</v>
      </c>
      <c r="P215">
        <f t="shared" si="100"/>
        <v>-55.81</v>
      </c>
      <c r="Q215" s="10" t="s">
        <v>49</v>
      </c>
      <c r="R215" s="10">
        <v>346.56</v>
      </c>
      <c r="S215" s="10" t="b">
        <f t="shared" si="87"/>
        <v>1</v>
      </c>
      <c r="T215" s="10">
        <f t="shared" si="101"/>
        <v>-49.019999999999982</v>
      </c>
      <c r="U215" t="s">
        <v>49</v>
      </c>
      <c r="V215">
        <v>557.53</v>
      </c>
      <c r="W215" t="b">
        <f t="shared" si="102"/>
        <v>0</v>
      </c>
      <c r="X215">
        <f t="shared" si="103"/>
        <v>161.94999999999999</v>
      </c>
      <c r="Y215" s="10" t="s">
        <v>49</v>
      </c>
      <c r="Z215" s="10">
        <v>335.61</v>
      </c>
      <c r="AA215" s="10" t="b">
        <f t="shared" si="104"/>
        <v>1</v>
      </c>
      <c r="AB215" s="10">
        <f t="shared" si="105"/>
        <v>-59.96999999999997</v>
      </c>
      <c r="AC215" t="s">
        <v>49</v>
      </c>
      <c r="AD215">
        <v>326.64</v>
      </c>
      <c r="AE215" t="b">
        <f t="shared" si="88"/>
        <v>1</v>
      </c>
      <c r="AF215">
        <f t="shared" si="89"/>
        <v>-68.94</v>
      </c>
      <c r="AG215" s="10" t="s">
        <v>49</v>
      </c>
      <c r="AH215" s="10">
        <v>326.02</v>
      </c>
      <c r="AI215" s="10" t="b">
        <f t="shared" si="90"/>
        <v>1</v>
      </c>
      <c r="AJ215" s="10">
        <f t="shared" si="91"/>
        <v>-69.56</v>
      </c>
      <c r="AK215" t="s">
        <v>49</v>
      </c>
      <c r="AL215">
        <v>333.5</v>
      </c>
      <c r="AM215" t="b">
        <f t="shared" si="92"/>
        <v>1</v>
      </c>
      <c r="AN215">
        <f t="shared" si="93"/>
        <v>-62.079999999999984</v>
      </c>
      <c r="AO215" s="10" t="s">
        <v>49</v>
      </c>
      <c r="AP215" s="10">
        <v>306.05</v>
      </c>
      <c r="AQ215" s="10" t="b">
        <f t="shared" si="106"/>
        <v>1</v>
      </c>
      <c r="AR215" s="10">
        <f t="shared" si="107"/>
        <v>-89.529999999999973</v>
      </c>
      <c r="AS215" t="s">
        <v>49</v>
      </c>
      <c r="AT215">
        <v>318.74</v>
      </c>
      <c r="AU215" s="21" t="b">
        <f t="shared" si="108"/>
        <v>1</v>
      </c>
      <c r="AV215" s="21">
        <f t="shared" si="109"/>
        <v>-76.839999999999975</v>
      </c>
      <c r="AW215" s="10" t="s">
        <v>49</v>
      </c>
      <c r="AX215" s="10">
        <v>373.31</v>
      </c>
      <c r="AY215" s="10" t="b">
        <f t="shared" si="110"/>
        <v>1</v>
      </c>
      <c r="AZ215" s="10">
        <f t="shared" si="111"/>
        <v>-22.269999999999982</v>
      </c>
      <c r="BA215" t="s">
        <v>49</v>
      </c>
      <c r="BB215">
        <v>328.75</v>
      </c>
      <c r="BC215" t="b">
        <f t="shared" si="112"/>
        <v>1</v>
      </c>
      <c r="BD215">
        <f t="shared" si="113"/>
        <v>-66.829999999999984</v>
      </c>
      <c r="BE215" s="10" t="s">
        <v>49</v>
      </c>
      <c r="BF215" s="10">
        <v>327.41000000000003</v>
      </c>
      <c r="BG215" s="10" t="b">
        <f t="shared" si="114"/>
        <v>1</v>
      </c>
      <c r="BH215" s="10">
        <f t="shared" si="115"/>
        <v>-68.169999999999959</v>
      </c>
    </row>
    <row r="216" spans="1:60" hidden="1" x14ac:dyDescent="0.3">
      <c r="A216">
        <f t="shared" si="94"/>
        <v>5000</v>
      </c>
      <c r="B216" s="14" t="b">
        <f t="shared" si="95"/>
        <v>0</v>
      </c>
      <c r="C216" s="14" t="s">
        <v>40</v>
      </c>
      <c r="D216" s="14">
        <f t="shared" si="96"/>
        <v>5000</v>
      </c>
      <c r="E216" s="15">
        <v>214</v>
      </c>
      <c r="F216" s="14" t="s">
        <v>253</v>
      </c>
      <c r="G216" s="12" t="s">
        <v>40</v>
      </c>
      <c r="H216" s="12">
        <v>5000</v>
      </c>
      <c r="I216" s="10" t="s">
        <v>40</v>
      </c>
      <c r="J216" s="10">
        <v>5000</v>
      </c>
      <c r="K216" s="10" t="b">
        <f t="shared" si="97"/>
        <v>0</v>
      </c>
      <c r="L216" s="10">
        <f t="shared" si="98"/>
        <v>0</v>
      </c>
      <c r="M216" t="s">
        <v>40</v>
      </c>
      <c r="N216">
        <v>5000</v>
      </c>
      <c r="O216" t="b">
        <f t="shared" si="99"/>
        <v>0</v>
      </c>
      <c r="P216">
        <f t="shared" si="100"/>
        <v>0</v>
      </c>
      <c r="Q216" s="10" t="s">
        <v>40</v>
      </c>
      <c r="R216" s="10">
        <v>5000</v>
      </c>
      <c r="S216" s="10" t="b">
        <f t="shared" si="87"/>
        <v>0</v>
      </c>
      <c r="T216" s="10">
        <f t="shared" si="101"/>
        <v>0</v>
      </c>
      <c r="U216" t="s">
        <v>40</v>
      </c>
      <c r="V216">
        <v>5000</v>
      </c>
      <c r="W216" t="b">
        <f t="shared" si="102"/>
        <v>0</v>
      </c>
      <c r="X216">
        <f t="shared" si="103"/>
        <v>0</v>
      </c>
      <c r="Y216" s="10" t="s">
        <v>40</v>
      </c>
      <c r="Z216" s="10">
        <v>5000</v>
      </c>
      <c r="AA216" s="10" t="b">
        <f t="shared" si="104"/>
        <v>0</v>
      </c>
      <c r="AB216" s="10">
        <f t="shared" si="105"/>
        <v>0</v>
      </c>
      <c r="AC216" t="s">
        <v>40</v>
      </c>
      <c r="AD216">
        <v>5000</v>
      </c>
      <c r="AE216" t="b">
        <f t="shared" si="88"/>
        <v>0</v>
      </c>
      <c r="AF216">
        <f t="shared" si="89"/>
        <v>0</v>
      </c>
      <c r="AG216" s="10" t="s">
        <v>40</v>
      </c>
      <c r="AH216" s="10">
        <v>5000</v>
      </c>
      <c r="AI216" s="10" t="b">
        <f t="shared" si="90"/>
        <v>0</v>
      </c>
      <c r="AJ216" s="10">
        <f t="shared" si="91"/>
        <v>0</v>
      </c>
      <c r="AK216" t="s">
        <v>40</v>
      </c>
      <c r="AL216">
        <v>5000</v>
      </c>
      <c r="AM216" t="b">
        <f t="shared" si="92"/>
        <v>0</v>
      </c>
      <c r="AN216">
        <f t="shared" si="93"/>
        <v>0</v>
      </c>
      <c r="AO216" s="10" t="s">
        <v>40</v>
      </c>
      <c r="AP216" s="10">
        <v>5000</v>
      </c>
      <c r="AQ216" s="10" t="b">
        <f t="shared" si="106"/>
        <v>0</v>
      </c>
      <c r="AR216" s="10">
        <f t="shared" si="107"/>
        <v>0</v>
      </c>
      <c r="AS216" t="s">
        <v>40</v>
      </c>
      <c r="AT216">
        <v>5000</v>
      </c>
      <c r="AU216" s="21" t="b">
        <f t="shared" si="108"/>
        <v>0</v>
      </c>
      <c r="AV216" s="21">
        <f t="shared" si="109"/>
        <v>0</v>
      </c>
      <c r="AW216" s="10" t="s">
        <v>40</v>
      </c>
      <c r="AX216" s="10">
        <v>5000</v>
      </c>
      <c r="AY216" s="10" t="b">
        <f t="shared" si="110"/>
        <v>0</v>
      </c>
      <c r="AZ216" s="10">
        <f t="shared" si="111"/>
        <v>0</v>
      </c>
      <c r="BA216" t="s">
        <v>40</v>
      </c>
      <c r="BB216">
        <v>5000</v>
      </c>
      <c r="BC216" t="b">
        <f t="shared" si="112"/>
        <v>0</v>
      </c>
      <c r="BD216">
        <f t="shared" si="113"/>
        <v>0</v>
      </c>
      <c r="BE216" s="10" t="s">
        <v>40</v>
      </c>
      <c r="BF216" s="10">
        <v>5000</v>
      </c>
      <c r="BG216" s="10" t="b">
        <f t="shared" si="114"/>
        <v>0</v>
      </c>
      <c r="BH216" s="10">
        <f t="shared" si="115"/>
        <v>0</v>
      </c>
    </row>
    <row r="217" spans="1:60" hidden="1" x14ac:dyDescent="0.3">
      <c r="A217">
        <f t="shared" si="94"/>
        <v>1116.22</v>
      </c>
      <c r="B217" s="14" t="b">
        <f t="shared" si="95"/>
        <v>1</v>
      </c>
      <c r="C217" s="14" t="s">
        <v>37</v>
      </c>
      <c r="D217" s="14">
        <f t="shared" si="96"/>
        <v>17.55</v>
      </c>
      <c r="E217" s="15">
        <v>215</v>
      </c>
      <c r="F217" s="14" t="s">
        <v>254</v>
      </c>
      <c r="G217" s="12" t="s">
        <v>40</v>
      </c>
      <c r="H217" s="12">
        <v>5000</v>
      </c>
      <c r="I217" s="10" t="s">
        <v>40</v>
      </c>
      <c r="J217" s="10">
        <v>5000</v>
      </c>
      <c r="K217" s="10" t="b">
        <f t="shared" si="97"/>
        <v>0</v>
      </c>
      <c r="L217" s="10">
        <f t="shared" si="98"/>
        <v>0</v>
      </c>
      <c r="M217" t="s">
        <v>37</v>
      </c>
      <c r="N217">
        <v>1116.22</v>
      </c>
      <c r="O217" t="b">
        <f t="shared" si="99"/>
        <v>1</v>
      </c>
      <c r="P217">
        <f t="shared" si="100"/>
        <v>-3883.7799999999997</v>
      </c>
      <c r="Q217" s="10" t="s">
        <v>37</v>
      </c>
      <c r="R217" s="10">
        <v>915.58</v>
      </c>
      <c r="S217" s="10" t="b">
        <f t="shared" si="87"/>
        <v>1</v>
      </c>
      <c r="T217" s="10">
        <f t="shared" si="101"/>
        <v>-4084.42</v>
      </c>
      <c r="U217" t="s">
        <v>37</v>
      </c>
      <c r="V217">
        <v>17.55</v>
      </c>
      <c r="W217" t="b">
        <f t="shared" si="102"/>
        <v>1</v>
      </c>
      <c r="X217">
        <f t="shared" si="103"/>
        <v>-4982.45</v>
      </c>
      <c r="Y217" s="10" t="s">
        <v>40</v>
      </c>
      <c r="Z217" s="10">
        <v>5000</v>
      </c>
      <c r="AA217" s="10" t="b">
        <f t="shared" si="104"/>
        <v>0</v>
      </c>
      <c r="AB217" s="10">
        <f t="shared" si="105"/>
        <v>0</v>
      </c>
      <c r="AC217" t="s">
        <v>40</v>
      </c>
      <c r="AD217">
        <v>5000</v>
      </c>
      <c r="AE217" t="b">
        <f t="shared" si="88"/>
        <v>0</v>
      </c>
      <c r="AF217">
        <f t="shared" si="89"/>
        <v>0</v>
      </c>
      <c r="AG217" s="10" t="s">
        <v>37</v>
      </c>
      <c r="AH217" s="10">
        <v>213</v>
      </c>
      <c r="AI217" s="10" t="b">
        <f t="shared" si="90"/>
        <v>1</v>
      </c>
      <c r="AJ217" s="10">
        <f t="shared" si="91"/>
        <v>-4787</v>
      </c>
      <c r="AK217" t="s">
        <v>40</v>
      </c>
      <c r="AL217">
        <v>5000</v>
      </c>
      <c r="AM217" t="b">
        <f t="shared" si="92"/>
        <v>0</v>
      </c>
      <c r="AN217">
        <f t="shared" si="93"/>
        <v>0</v>
      </c>
      <c r="AO217" s="10" t="s">
        <v>40</v>
      </c>
      <c r="AP217" s="10">
        <v>5000</v>
      </c>
      <c r="AQ217" s="10" t="b">
        <f t="shared" si="106"/>
        <v>0</v>
      </c>
      <c r="AR217" s="10">
        <f t="shared" si="107"/>
        <v>0</v>
      </c>
      <c r="AS217" t="s">
        <v>40</v>
      </c>
      <c r="AT217">
        <v>5000</v>
      </c>
      <c r="AU217" s="21" t="b">
        <f t="shared" si="108"/>
        <v>0</v>
      </c>
      <c r="AV217" s="21">
        <f t="shared" si="109"/>
        <v>0</v>
      </c>
      <c r="AW217" s="10" t="s">
        <v>40</v>
      </c>
      <c r="AX217" s="10">
        <v>5000</v>
      </c>
      <c r="AY217" s="10" t="b">
        <f t="shared" si="110"/>
        <v>0</v>
      </c>
      <c r="AZ217" s="10">
        <f t="shared" si="111"/>
        <v>0</v>
      </c>
      <c r="BA217" t="s">
        <v>40</v>
      </c>
      <c r="BB217">
        <v>5000</v>
      </c>
      <c r="BC217" t="b">
        <f t="shared" si="112"/>
        <v>0</v>
      </c>
      <c r="BD217">
        <f t="shared" si="113"/>
        <v>0</v>
      </c>
      <c r="BE217" s="10" t="s">
        <v>40</v>
      </c>
      <c r="BF217" s="10">
        <v>5000</v>
      </c>
      <c r="BG217" s="10" t="b">
        <f t="shared" si="114"/>
        <v>0</v>
      </c>
      <c r="BH217" s="10">
        <f t="shared" si="115"/>
        <v>0</v>
      </c>
    </row>
    <row r="218" spans="1:60" hidden="1" x14ac:dyDescent="0.3">
      <c r="A218">
        <f t="shared" si="94"/>
        <v>5000</v>
      </c>
      <c r="B218" s="14" t="b">
        <f t="shared" si="95"/>
        <v>1</v>
      </c>
      <c r="C218" s="14" t="s">
        <v>37</v>
      </c>
      <c r="D218" s="14">
        <f t="shared" si="96"/>
        <v>330.88</v>
      </c>
      <c r="E218" s="15">
        <v>216</v>
      </c>
      <c r="F218" s="14" t="s">
        <v>255</v>
      </c>
      <c r="G218" s="12" t="s">
        <v>37</v>
      </c>
      <c r="H218" s="12">
        <v>1126.42</v>
      </c>
      <c r="I218" s="10" t="s">
        <v>40</v>
      </c>
      <c r="J218" s="10">
        <v>5000</v>
      </c>
      <c r="K218" s="10" t="b">
        <f t="shared" si="97"/>
        <v>0</v>
      </c>
      <c r="L218" s="10">
        <f t="shared" si="98"/>
        <v>3873.58</v>
      </c>
      <c r="M218" t="s">
        <v>40</v>
      </c>
      <c r="N218">
        <v>5000</v>
      </c>
      <c r="O218" t="b">
        <f t="shared" si="99"/>
        <v>0</v>
      </c>
      <c r="P218">
        <f t="shared" si="100"/>
        <v>3873.58</v>
      </c>
      <c r="Q218" s="10" t="s">
        <v>40</v>
      </c>
      <c r="R218" s="10">
        <v>5000</v>
      </c>
      <c r="S218" s="10" t="b">
        <f t="shared" si="87"/>
        <v>0</v>
      </c>
      <c r="T218" s="10">
        <f t="shared" si="101"/>
        <v>3873.58</v>
      </c>
      <c r="U218" t="s">
        <v>37</v>
      </c>
      <c r="V218">
        <v>1769.84</v>
      </c>
      <c r="W218" t="b">
        <f t="shared" si="102"/>
        <v>0</v>
      </c>
      <c r="X218">
        <f t="shared" si="103"/>
        <v>643.41999999999985</v>
      </c>
      <c r="Y218" s="10" t="s">
        <v>40</v>
      </c>
      <c r="Z218" s="10">
        <v>5000</v>
      </c>
      <c r="AA218" s="10" t="b">
        <f t="shared" si="104"/>
        <v>0</v>
      </c>
      <c r="AB218" s="10">
        <f t="shared" si="105"/>
        <v>3873.58</v>
      </c>
      <c r="AC218" t="s">
        <v>40</v>
      </c>
      <c r="AD218">
        <v>5000</v>
      </c>
      <c r="AE218" t="b">
        <f t="shared" si="88"/>
        <v>0</v>
      </c>
      <c r="AF218">
        <f t="shared" si="89"/>
        <v>3873.58</v>
      </c>
      <c r="AG218" s="10" t="s">
        <v>37</v>
      </c>
      <c r="AH218" s="10">
        <v>330.88</v>
      </c>
      <c r="AI218" s="10" t="b">
        <f t="shared" si="90"/>
        <v>1</v>
      </c>
      <c r="AJ218" s="10">
        <f t="shared" si="91"/>
        <v>-795.54000000000008</v>
      </c>
      <c r="AK218" t="s">
        <v>37</v>
      </c>
      <c r="AL218">
        <v>1032.52</v>
      </c>
      <c r="AM218" t="b">
        <f t="shared" si="92"/>
        <v>1</v>
      </c>
      <c r="AN218">
        <f t="shared" si="93"/>
        <v>-93.900000000000091</v>
      </c>
      <c r="AO218" s="10" t="s">
        <v>40</v>
      </c>
      <c r="AP218" s="10">
        <v>5000</v>
      </c>
      <c r="AQ218" s="10" t="b">
        <f t="shared" si="106"/>
        <v>0</v>
      </c>
      <c r="AR218" s="10">
        <f t="shared" si="107"/>
        <v>3873.58</v>
      </c>
      <c r="AS218" t="s">
        <v>40</v>
      </c>
      <c r="AT218">
        <v>5000</v>
      </c>
      <c r="AU218" s="21" t="b">
        <f t="shared" si="108"/>
        <v>0</v>
      </c>
      <c r="AV218" s="21">
        <f t="shared" si="109"/>
        <v>3873.58</v>
      </c>
      <c r="AW218" s="10" t="s">
        <v>40</v>
      </c>
      <c r="AX218" s="10">
        <v>5000</v>
      </c>
      <c r="AY218" s="10" t="b">
        <f t="shared" si="110"/>
        <v>0</v>
      </c>
      <c r="AZ218" s="10">
        <f t="shared" si="111"/>
        <v>3873.58</v>
      </c>
      <c r="BA218" t="s">
        <v>40</v>
      </c>
      <c r="BB218">
        <v>5000</v>
      </c>
      <c r="BC218" t="b">
        <f t="shared" si="112"/>
        <v>0</v>
      </c>
      <c r="BD218">
        <f t="shared" si="113"/>
        <v>3873.58</v>
      </c>
      <c r="BE218" s="10" t="s">
        <v>40</v>
      </c>
      <c r="BF218" s="10">
        <v>5000</v>
      </c>
      <c r="BG218" s="10" t="b">
        <f t="shared" si="114"/>
        <v>0</v>
      </c>
      <c r="BH218" s="10">
        <f t="shared" si="115"/>
        <v>3873.58</v>
      </c>
    </row>
    <row r="219" spans="1:60" hidden="1" x14ac:dyDescent="0.3">
      <c r="A219">
        <f t="shared" si="94"/>
        <v>1406.03</v>
      </c>
      <c r="B219" s="14" t="b">
        <f t="shared" si="95"/>
        <v>1</v>
      </c>
      <c r="C219" s="14" t="s">
        <v>37</v>
      </c>
      <c r="D219" s="14">
        <f t="shared" si="96"/>
        <v>344.56</v>
      </c>
      <c r="E219" s="15">
        <v>217</v>
      </c>
      <c r="F219" s="14" t="s">
        <v>256</v>
      </c>
      <c r="G219" s="12" t="s">
        <v>37</v>
      </c>
      <c r="H219" s="12">
        <v>1489.95</v>
      </c>
      <c r="I219" s="10" t="s">
        <v>37</v>
      </c>
      <c r="J219" s="10">
        <v>1617.52</v>
      </c>
      <c r="K219" s="10" t="b">
        <f t="shared" si="97"/>
        <v>0</v>
      </c>
      <c r="L219" s="10">
        <f t="shared" si="98"/>
        <v>127.56999999999994</v>
      </c>
      <c r="M219" t="s">
        <v>40</v>
      </c>
      <c r="N219">
        <v>5000</v>
      </c>
      <c r="O219" t="b">
        <f t="shared" si="99"/>
        <v>0</v>
      </c>
      <c r="P219">
        <f t="shared" si="100"/>
        <v>3510.05</v>
      </c>
      <c r="Q219" s="10" t="s">
        <v>37</v>
      </c>
      <c r="R219" s="10">
        <v>1307.8599999999999</v>
      </c>
      <c r="S219" s="10" t="b">
        <f t="shared" si="87"/>
        <v>1</v>
      </c>
      <c r="T219" s="10">
        <f t="shared" si="101"/>
        <v>-182.09000000000015</v>
      </c>
      <c r="U219" t="s">
        <v>37</v>
      </c>
      <c r="V219">
        <v>2621.0300000000002</v>
      </c>
      <c r="W219" t="b">
        <f t="shared" si="102"/>
        <v>0</v>
      </c>
      <c r="X219">
        <f t="shared" si="103"/>
        <v>1131.0800000000002</v>
      </c>
      <c r="Y219" s="10" t="s">
        <v>40</v>
      </c>
      <c r="Z219" s="10">
        <v>5000</v>
      </c>
      <c r="AA219" s="10" t="b">
        <f t="shared" si="104"/>
        <v>0</v>
      </c>
      <c r="AB219" s="10">
        <f t="shared" si="105"/>
        <v>3510.05</v>
      </c>
      <c r="AC219" t="s">
        <v>40</v>
      </c>
      <c r="AD219">
        <v>5000</v>
      </c>
      <c r="AE219" t="b">
        <f t="shared" si="88"/>
        <v>0</v>
      </c>
      <c r="AF219">
        <f t="shared" si="89"/>
        <v>3510.05</v>
      </c>
      <c r="AG219" s="10" t="s">
        <v>37</v>
      </c>
      <c r="AH219" s="10">
        <v>1412.05</v>
      </c>
      <c r="AI219" s="10" t="b">
        <f t="shared" si="90"/>
        <v>1</v>
      </c>
      <c r="AJ219" s="10">
        <f t="shared" si="91"/>
        <v>-77.900000000000091</v>
      </c>
      <c r="AK219" t="s">
        <v>37</v>
      </c>
      <c r="AL219">
        <v>1796.06</v>
      </c>
      <c r="AM219" t="b">
        <f t="shared" si="92"/>
        <v>0</v>
      </c>
      <c r="AN219">
        <f t="shared" si="93"/>
        <v>306.1099999999999</v>
      </c>
      <c r="AO219" s="10" t="s">
        <v>40</v>
      </c>
      <c r="AP219" s="10">
        <v>5000</v>
      </c>
      <c r="AQ219" s="10" t="b">
        <f t="shared" si="106"/>
        <v>0</v>
      </c>
      <c r="AR219" s="10">
        <f t="shared" si="107"/>
        <v>3510.05</v>
      </c>
      <c r="AS219" t="s">
        <v>37</v>
      </c>
      <c r="AT219">
        <v>1406.03</v>
      </c>
      <c r="AU219" s="21" t="b">
        <f t="shared" si="108"/>
        <v>1</v>
      </c>
      <c r="AV219" s="21">
        <f t="shared" si="109"/>
        <v>-83.920000000000073</v>
      </c>
      <c r="AW219" s="10" t="s">
        <v>37</v>
      </c>
      <c r="AX219" s="10">
        <v>460.95</v>
      </c>
      <c r="AY219" s="10" t="b">
        <f t="shared" si="110"/>
        <v>1</v>
      </c>
      <c r="AZ219" s="10">
        <f t="shared" si="111"/>
        <v>-1029</v>
      </c>
      <c r="BA219" t="s">
        <v>37</v>
      </c>
      <c r="BB219">
        <v>344.56</v>
      </c>
      <c r="BC219" t="b">
        <f t="shared" si="112"/>
        <v>1</v>
      </c>
      <c r="BD219">
        <f t="shared" si="113"/>
        <v>-1145.3900000000001</v>
      </c>
      <c r="BE219" s="10" t="s">
        <v>37</v>
      </c>
      <c r="BF219" s="10">
        <v>1277.8599999999999</v>
      </c>
      <c r="BG219" s="10" t="b">
        <f t="shared" si="114"/>
        <v>1</v>
      </c>
      <c r="BH219" s="10">
        <f t="shared" si="115"/>
        <v>-212.09000000000015</v>
      </c>
    </row>
    <row r="220" spans="1:60" hidden="1" x14ac:dyDescent="0.3">
      <c r="A220">
        <f t="shared" si="94"/>
        <v>645.64</v>
      </c>
      <c r="B220" s="14" t="b">
        <f t="shared" si="95"/>
        <v>1</v>
      </c>
      <c r="C220" s="14" t="s">
        <v>37</v>
      </c>
      <c r="D220" s="14">
        <f t="shared" si="96"/>
        <v>645.64</v>
      </c>
      <c r="E220" s="15">
        <v>218</v>
      </c>
      <c r="F220" s="14" t="s">
        <v>257</v>
      </c>
      <c r="G220" s="12" t="s">
        <v>37</v>
      </c>
      <c r="H220" s="12">
        <v>2046.61</v>
      </c>
      <c r="I220" s="10" t="s">
        <v>37</v>
      </c>
      <c r="J220" s="10">
        <v>1675.14</v>
      </c>
      <c r="K220" s="10" t="b">
        <f t="shared" si="97"/>
        <v>1</v>
      </c>
      <c r="L220" s="10">
        <f t="shared" si="98"/>
        <v>-371.4699999999998</v>
      </c>
      <c r="M220" t="s">
        <v>37</v>
      </c>
      <c r="N220">
        <v>1914.95</v>
      </c>
      <c r="O220" t="b">
        <f t="shared" si="99"/>
        <v>1</v>
      </c>
      <c r="P220">
        <f t="shared" si="100"/>
        <v>-131.65999999999985</v>
      </c>
      <c r="Q220" s="10" t="s">
        <v>37</v>
      </c>
      <c r="R220" s="10">
        <v>2331.59</v>
      </c>
      <c r="S220" s="10" t="b">
        <f t="shared" si="87"/>
        <v>0</v>
      </c>
      <c r="T220" s="10">
        <f t="shared" si="101"/>
        <v>284.98000000000025</v>
      </c>
      <c r="U220" t="s">
        <v>37</v>
      </c>
      <c r="V220">
        <v>3163.53</v>
      </c>
      <c r="W220" t="b">
        <f t="shared" si="102"/>
        <v>0</v>
      </c>
      <c r="X220">
        <f t="shared" si="103"/>
        <v>1116.9200000000003</v>
      </c>
      <c r="Y220" s="10" t="s">
        <v>37</v>
      </c>
      <c r="Z220" s="10">
        <v>2222.2800000000002</v>
      </c>
      <c r="AA220" s="10" t="b">
        <f t="shared" si="104"/>
        <v>0</v>
      </c>
      <c r="AB220" s="10">
        <f t="shared" si="105"/>
        <v>175.6700000000003</v>
      </c>
      <c r="AC220" t="s">
        <v>37</v>
      </c>
      <c r="AD220">
        <v>645.64</v>
      </c>
      <c r="AE220" t="b">
        <f t="shared" si="88"/>
        <v>1</v>
      </c>
      <c r="AF220">
        <f t="shared" si="89"/>
        <v>-1400.9699999999998</v>
      </c>
      <c r="AG220" s="10" t="s">
        <v>37</v>
      </c>
      <c r="AH220" s="10">
        <v>1589.23</v>
      </c>
      <c r="AI220" s="10" t="b">
        <f t="shared" si="90"/>
        <v>1</v>
      </c>
      <c r="AJ220" s="10">
        <f t="shared" si="91"/>
        <v>-457.37999999999988</v>
      </c>
      <c r="AK220" t="s">
        <v>37</v>
      </c>
      <c r="AL220">
        <v>1720.44</v>
      </c>
      <c r="AM220" t="b">
        <f t="shared" si="92"/>
        <v>1</v>
      </c>
      <c r="AN220">
        <f t="shared" si="93"/>
        <v>-326.16999999999985</v>
      </c>
      <c r="AO220" s="10" t="s">
        <v>37</v>
      </c>
      <c r="AP220" s="10">
        <v>1820.59</v>
      </c>
      <c r="AQ220" s="10" t="b">
        <f t="shared" si="106"/>
        <v>1</v>
      </c>
      <c r="AR220" s="10">
        <f t="shared" si="107"/>
        <v>-226.01999999999998</v>
      </c>
      <c r="AS220" t="s">
        <v>37</v>
      </c>
      <c r="AT220">
        <v>2200.09</v>
      </c>
      <c r="AU220" s="21" t="b">
        <f t="shared" si="108"/>
        <v>0</v>
      </c>
      <c r="AV220" s="21">
        <f t="shared" si="109"/>
        <v>153.48000000000025</v>
      </c>
      <c r="AW220" s="10" t="s">
        <v>37</v>
      </c>
      <c r="AX220" s="10">
        <v>2019.76</v>
      </c>
      <c r="AY220" s="10" t="b">
        <f t="shared" si="110"/>
        <v>1</v>
      </c>
      <c r="AZ220" s="10">
        <f t="shared" si="111"/>
        <v>-26.849999999999909</v>
      </c>
      <c r="BA220" t="s">
        <v>40</v>
      </c>
      <c r="BB220">
        <v>5000</v>
      </c>
      <c r="BC220" t="b">
        <f t="shared" si="112"/>
        <v>0</v>
      </c>
      <c r="BD220">
        <f t="shared" si="113"/>
        <v>2953.3900000000003</v>
      </c>
      <c r="BE220" s="10" t="s">
        <v>37</v>
      </c>
      <c r="BF220" s="10">
        <v>1645.81</v>
      </c>
      <c r="BG220" s="10" t="b">
        <f t="shared" si="114"/>
        <v>1</v>
      </c>
      <c r="BH220" s="10">
        <f t="shared" si="115"/>
        <v>-400.79999999999995</v>
      </c>
    </row>
    <row r="221" spans="1:60" hidden="1" x14ac:dyDescent="0.3">
      <c r="A221">
        <f t="shared" si="94"/>
        <v>2269.36</v>
      </c>
      <c r="B221" s="14" t="b">
        <f t="shared" si="95"/>
        <v>1</v>
      </c>
      <c r="C221" s="14" t="s">
        <v>37</v>
      </c>
      <c r="D221" s="14">
        <f t="shared" si="96"/>
        <v>2269.36</v>
      </c>
      <c r="E221" s="15">
        <v>219</v>
      </c>
      <c r="F221" s="14" t="s">
        <v>258</v>
      </c>
      <c r="G221" s="12" t="s">
        <v>40</v>
      </c>
      <c r="H221" s="12">
        <v>5000</v>
      </c>
      <c r="I221" s="10" t="s">
        <v>37</v>
      </c>
      <c r="J221" s="10">
        <v>2726.94</v>
      </c>
      <c r="K221" s="10" t="b">
        <f t="shared" si="97"/>
        <v>1</v>
      </c>
      <c r="L221" s="10">
        <f t="shared" si="98"/>
        <v>-2273.06</v>
      </c>
      <c r="M221" t="s">
        <v>37</v>
      </c>
      <c r="N221">
        <v>2269.36</v>
      </c>
      <c r="O221" t="b">
        <f t="shared" si="99"/>
        <v>1</v>
      </c>
      <c r="P221">
        <f t="shared" si="100"/>
        <v>-2730.64</v>
      </c>
      <c r="Q221" s="10" t="s">
        <v>40</v>
      </c>
      <c r="R221" s="10">
        <v>5000</v>
      </c>
      <c r="S221" s="10" t="b">
        <f t="shared" si="87"/>
        <v>0</v>
      </c>
      <c r="T221" s="10">
        <f t="shared" si="101"/>
        <v>0</v>
      </c>
      <c r="U221" t="s">
        <v>37</v>
      </c>
      <c r="V221">
        <v>3650.08</v>
      </c>
      <c r="W221" t="b">
        <f t="shared" si="102"/>
        <v>1</v>
      </c>
      <c r="X221">
        <f t="shared" si="103"/>
        <v>-1349.92</v>
      </c>
      <c r="Y221" s="10" t="s">
        <v>37</v>
      </c>
      <c r="Z221" s="10">
        <v>2283.02</v>
      </c>
      <c r="AA221" s="10" t="b">
        <f t="shared" si="104"/>
        <v>1</v>
      </c>
      <c r="AB221" s="10">
        <f t="shared" si="105"/>
        <v>-2716.98</v>
      </c>
      <c r="AC221" t="s">
        <v>40</v>
      </c>
      <c r="AD221">
        <v>5000</v>
      </c>
      <c r="AE221" t="b">
        <f t="shared" si="88"/>
        <v>0</v>
      </c>
      <c r="AF221">
        <f t="shared" si="89"/>
        <v>0</v>
      </c>
      <c r="AG221" s="10" t="s">
        <v>40</v>
      </c>
      <c r="AH221" s="10">
        <v>5000</v>
      </c>
      <c r="AI221" s="10" t="b">
        <f t="shared" si="90"/>
        <v>0</v>
      </c>
      <c r="AJ221" s="10">
        <f t="shared" si="91"/>
        <v>0</v>
      </c>
      <c r="AK221" t="s">
        <v>40</v>
      </c>
      <c r="AL221">
        <v>5000</v>
      </c>
      <c r="AM221" t="b">
        <f t="shared" si="92"/>
        <v>0</v>
      </c>
      <c r="AN221">
        <f t="shared" si="93"/>
        <v>0</v>
      </c>
      <c r="AO221" s="10" t="s">
        <v>40</v>
      </c>
      <c r="AP221" s="10">
        <v>5000</v>
      </c>
      <c r="AQ221" s="10" t="b">
        <f t="shared" si="106"/>
        <v>0</v>
      </c>
      <c r="AR221" s="10">
        <f t="shared" si="107"/>
        <v>0</v>
      </c>
      <c r="AS221" t="s">
        <v>40</v>
      </c>
      <c r="AT221">
        <v>5000</v>
      </c>
      <c r="AU221" s="21" t="b">
        <f t="shared" si="108"/>
        <v>0</v>
      </c>
      <c r="AV221" s="21">
        <f t="shared" si="109"/>
        <v>0</v>
      </c>
      <c r="AW221" s="10" t="s">
        <v>40</v>
      </c>
      <c r="AX221" s="10">
        <v>5000</v>
      </c>
      <c r="AY221" s="10" t="b">
        <f t="shared" si="110"/>
        <v>0</v>
      </c>
      <c r="AZ221" s="10">
        <f t="shared" si="111"/>
        <v>0</v>
      </c>
      <c r="BA221" t="s">
        <v>40</v>
      </c>
      <c r="BB221">
        <v>5000</v>
      </c>
      <c r="BC221" t="b">
        <f t="shared" si="112"/>
        <v>0</v>
      </c>
      <c r="BD221">
        <f t="shared" si="113"/>
        <v>0</v>
      </c>
      <c r="BE221" s="10" t="s">
        <v>37</v>
      </c>
      <c r="BF221" s="10">
        <v>2416.86</v>
      </c>
      <c r="BG221" s="10" t="b">
        <f t="shared" si="114"/>
        <v>1</v>
      </c>
      <c r="BH221" s="10">
        <f t="shared" si="115"/>
        <v>-2583.14</v>
      </c>
    </row>
    <row r="222" spans="1:60" hidden="1" x14ac:dyDescent="0.3">
      <c r="A222">
        <f t="shared" si="94"/>
        <v>3013.44</v>
      </c>
      <c r="B222" s="14" t="b">
        <f t="shared" si="95"/>
        <v>1</v>
      </c>
      <c r="C222" s="14" t="s">
        <v>37</v>
      </c>
      <c r="D222" s="14">
        <f t="shared" si="96"/>
        <v>3013.44</v>
      </c>
      <c r="E222" s="15">
        <v>220</v>
      </c>
      <c r="F222" s="14" t="s">
        <v>259</v>
      </c>
      <c r="G222" s="12" t="s">
        <v>40</v>
      </c>
      <c r="H222" s="12">
        <v>5000</v>
      </c>
      <c r="I222" s="10" t="s">
        <v>40</v>
      </c>
      <c r="J222" s="10">
        <v>5000</v>
      </c>
      <c r="K222" s="10" t="b">
        <f t="shared" si="97"/>
        <v>0</v>
      </c>
      <c r="L222" s="10">
        <f t="shared" si="98"/>
        <v>0</v>
      </c>
      <c r="M222" t="s">
        <v>37</v>
      </c>
      <c r="N222">
        <v>3013.44</v>
      </c>
      <c r="O222" t="b">
        <f t="shared" si="99"/>
        <v>1</v>
      </c>
      <c r="P222">
        <f t="shared" si="100"/>
        <v>-1986.56</v>
      </c>
      <c r="Q222" s="10" t="s">
        <v>40</v>
      </c>
      <c r="R222" s="10">
        <v>5000</v>
      </c>
      <c r="S222" s="10" t="b">
        <f t="shared" si="87"/>
        <v>0</v>
      </c>
      <c r="T222" s="10">
        <f t="shared" si="101"/>
        <v>0</v>
      </c>
      <c r="U222" t="s">
        <v>40</v>
      </c>
      <c r="V222">
        <v>5000</v>
      </c>
      <c r="W222" t="b">
        <f t="shared" si="102"/>
        <v>0</v>
      </c>
      <c r="X222">
        <f t="shared" si="103"/>
        <v>0</v>
      </c>
      <c r="Y222" s="10" t="s">
        <v>40</v>
      </c>
      <c r="Z222" s="10">
        <v>5000</v>
      </c>
      <c r="AA222" s="10" t="b">
        <f t="shared" si="104"/>
        <v>0</v>
      </c>
      <c r="AB222" s="10">
        <f t="shared" si="105"/>
        <v>0</v>
      </c>
      <c r="AC222" t="s">
        <v>40</v>
      </c>
      <c r="AD222">
        <v>5000</v>
      </c>
      <c r="AE222" t="b">
        <f t="shared" si="88"/>
        <v>0</v>
      </c>
      <c r="AF222">
        <f t="shared" si="89"/>
        <v>0</v>
      </c>
      <c r="AG222" s="10" t="s">
        <v>40</v>
      </c>
      <c r="AH222" s="10">
        <v>5000</v>
      </c>
      <c r="AI222" s="10" t="b">
        <f t="shared" si="90"/>
        <v>0</v>
      </c>
      <c r="AJ222" s="10">
        <f t="shared" si="91"/>
        <v>0</v>
      </c>
      <c r="AK222" t="s">
        <v>40</v>
      </c>
      <c r="AL222">
        <v>5000</v>
      </c>
      <c r="AM222" t="b">
        <f t="shared" si="92"/>
        <v>0</v>
      </c>
      <c r="AN222">
        <f t="shared" si="93"/>
        <v>0</v>
      </c>
      <c r="AO222" s="10" t="s">
        <v>40</v>
      </c>
      <c r="AP222" s="10">
        <v>5000</v>
      </c>
      <c r="AQ222" s="10" t="b">
        <f t="shared" si="106"/>
        <v>0</v>
      </c>
      <c r="AR222" s="10">
        <f t="shared" si="107"/>
        <v>0</v>
      </c>
      <c r="AS222" t="s">
        <v>40</v>
      </c>
      <c r="AT222">
        <v>5000</v>
      </c>
      <c r="AU222" s="21" t="b">
        <f t="shared" si="108"/>
        <v>0</v>
      </c>
      <c r="AV222" s="21">
        <f t="shared" si="109"/>
        <v>0</v>
      </c>
      <c r="AW222" s="10" t="s">
        <v>40</v>
      </c>
      <c r="AX222" s="10">
        <v>5000</v>
      </c>
      <c r="AY222" s="10" t="b">
        <f t="shared" si="110"/>
        <v>0</v>
      </c>
      <c r="AZ222" s="10">
        <f t="shared" si="111"/>
        <v>0</v>
      </c>
      <c r="BA222" t="s">
        <v>40</v>
      </c>
      <c r="BB222">
        <v>5000</v>
      </c>
      <c r="BC222" t="b">
        <f t="shared" si="112"/>
        <v>0</v>
      </c>
      <c r="BD222">
        <f t="shared" si="113"/>
        <v>0</v>
      </c>
      <c r="BE222" s="10" t="s">
        <v>40</v>
      </c>
      <c r="BF222" s="10">
        <v>5000</v>
      </c>
      <c r="BG222" s="10" t="b">
        <f t="shared" si="114"/>
        <v>0</v>
      </c>
      <c r="BH222" s="10">
        <f t="shared" si="115"/>
        <v>0</v>
      </c>
    </row>
    <row r="223" spans="1:60" hidden="1" x14ac:dyDescent="0.3">
      <c r="A223">
        <f t="shared" si="94"/>
        <v>5000</v>
      </c>
      <c r="B223" s="14" t="b">
        <f t="shared" si="95"/>
        <v>0</v>
      </c>
      <c r="C223" s="14" t="s">
        <v>40</v>
      </c>
      <c r="D223" s="14">
        <f t="shared" si="96"/>
        <v>5000</v>
      </c>
      <c r="E223" s="15">
        <v>221</v>
      </c>
      <c r="F223" s="14" t="s">
        <v>260</v>
      </c>
      <c r="G223" s="12" t="s">
        <v>40</v>
      </c>
      <c r="H223" s="12">
        <v>5000</v>
      </c>
      <c r="I223" s="10" t="s">
        <v>40</v>
      </c>
      <c r="J223" s="10">
        <v>5000</v>
      </c>
      <c r="K223" s="10" t="b">
        <f t="shared" si="97"/>
        <v>0</v>
      </c>
      <c r="L223" s="10">
        <f t="shared" si="98"/>
        <v>0</v>
      </c>
      <c r="M223" t="s">
        <v>40</v>
      </c>
      <c r="N223">
        <v>5000</v>
      </c>
      <c r="O223" t="b">
        <f t="shared" si="99"/>
        <v>0</v>
      </c>
      <c r="P223">
        <f t="shared" si="100"/>
        <v>0</v>
      </c>
      <c r="Q223" s="10" t="s">
        <v>40</v>
      </c>
      <c r="R223" s="10">
        <v>5000</v>
      </c>
      <c r="S223" s="10" t="b">
        <f t="shared" si="87"/>
        <v>0</v>
      </c>
      <c r="T223" s="10">
        <f t="shared" si="101"/>
        <v>0</v>
      </c>
      <c r="U223" t="s">
        <v>40</v>
      </c>
      <c r="V223">
        <v>5000</v>
      </c>
      <c r="W223" t="b">
        <f t="shared" si="102"/>
        <v>0</v>
      </c>
      <c r="X223">
        <f t="shared" si="103"/>
        <v>0</v>
      </c>
      <c r="Y223" s="10" t="s">
        <v>40</v>
      </c>
      <c r="Z223" s="10">
        <v>5000</v>
      </c>
      <c r="AA223" s="10" t="b">
        <f t="shared" si="104"/>
        <v>0</v>
      </c>
      <c r="AB223" s="10">
        <f t="shared" si="105"/>
        <v>0</v>
      </c>
      <c r="AC223" t="s">
        <v>40</v>
      </c>
      <c r="AD223">
        <v>5000</v>
      </c>
      <c r="AE223" t="b">
        <f t="shared" si="88"/>
        <v>0</v>
      </c>
      <c r="AF223">
        <f t="shared" si="89"/>
        <v>0</v>
      </c>
      <c r="AG223" s="10" t="s">
        <v>40</v>
      </c>
      <c r="AH223" s="10">
        <v>5000</v>
      </c>
      <c r="AI223" s="10" t="b">
        <f t="shared" si="90"/>
        <v>0</v>
      </c>
      <c r="AJ223" s="10">
        <f t="shared" si="91"/>
        <v>0</v>
      </c>
      <c r="AK223" t="s">
        <v>40</v>
      </c>
      <c r="AL223">
        <v>5000</v>
      </c>
      <c r="AM223" t="b">
        <f t="shared" si="92"/>
        <v>0</v>
      </c>
      <c r="AN223">
        <f t="shared" si="93"/>
        <v>0</v>
      </c>
      <c r="AO223" s="10" t="s">
        <v>40</v>
      </c>
      <c r="AP223" s="10">
        <v>5000</v>
      </c>
      <c r="AQ223" s="10" t="b">
        <f t="shared" si="106"/>
        <v>0</v>
      </c>
      <c r="AR223" s="10">
        <f t="shared" si="107"/>
        <v>0</v>
      </c>
      <c r="AS223" t="s">
        <v>40</v>
      </c>
      <c r="AT223">
        <v>5000</v>
      </c>
      <c r="AU223" s="21" t="b">
        <f t="shared" si="108"/>
        <v>0</v>
      </c>
      <c r="AV223" s="21">
        <f t="shared" si="109"/>
        <v>0</v>
      </c>
      <c r="AW223" s="10" t="s">
        <v>40</v>
      </c>
      <c r="AX223" s="10">
        <v>5000</v>
      </c>
      <c r="AY223" s="10" t="b">
        <f t="shared" si="110"/>
        <v>0</v>
      </c>
      <c r="AZ223" s="10">
        <f t="shared" si="111"/>
        <v>0</v>
      </c>
      <c r="BA223" t="s">
        <v>40</v>
      </c>
      <c r="BB223">
        <v>5000</v>
      </c>
      <c r="BC223" t="b">
        <f t="shared" si="112"/>
        <v>0</v>
      </c>
      <c r="BD223">
        <f t="shared" si="113"/>
        <v>0</v>
      </c>
      <c r="BE223" s="10" t="s">
        <v>40</v>
      </c>
      <c r="BF223" s="10">
        <v>5000</v>
      </c>
      <c r="BG223" s="10" t="b">
        <f t="shared" si="114"/>
        <v>0</v>
      </c>
      <c r="BH223" s="10">
        <f t="shared" si="115"/>
        <v>0</v>
      </c>
    </row>
    <row r="224" spans="1:60" hidden="1" x14ac:dyDescent="0.3">
      <c r="A224">
        <f t="shared" si="94"/>
        <v>5000</v>
      </c>
      <c r="B224" s="14" t="b">
        <f t="shared" si="95"/>
        <v>0</v>
      </c>
      <c r="C224" s="14" t="s">
        <v>40</v>
      </c>
      <c r="D224" s="14">
        <f t="shared" si="96"/>
        <v>5000</v>
      </c>
      <c r="E224" s="15">
        <v>222</v>
      </c>
      <c r="F224" s="14" t="s">
        <v>261</v>
      </c>
      <c r="G224" s="12" t="s">
        <v>40</v>
      </c>
      <c r="H224" s="12">
        <v>5000</v>
      </c>
      <c r="I224" s="10" t="s">
        <v>40</v>
      </c>
      <c r="J224" s="10">
        <v>5000</v>
      </c>
      <c r="K224" s="10" t="b">
        <f t="shared" si="97"/>
        <v>0</v>
      </c>
      <c r="L224" s="10">
        <f t="shared" si="98"/>
        <v>0</v>
      </c>
      <c r="M224" t="s">
        <v>40</v>
      </c>
      <c r="N224">
        <v>5000</v>
      </c>
      <c r="O224" t="b">
        <f t="shared" si="99"/>
        <v>0</v>
      </c>
      <c r="P224">
        <f t="shared" si="100"/>
        <v>0</v>
      </c>
      <c r="Q224" s="10" t="s">
        <v>40</v>
      </c>
      <c r="R224" s="10">
        <v>5000</v>
      </c>
      <c r="S224" s="10" t="b">
        <f t="shared" si="87"/>
        <v>0</v>
      </c>
      <c r="T224" s="10">
        <f t="shared" si="101"/>
        <v>0</v>
      </c>
      <c r="U224" t="s">
        <v>40</v>
      </c>
      <c r="V224">
        <v>5000</v>
      </c>
      <c r="W224" t="b">
        <f t="shared" si="102"/>
        <v>0</v>
      </c>
      <c r="X224">
        <f t="shared" si="103"/>
        <v>0</v>
      </c>
      <c r="Y224" s="10" t="s">
        <v>40</v>
      </c>
      <c r="Z224" s="10">
        <v>5000</v>
      </c>
      <c r="AA224" s="10" t="b">
        <f t="shared" si="104"/>
        <v>0</v>
      </c>
      <c r="AB224" s="10">
        <f t="shared" si="105"/>
        <v>0</v>
      </c>
      <c r="AC224" t="s">
        <v>40</v>
      </c>
      <c r="AD224">
        <v>5000</v>
      </c>
      <c r="AE224" t="b">
        <f t="shared" si="88"/>
        <v>0</v>
      </c>
      <c r="AF224">
        <f t="shared" si="89"/>
        <v>0</v>
      </c>
      <c r="AG224" s="10" t="s">
        <v>40</v>
      </c>
      <c r="AH224" s="10">
        <v>5000</v>
      </c>
      <c r="AI224" s="10" t="b">
        <f t="shared" si="90"/>
        <v>0</v>
      </c>
      <c r="AJ224" s="10">
        <f t="shared" si="91"/>
        <v>0</v>
      </c>
      <c r="AK224" t="s">
        <v>40</v>
      </c>
      <c r="AL224">
        <v>5000</v>
      </c>
      <c r="AM224" t="b">
        <f t="shared" si="92"/>
        <v>0</v>
      </c>
      <c r="AN224">
        <f t="shared" si="93"/>
        <v>0</v>
      </c>
      <c r="AO224" s="10" t="s">
        <v>40</v>
      </c>
      <c r="AP224" s="10">
        <v>5000</v>
      </c>
      <c r="AQ224" s="10" t="b">
        <f t="shared" si="106"/>
        <v>0</v>
      </c>
      <c r="AR224" s="10">
        <f t="shared" si="107"/>
        <v>0</v>
      </c>
      <c r="AS224" t="s">
        <v>40</v>
      </c>
      <c r="AT224">
        <v>5000</v>
      </c>
      <c r="AU224" s="21" t="b">
        <f t="shared" si="108"/>
        <v>0</v>
      </c>
      <c r="AV224" s="21">
        <f t="shared" si="109"/>
        <v>0</v>
      </c>
      <c r="AW224" s="10" t="s">
        <v>40</v>
      </c>
      <c r="AX224" s="10">
        <v>5000</v>
      </c>
      <c r="AY224" s="10" t="b">
        <f t="shared" si="110"/>
        <v>0</v>
      </c>
      <c r="AZ224" s="10">
        <f t="shared" si="111"/>
        <v>0</v>
      </c>
      <c r="BA224" t="s">
        <v>40</v>
      </c>
      <c r="BB224">
        <v>5000</v>
      </c>
      <c r="BC224" t="b">
        <f t="shared" si="112"/>
        <v>0</v>
      </c>
      <c r="BD224">
        <f t="shared" si="113"/>
        <v>0</v>
      </c>
      <c r="BE224" s="10" t="s">
        <v>40</v>
      </c>
      <c r="BF224" s="10">
        <v>5000</v>
      </c>
      <c r="BG224" s="10" t="b">
        <f t="shared" si="114"/>
        <v>0</v>
      </c>
      <c r="BH224" s="10">
        <f t="shared" si="115"/>
        <v>0</v>
      </c>
    </row>
    <row r="225" spans="1:60" hidden="1" x14ac:dyDescent="0.3">
      <c r="A225">
        <f t="shared" si="94"/>
        <v>3.91</v>
      </c>
      <c r="B225" s="14" t="b">
        <f t="shared" si="95"/>
        <v>1</v>
      </c>
      <c r="C225" s="14" t="s">
        <v>37</v>
      </c>
      <c r="D225" s="14">
        <f t="shared" si="96"/>
        <v>3.75</v>
      </c>
      <c r="E225" s="15">
        <v>223</v>
      </c>
      <c r="F225" s="14" t="s">
        <v>262</v>
      </c>
      <c r="G225" s="12" t="s">
        <v>37</v>
      </c>
      <c r="H225" s="12">
        <v>5.48</v>
      </c>
      <c r="I225" s="10" t="s">
        <v>37</v>
      </c>
      <c r="J225" s="10">
        <v>3.75</v>
      </c>
      <c r="K225" s="10" t="b">
        <f t="shared" si="97"/>
        <v>1</v>
      </c>
      <c r="L225" s="10">
        <f t="shared" si="98"/>
        <v>-1.7300000000000004</v>
      </c>
      <c r="M225" t="s">
        <v>37</v>
      </c>
      <c r="N225">
        <v>4.0599999999999996</v>
      </c>
      <c r="O225" t="b">
        <f t="shared" si="99"/>
        <v>1</v>
      </c>
      <c r="P225">
        <f t="shared" si="100"/>
        <v>-1.4200000000000008</v>
      </c>
      <c r="Q225" s="10" t="s">
        <v>37</v>
      </c>
      <c r="R225" s="10">
        <v>5.64</v>
      </c>
      <c r="S225" s="10" t="b">
        <f t="shared" si="87"/>
        <v>0</v>
      </c>
      <c r="T225" s="10">
        <f t="shared" si="101"/>
        <v>0.15999999999999925</v>
      </c>
      <c r="U225" t="s">
        <v>37</v>
      </c>
      <c r="V225">
        <v>8.69</v>
      </c>
      <c r="W225" t="b">
        <f t="shared" si="102"/>
        <v>0</v>
      </c>
      <c r="X225">
        <f t="shared" si="103"/>
        <v>3.2099999999999991</v>
      </c>
      <c r="Y225" s="10" t="s">
        <v>37</v>
      </c>
      <c r="Z225" s="10">
        <v>4.47</v>
      </c>
      <c r="AA225" s="10" t="b">
        <f t="shared" si="104"/>
        <v>1</v>
      </c>
      <c r="AB225" s="10">
        <f t="shared" si="105"/>
        <v>-1.0100000000000007</v>
      </c>
      <c r="AC225" t="s">
        <v>37</v>
      </c>
      <c r="AD225">
        <v>6.56</v>
      </c>
      <c r="AE225" t="b">
        <f t="shared" si="88"/>
        <v>0</v>
      </c>
      <c r="AF225">
        <f t="shared" si="89"/>
        <v>1.0799999999999992</v>
      </c>
      <c r="AG225" s="10" t="s">
        <v>37</v>
      </c>
      <c r="AH225" s="10">
        <v>4.16</v>
      </c>
      <c r="AI225" s="10" t="b">
        <f t="shared" si="90"/>
        <v>1</v>
      </c>
      <c r="AJ225" s="10">
        <f t="shared" si="91"/>
        <v>-1.3200000000000003</v>
      </c>
      <c r="AK225" t="s">
        <v>37</v>
      </c>
      <c r="AL225">
        <v>4.84</v>
      </c>
      <c r="AM225" t="b">
        <f t="shared" si="92"/>
        <v>1</v>
      </c>
      <c r="AN225">
        <f t="shared" si="93"/>
        <v>-0.64000000000000057</v>
      </c>
      <c r="AO225" s="10" t="s">
        <v>37</v>
      </c>
      <c r="AP225" s="10">
        <v>3.95</v>
      </c>
      <c r="AQ225" s="10" t="b">
        <f t="shared" si="106"/>
        <v>1</v>
      </c>
      <c r="AR225" s="10">
        <f t="shared" si="107"/>
        <v>-1.5300000000000002</v>
      </c>
      <c r="AS225" t="s">
        <v>37</v>
      </c>
      <c r="AT225">
        <v>3.91</v>
      </c>
      <c r="AU225" s="21" t="b">
        <f t="shared" si="108"/>
        <v>1</v>
      </c>
      <c r="AV225" s="21">
        <f t="shared" si="109"/>
        <v>-1.5700000000000003</v>
      </c>
      <c r="AW225" s="10" t="s">
        <v>37</v>
      </c>
      <c r="AX225" s="10">
        <v>4.8499999999999996</v>
      </c>
      <c r="AY225" s="10" t="b">
        <f t="shared" si="110"/>
        <v>1</v>
      </c>
      <c r="AZ225" s="10">
        <f t="shared" si="111"/>
        <v>-0.63000000000000078</v>
      </c>
      <c r="BA225" t="s">
        <v>37</v>
      </c>
      <c r="BB225">
        <v>3.91</v>
      </c>
      <c r="BC225" t="b">
        <f t="shared" si="112"/>
        <v>1</v>
      </c>
      <c r="BD225">
        <f t="shared" si="113"/>
        <v>-1.5700000000000003</v>
      </c>
      <c r="BE225" s="10" t="s">
        <v>37</v>
      </c>
      <c r="BF225" s="10">
        <v>4.42</v>
      </c>
      <c r="BG225" s="10" t="b">
        <f t="shared" si="114"/>
        <v>1</v>
      </c>
      <c r="BH225" s="10">
        <f t="shared" si="115"/>
        <v>-1.0600000000000005</v>
      </c>
    </row>
    <row r="226" spans="1:60" hidden="1" x14ac:dyDescent="0.3">
      <c r="A226">
        <f t="shared" si="94"/>
        <v>18.03</v>
      </c>
      <c r="B226" s="14" t="b">
        <f t="shared" si="95"/>
        <v>1</v>
      </c>
      <c r="C226" s="14" t="s">
        <v>37</v>
      </c>
      <c r="D226" s="14">
        <f t="shared" si="96"/>
        <v>5.34</v>
      </c>
      <c r="E226" s="15">
        <v>224</v>
      </c>
      <c r="F226" s="14" t="s">
        <v>263</v>
      </c>
      <c r="G226" s="12" t="s">
        <v>40</v>
      </c>
      <c r="H226" s="12">
        <v>5000</v>
      </c>
      <c r="I226" s="10" t="s">
        <v>40</v>
      </c>
      <c r="J226" s="10">
        <v>5000</v>
      </c>
      <c r="K226" s="10" t="b">
        <f t="shared" si="97"/>
        <v>0</v>
      </c>
      <c r="L226" s="10">
        <f t="shared" si="98"/>
        <v>0</v>
      </c>
      <c r="M226" t="s">
        <v>37</v>
      </c>
      <c r="N226">
        <v>20.37</v>
      </c>
      <c r="O226" t="b">
        <f t="shared" si="99"/>
        <v>1</v>
      </c>
      <c r="P226">
        <f t="shared" si="100"/>
        <v>-4979.63</v>
      </c>
      <c r="Q226" s="10" t="s">
        <v>40</v>
      </c>
      <c r="R226" s="10">
        <v>5000</v>
      </c>
      <c r="S226" s="10" t="b">
        <f t="shared" si="87"/>
        <v>0</v>
      </c>
      <c r="T226" s="10">
        <f t="shared" si="101"/>
        <v>0</v>
      </c>
      <c r="U226" t="s">
        <v>40</v>
      </c>
      <c r="V226">
        <v>5000</v>
      </c>
      <c r="W226" t="b">
        <f t="shared" si="102"/>
        <v>0</v>
      </c>
      <c r="X226">
        <f t="shared" si="103"/>
        <v>0</v>
      </c>
      <c r="Y226" s="10" t="s">
        <v>37</v>
      </c>
      <c r="Z226" s="10">
        <v>5.34</v>
      </c>
      <c r="AA226" s="10" t="b">
        <f t="shared" si="104"/>
        <v>1</v>
      </c>
      <c r="AB226" s="10">
        <f t="shared" si="105"/>
        <v>-4994.66</v>
      </c>
      <c r="AC226" t="s">
        <v>37</v>
      </c>
      <c r="AD226">
        <v>3269.72</v>
      </c>
      <c r="AE226" t="b">
        <f t="shared" si="88"/>
        <v>1</v>
      </c>
      <c r="AF226">
        <f t="shared" si="89"/>
        <v>-1730.2800000000002</v>
      </c>
      <c r="AG226" s="10" t="s">
        <v>37</v>
      </c>
      <c r="AH226" s="10">
        <v>525.80999999999995</v>
      </c>
      <c r="AI226" s="10" t="b">
        <f t="shared" si="90"/>
        <v>1</v>
      </c>
      <c r="AJ226" s="10">
        <f t="shared" si="91"/>
        <v>-4474.1900000000005</v>
      </c>
      <c r="AK226" t="s">
        <v>37</v>
      </c>
      <c r="AL226">
        <v>432.73</v>
      </c>
      <c r="AM226" t="b">
        <f t="shared" si="92"/>
        <v>1</v>
      </c>
      <c r="AN226">
        <f t="shared" si="93"/>
        <v>-4567.2700000000004</v>
      </c>
      <c r="AO226" s="10" t="s">
        <v>37</v>
      </c>
      <c r="AP226" s="10">
        <v>18.03</v>
      </c>
      <c r="AQ226" s="10" t="b">
        <f t="shared" si="106"/>
        <v>1</v>
      </c>
      <c r="AR226" s="10">
        <f t="shared" si="107"/>
        <v>-4981.97</v>
      </c>
      <c r="AS226" t="s">
        <v>40</v>
      </c>
      <c r="AT226">
        <v>5000</v>
      </c>
      <c r="AU226" s="21" t="b">
        <f t="shared" si="108"/>
        <v>0</v>
      </c>
      <c r="AV226" s="21">
        <f t="shared" si="109"/>
        <v>0</v>
      </c>
      <c r="AW226" s="10" t="s">
        <v>37</v>
      </c>
      <c r="AX226" s="10">
        <v>35.229999999999997</v>
      </c>
      <c r="AY226" s="10" t="b">
        <f t="shared" si="110"/>
        <v>1</v>
      </c>
      <c r="AZ226" s="10">
        <f t="shared" si="111"/>
        <v>-4964.7700000000004</v>
      </c>
      <c r="BA226" t="s">
        <v>37</v>
      </c>
      <c r="BB226">
        <v>28.56</v>
      </c>
      <c r="BC226" t="b">
        <f t="shared" si="112"/>
        <v>1</v>
      </c>
      <c r="BD226">
        <f t="shared" si="113"/>
        <v>-4971.4399999999996</v>
      </c>
      <c r="BE226" s="10" t="s">
        <v>40</v>
      </c>
      <c r="BF226" s="10">
        <v>5000</v>
      </c>
      <c r="BG226" s="10" t="b">
        <f t="shared" si="114"/>
        <v>0</v>
      </c>
      <c r="BH226" s="10">
        <f t="shared" si="115"/>
        <v>0</v>
      </c>
    </row>
    <row r="227" spans="1:60" hidden="1" x14ac:dyDescent="0.3">
      <c r="A227">
        <f t="shared" si="94"/>
        <v>5000</v>
      </c>
      <c r="B227" s="14" t="b">
        <f t="shared" si="95"/>
        <v>0</v>
      </c>
      <c r="C227" s="14" t="s">
        <v>40</v>
      </c>
      <c r="D227" s="14">
        <f t="shared" si="96"/>
        <v>5000</v>
      </c>
      <c r="E227" s="15">
        <v>225</v>
      </c>
      <c r="F227" s="14" t="s">
        <v>264</v>
      </c>
      <c r="G227" s="12" t="s">
        <v>40</v>
      </c>
      <c r="H227" s="12">
        <v>5000</v>
      </c>
      <c r="I227" s="10" t="s">
        <v>40</v>
      </c>
      <c r="J227" s="10">
        <v>5000</v>
      </c>
      <c r="K227" s="10" t="b">
        <f t="shared" si="97"/>
        <v>0</v>
      </c>
      <c r="L227" s="10">
        <f t="shared" si="98"/>
        <v>0</v>
      </c>
      <c r="M227" t="s">
        <v>40</v>
      </c>
      <c r="N227">
        <v>5000</v>
      </c>
      <c r="O227" t="b">
        <f t="shared" si="99"/>
        <v>0</v>
      </c>
      <c r="P227">
        <f t="shared" si="100"/>
        <v>0</v>
      </c>
      <c r="Q227" s="10" t="s">
        <v>40</v>
      </c>
      <c r="R227" s="10">
        <v>5000</v>
      </c>
      <c r="S227" s="10" t="b">
        <f t="shared" si="87"/>
        <v>0</v>
      </c>
      <c r="T227" s="10">
        <f t="shared" si="101"/>
        <v>0</v>
      </c>
      <c r="U227" t="s">
        <v>40</v>
      </c>
      <c r="V227">
        <v>5000</v>
      </c>
      <c r="W227" t="b">
        <f t="shared" si="102"/>
        <v>0</v>
      </c>
      <c r="X227">
        <f t="shared" si="103"/>
        <v>0</v>
      </c>
      <c r="Y227" s="10" t="s">
        <v>40</v>
      </c>
      <c r="Z227" s="10">
        <v>5000</v>
      </c>
      <c r="AA227" s="10" t="b">
        <f t="shared" si="104"/>
        <v>0</v>
      </c>
      <c r="AB227" s="10">
        <f t="shared" si="105"/>
        <v>0</v>
      </c>
      <c r="AC227" t="s">
        <v>40</v>
      </c>
      <c r="AD227">
        <v>5000</v>
      </c>
      <c r="AE227" t="b">
        <f t="shared" si="88"/>
        <v>0</v>
      </c>
      <c r="AF227">
        <f t="shared" si="89"/>
        <v>0</v>
      </c>
      <c r="AG227" s="10" t="s">
        <v>40</v>
      </c>
      <c r="AH227" s="10">
        <v>5000</v>
      </c>
      <c r="AI227" s="10" t="b">
        <f t="shared" si="90"/>
        <v>0</v>
      </c>
      <c r="AJ227" s="10">
        <f t="shared" si="91"/>
        <v>0</v>
      </c>
      <c r="AK227" t="s">
        <v>40</v>
      </c>
      <c r="AL227">
        <v>5000</v>
      </c>
      <c r="AM227" t="b">
        <f t="shared" si="92"/>
        <v>0</v>
      </c>
      <c r="AN227">
        <f t="shared" si="93"/>
        <v>0</v>
      </c>
      <c r="AO227" s="10" t="s">
        <v>40</v>
      </c>
      <c r="AP227" s="10">
        <v>5000</v>
      </c>
      <c r="AQ227" s="10" t="b">
        <f t="shared" si="106"/>
        <v>0</v>
      </c>
      <c r="AR227" s="10">
        <f t="shared" si="107"/>
        <v>0</v>
      </c>
      <c r="AS227" t="s">
        <v>40</v>
      </c>
      <c r="AT227">
        <v>5000</v>
      </c>
      <c r="AU227" s="21" t="b">
        <f t="shared" si="108"/>
        <v>0</v>
      </c>
      <c r="AV227" s="21">
        <f t="shared" si="109"/>
        <v>0</v>
      </c>
      <c r="AW227" s="10" t="s">
        <v>40</v>
      </c>
      <c r="AX227" s="10">
        <v>5000</v>
      </c>
      <c r="AY227" s="10" t="b">
        <f t="shared" si="110"/>
        <v>0</v>
      </c>
      <c r="AZ227" s="10">
        <f t="shared" si="111"/>
        <v>0</v>
      </c>
      <c r="BA227" t="s">
        <v>40</v>
      </c>
      <c r="BB227">
        <v>5000</v>
      </c>
      <c r="BC227" t="b">
        <f t="shared" si="112"/>
        <v>0</v>
      </c>
      <c r="BD227">
        <f t="shared" si="113"/>
        <v>0</v>
      </c>
      <c r="BE227" s="10" t="s">
        <v>40</v>
      </c>
      <c r="BF227" s="10">
        <v>5000</v>
      </c>
      <c r="BG227" s="10" t="b">
        <f t="shared" si="114"/>
        <v>0</v>
      </c>
      <c r="BH227" s="10">
        <f t="shared" si="115"/>
        <v>0</v>
      </c>
    </row>
    <row r="228" spans="1:60" hidden="1" x14ac:dyDescent="0.3">
      <c r="A228">
        <f t="shared" si="94"/>
        <v>5000</v>
      </c>
      <c r="B228" s="14" t="b">
        <f t="shared" si="95"/>
        <v>0</v>
      </c>
      <c r="C228" s="14" t="s">
        <v>40</v>
      </c>
      <c r="D228" s="14">
        <f t="shared" si="96"/>
        <v>5000</v>
      </c>
      <c r="E228" s="15">
        <v>226</v>
      </c>
      <c r="F228" s="14" t="s">
        <v>265</v>
      </c>
      <c r="G228" s="12" t="s">
        <v>40</v>
      </c>
      <c r="H228" s="12">
        <v>5000</v>
      </c>
      <c r="I228" s="10" t="s">
        <v>40</v>
      </c>
      <c r="J228" s="10">
        <v>5000</v>
      </c>
      <c r="K228" s="10" t="b">
        <f t="shared" si="97"/>
        <v>0</v>
      </c>
      <c r="L228" s="10">
        <f t="shared" si="98"/>
        <v>0</v>
      </c>
      <c r="M228" t="s">
        <v>40</v>
      </c>
      <c r="N228">
        <v>5000</v>
      </c>
      <c r="O228" t="b">
        <f t="shared" si="99"/>
        <v>0</v>
      </c>
      <c r="P228">
        <f t="shared" si="100"/>
        <v>0</v>
      </c>
      <c r="Q228" s="10" t="s">
        <v>40</v>
      </c>
      <c r="R228" s="10">
        <v>5000</v>
      </c>
      <c r="S228" s="10" t="b">
        <f t="shared" si="87"/>
        <v>0</v>
      </c>
      <c r="T228" s="10">
        <f t="shared" si="101"/>
        <v>0</v>
      </c>
      <c r="U228" t="s">
        <v>40</v>
      </c>
      <c r="V228">
        <v>5000</v>
      </c>
      <c r="W228" t="b">
        <f t="shared" si="102"/>
        <v>0</v>
      </c>
      <c r="X228">
        <f t="shared" si="103"/>
        <v>0</v>
      </c>
      <c r="Y228" s="10" t="s">
        <v>40</v>
      </c>
      <c r="Z228" s="10">
        <v>5000</v>
      </c>
      <c r="AA228" s="10" t="b">
        <f t="shared" si="104"/>
        <v>0</v>
      </c>
      <c r="AB228" s="10">
        <f t="shared" si="105"/>
        <v>0</v>
      </c>
      <c r="AC228" t="s">
        <v>40</v>
      </c>
      <c r="AD228">
        <v>5000</v>
      </c>
      <c r="AE228" t="b">
        <f t="shared" si="88"/>
        <v>0</v>
      </c>
      <c r="AF228">
        <f t="shared" si="89"/>
        <v>0</v>
      </c>
      <c r="AG228" s="10" t="s">
        <v>40</v>
      </c>
      <c r="AH228" s="10">
        <v>5000</v>
      </c>
      <c r="AI228" s="10" t="b">
        <f t="shared" si="90"/>
        <v>0</v>
      </c>
      <c r="AJ228" s="10">
        <f t="shared" si="91"/>
        <v>0</v>
      </c>
      <c r="AK228" t="s">
        <v>40</v>
      </c>
      <c r="AL228">
        <v>5000</v>
      </c>
      <c r="AM228" t="b">
        <f t="shared" si="92"/>
        <v>0</v>
      </c>
      <c r="AN228">
        <f t="shared" si="93"/>
        <v>0</v>
      </c>
      <c r="AO228" s="10" t="s">
        <v>40</v>
      </c>
      <c r="AP228" s="10">
        <v>5000</v>
      </c>
      <c r="AQ228" s="10" t="b">
        <f t="shared" si="106"/>
        <v>0</v>
      </c>
      <c r="AR228" s="10">
        <f t="shared" si="107"/>
        <v>0</v>
      </c>
      <c r="AS228" t="s">
        <v>40</v>
      </c>
      <c r="AT228">
        <v>5000</v>
      </c>
      <c r="AU228" s="21" t="b">
        <f t="shared" si="108"/>
        <v>0</v>
      </c>
      <c r="AV228" s="21">
        <f t="shared" si="109"/>
        <v>0</v>
      </c>
      <c r="AW228" s="10" t="s">
        <v>40</v>
      </c>
      <c r="AX228" s="10">
        <v>5000</v>
      </c>
      <c r="AY228" s="10" t="b">
        <f t="shared" si="110"/>
        <v>0</v>
      </c>
      <c r="AZ228" s="10">
        <f t="shared" si="111"/>
        <v>0</v>
      </c>
      <c r="BA228" t="s">
        <v>40</v>
      </c>
      <c r="BB228">
        <v>5000</v>
      </c>
      <c r="BC228" t="b">
        <f t="shared" si="112"/>
        <v>0</v>
      </c>
      <c r="BD228">
        <f t="shared" si="113"/>
        <v>0</v>
      </c>
      <c r="BE228" s="10" t="s">
        <v>40</v>
      </c>
      <c r="BF228" s="10">
        <v>5000</v>
      </c>
      <c r="BG228" s="10" t="b">
        <f t="shared" si="114"/>
        <v>0</v>
      </c>
      <c r="BH228" s="10">
        <f t="shared" si="115"/>
        <v>0</v>
      </c>
    </row>
    <row r="229" spans="1:60" hidden="1" x14ac:dyDescent="0.3">
      <c r="A229">
        <f t="shared" si="94"/>
        <v>5000</v>
      </c>
      <c r="B229" s="14" t="b">
        <f t="shared" si="95"/>
        <v>0</v>
      </c>
      <c r="C229" s="14" t="s">
        <v>40</v>
      </c>
      <c r="D229" s="14">
        <f t="shared" si="96"/>
        <v>5000</v>
      </c>
      <c r="E229" s="15">
        <v>227</v>
      </c>
      <c r="F229" s="14" t="s">
        <v>266</v>
      </c>
      <c r="G229" s="12" t="s">
        <v>40</v>
      </c>
      <c r="H229" s="12">
        <v>5000</v>
      </c>
      <c r="I229" s="10" t="s">
        <v>40</v>
      </c>
      <c r="J229" s="10">
        <v>5000</v>
      </c>
      <c r="K229" s="10" t="b">
        <f t="shared" si="97"/>
        <v>0</v>
      </c>
      <c r="L229" s="10">
        <f t="shared" si="98"/>
        <v>0</v>
      </c>
      <c r="M229" t="s">
        <v>40</v>
      </c>
      <c r="N229">
        <v>5000</v>
      </c>
      <c r="O229" t="b">
        <f t="shared" si="99"/>
        <v>0</v>
      </c>
      <c r="P229">
        <f t="shared" si="100"/>
        <v>0</v>
      </c>
      <c r="Q229" s="10" t="s">
        <v>40</v>
      </c>
      <c r="R229" s="10">
        <v>5000</v>
      </c>
      <c r="S229" s="10" t="b">
        <f t="shared" si="87"/>
        <v>0</v>
      </c>
      <c r="T229" s="10">
        <f t="shared" si="101"/>
        <v>0</v>
      </c>
      <c r="U229" t="s">
        <v>40</v>
      </c>
      <c r="V229">
        <v>5000</v>
      </c>
      <c r="W229" t="b">
        <f t="shared" si="102"/>
        <v>0</v>
      </c>
      <c r="X229">
        <f t="shared" si="103"/>
        <v>0</v>
      </c>
      <c r="Y229" s="10" t="s">
        <v>40</v>
      </c>
      <c r="Z229" s="10">
        <v>5000</v>
      </c>
      <c r="AA229" s="10" t="b">
        <f t="shared" si="104"/>
        <v>0</v>
      </c>
      <c r="AB229" s="10">
        <f t="shared" si="105"/>
        <v>0</v>
      </c>
      <c r="AC229" t="s">
        <v>40</v>
      </c>
      <c r="AD229">
        <v>5000</v>
      </c>
      <c r="AE229" t="b">
        <f t="shared" si="88"/>
        <v>0</v>
      </c>
      <c r="AF229">
        <f t="shared" si="89"/>
        <v>0</v>
      </c>
      <c r="AG229" s="10" t="s">
        <v>40</v>
      </c>
      <c r="AH229" s="10">
        <v>5000</v>
      </c>
      <c r="AI229" s="10" t="b">
        <f t="shared" si="90"/>
        <v>0</v>
      </c>
      <c r="AJ229" s="10">
        <f t="shared" si="91"/>
        <v>0</v>
      </c>
      <c r="AK229" t="s">
        <v>40</v>
      </c>
      <c r="AL229">
        <v>5000</v>
      </c>
      <c r="AM229" t="b">
        <f t="shared" si="92"/>
        <v>0</v>
      </c>
      <c r="AN229">
        <f t="shared" si="93"/>
        <v>0</v>
      </c>
      <c r="AO229" s="10" t="s">
        <v>40</v>
      </c>
      <c r="AP229" s="10">
        <v>5000</v>
      </c>
      <c r="AQ229" s="10" t="b">
        <f t="shared" si="106"/>
        <v>0</v>
      </c>
      <c r="AR229" s="10">
        <f t="shared" si="107"/>
        <v>0</v>
      </c>
      <c r="AS229" t="s">
        <v>40</v>
      </c>
      <c r="AT229">
        <v>5000</v>
      </c>
      <c r="AU229" s="21" t="b">
        <f t="shared" si="108"/>
        <v>0</v>
      </c>
      <c r="AV229" s="21">
        <f t="shared" si="109"/>
        <v>0</v>
      </c>
      <c r="AW229" s="10" t="s">
        <v>40</v>
      </c>
      <c r="AX229" s="10">
        <v>5000</v>
      </c>
      <c r="AY229" s="10" t="b">
        <f t="shared" si="110"/>
        <v>0</v>
      </c>
      <c r="AZ229" s="10">
        <f t="shared" si="111"/>
        <v>0</v>
      </c>
      <c r="BA229" t="s">
        <v>40</v>
      </c>
      <c r="BB229">
        <v>5000</v>
      </c>
      <c r="BC229" t="b">
        <f t="shared" si="112"/>
        <v>0</v>
      </c>
      <c r="BD229">
        <f t="shared" si="113"/>
        <v>0</v>
      </c>
      <c r="BE229" s="10" t="s">
        <v>40</v>
      </c>
      <c r="BF229" s="10">
        <v>5000</v>
      </c>
      <c r="BG229" s="10" t="b">
        <f t="shared" si="114"/>
        <v>0</v>
      </c>
      <c r="BH229" s="10">
        <f t="shared" si="115"/>
        <v>0</v>
      </c>
    </row>
    <row r="230" spans="1:60" s="9" customFormat="1" hidden="1" x14ac:dyDescent="0.3">
      <c r="A230">
        <f t="shared" si="94"/>
        <v>5000</v>
      </c>
      <c r="B230" s="14" t="b">
        <f t="shared" si="95"/>
        <v>0</v>
      </c>
      <c r="C230" s="15" t="s">
        <v>40</v>
      </c>
      <c r="D230" s="14">
        <f t="shared" si="96"/>
        <v>5000</v>
      </c>
      <c r="E230" s="15">
        <v>228</v>
      </c>
      <c r="F230" s="15" t="s">
        <v>267</v>
      </c>
      <c r="G230" s="13" t="s">
        <v>40</v>
      </c>
      <c r="H230" s="13">
        <v>5000</v>
      </c>
      <c r="I230" s="10" t="s">
        <v>40</v>
      </c>
      <c r="J230" s="10">
        <v>5000</v>
      </c>
      <c r="K230" s="10" t="b">
        <f t="shared" si="97"/>
        <v>0</v>
      </c>
      <c r="L230" s="10">
        <f t="shared" si="98"/>
        <v>0</v>
      </c>
      <c r="M230" t="s">
        <v>40</v>
      </c>
      <c r="N230">
        <v>5000</v>
      </c>
      <c r="O230" t="b">
        <f t="shared" si="99"/>
        <v>0</v>
      </c>
      <c r="P230">
        <f t="shared" si="100"/>
        <v>0</v>
      </c>
      <c r="Q230" s="10" t="s">
        <v>40</v>
      </c>
      <c r="R230" s="10">
        <v>5000</v>
      </c>
      <c r="S230" s="10" t="b">
        <f t="shared" si="87"/>
        <v>0</v>
      </c>
      <c r="T230" s="10">
        <f t="shared" si="101"/>
        <v>0</v>
      </c>
      <c r="U230" t="s">
        <v>40</v>
      </c>
      <c r="V230">
        <v>5000</v>
      </c>
      <c r="W230" t="b">
        <f t="shared" si="102"/>
        <v>0</v>
      </c>
      <c r="X230">
        <f t="shared" si="103"/>
        <v>0</v>
      </c>
      <c r="Y230" s="11" t="s">
        <v>40</v>
      </c>
      <c r="Z230" s="11">
        <v>5000</v>
      </c>
      <c r="AA230" s="11" t="b">
        <f t="shared" si="104"/>
        <v>0</v>
      </c>
      <c r="AB230" s="10">
        <f t="shared" si="105"/>
        <v>0</v>
      </c>
      <c r="AC230" s="5" t="s">
        <v>40</v>
      </c>
      <c r="AD230" s="5">
        <v>5000</v>
      </c>
      <c r="AE230" s="5" t="b">
        <f t="shared" si="88"/>
        <v>0</v>
      </c>
      <c r="AF230">
        <f t="shared" si="89"/>
        <v>0</v>
      </c>
      <c r="AG230" s="11" t="s">
        <v>40</v>
      </c>
      <c r="AH230" s="11">
        <v>5000</v>
      </c>
      <c r="AI230" s="11" t="b">
        <f t="shared" si="90"/>
        <v>0</v>
      </c>
      <c r="AJ230" s="10">
        <f t="shared" si="91"/>
        <v>0</v>
      </c>
      <c r="AK230" t="s">
        <v>40</v>
      </c>
      <c r="AL230">
        <v>5000</v>
      </c>
      <c r="AM230" t="b">
        <f t="shared" si="92"/>
        <v>0</v>
      </c>
      <c r="AN230">
        <f t="shared" si="93"/>
        <v>0</v>
      </c>
      <c r="AO230" s="10" t="s">
        <v>40</v>
      </c>
      <c r="AP230" s="10">
        <v>5000</v>
      </c>
      <c r="AQ230" s="10" t="b">
        <f t="shared" si="106"/>
        <v>0</v>
      </c>
      <c r="AR230" s="10">
        <f t="shared" si="107"/>
        <v>0</v>
      </c>
      <c r="AS230" t="s">
        <v>40</v>
      </c>
      <c r="AT230">
        <v>5000</v>
      </c>
      <c r="AU230" s="21" t="b">
        <f t="shared" si="108"/>
        <v>0</v>
      </c>
      <c r="AV230" s="21">
        <f t="shared" si="109"/>
        <v>0</v>
      </c>
      <c r="AW230" s="10" t="s">
        <v>40</v>
      </c>
      <c r="AX230" s="10">
        <v>5000</v>
      </c>
      <c r="AY230" s="10" t="b">
        <f t="shared" si="110"/>
        <v>0</v>
      </c>
      <c r="AZ230" s="10">
        <f t="shared" si="111"/>
        <v>0</v>
      </c>
      <c r="BA230" t="s">
        <v>40</v>
      </c>
      <c r="BB230">
        <v>5000</v>
      </c>
      <c r="BC230" t="b">
        <f t="shared" si="112"/>
        <v>0</v>
      </c>
      <c r="BD230">
        <f t="shared" si="113"/>
        <v>0</v>
      </c>
      <c r="BE230" s="10" t="s">
        <v>40</v>
      </c>
      <c r="BF230" s="10">
        <v>5000</v>
      </c>
      <c r="BG230" s="10" t="b">
        <f t="shared" si="114"/>
        <v>0</v>
      </c>
      <c r="BH230" s="10">
        <f t="shared" si="115"/>
        <v>0</v>
      </c>
    </row>
    <row r="231" spans="1:60" hidden="1" x14ac:dyDescent="0.3">
      <c r="A231">
        <f t="shared" si="94"/>
        <v>5000</v>
      </c>
      <c r="B231" s="14" t="b">
        <f t="shared" si="95"/>
        <v>0</v>
      </c>
      <c r="C231" s="14" t="s">
        <v>40</v>
      </c>
      <c r="D231" s="14">
        <f t="shared" si="96"/>
        <v>5000</v>
      </c>
      <c r="E231" s="15">
        <v>229</v>
      </c>
      <c r="F231" s="14" t="s">
        <v>268</v>
      </c>
      <c r="G231" s="12" t="s">
        <v>40</v>
      </c>
      <c r="H231" s="12">
        <v>5000</v>
      </c>
      <c r="I231" s="10" t="s">
        <v>40</v>
      </c>
      <c r="J231" s="10">
        <v>5000</v>
      </c>
      <c r="K231" s="10" t="b">
        <f t="shared" si="97"/>
        <v>0</v>
      </c>
      <c r="L231" s="10">
        <f t="shared" si="98"/>
        <v>0</v>
      </c>
      <c r="M231" t="s">
        <v>40</v>
      </c>
      <c r="N231">
        <v>5000</v>
      </c>
      <c r="O231" t="b">
        <f t="shared" si="99"/>
        <v>0</v>
      </c>
      <c r="P231">
        <f t="shared" si="100"/>
        <v>0</v>
      </c>
      <c r="Q231" s="10" t="s">
        <v>40</v>
      </c>
      <c r="R231" s="10">
        <v>5000</v>
      </c>
      <c r="S231" s="10" t="b">
        <f t="shared" si="87"/>
        <v>0</v>
      </c>
      <c r="T231" s="10">
        <f t="shared" si="101"/>
        <v>0</v>
      </c>
      <c r="U231" t="s">
        <v>40</v>
      </c>
      <c r="V231">
        <v>5000</v>
      </c>
      <c r="W231" t="b">
        <f t="shared" si="102"/>
        <v>0</v>
      </c>
      <c r="X231">
        <f t="shared" si="103"/>
        <v>0</v>
      </c>
      <c r="Y231" s="10" t="s">
        <v>40</v>
      </c>
      <c r="Z231" s="10">
        <v>5000</v>
      </c>
      <c r="AA231" s="10" t="b">
        <f t="shared" si="104"/>
        <v>0</v>
      </c>
      <c r="AB231" s="10">
        <f t="shared" si="105"/>
        <v>0</v>
      </c>
      <c r="AC231" t="s">
        <v>40</v>
      </c>
      <c r="AD231">
        <v>5000</v>
      </c>
      <c r="AE231" t="b">
        <f t="shared" si="88"/>
        <v>0</v>
      </c>
      <c r="AF231">
        <f t="shared" si="89"/>
        <v>0</v>
      </c>
      <c r="AG231" s="10" t="s">
        <v>40</v>
      </c>
      <c r="AH231" s="10">
        <v>5000</v>
      </c>
      <c r="AI231" s="10" t="b">
        <f t="shared" si="90"/>
        <v>0</v>
      </c>
      <c r="AJ231" s="10">
        <f t="shared" si="91"/>
        <v>0</v>
      </c>
      <c r="AK231" t="s">
        <v>40</v>
      </c>
      <c r="AL231">
        <v>5000</v>
      </c>
      <c r="AM231" t="b">
        <f t="shared" si="92"/>
        <v>0</v>
      </c>
      <c r="AN231">
        <f t="shared" si="93"/>
        <v>0</v>
      </c>
      <c r="AO231" s="10" t="s">
        <v>40</v>
      </c>
      <c r="AP231" s="10">
        <v>5000</v>
      </c>
      <c r="AQ231" s="10" t="b">
        <f t="shared" si="106"/>
        <v>0</v>
      </c>
      <c r="AR231" s="10">
        <f t="shared" si="107"/>
        <v>0</v>
      </c>
      <c r="AS231" t="s">
        <v>40</v>
      </c>
      <c r="AT231">
        <v>5000</v>
      </c>
      <c r="AU231" s="21" t="b">
        <f t="shared" si="108"/>
        <v>0</v>
      </c>
      <c r="AV231" s="21">
        <f t="shared" si="109"/>
        <v>0</v>
      </c>
      <c r="AW231" s="10" t="s">
        <v>40</v>
      </c>
      <c r="AX231" s="10">
        <v>5000</v>
      </c>
      <c r="AY231" s="10" t="b">
        <f t="shared" si="110"/>
        <v>0</v>
      </c>
      <c r="AZ231" s="10">
        <f t="shared" si="111"/>
        <v>0</v>
      </c>
      <c r="BA231" t="s">
        <v>40</v>
      </c>
      <c r="BB231">
        <v>5000</v>
      </c>
      <c r="BC231" t="b">
        <f t="shared" si="112"/>
        <v>0</v>
      </c>
      <c r="BD231">
        <f t="shared" si="113"/>
        <v>0</v>
      </c>
      <c r="BE231" s="10" t="s">
        <v>40</v>
      </c>
      <c r="BF231" s="10">
        <v>5000</v>
      </c>
      <c r="BG231" s="10" t="b">
        <f t="shared" si="114"/>
        <v>0</v>
      </c>
      <c r="BH231" s="10">
        <f t="shared" si="115"/>
        <v>0</v>
      </c>
    </row>
    <row r="232" spans="1:60" hidden="1" x14ac:dyDescent="0.3">
      <c r="A232">
        <f t="shared" si="94"/>
        <v>26.28</v>
      </c>
      <c r="B232" s="14" t="b">
        <f t="shared" si="95"/>
        <v>1</v>
      </c>
      <c r="C232" s="14" t="s">
        <v>37</v>
      </c>
      <c r="D232" s="14">
        <f t="shared" si="96"/>
        <v>26.11</v>
      </c>
      <c r="E232" s="15">
        <v>230</v>
      </c>
      <c r="F232" s="14" t="s">
        <v>269</v>
      </c>
      <c r="G232" s="12" t="s">
        <v>37</v>
      </c>
      <c r="H232" s="12">
        <v>27.64</v>
      </c>
      <c r="I232" s="10" t="s">
        <v>37</v>
      </c>
      <c r="J232" s="10">
        <v>26.3</v>
      </c>
      <c r="K232" s="10" t="b">
        <f t="shared" si="97"/>
        <v>1</v>
      </c>
      <c r="L232" s="10">
        <f t="shared" si="98"/>
        <v>-1.3399999999999999</v>
      </c>
      <c r="M232" t="s">
        <v>37</v>
      </c>
      <c r="N232">
        <v>26.28</v>
      </c>
      <c r="O232" t="b">
        <f t="shared" si="99"/>
        <v>1</v>
      </c>
      <c r="P232">
        <f t="shared" si="100"/>
        <v>-1.3599999999999994</v>
      </c>
      <c r="Q232" s="10" t="s">
        <v>37</v>
      </c>
      <c r="R232" s="10">
        <v>26.36</v>
      </c>
      <c r="S232" s="10" t="b">
        <f t="shared" si="87"/>
        <v>1</v>
      </c>
      <c r="T232" s="10">
        <f t="shared" si="101"/>
        <v>-1.2800000000000011</v>
      </c>
      <c r="U232" t="s">
        <v>37</v>
      </c>
      <c r="V232">
        <v>38.450000000000003</v>
      </c>
      <c r="W232" t="b">
        <f t="shared" si="102"/>
        <v>0</v>
      </c>
      <c r="X232">
        <f t="shared" si="103"/>
        <v>10.810000000000002</v>
      </c>
      <c r="Y232" s="10" t="s">
        <v>37</v>
      </c>
      <c r="Z232" s="10">
        <v>26.64</v>
      </c>
      <c r="AA232" s="10" t="b">
        <f t="shared" si="104"/>
        <v>1</v>
      </c>
      <c r="AB232" s="10">
        <f t="shared" si="105"/>
        <v>-1</v>
      </c>
      <c r="AC232" t="s">
        <v>37</v>
      </c>
      <c r="AD232">
        <v>26.34</v>
      </c>
      <c r="AE232" t="b">
        <f t="shared" si="88"/>
        <v>1</v>
      </c>
      <c r="AF232">
        <f t="shared" si="89"/>
        <v>-1.3000000000000007</v>
      </c>
      <c r="AG232" s="10" t="s">
        <v>37</v>
      </c>
      <c r="AH232" s="10">
        <v>27.14</v>
      </c>
      <c r="AI232" s="10" t="b">
        <f t="shared" si="90"/>
        <v>1</v>
      </c>
      <c r="AJ232" s="10">
        <f t="shared" si="91"/>
        <v>-0.5</v>
      </c>
      <c r="AK232" t="s">
        <v>37</v>
      </c>
      <c r="AL232">
        <v>26.11</v>
      </c>
      <c r="AM232" t="b">
        <f t="shared" si="92"/>
        <v>1</v>
      </c>
      <c r="AN232">
        <f t="shared" si="93"/>
        <v>-1.5300000000000011</v>
      </c>
      <c r="AO232" s="10" t="s">
        <v>37</v>
      </c>
      <c r="AP232" s="10">
        <v>28.84</v>
      </c>
      <c r="AQ232" s="10" t="b">
        <f t="shared" si="106"/>
        <v>0</v>
      </c>
      <c r="AR232" s="10">
        <f t="shared" si="107"/>
        <v>1.1999999999999993</v>
      </c>
      <c r="AS232" t="s">
        <v>37</v>
      </c>
      <c r="AT232">
        <v>26.31</v>
      </c>
      <c r="AU232" s="21" t="b">
        <f t="shared" si="108"/>
        <v>1</v>
      </c>
      <c r="AV232" s="21">
        <f t="shared" si="109"/>
        <v>-1.3300000000000018</v>
      </c>
      <c r="AW232" s="10" t="s">
        <v>37</v>
      </c>
      <c r="AX232" s="10">
        <v>27.17</v>
      </c>
      <c r="AY232" s="10" t="b">
        <f t="shared" si="110"/>
        <v>1</v>
      </c>
      <c r="AZ232" s="10">
        <f t="shared" si="111"/>
        <v>-0.46999999999999886</v>
      </c>
      <c r="BA232" t="s">
        <v>37</v>
      </c>
      <c r="BB232">
        <v>26.33</v>
      </c>
      <c r="BC232" t="b">
        <f t="shared" si="112"/>
        <v>1</v>
      </c>
      <c r="BD232">
        <f t="shared" si="113"/>
        <v>-1.3100000000000023</v>
      </c>
      <c r="BE232" s="10" t="s">
        <v>37</v>
      </c>
      <c r="BF232" s="10">
        <v>26.48</v>
      </c>
      <c r="BG232" s="10" t="b">
        <f t="shared" si="114"/>
        <v>1</v>
      </c>
      <c r="BH232" s="10">
        <f t="shared" si="115"/>
        <v>-1.1600000000000001</v>
      </c>
    </row>
    <row r="233" spans="1:60" hidden="1" x14ac:dyDescent="0.3">
      <c r="A233">
        <f t="shared" si="94"/>
        <v>132.16999999999999</v>
      </c>
      <c r="B233" s="14" t="b">
        <f t="shared" si="95"/>
        <v>1</v>
      </c>
      <c r="C233" s="14" t="s">
        <v>37</v>
      </c>
      <c r="D233" s="14">
        <f t="shared" si="96"/>
        <v>130.38999999999999</v>
      </c>
      <c r="E233" s="15">
        <v>231</v>
      </c>
      <c r="F233" s="14" t="s">
        <v>270</v>
      </c>
      <c r="G233" s="12" t="s">
        <v>37</v>
      </c>
      <c r="H233" s="12">
        <v>155.66999999999999</v>
      </c>
      <c r="I233" s="10" t="s">
        <v>37</v>
      </c>
      <c r="J233" s="10">
        <v>139.41</v>
      </c>
      <c r="K233" s="10" t="b">
        <f t="shared" si="97"/>
        <v>1</v>
      </c>
      <c r="L233" s="10">
        <f t="shared" si="98"/>
        <v>-16.259999999999991</v>
      </c>
      <c r="M233" t="s">
        <v>37</v>
      </c>
      <c r="N233">
        <v>137.84</v>
      </c>
      <c r="O233" t="b">
        <f t="shared" si="99"/>
        <v>1</v>
      </c>
      <c r="P233">
        <f t="shared" si="100"/>
        <v>-17.829999999999984</v>
      </c>
      <c r="Q233" s="10" t="s">
        <v>37</v>
      </c>
      <c r="R233" s="10">
        <v>132.56</v>
      </c>
      <c r="S233" s="10" t="b">
        <f t="shared" si="87"/>
        <v>1</v>
      </c>
      <c r="T233" s="10">
        <f t="shared" si="101"/>
        <v>-23.109999999999985</v>
      </c>
      <c r="U233" t="s">
        <v>37</v>
      </c>
      <c r="V233">
        <v>212.92</v>
      </c>
      <c r="W233" t="b">
        <f t="shared" si="102"/>
        <v>0</v>
      </c>
      <c r="X233">
        <f t="shared" si="103"/>
        <v>57.25</v>
      </c>
      <c r="Y233" s="10" t="s">
        <v>37</v>
      </c>
      <c r="Z233" s="10">
        <v>132.66</v>
      </c>
      <c r="AA233" s="10" t="b">
        <f t="shared" si="104"/>
        <v>1</v>
      </c>
      <c r="AB233" s="10">
        <f t="shared" si="105"/>
        <v>-23.009999999999991</v>
      </c>
      <c r="AC233" t="s">
        <v>37</v>
      </c>
      <c r="AD233">
        <v>154.34</v>
      </c>
      <c r="AE233" t="b">
        <f t="shared" si="88"/>
        <v>1</v>
      </c>
      <c r="AF233">
        <f t="shared" si="89"/>
        <v>-1.3299999999999841</v>
      </c>
      <c r="AG233" s="10" t="s">
        <v>37</v>
      </c>
      <c r="AH233" s="10">
        <v>157.36000000000001</v>
      </c>
      <c r="AI233" s="10" t="b">
        <f t="shared" si="90"/>
        <v>0</v>
      </c>
      <c r="AJ233" s="10">
        <f t="shared" si="91"/>
        <v>1.6900000000000261</v>
      </c>
      <c r="AK233" t="s">
        <v>37</v>
      </c>
      <c r="AL233">
        <v>130.38999999999999</v>
      </c>
      <c r="AM233" t="b">
        <f t="shared" si="92"/>
        <v>1</v>
      </c>
      <c r="AN233">
        <f t="shared" si="93"/>
        <v>-25.28</v>
      </c>
      <c r="AO233" s="10" t="s">
        <v>37</v>
      </c>
      <c r="AP233" s="10">
        <v>145.44</v>
      </c>
      <c r="AQ233" s="10" t="b">
        <f t="shared" si="106"/>
        <v>1</v>
      </c>
      <c r="AR233" s="10">
        <f t="shared" si="107"/>
        <v>-10.22999999999999</v>
      </c>
      <c r="AS233" t="s">
        <v>37</v>
      </c>
      <c r="AT233">
        <v>132.16999999999999</v>
      </c>
      <c r="AU233" s="21" t="b">
        <f t="shared" si="108"/>
        <v>1</v>
      </c>
      <c r="AV233" s="21">
        <f t="shared" si="109"/>
        <v>-23.5</v>
      </c>
      <c r="AW233" s="10" t="s">
        <v>37</v>
      </c>
      <c r="AX233" s="10">
        <v>169.56</v>
      </c>
      <c r="AY233" s="10" t="b">
        <f t="shared" si="110"/>
        <v>0</v>
      </c>
      <c r="AZ233" s="10">
        <f t="shared" si="111"/>
        <v>13.890000000000015</v>
      </c>
      <c r="BA233" t="s">
        <v>37</v>
      </c>
      <c r="BB233">
        <v>133.01</v>
      </c>
      <c r="BC233" t="b">
        <f t="shared" si="112"/>
        <v>1</v>
      </c>
      <c r="BD233">
        <f t="shared" si="113"/>
        <v>-22.659999999999997</v>
      </c>
      <c r="BE233" s="10" t="s">
        <v>37</v>
      </c>
      <c r="BF233" s="10">
        <v>144.36000000000001</v>
      </c>
      <c r="BG233" s="10" t="b">
        <f t="shared" si="114"/>
        <v>1</v>
      </c>
      <c r="BH233" s="10">
        <f t="shared" si="115"/>
        <v>-11.309999999999974</v>
      </c>
    </row>
    <row r="234" spans="1:60" hidden="1" x14ac:dyDescent="0.3">
      <c r="A234">
        <f t="shared" si="94"/>
        <v>375.7</v>
      </c>
      <c r="B234" s="14" t="b">
        <f t="shared" si="95"/>
        <v>1</v>
      </c>
      <c r="C234" s="14" t="s">
        <v>37</v>
      </c>
      <c r="D234" s="14">
        <f t="shared" si="96"/>
        <v>375.7</v>
      </c>
      <c r="E234" s="15">
        <v>232</v>
      </c>
      <c r="F234" s="14" t="s">
        <v>271</v>
      </c>
      <c r="G234" s="12" t="s">
        <v>40</v>
      </c>
      <c r="H234" s="12">
        <v>5000</v>
      </c>
      <c r="I234" s="10" t="s">
        <v>40</v>
      </c>
      <c r="J234" s="10">
        <v>5000</v>
      </c>
      <c r="K234" s="10" t="b">
        <f t="shared" si="97"/>
        <v>0</v>
      </c>
      <c r="L234" s="10">
        <f t="shared" si="98"/>
        <v>0</v>
      </c>
      <c r="M234" t="s">
        <v>37</v>
      </c>
      <c r="N234">
        <v>690.84</v>
      </c>
      <c r="O234" t="b">
        <f t="shared" si="99"/>
        <v>1</v>
      </c>
      <c r="P234">
        <f t="shared" si="100"/>
        <v>-4309.16</v>
      </c>
      <c r="Q234" s="10" t="s">
        <v>37</v>
      </c>
      <c r="R234" s="10">
        <v>1740.31</v>
      </c>
      <c r="S234" s="10" t="b">
        <f t="shared" si="87"/>
        <v>1</v>
      </c>
      <c r="T234" s="10">
        <f t="shared" si="101"/>
        <v>-3259.69</v>
      </c>
      <c r="U234" t="s">
        <v>37</v>
      </c>
      <c r="V234">
        <v>976.23</v>
      </c>
      <c r="W234" t="b">
        <f t="shared" si="102"/>
        <v>1</v>
      </c>
      <c r="X234">
        <f t="shared" si="103"/>
        <v>-4023.77</v>
      </c>
      <c r="Y234" s="10" t="s">
        <v>40</v>
      </c>
      <c r="Z234" s="10">
        <v>5000</v>
      </c>
      <c r="AA234" s="10" t="b">
        <f t="shared" si="104"/>
        <v>0</v>
      </c>
      <c r="AB234" s="10">
        <f t="shared" si="105"/>
        <v>0</v>
      </c>
      <c r="AC234" t="s">
        <v>40</v>
      </c>
      <c r="AD234">
        <v>5000</v>
      </c>
      <c r="AE234" t="b">
        <f t="shared" si="88"/>
        <v>0</v>
      </c>
      <c r="AF234">
        <f t="shared" si="89"/>
        <v>0</v>
      </c>
      <c r="AG234" s="10" t="s">
        <v>40</v>
      </c>
      <c r="AH234" s="10">
        <v>5000</v>
      </c>
      <c r="AI234" s="10" t="b">
        <f t="shared" si="90"/>
        <v>0</v>
      </c>
      <c r="AJ234" s="10">
        <f t="shared" si="91"/>
        <v>0</v>
      </c>
      <c r="AK234" t="s">
        <v>37</v>
      </c>
      <c r="AL234">
        <v>4205.01</v>
      </c>
      <c r="AM234" t="b">
        <f t="shared" si="92"/>
        <v>1</v>
      </c>
      <c r="AN234">
        <f t="shared" si="93"/>
        <v>-794.98999999999978</v>
      </c>
      <c r="AO234" s="10" t="s">
        <v>37</v>
      </c>
      <c r="AP234" s="10">
        <v>375.7</v>
      </c>
      <c r="AQ234" s="10" t="b">
        <f t="shared" si="106"/>
        <v>1</v>
      </c>
      <c r="AR234" s="10">
        <f t="shared" si="107"/>
        <v>-4624.3</v>
      </c>
      <c r="AS234" t="s">
        <v>40</v>
      </c>
      <c r="AT234">
        <v>5000</v>
      </c>
      <c r="AU234" s="21" t="b">
        <f t="shared" si="108"/>
        <v>0</v>
      </c>
      <c r="AV234" s="21">
        <f t="shared" si="109"/>
        <v>0</v>
      </c>
      <c r="AW234" s="10" t="s">
        <v>37</v>
      </c>
      <c r="AX234" s="10">
        <v>527.97</v>
      </c>
      <c r="AY234" s="10" t="b">
        <f t="shared" si="110"/>
        <v>1</v>
      </c>
      <c r="AZ234" s="10">
        <f t="shared" si="111"/>
        <v>-4472.03</v>
      </c>
      <c r="BA234" t="s">
        <v>40</v>
      </c>
      <c r="BB234">
        <v>5000</v>
      </c>
      <c r="BC234" t="b">
        <f t="shared" si="112"/>
        <v>0</v>
      </c>
      <c r="BD234">
        <f t="shared" si="113"/>
        <v>0</v>
      </c>
      <c r="BE234" s="10" t="s">
        <v>37</v>
      </c>
      <c r="BF234" s="10">
        <v>3152.8</v>
      </c>
      <c r="BG234" s="10" t="b">
        <f t="shared" si="114"/>
        <v>1</v>
      </c>
      <c r="BH234" s="10">
        <f t="shared" si="115"/>
        <v>-1847.1999999999998</v>
      </c>
    </row>
    <row r="235" spans="1:60" x14ac:dyDescent="0.3">
      <c r="A235">
        <f t="shared" si="94"/>
        <v>1052.44</v>
      </c>
      <c r="B235" s="14" t="b">
        <f t="shared" si="95"/>
        <v>1</v>
      </c>
      <c r="C235" s="14" t="s">
        <v>49</v>
      </c>
      <c r="D235" s="14">
        <f t="shared" si="96"/>
        <v>1052.44</v>
      </c>
      <c r="E235" s="15">
        <v>233</v>
      </c>
      <c r="F235" s="14" t="s">
        <v>272</v>
      </c>
      <c r="G235" s="12" t="s">
        <v>49</v>
      </c>
      <c r="H235" s="12">
        <v>1502.27</v>
      </c>
      <c r="I235" s="10" t="s">
        <v>49</v>
      </c>
      <c r="J235" s="10">
        <v>1289.4100000000001</v>
      </c>
      <c r="K235" s="10" t="b">
        <f t="shared" si="97"/>
        <v>1</v>
      </c>
      <c r="L235" s="10">
        <f t="shared" si="98"/>
        <v>-212.8599999999999</v>
      </c>
      <c r="M235" t="s">
        <v>49</v>
      </c>
      <c r="N235">
        <v>1052.44</v>
      </c>
      <c r="O235" t="b">
        <f t="shared" si="99"/>
        <v>1</v>
      </c>
      <c r="P235">
        <f t="shared" si="100"/>
        <v>-449.82999999999993</v>
      </c>
      <c r="Q235" s="10" t="s">
        <v>49</v>
      </c>
      <c r="R235" s="10">
        <v>1073.33</v>
      </c>
      <c r="S235" s="10" t="b">
        <f t="shared" si="87"/>
        <v>1</v>
      </c>
      <c r="T235" s="10">
        <f t="shared" si="101"/>
        <v>-428.94000000000005</v>
      </c>
      <c r="U235" t="s">
        <v>49</v>
      </c>
      <c r="V235">
        <v>2133.0500000000002</v>
      </c>
      <c r="W235" t="b">
        <f t="shared" si="102"/>
        <v>0</v>
      </c>
      <c r="X235">
        <f t="shared" si="103"/>
        <v>630.7800000000002</v>
      </c>
      <c r="Y235" s="10" t="s">
        <v>49</v>
      </c>
      <c r="Z235" s="10">
        <v>1283.94</v>
      </c>
      <c r="AA235" s="10" t="b">
        <f t="shared" si="104"/>
        <v>1</v>
      </c>
      <c r="AB235" s="10">
        <f t="shared" si="105"/>
        <v>-218.32999999999993</v>
      </c>
      <c r="AC235" t="s">
        <v>49</v>
      </c>
      <c r="AD235">
        <v>1619.66</v>
      </c>
      <c r="AE235" t="b">
        <f t="shared" si="88"/>
        <v>0</v>
      </c>
      <c r="AF235">
        <f t="shared" si="89"/>
        <v>117.3900000000001</v>
      </c>
      <c r="AG235" s="10" t="s">
        <v>49</v>
      </c>
      <c r="AH235" s="10">
        <v>1928.22</v>
      </c>
      <c r="AI235" s="10" t="b">
        <f t="shared" si="90"/>
        <v>0</v>
      </c>
      <c r="AJ235" s="10">
        <f t="shared" si="91"/>
        <v>425.95000000000005</v>
      </c>
      <c r="AK235" t="s">
        <v>49</v>
      </c>
      <c r="AL235">
        <v>1217.17</v>
      </c>
      <c r="AM235" t="b">
        <f t="shared" si="92"/>
        <v>1</v>
      </c>
      <c r="AN235">
        <f t="shared" si="93"/>
        <v>-285.09999999999991</v>
      </c>
      <c r="AO235" s="10" t="s">
        <v>49</v>
      </c>
      <c r="AP235" s="10">
        <v>1368.14</v>
      </c>
      <c r="AQ235" s="10" t="b">
        <f t="shared" si="106"/>
        <v>1</v>
      </c>
      <c r="AR235" s="10">
        <f t="shared" si="107"/>
        <v>-134.12999999999988</v>
      </c>
      <c r="AS235" t="s">
        <v>49</v>
      </c>
      <c r="AT235">
        <v>1927.58</v>
      </c>
      <c r="AU235" s="21" t="b">
        <f t="shared" si="108"/>
        <v>0</v>
      </c>
      <c r="AV235" s="21">
        <f t="shared" si="109"/>
        <v>425.30999999999995</v>
      </c>
      <c r="AW235" s="10" t="s">
        <v>49</v>
      </c>
      <c r="AX235" s="10">
        <v>1402.44</v>
      </c>
      <c r="AY235" s="10" t="b">
        <f t="shared" si="110"/>
        <v>1</v>
      </c>
      <c r="AZ235" s="10">
        <f t="shared" si="111"/>
        <v>-99.829999999999927</v>
      </c>
      <c r="BA235" t="s">
        <v>49</v>
      </c>
      <c r="BB235">
        <v>1308.17</v>
      </c>
      <c r="BC235" t="b">
        <f t="shared" si="112"/>
        <v>1</v>
      </c>
      <c r="BD235">
        <f t="shared" si="113"/>
        <v>-194.09999999999991</v>
      </c>
      <c r="BE235" s="10" t="s">
        <v>49</v>
      </c>
      <c r="BF235" s="10">
        <v>1421.3</v>
      </c>
      <c r="BG235" s="10" t="b">
        <f t="shared" si="114"/>
        <v>1</v>
      </c>
      <c r="BH235" s="10">
        <f t="shared" si="115"/>
        <v>-80.970000000000027</v>
      </c>
    </row>
    <row r="236" spans="1:60" hidden="1" x14ac:dyDescent="0.3">
      <c r="A236">
        <f t="shared" si="94"/>
        <v>1774.8</v>
      </c>
      <c r="B236" s="14" t="b">
        <f t="shared" si="95"/>
        <v>1</v>
      </c>
      <c r="C236" s="14" t="s">
        <v>49</v>
      </c>
      <c r="D236" s="14">
        <f t="shared" si="96"/>
        <v>1622.09</v>
      </c>
      <c r="E236" s="15">
        <v>234</v>
      </c>
      <c r="F236" s="14" t="s">
        <v>273</v>
      </c>
      <c r="G236" s="12" t="s">
        <v>49</v>
      </c>
      <c r="H236" s="12">
        <v>1857.94</v>
      </c>
      <c r="I236" s="10" t="s">
        <v>49</v>
      </c>
      <c r="J236" s="10">
        <v>4084.03</v>
      </c>
      <c r="K236" s="10" t="b">
        <f t="shared" si="97"/>
        <v>0</v>
      </c>
      <c r="L236" s="10">
        <f t="shared" si="98"/>
        <v>2226.09</v>
      </c>
      <c r="M236" t="s">
        <v>49</v>
      </c>
      <c r="N236">
        <v>3213.33</v>
      </c>
      <c r="O236" t="b">
        <f t="shared" si="99"/>
        <v>0</v>
      </c>
      <c r="P236">
        <f t="shared" si="100"/>
        <v>1355.3899999999999</v>
      </c>
      <c r="Q236" s="10" t="s">
        <v>49</v>
      </c>
      <c r="R236" s="10">
        <v>2046.59</v>
      </c>
      <c r="S236" s="10" t="b">
        <f t="shared" si="87"/>
        <v>0</v>
      </c>
      <c r="T236" s="10">
        <f t="shared" si="101"/>
        <v>188.64999999999986</v>
      </c>
      <c r="U236" t="s">
        <v>49</v>
      </c>
      <c r="V236">
        <v>2795.87</v>
      </c>
      <c r="W236" t="b">
        <f t="shared" si="102"/>
        <v>0</v>
      </c>
      <c r="X236">
        <f t="shared" si="103"/>
        <v>937.92999999999984</v>
      </c>
      <c r="Y236" s="10" t="s">
        <v>49</v>
      </c>
      <c r="Z236" s="10">
        <v>2646.39</v>
      </c>
      <c r="AA236" s="10" t="b">
        <f t="shared" si="104"/>
        <v>0</v>
      </c>
      <c r="AB236" s="10">
        <f t="shared" si="105"/>
        <v>788.44999999999982</v>
      </c>
      <c r="AC236" t="s">
        <v>49</v>
      </c>
      <c r="AD236">
        <v>3080.28</v>
      </c>
      <c r="AE236" t="b">
        <f t="shared" si="88"/>
        <v>0</v>
      </c>
      <c r="AF236">
        <f t="shared" si="89"/>
        <v>1222.3400000000001</v>
      </c>
      <c r="AG236" s="10" t="s">
        <v>49</v>
      </c>
      <c r="AH236" s="10">
        <v>1816.95</v>
      </c>
      <c r="AI236" s="10" t="b">
        <f t="shared" si="90"/>
        <v>1</v>
      </c>
      <c r="AJ236" s="10">
        <f t="shared" si="91"/>
        <v>-40.990000000000009</v>
      </c>
      <c r="AK236" t="s">
        <v>49</v>
      </c>
      <c r="AL236">
        <v>1622.09</v>
      </c>
      <c r="AM236" t="b">
        <f t="shared" si="92"/>
        <v>1</v>
      </c>
      <c r="AN236">
        <f t="shared" si="93"/>
        <v>-235.85000000000014</v>
      </c>
      <c r="AO236" s="10" t="s">
        <v>49</v>
      </c>
      <c r="AP236" s="10">
        <v>1774.8</v>
      </c>
      <c r="AQ236" s="10" t="b">
        <f t="shared" si="106"/>
        <v>1</v>
      </c>
      <c r="AR236" s="10">
        <f t="shared" si="107"/>
        <v>-83.1400000000001</v>
      </c>
      <c r="AS236" t="s">
        <v>49</v>
      </c>
      <c r="AT236">
        <v>3696.84</v>
      </c>
      <c r="AU236" s="21" t="b">
        <f t="shared" si="108"/>
        <v>0</v>
      </c>
      <c r="AV236" s="21">
        <f t="shared" si="109"/>
        <v>1838.9</v>
      </c>
      <c r="AW236" s="10" t="s">
        <v>49</v>
      </c>
      <c r="AX236" s="10">
        <v>3527.67</v>
      </c>
      <c r="AY236" s="10" t="b">
        <f t="shared" si="110"/>
        <v>0</v>
      </c>
      <c r="AZ236" s="10">
        <f t="shared" si="111"/>
        <v>1669.73</v>
      </c>
      <c r="BA236" t="s">
        <v>49</v>
      </c>
      <c r="BB236">
        <v>4535.0200000000004</v>
      </c>
      <c r="BC236" t="b">
        <f t="shared" si="112"/>
        <v>0</v>
      </c>
      <c r="BD236">
        <f t="shared" si="113"/>
        <v>2677.0800000000004</v>
      </c>
      <c r="BE236" s="10" t="s">
        <v>49</v>
      </c>
      <c r="BF236" s="10">
        <v>2347.09</v>
      </c>
      <c r="BG236" s="10" t="b">
        <f t="shared" si="114"/>
        <v>0</v>
      </c>
      <c r="BH236" s="10">
        <f t="shared" si="115"/>
        <v>489.15000000000009</v>
      </c>
    </row>
    <row r="237" spans="1:60" x14ac:dyDescent="0.3">
      <c r="A237">
        <f t="shared" si="94"/>
        <v>2163.31</v>
      </c>
      <c r="B237" s="14" t="b">
        <f t="shared" si="95"/>
        <v>1</v>
      </c>
      <c r="C237" s="14" t="s">
        <v>49</v>
      </c>
      <c r="D237" s="14">
        <f t="shared" si="96"/>
        <v>2107.61</v>
      </c>
      <c r="E237" s="15">
        <v>235</v>
      </c>
      <c r="F237" s="14" t="s">
        <v>274</v>
      </c>
      <c r="G237" s="12" t="s">
        <v>49</v>
      </c>
      <c r="H237" s="12">
        <v>2856.69</v>
      </c>
      <c r="I237" s="10" t="s">
        <v>49</v>
      </c>
      <c r="J237" s="10">
        <v>2107.61</v>
      </c>
      <c r="K237" s="10" t="b">
        <f t="shared" si="97"/>
        <v>1</v>
      </c>
      <c r="L237" s="10">
        <f t="shared" si="98"/>
        <v>-749.07999999999993</v>
      </c>
      <c r="M237" t="s">
        <v>49</v>
      </c>
      <c r="N237">
        <v>2163.31</v>
      </c>
      <c r="O237" t="b">
        <f t="shared" si="99"/>
        <v>1</v>
      </c>
      <c r="P237">
        <f t="shared" si="100"/>
        <v>-693.38000000000011</v>
      </c>
      <c r="Q237" s="10" t="s">
        <v>49</v>
      </c>
      <c r="R237" s="10">
        <v>2186.44</v>
      </c>
      <c r="S237" s="10" t="b">
        <f t="shared" si="87"/>
        <v>1</v>
      </c>
      <c r="T237" s="10">
        <f t="shared" si="101"/>
        <v>-670.25</v>
      </c>
      <c r="U237" t="s">
        <v>49</v>
      </c>
      <c r="V237">
        <v>3251.66</v>
      </c>
      <c r="W237" t="b">
        <f t="shared" si="102"/>
        <v>0</v>
      </c>
      <c r="X237">
        <f t="shared" si="103"/>
        <v>394.9699999999998</v>
      </c>
      <c r="Y237" s="10" t="s">
        <v>49</v>
      </c>
      <c r="Z237" s="10">
        <v>2269.08</v>
      </c>
      <c r="AA237" s="10" t="b">
        <f t="shared" si="104"/>
        <v>1</v>
      </c>
      <c r="AB237" s="10">
        <f t="shared" si="105"/>
        <v>-587.61000000000013</v>
      </c>
      <c r="AC237" t="s">
        <v>49</v>
      </c>
      <c r="AD237">
        <v>2208.11</v>
      </c>
      <c r="AE237" t="b">
        <f t="shared" si="88"/>
        <v>1</v>
      </c>
      <c r="AF237">
        <f t="shared" si="89"/>
        <v>-648.57999999999993</v>
      </c>
      <c r="AG237" s="10" t="s">
        <v>49</v>
      </c>
      <c r="AH237" s="10">
        <v>2250.84</v>
      </c>
      <c r="AI237" s="10" t="b">
        <f t="shared" si="90"/>
        <v>1</v>
      </c>
      <c r="AJ237" s="10">
        <f t="shared" si="91"/>
        <v>-605.84999999999991</v>
      </c>
      <c r="AK237" t="s">
        <v>49</v>
      </c>
      <c r="AL237">
        <v>2200.2399999999998</v>
      </c>
      <c r="AM237" t="b">
        <f t="shared" si="92"/>
        <v>1</v>
      </c>
      <c r="AN237">
        <f t="shared" si="93"/>
        <v>-656.45000000000027</v>
      </c>
      <c r="AO237" s="10" t="s">
        <v>49</v>
      </c>
      <c r="AP237" s="10">
        <v>2360.62</v>
      </c>
      <c r="AQ237" s="10" t="b">
        <f t="shared" si="106"/>
        <v>1</v>
      </c>
      <c r="AR237" s="10">
        <f t="shared" si="107"/>
        <v>-496.07000000000016</v>
      </c>
      <c r="AS237" t="s">
        <v>49</v>
      </c>
      <c r="AT237">
        <v>2297.34</v>
      </c>
      <c r="AU237" s="21" t="b">
        <f t="shared" si="108"/>
        <v>1</v>
      </c>
      <c r="AV237" s="21">
        <f t="shared" si="109"/>
        <v>-559.34999999999991</v>
      </c>
      <c r="AW237" s="10" t="s">
        <v>49</v>
      </c>
      <c r="AX237" s="10">
        <v>2273.27</v>
      </c>
      <c r="AY237" s="10" t="b">
        <f t="shared" si="110"/>
        <v>1</v>
      </c>
      <c r="AZ237" s="10">
        <f t="shared" si="111"/>
        <v>-583.42000000000007</v>
      </c>
      <c r="BA237" t="s">
        <v>49</v>
      </c>
      <c r="BB237">
        <v>2201.1999999999998</v>
      </c>
      <c r="BC237" t="b">
        <f t="shared" si="112"/>
        <v>1</v>
      </c>
      <c r="BD237">
        <f t="shared" si="113"/>
        <v>-655.49000000000024</v>
      </c>
      <c r="BE237" s="10" t="s">
        <v>49</v>
      </c>
      <c r="BF237" s="10">
        <v>2208.34</v>
      </c>
      <c r="BG237" s="10" t="b">
        <f t="shared" si="114"/>
        <v>1</v>
      </c>
      <c r="BH237" s="10">
        <f t="shared" si="115"/>
        <v>-648.34999999999991</v>
      </c>
    </row>
    <row r="238" spans="1:60" x14ac:dyDescent="0.3">
      <c r="A238">
        <f t="shared" si="94"/>
        <v>716.59</v>
      </c>
      <c r="B238" s="14" t="b">
        <f t="shared" si="95"/>
        <v>1</v>
      </c>
      <c r="C238" s="14" t="s">
        <v>49</v>
      </c>
      <c r="D238" s="14">
        <f t="shared" si="96"/>
        <v>716.59</v>
      </c>
      <c r="E238" s="15">
        <v>236</v>
      </c>
      <c r="F238" s="14" t="s">
        <v>275</v>
      </c>
      <c r="G238" s="12" t="s">
        <v>49</v>
      </c>
      <c r="H238" s="12">
        <v>1356.55</v>
      </c>
      <c r="I238" s="10" t="s">
        <v>49</v>
      </c>
      <c r="J238" s="10">
        <v>993.03</v>
      </c>
      <c r="K238" s="10" t="b">
        <f t="shared" si="97"/>
        <v>1</v>
      </c>
      <c r="L238" s="10">
        <f t="shared" si="98"/>
        <v>-363.52</v>
      </c>
      <c r="M238" t="s">
        <v>49</v>
      </c>
      <c r="N238">
        <v>1005.02</v>
      </c>
      <c r="O238" t="b">
        <f t="shared" si="99"/>
        <v>1</v>
      </c>
      <c r="P238">
        <f t="shared" si="100"/>
        <v>-351.53</v>
      </c>
      <c r="Q238" s="10" t="s">
        <v>49</v>
      </c>
      <c r="R238" s="10">
        <v>1012.08</v>
      </c>
      <c r="S238" s="10" t="b">
        <f t="shared" si="87"/>
        <v>1</v>
      </c>
      <c r="T238" s="10">
        <f t="shared" si="101"/>
        <v>-344.46999999999991</v>
      </c>
      <c r="U238" t="s">
        <v>49</v>
      </c>
      <c r="V238">
        <v>1513.7</v>
      </c>
      <c r="W238" t="b">
        <f t="shared" si="102"/>
        <v>0</v>
      </c>
      <c r="X238">
        <f t="shared" si="103"/>
        <v>157.15000000000009</v>
      </c>
      <c r="Y238" s="10" t="s">
        <v>49</v>
      </c>
      <c r="Z238" s="10">
        <v>955.94</v>
      </c>
      <c r="AA238" s="10" t="b">
        <f t="shared" si="104"/>
        <v>1</v>
      </c>
      <c r="AB238" s="10">
        <f t="shared" si="105"/>
        <v>-400.6099999999999</v>
      </c>
      <c r="AC238" t="s">
        <v>49</v>
      </c>
      <c r="AD238">
        <v>716.59</v>
      </c>
      <c r="AE238" t="b">
        <f t="shared" si="88"/>
        <v>1</v>
      </c>
      <c r="AF238">
        <f t="shared" si="89"/>
        <v>-639.95999999999992</v>
      </c>
      <c r="AG238" s="10" t="s">
        <v>49</v>
      </c>
      <c r="AH238" s="10">
        <v>940.02</v>
      </c>
      <c r="AI238" s="10" t="b">
        <f t="shared" si="90"/>
        <v>1</v>
      </c>
      <c r="AJ238" s="10">
        <f t="shared" si="91"/>
        <v>-416.53</v>
      </c>
      <c r="AK238" t="s">
        <v>49</v>
      </c>
      <c r="AL238">
        <v>965.42</v>
      </c>
      <c r="AM238" t="b">
        <f t="shared" si="92"/>
        <v>1</v>
      </c>
      <c r="AN238">
        <f t="shared" si="93"/>
        <v>-391.13</v>
      </c>
      <c r="AO238" s="10" t="s">
        <v>49</v>
      </c>
      <c r="AP238" s="10">
        <v>956.27</v>
      </c>
      <c r="AQ238" s="10" t="b">
        <f t="shared" si="106"/>
        <v>1</v>
      </c>
      <c r="AR238" s="10">
        <f t="shared" si="107"/>
        <v>-400.28</v>
      </c>
      <c r="AS238" t="s">
        <v>49</v>
      </c>
      <c r="AT238">
        <v>938.7</v>
      </c>
      <c r="AU238" s="21" t="b">
        <f t="shared" si="108"/>
        <v>1</v>
      </c>
      <c r="AV238" s="21">
        <f t="shared" si="109"/>
        <v>-417.84999999999991</v>
      </c>
      <c r="AW238" s="10" t="s">
        <v>49</v>
      </c>
      <c r="AX238" s="10">
        <v>897.53</v>
      </c>
      <c r="AY238" s="10" t="b">
        <f t="shared" si="110"/>
        <v>1</v>
      </c>
      <c r="AZ238" s="10">
        <f t="shared" si="111"/>
        <v>-459.02</v>
      </c>
      <c r="BA238" t="s">
        <v>49</v>
      </c>
      <c r="BB238">
        <v>792.75</v>
      </c>
      <c r="BC238" t="b">
        <f t="shared" si="112"/>
        <v>1</v>
      </c>
      <c r="BD238">
        <f t="shared" si="113"/>
        <v>-563.79999999999995</v>
      </c>
      <c r="BE238" s="10" t="s">
        <v>49</v>
      </c>
      <c r="BF238" s="10">
        <v>1073.3900000000001</v>
      </c>
      <c r="BG238" s="10" t="b">
        <f t="shared" si="114"/>
        <v>1</v>
      </c>
      <c r="BH238" s="10">
        <f t="shared" si="115"/>
        <v>-283.15999999999985</v>
      </c>
    </row>
    <row r="239" spans="1:60" x14ac:dyDescent="0.3">
      <c r="A239">
        <f t="shared" si="94"/>
        <v>2057.92</v>
      </c>
      <c r="B239" s="14" t="b">
        <f t="shared" si="95"/>
        <v>1</v>
      </c>
      <c r="C239" s="14" t="s">
        <v>49</v>
      </c>
      <c r="D239" s="14">
        <f t="shared" si="96"/>
        <v>1923.42</v>
      </c>
      <c r="E239" s="15">
        <v>237</v>
      </c>
      <c r="F239" s="14" t="s">
        <v>276</v>
      </c>
      <c r="G239" s="12" t="s">
        <v>49</v>
      </c>
      <c r="H239" s="12">
        <v>2580.0500000000002</v>
      </c>
      <c r="I239" s="10" t="s">
        <v>49</v>
      </c>
      <c r="J239" s="10">
        <v>2261.7199999999998</v>
      </c>
      <c r="K239" s="10" t="b">
        <f t="shared" si="97"/>
        <v>1</v>
      </c>
      <c r="L239" s="10">
        <f t="shared" si="98"/>
        <v>-318.33000000000038</v>
      </c>
      <c r="M239" t="s">
        <v>49</v>
      </c>
      <c r="N239">
        <v>2057.92</v>
      </c>
      <c r="O239" t="b">
        <f t="shared" si="99"/>
        <v>1</v>
      </c>
      <c r="P239">
        <f t="shared" si="100"/>
        <v>-522.13000000000011</v>
      </c>
      <c r="Q239" s="10" t="s">
        <v>49</v>
      </c>
      <c r="R239" s="10">
        <v>1923.42</v>
      </c>
      <c r="S239" s="10" t="b">
        <f t="shared" si="87"/>
        <v>1</v>
      </c>
      <c r="T239" s="10">
        <f t="shared" si="101"/>
        <v>-656.63000000000011</v>
      </c>
      <c r="U239" t="s">
        <v>49</v>
      </c>
      <c r="V239">
        <v>2906.31</v>
      </c>
      <c r="W239" t="b">
        <f t="shared" si="102"/>
        <v>0</v>
      </c>
      <c r="X239">
        <f t="shared" si="103"/>
        <v>326.25999999999976</v>
      </c>
      <c r="Y239" s="10" t="s">
        <v>49</v>
      </c>
      <c r="Z239" s="10">
        <v>2093.89</v>
      </c>
      <c r="AA239" s="10" t="b">
        <f t="shared" si="104"/>
        <v>1</v>
      </c>
      <c r="AB239" s="10">
        <f t="shared" si="105"/>
        <v>-486.16000000000031</v>
      </c>
      <c r="AC239" t="s">
        <v>49</v>
      </c>
      <c r="AD239">
        <v>2072.2800000000002</v>
      </c>
      <c r="AE239" t="b">
        <f t="shared" si="88"/>
        <v>1</v>
      </c>
      <c r="AF239">
        <f t="shared" si="89"/>
        <v>-507.77</v>
      </c>
      <c r="AG239" s="10" t="s">
        <v>49</v>
      </c>
      <c r="AH239" s="10">
        <v>2085.39</v>
      </c>
      <c r="AI239" s="10" t="b">
        <f t="shared" si="90"/>
        <v>1</v>
      </c>
      <c r="AJ239" s="10">
        <f t="shared" si="91"/>
        <v>-494.66000000000031</v>
      </c>
      <c r="AK239" t="s">
        <v>49</v>
      </c>
      <c r="AL239">
        <v>2176.64</v>
      </c>
      <c r="AM239" t="b">
        <f t="shared" si="92"/>
        <v>1</v>
      </c>
      <c r="AN239">
        <f t="shared" si="93"/>
        <v>-403.41000000000031</v>
      </c>
      <c r="AO239" s="10" t="s">
        <v>49</v>
      </c>
      <c r="AP239" s="10">
        <v>2063.83</v>
      </c>
      <c r="AQ239" s="10" t="b">
        <f t="shared" si="106"/>
        <v>1</v>
      </c>
      <c r="AR239" s="10">
        <f t="shared" si="107"/>
        <v>-516.22000000000025</v>
      </c>
      <c r="AS239" t="s">
        <v>49</v>
      </c>
      <c r="AT239">
        <v>2122.5100000000002</v>
      </c>
      <c r="AU239" s="21" t="b">
        <f t="shared" si="108"/>
        <v>1</v>
      </c>
      <c r="AV239" s="21">
        <f t="shared" si="109"/>
        <v>-457.53999999999996</v>
      </c>
      <c r="AW239" s="10" t="s">
        <v>49</v>
      </c>
      <c r="AX239" s="10">
        <v>2007.48</v>
      </c>
      <c r="AY239" s="10" t="b">
        <f t="shared" si="110"/>
        <v>1</v>
      </c>
      <c r="AZ239" s="10">
        <f t="shared" si="111"/>
        <v>-572.57000000000016</v>
      </c>
      <c r="BA239" t="s">
        <v>49</v>
      </c>
      <c r="BB239">
        <v>2036.62</v>
      </c>
      <c r="BC239" t="b">
        <f t="shared" si="112"/>
        <v>1</v>
      </c>
      <c r="BD239">
        <f t="shared" si="113"/>
        <v>-543.43000000000029</v>
      </c>
      <c r="BE239" s="10" t="s">
        <v>49</v>
      </c>
      <c r="BF239" s="10">
        <v>2061.48</v>
      </c>
      <c r="BG239" s="10" t="b">
        <f t="shared" si="114"/>
        <v>1</v>
      </c>
      <c r="BH239" s="10">
        <f t="shared" si="115"/>
        <v>-518.57000000000016</v>
      </c>
    </row>
    <row r="240" spans="1:60" hidden="1" x14ac:dyDescent="0.3">
      <c r="A240">
        <f t="shared" si="94"/>
        <v>20.89</v>
      </c>
      <c r="B240" s="14" t="b">
        <f t="shared" si="95"/>
        <v>1</v>
      </c>
      <c r="C240" s="14" t="s">
        <v>37</v>
      </c>
      <c r="D240" s="14">
        <f t="shared" si="96"/>
        <v>13.12</v>
      </c>
      <c r="E240" s="15">
        <v>238</v>
      </c>
      <c r="F240" s="14" t="s">
        <v>277</v>
      </c>
      <c r="G240" s="12" t="s">
        <v>37</v>
      </c>
      <c r="H240" s="12">
        <v>88.59</v>
      </c>
      <c r="I240" s="10" t="s">
        <v>37</v>
      </c>
      <c r="J240" s="10">
        <v>71.41</v>
      </c>
      <c r="K240" s="10" t="b">
        <f t="shared" si="97"/>
        <v>1</v>
      </c>
      <c r="L240" s="10">
        <f t="shared" si="98"/>
        <v>-17.180000000000007</v>
      </c>
      <c r="M240" t="s">
        <v>37</v>
      </c>
      <c r="N240">
        <v>20.89</v>
      </c>
      <c r="O240" t="b">
        <f t="shared" si="99"/>
        <v>1</v>
      </c>
      <c r="P240">
        <f t="shared" si="100"/>
        <v>-67.7</v>
      </c>
      <c r="Q240" s="10" t="s">
        <v>37</v>
      </c>
      <c r="R240" s="10">
        <v>13.12</v>
      </c>
      <c r="S240" s="10" t="b">
        <f t="shared" si="87"/>
        <v>1</v>
      </c>
      <c r="T240" s="10">
        <f t="shared" si="101"/>
        <v>-75.47</v>
      </c>
      <c r="U240" t="s">
        <v>37</v>
      </c>
      <c r="V240">
        <v>795.27</v>
      </c>
      <c r="W240" t="b">
        <f t="shared" si="102"/>
        <v>0</v>
      </c>
      <c r="X240">
        <f t="shared" si="103"/>
        <v>706.68</v>
      </c>
      <c r="Y240" s="10" t="s">
        <v>37</v>
      </c>
      <c r="Z240" s="10">
        <v>470.64</v>
      </c>
      <c r="AA240" s="10" t="b">
        <f t="shared" si="104"/>
        <v>0</v>
      </c>
      <c r="AB240" s="10">
        <f t="shared" si="105"/>
        <v>382.04999999999995</v>
      </c>
      <c r="AC240" t="s">
        <v>37</v>
      </c>
      <c r="AD240">
        <v>115.64</v>
      </c>
      <c r="AE240" t="b">
        <f t="shared" si="88"/>
        <v>0</v>
      </c>
      <c r="AF240">
        <f t="shared" si="89"/>
        <v>27.049999999999997</v>
      </c>
      <c r="AG240" s="10" t="s">
        <v>37</v>
      </c>
      <c r="AH240" s="10">
        <v>613.33000000000004</v>
      </c>
      <c r="AI240" s="10" t="b">
        <f t="shared" si="90"/>
        <v>0</v>
      </c>
      <c r="AJ240" s="10">
        <f t="shared" si="91"/>
        <v>524.74</v>
      </c>
      <c r="AK240" t="s">
        <v>37</v>
      </c>
      <c r="AL240">
        <v>93.03</v>
      </c>
      <c r="AM240" t="b">
        <f t="shared" si="92"/>
        <v>0</v>
      </c>
      <c r="AN240">
        <f t="shared" si="93"/>
        <v>4.4399999999999977</v>
      </c>
      <c r="AO240" s="10" t="s">
        <v>37</v>
      </c>
      <c r="AP240" s="10">
        <v>81.03</v>
      </c>
      <c r="AQ240" s="10" t="b">
        <f t="shared" si="106"/>
        <v>1</v>
      </c>
      <c r="AR240" s="10">
        <f t="shared" si="107"/>
        <v>-7.5600000000000023</v>
      </c>
      <c r="AS240" t="s">
        <v>37</v>
      </c>
      <c r="AT240">
        <v>508.69</v>
      </c>
      <c r="AU240" s="21" t="b">
        <f t="shared" si="108"/>
        <v>0</v>
      </c>
      <c r="AV240" s="21">
        <f t="shared" si="109"/>
        <v>420.1</v>
      </c>
      <c r="AW240" s="10" t="s">
        <v>37</v>
      </c>
      <c r="AX240" s="10">
        <v>541.39</v>
      </c>
      <c r="AY240" s="10" t="b">
        <f t="shared" si="110"/>
        <v>0</v>
      </c>
      <c r="AZ240" s="10">
        <f t="shared" si="111"/>
        <v>452.79999999999995</v>
      </c>
      <c r="BA240" t="s">
        <v>37</v>
      </c>
      <c r="BB240">
        <v>113.47</v>
      </c>
      <c r="BC240" t="b">
        <f t="shared" si="112"/>
        <v>0</v>
      </c>
      <c r="BD240">
        <f t="shared" si="113"/>
        <v>24.879999999999995</v>
      </c>
      <c r="BE240" s="10" t="s">
        <v>37</v>
      </c>
      <c r="BF240" s="10">
        <v>128.72</v>
      </c>
      <c r="BG240" s="10" t="b">
        <f t="shared" si="114"/>
        <v>0</v>
      </c>
      <c r="BH240" s="10">
        <f t="shared" si="115"/>
        <v>40.129999999999995</v>
      </c>
    </row>
    <row r="241" spans="1:60" hidden="1" x14ac:dyDescent="0.3">
      <c r="A241">
        <f t="shared" si="94"/>
        <v>5000</v>
      </c>
      <c r="B241" s="14" t="b">
        <f t="shared" si="95"/>
        <v>0</v>
      </c>
      <c r="C241" s="14" t="s">
        <v>40</v>
      </c>
      <c r="D241" s="14">
        <f t="shared" si="96"/>
        <v>5000</v>
      </c>
      <c r="E241" s="15">
        <v>239</v>
      </c>
      <c r="F241" s="14" t="s">
        <v>278</v>
      </c>
      <c r="G241" s="12" t="s">
        <v>40</v>
      </c>
      <c r="H241" s="12">
        <v>5000</v>
      </c>
      <c r="I241" s="10" t="s">
        <v>40</v>
      </c>
      <c r="J241" s="10">
        <v>5000</v>
      </c>
      <c r="K241" s="10" t="b">
        <f t="shared" si="97"/>
        <v>0</v>
      </c>
      <c r="L241" s="10">
        <f t="shared" si="98"/>
        <v>0</v>
      </c>
      <c r="M241" t="s">
        <v>40</v>
      </c>
      <c r="N241">
        <v>5000</v>
      </c>
      <c r="O241" t="b">
        <f t="shared" si="99"/>
        <v>0</v>
      </c>
      <c r="P241">
        <f t="shared" si="100"/>
        <v>0</v>
      </c>
      <c r="Q241" s="10" t="s">
        <v>40</v>
      </c>
      <c r="R241" s="10">
        <v>5000</v>
      </c>
      <c r="S241" s="10" t="b">
        <f t="shared" si="87"/>
        <v>0</v>
      </c>
      <c r="T241" s="10">
        <f t="shared" si="101"/>
        <v>0</v>
      </c>
      <c r="U241" t="s">
        <v>40</v>
      </c>
      <c r="V241">
        <v>5000</v>
      </c>
      <c r="W241" t="b">
        <f t="shared" si="102"/>
        <v>0</v>
      </c>
      <c r="X241">
        <f t="shared" si="103"/>
        <v>0</v>
      </c>
      <c r="Y241" s="10" t="s">
        <v>40</v>
      </c>
      <c r="Z241" s="10">
        <v>5000</v>
      </c>
      <c r="AA241" s="10" t="b">
        <f t="shared" si="104"/>
        <v>0</v>
      </c>
      <c r="AB241" s="10">
        <f t="shared" si="105"/>
        <v>0</v>
      </c>
      <c r="AC241" t="s">
        <v>40</v>
      </c>
      <c r="AD241">
        <v>5000</v>
      </c>
      <c r="AE241" t="b">
        <f t="shared" si="88"/>
        <v>0</v>
      </c>
      <c r="AF241">
        <f t="shared" si="89"/>
        <v>0</v>
      </c>
      <c r="AG241" s="10" t="s">
        <v>40</v>
      </c>
      <c r="AH241" s="10">
        <v>5000</v>
      </c>
      <c r="AI241" s="10" t="b">
        <f t="shared" si="90"/>
        <v>0</v>
      </c>
      <c r="AJ241" s="10">
        <f t="shared" si="91"/>
        <v>0</v>
      </c>
      <c r="AK241" t="s">
        <v>40</v>
      </c>
      <c r="AL241">
        <v>5000</v>
      </c>
      <c r="AM241" t="b">
        <f t="shared" si="92"/>
        <v>0</v>
      </c>
      <c r="AN241">
        <f t="shared" si="93"/>
        <v>0</v>
      </c>
      <c r="AO241" s="10" t="s">
        <v>40</v>
      </c>
      <c r="AP241" s="10">
        <v>5000</v>
      </c>
      <c r="AQ241" s="10" t="b">
        <f t="shared" si="106"/>
        <v>0</v>
      </c>
      <c r="AR241" s="10">
        <f t="shared" si="107"/>
        <v>0</v>
      </c>
      <c r="AS241" t="s">
        <v>40</v>
      </c>
      <c r="AT241">
        <v>5000</v>
      </c>
      <c r="AU241" s="21" t="b">
        <f t="shared" si="108"/>
        <v>0</v>
      </c>
      <c r="AV241" s="21">
        <f t="shared" si="109"/>
        <v>0</v>
      </c>
      <c r="AW241" s="10" t="s">
        <v>40</v>
      </c>
      <c r="AX241" s="10">
        <v>5000</v>
      </c>
      <c r="AY241" s="10" t="b">
        <f t="shared" si="110"/>
        <v>0</v>
      </c>
      <c r="AZ241" s="10">
        <f t="shared" si="111"/>
        <v>0</v>
      </c>
      <c r="BA241" t="s">
        <v>40</v>
      </c>
      <c r="BB241">
        <v>5000</v>
      </c>
      <c r="BC241" t="b">
        <f t="shared" si="112"/>
        <v>0</v>
      </c>
      <c r="BD241">
        <f t="shared" si="113"/>
        <v>0</v>
      </c>
      <c r="BE241" s="10" t="s">
        <v>40</v>
      </c>
      <c r="BF241" s="10">
        <v>5000</v>
      </c>
      <c r="BG241" s="10" t="b">
        <f t="shared" si="114"/>
        <v>0</v>
      </c>
      <c r="BH241" s="10">
        <f t="shared" si="115"/>
        <v>0</v>
      </c>
    </row>
    <row r="242" spans="1:60" hidden="1" x14ac:dyDescent="0.3">
      <c r="A242">
        <f t="shared" si="94"/>
        <v>3.19</v>
      </c>
      <c r="B242" s="14" t="b">
        <f t="shared" si="95"/>
        <v>1</v>
      </c>
      <c r="C242" s="14" t="s">
        <v>37</v>
      </c>
      <c r="D242" s="14">
        <f t="shared" si="96"/>
        <v>3.19</v>
      </c>
      <c r="E242" s="15">
        <v>240</v>
      </c>
      <c r="F242" s="14" t="s">
        <v>279</v>
      </c>
      <c r="G242" s="12" t="s">
        <v>40</v>
      </c>
      <c r="H242" s="12">
        <v>5000</v>
      </c>
      <c r="I242" s="10" t="s">
        <v>40</v>
      </c>
      <c r="J242" s="10">
        <v>5000</v>
      </c>
      <c r="K242" s="10" t="b">
        <f t="shared" si="97"/>
        <v>0</v>
      </c>
      <c r="L242" s="10">
        <f t="shared" si="98"/>
        <v>0</v>
      </c>
      <c r="M242" t="s">
        <v>40</v>
      </c>
      <c r="N242">
        <v>5000</v>
      </c>
      <c r="O242" t="b">
        <f t="shared" si="99"/>
        <v>0</v>
      </c>
      <c r="P242">
        <f t="shared" si="100"/>
        <v>0</v>
      </c>
      <c r="Q242" s="10" t="s">
        <v>37</v>
      </c>
      <c r="R242" s="10">
        <v>437.45</v>
      </c>
      <c r="S242" s="10" t="b">
        <f t="shared" si="87"/>
        <v>1</v>
      </c>
      <c r="T242" s="10">
        <f t="shared" si="101"/>
        <v>-4562.55</v>
      </c>
      <c r="U242" t="s">
        <v>37</v>
      </c>
      <c r="V242">
        <v>618.80999999999995</v>
      </c>
      <c r="W242" t="b">
        <f t="shared" si="102"/>
        <v>1</v>
      </c>
      <c r="X242">
        <f t="shared" si="103"/>
        <v>-4381.1900000000005</v>
      </c>
      <c r="Y242" s="10" t="s">
        <v>37</v>
      </c>
      <c r="Z242" s="10">
        <v>101.86</v>
      </c>
      <c r="AA242" s="10" t="b">
        <f t="shared" si="104"/>
        <v>1</v>
      </c>
      <c r="AB242" s="10">
        <f t="shared" si="105"/>
        <v>-4898.1400000000003</v>
      </c>
      <c r="AC242" t="s">
        <v>40</v>
      </c>
      <c r="AD242">
        <v>5000</v>
      </c>
      <c r="AE242" t="b">
        <f t="shared" si="88"/>
        <v>0</v>
      </c>
      <c r="AF242">
        <f t="shared" si="89"/>
        <v>0</v>
      </c>
      <c r="AG242" s="10" t="s">
        <v>40</v>
      </c>
      <c r="AH242" s="10">
        <v>5000</v>
      </c>
      <c r="AI242" s="10" t="b">
        <f t="shared" si="90"/>
        <v>0</v>
      </c>
      <c r="AJ242" s="10">
        <f t="shared" si="91"/>
        <v>0</v>
      </c>
      <c r="AK242" t="s">
        <v>40</v>
      </c>
      <c r="AL242">
        <v>5000</v>
      </c>
      <c r="AM242" t="b">
        <f t="shared" si="92"/>
        <v>0</v>
      </c>
      <c r="AN242">
        <f t="shared" si="93"/>
        <v>0</v>
      </c>
      <c r="AO242" s="10" t="s">
        <v>37</v>
      </c>
      <c r="AP242" s="10">
        <v>75.58</v>
      </c>
      <c r="AQ242" s="10" t="b">
        <f t="shared" si="106"/>
        <v>1</v>
      </c>
      <c r="AR242" s="10">
        <f t="shared" si="107"/>
        <v>-4924.42</v>
      </c>
      <c r="AS242" t="s">
        <v>37</v>
      </c>
      <c r="AT242">
        <v>3.19</v>
      </c>
      <c r="AU242" s="21" t="b">
        <f t="shared" si="108"/>
        <v>1</v>
      </c>
      <c r="AV242" s="21">
        <f t="shared" si="109"/>
        <v>-4996.8100000000004</v>
      </c>
      <c r="AW242" s="10" t="s">
        <v>40</v>
      </c>
      <c r="AX242" s="10">
        <v>5000</v>
      </c>
      <c r="AY242" s="10" t="b">
        <f t="shared" si="110"/>
        <v>0</v>
      </c>
      <c r="AZ242" s="10">
        <f t="shared" si="111"/>
        <v>0</v>
      </c>
      <c r="BA242" t="s">
        <v>37</v>
      </c>
      <c r="BB242">
        <v>21.47</v>
      </c>
      <c r="BC242" t="b">
        <f t="shared" si="112"/>
        <v>1</v>
      </c>
      <c r="BD242">
        <f t="shared" si="113"/>
        <v>-4978.53</v>
      </c>
      <c r="BE242" s="10" t="s">
        <v>37</v>
      </c>
      <c r="BF242" s="10">
        <v>63.67</v>
      </c>
      <c r="BG242" s="10" t="b">
        <f t="shared" si="114"/>
        <v>1</v>
      </c>
      <c r="BH242" s="10">
        <f t="shared" si="115"/>
        <v>-4936.33</v>
      </c>
    </row>
    <row r="243" spans="1:60" hidden="1" x14ac:dyDescent="0.3">
      <c r="A243">
        <f t="shared" si="94"/>
        <v>4237.8</v>
      </c>
      <c r="B243" s="14" t="b">
        <f t="shared" si="95"/>
        <v>1</v>
      </c>
      <c r="C243" s="14" t="s">
        <v>37</v>
      </c>
      <c r="D243" s="14">
        <f t="shared" si="96"/>
        <v>4237.8</v>
      </c>
      <c r="E243" s="15">
        <v>241</v>
      </c>
      <c r="F243" s="14" t="s">
        <v>280</v>
      </c>
      <c r="G243" s="12" t="s">
        <v>40</v>
      </c>
      <c r="H243" s="12">
        <v>5000</v>
      </c>
      <c r="I243" s="10" t="s">
        <v>40</v>
      </c>
      <c r="J243" s="10">
        <v>5000</v>
      </c>
      <c r="K243" s="10" t="b">
        <f t="shared" si="97"/>
        <v>0</v>
      </c>
      <c r="L243" s="10">
        <f t="shared" si="98"/>
        <v>0</v>
      </c>
      <c r="M243" t="s">
        <v>40</v>
      </c>
      <c r="N243">
        <v>5000</v>
      </c>
      <c r="O243" t="b">
        <f t="shared" si="99"/>
        <v>0</v>
      </c>
      <c r="P243">
        <f t="shared" si="100"/>
        <v>0</v>
      </c>
      <c r="Q243" s="10" t="s">
        <v>40</v>
      </c>
      <c r="R243" s="10">
        <v>5000</v>
      </c>
      <c r="S243" s="10" t="b">
        <f t="shared" si="87"/>
        <v>0</v>
      </c>
      <c r="T243" s="10">
        <f t="shared" si="101"/>
        <v>0</v>
      </c>
      <c r="U243" t="s">
        <v>40</v>
      </c>
      <c r="V243">
        <v>5000</v>
      </c>
      <c r="W243" t="b">
        <f t="shared" si="102"/>
        <v>0</v>
      </c>
      <c r="X243">
        <f t="shared" si="103"/>
        <v>0</v>
      </c>
      <c r="Y243" s="10" t="s">
        <v>37</v>
      </c>
      <c r="Z243" s="10">
        <v>4422.5200000000004</v>
      </c>
      <c r="AA243" s="10" t="b">
        <f t="shared" si="104"/>
        <v>1</v>
      </c>
      <c r="AB243" s="10">
        <f t="shared" si="105"/>
        <v>-577.47999999999956</v>
      </c>
      <c r="AC243" t="s">
        <v>40</v>
      </c>
      <c r="AD243">
        <v>5000</v>
      </c>
      <c r="AE243" t="b">
        <f t="shared" si="88"/>
        <v>0</v>
      </c>
      <c r="AF243">
        <f t="shared" si="89"/>
        <v>0</v>
      </c>
      <c r="AG243" s="10" t="s">
        <v>40</v>
      </c>
      <c r="AH243" s="10">
        <v>5000</v>
      </c>
      <c r="AI243" s="10" t="b">
        <f t="shared" si="90"/>
        <v>0</v>
      </c>
      <c r="AJ243" s="10">
        <f t="shared" si="91"/>
        <v>0</v>
      </c>
      <c r="AK243" t="s">
        <v>37</v>
      </c>
      <c r="AL243">
        <v>4896.5200000000004</v>
      </c>
      <c r="AM243" t="b">
        <f t="shared" si="92"/>
        <v>1</v>
      </c>
      <c r="AN243">
        <f t="shared" si="93"/>
        <v>-103.47999999999956</v>
      </c>
      <c r="AO243" s="10" t="s">
        <v>37</v>
      </c>
      <c r="AP243" s="10">
        <v>4237.8</v>
      </c>
      <c r="AQ243" s="10" t="b">
        <f t="shared" si="106"/>
        <v>1</v>
      </c>
      <c r="AR243" s="10">
        <f t="shared" si="107"/>
        <v>-762.19999999999982</v>
      </c>
      <c r="AS243" t="s">
        <v>40</v>
      </c>
      <c r="AT243">
        <v>5000</v>
      </c>
      <c r="AU243" s="21" t="b">
        <f t="shared" si="108"/>
        <v>0</v>
      </c>
      <c r="AV243" s="21">
        <f t="shared" si="109"/>
        <v>0</v>
      </c>
      <c r="AW243" s="10" t="s">
        <v>40</v>
      </c>
      <c r="AX243" s="10">
        <v>5000</v>
      </c>
      <c r="AY243" s="10" t="b">
        <f t="shared" si="110"/>
        <v>0</v>
      </c>
      <c r="AZ243" s="10">
        <f t="shared" si="111"/>
        <v>0</v>
      </c>
      <c r="BA243" t="s">
        <v>40</v>
      </c>
      <c r="BB243">
        <v>5000</v>
      </c>
      <c r="BC243" t="b">
        <f t="shared" si="112"/>
        <v>0</v>
      </c>
      <c r="BD243">
        <f t="shared" si="113"/>
        <v>0</v>
      </c>
      <c r="BE243" s="10" t="s">
        <v>40</v>
      </c>
      <c r="BF243" s="10">
        <v>5000</v>
      </c>
      <c r="BG243" s="10" t="b">
        <f t="shared" si="114"/>
        <v>0</v>
      </c>
      <c r="BH243" s="10">
        <f t="shared" si="115"/>
        <v>0</v>
      </c>
    </row>
    <row r="244" spans="1:60" hidden="1" x14ac:dyDescent="0.3">
      <c r="A244">
        <f t="shared" si="94"/>
        <v>5000</v>
      </c>
      <c r="B244" s="14" t="b">
        <f t="shared" si="95"/>
        <v>0</v>
      </c>
      <c r="C244" s="14" t="s">
        <v>40</v>
      </c>
      <c r="D244" s="14">
        <f t="shared" si="96"/>
        <v>5000</v>
      </c>
      <c r="E244" s="15">
        <v>242</v>
      </c>
      <c r="F244" s="14" t="s">
        <v>281</v>
      </c>
      <c r="G244" s="12" t="s">
        <v>40</v>
      </c>
      <c r="H244" s="12">
        <v>5000</v>
      </c>
      <c r="I244" s="10" t="s">
        <v>40</v>
      </c>
      <c r="J244" s="10">
        <v>5000</v>
      </c>
      <c r="K244" s="10" t="b">
        <f t="shared" si="97"/>
        <v>0</v>
      </c>
      <c r="L244" s="10">
        <f t="shared" si="98"/>
        <v>0</v>
      </c>
      <c r="M244" t="s">
        <v>40</v>
      </c>
      <c r="N244">
        <v>5000</v>
      </c>
      <c r="O244" t="b">
        <f t="shared" si="99"/>
        <v>0</v>
      </c>
      <c r="P244">
        <f t="shared" si="100"/>
        <v>0</v>
      </c>
      <c r="Q244" s="10" t="s">
        <v>40</v>
      </c>
      <c r="R244" s="10">
        <v>5000</v>
      </c>
      <c r="S244" s="10" t="b">
        <f t="shared" si="87"/>
        <v>0</v>
      </c>
      <c r="T244" s="10">
        <f t="shared" si="101"/>
        <v>0</v>
      </c>
      <c r="U244" t="s">
        <v>40</v>
      </c>
      <c r="V244">
        <v>5000</v>
      </c>
      <c r="W244" t="b">
        <f t="shared" si="102"/>
        <v>0</v>
      </c>
      <c r="X244">
        <f t="shared" si="103"/>
        <v>0</v>
      </c>
      <c r="Y244" s="10" t="s">
        <v>40</v>
      </c>
      <c r="Z244" s="10">
        <v>5000</v>
      </c>
      <c r="AA244" s="10" t="b">
        <f t="shared" si="104"/>
        <v>0</v>
      </c>
      <c r="AB244" s="10">
        <f t="shared" si="105"/>
        <v>0</v>
      </c>
      <c r="AC244" t="s">
        <v>40</v>
      </c>
      <c r="AD244">
        <v>5000</v>
      </c>
      <c r="AE244" t="b">
        <f t="shared" si="88"/>
        <v>0</v>
      </c>
      <c r="AF244">
        <f t="shared" si="89"/>
        <v>0</v>
      </c>
      <c r="AG244" s="10" t="s">
        <v>40</v>
      </c>
      <c r="AH244" s="10">
        <v>5000</v>
      </c>
      <c r="AI244" s="10" t="b">
        <f t="shared" si="90"/>
        <v>0</v>
      </c>
      <c r="AJ244" s="10">
        <f t="shared" si="91"/>
        <v>0</v>
      </c>
      <c r="AK244" t="s">
        <v>40</v>
      </c>
      <c r="AL244">
        <v>5000</v>
      </c>
      <c r="AM244" t="b">
        <f t="shared" si="92"/>
        <v>0</v>
      </c>
      <c r="AN244">
        <f t="shared" si="93"/>
        <v>0</v>
      </c>
      <c r="AO244" s="10" t="s">
        <v>40</v>
      </c>
      <c r="AP244" s="10">
        <v>5000</v>
      </c>
      <c r="AQ244" s="10" t="b">
        <f t="shared" si="106"/>
        <v>0</v>
      </c>
      <c r="AR244" s="10">
        <f t="shared" si="107"/>
        <v>0</v>
      </c>
      <c r="AS244" t="s">
        <v>40</v>
      </c>
      <c r="AT244">
        <v>5000</v>
      </c>
      <c r="AU244" s="21" t="b">
        <f t="shared" si="108"/>
        <v>0</v>
      </c>
      <c r="AV244" s="21">
        <f t="shared" si="109"/>
        <v>0</v>
      </c>
      <c r="AW244" s="10" t="s">
        <v>40</v>
      </c>
      <c r="AX244" s="10">
        <v>5000</v>
      </c>
      <c r="AY244" s="10" t="b">
        <f t="shared" si="110"/>
        <v>0</v>
      </c>
      <c r="AZ244" s="10">
        <f t="shared" si="111"/>
        <v>0</v>
      </c>
      <c r="BA244" t="s">
        <v>40</v>
      </c>
      <c r="BB244">
        <v>5000</v>
      </c>
      <c r="BC244" t="b">
        <f t="shared" si="112"/>
        <v>0</v>
      </c>
      <c r="BD244">
        <f t="shared" si="113"/>
        <v>0</v>
      </c>
      <c r="BE244" s="10" t="s">
        <v>40</v>
      </c>
      <c r="BF244" s="10">
        <v>5000</v>
      </c>
      <c r="BG244" s="10" t="b">
        <f t="shared" si="114"/>
        <v>0</v>
      </c>
      <c r="BH244" s="10">
        <f t="shared" si="115"/>
        <v>0</v>
      </c>
    </row>
    <row r="245" spans="1:60" hidden="1" x14ac:dyDescent="0.3">
      <c r="A245">
        <f t="shared" si="94"/>
        <v>5000</v>
      </c>
      <c r="B245" s="14" t="b">
        <f t="shared" si="95"/>
        <v>0</v>
      </c>
      <c r="C245" s="14" t="s">
        <v>40</v>
      </c>
      <c r="D245" s="14">
        <f t="shared" si="96"/>
        <v>5000</v>
      </c>
      <c r="E245" s="15">
        <v>243</v>
      </c>
      <c r="F245" s="14" t="s">
        <v>282</v>
      </c>
      <c r="G245" s="12" t="s">
        <v>40</v>
      </c>
      <c r="H245" s="12">
        <v>5000</v>
      </c>
      <c r="I245" s="10" t="s">
        <v>40</v>
      </c>
      <c r="J245" s="10">
        <v>5000</v>
      </c>
      <c r="K245" s="10" t="b">
        <f t="shared" si="97"/>
        <v>0</v>
      </c>
      <c r="L245" s="10">
        <f t="shared" si="98"/>
        <v>0</v>
      </c>
      <c r="M245" t="s">
        <v>40</v>
      </c>
      <c r="N245">
        <v>5000</v>
      </c>
      <c r="O245" t="b">
        <f t="shared" si="99"/>
        <v>0</v>
      </c>
      <c r="P245">
        <f t="shared" si="100"/>
        <v>0</v>
      </c>
      <c r="Q245" s="10" t="s">
        <v>40</v>
      </c>
      <c r="R245" s="10">
        <v>5000</v>
      </c>
      <c r="S245" s="10" t="b">
        <f t="shared" si="87"/>
        <v>0</v>
      </c>
      <c r="T245" s="10">
        <f t="shared" si="101"/>
        <v>0</v>
      </c>
      <c r="U245" t="s">
        <v>40</v>
      </c>
      <c r="V245">
        <v>5000</v>
      </c>
      <c r="W245" t="b">
        <f t="shared" si="102"/>
        <v>0</v>
      </c>
      <c r="X245">
        <f t="shared" si="103"/>
        <v>0</v>
      </c>
      <c r="Y245" s="10" t="s">
        <v>40</v>
      </c>
      <c r="Z245" s="10">
        <v>5000</v>
      </c>
      <c r="AA245" s="10" t="b">
        <f t="shared" si="104"/>
        <v>0</v>
      </c>
      <c r="AB245" s="10">
        <f t="shared" si="105"/>
        <v>0</v>
      </c>
      <c r="AC245" t="s">
        <v>40</v>
      </c>
      <c r="AD245">
        <v>5000</v>
      </c>
      <c r="AE245" t="b">
        <f t="shared" si="88"/>
        <v>0</v>
      </c>
      <c r="AF245">
        <f t="shared" si="89"/>
        <v>0</v>
      </c>
      <c r="AG245" s="10" t="s">
        <v>40</v>
      </c>
      <c r="AH245" s="10">
        <v>5000</v>
      </c>
      <c r="AI245" s="10" t="b">
        <f t="shared" si="90"/>
        <v>0</v>
      </c>
      <c r="AJ245" s="10">
        <f t="shared" si="91"/>
        <v>0</v>
      </c>
      <c r="AK245" t="s">
        <v>40</v>
      </c>
      <c r="AL245">
        <v>5000</v>
      </c>
      <c r="AM245" t="b">
        <f t="shared" si="92"/>
        <v>0</v>
      </c>
      <c r="AN245">
        <f t="shared" si="93"/>
        <v>0</v>
      </c>
      <c r="AO245" s="10" t="s">
        <v>40</v>
      </c>
      <c r="AP245" s="10">
        <v>5000</v>
      </c>
      <c r="AQ245" s="10" t="b">
        <f t="shared" si="106"/>
        <v>0</v>
      </c>
      <c r="AR245" s="10">
        <f t="shared" si="107"/>
        <v>0</v>
      </c>
      <c r="AS245" t="s">
        <v>40</v>
      </c>
      <c r="AT245">
        <v>5000</v>
      </c>
      <c r="AU245" s="21" t="b">
        <f t="shared" si="108"/>
        <v>0</v>
      </c>
      <c r="AV245" s="21">
        <f t="shared" si="109"/>
        <v>0</v>
      </c>
      <c r="AW245" s="10" t="s">
        <v>40</v>
      </c>
      <c r="AX245" s="10">
        <v>5000</v>
      </c>
      <c r="AY245" s="10" t="b">
        <f t="shared" si="110"/>
        <v>0</v>
      </c>
      <c r="AZ245" s="10">
        <f t="shared" si="111"/>
        <v>0</v>
      </c>
      <c r="BA245" t="s">
        <v>40</v>
      </c>
      <c r="BB245">
        <v>5000</v>
      </c>
      <c r="BC245" t="b">
        <f t="shared" si="112"/>
        <v>0</v>
      </c>
      <c r="BD245">
        <f t="shared" si="113"/>
        <v>0</v>
      </c>
      <c r="BE245" s="10" t="s">
        <v>40</v>
      </c>
      <c r="BF245" s="10">
        <v>5000</v>
      </c>
      <c r="BG245" s="10" t="b">
        <f t="shared" si="114"/>
        <v>0</v>
      </c>
      <c r="BH245" s="10">
        <f t="shared" si="115"/>
        <v>0</v>
      </c>
    </row>
    <row r="246" spans="1:60" hidden="1" x14ac:dyDescent="0.3">
      <c r="A246">
        <f t="shared" si="94"/>
        <v>5000</v>
      </c>
      <c r="B246" s="14" t="b">
        <f t="shared" si="95"/>
        <v>0</v>
      </c>
      <c r="C246" s="14" t="s">
        <v>40</v>
      </c>
      <c r="D246" s="14">
        <f t="shared" si="96"/>
        <v>5000</v>
      </c>
      <c r="E246" s="15">
        <v>244</v>
      </c>
      <c r="F246" s="14" t="s">
        <v>283</v>
      </c>
      <c r="G246" s="12" t="s">
        <v>40</v>
      </c>
      <c r="H246" s="12">
        <v>5000</v>
      </c>
      <c r="I246" s="10" t="s">
        <v>40</v>
      </c>
      <c r="J246" s="10">
        <v>5000</v>
      </c>
      <c r="K246" s="10" t="b">
        <f t="shared" si="97"/>
        <v>0</v>
      </c>
      <c r="L246" s="10">
        <f t="shared" si="98"/>
        <v>0</v>
      </c>
      <c r="M246" t="s">
        <v>40</v>
      </c>
      <c r="N246">
        <v>5000</v>
      </c>
      <c r="O246" t="b">
        <f t="shared" si="99"/>
        <v>0</v>
      </c>
      <c r="P246">
        <f t="shared" si="100"/>
        <v>0</v>
      </c>
      <c r="Q246" s="10" t="s">
        <v>40</v>
      </c>
      <c r="R246" s="10">
        <v>5000</v>
      </c>
      <c r="S246" s="10" t="b">
        <f t="shared" si="87"/>
        <v>0</v>
      </c>
      <c r="T246" s="10">
        <f t="shared" si="101"/>
        <v>0</v>
      </c>
      <c r="U246" t="s">
        <v>40</v>
      </c>
      <c r="V246">
        <v>5000</v>
      </c>
      <c r="W246" t="b">
        <f t="shared" si="102"/>
        <v>0</v>
      </c>
      <c r="X246">
        <f t="shared" si="103"/>
        <v>0</v>
      </c>
      <c r="Y246" s="10" t="s">
        <v>40</v>
      </c>
      <c r="Z246" s="10">
        <v>5000</v>
      </c>
      <c r="AA246" s="10" t="b">
        <f t="shared" si="104"/>
        <v>0</v>
      </c>
      <c r="AB246" s="10">
        <f t="shared" si="105"/>
        <v>0</v>
      </c>
      <c r="AC246" t="s">
        <v>40</v>
      </c>
      <c r="AD246">
        <v>5000</v>
      </c>
      <c r="AE246" t="b">
        <f t="shared" si="88"/>
        <v>0</v>
      </c>
      <c r="AF246">
        <f t="shared" si="89"/>
        <v>0</v>
      </c>
      <c r="AG246" s="10" t="s">
        <v>40</v>
      </c>
      <c r="AH246" s="10">
        <v>5000</v>
      </c>
      <c r="AI246" s="10" t="b">
        <f t="shared" si="90"/>
        <v>0</v>
      </c>
      <c r="AJ246" s="10">
        <f t="shared" si="91"/>
        <v>0</v>
      </c>
      <c r="AK246" t="s">
        <v>40</v>
      </c>
      <c r="AL246">
        <v>5000</v>
      </c>
      <c r="AM246" t="b">
        <f t="shared" si="92"/>
        <v>0</v>
      </c>
      <c r="AN246">
        <f t="shared" si="93"/>
        <v>0</v>
      </c>
      <c r="AO246" s="10" t="s">
        <v>40</v>
      </c>
      <c r="AP246" s="10">
        <v>5000</v>
      </c>
      <c r="AQ246" s="10" t="b">
        <f t="shared" si="106"/>
        <v>0</v>
      </c>
      <c r="AR246" s="10">
        <f t="shared" si="107"/>
        <v>0</v>
      </c>
      <c r="AS246" t="s">
        <v>40</v>
      </c>
      <c r="AT246">
        <v>5000</v>
      </c>
      <c r="AU246" s="21" t="b">
        <f t="shared" si="108"/>
        <v>0</v>
      </c>
      <c r="AV246" s="21">
        <f t="shared" si="109"/>
        <v>0</v>
      </c>
      <c r="AW246" s="10" t="s">
        <v>40</v>
      </c>
      <c r="AX246" s="10">
        <v>5000</v>
      </c>
      <c r="AY246" s="10" t="b">
        <f t="shared" si="110"/>
        <v>0</v>
      </c>
      <c r="AZ246" s="10">
        <f t="shared" si="111"/>
        <v>0</v>
      </c>
      <c r="BA246" t="s">
        <v>40</v>
      </c>
      <c r="BB246">
        <v>5000</v>
      </c>
      <c r="BC246" t="b">
        <f t="shared" si="112"/>
        <v>0</v>
      </c>
      <c r="BD246">
        <f t="shared" si="113"/>
        <v>0</v>
      </c>
      <c r="BE246" s="10" t="s">
        <v>40</v>
      </c>
      <c r="BF246" s="10">
        <v>5000</v>
      </c>
      <c r="BG246" s="10" t="b">
        <f t="shared" si="114"/>
        <v>0</v>
      </c>
      <c r="BH246" s="10">
        <f t="shared" si="115"/>
        <v>0</v>
      </c>
    </row>
    <row r="247" spans="1:60" hidden="1" x14ac:dyDescent="0.3">
      <c r="A247">
        <f t="shared" si="94"/>
        <v>5000</v>
      </c>
      <c r="B247" s="14" t="b">
        <f t="shared" si="95"/>
        <v>0</v>
      </c>
      <c r="C247" s="14" t="s">
        <v>40</v>
      </c>
      <c r="D247" s="14">
        <f t="shared" si="96"/>
        <v>5000</v>
      </c>
      <c r="E247" s="15">
        <v>245</v>
      </c>
      <c r="F247" s="14" t="s">
        <v>284</v>
      </c>
      <c r="G247" s="12" t="s">
        <v>40</v>
      </c>
      <c r="H247" s="12">
        <v>5000</v>
      </c>
      <c r="I247" s="10" t="s">
        <v>40</v>
      </c>
      <c r="J247" s="10">
        <v>5000</v>
      </c>
      <c r="K247" s="10" t="b">
        <f t="shared" si="97"/>
        <v>0</v>
      </c>
      <c r="L247" s="10">
        <f t="shared" si="98"/>
        <v>0</v>
      </c>
      <c r="M247" t="s">
        <v>40</v>
      </c>
      <c r="N247">
        <v>5000</v>
      </c>
      <c r="O247" t="b">
        <f t="shared" si="99"/>
        <v>0</v>
      </c>
      <c r="P247">
        <f t="shared" si="100"/>
        <v>0</v>
      </c>
      <c r="Q247" s="10" t="s">
        <v>40</v>
      </c>
      <c r="R247" s="10">
        <v>5000</v>
      </c>
      <c r="S247" s="10" t="b">
        <f t="shared" si="87"/>
        <v>0</v>
      </c>
      <c r="T247" s="10">
        <f t="shared" si="101"/>
        <v>0</v>
      </c>
      <c r="U247" t="s">
        <v>40</v>
      </c>
      <c r="V247">
        <v>5000</v>
      </c>
      <c r="W247" t="b">
        <f t="shared" si="102"/>
        <v>0</v>
      </c>
      <c r="X247">
        <f t="shared" si="103"/>
        <v>0</v>
      </c>
      <c r="Y247" s="10" t="s">
        <v>40</v>
      </c>
      <c r="Z247" s="10">
        <v>5000</v>
      </c>
      <c r="AA247" s="10" t="b">
        <f t="shared" si="104"/>
        <v>0</v>
      </c>
      <c r="AB247" s="10">
        <f t="shared" si="105"/>
        <v>0</v>
      </c>
      <c r="AC247" t="s">
        <v>40</v>
      </c>
      <c r="AD247">
        <v>5000</v>
      </c>
      <c r="AE247" t="b">
        <f t="shared" si="88"/>
        <v>0</v>
      </c>
      <c r="AF247">
        <f t="shared" si="89"/>
        <v>0</v>
      </c>
      <c r="AG247" s="10" t="s">
        <v>40</v>
      </c>
      <c r="AH247" s="10">
        <v>5000</v>
      </c>
      <c r="AI247" s="10" t="b">
        <f t="shared" si="90"/>
        <v>0</v>
      </c>
      <c r="AJ247" s="10">
        <f t="shared" si="91"/>
        <v>0</v>
      </c>
      <c r="AK247" t="s">
        <v>40</v>
      </c>
      <c r="AL247">
        <v>5000</v>
      </c>
      <c r="AM247" t="b">
        <f t="shared" si="92"/>
        <v>0</v>
      </c>
      <c r="AN247">
        <f t="shared" si="93"/>
        <v>0</v>
      </c>
      <c r="AO247" s="10" t="s">
        <v>40</v>
      </c>
      <c r="AP247" s="10">
        <v>5000</v>
      </c>
      <c r="AQ247" s="10" t="b">
        <f t="shared" si="106"/>
        <v>0</v>
      </c>
      <c r="AR247" s="10">
        <f t="shared" si="107"/>
        <v>0</v>
      </c>
      <c r="AS247" t="s">
        <v>40</v>
      </c>
      <c r="AT247">
        <v>5000</v>
      </c>
      <c r="AU247" s="21" t="b">
        <f t="shared" si="108"/>
        <v>0</v>
      </c>
      <c r="AV247" s="21">
        <f t="shared" si="109"/>
        <v>0</v>
      </c>
      <c r="AW247" s="10" t="s">
        <v>40</v>
      </c>
      <c r="AX247" s="10">
        <v>5000</v>
      </c>
      <c r="AY247" s="10" t="b">
        <f t="shared" si="110"/>
        <v>0</v>
      </c>
      <c r="AZ247" s="10">
        <f t="shared" si="111"/>
        <v>0</v>
      </c>
      <c r="BA247" t="s">
        <v>40</v>
      </c>
      <c r="BB247">
        <v>5000</v>
      </c>
      <c r="BC247" t="b">
        <f t="shared" si="112"/>
        <v>0</v>
      </c>
      <c r="BD247">
        <f t="shared" si="113"/>
        <v>0</v>
      </c>
      <c r="BE247" s="10" t="s">
        <v>40</v>
      </c>
      <c r="BF247" s="10">
        <v>5000</v>
      </c>
      <c r="BG247" s="10" t="b">
        <f t="shared" si="114"/>
        <v>0</v>
      </c>
      <c r="BH247" s="10">
        <f t="shared" si="115"/>
        <v>0</v>
      </c>
    </row>
    <row r="248" spans="1:60" hidden="1" x14ac:dyDescent="0.3">
      <c r="A248">
        <f t="shared" si="94"/>
        <v>5000</v>
      </c>
      <c r="B248" s="14" t="b">
        <f t="shared" si="95"/>
        <v>0</v>
      </c>
      <c r="C248" s="14" t="s">
        <v>40</v>
      </c>
      <c r="D248" s="14">
        <f t="shared" si="96"/>
        <v>5000</v>
      </c>
      <c r="E248" s="15">
        <v>246</v>
      </c>
      <c r="F248" s="14" t="s">
        <v>285</v>
      </c>
      <c r="G248" s="12" t="s">
        <v>40</v>
      </c>
      <c r="H248" s="12">
        <v>5000</v>
      </c>
      <c r="I248" s="10" t="s">
        <v>40</v>
      </c>
      <c r="J248" s="10">
        <v>5000</v>
      </c>
      <c r="K248" s="10" t="b">
        <f t="shared" si="97"/>
        <v>0</v>
      </c>
      <c r="L248" s="10">
        <f t="shared" si="98"/>
        <v>0</v>
      </c>
      <c r="M248" t="s">
        <v>40</v>
      </c>
      <c r="N248">
        <v>5000</v>
      </c>
      <c r="O248" t="b">
        <f t="shared" si="99"/>
        <v>0</v>
      </c>
      <c r="P248">
        <f t="shared" si="100"/>
        <v>0</v>
      </c>
      <c r="Q248" s="10" t="s">
        <v>40</v>
      </c>
      <c r="R248" s="10">
        <v>5000</v>
      </c>
      <c r="S248" s="10" t="b">
        <f t="shared" si="87"/>
        <v>0</v>
      </c>
      <c r="T248" s="10">
        <f t="shared" si="101"/>
        <v>0</v>
      </c>
      <c r="U248" t="s">
        <v>40</v>
      </c>
      <c r="V248">
        <v>5000</v>
      </c>
      <c r="W248" t="b">
        <f t="shared" si="102"/>
        <v>0</v>
      </c>
      <c r="X248">
        <f t="shared" si="103"/>
        <v>0</v>
      </c>
      <c r="Y248" s="10" t="s">
        <v>40</v>
      </c>
      <c r="Z248" s="10">
        <v>5000</v>
      </c>
      <c r="AA248" s="10" t="b">
        <f t="shared" si="104"/>
        <v>0</v>
      </c>
      <c r="AB248" s="10">
        <f t="shared" si="105"/>
        <v>0</v>
      </c>
      <c r="AC248" t="s">
        <v>40</v>
      </c>
      <c r="AD248">
        <v>5000</v>
      </c>
      <c r="AE248" t="b">
        <f t="shared" si="88"/>
        <v>0</v>
      </c>
      <c r="AF248">
        <f t="shared" si="89"/>
        <v>0</v>
      </c>
      <c r="AG248" s="10" t="s">
        <v>40</v>
      </c>
      <c r="AH248" s="10">
        <v>5000</v>
      </c>
      <c r="AI248" s="10" t="b">
        <f t="shared" si="90"/>
        <v>0</v>
      </c>
      <c r="AJ248" s="10">
        <f t="shared" si="91"/>
        <v>0</v>
      </c>
      <c r="AK248" t="s">
        <v>40</v>
      </c>
      <c r="AL248">
        <v>5000</v>
      </c>
      <c r="AM248" t="b">
        <f t="shared" si="92"/>
        <v>0</v>
      </c>
      <c r="AN248">
        <f t="shared" si="93"/>
        <v>0</v>
      </c>
      <c r="AO248" s="10" t="s">
        <v>40</v>
      </c>
      <c r="AP248" s="10">
        <v>5000</v>
      </c>
      <c r="AQ248" s="10" t="b">
        <f t="shared" si="106"/>
        <v>0</v>
      </c>
      <c r="AR248" s="10">
        <f t="shared" si="107"/>
        <v>0</v>
      </c>
      <c r="AS248" t="s">
        <v>40</v>
      </c>
      <c r="AT248">
        <v>5000</v>
      </c>
      <c r="AU248" s="21" t="b">
        <f t="shared" si="108"/>
        <v>0</v>
      </c>
      <c r="AV248" s="21">
        <f t="shared" si="109"/>
        <v>0</v>
      </c>
      <c r="AW248" s="10" t="s">
        <v>40</v>
      </c>
      <c r="AX248" s="10">
        <v>5000</v>
      </c>
      <c r="AY248" s="10" t="b">
        <f t="shared" si="110"/>
        <v>0</v>
      </c>
      <c r="AZ248" s="10">
        <f t="shared" si="111"/>
        <v>0</v>
      </c>
      <c r="BA248" t="s">
        <v>40</v>
      </c>
      <c r="BB248">
        <v>5000</v>
      </c>
      <c r="BC248" t="b">
        <f t="shared" si="112"/>
        <v>0</v>
      </c>
      <c r="BD248">
        <f t="shared" si="113"/>
        <v>0</v>
      </c>
      <c r="BE248" s="10" t="s">
        <v>40</v>
      </c>
      <c r="BF248" s="10">
        <v>5000</v>
      </c>
      <c r="BG248" s="10" t="b">
        <f t="shared" si="114"/>
        <v>0</v>
      </c>
      <c r="BH248" s="10">
        <f t="shared" si="115"/>
        <v>0</v>
      </c>
    </row>
    <row r="249" spans="1:60" hidden="1" x14ac:dyDescent="0.3">
      <c r="A249">
        <f t="shared" si="94"/>
        <v>169.34</v>
      </c>
      <c r="B249" s="14" t="b">
        <f t="shared" si="95"/>
        <v>0</v>
      </c>
      <c r="C249" s="14" t="s">
        <v>37</v>
      </c>
      <c r="D249" s="14">
        <f t="shared" si="96"/>
        <v>121.61</v>
      </c>
      <c r="E249" s="15">
        <v>247</v>
      </c>
      <c r="F249" s="14" t="s">
        <v>286</v>
      </c>
      <c r="G249" s="12" t="s">
        <v>37</v>
      </c>
      <c r="H249" s="12">
        <v>121.61</v>
      </c>
      <c r="I249" s="10" t="s">
        <v>37</v>
      </c>
      <c r="J249" s="10">
        <v>2250.6999999999998</v>
      </c>
      <c r="K249" s="10" t="b">
        <f t="shared" si="97"/>
        <v>0</v>
      </c>
      <c r="L249" s="10">
        <f t="shared" si="98"/>
        <v>2129.0899999999997</v>
      </c>
      <c r="M249" t="s">
        <v>37</v>
      </c>
      <c r="N249">
        <v>734.44</v>
      </c>
      <c r="O249" t="b">
        <f t="shared" si="99"/>
        <v>0</v>
      </c>
      <c r="P249">
        <f t="shared" si="100"/>
        <v>612.83000000000004</v>
      </c>
      <c r="Q249" s="10" t="s">
        <v>37</v>
      </c>
      <c r="R249" s="10">
        <v>487.59</v>
      </c>
      <c r="S249" s="10" t="b">
        <f t="shared" si="87"/>
        <v>0</v>
      </c>
      <c r="T249" s="10">
        <f t="shared" si="101"/>
        <v>365.97999999999996</v>
      </c>
      <c r="U249" t="s">
        <v>37</v>
      </c>
      <c r="V249">
        <v>1544.92</v>
      </c>
      <c r="W249" t="b">
        <f t="shared" si="102"/>
        <v>0</v>
      </c>
      <c r="X249">
        <f t="shared" si="103"/>
        <v>1423.3100000000002</v>
      </c>
      <c r="Y249" s="10" t="s">
        <v>37</v>
      </c>
      <c r="Z249" s="10">
        <v>187.94</v>
      </c>
      <c r="AA249" s="10" t="b">
        <f t="shared" si="104"/>
        <v>0</v>
      </c>
      <c r="AB249" s="10">
        <f t="shared" si="105"/>
        <v>66.33</v>
      </c>
      <c r="AC249" t="s">
        <v>37</v>
      </c>
      <c r="AD249">
        <v>2250.7600000000002</v>
      </c>
      <c r="AE249" t="b">
        <f t="shared" si="88"/>
        <v>0</v>
      </c>
      <c r="AF249">
        <f t="shared" si="89"/>
        <v>2129.15</v>
      </c>
      <c r="AG249" s="10" t="s">
        <v>37</v>
      </c>
      <c r="AH249" s="10">
        <v>1131.81</v>
      </c>
      <c r="AI249" s="10" t="b">
        <f t="shared" si="90"/>
        <v>0</v>
      </c>
      <c r="AJ249" s="10">
        <f t="shared" si="91"/>
        <v>1010.1999999999999</v>
      </c>
      <c r="AK249" t="s">
        <v>37</v>
      </c>
      <c r="AL249">
        <v>267.44</v>
      </c>
      <c r="AM249" t="b">
        <f t="shared" si="92"/>
        <v>0</v>
      </c>
      <c r="AN249">
        <f t="shared" si="93"/>
        <v>145.82999999999998</v>
      </c>
      <c r="AO249" s="10" t="s">
        <v>37</v>
      </c>
      <c r="AP249" s="10">
        <v>537.91999999999996</v>
      </c>
      <c r="AQ249" s="10" t="b">
        <f t="shared" si="106"/>
        <v>0</v>
      </c>
      <c r="AR249" s="10">
        <f t="shared" si="107"/>
        <v>416.30999999999995</v>
      </c>
      <c r="AS249" t="s">
        <v>37</v>
      </c>
      <c r="AT249">
        <v>169.34</v>
      </c>
      <c r="AU249" s="21" t="b">
        <f t="shared" si="108"/>
        <v>0</v>
      </c>
      <c r="AV249" s="21">
        <f t="shared" si="109"/>
        <v>47.730000000000004</v>
      </c>
      <c r="AW249" s="10" t="s">
        <v>37</v>
      </c>
      <c r="AX249" s="10">
        <v>1648.38</v>
      </c>
      <c r="AY249" s="10" t="b">
        <f t="shared" si="110"/>
        <v>0</v>
      </c>
      <c r="AZ249" s="10">
        <f t="shared" si="111"/>
        <v>1526.7700000000002</v>
      </c>
      <c r="BA249" t="s">
        <v>37</v>
      </c>
      <c r="BB249">
        <v>2253.7800000000002</v>
      </c>
      <c r="BC249" t="b">
        <f t="shared" si="112"/>
        <v>0</v>
      </c>
      <c r="BD249">
        <f t="shared" si="113"/>
        <v>2132.17</v>
      </c>
      <c r="BE249" s="10" t="s">
        <v>37</v>
      </c>
      <c r="BF249" s="10">
        <v>1308.92</v>
      </c>
      <c r="BG249" s="10" t="b">
        <f t="shared" si="114"/>
        <v>0</v>
      </c>
      <c r="BH249" s="10">
        <f t="shared" si="115"/>
        <v>1187.3100000000002</v>
      </c>
    </row>
    <row r="250" spans="1:60" x14ac:dyDescent="0.3">
      <c r="A250">
        <f t="shared" si="94"/>
        <v>1094.17</v>
      </c>
      <c r="B250" s="14" t="b">
        <f t="shared" si="95"/>
        <v>1</v>
      </c>
      <c r="C250" s="14" t="s">
        <v>49</v>
      </c>
      <c r="D250" s="14">
        <f t="shared" si="96"/>
        <v>1094.17</v>
      </c>
      <c r="E250" s="15">
        <v>248</v>
      </c>
      <c r="F250" s="14" t="s">
        <v>287</v>
      </c>
      <c r="G250" s="12" t="s">
        <v>49</v>
      </c>
      <c r="H250" s="12">
        <v>1775.33</v>
      </c>
      <c r="I250" s="10" t="s">
        <v>49</v>
      </c>
      <c r="J250" s="10">
        <v>1262.45</v>
      </c>
      <c r="K250" s="10" t="b">
        <f t="shared" si="97"/>
        <v>1</v>
      </c>
      <c r="L250" s="10">
        <f t="shared" si="98"/>
        <v>-512.87999999999988</v>
      </c>
      <c r="M250" t="s">
        <v>49</v>
      </c>
      <c r="N250">
        <v>1226.2</v>
      </c>
      <c r="O250" t="b">
        <f t="shared" si="99"/>
        <v>1</v>
      </c>
      <c r="P250">
        <f t="shared" si="100"/>
        <v>-549.12999999999988</v>
      </c>
      <c r="Q250" s="10" t="s">
        <v>49</v>
      </c>
      <c r="R250" s="10">
        <v>1254.1300000000001</v>
      </c>
      <c r="S250" s="10" t="b">
        <f t="shared" si="87"/>
        <v>1</v>
      </c>
      <c r="T250" s="10">
        <f t="shared" si="101"/>
        <v>-521.19999999999982</v>
      </c>
      <c r="U250" t="s">
        <v>49</v>
      </c>
      <c r="V250">
        <v>2167.91</v>
      </c>
      <c r="W250" t="b">
        <f t="shared" si="102"/>
        <v>0</v>
      </c>
      <c r="X250">
        <f t="shared" si="103"/>
        <v>392.57999999999993</v>
      </c>
      <c r="Y250" s="10" t="s">
        <v>49</v>
      </c>
      <c r="Z250" s="10">
        <v>1140.19</v>
      </c>
      <c r="AA250" s="10" t="b">
        <f t="shared" si="104"/>
        <v>1</v>
      </c>
      <c r="AB250" s="10">
        <f t="shared" si="105"/>
        <v>-635.13999999999987</v>
      </c>
      <c r="AC250" t="s">
        <v>49</v>
      </c>
      <c r="AD250">
        <v>1094.17</v>
      </c>
      <c r="AE250" t="b">
        <f t="shared" si="88"/>
        <v>1</v>
      </c>
      <c r="AF250">
        <f t="shared" si="89"/>
        <v>-681.15999999999985</v>
      </c>
      <c r="AG250" s="10" t="s">
        <v>49</v>
      </c>
      <c r="AH250" s="10">
        <v>1450.45</v>
      </c>
      <c r="AI250" s="10" t="b">
        <f t="shared" si="90"/>
        <v>1</v>
      </c>
      <c r="AJ250" s="10">
        <f t="shared" si="91"/>
        <v>-324.87999999999988</v>
      </c>
      <c r="AK250" t="s">
        <v>49</v>
      </c>
      <c r="AL250">
        <v>1323.91</v>
      </c>
      <c r="AM250" t="b">
        <f t="shared" si="92"/>
        <v>1</v>
      </c>
      <c r="AN250">
        <f t="shared" si="93"/>
        <v>-451.41999999999985</v>
      </c>
      <c r="AO250" s="10" t="s">
        <v>49</v>
      </c>
      <c r="AP250" s="10">
        <v>1185.22</v>
      </c>
      <c r="AQ250" s="10" t="b">
        <f t="shared" si="106"/>
        <v>1</v>
      </c>
      <c r="AR250" s="10">
        <f t="shared" si="107"/>
        <v>-590.1099999999999</v>
      </c>
      <c r="AS250" t="s">
        <v>49</v>
      </c>
      <c r="AT250">
        <v>1295.55</v>
      </c>
      <c r="AU250" s="21" t="b">
        <f t="shared" si="108"/>
        <v>1</v>
      </c>
      <c r="AV250" s="21">
        <f t="shared" si="109"/>
        <v>-479.78</v>
      </c>
      <c r="AW250" s="10" t="s">
        <v>49</v>
      </c>
      <c r="AX250" s="10">
        <v>1257.95</v>
      </c>
      <c r="AY250" s="10" t="b">
        <f t="shared" si="110"/>
        <v>1</v>
      </c>
      <c r="AZ250" s="10">
        <f t="shared" si="111"/>
        <v>-517.37999999999988</v>
      </c>
      <c r="BA250" t="s">
        <v>49</v>
      </c>
      <c r="BB250">
        <v>1289.23</v>
      </c>
      <c r="BC250" t="b">
        <f t="shared" si="112"/>
        <v>1</v>
      </c>
      <c r="BD250">
        <f t="shared" si="113"/>
        <v>-486.09999999999991</v>
      </c>
      <c r="BE250" s="10" t="s">
        <v>49</v>
      </c>
      <c r="BF250" s="10">
        <v>1276.6099999999999</v>
      </c>
      <c r="BG250" s="10" t="b">
        <f t="shared" si="114"/>
        <v>1</v>
      </c>
      <c r="BH250" s="10">
        <f t="shared" si="115"/>
        <v>-498.72</v>
      </c>
    </row>
    <row r="251" spans="1:60" x14ac:dyDescent="0.3">
      <c r="A251">
        <f t="shared" si="94"/>
        <v>38.770000000000003</v>
      </c>
      <c r="B251" s="14" t="b">
        <f t="shared" si="95"/>
        <v>1</v>
      </c>
      <c r="C251" s="14" t="s">
        <v>49</v>
      </c>
      <c r="D251" s="14">
        <f t="shared" si="96"/>
        <v>34.22</v>
      </c>
      <c r="E251" s="15">
        <v>249</v>
      </c>
      <c r="F251" s="14" t="s">
        <v>288</v>
      </c>
      <c r="G251" s="12" t="s">
        <v>49</v>
      </c>
      <c r="H251" s="12">
        <v>42</v>
      </c>
      <c r="I251" s="10" t="s">
        <v>49</v>
      </c>
      <c r="J251" s="10">
        <v>36.409999999999997</v>
      </c>
      <c r="K251" s="10" t="b">
        <f t="shared" si="97"/>
        <v>1</v>
      </c>
      <c r="L251" s="10">
        <f t="shared" si="98"/>
        <v>-5.5900000000000034</v>
      </c>
      <c r="M251" t="s">
        <v>49</v>
      </c>
      <c r="N251">
        <v>42.52</v>
      </c>
      <c r="O251" t="b">
        <f t="shared" si="99"/>
        <v>0</v>
      </c>
      <c r="P251">
        <f t="shared" si="100"/>
        <v>0.52000000000000313</v>
      </c>
      <c r="Q251" s="10" t="s">
        <v>49</v>
      </c>
      <c r="R251" s="10">
        <v>34.22</v>
      </c>
      <c r="S251" s="10" t="b">
        <f t="shared" si="87"/>
        <v>1</v>
      </c>
      <c r="T251" s="10">
        <f t="shared" si="101"/>
        <v>-7.7800000000000011</v>
      </c>
      <c r="U251" t="s">
        <v>49</v>
      </c>
      <c r="V251">
        <v>68.17</v>
      </c>
      <c r="W251" t="b">
        <f t="shared" si="102"/>
        <v>0</v>
      </c>
      <c r="X251">
        <f t="shared" si="103"/>
        <v>26.17</v>
      </c>
      <c r="Y251" s="10" t="s">
        <v>49</v>
      </c>
      <c r="Z251" s="10">
        <v>37.17</v>
      </c>
      <c r="AA251" s="10" t="b">
        <f t="shared" si="104"/>
        <v>1</v>
      </c>
      <c r="AB251" s="10">
        <f t="shared" si="105"/>
        <v>-4.8299999999999983</v>
      </c>
      <c r="AC251" t="s">
        <v>49</v>
      </c>
      <c r="AD251">
        <v>39.049999999999997</v>
      </c>
      <c r="AE251" t="b">
        <f t="shared" si="88"/>
        <v>1</v>
      </c>
      <c r="AF251">
        <f t="shared" si="89"/>
        <v>-2.9500000000000028</v>
      </c>
      <c r="AG251" s="10" t="s">
        <v>49</v>
      </c>
      <c r="AH251" s="10">
        <v>34.979999999999997</v>
      </c>
      <c r="AI251" s="10" t="b">
        <f t="shared" si="90"/>
        <v>1</v>
      </c>
      <c r="AJ251" s="10">
        <f t="shared" si="91"/>
        <v>-7.0200000000000031</v>
      </c>
      <c r="AK251" t="s">
        <v>49</v>
      </c>
      <c r="AL251">
        <v>38.86</v>
      </c>
      <c r="AM251" t="b">
        <f t="shared" si="92"/>
        <v>1</v>
      </c>
      <c r="AN251">
        <f t="shared" si="93"/>
        <v>-3.1400000000000006</v>
      </c>
      <c r="AO251" s="10" t="s">
        <v>49</v>
      </c>
      <c r="AP251" s="10">
        <v>38.770000000000003</v>
      </c>
      <c r="AQ251" s="10" t="b">
        <f t="shared" si="106"/>
        <v>1</v>
      </c>
      <c r="AR251" s="10">
        <f t="shared" si="107"/>
        <v>-3.2299999999999969</v>
      </c>
      <c r="AS251" t="s">
        <v>49</v>
      </c>
      <c r="AT251">
        <v>39.08</v>
      </c>
      <c r="AU251" s="21" t="b">
        <f t="shared" si="108"/>
        <v>1</v>
      </c>
      <c r="AV251" s="21">
        <f t="shared" si="109"/>
        <v>-2.9200000000000017</v>
      </c>
      <c r="AW251" s="10" t="s">
        <v>49</v>
      </c>
      <c r="AX251" s="10">
        <v>36.33</v>
      </c>
      <c r="AY251" s="10" t="b">
        <f t="shared" si="110"/>
        <v>1</v>
      </c>
      <c r="AZ251" s="10">
        <f t="shared" si="111"/>
        <v>-5.6700000000000017</v>
      </c>
      <c r="BA251" t="s">
        <v>49</v>
      </c>
      <c r="BB251">
        <v>38.380000000000003</v>
      </c>
      <c r="BC251" t="b">
        <f t="shared" si="112"/>
        <v>1</v>
      </c>
      <c r="BD251">
        <f t="shared" si="113"/>
        <v>-3.6199999999999974</v>
      </c>
      <c r="BE251" s="10" t="s">
        <v>49</v>
      </c>
      <c r="BF251" s="10">
        <v>37.08</v>
      </c>
      <c r="BG251" s="10" t="b">
        <f t="shared" si="114"/>
        <v>1</v>
      </c>
      <c r="BH251" s="10">
        <f t="shared" si="115"/>
        <v>-4.9200000000000017</v>
      </c>
    </row>
    <row r="252" spans="1:60" x14ac:dyDescent="0.3">
      <c r="A252">
        <f t="shared" si="94"/>
        <v>1033.27</v>
      </c>
      <c r="B252" s="14" t="b">
        <f t="shared" si="95"/>
        <v>1</v>
      </c>
      <c r="C252" s="14" t="s">
        <v>49</v>
      </c>
      <c r="D252" s="14">
        <f t="shared" si="96"/>
        <v>1033.27</v>
      </c>
      <c r="E252" s="15">
        <v>250</v>
      </c>
      <c r="F252" s="14" t="s">
        <v>289</v>
      </c>
      <c r="G252" s="12" t="s">
        <v>49</v>
      </c>
      <c r="H252" s="12">
        <v>1584.56</v>
      </c>
      <c r="I252" s="10" t="s">
        <v>49</v>
      </c>
      <c r="J252" s="10">
        <v>1121.6099999999999</v>
      </c>
      <c r="K252" s="10" t="b">
        <f t="shared" si="97"/>
        <v>1</v>
      </c>
      <c r="L252" s="10">
        <f t="shared" si="98"/>
        <v>-462.95000000000005</v>
      </c>
      <c r="M252" t="s">
        <v>49</v>
      </c>
      <c r="N252">
        <v>1122.7</v>
      </c>
      <c r="O252" t="b">
        <f t="shared" si="99"/>
        <v>1</v>
      </c>
      <c r="P252">
        <f t="shared" si="100"/>
        <v>-461.8599999999999</v>
      </c>
      <c r="Q252" s="10" t="s">
        <v>49</v>
      </c>
      <c r="R252" s="10">
        <v>1302.4100000000001</v>
      </c>
      <c r="S252" s="10" t="b">
        <f t="shared" si="87"/>
        <v>1</v>
      </c>
      <c r="T252" s="10">
        <f t="shared" si="101"/>
        <v>-282.14999999999986</v>
      </c>
      <c r="U252" t="s">
        <v>49</v>
      </c>
      <c r="V252">
        <v>1802.94</v>
      </c>
      <c r="W252" t="b">
        <f t="shared" si="102"/>
        <v>0</v>
      </c>
      <c r="X252">
        <f t="shared" si="103"/>
        <v>218.38000000000011</v>
      </c>
      <c r="Y252" s="10" t="s">
        <v>49</v>
      </c>
      <c r="Z252" s="10">
        <v>1070.28</v>
      </c>
      <c r="AA252" s="10" t="b">
        <f t="shared" si="104"/>
        <v>1</v>
      </c>
      <c r="AB252" s="10">
        <f t="shared" si="105"/>
        <v>-514.28</v>
      </c>
      <c r="AC252" t="s">
        <v>49</v>
      </c>
      <c r="AD252">
        <v>1033.27</v>
      </c>
      <c r="AE252" t="b">
        <f t="shared" si="88"/>
        <v>1</v>
      </c>
      <c r="AF252">
        <f t="shared" si="89"/>
        <v>-551.29</v>
      </c>
      <c r="AG252" s="10" t="s">
        <v>49</v>
      </c>
      <c r="AH252" s="10">
        <v>1125.3</v>
      </c>
      <c r="AI252" s="10" t="b">
        <f t="shared" si="90"/>
        <v>1</v>
      </c>
      <c r="AJ252" s="10">
        <f t="shared" si="91"/>
        <v>-459.26</v>
      </c>
      <c r="AK252" t="s">
        <v>49</v>
      </c>
      <c r="AL252">
        <v>1376.19</v>
      </c>
      <c r="AM252" t="b">
        <f t="shared" si="92"/>
        <v>1</v>
      </c>
      <c r="AN252">
        <f t="shared" si="93"/>
        <v>-208.36999999999989</v>
      </c>
      <c r="AO252" s="10" t="s">
        <v>49</v>
      </c>
      <c r="AP252" s="10">
        <v>1091.94</v>
      </c>
      <c r="AQ252" s="10" t="b">
        <f t="shared" si="106"/>
        <v>1</v>
      </c>
      <c r="AR252" s="10">
        <f t="shared" si="107"/>
        <v>-492.61999999999989</v>
      </c>
      <c r="AS252" t="s">
        <v>49</v>
      </c>
      <c r="AT252">
        <v>1187.6400000000001</v>
      </c>
      <c r="AU252" s="21" t="b">
        <f t="shared" si="108"/>
        <v>1</v>
      </c>
      <c r="AV252" s="21">
        <f t="shared" si="109"/>
        <v>-396.91999999999985</v>
      </c>
      <c r="AW252" s="10" t="s">
        <v>49</v>
      </c>
      <c r="AX252" s="10">
        <v>1331.86</v>
      </c>
      <c r="AY252" s="10" t="b">
        <f t="shared" si="110"/>
        <v>1</v>
      </c>
      <c r="AZ252" s="10">
        <f t="shared" si="111"/>
        <v>-252.70000000000005</v>
      </c>
      <c r="BA252" t="s">
        <v>49</v>
      </c>
      <c r="BB252">
        <v>1220.4100000000001</v>
      </c>
      <c r="BC252" t="b">
        <f t="shared" si="112"/>
        <v>1</v>
      </c>
      <c r="BD252">
        <f t="shared" si="113"/>
        <v>-364.14999999999986</v>
      </c>
      <c r="BE252" s="10" t="s">
        <v>49</v>
      </c>
      <c r="BF252" s="10">
        <v>1277.4100000000001</v>
      </c>
      <c r="BG252" s="10" t="b">
        <f t="shared" si="114"/>
        <v>1</v>
      </c>
      <c r="BH252" s="10">
        <f t="shared" si="115"/>
        <v>-307.14999999999986</v>
      </c>
    </row>
    <row r="253" spans="1:60" x14ac:dyDescent="0.3">
      <c r="A253">
        <f t="shared" si="94"/>
        <v>1065.55</v>
      </c>
      <c r="B253" s="14" t="b">
        <f t="shared" si="95"/>
        <v>1</v>
      </c>
      <c r="C253" s="14" t="s">
        <v>49</v>
      </c>
      <c r="D253" s="14">
        <f t="shared" si="96"/>
        <v>1029.72</v>
      </c>
      <c r="E253" s="15">
        <v>251</v>
      </c>
      <c r="F253" s="14" t="s">
        <v>290</v>
      </c>
      <c r="G253" s="12" t="s">
        <v>49</v>
      </c>
      <c r="H253" s="12">
        <v>1111.03</v>
      </c>
      <c r="I253" s="10" t="s">
        <v>49</v>
      </c>
      <c r="J253" s="10">
        <v>1132.92</v>
      </c>
      <c r="K253" s="10" t="b">
        <f t="shared" si="97"/>
        <v>0</v>
      </c>
      <c r="L253" s="10">
        <f t="shared" si="98"/>
        <v>21.8900000000001</v>
      </c>
      <c r="M253" t="s">
        <v>49</v>
      </c>
      <c r="N253">
        <v>1249.1099999999999</v>
      </c>
      <c r="O253" t="b">
        <f t="shared" si="99"/>
        <v>0</v>
      </c>
      <c r="P253">
        <f t="shared" si="100"/>
        <v>138.07999999999993</v>
      </c>
      <c r="Q253" s="10" t="s">
        <v>49</v>
      </c>
      <c r="R253" s="10">
        <v>3128.94</v>
      </c>
      <c r="S253" s="10" t="b">
        <f t="shared" si="87"/>
        <v>0</v>
      </c>
      <c r="T253" s="10">
        <f t="shared" si="101"/>
        <v>2017.91</v>
      </c>
      <c r="U253" t="s">
        <v>49</v>
      </c>
      <c r="V253">
        <v>2393.4699999999998</v>
      </c>
      <c r="W253" t="b">
        <f t="shared" si="102"/>
        <v>0</v>
      </c>
      <c r="X253">
        <f t="shared" si="103"/>
        <v>1282.4399999999998</v>
      </c>
      <c r="Y253" s="10" t="s">
        <v>49</v>
      </c>
      <c r="Z253" s="10">
        <v>1211</v>
      </c>
      <c r="AA253" s="10" t="b">
        <f t="shared" si="104"/>
        <v>0</v>
      </c>
      <c r="AB253" s="10">
        <f t="shared" si="105"/>
        <v>99.970000000000027</v>
      </c>
      <c r="AC253" t="s">
        <v>49</v>
      </c>
      <c r="AD253">
        <v>1211.5</v>
      </c>
      <c r="AE253" t="b">
        <f t="shared" si="88"/>
        <v>0</v>
      </c>
      <c r="AF253">
        <f t="shared" si="89"/>
        <v>100.47000000000003</v>
      </c>
      <c r="AG253" s="10" t="s">
        <v>49</v>
      </c>
      <c r="AH253" s="10">
        <v>3009.11</v>
      </c>
      <c r="AI253" s="10" t="b">
        <f t="shared" si="90"/>
        <v>0</v>
      </c>
      <c r="AJ253" s="10">
        <f t="shared" si="91"/>
        <v>1898.0800000000002</v>
      </c>
      <c r="AK253" t="s">
        <v>49</v>
      </c>
      <c r="AL253">
        <v>4498.3</v>
      </c>
      <c r="AM253" t="b">
        <f t="shared" si="92"/>
        <v>0</v>
      </c>
      <c r="AN253">
        <f t="shared" si="93"/>
        <v>3387.2700000000004</v>
      </c>
      <c r="AO253" s="10" t="s">
        <v>49</v>
      </c>
      <c r="AP253" s="10">
        <v>1065.55</v>
      </c>
      <c r="AQ253" s="10" t="b">
        <f t="shared" si="106"/>
        <v>1</v>
      </c>
      <c r="AR253" s="10">
        <f t="shared" si="107"/>
        <v>-45.480000000000018</v>
      </c>
      <c r="AS253" t="s">
        <v>49</v>
      </c>
      <c r="AT253">
        <v>1277.52</v>
      </c>
      <c r="AU253" s="21" t="b">
        <f t="shared" si="108"/>
        <v>0</v>
      </c>
      <c r="AV253" s="21">
        <f t="shared" si="109"/>
        <v>166.49</v>
      </c>
      <c r="AW253" s="10" t="s">
        <v>40</v>
      </c>
      <c r="AX253" s="10">
        <v>5000</v>
      </c>
      <c r="AY253" s="10" t="b">
        <f t="shared" si="110"/>
        <v>0</v>
      </c>
      <c r="AZ253" s="10">
        <f t="shared" si="111"/>
        <v>3888.9700000000003</v>
      </c>
      <c r="BA253" t="s">
        <v>49</v>
      </c>
      <c r="BB253">
        <v>2017.86</v>
      </c>
      <c r="BC253" t="b">
        <f t="shared" si="112"/>
        <v>0</v>
      </c>
      <c r="BD253">
        <f t="shared" si="113"/>
        <v>906.82999999999993</v>
      </c>
      <c r="BE253" s="10" t="s">
        <v>49</v>
      </c>
      <c r="BF253" s="10">
        <v>1029.72</v>
      </c>
      <c r="BG253" s="10" t="b">
        <f t="shared" si="114"/>
        <v>1</v>
      </c>
      <c r="BH253" s="10">
        <f t="shared" si="115"/>
        <v>-81.309999999999945</v>
      </c>
    </row>
    <row r="254" spans="1:60" x14ac:dyDescent="0.3">
      <c r="A254">
        <f t="shared" si="94"/>
        <v>1004.75</v>
      </c>
      <c r="B254" s="14" t="b">
        <f t="shared" si="95"/>
        <v>1</v>
      </c>
      <c r="C254" s="14" t="s">
        <v>49</v>
      </c>
      <c r="D254" s="14">
        <f t="shared" si="96"/>
        <v>782.56</v>
      </c>
      <c r="E254" s="15">
        <v>252</v>
      </c>
      <c r="F254" s="14" t="s">
        <v>291</v>
      </c>
      <c r="G254" s="12" t="s">
        <v>49</v>
      </c>
      <c r="H254" s="12">
        <v>3223.84</v>
      </c>
      <c r="I254" s="10" t="s">
        <v>49</v>
      </c>
      <c r="J254" s="10">
        <v>2458.33</v>
      </c>
      <c r="K254" s="10" t="b">
        <f t="shared" si="97"/>
        <v>1</v>
      </c>
      <c r="L254" s="10">
        <f t="shared" si="98"/>
        <v>-765.51000000000022</v>
      </c>
      <c r="M254" t="s">
        <v>49</v>
      </c>
      <c r="N254">
        <v>1167.81</v>
      </c>
      <c r="O254" t="b">
        <f t="shared" si="99"/>
        <v>1</v>
      </c>
      <c r="P254">
        <f t="shared" si="100"/>
        <v>-2056.0300000000002</v>
      </c>
      <c r="Q254" s="10" t="s">
        <v>49</v>
      </c>
      <c r="R254" s="10">
        <v>1743.17</v>
      </c>
      <c r="S254" s="10" t="b">
        <f t="shared" si="87"/>
        <v>1</v>
      </c>
      <c r="T254" s="10">
        <f t="shared" si="101"/>
        <v>-1480.67</v>
      </c>
      <c r="U254" t="s">
        <v>49</v>
      </c>
      <c r="V254">
        <v>1763.16</v>
      </c>
      <c r="W254" t="b">
        <f t="shared" si="102"/>
        <v>1</v>
      </c>
      <c r="X254">
        <f t="shared" si="103"/>
        <v>-1460.68</v>
      </c>
      <c r="Y254" s="10" t="s">
        <v>49</v>
      </c>
      <c r="Z254" s="10">
        <v>2110.5</v>
      </c>
      <c r="AA254" s="10" t="b">
        <f t="shared" si="104"/>
        <v>1</v>
      </c>
      <c r="AB254" s="10">
        <f t="shared" si="105"/>
        <v>-1113.3400000000001</v>
      </c>
      <c r="AC254" t="s">
        <v>49</v>
      </c>
      <c r="AD254">
        <v>1205.23</v>
      </c>
      <c r="AE254" t="b">
        <f t="shared" si="88"/>
        <v>1</v>
      </c>
      <c r="AF254">
        <f t="shared" si="89"/>
        <v>-2018.6100000000001</v>
      </c>
      <c r="AG254" s="10" t="s">
        <v>49</v>
      </c>
      <c r="AH254" s="10">
        <v>1001.64</v>
      </c>
      <c r="AI254" s="10" t="b">
        <f t="shared" si="90"/>
        <v>1</v>
      </c>
      <c r="AJ254" s="10">
        <f t="shared" si="91"/>
        <v>-2222.2000000000003</v>
      </c>
      <c r="AK254" t="s">
        <v>49</v>
      </c>
      <c r="AL254">
        <v>865.91</v>
      </c>
      <c r="AM254" t="b">
        <f t="shared" si="92"/>
        <v>1</v>
      </c>
      <c r="AN254">
        <f t="shared" si="93"/>
        <v>-2357.9300000000003</v>
      </c>
      <c r="AO254" s="10" t="s">
        <v>49</v>
      </c>
      <c r="AP254" s="10">
        <v>1624.42</v>
      </c>
      <c r="AQ254" s="10" t="b">
        <f t="shared" si="106"/>
        <v>1</v>
      </c>
      <c r="AR254" s="10">
        <f t="shared" si="107"/>
        <v>-1599.42</v>
      </c>
      <c r="AS254" t="s">
        <v>49</v>
      </c>
      <c r="AT254">
        <v>1004.75</v>
      </c>
      <c r="AU254" s="21" t="b">
        <f t="shared" si="108"/>
        <v>1</v>
      </c>
      <c r="AV254" s="21">
        <f t="shared" si="109"/>
        <v>-2219.09</v>
      </c>
      <c r="AW254" s="10" t="s">
        <v>49</v>
      </c>
      <c r="AX254" s="10">
        <v>1105.75</v>
      </c>
      <c r="AY254" s="10" t="b">
        <f t="shared" si="110"/>
        <v>1</v>
      </c>
      <c r="AZ254" s="10">
        <f t="shared" si="111"/>
        <v>-2118.09</v>
      </c>
      <c r="BA254" t="s">
        <v>49</v>
      </c>
      <c r="BB254">
        <v>1400.25</v>
      </c>
      <c r="BC254" t="b">
        <f t="shared" si="112"/>
        <v>1</v>
      </c>
      <c r="BD254">
        <f t="shared" si="113"/>
        <v>-1823.5900000000001</v>
      </c>
      <c r="BE254" s="10" t="s">
        <v>49</v>
      </c>
      <c r="BF254" s="10">
        <v>782.56</v>
      </c>
      <c r="BG254" s="10" t="b">
        <f t="shared" si="114"/>
        <v>1</v>
      </c>
      <c r="BH254" s="10">
        <f t="shared" si="115"/>
        <v>-2441.2800000000002</v>
      </c>
    </row>
    <row r="255" spans="1:60" hidden="1" x14ac:dyDescent="0.3">
      <c r="A255">
        <f t="shared" si="94"/>
        <v>51.27</v>
      </c>
      <c r="B255" s="14" t="b">
        <f t="shared" si="95"/>
        <v>1</v>
      </c>
      <c r="C255" s="14" t="s">
        <v>37</v>
      </c>
      <c r="D255" s="14">
        <f t="shared" si="96"/>
        <v>40.950000000000003</v>
      </c>
      <c r="E255" s="15">
        <v>253</v>
      </c>
      <c r="F255" s="14" t="s">
        <v>292</v>
      </c>
      <c r="G255" s="12" t="s">
        <v>37</v>
      </c>
      <c r="H255" s="12">
        <v>315.77999999999997</v>
      </c>
      <c r="I255" s="10" t="s">
        <v>37</v>
      </c>
      <c r="J255" s="10">
        <v>419.92</v>
      </c>
      <c r="K255" s="10" t="b">
        <f t="shared" si="97"/>
        <v>0</v>
      </c>
      <c r="L255" s="10">
        <f t="shared" si="98"/>
        <v>104.14000000000004</v>
      </c>
      <c r="M255" t="s">
        <v>37</v>
      </c>
      <c r="N255">
        <v>306.39</v>
      </c>
      <c r="O255" t="b">
        <f t="shared" si="99"/>
        <v>1</v>
      </c>
      <c r="P255">
        <f t="shared" si="100"/>
        <v>-9.3899999999999864</v>
      </c>
      <c r="Q255" s="10" t="s">
        <v>37</v>
      </c>
      <c r="R255" s="10">
        <v>464.81</v>
      </c>
      <c r="S255" s="10" t="b">
        <f t="shared" si="87"/>
        <v>0</v>
      </c>
      <c r="T255" s="10">
        <f t="shared" si="101"/>
        <v>149.03000000000003</v>
      </c>
      <c r="U255" t="s">
        <v>37</v>
      </c>
      <c r="V255">
        <v>481.66</v>
      </c>
      <c r="W255" t="b">
        <f t="shared" si="102"/>
        <v>0</v>
      </c>
      <c r="X255">
        <f t="shared" si="103"/>
        <v>165.88000000000005</v>
      </c>
      <c r="Y255" s="10" t="s">
        <v>37</v>
      </c>
      <c r="Z255" s="10">
        <v>1532.52</v>
      </c>
      <c r="AA255" s="10" t="b">
        <f t="shared" si="104"/>
        <v>0</v>
      </c>
      <c r="AB255" s="10">
        <f t="shared" si="105"/>
        <v>1216.74</v>
      </c>
      <c r="AC255" t="s">
        <v>37</v>
      </c>
      <c r="AD255">
        <v>315.41000000000003</v>
      </c>
      <c r="AE255" t="b">
        <f t="shared" si="88"/>
        <v>1</v>
      </c>
      <c r="AF255">
        <f t="shared" si="89"/>
        <v>-0.3699999999999477</v>
      </c>
      <c r="AG255" s="10" t="s">
        <v>37</v>
      </c>
      <c r="AH255" s="10">
        <v>314.55</v>
      </c>
      <c r="AI255" s="10" t="b">
        <f t="shared" si="90"/>
        <v>1</v>
      </c>
      <c r="AJ255" s="10">
        <f t="shared" si="91"/>
        <v>-1.2299999999999613</v>
      </c>
      <c r="AK255" t="s">
        <v>37</v>
      </c>
      <c r="AL255">
        <v>2749.89</v>
      </c>
      <c r="AM255" t="b">
        <f t="shared" si="92"/>
        <v>0</v>
      </c>
      <c r="AN255">
        <f t="shared" si="93"/>
        <v>2434.1099999999997</v>
      </c>
      <c r="AO255" s="10" t="s">
        <v>37</v>
      </c>
      <c r="AP255" s="10">
        <v>338.42</v>
      </c>
      <c r="AQ255" s="10" t="b">
        <f t="shared" si="106"/>
        <v>0</v>
      </c>
      <c r="AR255" s="10">
        <f t="shared" si="107"/>
        <v>22.640000000000043</v>
      </c>
      <c r="AS255" t="s">
        <v>37</v>
      </c>
      <c r="AT255">
        <v>51.27</v>
      </c>
      <c r="AU255" s="21" t="b">
        <f t="shared" si="108"/>
        <v>1</v>
      </c>
      <c r="AV255" s="21">
        <f t="shared" si="109"/>
        <v>-264.51</v>
      </c>
      <c r="AW255" s="10" t="s">
        <v>37</v>
      </c>
      <c r="AX255" s="10">
        <v>319.44</v>
      </c>
      <c r="AY255" s="10" t="b">
        <f t="shared" si="110"/>
        <v>0</v>
      </c>
      <c r="AZ255" s="10">
        <f t="shared" si="111"/>
        <v>3.660000000000025</v>
      </c>
      <c r="BA255" t="s">
        <v>37</v>
      </c>
      <c r="BB255">
        <v>40.950000000000003</v>
      </c>
      <c r="BC255" t="b">
        <f t="shared" si="112"/>
        <v>1</v>
      </c>
      <c r="BD255">
        <f t="shared" si="113"/>
        <v>-274.83</v>
      </c>
      <c r="BE255" s="10" t="s">
        <v>37</v>
      </c>
      <c r="BF255" s="10">
        <v>2699</v>
      </c>
      <c r="BG255" s="10" t="b">
        <f t="shared" si="114"/>
        <v>0</v>
      </c>
      <c r="BH255" s="10">
        <f t="shared" si="115"/>
        <v>2383.2200000000003</v>
      </c>
    </row>
    <row r="256" spans="1:60" hidden="1" x14ac:dyDescent="0.3">
      <c r="A256">
        <f t="shared" si="94"/>
        <v>8.66</v>
      </c>
      <c r="B256" s="14" t="b">
        <f t="shared" si="95"/>
        <v>1</v>
      </c>
      <c r="C256" s="14" t="s">
        <v>37</v>
      </c>
      <c r="D256" s="14">
        <f t="shared" si="96"/>
        <v>7.69</v>
      </c>
      <c r="E256" s="15">
        <v>254</v>
      </c>
      <c r="F256" s="14" t="s">
        <v>293</v>
      </c>
      <c r="G256" s="12" t="s">
        <v>37</v>
      </c>
      <c r="H256" s="12">
        <v>9.98</v>
      </c>
      <c r="I256" s="10" t="s">
        <v>37</v>
      </c>
      <c r="J256" s="10">
        <v>12.06</v>
      </c>
      <c r="K256" s="10" t="b">
        <f t="shared" si="97"/>
        <v>0</v>
      </c>
      <c r="L256" s="10">
        <f t="shared" si="98"/>
        <v>2.08</v>
      </c>
      <c r="M256" t="s">
        <v>37</v>
      </c>
      <c r="N256">
        <v>36.700000000000003</v>
      </c>
      <c r="O256" t="b">
        <f t="shared" si="99"/>
        <v>0</v>
      </c>
      <c r="P256">
        <f t="shared" si="100"/>
        <v>26.720000000000002</v>
      </c>
      <c r="Q256" s="10" t="s">
        <v>37</v>
      </c>
      <c r="R256" s="10">
        <v>13.16</v>
      </c>
      <c r="S256" s="10" t="b">
        <f t="shared" si="87"/>
        <v>0</v>
      </c>
      <c r="T256" s="10">
        <f t="shared" si="101"/>
        <v>3.1799999999999997</v>
      </c>
      <c r="U256" t="s">
        <v>37</v>
      </c>
      <c r="V256">
        <v>16.16</v>
      </c>
      <c r="W256" t="b">
        <f t="shared" si="102"/>
        <v>0</v>
      </c>
      <c r="X256">
        <f t="shared" si="103"/>
        <v>6.18</v>
      </c>
      <c r="Y256" s="10" t="s">
        <v>37</v>
      </c>
      <c r="Z256" s="10">
        <v>13.05</v>
      </c>
      <c r="AA256" s="10" t="b">
        <f t="shared" si="104"/>
        <v>0</v>
      </c>
      <c r="AB256" s="10">
        <f t="shared" si="105"/>
        <v>3.0700000000000003</v>
      </c>
      <c r="AC256" t="s">
        <v>37</v>
      </c>
      <c r="AD256">
        <v>8.66</v>
      </c>
      <c r="AE256" t="b">
        <f t="shared" si="88"/>
        <v>1</v>
      </c>
      <c r="AF256">
        <f t="shared" si="89"/>
        <v>-1.3200000000000003</v>
      </c>
      <c r="AG256" s="10" t="s">
        <v>37</v>
      </c>
      <c r="AH256" s="10">
        <v>7.69</v>
      </c>
      <c r="AI256" s="10" t="b">
        <f t="shared" si="90"/>
        <v>1</v>
      </c>
      <c r="AJ256" s="10">
        <f t="shared" si="91"/>
        <v>-2.29</v>
      </c>
      <c r="AK256" t="s">
        <v>37</v>
      </c>
      <c r="AL256">
        <v>7.84</v>
      </c>
      <c r="AM256" t="b">
        <f t="shared" si="92"/>
        <v>1</v>
      </c>
      <c r="AN256">
        <f t="shared" si="93"/>
        <v>-2.1400000000000006</v>
      </c>
      <c r="AO256" s="10" t="s">
        <v>37</v>
      </c>
      <c r="AP256" s="10">
        <v>10.050000000000001</v>
      </c>
      <c r="AQ256" s="10" t="b">
        <f t="shared" si="106"/>
        <v>0</v>
      </c>
      <c r="AR256" s="10">
        <f t="shared" si="107"/>
        <v>7.0000000000000284E-2</v>
      </c>
      <c r="AS256" t="s">
        <v>37</v>
      </c>
      <c r="AT256">
        <v>9.83</v>
      </c>
      <c r="AU256" s="21" t="b">
        <f t="shared" si="108"/>
        <v>1</v>
      </c>
      <c r="AV256" s="21">
        <f t="shared" si="109"/>
        <v>-0.15000000000000036</v>
      </c>
      <c r="AW256" s="10" t="s">
        <v>37</v>
      </c>
      <c r="AX256" s="10">
        <v>40.33</v>
      </c>
      <c r="AY256" s="10" t="b">
        <f t="shared" si="110"/>
        <v>0</v>
      </c>
      <c r="AZ256" s="10">
        <f t="shared" si="111"/>
        <v>30.349999999999998</v>
      </c>
      <c r="BA256" t="s">
        <v>37</v>
      </c>
      <c r="BB256">
        <v>12.75</v>
      </c>
      <c r="BC256" t="b">
        <f t="shared" si="112"/>
        <v>0</v>
      </c>
      <c r="BD256">
        <f t="shared" si="113"/>
        <v>2.7699999999999996</v>
      </c>
      <c r="BE256" s="10" t="s">
        <v>37</v>
      </c>
      <c r="BF256" s="10">
        <v>10.8</v>
      </c>
      <c r="BG256" s="10" t="b">
        <f t="shared" si="114"/>
        <v>0</v>
      </c>
      <c r="BH256" s="10">
        <f t="shared" si="115"/>
        <v>0.82000000000000028</v>
      </c>
    </row>
    <row r="257" spans="1:60" hidden="1" x14ac:dyDescent="0.3">
      <c r="A257">
        <f t="shared" si="94"/>
        <v>53.33</v>
      </c>
      <c r="B257" s="14" t="b">
        <f t="shared" si="95"/>
        <v>1</v>
      </c>
      <c r="C257" s="14" t="s">
        <v>37</v>
      </c>
      <c r="D257" s="14">
        <f t="shared" si="96"/>
        <v>53.33</v>
      </c>
      <c r="E257" s="15">
        <v>255</v>
      </c>
      <c r="F257" s="14" t="s">
        <v>294</v>
      </c>
      <c r="G257" s="12" t="s">
        <v>37</v>
      </c>
      <c r="H257" s="12">
        <v>359.09</v>
      </c>
      <c r="I257" s="10" t="s">
        <v>37</v>
      </c>
      <c r="J257" s="10">
        <v>217.61</v>
      </c>
      <c r="K257" s="10" t="b">
        <f t="shared" si="97"/>
        <v>1</v>
      </c>
      <c r="L257" s="10">
        <f t="shared" si="98"/>
        <v>-141.47999999999996</v>
      </c>
      <c r="M257" t="s">
        <v>37</v>
      </c>
      <c r="N257">
        <v>260.05</v>
      </c>
      <c r="O257" t="b">
        <f t="shared" si="99"/>
        <v>1</v>
      </c>
      <c r="P257">
        <f t="shared" si="100"/>
        <v>-99.039999999999964</v>
      </c>
      <c r="Q257" s="10" t="s">
        <v>37</v>
      </c>
      <c r="R257" s="10">
        <v>280.16000000000003</v>
      </c>
      <c r="S257" s="10" t="b">
        <f t="shared" si="87"/>
        <v>1</v>
      </c>
      <c r="T257" s="10">
        <f t="shared" si="101"/>
        <v>-78.92999999999995</v>
      </c>
      <c r="U257" t="s">
        <v>37</v>
      </c>
      <c r="V257">
        <v>348.72</v>
      </c>
      <c r="W257" t="b">
        <f t="shared" si="102"/>
        <v>1</v>
      </c>
      <c r="X257">
        <f t="shared" si="103"/>
        <v>-10.369999999999948</v>
      </c>
      <c r="Y257" s="10" t="s">
        <v>37</v>
      </c>
      <c r="Z257" s="10">
        <v>211.25</v>
      </c>
      <c r="AA257" s="10" t="b">
        <f t="shared" si="104"/>
        <v>1</v>
      </c>
      <c r="AB257" s="10">
        <f t="shared" si="105"/>
        <v>-147.83999999999997</v>
      </c>
      <c r="AC257" t="s">
        <v>37</v>
      </c>
      <c r="AD257">
        <v>216.03</v>
      </c>
      <c r="AE257" t="b">
        <f t="shared" si="88"/>
        <v>1</v>
      </c>
      <c r="AF257">
        <f t="shared" si="89"/>
        <v>-143.05999999999997</v>
      </c>
      <c r="AG257" s="10" t="s">
        <v>37</v>
      </c>
      <c r="AH257" s="10">
        <v>250.98</v>
      </c>
      <c r="AI257" s="10" t="b">
        <f t="shared" si="90"/>
        <v>1</v>
      </c>
      <c r="AJ257" s="10">
        <f t="shared" si="91"/>
        <v>-108.10999999999999</v>
      </c>
      <c r="AK257" t="s">
        <v>37</v>
      </c>
      <c r="AL257">
        <v>222.91</v>
      </c>
      <c r="AM257" t="b">
        <f t="shared" si="92"/>
        <v>1</v>
      </c>
      <c r="AN257">
        <f t="shared" si="93"/>
        <v>-136.17999999999998</v>
      </c>
      <c r="AO257" s="10" t="s">
        <v>37</v>
      </c>
      <c r="AP257" s="10">
        <v>53.33</v>
      </c>
      <c r="AQ257" s="10" t="b">
        <f t="shared" si="106"/>
        <v>1</v>
      </c>
      <c r="AR257" s="10">
        <f t="shared" si="107"/>
        <v>-305.76</v>
      </c>
      <c r="AS257" t="s">
        <v>37</v>
      </c>
      <c r="AT257">
        <v>57</v>
      </c>
      <c r="AU257" s="21" t="b">
        <f t="shared" si="108"/>
        <v>1</v>
      </c>
      <c r="AV257" s="21">
        <f t="shared" si="109"/>
        <v>-302.08999999999997</v>
      </c>
      <c r="AW257" s="10" t="s">
        <v>37</v>
      </c>
      <c r="AX257" s="10">
        <v>211.59</v>
      </c>
      <c r="AY257" s="10" t="b">
        <f t="shared" si="110"/>
        <v>1</v>
      </c>
      <c r="AZ257" s="10">
        <f t="shared" si="111"/>
        <v>-147.49999999999997</v>
      </c>
      <c r="BA257" t="s">
        <v>37</v>
      </c>
      <c r="BB257">
        <v>223.11</v>
      </c>
      <c r="BC257" t="b">
        <f t="shared" si="112"/>
        <v>1</v>
      </c>
      <c r="BD257">
        <f t="shared" si="113"/>
        <v>-135.97999999999996</v>
      </c>
      <c r="BE257" s="10" t="s">
        <v>37</v>
      </c>
      <c r="BF257" s="10">
        <v>232.22</v>
      </c>
      <c r="BG257" s="10" t="b">
        <f t="shared" si="114"/>
        <v>1</v>
      </c>
      <c r="BH257" s="10">
        <f t="shared" si="115"/>
        <v>-126.86999999999998</v>
      </c>
    </row>
    <row r="258" spans="1:60" hidden="1" x14ac:dyDescent="0.3">
      <c r="A258">
        <f t="shared" si="94"/>
        <v>5000</v>
      </c>
      <c r="B258" s="14" t="b">
        <f t="shared" si="95"/>
        <v>0</v>
      </c>
      <c r="C258" s="14" t="s">
        <v>40</v>
      </c>
      <c r="D258" s="14">
        <f t="shared" si="96"/>
        <v>5000</v>
      </c>
      <c r="E258" s="15">
        <v>256</v>
      </c>
      <c r="F258" s="14" t="s">
        <v>295</v>
      </c>
      <c r="G258" s="12" t="s">
        <v>40</v>
      </c>
      <c r="H258" s="12">
        <v>5000</v>
      </c>
      <c r="I258" s="10" t="s">
        <v>40</v>
      </c>
      <c r="J258" s="10">
        <v>5000</v>
      </c>
      <c r="K258" s="10" t="b">
        <f t="shared" si="97"/>
        <v>0</v>
      </c>
      <c r="L258" s="10">
        <f t="shared" si="98"/>
        <v>0</v>
      </c>
      <c r="M258" t="s">
        <v>40</v>
      </c>
      <c r="N258">
        <v>5000</v>
      </c>
      <c r="O258" t="b">
        <f t="shared" si="99"/>
        <v>0</v>
      </c>
      <c r="P258">
        <f t="shared" si="100"/>
        <v>0</v>
      </c>
      <c r="Q258" s="10" t="s">
        <v>40</v>
      </c>
      <c r="R258" s="10">
        <v>5000</v>
      </c>
      <c r="S258" s="10" t="b">
        <f t="shared" si="87"/>
        <v>0</v>
      </c>
      <c r="T258" s="10">
        <f t="shared" si="101"/>
        <v>0</v>
      </c>
      <c r="U258" t="s">
        <v>40</v>
      </c>
      <c r="V258">
        <v>5000</v>
      </c>
      <c r="W258" t="b">
        <f t="shared" si="102"/>
        <v>0</v>
      </c>
      <c r="X258">
        <f t="shared" si="103"/>
        <v>0</v>
      </c>
      <c r="Y258" s="10" t="s">
        <v>40</v>
      </c>
      <c r="Z258" s="10">
        <v>5000</v>
      </c>
      <c r="AA258" s="10" t="b">
        <f t="shared" si="104"/>
        <v>0</v>
      </c>
      <c r="AB258" s="10">
        <f t="shared" si="105"/>
        <v>0</v>
      </c>
      <c r="AC258" t="s">
        <v>40</v>
      </c>
      <c r="AD258">
        <v>5000</v>
      </c>
      <c r="AE258" t="b">
        <f t="shared" si="88"/>
        <v>0</v>
      </c>
      <c r="AF258">
        <f t="shared" si="89"/>
        <v>0</v>
      </c>
      <c r="AG258" s="10" t="s">
        <v>40</v>
      </c>
      <c r="AH258" s="10">
        <v>5000</v>
      </c>
      <c r="AI258" s="10" t="b">
        <f t="shared" si="90"/>
        <v>0</v>
      </c>
      <c r="AJ258" s="10">
        <f t="shared" si="91"/>
        <v>0</v>
      </c>
      <c r="AK258" t="s">
        <v>40</v>
      </c>
      <c r="AL258">
        <v>5000</v>
      </c>
      <c r="AM258" t="b">
        <f t="shared" si="92"/>
        <v>0</v>
      </c>
      <c r="AN258">
        <f t="shared" si="93"/>
        <v>0</v>
      </c>
      <c r="AO258" s="10" t="s">
        <v>40</v>
      </c>
      <c r="AP258" s="10">
        <v>5000</v>
      </c>
      <c r="AQ258" s="10" t="b">
        <f t="shared" si="106"/>
        <v>0</v>
      </c>
      <c r="AR258" s="10">
        <f t="shared" si="107"/>
        <v>0</v>
      </c>
      <c r="AS258" t="s">
        <v>40</v>
      </c>
      <c r="AT258">
        <v>5000</v>
      </c>
      <c r="AU258" s="21" t="b">
        <f t="shared" si="108"/>
        <v>0</v>
      </c>
      <c r="AV258" s="21">
        <f t="shared" si="109"/>
        <v>0</v>
      </c>
      <c r="AW258" s="10" t="s">
        <v>40</v>
      </c>
      <c r="AX258" s="10">
        <v>5000</v>
      </c>
      <c r="AY258" s="10" t="b">
        <f t="shared" si="110"/>
        <v>0</v>
      </c>
      <c r="AZ258" s="10">
        <f t="shared" si="111"/>
        <v>0</v>
      </c>
      <c r="BA258" t="s">
        <v>40</v>
      </c>
      <c r="BB258">
        <v>5000</v>
      </c>
      <c r="BC258" t="b">
        <f t="shared" si="112"/>
        <v>0</v>
      </c>
      <c r="BD258">
        <f t="shared" si="113"/>
        <v>0</v>
      </c>
      <c r="BE258" s="10" t="s">
        <v>40</v>
      </c>
      <c r="BF258" s="10">
        <v>5000</v>
      </c>
      <c r="BG258" s="10" t="b">
        <f t="shared" si="114"/>
        <v>0</v>
      </c>
      <c r="BH258" s="10">
        <f t="shared" si="115"/>
        <v>0</v>
      </c>
    </row>
    <row r="259" spans="1:60" hidden="1" x14ac:dyDescent="0.3">
      <c r="A259">
        <f t="shared" si="94"/>
        <v>5000</v>
      </c>
      <c r="B259" s="14" t="b">
        <f t="shared" si="95"/>
        <v>0</v>
      </c>
      <c r="C259" s="14" t="s">
        <v>40</v>
      </c>
      <c r="D259" s="14">
        <f t="shared" si="96"/>
        <v>5000</v>
      </c>
      <c r="E259" s="15">
        <v>257</v>
      </c>
      <c r="F259" s="14" t="s">
        <v>296</v>
      </c>
      <c r="G259" s="12" t="s">
        <v>40</v>
      </c>
      <c r="H259" s="12">
        <v>5000</v>
      </c>
      <c r="I259" s="10" t="s">
        <v>40</v>
      </c>
      <c r="J259" s="10">
        <v>5000</v>
      </c>
      <c r="K259" s="10" t="b">
        <f t="shared" si="97"/>
        <v>0</v>
      </c>
      <c r="L259" s="10">
        <f t="shared" si="98"/>
        <v>0</v>
      </c>
      <c r="M259" t="s">
        <v>40</v>
      </c>
      <c r="N259">
        <v>5000</v>
      </c>
      <c r="O259" t="b">
        <f t="shared" si="99"/>
        <v>0</v>
      </c>
      <c r="P259">
        <f t="shared" si="100"/>
        <v>0</v>
      </c>
      <c r="Q259" s="10" t="s">
        <v>40</v>
      </c>
      <c r="R259" s="10">
        <v>5000</v>
      </c>
      <c r="S259" s="10" t="b">
        <f t="shared" ref="S259:S322" si="116">R259&lt;H259</f>
        <v>0</v>
      </c>
      <c r="T259" s="10">
        <f t="shared" si="101"/>
        <v>0</v>
      </c>
      <c r="U259" t="s">
        <v>40</v>
      </c>
      <c r="V259">
        <v>5000</v>
      </c>
      <c r="W259" t="b">
        <f t="shared" si="102"/>
        <v>0</v>
      </c>
      <c r="X259">
        <f t="shared" si="103"/>
        <v>0</v>
      </c>
      <c r="Y259" s="10" t="s">
        <v>40</v>
      </c>
      <c r="Z259" s="10">
        <v>5000</v>
      </c>
      <c r="AA259" s="10" t="b">
        <f t="shared" si="104"/>
        <v>0</v>
      </c>
      <c r="AB259" s="10">
        <f t="shared" si="105"/>
        <v>0</v>
      </c>
      <c r="AC259" t="s">
        <v>40</v>
      </c>
      <c r="AD259">
        <v>5000</v>
      </c>
      <c r="AE259" t="b">
        <f t="shared" ref="AE259:AE322" si="117">AD259&lt;H259</f>
        <v>0</v>
      </c>
      <c r="AF259">
        <f t="shared" ref="AF259:AF322" si="118">AD259-H259</f>
        <v>0</v>
      </c>
      <c r="AG259" s="10" t="s">
        <v>40</v>
      </c>
      <c r="AH259" s="10">
        <v>5000</v>
      </c>
      <c r="AI259" s="10" t="b">
        <f t="shared" ref="AI259:AI322" si="119">AH259&lt;H259</f>
        <v>0</v>
      </c>
      <c r="AJ259" s="10">
        <f t="shared" ref="AJ259:AJ322" si="120">AH259-H259</f>
        <v>0</v>
      </c>
      <c r="AK259" t="s">
        <v>40</v>
      </c>
      <c r="AL259">
        <v>5000</v>
      </c>
      <c r="AM259" t="b">
        <f t="shared" ref="AM259:AM322" si="121">AL259&lt;H259</f>
        <v>0</v>
      </c>
      <c r="AN259">
        <f t="shared" ref="AN259:AN322" si="122">AL259-H259</f>
        <v>0</v>
      </c>
      <c r="AO259" s="10" t="s">
        <v>40</v>
      </c>
      <c r="AP259" s="10">
        <v>5000</v>
      </c>
      <c r="AQ259" s="10" t="b">
        <f t="shared" si="106"/>
        <v>0</v>
      </c>
      <c r="AR259" s="10">
        <f t="shared" si="107"/>
        <v>0</v>
      </c>
      <c r="AS259" t="s">
        <v>40</v>
      </c>
      <c r="AT259">
        <v>5000</v>
      </c>
      <c r="AU259" s="21" t="b">
        <f t="shared" si="108"/>
        <v>0</v>
      </c>
      <c r="AV259" s="21">
        <f t="shared" si="109"/>
        <v>0</v>
      </c>
      <c r="AW259" s="10" t="s">
        <v>40</v>
      </c>
      <c r="AX259" s="10">
        <v>5000</v>
      </c>
      <c r="AY259" s="10" t="b">
        <f t="shared" si="110"/>
        <v>0</v>
      </c>
      <c r="AZ259" s="10">
        <f t="shared" si="111"/>
        <v>0</v>
      </c>
      <c r="BA259" t="s">
        <v>40</v>
      </c>
      <c r="BB259">
        <v>5000</v>
      </c>
      <c r="BC259" t="b">
        <f t="shared" si="112"/>
        <v>0</v>
      </c>
      <c r="BD259">
        <f t="shared" si="113"/>
        <v>0</v>
      </c>
      <c r="BE259" s="10" t="s">
        <v>40</v>
      </c>
      <c r="BF259" s="10">
        <v>5000</v>
      </c>
      <c r="BG259" s="10" t="b">
        <f t="shared" si="114"/>
        <v>0</v>
      </c>
      <c r="BH259" s="10">
        <f t="shared" si="115"/>
        <v>0</v>
      </c>
    </row>
    <row r="260" spans="1:60" hidden="1" x14ac:dyDescent="0.3">
      <c r="A260">
        <f t="shared" ref="A260:A323" si="123">MIN(N260,AD260,AP260,AT260)</f>
        <v>84.83</v>
      </c>
      <c r="B260" s="14" t="b">
        <f t="shared" ref="B260:B323" si="124">OR(K260,O260,S260,W260,AA260,AE260,AI260,AM260,AQ260,AU260,AY260,BC260,BG260)</f>
        <v>0</v>
      </c>
      <c r="C260" s="14" t="s">
        <v>37</v>
      </c>
      <c r="D260" s="14">
        <f t="shared" ref="D260:D323" si="125">MIN(J260,N260,H260,R260,V260,Z260,AD260,AH260,AL260,AP260,AT260,AX260,BB260,BF260)</f>
        <v>9.86</v>
      </c>
      <c r="E260" s="15">
        <v>258</v>
      </c>
      <c r="F260" s="14" t="s">
        <v>297</v>
      </c>
      <c r="G260" s="12" t="s">
        <v>37</v>
      </c>
      <c r="H260" s="12">
        <v>9.86</v>
      </c>
      <c r="I260" s="10" t="s">
        <v>37</v>
      </c>
      <c r="J260" s="10">
        <v>80.91</v>
      </c>
      <c r="K260" s="10" t="b">
        <f t="shared" ref="K260:K323" si="126">J260&lt;H260</f>
        <v>0</v>
      </c>
      <c r="L260" s="10">
        <f t="shared" ref="L260:L323" si="127">J260-H260</f>
        <v>71.05</v>
      </c>
      <c r="M260" t="s">
        <v>37</v>
      </c>
      <c r="N260">
        <v>333.14</v>
      </c>
      <c r="O260" t="b">
        <f t="shared" ref="O260:O323" si="128">N260&lt;H260</f>
        <v>0</v>
      </c>
      <c r="P260">
        <f t="shared" ref="P260:P323" si="129">N260-H260</f>
        <v>323.27999999999997</v>
      </c>
      <c r="Q260" s="10" t="s">
        <v>37</v>
      </c>
      <c r="R260" s="10">
        <v>415.63</v>
      </c>
      <c r="S260" s="10" t="b">
        <f t="shared" si="116"/>
        <v>0</v>
      </c>
      <c r="T260" s="10">
        <f t="shared" ref="T260:T323" si="130">R260-H260</f>
        <v>405.77</v>
      </c>
      <c r="U260" t="s">
        <v>37</v>
      </c>
      <c r="V260">
        <v>1831.74</v>
      </c>
      <c r="W260" t="b">
        <f t="shared" ref="W260:W323" si="131">V260&lt;H260</f>
        <v>0</v>
      </c>
      <c r="X260">
        <f t="shared" ref="X260:X323" si="132">V260-H260</f>
        <v>1821.88</v>
      </c>
      <c r="Y260" s="10" t="s">
        <v>37</v>
      </c>
      <c r="Z260" s="10">
        <v>93.14</v>
      </c>
      <c r="AA260" s="10" t="b">
        <f t="shared" ref="AA260:AA323" si="133">Z260&lt;H260</f>
        <v>0</v>
      </c>
      <c r="AB260" s="10">
        <f t="shared" ref="AB260:AB323" si="134">Z260-H260</f>
        <v>83.28</v>
      </c>
      <c r="AC260" t="s">
        <v>37</v>
      </c>
      <c r="AD260">
        <v>84.83</v>
      </c>
      <c r="AE260" t="b">
        <f t="shared" si="117"/>
        <v>0</v>
      </c>
      <c r="AF260">
        <f t="shared" si="118"/>
        <v>74.97</v>
      </c>
      <c r="AG260" s="10" t="s">
        <v>37</v>
      </c>
      <c r="AH260" s="10">
        <v>17.59</v>
      </c>
      <c r="AI260" s="10" t="b">
        <f t="shared" si="119"/>
        <v>0</v>
      </c>
      <c r="AJ260" s="10">
        <f t="shared" si="120"/>
        <v>7.73</v>
      </c>
      <c r="AK260" t="s">
        <v>37</v>
      </c>
      <c r="AL260">
        <v>43.55</v>
      </c>
      <c r="AM260" t="b">
        <f t="shared" si="121"/>
        <v>0</v>
      </c>
      <c r="AN260">
        <f t="shared" si="122"/>
        <v>33.69</v>
      </c>
      <c r="AO260" s="10" t="s">
        <v>37</v>
      </c>
      <c r="AP260" s="10">
        <v>104.48</v>
      </c>
      <c r="AQ260" s="10" t="b">
        <f t="shared" ref="AQ260:AQ323" si="135">AP260&lt;H260</f>
        <v>0</v>
      </c>
      <c r="AR260" s="10">
        <f t="shared" ref="AR260:AR323" si="136">AP260-H260</f>
        <v>94.62</v>
      </c>
      <c r="AS260" t="s">
        <v>37</v>
      </c>
      <c r="AT260">
        <v>148.51</v>
      </c>
      <c r="AU260" s="21" t="b">
        <f t="shared" ref="AU260:AU323" si="137">AT260&lt;H260</f>
        <v>0</v>
      </c>
      <c r="AV260" s="21">
        <f t="shared" ref="AV260:AV323" si="138">AT260-H260</f>
        <v>138.64999999999998</v>
      </c>
      <c r="AW260" s="10" t="s">
        <v>37</v>
      </c>
      <c r="AX260" s="10">
        <v>84.61</v>
      </c>
      <c r="AY260" s="10" t="b">
        <f t="shared" ref="AY260:AY323" si="139">AX260&lt;H260</f>
        <v>0</v>
      </c>
      <c r="AZ260" s="10">
        <f t="shared" ref="AZ260:AZ323" si="140">AX260-H260</f>
        <v>74.75</v>
      </c>
      <c r="BA260" t="s">
        <v>37</v>
      </c>
      <c r="BB260">
        <v>290.94</v>
      </c>
      <c r="BC260" t="b">
        <f t="shared" ref="BC260:BC323" si="141">BB260&lt;H260</f>
        <v>0</v>
      </c>
      <c r="BD260">
        <f t="shared" ref="BD260:BD323" si="142">BB260-H260</f>
        <v>281.08</v>
      </c>
      <c r="BE260" s="10" t="s">
        <v>37</v>
      </c>
      <c r="BF260" s="10">
        <v>257.92</v>
      </c>
      <c r="BG260" s="10" t="b">
        <f t="shared" ref="BG260:BG323" si="143">BF260&lt;H260</f>
        <v>0</v>
      </c>
      <c r="BH260" s="10">
        <f t="shared" ref="BH260:BH323" si="144">BF260-H260</f>
        <v>248.06</v>
      </c>
    </row>
    <row r="261" spans="1:60" hidden="1" x14ac:dyDescent="0.3">
      <c r="A261">
        <f t="shared" si="123"/>
        <v>2878.5</v>
      </c>
      <c r="B261" s="14" t="b">
        <f t="shared" si="124"/>
        <v>1</v>
      </c>
      <c r="C261" s="14" t="s">
        <v>49</v>
      </c>
      <c r="D261" s="14">
        <f t="shared" si="125"/>
        <v>2878.5</v>
      </c>
      <c r="E261" s="15">
        <v>259</v>
      </c>
      <c r="F261" s="14" t="s">
        <v>298</v>
      </c>
      <c r="G261" s="12" t="s">
        <v>40</v>
      </c>
      <c r="H261" s="12">
        <v>5000</v>
      </c>
      <c r="I261" s="10" t="s">
        <v>40</v>
      </c>
      <c r="J261" s="10">
        <v>5000</v>
      </c>
      <c r="K261" s="10" t="b">
        <f t="shared" si="126"/>
        <v>0</v>
      </c>
      <c r="L261" s="10">
        <f t="shared" si="127"/>
        <v>0</v>
      </c>
      <c r="M261" t="s">
        <v>40</v>
      </c>
      <c r="N261">
        <v>5000</v>
      </c>
      <c r="O261" t="b">
        <f t="shared" si="128"/>
        <v>0</v>
      </c>
      <c r="P261">
        <f t="shared" si="129"/>
        <v>0</v>
      </c>
      <c r="Q261" s="10" t="s">
        <v>49</v>
      </c>
      <c r="R261" s="10">
        <v>3223.27</v>
      </c>
      <c r="S261" s="10" t="b">
        <f t="shared" si="116"/>
        <v>1</v>
      </c>
      <c r="T261" s="10">
        <f t="shared" si="130"/>
        <v>-1776.73</v>
      </c>
      <c r="U261" t="s">
        <v>40</v>
      </c>
      <c r="V261">
        <v>5000</v>
      </c>
      <c r="W261" t="b">
        <f t="shared" si="131"/>
        <v>0</v>
      </c>
      <c r="X261">
        <f t="shared" si="132"/>
        <v>0</v>
      </c>
      <c r="Y261" s="10" t="s">
        <v>40</v>
      </c>
      <c r="Z261" s="10">
        <v>5000</v>
      </c>
      <c r="AA261" s="10" t="b">
        <f t="shared" si="133"/>
        <v>0</v>
      </c>
      <c r="AB261" s="10">
        <f t="shared" si="134"/>
        <v>0</v>
      </c>
      <c r="AC261" t="s">
        <v>40</v>
      </c>
      <c r="AD261">
        <v>5000</v>
      </c>
      <c r="AE261" t="b">
        <f t="shared" si="117"/>
        <v>0</v>
      </c>
      <c r="AF261">
        <f t="shared" si="118"/>
        <v>0</v>
      </c>
      <c r="AG261" s="10" t="s">
        <v>40</v>
      </c>
      <c r="AH261" s="10">
        <v>5000</v>
      </c>
      <c r="AI261" s="10" t="b">
        <f t="shared" si="119"/>
        <v>0</v>
      </c>
      <c r="AJ261" s="10">
        <f t="shared" si="120"/>
        <v>0</v>
      </c>
      <c r="AK261" t="s">
        <v>40</v>
      </c>
      <c r="AL261">
        <v>5000</v>
      </c>
      <c r="AM261" t="b">
        <f t="shared" si="121"/>
        <v>0</v>
      </c>
      <c r="AN261">
        <f t="shared" si="122"/>
        <v>0</v>
      </c>
      <c r="AO261" s="10" t="s">
        <v>49</v>
      </c>
      <c r="AP261" s="10">
        <v>2878.5</v>
      </c>
      <c r="AQ261" s="10" t="b">
        <f t="shared" si="135"/>
        <v>1</v>
      </c>
      <c r="AR261" s="10">
        <f t="shared" si="136"/>
        <v>-2121.5</v>
      </c>
      <c r="AS261" t="s">
        <v>49</v>
      </c>
      <c r="AT261">
        <v>4645.59</v>
      </c>
      <c r="AU261" s="21" t="b">
        <f t="shared" si="137"/>
        <v>1</v>
      </c>
      <c r="AV261" s="21">
        <f t="shared" si="138"/>
        <v>-354.40999999999985</v>
      </c>
      <c r="AW261" s="10" t="s">
        <v>49</v>
      </c>
      <c r="AX261" s="10">
        <v>4366.1099999999997</v>
      </c>
      <c r="AY261" s="10" t="b">
        <f t="shared" si="139"/>
        <v>1</v>
      </c>
      <c r="AZ261" s="10">
        <f t="shared" si="140"/>
        <v>-633.89000000000033</v>
      </c>
      <c r="BA261" t="s">
        <v>40</v>
      </c>
      <c r="BB261">
        <v>5000</v>
      </c>
      <c r="BC261" t="b">
        <f t="shared" si="141"/>
        <v>0</v>
      </c>
      <c r="BD261">
        <f t="shared" si="142"/>
        <v>0</v>
      </c>
      <c r="BE261" s="10" t="s">
        <v>40</v>
      </c>
      <c r="BF261" s="10">
        <v>5000</v>
      </c>
      <c r="BG261" s="10" t="b">
        <f t="shared" si="143"/>
        <v>0</v>
      </c>
      <c r="BH261" s="10">
        <f t="shared" si="144"/>
        <v>0</v>
      </c>
    </row>
    <row r="262" spans="1:60" hidden="1" x14ac:dyDescent="0.3">
      <c r="A262">
        <f t="shared" si="123"/>
        <v>5000</v>
      </c>
      <c r="B262" s="14" t="b">
        <f t="shared" si="124"/>
        <v>0</v>
      </c>
      <c r="C262" s="14" t="s">
        <v>40</v>
      </c>
      <c r="D262" s="14">
        <f t="shared" si="125"/>
        <v>5000</v>
      </c>
      <c r="E262" s="15">
        <v>260</v>
      </c>
      <c r="F262" s="14" t="s">
        <v>299</v>
      </c>
      <c r="G262" s="12" t="s">
        <v>40</v>
      </c>
      <c r="H262" s="12">
        <v>5000</v>
      </c>
      <c r="I262" s="10" t="s">
        <v>40</v>
      </c>
      <c r="J262" s="10">
        <v>5000</v>
      </c>
      <c r="K262" s="10" t="b">
        <f t="shared" si="126"/>
        <v>0</v>
      </c>
      <c r="L262" s="10">
        <f t="shared" si="127"/>
        <v>0</v>
      </c>
      <c r="M262" t="s">
        <v>40</v>
      </c>
      <c r="N262">
        <v>5000</v>
      </c>
      <c r="O262" t="b">
        <f t="shared" si="128"/>
        <v>0</v>
      </c>
      <c r="P262">
        <f t="shared" si="129"/>
        <v>0</v>
      </c>
      <c r="Q262" s="10" t="s">
        <v>40</v>
      </c>
      <c r="R262" s="10">
        <v>5000</v>
      </c>
      <c r="S262" s="10" t="b">
        <f t="shared" si="116"/>
        <v>0</v>
      </c>
      <c r="T262" s="10">
        <f t="shared" si="130"/>
        <v>0</v>
      </c>
      <c r="U262" t="s">
        <v>40</v>
      </c>
      <c r="V262">
        <v>5000</v>
      </c>
      <c r="W262" t="b">
        <f t="shared" si="131"/>
        <v>0</v>
      </c>
      <c r="X262">
        <f t="shared" si="132"/>
        <v>0</v>
      </c>
      <c r="Y262" s="10" t="s">
        <v>40</v>
      </c>
      <c r="Z262" s="10">
        <v>5000</v>
      </c>
      <c r="AA262" s="10" t="b">
        <f t="shared" si="133"/>
        <v>0</v>
      </c>
      <c r="AB262" s="10">
        <f t="shared" si="134"/>
        <v>0</v>
      </c>
      <c r="AC262" t="s">
        <v>40</v>
      </c>
      <c r="AD262">
        <v>5000</v>
      </c>
      <c r="AE262" t="b">
        <f t="shared" si="117"/>
        <v>0</v>
      </c>
      <c r="AF262">
        <f t="shared" si="118"/>
        <v>0</v>
      </c>
      <c r="AG262" s="10" t="s">
        <v>40</v>
      </c>
      <c r="AH262" s="10">
        <v>5000</v>
      </c>
      <c r="AI262" s="10" t="b">
        <f t="shared" si="119"/>
        <v>0</v>
      </c>
      <c r="AJ262" s="10">
        <f t="shared" si="120"/>
        <v>0</v>
      </c>
      <c r="AK262" t="s">
        <v>40</v>
      </c>
      <c r="AL262">
        <v>5000</v>
      </c>
      <c r="AM262" t="b">
        <f t="shared" si="121"/>
        <v>0</v>
      </c>
      <c r="AN262">
        <f t="shared" si="122"/>
        <v>0</v>
      </c>
      <c r="AO262" s="10" t="s">
        <v>40</v>
      </c>
      <c r="AP262" s="10">
        <v>5000</v>
      </c>
      <c r="AQ262" s="10" t="b">
        <f t="shared" si="135"/>
        <v>0</v>
      </c>
      <c r="AR262" s="10">
        <f t="shared" si="136"/>
        <v>0</v>
      </c>
      <c r="AS262" t="s">
        <v>40</v>
      </c>
      <c r="AT262">
        <v>5000</v>
      </c>
      <c r="AU262" s="21" t="b">
        <f t="shared" si="137"/>
        <v>0</v>
      </c>
      <c r="AV262" s="21">
        <f t="shared" si="138"/>
        <v>0</v>
      </c>
      <c r="AW262" s="10" t="s">
        <v>40</v>
      </c>
      <c r="AX262" s="10">
        <v>5000</v>
      </c>
      <c r="AY262" s="10" t="b">
        <f t="shared" si="139"/>
        <v>0</v>
      </c>
      <c r="AZ262" s="10">
        <f t="shared" si="140"/>
        <v>0</v>
      </c>
      <c r="BA262" t="s">
        <v>40</v>
      </c>
      <c r="BB262">
        <v>5000</v>
      </c>
      <c r="BC262" t="b">
        <f t="shared" si="141"/>
        <v>0</v>
      </c>
      <c r="BD262">
        <f t="shared" si="142"/>
        <v>0</v>
      </c>
      <c r="BE262" s="10" t="s">
        <v>40</v>
      </c>
      <c r="BF262" s="10">
        <v>5000</v>
      </c>
      <c r="BG262" s="10" t="b">
        <f t="shared" si="143"/>
        <v>0</v>
      </c>
      <c r="BH262" s="10">
        <f t="shared" si="144"/>
        <v>0</v>
      </c>
    </row>
    <row r="263" spans="1:60" hidden="1" x14ac:dyDescent="0.3">
      <c r="A263">
        <f t="shared" si="123"/>
        <v>151.08000000000001</v>
      </c>
      <c r="B263" s="14" t="b">
        <f t="shared" si="124"/>
        <v>1</v>
      </c>
      <c r="C263" s="14" t="s">
        <v>37</v>
      </c>
      <c r="D263" s="14">
        <f t="shared" si="125"/>
        <v>149.88999999999999</v>
      </c>
      <c r="E263" s="15">
        <v>261</v>
      </c>
      <c r="F263" s="14" t="s">
        <v>300</v>
      </c>
      <c r="G263" s="12" t="s">
        <v>37</v>
      </c>
      <c r="H263" s="12">
        <v>1919.11</v>
      </c>
      <c r="I263" s="10" t="s">
        <v>37</v>
      </c>
      <c r="J263" s="10">
        <v>1598.06</v>
      </c>
      <c r="K263" s="10" t="b">
        <f t="shared" si="126"/>
        <v>1</v>
      </c>
      <c r="L263" s="10">
        <f t="shared" si="127"/>
        <v>-321.04999999999995</v>
      </c>
      <c r="M263" t="s">
        <v>37</v>
      </c>
      <c r="N263">
        <v>1615.72</v>
      </c>
      <c r="O263" t="b">
        <f t="shared" si="128"/>
        <v>1</v>
      </c>
      <c r="P263">
        <f t="shared" si="129"/>
        <v>-303.38999999999987</v>
      </c>
      <c r="Q263" s="10" t="s">
        <v>37</v>
      </c>
      <c r="R263" s="10">
        <v>149.88999999999999</v>
      </c>
      <c r="S263" s="10" t="b">
        <f t="shared" si="116"/>
        <v>1</v>
      </c>
      <c r="T263" s="10">
        <f t="shared" si="130"/>
        <v>-1769.2199999999998</v>
      </c>
      <c r="U263" t="s">
        <v>37</v>
      </c>
      <c r="V263">
        <v>736.83</v>
      </c>
      <c r="W263" t="b">
        <f t="shared" si="131"/>
        <v>1</v>
      </c>
      <c r="X263">
        <f t="shared" si="132"/>
        <v>-1182.2799999999997</v>
      </c>
      <c r="Y263" s="10" t="s">
        <v>37</v>
      </c>
      <c r="Z263" s="10">
        <v>350.27</v>
      </c>
      <c r="AA263" s="10" t="b">
        <f t="shared" si="133"/>
        <v>1</v>
      </c>
      <c r="AB263" s="10">
        <f t="shared" si="134"/>
        <v>-1568.84</v>
      </c>
      <c r="AC263" t="s">
        <v>37</v>
      </c>
      <c r="AD263">
        <v>151.08000000000001</v>
      </c>
      <c r="AE263" t="b">
        <f t="shared" si="117"/>
        <v>1</v>
      </c>
      <c r="AF263">
        <f t="shared" si="118"/>
        <v>-1768.03</v>
      </c>
      <c r="AG263" s="10" t="s">
        <v>37</v>
      </c>
      <c r="AH263" s="10">
        <v>538.23</v>
      </c>
      <c r="AI263" s="10" t="b">
        <f t="shared" si="119"/>
        <v>1</v>
      </c>
      <c r="AJ263" s="10">
        <f t="shared" si="120"/>
        <v>-1380.8799999999999</v>
      </c>
      <c r="AK263" t="s">
        <v>37</v>
      </c>
      <c r="AL263">
        <v>4447.62</v>
      </c>
      <c r="AM263" t="b">
        <f t="shared" si="121"/>
        <v>0</v>
      </c>
      <c r="AN263">
        <f t="shared" si="122"/>
        <v>2528.5100000000002</v>
      </c>
      <c r="AO263" s="10" t="s">
        <v>37</v>
      </c>
      <c r="AP263" s="10">
        <v>2493.12</v>
      </c>
      <c r="AQ263" s="10" t="b">
        <f t="shared" si="135"/>
        <v>0</v>
      </c>
      <c r="AR263" s="10">
        <f t="shared" si="136"/>
        <v>574.01</v>
      </c>
      <c r="AS263" t="s">
        <v>40</v>
      </c>
      <c r="AT263">
        <v>5000</v>
      </c>
      <c r="AU263" s="21" t="b">
        <f t="shared" si="137"/>
        <v>0</v>
      </c>
      <c r="AV263" s="21">
        <f t="shared" si="138"/>
        <v>3080.8900000000003</v>
      </c>
      <c r="AW263" s="10" t="s">
        <v>37</v>
      </c>
      <c r="AX263" s="10">
        <v>1725.73</v>
      </c>
      <c r="AY263" s="10" t="b">
        <f t="shared" si="139"/>
        <v>1</v>
      </c>
      <c r="AZ263" s="10">
        <f t="shared" si="140"/>
        <v>-193.37999999999988</v>
      </c>
      <c r="BA263" t="s">
        <v>37</v>
      </c>
      <c r="BB263">
        <v>734.16</v>
      </c>
      <c r="BC263" t="b">
        <f t="shared" si="141"/>
        <v>1</v>
      </c>
      <c r="BD263">
        <f t="shared" si="142"/>
        <v>-1184.9499999999998</v>
      </c>
      <c r="BE263" s="10" t="s">
        <v>37</v>
      </c>
      <c r="BF263" s="10">
        <v>2062.0300000000002</v>
      </c>
      <c r="BG263" s="10" t="b">
        <f t="shared" si="143"/>
        <v>0</v>
      </c>
      <c r="BH263" s="10">
        <f t="shared" si="144"/>
        <v>142.9200000000003</v>
      </c>
    </row>
    <row r="264" spans="1:60" hidden="1" x14ac:dyDescent="0.3">
      <c r="A264">
        <f t="shared" si="123"/>
        <v>5000</v>
      </c>
      <c r="B264" s="14" t="b">
        <f t="shared" si="124"/>
        <v>0</v>
      </c>
      <c r="C264" s="14" t="s">
        <v>40</v>
      </c>
      <c r="D264" s="14">
        <f t="shared" si="125"/>
        <v>5000</v>
      </c>
      <c r="E264" s="15">
        <v>262</v>
      </c>
      <c r="F264" s="14" t="s">
        <v>301</v>
      </c>
      <c r="G264" s="12" t="s">
        <v>40</v>
      </c>
      <c r="H264" s="12">
        <v>5000</v>
      </c>
      <c r="I264" s="10" t="s">
        <v>40</v>
      </c>
      <c r="J264" s="10">
        <v>5000</v>
      </c>
      <c r="K264" s="10" t="b">
        <f t="shared" si="126"/>
        <v>0</v>
      </c>
      <c r="L264" s="10">
        <f t="shared" si="127"/>
        <v>0</v>
      </c>
      <c r="M264" t="s">
        <v>40</v>
      </c>
      <c r="N264">
        <v>5000</v>
      </c>
      <c r="O264" t="b">
        <f t="shared" si="128"/>
        <v>0</v>
      </c>
      <c r="P264">
        <f t="shared" si="129"/>
        <v>0</v>
      </c>
      <c r="Q264" s="10" t="s">
        <v>40</v>
      </c>
      <c r="R264" s="10">
        <v>5000</v>
      </c>
      <c r="S264" s="10" t="b">
        <f t="shared" si="116"/>
        <v>0</v>
      </c>
      <c r="T264" s="10">
        <f t="shared" si="130"/>
        <v>0</v>
      </c>
      <c r="U264" t="s">
        <v>40</v>
      </c>
      <c r="V264">
        <v>5000</v>
      </c>
      <c r="W264" t="b">
        <f t="shared" si="131"/>
        <v>0</v>
      </c>
      <c r="X264">
        <f t="shared" si="132"/>
        <v>0</v>
      </c>
      <c r="Y264" s="10" t="s">
        <v>40</v>
      </c>
      <c r="Z264" s="10">
        <v>5000</v>
      </c>
      <c r="AA264" s="10" t="b">
        <f t="shared" si="133"/>
        <v>0</v>
      </c>
      <c r="AB264" s="10">
        <f t="shared" si="134"/>
        <v>0</v>
      </c>
      <c r="AC264" t="s">
        <v>40</v>
      </c>
      <c r="AD264">
        <v>5000</v>
      </c>
      <c r="AE264" t="b">
        <f t="shared" si="117"/>
        <v>0</v>
      </c>
      <c r="AF264">
        <f t="shared" si="118"/>
        <v>0</v>
      </c>
      <c r="AG264" s="10" t="s">
        <v>40</v>
      </c>
      <c r="AH264" s="10">
        <v>5000</v>
      </c>
      <c r="AI264" s="10" t="b">
        <f t="shared" si="119"/>
        <v>0</v>
      </c>
      <c r="AJ264" s="10">
        <f t="shared" si="120"/>
        <v>0</v>
      </c>
      <c r="AK264" t="s">
        <v>40</v>
      </c>
      <c r="AL264">
        <v>5000</v>
      </c>
      <c r="AM264" t="b">
        <f t="shared" si="121"/>
        <v>0</v>
      </c>
      <c r="AN264">
        <f t="shared" si="122"/>
        <v>0</v>
      </c>
      <c r="AO264" s="10" t="s">
        <v>40</v>
      </c>
      <c r="AP264" s="10">
        <v>5000</v>
      </c>
      <c r="AQ264" s="10" t="b">
        <f t="shared" si="135"/>
        <v>0</v>
      </c>
      <c r="AR264" s="10">
        <f t="shared" si="136"/>
        <v>0</v>
      </c>
      <c r="AS264" t="s">
        <v>40</v>
      </c>
      <c r="AT264">
        <v>5000</v>
      </c>
      <c r="AU264" s="21" t="b">
        <f t="shared" si="137"/>
        <v>0</v>
      </c>
      <c r="AV264" s="21">
        <f t="shared" si="138"/>
        <v>0</v>
      </c>
      <c r="AW264" s="10" t="s">
        <v>40</v>
      </c>
      <c r="AX264" s="10">
        <v>5000</v>
      </c>
      <c r="AY264" s="10" t="b">
        <f t="shared" si="139"/>
        <v>0</v>
      </c>
      <c r="AZ264" s="10">
        <f t="shared" si="140"/>
        <v>0</v>
      </c>
      <c r="BA264" t="s">
        <v>40</v>
      </c>
      <c r="BB264">
        <v>5000</v>
      </c>
      <c r="BC264" t="b">
        <f t="shared" si="141"/>
        <v>0</v>
      </c>
      <c r="BD264">
        <f t="shared" si="142"/>
        <v>0</v>
      </c>
      <c r="BE264" s="10" t="s">
        <v>40</v>
      </c>
      <c r="BF264" s="10">
        <v>5000</v>
      </c>
      <c r="BG264" s="10" t="b">
        <f t="shared" si="143"/>
        <v>0</v>
      </c>
      <c r="BH264" s="10">
        <f t="shared" si="144"/>
        <v>0</v>
      </c>
    </row>
    <row r="265" spans="1:60" hidden="1" x14ac:dyDescent="0.3">
      <c r="A265">
        <f t="shared" si="123"/>
        <v>5000</v>
      </c>
      <c r="B265" s="14" t="b">
        <f t="shared" si="124"/>
        <v>0</v>
      </c>
      <c r="C265" s="14" t="s">
        <v>40</v>
      </c>
      <c r="D265" s="14">
        <f t="shared" si="125"/>
        <v>5000</v>
      </c>
      <c r="E265" s="15">
        <v>263</v>
      </c>
      <c r="F265" s="14" t="s">
        <v>302</v>
      </c>
      <c r="G265" s="12" t="s">
        <v>40</v>
      </c>
      <c r="H265" s="12">
        <v>5000</v>
      </c>
      <c r="I265" s="10" t="s">
        <v>40</v>
      </c>
      <c r="J265" s="10">
        <v>5000</v>
      </c>
      <c r="K265" s="10" t="b">
        <f t="shared" si="126"/>
        <v>0</v>
      </c>
      <c r="L265" s="10">
        <f t="shared" si="127"/>
        <v>0</v>
      </c>
      <c r="M265" t="s">
        <v>40</v>
      </c>
      <c r="N265">
        <v>5000</v>
      </c>
      <c r="O265" t="b">
        <f t="shared" si="128"/>
        <v>0</v>
      </c>
      <c r="P265">
        <f t="shared" si="129"/>
        <v>0</v>
      </c>
      <c r="Q265" s="10" t="s">
        <v>40</v>
      </c>
      <c r="R265" s="10">
        <v>5000</v>
      </c>
      <c r="S265" s="10" t="b">
        <f t="shared" si="116"/>
        <v>0</v>
      </c>
      <c r="T265" s="10">
        <f t="shared" si="130"/>
        <v>0</v>
      </c>
      <c r="U265" t="s">
        <v>40</v>
      </c>
      <c r="V265">
        <v>5000</v>
      </c>
      <c r="W265" t="b">
        <f t="shared" si="131"/>
        <v>0</v>
      </c>
      <c r="X265">
        <f t="shared" si="132"/>
        <v>0</v>
      </c>
      <c r="Y265" s="10" t="s">
        <v>40</v>
      </c>
      <c r="Z265" s="10">
        <v>5000</v>
      </c>
      <c r="AA265" s="10" t="b">
        <f t="shared" si="133"/>
        <v>0</v>
      </c>
      <c r="AB265" s="10">
        <f t="shared" si="134"/>
        <v>0</v>
      </c>
      <c r="AC265" t="s">
        <v>40</v>
      </c>
      <c r="AD265">
        <v>5000</v>
      </c>
      <c r="AE265" t="b">
        <f t="shared" si="117"/>
        <v>0</v>
      </c>
      <c r="AF265">
        <f t="shared" si="118"/>
        <v>0</v>
      </c>
      <c r="AG265" s="10" t="s">
        <v>40</v>
      </c>
      <c r="AH265" s="10">
        <v>5000</v>
      </c>
      <c r="AI265" s="10" t="b">
        <f t="shared" si="119"/>
        <v>0</v>
      </c>
      <c r="AJ265" s="10">
        <f t="shared" si="120"/>
        <v>0</v>
      </c>
      <c r="AK265" t="s">
        <v>40</v>
      </c>
      <c r="AL265">
        <v>5000</v>
      </c>
      <c r="AM265" t="b">
        <f t="shared" si="121"/>
        <v>0</v>
      </c>
      <c r="AN265">
        <f t="shared" si="122"/>
        <v>0</v>
      </c>
      <c r="AO265" s="10" t="s">
        <v>40</v>
      </c>
      <c r="AP265" s="10">
        <v>5000</v>
      </c>
      <c r="AQ265" s="10" t="b">
        <f t="shared" si="135"/>
        <v>0</v>
      </c>
      <c r="AR265" s="10">
        <f t="shared" si="136"/>
        <v>0</v>
      </c>
      <c r="AS265" t="s">
        <v>40</v>
      </c>
      <c r="AT265">
        <v>5000</v>
      </c>
      <c r="AU265" s="21" t="b">
        <f t="shared" si="137"/>
        <v>0</v>
      </c>
      <c r="AV265" s="21">
        <f t="shared" si="138"/>
        <v>0</v>
      </c>
      <c r="AW265" s="10" t="s">
        <v>40</v>
      </c>
      <c r="AX265" s="10">
        <v>5000</v>
      </c>
      <c r="AY265" s="10" t="b">
        <f t="shared" si="139"/>
        <v>0</v>
      </c>
      <c r="AZ265" s="10">
        <f t="shared" si="140"/>
        <v>0</v>
      </c>
      <c r="BA265" t="s">
        <v>40</v>
      </c>
      <c r="BB265">
        <v>5000</v>
      </c>
      <c r="BC265" t="b">
        <f t="shared" si="141"/>
        <v>0</v>
      </c>
      <c r="BD265">
        <f t="shared" si="142"/>
        <v>0</v>
      </c>
      <c r="BE265" s="10" t="s">
        <v>40</v>
      </c>
      <c r="BF265" s="10">
        <v>5000</v>
      </c>
      <c r="BG265" s="10" t="b">
        <f t="shared" si="143"/>
        <v>0</v>
      </c>
      <c r="BH265" s="10">
        <f t="shared" si="144"/>
        <v>0</v>
      </c>
    </row>
    <row r="266" spans="1:60" hidden="1" x14ac:dyDescent="0.3">
      <c r="A266">
        <f t="shared" si="123"/>
        <v>1901.83</v>
      </c>
      <c r="B266" s="14" t="b">
        <f t="shared" si="124"/>
        <v>1</v>
      </c>
      <c r="C266" s="14" t="s">
        <v>37</v>
      </c>
      <c r="D266" s="14">
        <f t="shared" si="125"/>
        <v>1901.83</v>
      </c>
      <c r="E266" s="15">
        <v>264</v>
      </c>
      <c r="F266" s="14" t="s">
        <v>303</v>
      </c>
      <c r="G266" s="12" t="s">
        <v>40</v>
      </c>
      <c r="H266" s="12">
        <v>5000</v>
      </c>
      <c r="I266" s="10" t="s">
        <v>40</v>
      </c>
      <c r="J266" s="10">
        <v>5000</v>
      </c>
      <c r="K266" s="10" t="b">
        <f t="shared" si="126"/>
        <v>0</v>
      </c>
      <c r="L266" s="10">
        <f t="shared" si="127"/>
        <v>0</v>
      </c>
      <c r="M266" t="s">
        <v>37</v>
      </c>
      <c r="N266">
        <v>1901.83</v>
      </c>
      <c r="O266" t="b">
        <f t="shared" si="128"/>
        <v>1</v>
      </c>
      <c r="P266">
        <f t="shared" si="129"/>
        <v>-3098.17</v>
      </c>
      <c r="Q266" s="10" t="s">
        <v>37</v>
      </c>
      <c r="R266" s="10">
        <v>4690.41</v>
      </c>
      <c r="S266" s="10" t="b">
        <f t="shared" si="116"/>
        <v>1</v>
      </c>
      <c r="T266" s="10">
        <f t="shared" si="130"/>
        <v>-309.59000000000015</v>
      </c>
      <c r="U266" t="s">
        <v>40</v>
      </c>
      <c r="V266">
        <v>5000</v>
      </c>
      <c r="W266" t="b">
        <f t="shared" si="131"/>
        <v>0</v>
      </c>
      <c r="X266">
        <f t="shared" si="132"/>
        <v>0</v>
      </c>
      <c r="Y266" s="10" t="s">
        <v>37</v>
      </c>
      <c r="Z266" s="10">
        <v>2247.5300000000002</v>
      </c>
      <c r="AA266" s="10" t="b">
        <f t="shared" si="133"/>
        <v>1</v>
      </c>
      <c r="AB266" s="10">
        <f t="shared" si="134"/>
        <v>-2752.47</v>
      </c>
      <c r="AC266" t="s">
        <v>37</v>
      </c>
      <c r="AD266">
        <v>2386.7199999999998</v>
      </c>
      <c r="AE266" t="b">
        <f t="shared" si="117"/>
        <v>1</v>
      </c>
      <c r="AF266">
        <f t="shared" si="118"/>
        <v>-2613.2800000000002</v>
      </c>
      <c r="AG266" s="10" t="s">
        <v>40</v>
      </c>
      <c r="AH266" s="10">
        <v>5000</v>
      </c>
      <c r="AI266" s="10" t="b">
        <f t="shared" si="119"/>
        <v>0</v>
      </c>
      <c r="AJ266" s="10">
        <f t="shared" si="120"/>
        <v>0</v>
      </c>
      <c r="AK266" t="s">
        <v>37</v>
      </c>
      <c r="AL266">
        <v>4817.75</v>
      </c>
      <c r="AM266" t="b">
        <f t="shared" si="121"/>
        <v>1</v>
      </c>
      <c r="AN266">
        <f t="shared" si="122"/>
        <v>-182.25</v>
      </c>
      <c r="AO266" s="10" t="s">
        <v>40</v>
      </c>
      <c r="AP266" s="10">
        <v>5000</v>
      </c>
      <c r="AQ266" s="10" t="b">
        <f t="shared" si="135"/>
        <v>0</v>
      </c>
      <c r="AR266" s="10">
        <f t="shared" si="136"/>
        <v>0</v>
      </c>
      <c r="AS266" t="s">
        <v>37</v>
      </c>
      <c r="AT266">
        <v>4218.41</v>
      </c>
      <c r="AU266" s="21" t="b">
        <f t="shared" si="137"/>
        <v>1</v>
      </c>
      <c r="AV266" s="21">
        <f t="shared" si="138"/>
        <v>-781.59000000000015</v>
      </c>
      <c r="AW266" s="10" t="s">
        <v>40</v>
      </c>
      <c r="AX266" s="10">
        <v>5000</v>
      </c>
      <c r="AY266" s="10" t="b">
        <f t="shared" si="139"/>
        <v>0</v>
      </c>
      <c r="AZ266" s="10">
        <f t="shared" si="140"/>
        <v>0</v>
      </c>
      <c r="BA266" t="s">
        <v>37</v>
      </c>
      <c r="BB266">
        <v>2049.27</v>
      </c>
      <c r="BC266" t="b">
        <f t="shared" si="141"/>
        <v>1</v>
      </c>
      <c r="BD266">
        <f t="shared" si="142"/>
        <v>-2950.73</v>
      </c>
      <c r="BE266" s="10" t="s">
        <v>40</v>
      </c>
      <c r="BF266" s="10">
        <v>5000</v>
      </c>
      <c r="BG266" s="10" t="b">
        <f t="shared" si="143"/>
        <v>0</v>
      </c>
      <c r="BH266" s="10">
        <f t="shared" si="144"/>
        <v>0</v>
      </c>
    </row>
    <row r="267" spans="1:60" hidden="1" x14ac:dyDescent="0.3">
      <c r="A267">
        <f t="shared" si="123"/>
        <v>5000</v>
      </c>
      <c r="B267" s="14" t="b">
        <f t="shared" si="124"/>
        <v>0</v>
      </c>
      <c r="C267" s="14" t="s">
        <v>40</v>
      </c>
      <c r="D267" s="14">
        <f t="shared" si="125"/>
        <v>5000</v>
      </c>
      <c r="E267" s="15">
        <v>265</v>
      </c>
      <c r="F267" s="14" t="s">
        <v>304</v>
      </c>
      <c r="G267" s="12" t="s">
        <v>40</v>
      </c>
      <c r="H267" s="12">
        <v>5000</v>
      </c>
      <c r="I267" s="10" t="s">
        <v>40</v>
      </c>
      <c r="J267" s="10">
        <v>5000</v>
      </c>
      <c r="K267" s="10" t="b">
        <f t="shared" si="126"/>
        <v>0</v>
      </c>
      <c r="L267" s="10">
        <f t="shared" si="127"/>
        <v>0</v>
      </c>
      <c r="M267" t="s">
        <v>40</v>
      </c>
      <c r="N267">
        <v>5000</v>
      </c>
      <c r="O267" t="b">
        <f t="shared" si="128"/>
        <v>0</v>
      </c>
      <c r="P267">
        <f t="shared" si="129"/>
        <v>0</v>
      </c>
      <c r="Q267" s="10" t="s">
        <v>40</v>
      </c>
      <c r="R267" s="10">
        <v>5000</v>
      </c>
      <c r="S267" s="10" t="b">
        <f t="shared" si="116"/>
        <v>0</v>
      </c>
      <c r="T267" s="10">
        <f t="shared" si="130"/>
        <v>0</v>
      </c>
      <c r="U267" t="s">
        <v>40</v>
      </c>
      <c r="V267">
        <v>5000</v>
      </c>
      <c r="W267" t="b">
        <f t="shared" si="131"/>
        <v>0</v>
      </c>
      <c r="X267">
        <f t="shared" si="132"/>
        <v>0</v>
      </c>
      <c r="Y267" s="10" t="s">
        <v>40</v>
      </c>
      <c r="Z267" s="10">
        <v>5000</v>
      </c>
      <c r="AA267" s="10" t="b">
        <f t="shared" si="133"/>
        <v>0</v>
      </c>
      <c r="AB267" s="10">
        <f t="shared" si="134"/>
        <v>0</v>
      </c>
      <c r="AC267" t="s">
        <v>40</v>
      </c>
      <c r="AD267">
        <v>5000</v>
      </c>
      <c r="AE267" t="b">
        <f t="shared" si="117"/>
        <v>0</v>
      </c>
      <c r="AF267">
        <f t="shared" si="118"/>
        <v>0</v>
      </c>
      <c r="AG267" s="10" t="s">
        <v>40</v>
      </c>
      <c r="AH267" s="10">
        <v>5000</v>
      </c>
      <c r="AI267" s="10" t="b">
        <f t="shared" si="119"/>
        <v>0</v>
      </c>
      <c r="AJ267" s="10">
        <f t="shared" si="120"/>
        <v>0</v>
      </c>
      <c r="AK267" t="s">
        <v>40</v>
      </c>
      <c r="AL267">
        <v>5000</v>
      </c>
      <c r="AM267" t="b">
        <f t="shared" si="121"/>
        <v>0</v>
      </c>
      <c r="AN267">
        <f t="shared" si="122"/>
        <v>0</v>
      </c>
      <c r="AO267" s="10" t="s">
        <v>40</v>
      </c>
      <c r="AP267" s="10">
        <v>5000</v>
      </c>
      <c r="AQ267" s="10" t="b">
        <f t="shared" si="135"/>
        <v>0</v>
      </c>
      <c r="AR267" s="10">
        <f t="shared" si="136"/>
        <v>0</v>
      </c>
      <c r="AS267" t="s">
        <v>40</v>
      </c>
      <c r="AT267">
        <v>5000</v>
      </c>
      <c r="AU267" s="21" t="b">
        <f t="shared" si="137"/>
        <v>0</v>
      </c>
      <c r="AV267" s="21">
        <f t="shared" si="138"/>
        <v>0</v>
      </c>
      <c r="AW267" s="10" t="s">
        <v>40</v>
      </c>
      <c r="AX267" s="10">
        <v>5000</v>
      </c>
      <c r="AY267" s="10" t="b">
        <f t="shared" si="139"/>
        <v>0</v>
      </c>
      <c r="AZ267" s="10">
        <f t="shared" si="140"/>
        <v>0</v>
      </c>
      <c r="BA267" t="s">
        <v>40</v>
      </c>
      <c r="BB267">
        <v>5000</v>
      </c>
      <c r="BC267" t="b">
        <f t="shared" si="141"/>
        <v>0</v>
      </c>
      <c r="BD267">
        <f t="shared" si="142"/>
        <v>0</v>
      </c>
      <c r="BE267" s="10" t="s">
        <v>40</v>
      </c>
      <c r="BF267" s="10">
        <v>5000</v>
      </c>
      <c r="BG267" s="10" t="b">
        <f t="shared" si="143"/>
        <v>0</v>
      </c>
      <c r="BH267" s="10">
        <f t="shared" si="144"/>
        <v>0</v>
      </c>
    </row>
    <row r="268" spans="1:60" hidden="1" x14ac:dyDescent="0.3">
      <c r="A268">
        <f t="shared" si="123"/>
        <v>114.55</v>
      </c>
      <c r="B268" s="14" t="b">
        <f t="shared" si="124"/>
        <v>1</v>
      </c>
      <c r="C268" s="14" t="s">
        <v>49</v>
      </c>
      <c r="D268" s="14">
        <f t="shared" si="125"/>
        <v>100.78</v>
      </c>
      <c r="E268" s="15">
        <v>266</v>
      </c>
      <c r="F268" s="14" t="s">
        <v>305</v>
      </c>
      <c r="G268" s="12" t="s">
        <v>49</v>
      </c>
      <c r="H268" s="12">
        <v>127.36</v>
      </c>
      <c r="I268" s="10" t="s">
        <v>49</v>
      </c>
      <c r="J268" s="10">
        <v>100.78</v>
      </c>
      <c r="K268" s="10" t="b">
        <f t="shared" si="126"/>
        <v>1</v>
      </c>
      <c r="L268" s="10">
        <f t="shared" si="127"/>
        <v>-26.58</v>
      </c>
      <c r="M268" t="s">
        <v>49</v>
      </c>
      <c r="N268">
        <v>120.75</v>
      </c>
      <c r="O268" t="b">
        <f t="shared" si="128"/>
        <v>1</v>
      </c>
      <c r="P268">
        <f t="shared" si="129"/>
        <v>-6.6099999999999994</v>
      </c>
      <c r="Q268" s="10" t="s">
        <v>49</v>
      </c>
      <c r="R268" s="10">
        <v>117.03</v>
      </c>
      <c r="S268" s="10" t="b">
        <f t="shared" si="116"/>
        <v>1</v>
      </c>
      <c r="T268" s="10">
        <f t="shared" si="130"/>
        <v>-10.329999999999998</v>
      </c>
      <c r="U268" t="s">
        <v>49</v>
      </c>
      <c r="V268">
        <v>173.92</v>
      </c>
      <c r="W268" t="b">
        <f t="shared" si="131"/>
        <v>0</v>
      </c>
      <c r="X268">
        <f t="shared" si="132"/>
        <v>46.559999999999988</v>
      </c>
      <c r="Y268" s="10" t="s">
        <v>49</v>
      </c>
      <c r="Z268" s="10">
        <v>110.69</v>
      </c>
      <c r="AA268" s="10" t="b">
        <f t="shared" si="133"/>
        <v>1</v>
      </c>
      <c r="AB268" s="10">
        <f t="shared" si="134"/>
        <v>-16.670000000000002</v>
      </c>
      <c r="AC268" t="s">
        <v>49</v>
      </c>
      <c r="AD268">
        <v>114.55</v>
      </c>
      <c r="AE268" t="b">
        <f t="shared" si="117"/>
        <v>1</v>
      </c>
      <c r="AF268">
        <f t="shared" si="118"/>
        <v>-12.810000000000002</v>
      </c>
      <c r="AG268" s="10" t="s">
        <v>49</v>
      </c>
      <c r="AH268" s="10">
        <v>134.91999999999999</v>
      </c>
      <c r="AI268" s="10" t="b">
        <f t="shared" si="119"/>
        <v>0</v>
      </c>
      <c r="AJ268" s="10">
        <f t="shared" si="120"/>
        <v>7.5599999999999881</v>
      </c>
      <c r="AK268" t="s">
        <v>49</v>
      </c>
      <c r="AL268">
        <v>119.41</v>
      </c>
      <c r="AM268" t="b">
        <f t="shared" si="121"/>
        <v>1</v>
      </c>
      <c r="AN268">
        <f t="shared" si="122"/>
        <v>-7.9500000000000028</v>
      </c>
      <c r="AO268" s="10" t="s">
        <v>49</v>
      </c>
      <c r="AP268" s="10">
        <v>117.19</v>
      </c>
      <c r="AQ268" s="10" t="b">
        <f t="shared" si="135"/>
        <v>1</v>
      </c>
      <c r="AR268" s="10">
        <f t="shared" si="136"/>
        <v>-10.170000000000002</v>
      </c>
      <c r="AS268" t="s">
        <v>49</v>
      </c>
      <c r="AT268">
        <v>117.98</v>
      </c>
      <c r="AU268" s="21" t="b">
        <f t="shared" si="137"/>
        <v>1</v>
      </c>
      <c r="AV268" s="21">
        <f t="shared" si="138"/>
        <v>-9.3799999999999955</v>
      </c>
      <c r="AW268" s="10" t="s">
        <v>49</v>
      </c>
      <c r="AX268" s="10">
        <v>120.05</v>
      </c>
      <c r="AY268" s="10" t="b">
        <f t="shared" si="139"/>
        <v>1</v>
      </c>
      <c r="AZ268" s="10">
        <f t="shared" si="140"/>
        <v>-7.3100000000000023</v>
      </c>
      <c r="BA268" t="s">
        <v>49</v>
      </c>
      <c r="BB268">
        <v>118.89</v>
      </c>
      <c r="BC268" t="b">
        <f t="shared" si="141"/>
        <v>1</v>
      </c>
      <c r="BD268">
        <f t="shared" si="142"/>
        <v>-8.4699999999999989</v>
      </c>
      <c r="BE268" s="10" t="s">
        <v>49</v>
      </c>
      <c r="BF268" s="10">
        <v>131.47</v>
      </c>
      <c r="BG268" s="10" t="b">
        <f t="shared" si="143"/>
        <v>0</v>
      </c>
      <c r="BH268" s="10">
        <f t="shared" si="144"/>
        <v>4.1099999999999994</v>
      </c>
    </row>
    <row r="269" spans="1:60" hidden="1" x14ac:dyDescent="0.3">
      <c r="A269">
        <f t="shared" si="123"/>
        <v>5000</v>
      </c>
      <c r="B269" s="14" t="b">
        <f t="shared" si="124"/>
        <v>0</v>
      </c>
      <c r="C269" s="14" t="s">
        <v>40</v>
      </c>
      <c r="D269" s="14">
        <f t="shared" si="125"/>
        <v>5000</v>
      </c>
      <c r="E269" s="15">
        <v>267</v>
      </c>
      <c r="F269" s="14" t="s">
        <v>306</v>
      </c>
      <c r="G269" s="12" t="s">
        <v>40</v>
      </c>
      <c r="H269" s="12">
        <v>5000</v>
      </c>
      <c r="I269" s="10" t="s">
        <v>40</v>
      </c>
      <c r="J269" s="10">
        <v>5000</v>
      </c>
      <c r="K269" s="10" t="b">
        <f t="shared" si="126"/>
        <v>0</v>
      </c>
      <c r="L269" s="10">
        <f t="shared" si="127"/>
        <v>0</v>
      </c>
      <c r="M269" t="s">
        <v>40</v>
      </c>
      <c r="N269">
        <v>5000</v>
      </c>
      <c r="O269" t="b">
        <f t="shared" si="128"/>
        <v>0</v>
      </c>
      <c r="P269">
        <f t="shared" si="129"/>
        <v>0</v>
      </c>
      <c r="Q269" s="10" t="s">
        <v>40</v>
      </c>
      <c r="R269" s="10">
        <v>5000</v>
      </c>
      <c r="S269" s="10" t="b">
        <f t="shared" si="116"/>
        <v>0</v>
      </c>
      <c r="T269" s="10">
        <f t="shared" si="130"/>
        <v>0</v>
      </c>
      <c r="U269" t="s">
        <v>40</v>
      </c>
      <c r="V269">
        <v>5000</v>
      </c>
      <c r="W269" t="b">
        <f t="shared" si="131"/>
        <v>0</v>
      </c>
      <c r="X269">
        <f t="shared" si="132"/>
        <v>0</v>
      </c>
      <c r="Y269" s="10" t="s">
        <v>40</v>
      </c>
      <c r="Z269" s="10">
        <v>5000</v>
      </c>
      <c r="AA269" s="10" t="b">
        <f t="shared" si="133"/>
        <v>0</v>
      </c>
      <c r="AB269" s="10">
        <f t="shared" si="134"/>
        <v>0</v>
      </c>
      <c r="AC269" t="s">
        <v>40</v>
      </c>
      <c r="AD269">
        <v>5000</v>
      </c>
      <c r="AE269" t="b">
        <f t="shared" si="117"/>
        <v>0</v>
      </c>
      <c r="AF269">
        <f t="shared" si="118"/>
        <v>0</v>
      </c>
      <c r="AG269" s="10" t="s">
        <v>40</v>
      </c>
      <c r="AH269" s="10">
        <v>5000</v>
      </c>
      <c r="AI269" s="10" t="b">
        <f t="shared" si="119"/>
        <v>0</v>
      </c>
      <c r="AJ269" s="10">
        <f t="shared" si="120"/>
        <v>0</v>
      </c>
      <c r="AK269" t="s">
        <v>40</v>
      </c>
      <c r="AL269">
        <v>5000</v>
      </c>
      <c r="AM269" t="b">
        <f t="shared" si="121"/>
        <v>0</v>
      </c>
      <c r="AN269">
        <f t="shared" si="122"/>
        <v>0</v>
      </c>
      <c r="AO269" s="10" t="s">
        <v>40</v>
      </c>
      <c r="AP269" s="10">
        <v>5000</v>
      </c>
      <c r="AQ269" s="10" t="b">
        <f t="shared" si="135"/>
        <v>0</v>
      </c>
      <c r="AR269" s="10">
        <f t="shared" si="136"/>
        <v>0</v>
      </c>
      <c r="AS269" t="s">
        <v>40</v>
      </c>
      <c r="AT269">
        <v>5000</v>
      </c>
      <c r="AU269" s="21" t="b">
        <f t="shared" si="137"/>
        <v>0</v>
      </c>
      <c r="AV269" s="21">
        <f t="shared" si="138"/>
        <v>0</v>
      </c>
      <c r="AW269" s="10" t="s">
        <v>40</v>
      </c>
      <c r="AX269" s="10">
        <v>5000</v>
      </c>
      <c r="AY269" s="10" t="b">
        <f t="shared" si="139"/>
        <v>0</v>
      </c>
      <c r="AZ269" s="10">
        <f t="shared" si="140"/>
        <v>0</v>
      </c>
      <c r="BA269" t="s">
        <v>40</v>
      </c>
      <c r="BB269">
        <v>5000</v>
      </c>
      <c r="BC269" t="b">
        <f t="shared" si="141"/>
        <v>0</v>
      </c>
      <c r="BD269">
        <f t="shared" si="142"/>
        <v>0</v>
      </c>
      <c r="BE269" s="10" t="s">
        <v>40</v>
      </c>
      <c r="BF269" s="10">
        <v>5000</v>
      </c>
      <c r="BG269" s="10" t="b">
        <f t="shared" si="143"/>
        <v>0</v>
      </c>
      <c r="BH269" s="10">
        <f t="shared" si="144"/>
        <v>0</v>
      </c>
    </row>
    <row r="270" spans="1:60" x14ac:dyDescent="0.3">
      <c r="A270">
        <f t="shared" si="123"/>
        <v>1591.55</v>
      </c>
      <c r="B270" s="14" t="b">
        <f t="shared" si="124"/>
        <v>1</v>
      </c>
      <c r="C270" s="14" t="s">
        <v>49</v>
      </c>
      <c r="D270" s="14">
        <f t="shared" si="125"/>
        <v>1591.55</v>
      </c>
      <c r="E270" s="15">
        <v>268</v>
      </c>
      <c r="F270" s="14" t="s">
        <v>307</v>
      </c>
      <c r="G270" s="12" t="s">
        <v>49</v>
      </c>
      <c r="H270" s="12">
        <v>1807.19</v>
      </c>
      <c r="I270" s="10" t="s">
        <v>49</v>
      </c>
      <c r="J270" s="10">
        <v>1752.95</v>
      </c>
      <c r="K270" s="10" t="b">
        <f t="shared" si="126"/>
        <v>1</v>
      </c>
      <c r="L270" s="10">
        <f t="shared" si="127"/>
        <v>-54.240000000000009</v>
      </c>
      <c r="M270" t="s">
        <v>49</v>
      </c>
      <c r="N270">
        <v>1591.55</v>
      </c>
      <c r="O270" t="b">
        <f t="shared" si="128"/>
        <v>1</v>
      </c>
      <c r="P270">
        <f t="shared" si="129"/>
        <v>-215.6400000000001</v>
      </c>
      <c r="Q270" s="10" t="s">
        <v>49</v>
      </c>
      <c r="R270" s="10">
        <v>1763.7</v>
      </c>
      <c r="S270" s="10" t="b">
        <f t="shared" si="116"/>
        <v>1</v>
      </c>
      <c r="T270" s="10">
        <f t="shared" si="130"/>
        <v>-43.490000000000009</v>
      </c>
      <c r="U270" t="s">
        <v>49</v>
      </c>
      <c r="V270">
        <v>2491.83</v>
      </c>
      <c r="W270" t="b">
        <f t="shared" si="131"/>
        <v>0</v>
      </c>
      <c r="X270">
        <f t="shared" si="132"/>
        <v>684.63999999999987</v>
      </c>
      <c r="Y270" s="10" t="s">
        <v>49</v>
      </c>
      <c r="Z270" s="10">
        <v>1760.89</v>
      </c>
      <c r="AA270" s="10" t="b">
        <f t="shared" si="133"/>
        <v>1</v>
      </c>
      <c r="AB270" s="10">
        <f t="shared" si="134"/>
        <v>-46.299999999999955</v>
      </c>
      <c r="AC270" t="s">
        <v>49</v>
      </c>
      <c r="AD270">
        <v>1801.84</v>
      </c>
      <c r="AE270" t="b">
        <f t="shared" si="117"/>
        <v>1</v>
      </c>
      <c r="AF270">
        <f t="shared" si="118"/>
        <v>-5.3500000000001364</v>
      </c>
      <c r="AG270" s="10" t="s">
        <v>49</v>
      </c>
      <c r="AH270" s="10">
        <v>1731.23</v>
      </c>
      <c r="AI270" s="10" t="b">
        <f t="shared" si="119"/>
        <v>1</v>
      </c>
      <c r="AJ270" s="10">
        <f t="shared" si="120"/>
        <v>-75.960000000000036</v>
      </c>
      <c r="AK270" t="s">
        <v>49</v>
      </c>
      <c r="AL270">
        <v>1608.03</v>
      </c>
      <c r="AM270" t="b">
        <f t="shared" si="121"/>
        <v>1</v>
      </c>
      <c r="AN270">
        <f t="shared" si="122"/>
        <v>-199.16000000000008</v>
      </c>
      <c r="AO270" s="10" t="s">
        <v>49</v>
      </c>
      <c r="AP270" s="10">
        <v>1685.31</v>
      </c>
      <c r="AQ270" s="10" t="b">
        <f t="shared" si="135"/>
        <v>1</v>
      </c>
      <c r="AR270" s="10">
        <f t="shared" si="136"/>
        <v>-121.88000000000011</v>
      </c>
      <c r="AS270" t="s">
        <v>49</v>
      </c>
      <c r="AT270">
        <v>1661.03</v>
      </c>
      <c r="AU270" s="21" t="b">
        <f t="shared" si="137"/>
        <v>1</v>
      </c>
      <c r="AV270" s="21">
        <f t="shared" si="138"/>
        <v>-146.16000000000008</v>
      </c>
      <c r="AW270" s="10" t="s">
        <v>49</v>
      </c>
      <c r="AX270" s="10">
        <v>1769.19</v>
      </c>
      <c r="AY270" s="10" t="b">
        <f t="shared" si="139"/>
        <v>1</v>
      </c>
      <c r="AZ270" s="10">
        <f t="shared" si="140"/>
        <v>-38</v>
      </c>
      <c r="BA270" t="s">
        <v>49</v>
      </c>
      <c r="BB270">
        <v>1786.34</v>
      </c>
      <c r="BC270" t="b">
        <f t="shared" si="141"/>
        <v>1</v>
      </c>
      <c r="BD270">
        <f t="shared" si="142"/>
        <v>-20.850000000000136</v>
      </c>
      <c r="BE270" s="10" t="s">
        <v>49</v>
      </c>
      <c r="BF270" s="10">
        <v>1753.59</v>
      </c>
      <c r="BG270" s="10" t="b">
        <f t="shared" si="143"/>
        <v>1</v>
      </c>
      <c r="BH270" s="10">
        <f t="shared" si="144"/>
        <v>-53.600000000000136</v>
      </c>
    </row>
    <row r="271" spans="1:60" hidden="1" x14ac:dyDescent="0.3">
      <c r="A271">
        <f t="shared" si="123"/>
        <v>5000</v>
      </c>
      <c r="B271" s="14" t="b">
        <f t="shared" si="124"/>
        <v>0</v>
      </c>
      <c r="C271" s="14" t="s">
        <v>40</v>
      </c>
      <c r="D271" s="14">
        <f t="shared" si="125"/>
        <v>5000</v>
      </c>
      <c r="E271" s="15">
        <v>269</v>
      </c>
      <c r="F271" s="14" t="s">
        <v>308</v>
      </c>
      <c r="G271" s="12" t="s">
        <v>40</v>
      </c>
      <c r="H271" s="12">
        <v>5000</v>
      </c>
      <c r="I271" s="10" t="s">
        <v>40</v>
      </c>
      <c r="J271" s="10">
        <v>5000</v>
      </c>
      <c r="K271" s="10" t="b">
        <f t="shared" si="126"/>
        <v>0</v>
      </c>
      <c r="L271" s="10">
        <f t="shared" si="127"/>
        <v>0</v>
      </c>
      <c r="M271" t="s">
        <v>40</v>
      </c>
      <c r="N271">
        <v>5000</v>
      </c>
      <c r="O271" t="b">
        <f t="shared" si="128"/>
        <v>0</v>
      </c>
      <c r="P271">
        <f t="shared" si="129"/>
        <v>0</v>
      </c>
      <c r="Q271" s="10" t="s">
        <v>40</v>
      </c>
      <c r="R271" s="10">
        <v>5000</v>
      </c>
      <c r="S271" s="10" t="b">
        <f t="shared" si="116"/>
        <v>0</v>
      </c>
      <c r="T271" s="10">
        <f t="shared" si="130"/>
        <v>0</v>
      </c>
      <c r="U271" t="s">
        <v>40</v>
      </c>
      <c r="V271">
        <v>5000</v>
      </c>
      <c r="W271" t="b">
        <f t="shared" si="131"/>
        <v>0</v>
      </c>
      <c r="X271">
        <f t="shared" si="132"/>
        <v>0</v>
      </c>
      <c r="Y271" s="10" t="s">
        <v>40</v>
      </c>
      <c r="Z271" s="10">
        <v>5000</v>
      </c>
      <c r="AA271" s="10" t="b">
        <f t="shared" si="133"/>
        <v>0</v>
      </c>
      <c r="AB271" s="10">
        <f t="shared" si="134"/>
        <v>0</v>
      </c>
      <c r="AC271" t="s">
        <v>40</v>
      </c>
      <c r="AD271">
        <v>5000</v>
      </c>
      <c r="AE271" t="b">
        <f t="shared" si="117"/>
        <v>0</v>
      </c>
      <c r="AF271">
        <f t="shared" si="118"/>
        <v>0</v>
      </c>
      <c r="AG271" s="10" t="s">
        <v>40</v>
      </c>
      <c r="AH271" s="10">
        <v>5000</v>
      </c>
      <c r="AI271" s="10" t="b">
        <f t="shared" si="119"/>
        <v>0</v>
      </c>
      <c r="AJ271" s="10">
        <f t="shared" si="120"/>
        <v>0</v>
      </c>
      <c r="AK271" t="s">
        <v>40</v>
      </c>
      <c r="AL271">
        <v>5000</v>
      </c>
      <c r="AM271" t="b">
        <f t="shared" si="121"/>
        <v>0</v>
      </c>
      <c r="AN271">
        <f t="shared" si="122"/>
        <v>0</v>
      </c>
      <c r="AO271" s="10" t="s">
        <v>40</v>
      </c>
      <c r="AP271" s="10">
        <v>5000</v>
      </c>
      <c r="AQ271" s="10" t="b">
        <f t="shared" si="135"/>
        <v>0</v>
      </c>
      <c r="AR271" s="10">
        <f t="shared" si="136"/>
        <v>0</v>
      </c>
      <c r="AS271" t="s">
        <v>40</v>
      </c>
      <c r="AT271">
        <v>5000</v>
      </c>
      <c r="AU271" s="21" t="b">
        <f t="shared" si="137"/>
        <v>0</v>
      </c>
      <c r="AV271" s="21">
        <f t="shared" si="138"/>
        <v>0</v>
      </c>
      <c r="AW271" s="10" t="s">
        <v>40</v>
      </c>
      <c r="AX271" s="10">
        <v>5000</v>
      </c>
      <c r="AY271" s="10" t="b">
        <f t="shared" si="139"/>
        <v>0</v>
      </c>
      <c r="AZ271" s="10">
        <f t="shared" si="140"/>
        <v>0</v>
      </c>
      <c r="BA271" t="s">
        <v>40</v>
      </c>
      <c r="BB271">
        <v>5000</v>
      </c>
      <c r="BC271" t="b">
        <f t="shared" si="141"/>
        <v>0</v>
      </c>
      <c r="BD271">
        <f t="shared" si="142"/>
        <v>0</v>
      </c>
      <c r="BE271" s="10" t="s">
        <v>40</v>
      </c>
      <c r="BF271" s="10">
        <v>5000</v>
      </c>
      <c r="BG271" s="10" t="b">
        <f t="shared" si="143"/>
        <v>0</v>
      </c>
      <c r="BH271" s="10">
        <f t="shared" si="144"/>
        <v>0</v>
      </c>
    </row>
    <row r="272" spans="1:60" hidden="1" x14ac:dyDescent="0.3">
      <c r="A272">
        <f t="shared" si="123"/>
        <v>5000</v>
      </c>
      <c r="B272" s="14" t="b">
        <f t="shared" si="124"/>
        <v>0</v>
      </c>
      <c r="C272" s="14" t="s">
        <v>40</v>
      </c>
      <c r="D272" s="14">
        <f t="shared" si="125"/>
        <v>5000</v>
      </c>
      <c r="E272" s="15">
        <v>270</v>
      </c>
      <c r="F272" s="14" t="s">
        <v>309</v>
      </c>
      <c r="G272" s="12" t="s">
        <v>40</v>
      </c>
      <c r="H272" s="12">
        <v>5000</v>
      </c>
      <c r="I272" s="10" t="s">
        <v>40</v>
      </c>
      <c r="J272" s="10">
        <v>5000</v>
      </c>
      <c r="K272" s="10" t="b">
        <f t="shared" si="126"/>
        <v>0</v>
      </c>
      <c r="L272" s="10">
        <f t="shared" si="127"/>
        <v>0</v>
      </c>
      <c r="M272" t="s">
        <v>40</v>
      </c>
      <c r="N272">
        <v>5000</v>
      </c>
      <c r="O272" t="b">
        <f t="shared" si="128"/>
        <v>0</v>
      </c>
      <c r="P272">
        <f t="shared" si="129"/>
        <v>0</v>
      </c>
      <c r="Q272" s="10" t="s">
        <v>40</v>
      </c>
      <c r="R272" s="10">
        <v>5000</v>
      </c>
      <c r="S272" s="10" t="b">
        <f t="shared" si="116"/>
        <v>0</v>
      </c>
      <c r="T272" s="10">
        <f t="shared" si="130"/>
        <v>0</v>
      </c>
      <c r="U272" t="s">
        <v>40</v>
      </c>
      <c r="V272">
        <v>5000</v>
      </c>
      <c r="W272" t="b">
        <f t="shared" si="131"/>
        <v>0</v>
      </c>
      <c r="X272">
        <f t="shared" si="132"/>
        <v>0</v>
      </c>
      <c r="Y272" s="10" t="s">
        <v>40</v>
      </c>
      <c r="Z272" s="10">
        <v>5000</v>
      </c>
      <c r="AA272" s="10" t="b">
        <f t="shared" si="133"/>
        <v>0</v>
      </c>
      <c r="AB272" s="10">
        <f t="shared" si="134"/>
        <v>0</v>
      </c>
      <c r="AC272" t="s">
        <v>40</v>
      </c>
      <c r="AD272">
        <v>5000</v>
      </c>
      <c r="AE272" t="b">
        <f t="shared" si="117"/>
        <v>0</v>
      </c>
      <c r="AF272">
        <f t="shared" si="118"/>
        <v>0</v>
      </c>
      <c r="AG272" s="10" t="s">
        <v>40</v>
      </c>
      <c r="AH272" s="10">
        <v>5000</v>
      </c>
      <c r="AI272" s="10" t="b">
        <f t="shared" si="119"/>
        <v>0</v>
      </c>
      <c r="AJ272" s="10">
        <f t="shared" si="120"/>
        <v>0</v>
      </c>
      <c r="AK272" t="s">
        <v>40</v>
      </c>
      <c r="AL272">
        <v>5000</v>
      </c>
      <c r="AM272" t="b">
        <f t="shared" si="121"/>
        <v>0</v>
      </c>
      <c r="AN272">
        <f t="shared" si="122"/>
        <v>0</v>
      </c>
      <c r="AO272" s="10" t="s">
        <v>40</v>
      </c>
      <c r="AP272" s="10">
        <v>5000</v>
      </c>
      <c r="AQ272" s="10" t="b">
        <f t="shared" si="135"/>
        <v>0</v>
      </c>
      <c r="AR272" s="10">
        <f t="shared" si="136"/>
        <v>0</v>
      </c>
      <c r="AS272" t="s">
        <v>40</v>
      </c>
      <c r="AT272">
        <v>5000</v>
      </c>
      <c r="AU272" s="21" t="b">
        <f t="shared" si="137"/>
        <v>0</v>
      </c>
      <c r="AV272" s="21">
        <f t="shared" si="138"/>
        <v>0</v>
      </c>
      <c r="AW272" s="10" t="s">
        <v>40</v>
      </c>
      <c r="AX272" s="10">
        <v>5000</v>
      </c>
      <c r="AY272" s="10" t="b">
        <f t="shared" si="139"/>
        <v>0</v>
      </c>
      <c r="AZ272" s="10">
        <f t="shared" si="140"/>
        <v>0</v>
      </c>
      <c r="BA272" t="s">
        <v>40</v>
      </c>
      <c r="BB272">
        <v>5000</v>
      </c>
      <c r="BC272" t="b">
        <f t="shared" si="141"/>
        <v>0</v>
      </c>
      <c r="BD272">
        <f t="shared" si="142"/>
        <v>0</v>
      </c>
      <c r="BE272" s="10" t="s">
        <v>40</v>
      </c>
      <c r="BF272" s="10">
        <v>5000</v>
      </c>
      <c r="BG272" s="10" t="b">
        <f t="shared" si="143"/>
        <v>0</v>
      </c>
      <c r="BH272" s="10">
        <f t="shared" si="144"/>
        <v>0</v>
      </c>
    </row>
    <row r="273" spans="1:60" hidden="1" x14ac:dyDescent="0.3">
      <c r="A273">
        <f t="shared" si="123"/>
        <v>5000</v>
      </c>
      <c r="B273" s="14" t="b">
        <f t="shared" si="124"/>
        <v>0</v>
      </c>
      <c r="C273" s="14" t="s">
        <v>40</v>
      </c>
      <c r="D273" s="14">
        <f t="shared" si="125"/>
        <v>5000</v>
      </c>
      <c r="E273" s="15">
        <v>271</v>
      </c>
      <c r="F273" s="14" t="s">
        <v>310</v>
      </c>
      <c r="G273" s="12" t="s">
        <v>40</v>
      </c>
      <c r="H273" s="12">
        <v>5000</v>
      </c>
      <c r="I273" s="10" t="s">
        <v>40</v>
      </c>
      <c r="J273" s="10">
        <v>5000</v>
      </c>
      <c r="K273" s="10" t="b">
        <f t="shared" si="126"/>
        <v>0</v>
      </c>
      <c r="L273" s="10">
        <f t="shared" si="127"/>
        <v>0</v>
      </c>
      <c r="M273" t="s">
        <v>40</v>
      </c>
      <c r="N273">
        <v>5000</v>
      </c>
      <c r="O273" t="b">
        <f t="shared" si="128"/>
        <v>0</v>
      </c>
      <c r="P273">
        <f t="shared" si="129"/>
        <v>0</v>
      </c>
      <c r="Q273" s="10" t="s">
        <v>40</v>
      </c>
      <c r="R273" s="10">
        <v>5000</v>
      </c>
      <c r="S273" s="10" t="b">
        <f t="shared" si="116"/>
        <v>0</v>
      </c>
      <c r="T273" s="10">
        <f t="shared" si="130"/>
        <v>0</v>
      </c>
      <c r="U273" t="s">
        <v>40</v>
      </c>
      <c r="V273">
        <v>5000</v>
      </c>
      <c r="W273" t="b">
        <f t="shared" si="131"/>
        <v>0</v>
      </c>
      <c r="X273">
        <f t="shared" si="132"/>
        <v>0</v>
      </c>
      <c r="Y273" s="10" t="s">
        <v>40</v>
      </c>
      <c r="Z273" s="10">
        <v>5000</v>
      </c>
      <c r="AA273" s="10" t="b">
        <f t="shared" si="133"/>
        <v>0</v>
      </c>
      <c r="AB273" s="10">
        <f t="shared" si="134"/>
        <v>0</v>
      </c>
      <c r="AC273" t="s">
        <v>40</v>
      </c>
      <c r="AD273">
        <v>5000</v>
      </c>
      <c r="AE273" t="b">
        <f t="shared" si="117"/>
        <v>0</v>
      </c>
      <c r="AF273">
        <f t="shared" si="118"/>
        <v>0</v>
      </c>
      <c r="AG273" s="10" t="s">
        <v>40</v>
      </c>
      <c r="AH273" s="10">
        <v>5000</v>
      </c>
      <c r="AI273" s="10" t="b">
        <f t="shared" si="119"/>
        <v>0</v>
      </c>
      <c r="AJ273" s="10">
        <f t="shared" si="120"/>
        <v>0</v>
      </c>
      <c r="AK273" t="s">
        <v>40</v>
      </c>
      <c r="AL273">
        <v>5000</v>
      </c>
      <c r="AM273" t="b">
        <f t="shared" si="121"/>
        <v>0</v>
      </c>
      <c r="AN273">
        <f t="shared" si="122"/>
        <v>0</v>
      </c>
      <c r="AO273" s="10" t="s">
        <v>40</v>
      </c>
      <c r="AP273" s="10">
        <v>5000</v>
      </c>
      <c r="AQ273" s="10" t="b">
        <f t="shared" si="135"/>
        <v>0</v>
      </c>
      <c r="AR273" s="10">
        <f t="shared" si="136"/>
        <v>0</v>
      </c>
      <c r="AS273" t="s">
        <v>40</v>
      </c>
      <c r="AT273">
        <v>5000</v>
      </c>
      <c r="AU273" s="21" t="b">
        <f t="shared" si="137"/>
        <v>0</v>
      </c>
      <c r="AV273" s="21">
        <f t="shared" si="138"/>
        <v>0</v>
      </c>
      <c r="AW273" s="10" t="s">
        <v>40</v>
      </c>
      <c r="AX273" s="10">
        <v>5000</v>
      </c>
      <c r="AY273" s="10" t="b">
        <f t="shared" si="139"/>
        <v>0</v>
      </c>
      <c r="AZ273" s="10">
        <f t="shared" si="140"/>
        <v>0</v>
      </c>
      <c r="BA273" t="s">
        <v>40</v>
      </c>
      <c r="BB273">
        <v>5000</v>
      </c>
      <c r="BC273" t="b">
        <f t="shared" si="141"/>
        <v>0</v>
      </c>
      <c r="BD273">
        <f t="shared" si="142"/>
        <v>0</v>
      </c>
      <c r="BE273" s="10" t="s">
        <v>40</v>
      </c>
      <c r="BF273" s="10">
        <v>5000</v>
      </c>
      <c r="BG273" s="10" t="b">
        <f t="shared" si="143"/>
        <v>0</v>
      </c>
      <c r="BH273" s="10">
        <f t="shared" si="144"/>
        <v>0</v>
      </c>
    </row>
    <row r="274" spans="1:60" hidden="1" x14ac:dyDescent="0.3">
      <c r="A274">
        <f t="shared" si="123"/>
        <v>5000</v>
      </c>
      <c r="B274" s="14" t="b">
        <f t="shared" si="124"/>
        <v>0</v>
      </c>
      <c r="C274" s="14" t="s">
        <v>40</v>
      </c>
      <c r="D274" s="14">
        <f t="shared" si="125"/>
        <v>5000</v>
      </c>
      <c r="E274" s="15">
        <v>272</v>
      </c>
      <c r="F274" s="14" t="s">
        <v>311</v>
      </c>
      <c r="G274" s="12" t="s">
        <v>40</v>
      </c>
      <c r="H274" s="12">
        <v>5000</v>
      </c>
      <c r="I274" s="10" t="s">
        <v>40</v>
      </c>
      <c r="J274" s="10">
        <v>5000</v>
      </c>
      <c r="K274" s="10" t="b">
        <f t="shared" si="126"/>
        <v>0</v>
      </c>
      <c r="L274" s="10">
        <f t="shared" si="127"/>
        <v>0</v>
      </c>
      <c r="M274" t="s">
        <v>40</v>
      </c>
      <c r="N274">
        <v>5000</v>
      </c>
      <c r="O274" t="b">
        <f t="shared" si="128"/>
        <v>0</v>
      </c>
      <c r="P274">
        <f t="shared" si="129"/>
        <v>0</v>
      </c>
      <c r="Q274" s="10" t="s">
        <v>40</v>
      </c>
      <c r="R274" s="10">
        <v>5000</v>
      </c>
      <c r="S274" s="10" t="b">
        <f t="shared" si="116"/>
        <v>0</v>
      </c>
      <c r="T274" s="10">
        <f t="shared" si="130"/>
        <v>0</v>
      </c>
      <c r="U274" t="s">
        <v>40</v>
      </c>
      <c r="V274">
        <v>5000</v>
      </c>
      <c r="W274" t="b">
        <f t="shared" si="131"/>
        <v>0</v>
      </c>
      <c r="X274">
        <f t="shared" si="132"/>
        <v>0</v>
      </c>
      <c r="Y274" s="10" t="s">
        <v>40</v>
      </c>
      <c r="Z274" s="10">
        <v>5000</v>
      </c>
      <c r="AA274" s="10" t="b">
        <f t="shared" si="133"/>
        <v>0</v>
      </c>
      <c r="AB274" s="10">
        <f t="shared" si="134"/>
        <v>0</v>
      </c>
      <c r="AC274" t="s">
        <v>40</v>
      </c>
      <c r="AD274">
        <v>5000</v>
      </c>
      <c r="AE274" t="b">
        <f t="shared" si="117"/>
        <v>0</v>
      </c>
      <c r="AF274">
        <f t="shared" si="118"/>
        <v>0</v>
      </c>
      <c r="AG274" s="10" t="s">
        <v>40</v>
      </c>
      <c r="AH274" s="10">
        <v>5000</v>
      </c>
      <c r="AI274" s="10" t="b">
        <f t="shared" si="119"/>
        <v>0</v>
      </c>
      <c r="AJ274" s="10">
        <f t="shared" si="120"/>
        <v>0</v>
      </c>
      <c r="AK274" t="s">
        <v>40</v>
      </c>
      <c r="AL274">
        <v>5000</v>
      </c>
      <c r="AM274" t="b">
        <f t="shared" si="121"/>
        <v>0</v>
      </c>
      <c r="AN274">
        <f t="shared" si="122"/>
        <v>0</v>
      </c>
      <c r="AO274" s="10" t="s">
        <v>40</v>
      </c>
      <c r="AP274" s="10">
        <v>5000</v>
      </c>
      <c r="AQ274" s="10" t="b">
        <f t="shared" si="135"/>
        <v>0</v>
      </c>
      <c r="AR274" s="10">
        <f t="shared" si="136"/>
        <v>0</v>
      </c>
      <c r="AS274" t="s">
        <v>40</v>
      </c>
      <c r="AT274">
        <v>5000</v>
      </c>
      <c r="AU274" s="21" t="b">
        <f t="shared" si="137"/>
        <v>0</v>
      </c>
      <c r="AV274" s="21">
        <f t="shared" si="138"/>
        <v>0</v>
      </c>
      <c r="AW274" s="10" t="s">
        <v>40</v>
      </c>
      <c r="AX274" s="10">
        <v>5000</v>
      </c>
      <c r="AY274" s="10" t="b">
        <f t="shared" si="139"/>
        <v>0</v>
      </c>
      <c r="AZ274" s="10">
        <f t="shared" si="140"/>
        <v>0</v>
      </c>
      <c r="BA274" t="s">
        <v>40</v>
      </c>
      <c r="BB274">
        <v>5000</v>
      </c>
      <c r="BC274" t="b">
        <f t="shared" si="141"/>
        <v>0</v>
      </c>
      <c r="BD274">
        <f t="shared" si="142"/>
        <v>0</v>
      </c>
      <c r="BE274" s="10" t="s">
        <v>40</v>
      </c>
      <c r="BF274" s="10">
        <v>5000</v>
      </c>
      <c r="BG274" s="10" t="b">
        <f t="shared" si="143"/>
        <v>0</v>
      </c>
      <c r="BH274" s="10">
        <f t="shared" si="144"/>
        <v>0</v>
      </c>
    </row>
    <row r="275" spans="1:60" hidden="1" x14ac:dyDescent="0.3">
      <c r="A275">
        <f t="shared" si="123"/>
        <v>15.75</v>
      </c>
      <c r="B275" s="14" t="b">
        <f t="shared" si="124"/>
        <v>1</v>
      </c>
      <c r="C275" s="14" t="s">
        <v>37</v>
      </c>
      <c r="D275" s="14">
        <f t="shared" si="125"/>
        <v>1.45</v>
      </c>
      <c r="E275" s="15">
        <v>273</v>
      </c>
      <c r="F275" s="14" t="s">
        <v>312</v>
      </c>
      <c r="G275" s="12" t="s">
        <v>37</v>
      </c>
      <c r="H275" s="12">
        <v>429.23</v>
      </c>
      <c r="I275" s="10" t="s">
        <v>37</v>
      </c>
      <c r="J275" s="10">
        <v>71.48</v>
      </c>
      <c r="K275" s="10" t="b">
        <f t="shared" si="126"/>
        <v>1</v>
      </c>
      <c r="L275" s="10">
        <f t="shared" si="127"/>
        <v>-357.75</v>
      </c>
      <c r="M275" t="s">
        <v>37</v>
      </c>
      <c r="N275">
        <v>97.81</v>
      </c>
      <c r="O275" t="b">
        <f t="shared" si="128"/>
        <v>1</v>
      </c>
      <c r="P275">
        <f t="shared" si="129"/>
        <v>-331.42</v>
      </c>
      <c r="Q275" s="10" t="s">
        <v>37</v>
      </c>
      <c r="R275" s="10">
        <v>709.76</v>
      </c>
      <c r="S275" s="10" t="b">
        <f t="shared" si="116"/>
        <v>0</v>
      </c>
      <c r="T275" s="10">
        <f t="shared" si="130"/>
        <v>280.52999999999997</v>
      </c>
      <c r="U275" t="s">
        <v>37</v>
      </c>
      <c r="V275">
        <v>610.97</v>
      </c>
      <c r="W275" t="b">
        <f t="shared" si="131"/>
        <v>0</v>
      </c>
      <c r="X275">
        <f t="shared" si="132"/>
        <v>181.74</v>
      </c>
      <c r="Y275" s="10" t="s">
        <v>37</v>
      </c>
      <c r="Z275" s="10">
        <v>379.03</v>
      </c>
      <c r="AA275" s="10" t="b">
        <f t="shared" si="133"/>
        <v>1</v>
      </c>
      <c r="AB275" s="10">
        <f t="shared" si="134"/>
        <v>-50.200000000000045</v>
      </c>
      <c r="AC275" t="s">
        <v>37</v>
      </c>
      <c r="AD275">
        <v>15.75</v>
      </c>
      <c r="AE275" t="b">
        <f t="shared" si="117"/>
        <v>1</v>
      </c>
      <c r="AF275">
        <f t="shared" si="118"/>
        <v>-413.48</v>
      </c>
      <c r="AG275" s="10" t="s">
        <v>37</v>
      </c>
      <c r="AH275" s="10">
        <v>106.72</v>
      </c>
      <c r="AI275" s="10" t="b">
        <f t="shared" si="119"/>
        <v>1</v>
      </c>
      <c r="AJ275" s="10">
        <f t="shared" si="120"/>
        <v>-322.51</v>
      </c>
      <c r="AK275" t="s">
        <v>37</v>
      </c>
      <c r="AL275">
        <v>1.45</v>
      </c>
      <c r="AM275" t="b">
        <f t="shared" si="121"/>
        <v>1</v>
      </c>
      <c r="AN275">
        <f t="shared" si="122"/>
        <v>-427.78000000000003</v>
      </c>
      <c r="AO275" s="10" t="s">
        <v>37</v>
      </c>
      <c r="AP275" s="10">
        <v>57.67</v>
      </c>
      <c r="AQ275" s="10" t="b">
        <f t="shared" si="135"/>
        <v>1</v>
      </c>
      <c r="AR275" s="10">
        <f t="shared" si="136"/>
        <v>-371.56</v>
      </c>
      <c r="AS275" t="s">
        <v>37</v>
      </c>
      <c r="AT275">
        <v>346.81</v>
      </c>
      <c r="AU275" s="21" t="b">
        <f t="shared" si="137"/>
        <v>1</v>
      </c>
      <c r="AV275" s="21">
        <f t="shared" si="138"/>
        <v>-82.420000000000016</v>
      </c>
      <c r="AW275" s="10" t="s">
        <v>37</v>
      </c>
      <c r="AX275" s="10">
        <v>438.14</v>
      </c>
      <c r="AY275" s="10" t="b">
        <f t="shared" si="139"/>
        <v>0</v>
      </c>
      <c r="AZ275" s="10">
        <f t="shared" si="140"/>
        <v>8.9099999999999682</v>
      </c>
      <c r="BA275" t="s">
        <v>37</v>
      </c>
      <c r="BB275">
        <v>379.74</v>
      </c>
      <c r="BC275" t="b">
        <f t="shared" si="141"/>
        <v>1</v>
      </c>
      <c r="BD275">
        <f t="shared" si="142"/>
        <v>-49.490000000000009</v>
      </c>
      <c r="BE275" s="10" t="s">
        <v>37</v>
      </c>
      <c r="BF275" s="10">
        <v>22.08</v>
      </c>
      <c r="BG275" s="10" t="b">
        <f t="shared" si="143"/>
        <v>1</v>
      </c>
      <c r="BH275" s="10">
        <f t="shared" si="144"/>
        <v>-407.15000000000003</v>
      </c>
    </row>
    <row r="276" spans="1:60" hidden="1" x14ac:dyDescent="0.3">
      <c r="A276">
        <f t="shared" si="123"/>
        <v>5000</v>
      </c>
      <c r="B276" s="14" t="b">
        <f t="shared" si="124"/>
        <v>0</v>
      </c>
      <c r="C276" s="14" t="s">
        <v>40</v>
      </c>
      <c r="D276" s="14">
        <f t="shared" si="125"/>
        <v>5000</v>
      </c>
      <c r="E276" s="15">
        <v>274</v>
      </c>
      <c r="F276" s="14" t="s">
        <v>313</v>
      </c>
      <c r="G276" s="12" t="s">
        <v>40</v>
      </c>
      <c r="H276" s="12">
        <v>5000</v>
      </c>
      <c r="I276" s="10" t="s">
        <v>40</v>
      </c>
      <c r="J276" s="10">
        <v>5000</v>
      </c>
      <c r="K276" s="10" t="b">
        <f t="shared" si="126"/>
        <v>0</v>
      </c>
      <c r="L276" s="10">
        <f t="shared" si="127"/>
        <v>0</v>
      </c>
      <c r="M276" t="s">
        <v>40</v>
      </c>
      <c r="N276">
        <v>5000</v>
      </c>
      <c r="O276" t="b">
        <f t="shared" si="128"/>
        <v>0</v>
      </c>
      <c r="P276">
        <f t="shared" si="129"/>
        <v>0</v>
      </c>
      <c r="Q276" s="10" t="s">
        <v>40</v>
      </c>
      <c r="R276" s="10">
        <v>5000</v>
      </c>
      <c r="S276" s="10" t="b">
        <f t="shared" si="116"/>
        <v>0</v>
      </c>
      <c r="T276" s="10">
        <f t="shared" si="130"/>
        <v>0</v>
      </c>
      <c r="U276" t="s">
        <v>40</v>
      </c>
      <c r="V276">
        <v>5000</v>
      </c>
      <c r="W276" t="b">
        <f t="shared" si="131"/>
        <v>0</v>
      </c>
      <c r="X276">
        <f t="shared" si="132"/>
        <v>0</v>
      </c>
      <c r="Y276" s="10" t="s">
        <v>40</v>
      </c>
      <c r="Z276" s="10">
        <v>5000</v>
      </c>
      <c r="AA276" s="10" t="b">
        <f t="shared" si="133"/>
        <v>0</v>
      </c>
      <c r="AB276" s="10">
        <f t="shared" si="134"/>
        <v>0</v>
      </c>
      <c r="AC276" t="s">
        <v>40</v>
      </c>
      <c r="AD276">
        <v>5000</v>
      </c>
      <c r="AE276" t="b">
        <f t="shared" si="117"/>
        <v>0</v>
      </c>
      <c r="AF276">
        <f t="shared" si="118"/>
        <v>0</v>
      </c>
      <c r="AG276" s="10" t="s">
        <v>40</v>
      </c>
      <c r="AH276" s="10">
        <v>5000</v>
      </c>
      <c r="AI276" s="10" t="b">
        <f t="shared" si="119"/>
        <v>0</v>
      </c>
      <c r="AJ276" s="10">
        <f t="shared" si="120"/>
        <v>0</v>
      </c>
      <c r="AK276" t="s">
        <v>40</v>
      </c>
      <c r="AL276">
        <v>5000</v>
      </c>
      <c r="AM276" t="b">
        <f t="shared" si="121"/>
        <v>0</v>
      </c>
      <c r="AN276">
        <f t="shared" si="122"/>
        <v>0</v>
      </c>
      <c r="AO276" s="10" t="s">
        <v>40</v>
      </c>
      <c r="AP276" s="10">
        <v>5000</v>
      </c>
      <c r="AQ276" s="10" t="b">
        <f t="shared" si="135"/>
        <v>0</v>
      </c>
      <c r="AR276" s="10">
        <f t="shared" si="136"/>
        <v>0</v>
      </c>
      <c r="AS276" t="s">
        <v>40</v>
      </c>
      <c r="AT276">
        <v>5000</v>
      </c>
      <c r="AU276" s="21" t="b">
        <f t="shared" si="137"/>
        <v>0</v>
      </c>
      <c r="AV276" s="21">
        <f t="shared" si="138"/>
        <v>0</v>
      </c>
      <c r="AW276" s="10" t="s">
        <v>40</v>
      </c>
      <c r="AX276" s="10">
        <v>5000</v>
      </c>
      <c r="AY276" s="10" t="b">
        <f t="shared" si="139"/>
        <v>0</v>
      </c>
      <c r="AZ276" s="10">
        <f t="shared" si="140"/>
        <v>0</v>
      </c>
      <c r="BA276" t="s">
        <v>40</v>
      </c>
      <c r="BB276">
        <v>5000</v>
      </c>
      <c r="BC276" t="b">
        <f t="shared" si="141"/>
        <v>0</v>
      </c>
      <c r="BD276">
        <f t="shared" si="142"/>
        <v>0</v>
      </c>
      <c r="BE276" s="10" t="s">
        <v>40</v>
      </c>
      <c r="BF276" s="10">
        <v>5000</v>
      </c>
      <c r="BG276" s="10" t="b">
        <f t="shared" si="143"/>
        <v>0</v>
      </c>
      <c r="BH276" s="10">
        <f t="shared" si="144"/>
        <v>0</v>
      </c>
    </row>
    <row r="277" spans="1:60" hidden="1" x14ac:dyDescent="0.3">
      <c r="A277">
        <f t="shared" si="123"/>
        <v>5000</v>
      </c>
      <c r="B277" s="14" t="b">
        <f t="shared" si="124"/>
        <v>0</v>
      </c>
      <c r="C277" s="14" t="s">
        <v>40</v>
      </c>
      <c r="D277" s="14">
        <f t="shared" si="125"/>
        <v>5000</v>
      </c>
      <c r="E277" s="15">
        <v>275</v>
      </c>
      <c r="F277" s="14" t="s">
        <v>314</v>
      </c>
      <c r="G277" s="12" t="s">
        <v>40</v>
      </c>
      <c r="H277" s="12">
        <v>5000</v>
      </c>
      <c r="I277" s="10" t="s">
        <v>40</v>
      </c>
      <c r="J277" s="10">
        <v>5000</v>
      </c>
      <c r="K277" s="10" t="b">
        <f t="shared" si="126"/>
        <v>0</v>
      </c>
      <c r="L277" s="10">
        <f t="shared" si="127"/>
        <v>0</v>
      </c>
      <c r="M277" t="s">
        <v>40</v>
      </c>
      <c r="N277">
        <v>5000</v>
      </c>
      <c r="O277" t="b">
        <f t="shared" si="128"/>
        <v>0</v>
      </c>
      <c r="P277">
        <f t="shared" si="129"/>
        <v>0</v>
      </c>
      <c r="Q277" s="10" t="s">
        <v>40</v>
      </c>
      <c r="R277" s="10">
        <v>5000</v>
      </c>
      <c r="S277" s="10" t="b">
        <f t="shared" si="116"/>
        <v>0</v>
      </c>
      <c r="T277" s="10">
        <f t="shared" si="130"/>
        <v>0</v>
      </c>
      <c r="U277" t="s">
        <v>40</v>
      </c>
      <c r="V277">
        <v>5000</v>
      </c>
      <c r="W277" t="b">
        <f t="shared" si="131"/>
        <v>0</v>
      </c>
      <c r="X277">
        <f t="shared" si="132"/>
        <v>0</v>
      </c>
      <c r="Y277" s="10" t="s">
        <v>40</v>
      </c>
      <c r="Z277" s="10">
        <v>5000</v>
      </c>
      <c r="AA277" s="10" t="b">
        <f t="shared" si="133"/>
        <v>0</v>
      </c>
      <c r="AB277" s="10">
        <f t="shared" si="134"/>
        <v>0</v>
      </c>
      <c r="AC277" t="s">
        <v>40</v>
      </c>
      <c r="AD277">
        <v>5000</v>
      </c>
      <c r="AE277" t="b">
        <f t="shared" si="117"/>
        <v>0</v>
      </c>
      <c r="AF277">
        <f t="shared" si="118"/>
        <v>0</v>
      </c>
      <c r="AG277" s="10" t="s">
        <v>40</v>
      </c>
      <c r="AH277" s="10">
        <v>5000</v>
      </c>
      <c r="AI277" s="10" t="b">
        <f t="shared" si="119"/>
        <v>0</v>
      </c>
      <c r="AJ277" s="10">
        <f t="shared" si="120"/>
        <v>0</v>
      </c>
      <c r="AK277" t="s">
        <v>40</v>
      </c>
      <c r="AL277">
        <v>5000</v>
      </c>
      <c r="AM277" t="b">
        <f t="shared" si="121"/>
        <v>0</v>
      </c>
      <c r="AN277">
        <f t="shared" si="122"/>
        <v>0</v>
      </c>
      <c r="AO277" s="10" t="s">
        <v>40</v>
      </c>
      <c r="AP277" s="10">
        <v>5000</v>
      </c>
      <c r="AQ277" s="10" t="b">
        <f t="shared" si="135"/>
        <v>0</v>
      </c>
      <c r="AR277" s="10">
        <f t="shared" si="136"/>
        <v>0</v>
      </c>
      <c r="AS277" t="s">
        <v>40</v>
      </c>
      <c r="AT277">
        <v>5000</v>
      </c>
      <c r="AU277" s="21" t="b">
        <f t="shared" si="137"/>
        <v>0</v>
      </c>
      <c r="AV277" s="21">
        <f t="shared" si="138"/>
        <v>0</v>
      </c>
      <c r="AW277" s="10" t="s">
        <v>40</v>
      </c>
      <c r="AX277" s="10">
        <v>5000</v>
      </c>
      <c r="AY277" s="10" t="b">
        <f t="shared" si="139"/>
        <v>0</v>
      </c>
      <c r="AZ277" s="10">
        <f t="shared" si="140"/>
        <v>0</v>
      </c>
      <c r="BA277" t="s">
        <v>40</v>
      </c>
      <c r="BB277">
        <v>5000</v>
      </c>
      <c r="BC277" t="b">
        <f t="shared" si="141"/>
        <v>0</v>
      </c>
      <c r="BD277">
        <f t="shared" si="142"/>
        <v>0</v>
      </c>
      <c r="BE277" s="10" t="s">
        <v>40</v>
      </c>
      <c r="BF277" s="10">
        <v>5000</v>
      </c>
      <c r="BG277" s="10" t="b">
        <f t="shared" si="143"/>
        <v>0</v>
      </c>
      <c r="BH277" s="10">
        <f t="shared" si="144"/>
        <v>0</v>
      </c>
    </row>
    <row r="278" spans="1:60" hidden="1" x14ac:dyDescent="0.3">
      <c r="A278">
        <f t="shared" si="123"/>
        <v>5000</v>
      </c>
      <c r="B278" s="14" t="b">
        <f t="shared" si="124"/>
        <v>0</v>
      </c>
      <c r="C278" s="14" t="s">
        <v>40</v>
      </c>
      <c r="D278" s="14">
        <f t="shared" si="125"/>
        <v>5000</v>
      </c>
      <c r="E278" s="15">
        <v>276</v>
      </c>
      <c r="F278" s="14" t="s">
        <v>315</v>
      </c>
      <c r="G278" s="12" t="s">
        <v>40</v>
      </c>
      <c r="H278" s="12">
        <v>5000</v>
      </c>
      <c r="I278" s="10" t="s">
        <v>40</v>
      </c>
      <c r="J278" s="10">
        <v>5000</v>
      </c>
      <c r="K278" s="10" t="b">
        <f t="shared" si="126"/>
        <v>0</v>
      </c>
      <c r="L278" s="10">
        <f t="shared" si="127"/>
        <v>0</v>
      </c>
      <c r="M278" t="s">
        <v>40</v>
      </c>
      <c r="N278">
        <v>5000</v>
      </c>
      <c r="O278" t="b">
        <f t="shared" si="128"/>
        <v>0</v>
      </c>
      <c r="P278">
        <f t="shared" si="129"/>
        <v>0</v>
      </c>
      <c r="Q278" s="10" t="s">
        <v>40</v>
      </c>
      <c r="R278" s="10">
        <v>5000</v>
      </c>
      <c r="S278" s="10" t="b">
        <f t="shared" si="116"/>
        <v>0</v>
      </c>
      <c r="T278" s="10">
        <f t="shared" si="130"/>
        <v>0</v>
      </c>
      <c r="U278" t="s">
        <v>40</v>
      </c>
      <c r="V278">
        <v>5000</v>
      </c>
      <c r="W278" t="b">
        <f t="shared" si="131"/>
        <v>0</v>
      </c>
      <c r="X278">
        <f t="shared" si="132"/>
        <v>0</v>
      </c>
      <c r="Y278" s="10" t="s">
        <v>40</v>
      </c>
      <c r="Z278" s="10">
        <v>5000</v>
      </c>
      <c r="AA278" s="10" t="b">
        <f t="shared" si="133"/>
        <v>0</v>
      </c>
      <c r="AB278" s="10">
        <f t="shared" si="134"/>
        <v>0</v>
      </c>
      <c r="AC278" t="s">
        <v>40</v>
      </c>
      <c r="AD278">
        <v>5000</v>
      </c>
      <c r="AE278" t="b">
        <f t="shared" si="117"/>
        <v>0</v>
      </c>
      <c r="AF278">
        <f t="shared" si="118"/>
        <v>0</v>
      </c>
      <c r="AG278" s="10" t="s">
        <v>40</v>
      </c>
      <c r="AH278" s="10">
        <v>5000</v>
      </c>
      <c r="AI278" s="10" t="b">
        <f t="shared" si="119"/>
        <v>0</v>
      </c>
      <c r="AJ278" s="10">
        <f t="shared" si="120"/>
        <v>0</v>
      </c>
      <c r="AK278" t="s">
        <v>40</v>
      </c>
      <c r="AL278">
        <v>5000</v>
      </c>
      <c r="AM278" t="b">
        <f t="shared" si="121"/>
        <v>0</v>
      </c>
      <c r="AN278">
        <f t="shared" si="122"/>
        <v>0</v>
      </c>
      <c r="AO278" s="10" t="s">
        <v>40</v>
      </c>
      <c r="AP278" s="10">
        <v>5000</v>
      </c>
      <c r="AQ278" s="10" t="b">
        <f t="shared" si="135"/>
        <v>0</v>
      </c>
      <c r="AR278" s="10">
        <f t="shared" si="136"/>
        <v>0</v>
      </c>
      <c r="AS278" t="s">
        <v>40</v>
      </c>
      <c r="AT278">
        <v>5000</v>
      </c>
      <c r="AU278" s="21" t="b">
        <f t="shared" si="137"/>
        <v>0</v>
      </c>
      <c r="AV278" s="21">
        <f t="shared" si="138"/>
        <v>0</v>
      </c>
      <c r="AW278" s="10" t="s">
        <v>40</v>
      </c>
      <c r="AX278" s="10">
        <v>5000</v>
      </c>
      <c r="AY278" s="10" t="b">
        <f t="shared" si="139"/>
        <v>0</v>
      </c>
      <c r="AZ278" s="10">
        <f t="shared" si="140"/>
        <v>0</v>
      </c>
      <c r="BA278" t="s">
        <v>40</v>
      </c>
      <c r="BB278">
        <v>5000</v>
      </c>
      <c r="BC278" t="b">
        <f t="shared" si="141"/>
        <v>0</v>
      </c>
      <c r="BD278">
        <f t="shared" si="142"/>
        <v>0</v>
      </c>
      <c r="BE278" s="10" t="s">
        <v>40</v>
      </c>
      <c r="BF278" s="10">
        <v>5000</v>
      </c>
      <c r="BG278" s="10" t="b">
        <f t="shared" si="143"/>
        <v>0</v>
      </c>
      <c r="BH278" s="10">
        <f t="shared" si="144"/>
        <v>0</v>
      </c>
    </row>
    <row r="279" spans="1:60" hidden="1" x14ac:dyDescent="0.3">
      <c r="A279">
        <f t="shared" si="123"/>
        <v>1952.87</v>
      </c>
      <c r="B279" s="14" t="b">
        <f t="shared" si="124"/>
        <v>1</v>
      </c>
      <c r="C279" s="14" t="s">
        <v>49</v>
      </c>
      <c r="D279" s="14">
        <f t="shared" si="125"/>
        <v>1952.87</v>
      </c>
      <c r="E279" s="15">
        <v>277</v>
      </c>
      <c r="F279" s="14" t="s">
        <v>316</v>
      </c>
      <c r="G279" s="12" t="s">
        <v>49</v>
      </c>
      <c r="H279" s="12">
        <v>2084.11</v>
      </c>
      <c r="I279" s="10" t="s">
        <v>49</v>
      </c>
      <c r="J279" s="10">
        <v>2111.27</v>
      </c>
      <c r="K279" s="10" t="b">
        <f t="shared" si="126"/>
        <v>0</v>
      </c>
      <c r="L279" s="10">
        <f t="shared" si="127"/>
        <v>27.159999999999854</v>
      </c>
      <c r="M279" t="s">
        <v>49</v>
      </c>
      <c r="N279">
        <v>1952.87</v>
      </c>
      <c r="O279" t="b">
        <f t="shared" si="128"/>
        <v>1</v>
      </c>
      <c r="P279">
        <f t="shared" si="129"/>
        <v>-131.24000000000024</v>
      </c>
      <c r="Q279" s="10" t="s">
        <v>49</v>
      </c>
      <c r="R279" s="10">
        <v>2769.73</v>
      </c>
      <c r="S279" s="10" t="b">
        <f t="shared" si="116"/>
        <v>0</v>
      </c>
      <c r="T279" s="10">
        <f t="shared" si="130"/>
        <v>685.61999999999989</v>
      </c>
      <c r="U279" t="s">
        <v>49</v>
      </c>
      <c r="V279">
        <v>3431.23</v>
      </c>
      <c r="W279" t="b">
        <f t="shared" si="131"/>
        <v>0</v>
      </c>
      <c r="X279">
        <f t="shared" si="132"/>
        <v>1347.12</v>
      </c>
      <c r="Y279" s="10" t="s">
        <v>49</v>
      </c>
      <c r="Z279" s="10">
        <v>2082.6999999999998</v>
      </c>
      <c r="AA279" s="10" t="b">
        <f t="shared" si="133"/>
        <v>1</v>
      </c>
      <c r="AB279" s="10">
        <f t="shared" si="134"/>
        <v>-1.4100000000003092</v>
      </c>
      <c r="AC279" t="s">
        <v>49</v>
      </c>
      <c r="AD279">
        <v>2290.94</v>
      </c>
      <c r="AE279" t="b">
        <f t="shared" si="117"/>
        <v>0</v>
      </c>
      <c r="AF279">
        <f t="shared" si="118"/>
        <v>206.82999999999993</v>
      </c>
      <c r="AG279" s="10" t="s">
        <v>49</v>
      </c>
      <c r="AH279" s="10">
        <v>2274.25</v>
      </c>
      <c r="AI279" s="10" t="b">
        <f t="shared" si="119"/>
        <v>0</v>
      </c>
      <c r="AJ279" s="10">
        <f t="shared" si="120"/>
        <v>190.13999999999987</v>
      </c>
      <c r="AK279" t="s">
        <v>49</v>
      </c>
      <c r="AL279">
        <v>2533.39</v>
      </c>
      <c r="AM279" t="b">
        <f t="shared" si="121"/>
        <v>0</v>
      </c>
      <c r="AN279">
        <f t="shared" si="122"/>
        <v>449.27999999999975</v>
      </c>
      <c r="AO279" s="10" t="s">
        <v>49</v>
      </c>
      <c r="AP279" s="10">
        <v>2206.08</v>
      </c>
      <c r="AQ279" s="10" t="b">
        <f t="shared" si="135"/>
        <v>0</v>
      </c>
      <c r="AR279" s="10">
        <f t="shared" si="136"/>
        <v>121.9699999999998</v>
      </c>
      <c r="AS279" t="s">
        <v>49</v>
      </c>
      <c r="AT279">
        <v>2261.38</v>
      </c>
      <c r="AU279" s="21" t="b">
        <f t="shared" si="137"/>
        <v>0</v>
      </c>
      <c r="AV279" s="21">
        <f t="shared" si="138"/>
        <v>177.26999999999998</v>
      </c>
      <c r="AW279" s="10" t="s">
        <v>49</v>
      </c>
      <c r="AX279" s="10">
        <v>2194.98</v>
      </c>
      <c r="AY279" s="10" t="b">
        <f t="shared" si="139"/>
        <v>0</v>
      </c>
      <c r="AZ279" s="10">
        <f t="shared" si="140"/>
        <v>110.86999999999989</v>
      </c>
      <c r="BA279" t="s">
        <v>49</v>
      </c>
      <c r="BB279">
        <v>2597.84</v>
      </c>
      <c r="BC279" t="b">
        <f t="shared" si="141"/>
        <v>0</v>
      </c>
      <c r="BD279">
        <f t="shared" si="142"/>
        <v>513.73</v>
      </c>
      <c r="BE279" s="10" t="s">
        <v>49</v>
      </c>
      <c r="BF279" s="10">
        <v>2713.16</v>
      </c>
      <c r="BG279" s="10" t="b">
        <f t="shared" si="143"/>
        <v>0</v>
      </c>
      <c r="BH279" s="10">
        <f t="shared" si="144"/>
        <v>629.04999999999973</v>
      </c>
    </row>
    <row r="280" spans="1:60" hidden="1" x14ac:dyDescent="0.3">
      <c r="A280">
        <f t="shared" si="123"/>
        <v>5000</v>
      </c>
      <c r="B280" s="14" t="b">
        <f t="shared" si="124"/>
        <v>0</v>
      </c>
      <c r="C280" s="14" t="s">
        <v>40</v>
      </c>
      <c r="D280" s="14">
        <f t="shared" si="125"/>
        <v>5000</v>
      </c>
      <c r="E280" s="15">
        <v>278</v>
      </c>
      <c r="F280" s="14" t="s">
        <v>317</v>
      </c>
      <c r="G280" s="12" t="s">
        <v>40</v>
      </c>
      <c r="H280" s="12">
        <v>5000</v>
      </c>
      <c r="I280" s="10" t="s">
        <v>40</v>
      </c>
      <c r="J280" s="10">
        <v>5000</v>
      </c>
      <c r="K280" s="10" t="b">
        <f t="shared" si="126"/>
        <v>0</v>
      </c>
      <c r="L280" s="10">
        <f t="shared" si="127"/>
        <v>0</v>
      </c>
      <c r="M280" t="s">
        <v>40</v>
      </c>
      <c r="N280">
        <v>5000</v>
      </c>
      <c r="O280" t="b">
        <f t="shared" si="128"/>
        <v>0</v>
      </c>
      <c r="P280">
        <f t="shared" si="129"/>
        <v>0</v>
      </c>
      <c r="Q280" s="10" t="s">
        <v>40</v>
      </c>
      <c r="R280" s="10">
        <v>5000</v>
      </c>
      <c r="S280" s="10" t="b">
        <f t="shared" si="116"/>
        <v>0</v>
      </c>
      <c r="T280" s="10">
        <f t="shared" si="130"/>
        <v>0</v>
      </c>
      <c r="U280" t="s">
        <v>40</v>
      </c>
      <c r="V280">
        <v>5000</v>
      </c>
      <c r="W280" t="b">
        <f t="shared" si="131"/>
        <v>0</v>
      </c>
      <c r="X280">
        <f t="shared" si="132"/>
        <v>0</v>
      </c>
      <c r="Y280" s="10" t="s">
        <v>40</v>
      </c>
      <c r="Z280" s="10">
        <v>5000</v>
      </c>
      <c r="AA280" s="10" t="b">
        <f t="shared" si="133"/>
        <v>0</v>
      </c>
      <c r="AB280" s="10">
        <f t="shared" si="134"/>
        <v>0</v>
      </c>
      <c r="AC280" t="s">
        <v>40</v>
      </c>
      <c r="AD280">
        <v>5000</v>
      </c>
      <c r="AE280" t="b">
        <f t="shared" si="117"/>
        <v>0</v>
      </c>
      <c r="AF280">
        <f t="shared" si="118"/>
        <v>0</v>
      </c>
      <c r="AG280" s="10" t="s">
        <v>40</v>
      </c>
      <c r="AH280" s="10">
        <v>5000</v>
      </c>
      <c r="AI280" s="10" t="b">
        <f t="shared" si="119"/>
        <v>0</v>
      </c>
      <c r="AJ280" s="10">
        <f t="shared" si="120"/>
        <v>0</v>
      </c>
      <c r="AK280" t="s">
        <v>40</v>
      </c>
      <c r="AL280">
        <v>5000</v>
      </c>
      <c r="AM280" t="b">
        <f t="shared" si="121"/>
        <v>0</v>
      </c>
      <c r="AN280">
        <f t="shared" si="122"/>
        <v>0</v>
      </c>
      <c r="AO280" s="10" t="s">
        <v>40</v>
      </c>
      <c r="AP280" s="10">
        <v>5000</v>
      </c>
      <c r="AQ280" s="10" t="b">
        <f t="shared" si="135"/>
        <v>0</v>
      </c>
      <c r="AR280" s="10">
        <f t="shared" si="136"/>
        <v>0</v>
      </c>
      <c r="AS280" t="s">
        <v>40</v>
      </c>
      <c r="AT280">
        <v>5000</v>
      </c>
      <c r="AU280" s="21" t="b">
        <f t="shared" si="137"/>
        <v>0</v>
      </c>
      <c r="AV280" s="21">
        <f t="shared" si="138"/>
        <v>0</v>
      </c>
      <c r="AW280" s="10" t="s">
        <v>40</v>
      </c>
      <c r="AX280" s="10">
        <v>5000</v>
      </c>
      <c r="AY280" s="10" t="b">
        <f t="shared" si="139"/>
        <v>0</v>
      </c>
      <c r="AZ280" s="10">
        <f t="shared" si="140"/>
        <v>0</v>
      </c>
      <c r="BA280" t="s">
        <v>40</v>
      </c>
      <c r="BB280">
        <v>5000</v>
      </c>
      <c r="BC280" t="b">
        <f t="shared" si="141"/>
        <v>0</v>
      </c>
      <c r="BD280">
        <f t="shared" si="142"/>
        <v>0</v>
      </c>
      <c r="BE280" s="10" t="s">
        <v>40</v>
      </c>
      <c r="BF280" s="10">
        <v>5000</v>
      </c>
      <c r="BG280" s="10" t="b">
        <f t="shared" si="143"/>
        <v>0</v>
      </c>
      <c r="BH280" s="10">
        <f t="shared" si="144"/>
        <v>0</v>
      </c>
    </row>
    <row r="281" spans="1:60" hidden="1" x14ac:dyDescent="0.3">
      <c r="A281">
        <f t="shared" si="123"/>
        <v>5000</v>
      </c>
      <c r="B281" s="14" t="b">
        <f t="shared" si="124"/>
        <v>0</v>
      </c>
      <c r="C281" s="14" t="s">
        <v>40</v>
      </c>
      <c r="D281" s="14">
        <f t="shared" si="125"/>
        <v>5000</v>
      </c>
      <c r="E281" s="15">
        <v>279</v>
      </c>
      <c r="F281" s="14" t="s">
        <v>318</v>
      </c>
      <c r="G281" s="12" t="s">
        <v>40</v>
      </c>
      <c r="H281" s="12">
        <v>5000</v>
      </c>
      <c r="I281" s="10" t="s">
        <v>40</v>
      </c>
      <c r="J281" s="10">
        <v>5000</v>
      </c>
      <c r="K281" s="10" t="b">
        <f t="shared" si="126"/>
        <v>0</v>
      </c>
      <c r="L281" s="10">
        <f t="shared" si="127"/>
        <v>0</v>
      </c>
      <c r="M281" t="s">
        <v>40</v>
      </c>
      <c r="N281">
        <v>5000</v>
      </c>
      <c r="O281" t="b">
        <f t="shared" si="128"/>
        <v>0</v>
      </c>
      <c r="P281">
        <f t="shared" si="129"/>
        <v>0</v>
      </c>
      <c r="Q281" s="10" t="s">
        <v>40</v>
      </c>
      <c r="R281" s="10">
        <v>5000</v>
      </c>
      <c r="S281" s="10" t="b">
        <f t="shared" si="116"/>
        <v>0</v>
      </c>
      <c r="T281" s="10">
        <f t="shared" si="130"/>
        <v>0</v>
      </c>
      <c r="U281" t="s">
        <v>40</v>
      </c>
      <c r="V281">
        <v>5000</v>
      </c>
      <c r="W281" t="b">
        <f t="shared" si="131"/>
        <v>0</v>
      </c>
      <c r="X281">
        <f t="shared" si="132"/>
        <v>0</v>
      </c>
      <c r="Y281" s="10" t="s">
        <v>40</v>
      </c>
      <c r="Z281" s="10">
        <v>5000</v>
      </c>
      <c r="AA281" s="10" t="b">
        <f t="shared" si="133"/>
        <v>0</v>
      </c>
      <c r="AB281" s="10">
        <f t="shared" si="134"/>
        <v>0</v>
      </c>
      <c r="AC281" t="s">
        <v>40</v>
      </c>
      <c r="AD281">
        <v>5000</v>
      </c>
      <c r="AE281" t="b">
        <f t="shared" si="117"/>
        <v>0</v>
      </c>
      <c r="AF281">
        <f t="shared" si="118"/>
        <v>0</v>
      </c>
      <c r="AG281" s="10" t="s">
        <v>40</v>
      </c>
      <c r="AH281" s="10">
        <v>5000</v>
      </c>
      <c r="AI281" s="10" t="b">
        <f t="shared" si="119"/>
        <v>0</v>
      </c>
      <c r="AJ281" s="10">
        <f t="shared" si="120"/>
        <v>0</v>
      </c>
      <c r="AK281" t="s">
        <v>40</v>
      </c>
      <c r="AL281">
        <v>5000</v>
      </c>
      <c r="AM281" t="b">
        <f t="shared" si="121"/>
        <v>0</v>
      </c>
      <c r="AN281">
        <f t="shared" si="122"/>
        <v>0</v>
      </c>
      <c r="AO281" s="10" t="s">
        <v>40</v>
      </c>
      <c r="AP281" s="10">
        <v>5000</v>
      </c>
      <c r="AQ281" s="10" t="b">
        <f t="shared" si="135"/>
        <v>0</v>
      </c>
      <c r="AR281" s="10">
        <f t="shared" si="136"/>
        <v>0</v>
      </c>
      <c r="AS281" t="s">
        <v>40</v>
      </c>
      <c r="AT281">
        <v>5000</v>
      </c>
      <c r="AU281" s="21" t="b">
        <f t="shared" si="137"/>
        <v>0</v>
      </c>
      <c r="AV281" s="21">
        <f t="shared" si="138"/>
        <v>0</v>
      </c>
      <c r="AW281" s="10" t="s">
        <v>40</v>
      </c>
      <c r="AX281" s="10">
        <v>5000</v>
      </c>
      <c r="AY281" s="10" t="b">
        <f t="shared" si="139"/>
        <v>0</v>
      </c>
      <c r="AZ281" s="10">
        <f t="shared" si="140"/>
        <v>0</v>
      </c>
      <c r="BA281" t="s">
        <v>40</v>
      </c>
      <c r="BB281">
        <v>5000</v>
      </c>
      <c r="BC281" t="b">
        <f t="shared" si="141"/>
        <v>0</v>
      </c>
      <c r="BD281">
        <f t="shared" si="142"/>
        <v>0</v>
      </c>
      <c r="BE281" s="10" t="s">
        <v>40</v>
      </c>
      <c r="BF281" s="10">
        <v>5000</v>
      </c>
      <c r="BG281" s="10" t="b">
        <f t="shared" si="143"/>
        <v>0</v>
      </c>
      <c r="BH281" s="10">
        <f t="shared" si="144"/>
        <v>0</v>
      </c>
    </row>
    <row r="282" spans="1:60" hidden="1" x14ac:dyDescent="0.3">
      <c r="A282">
        <f t="shared" si="123"/>
        <v>2.09</v>
      </c>
      <c r="B282" s="14" t="b">
        <f t="shared" si="124"/>
        <v>1</v>
      </c>
      <c r="C282" s="14" t="s">
        <v>37</v>
      </c>
      <c r="D282" s="14">
        <f t="shared" si="125"/>
        <v>2.08</v>
      </c>
      <c r="E282" s="15">
        <v>280</v>
      </c>
      <c r="F282" s="14" t="s">
        <v>319</v>
      </c>
      <c r="G282" s="12" t="s">
        <v>37</v>
      </c>
      <c r="H282" s="12">
        <v>2.14</v>
      </c>
      <c r="I282" s="10" t="s">
        <v>37</v>
      </c>
      <c r="J282" s="10">
        <v>2.09</v>
      </c>
      <c r="K282" s="10" t="b">
        <f t="shared" si="126"/>
        <v>1</v>
      </c>
      <c r="L282" s="10">
        <f t="shared" si="127"/>
        <v>-5.0000000000000266E-2</v>
      </c>
      <c r="M282" t="s">
        <v>37</v>
      </c>
      <c r="N282">
        <v>2.11</v>
      </c>
      <c r="O282" t="b">
        <f t="shared" si="128"/>
        <v>1</v>
      </c>
      <c r="P282">
        <f t="shared" si="129"/>
        <v>-3.0000000000000249E-2</v>
      </c>
      <c r="Q282" s="10" t="s">
        <v>37</v>
      </c>
      <c r="R282" s="10">
        <v>2.11</v>
      </c>
      <c r="S282" s="10" t="b">
        <f t="shared" si="116"/>
        <v>1</v>
      </c>
      <c r="T282" s="10">
        <f t="shared" si="130"/>
        <v>-3.0000000000000249E-2</v>
      </c>
      <c r="U282" t="s">
        <v>37</v>
      </c>
      <c r="V282">
        <v>3</v>
      </c>
      <c r="W282" t="b">
        <f t="shared" si="131"/>
        <v>0</v>
      </c>
      <c r="X282">
        <f t="shared" si="132"/>
        <v>0.85999999999999988</v>
      </c>
      <c r="Y282" s="10" t="s">
        <v>37</v>
      </c>
      <c r="Z282" s="10">
        <v>2.1</v>
      </c>
      <c r="AA282" s="10" t="b">
        <f t="shared" si="133"/>
        <v>1</v>
      </c>
      <c r="AB282" s="10">
        <f t="shared" si="134"/>
        <v>-4.0000000000000036E-2</v>
      </c>
      <c r="AC282" t="s">
        <v>37</v>
      </c>
      <c r="AD282">
        <v>2.14</v>
      </c>
      <c r="AE282" t="b">
        <f t="shared" si="117"/>
        <v>0</v>
      </c>
      <c r="AF282">
        <f t="shared" si="118"/>
        <v>0</v>
      </c>
      <c r="AG282" s="10" t="s">
        <v>37</v>
      </c>
      <c r="AH282" s="10">
        <v>2.09</v>
      </c>
      <c r="AI282" s="10" t="b">
        <f t="shared" si="119"/>
        <v>1</v>
      </c>
      <c r="AJ282" s="10">
        <f t="shared" si="120"/>
        <v>-5.0000000000000266E-2</v>
      </c>
      <c r="AK282" t="s">
        <v>37</v>
      </c>
      <c r="AL282">
        <v>2.2599999999999998</v>
      </c>
      <c r="AM282" t="b">
        <f t="shared" si="121"/>
        <v>0</v>
      </c>
      <c r="AN282">
        <f t="shared" si="122"/>
        <v>0.11999999999999966</v>
      </c>
      <c r="AO282" s="10" t="s">
        <v>37</v>
      </c>
      <c r="AP282" s="10">
        <v>2.1</v>
      </c>
      <c r="AQ282" s="10" t="b">
        <f t="shared" si="135"/>
        <v>1</v>
      </c>
      <c r="AR282" s="10">
        <f t="shared" si="136"/>
        <v>-4.0000000000000036E-2</v>
      </c>
      <c r="AS282" t="s">
        <v>37</v>
      </c>
      <c r="AT282">
        <v>2.09</v>
      </c>
      <c r="AU282" s="21" t="b">
        <f t="shared" si="137"/>
        <v>1</v>
      </c>
      <c r="AV282" s="21">
        <f t="shared" si="138"/>
        <v>-5.0000000000000266E-2</v>
      </c>
      <c r="AW282" s="10" t="s">
        <v>37</v>
      </c>
      <c r="AX282" s="10">
        <v>2.09</v>
      </c>
      <c r="AY282" s="10" t="b">
        <f t="shared" si="139"/>
        <v>1</v>
      </c>
      <c r="AZ282" s="10">
        <f t="shared" si="140"/>
        <v>-5.0000000000000266E-2</v>
      </c>
      <c r="BA282" t="s">
        <v>37</v>
      </c>
      <c r="BB282">
        <v>2.08</v>
      </c>
      <c r="BC282" t="b">
        <f t="shared" si="141"/>
        <v>1</v>
      </c>
      <c r="BD282">
        <f t="shared" si="142"/>
        <v>-6.0000000000000053E-2</v>
      </c>
      <c r="BE282" s="10" t="s">
        <v>37</v>
      </c>
      <c r="BF282" s="10">
        <v>2.09</v>
      </c>
      <c r="BG282" s="10" t="b">
        <f t="shared" si="143"/>
        <v>1</v>
      </c>
      <c r="BH282" s="10">
        <f t="shared" si="144"/>
        <v>-5.0000000000000266E-2</v>
      </c>
    </row>
    <row r="283" spans="1:60" hidden="1" x14ac:dyDescent="0.3">
      <c r="A283">
        <f t="shared" si="123"/>
        <v>605.11</v>
      </c>
      <c r="B283" s="14" t="b">
        <f t="shared" si="124"/>
        <v>1</v>
      </c>
      <c r="C283" s="14" t="s">
        <v>37</v>
      </c>
      <c r="D283" s="14">
        <f t="shared" si="125"/>
        <v>424.38</v>
      </c>
      <c r="E283" s="15">
        <v>281</v>
      </c>
      <c r="F283" s="14" t="s">
        <v>320</v>
      </c>
      <c r="G283" s="12" t="s">
        <v>40</v>
      </c>
      <c r="H283" s="12">
        <v>5000</v>
      </c>
      <c r="I283" s="10" t="s">
        <v>40</v>
      </c>
      <c r="J283" s="10">
        <v>5000</v>
      </c>
      <c r="K283" s="10" t="b">
        <f t="shared" si="126"/>
        <v>0</v>
      </c>
      <c r="L283" s="10">
        <f t="shared" si="127"/>
        <v>0</v>
      </c>
      <c r="M283" t="s">
        <v>40</v>
      </c>
      <c r="N283">
        <v>5000</v>
      </c>
      <c r="O283" t="b">
        <f t="shared" si="128"/>
        <v>0</v>
      </c>
      <c r="P283">
        <f t="shared" si="129"/>
        <v>0</v>
      </c>
      <c r="Q283" s="10" t="s">
        <v>40</v>
      </c>
      <c r="R283" s="10">
        <v>5000</v>
      </c>
      <c r="S283" s="10" t="b">
        <f t="shared" si="116"/>
        <v>0</v>
      </c>
      <c r="T283" s="10">
        <f t="shared" si="130"/>
        <v>0</v>
      </c>
      <c r="U283" t="s">
        <v>37</v>
      </c>
      <c r="V283">
        <v>3676.86</v>
      </c>
      <c r="W283" t="b">
        <f t="shared" si="131"/>
        <v>1</v>
      </c>
      <c r="X283">
        <f t="shared" si="132"/>
        <v>-1323.1399999999999</v>
      </c>
      <c r="Y283" s="10" t="s">
        <v>37</v>
      </c>
      <c r="Z283" s="10">
        <v>424.38</v>
      </c>
      <c r="AA283" s="10" t="b">
        <f t="shared" si="133"/>
        <v>1</v>
      </c>
      <c r="AB283" s="10">
        <f t="shared" si="134"/>
        <v>-4575.62</v>
      </c>
      <c r="AC283" t="s">
        <v>40</v>
      </c>
      <c r="AD283">
        <v>5000</v>
      </c>
      <c r="AE283" t="b">
        <f t="shared" si="117"/>
        <v>0</v>
      </c>
      <c r="AF283">
        <f t="shared" si="118"/>
        <v>0</v>
      </c>
      <c r="AG283" s="10" t="s">
        <v>40</v>
      </c>
      <c r="AH283" s="10">
        <v>5000</v>
      </c>
      <c r="AI283" s="10" t="b">
        <f t="shared" si="119"/>
        <v>0</v>
      </c>
      <c r="AJ283" s="10">
        <f t="shared" si="120"/>
        <v>0</v>
      </c>
      <c r="AK283" t="s">
        <v>40</v>
      </c>
      <c r="AL283">
        <v>5000</v>
      </c>
      <c r="AM283" t="b">
        <f t="shared" si="121"/>
        <v>0</v>
      </c>
      <c r="AN283">
        <f t="shared" si="122"/>
        <v>0</v>
      </c>
      <c r="AO283" s="10" t="s">
        <v>37</v>
      </c>
      <c r="AP283" s="10">
        <v>605.11</v>
      </c>
      <c r="AQ283" s="10" t="b">
        <f t="shared" si="135"/>
        <v>1</v>
      </c>
      <c r="AR283" s="10">
        <f t="shared" si="136"/>
        <v>-4394.8900000000003</v>
      </c>
      <c r="AS283" t="s">
        <v>37</v>
      </c>
      <c r="AT283">
        <v>2343.4699999999998</v>
      </c>
      <c r="AU283" s="21" t="b">
        <f t="shared" si="137"/>
        <v>1</v>
      </c>
      <c r="AV283" s="21">
        <f t="shared" si="138"/>
        <v>-2656.53</v>
      </c>
      <c r="AW283" s="10" t="s">
        <v>40</v>
      </c>
      <c r="AX283" s="10">
        <v>5000</v>
      </c>
      <c r="AY283" s="10" t="b">
        <f t="shared" si="139"/>
        <v>0</v>
      </c>
      <c r="AZ283" s="10">
        <f t="shared" si="140"/>
        <v>0</v>
      </c>
      <c r="BA283" t="s">
        <v>40</v>
      </c>
      <c r="BB283">
        <v>5000</v>
      </c>
      <c r="BC283" t="b">
        <f t="shared" si="141"/>
        <v>0</v>
      </c>
      <c r="BD283">
        <f t="shared" si="142"/>
        <v>0</v>
      </c>
      <c r="BE283" s="10" t="s">
        <v>37</v>
      </c>
      <c r="BF283" s="10">
        <v>3436.53</v>
      </c>
      <c r="BG283" s="10" t="b">
        <f t="shared" si="143"/>
        <v>1</v>
      </c>
      <c r="BH283" s="10">
        <f t="shared" si="144"/>
        <v>-1563.4699999999998</v>
      </c>
    </row>
    <row r="284" spans="1:60" hidden="1" x14ac:dyDescent="0.3">
      <c r="A284">
        <f t="shared" si="123"/>
        <v>5000</v>
      </c>
      <c r="B284" s="14" t="b">
        <f t="shared" si="124"/>
        <v>0</v>
      </c>
      <c r="C284" s="14" t="s">
        <v>40</v>
      </c>
      <c r="D284" s="14">
        <f t="shared" si="125"/>
        <v>5000</v>
      </c>
      <c r="E284" s="15">
        <v>282</v>
      </c>
      <c r="F284" s="14" t="s">
        <v>321</v>
      </c>
      <c r="G284" s="12" t="s">
        <v>40</v>
      </c>
      <c r="H284" s="12">
        <v>5000</v>
      </c>
      <c r="I284" s="10" t="s">
        <v>40</v>
      </c>
      <c r="J284" s="10">
        <v>5000</v>
      </c>
      <c r="K284" s="10" t="b">
        <f t="shared" si="126"/>
        <v>0</v>
      </c>
      <c r="L284" s="10">
        <f t="shared" si="127"/>
        <v>0</v>
      </c>
      <c r="M284" t="s">
        <v>40</v>
      </c>
      <c r="N284">
        <v>5000</v>
      </c>
      <c r="O284" t="b">
        <f t="shared" si="128"/>
        <v>0</v>
      </c>
      <c r="P284">
        <f t="shared" si="129"/>
        <v>0</v>
      </c>
      <c r="Q284" s="10" t="s">
        <v>40</v>
      </c>
      <c r="R284" s="10">
        <v>5000</v>
      </c>
      <c r="S284" s="10" t="b">
        <f t="shared" si="116"/>
        <v>0</v>
      </c>
      <c r="T284" s="10">
        <f t="shared" si="130"/>
        <v>0</v>
      </c>
      <c r="U284" t="s">
        <v>40</v>
      </c>
      <c r="V284">
        <v>5000</v>
      </c>
      <c r="W284" t="b">
        <f t="shared" si="131"/>
        <v>0</v>
      </c>
      <c r="X284">
        <f t="shared" si="132"/>
        <v>0</v>
      </c>
      <c r="Y284" s="10" t="s">
        <v>40</v>
      </c>
      <c r="Z284" s="10">
        <v>5000</v>
      </c>
      <c r="AA284" s="10" t="b">
        <f t="shared" si="133"/>
        <v>0</v>
      </c>
      <c r="AB284" s="10">
        <f t="shared" si="134"/>
        <v>0</v>
      </c>
      <c r="AC284" t="s">
        <v>40</v>
      </c>
      <c r="AD284">
        <v>5000</v>
      </c>
      <c r="AE284" t="b">
        <f t="shared" si="117"/>
        <v>0</v>
      </c>
      <c r="AF284">
        <f t="shared" si="118"/>
        <v>0</v>
      </c>
      <c r="AG284" s="10" t="s">
        <v>40</v>
      </c>
      <c r="AH284" s="10">
        <v>5000</v>
      </c>
      <c r="AI284" s="10" t="b">
        <f t="shared" si="119"/>
        <v>0</v>
      </c>
      <c r="AJ284" s="10">
        <f t="shared" si="120"/>
        <v>0</v>
      </c>
      <c r="AK284" t="s">
        <v>40</v>
      </c>
      <c r="AL284">
        <v>5000</v>
      </c>
      <c r="AM284" t="b">
        <f t="shared" si="121"/>
        <v>0</v>
      </c>
      <c r="AN284">
        <f t="shared" si="122"/>
        <v>0</v>
      </c>
      <c r="AO284" s="10" t="s">
        <v>40</v>
      </c>
      <c r="AP284" s="10">
        <v>5000</v>
      </c>
      <c r="AQ284" s="10" t="b">
        <f t="shared" si="135"/>
        <v>0</v>
      </c>
      <c r="AR284" s="10">
        <f t="shared" si="136"/>
        <v>0</v>
      </c>
      <c r="AS284" t="s">
        <v>40</v>
      </c>
      <c r="AT284">
        <v>5000</v>
      </c>
      <c r="AU284" s="21" t="b">
        <f t="shared" si="137"/>
        <v>0</v>
      </c>
      <c r="AV284" s="21">
        <f t="shared" si="138"/>
        <v>0</v>
      </c>
      <c r="AW284" s="10" t="s">
        <v>40</v>
      </c>
      <c r="AX284" s="10">
        <v>5000</v>
      </c>
      <c r="AY284" s="10" t="b">
        <f t="shared" si="139"/>
        <v>0</v>
      </c>
      <c r="AZ284" s="10">
        <f t="shared" si="140"/>
        <v>0</v>
      </c>
      <c r="BA284" t="s">
        <v>40</v>
      </c>
      <c r="BB284">
        <v>5000</v>
      </c>
      <c r="BC284" t="b">
        <f t="shared" si="141"/>
        <v>0</v>
      </c>
      <c r="BD284">
        <f t="shared" si="142"/>
        <v>0</v>
      </c>
      <c r="BE284" s="10" t="s">
        <v>40</v>
      </c>
      <c r="BF284" s="10">
        <v>5000</v>
      </c>
      <c r="BG284" s="10" t="b">
        <f t="shared" si="143"/>
        <v>0</v>
      </c>
      <c r="BH284" s="10">
        <f t="shared" si="144"/>
        <v>0</v>
      </c>
    </row>
    <row r="285" spans="1:60" hidden="1" x14ac:dyDescent="0.3">
      <c r="A285">
        <f t="shared" si="123"/>
        <v>1016.39</v>
      </c>
      <c r="B285" s="14" t="b">
        <f t="shared" si="124"/>
        <v>1</v>
      </c>
      <c r="C285" s="14" t="s">
        <v>37</v>
      </c>
      <c r="D285" s="14">
        <f t="shared" si="125"/>
        <v>579.98</v>
      </c>
      <c r="E285" s="15">
        <v>283</v>
      </c>
      <c r="F285" s="14" t="s">
        <v>322</v>
      </c>
      <c r="G285" s="12" t="s">
        <v>37</v>
      </c>
      <c r="H285" s="12">
        <v>725.77</v>
      </c>
      <c r="I285" s="10" t="s">
        <v>37</v>
      </c>
      <c r="J285" s="10">
        <v>3313.36</v>
      </c>
      <c r="K285" s="10" t="b">
        <f t="shared" si="126"/>
        <v>0</v>
      </c>
      <c r="L285" s="10">
        <f t="shared" si="127"/>
        <v>2587.59</v>
      </c>
      <c r="M285" t="s">
        <v>37</v>
      </c>
      <c r="N285">
        <v>1016.39</v>
      </c>
      <c r="O285" t="b">
        <f t="shared" si="128"/>
        <v>0</v>
      </c>
      <c r="P285">
        <f t="shared" si="129"/>
        <v>290.62</v>
      </c>
      <c r="Q285" s="10" t="s">
        <v>37</v>
      </c>
      <c r="R285" s="10">
        <v>2908.27</v>
      </c>
      <c r="S285" s="10" t="b">
        <f t="shared" si="116"/>
        <v>0</v>
      </c>
      <c r="T285" s="10">
        <f t="shared" si="130"/>
        <v>2182.5</v>
      </c>
      <c r="U285" t="s">
        <v>40</v>
      </c>
      <c r="V285">
        <v>5000</v>
      </c>
      <c r="W285" t="b">
        <f t="shared" si="131"/>
        <v>0</v>
      </c>
      <c r="X285">
        <f t="shared" si="132"/>
        <v>4274.2299999999996</v>
      </c>
      <c r="Y285" s="10" t="s">
        <v>37</v>
      </c>
      <c r="Z285" s="10">
        <v>2188.73</v>
      </c>
      <c r="AA285" s="10" t="b">
        <f t="shared" si="133"/>
        <v>0</v>
      </c>
      <c r="AB285" s="10">
        <f t="shared" si="134"/>
        <v>1462.96</v>
      </c>
      <c r="AC285" t="s">
        <v>37</v>
      </c>
      <c r="AD285">
        <v>3375.45</v>
      </c>
      <c r="AE285" t="b">
        <f t="shared" si="117"/>
        <v>0</v>
      </c>
      <c r="AF285">
        <f t="shared" si="118"/>
        <v>2649.68</v>
      </c>
      <c r="AG285" s="10" t="s">
        <v>37</v>
      </c>
      <c r="AH285" s="10">
        <v>1916.28</v>
      </c>
      <c r="AI285" s="10" t="b">
        <f t="shared" si="119"/>
        <v>0</v>
      </c>
      <c r="AJ285" s="10">
        <f t="shared" si="120"/>
        <v>1190.51</v>
      </c>
      <c r="AK285" t="s">
        <v>37</v>
      </c>
      <c r="AL285">
        <v>4598.45</v>
      </c>
      <c r="AM285" t="b">
        <f t="shared" si="121"/>
        <v>0</v>
      </c>
      <c r="AN285">
        <f t="shared" si="122"/>
        <v>3872.68</v>
      </c>
      <c r="AO285" s="10" t="s">
        <v>37</v>
      </c>
      <c r="AP285" s="10">
        <v>4559.03</v>
      </c>
      <c r="AQ285" s="10" t="b">
        <f t="shared" si="135"/>
        <v>0</v>
      </c>
      <c r="AR285" s="10">
        <f t="shared" si="136"/>
        <v>3833.2599999999998</v>
      </c>
      <c r="AS285" t="s">
        <v>37</v>
      </c>
      <c r="AT285">
        <v>4600.05</v>
      </c>
      <c r="AU285" s="21" t="b">
        <f t="shared" si="137"/>
        <v>0</v>
      </c>
      <c r="AV285" s="21">
        <f t="shared" si="138"/>
        <v>3874.28</v>
      </c>
      <c r="AW285" s="10" t="s">
        <v>37</v>
      </c>
      <c r="AX285" s="10">
        <v>1090.06</v>
      </c>
      <c r="AY285" s="10" t="b">
        <f t="shared" si="139"/>
        <v>0</v>
      </c>
      <c r="AZ285" s="10">
        <f t="shared" si="140"/>
        <v>364.28999999999996</v>
      </c>
      <c r="BA285" t="s">
        <v>37</v>
      </c>
      <c r="BB285">
        <v>1140.02</v>
      </c>
      <c r="BC285" t="b">
        <f t="shared" si="141"/>
        <v>0</v>
      </c>
      <c r="BD285">
        <f t="shared" si="142"/>
        <v>414.25</v>
      </c>
      <c r="BE285" s="10" t="s">
        <v>37</v>
      </c>
      <c r="BF285" s="10">
        <v>579.98</v>
      </c>
      <c r="BG285" s="10" t="b">
        <f t="shared" si="143"/>
        <v>1</v>
      </c>
      <c r="BH285" s="10">
        <f t="shared" si="144"/>
        <v>-145.78999999999996</v>
      </c>
    </row>
    <row r="286" spans="1:60" hidden="1" x14ac:dyDescent="0.3">
      <c r="A286">
        <f t="shared" si="123"/>
        <v>2737.84</v>
      </c>
      <c r="B286" s="14" t="b">
        <f t="shared" si="124"/>
        <v>1</v>
      </c>
      <c r="C286" s="14" t="s">
        <v>37</v>
      </c>
      <c r="D286" s="14">
        <f t="shared" si="125"/>
        <v>25.42</v>
      </c>
      <c r="E286" s="15">
        <v>284</v>
      </c>
      <c r="F286" s="14" t="s">
        <v>323</v>
      </c>
      <c r="G286" s="12" t="s">
        <v>37</v>
      </c>
      <c r="H286" s="12">
        <v>1763.89</v>
      </c>
      <c r="I286" s="10" t="s">
        <v>37</v>
      </c>
      <c r="J286" s="10">
        <v>25.42</v>
      </c>
      <c r="K286" s="10" t="b">
        <f t="shared" si="126"/>
        <v>1</v>
      </c>
      <c r="L286" s="10">
        <f t="shared" si="127"/>
        <v>-1738.47</v>
      </c>
      <c r="M286" t="s">
        <v>37</v>
      </c>
      <c r="N286">
        <v>4168.1400000000003</v>
      </c>
      <c r="O286" t="b">
        <f t="shared" si="128"/>
        <v>0</v>
      </c>
      <c r="P286">
        <f t="shared" si="129"/>
        <v>2404.25</v>
      </c>
      <c r="Q286" s="10" t="s">
        <v>37</v>
      </c>
      <c r="R286" s="10">
        <v>1012.23</v>
      </c>
      <c r="S286" s="10" t="b">
        <f t="shared" si="116"/>
        <v>1</v>
      </c>
      <c r="T286" s="10">
        <f t="shared" si="130"/>
        <v>-751.66000000000008</v>
      </c>
      <c r="U286" t="s">
        <v>37</v>
      </c>
      <c r="V286">
        <v>4493.5</v>
      </c>
      <c r="W286" t="b">
        <f t="shared" si="131"/>
        <v>0</v>
      </c>
      <c r="X286">
        <f t="shared" si="132"/>
        <v>2729.6099999999997</v>
      </c>
      <c r="Y286" s="10" t="s">
        <v>37</v>
      </c>
      <c r="Z286" s="10">
        <v>84.05</v>
      </c>
      <c r="AA286" s="10" t="b">
        <f t="shared" si="133"/>
        <v>1</v>
      </c>
      <c r="AB286" s="10">
        <f t="shared" si="134"/>
        <v>-1679.8400000000001</v>
      </c>
      <c r="AC286" t="s">
        <v>37</v>
      </c>
      <c r="AD286">
        <v>3375.64</v>
      </c>
      <c r="AE286" t="b">
        <f t="shared" si="117"/>
        <v>0</v>
      </c>
      <c r="AF286">
        <f t="shared" si="118"/>
        <v>1611.7499999999998</v>
      </c>
      <c r="AG286" s="10" t="s">
        <v>37</v>
      </c>
      <c r="AH286" s="10">
        <v>1797.83</v>
      </c>
      <c r="AI286" s="10" t="b">
        <f t="shared" si="119"/>
        <v>0</v>
      </c>
      <c r="AJ286" s="10">
        <f t="shared" si="120"/>
        <v>33.939999999999827</v>
      </c>
      <c r="AK286" t="s">
        <v>37</v>
      </c>
      <c r="AL286">
        <v>918.95</v>
      </c>
      <c r="AM286" t="b">
        <f t="shared" si="121"/>
        <v>1</v>
      </c>
      <c r="AN286">
        <f t="shared" si="122"/>
        <v>-844.94</v>
      </c>
      <c r="AO286" s="10" t="s">
        <v>37</v>
      </c>
      <c r="AP286" s="10">
        <v>3413.08</v>
      </c>
      <c r="AQ286" s="10" t="b">
        <f t="shared" si="135"/>
        <v>0</v>
      </c>
      <c r="AR286" s="10">
        <f t="shared" si="136"/>
        <v>1649.1899999999998</v>
      </c>
      <c r="AS286" t="s">
        <v>37</v>
      </c>
      <c r="AT286">
        <v>2737.84</v>
      </c>
      <c r="AU286" s="21" t="b">
        <f t="shared" si="137"/>
        <v>0</v>
      </c>
      <c r="AV286" s="21">
        <f t="shared" si="138"/>
        <v>973.95</v>
      </c>
      <c r="AW286" s="10" t="s">
        <v>37</v>
      </c>
      <c r="AX286" s="10">
        <v>1036.4100000000001</v>
      </c>
      <c r="AY286" s="10" t="b">
        <f t="shared" si="139"/>
        <v>1</v>
      </c>
      <c r="AZ286" s="10">
        <f t="shared" si="140"/>
        <v>-727.48</v>
      </c>
      <c r="BA286" t="s">
        <v>37</v>
      </c>
      <c r="BB286">
        <v>2174.7199999999998</v>
      </c>
      <c r="BC286" t="b">
        <f t="shared" si="141"/>
        <v>0</v>
      </c>
      <c r="BD286">
        <f t="shared" si="142"/>
        <v>410.8299999999997</v>
      </c>
      <c r="BE286" s="10" t="s">
        <v>37</v>
      </c>
      <c r="BF286" s="10">
        <v>2400.0500000000002</v>
      </c>
      <c r="BG286" s="10" t="b">
        <f t="shared" si="143"/>
        <v>0</v>
      </c>
      <c r="BH286" s="10">
        <f t="shared" si="144"/>
        <v>636.16000000000008</v>
      </c>
    </row>
    <row r="287" spans="1:60" hidden="1" x14ac:dyDescent="0.3">
      <c r="A287">
        <f t="shared" si="123"/>
        <v>1001.94</v>
      </c>
      <c r="B287" s="14" t="b">
        <f t="shared" si="124"/>
        <v>1</v>
      </c>
      <c r="C287" s="14" t="s">
        <v>37</v>
      </c>
      <c r="D287" s="14">
        <f t="shared" si="125"/>
        <v>127.2</v>
      </c>
      <c r="E287" s="15">
        <v>285</v>
      </c>
      <c r="F287" s="14" t="s">
        <v>324</v>
      </c>
      <c r="G287" s="12" t="s">
        <v>37</v>
      </c>
      <c r="H287" s="12">
        <v>1260.83</v>
      </c>
      <c r="I287" s="10" t="s">
        <v>40</v>
      </c>
      <c r="J287" s="10">
        <v>5000</v>
      </c>
      <c r="K287" s="10" t="b">
        <f t="shared" si="126"/>
        <v>0</v>
      </c>
      <c r="L287" s="10">
        <f t="shared" si="127"/>
        <v>3739.17</v>
      </c>
      <c r="M287" t="s">
        <v>37</v>
      </c>
      <c r="N287">
        <v>1001.94</v>
      </c>
      <c r="O287" t="b">
        <f t="shared" si="128"/>
        <v>1</v>
      </c>
      <c r="P287">
        <f t="shared" si="129"/>
        <v>-258.88999999999987</v>
      </c>
      <c r="Q287" s="10" t="s">
        <v>37</v>
      </c>
      <c r="R287" s="10">
        <v>3108.53</v>
      </c>
      <c r="S287" s="10" t="b">
        <f t="shared" si="116"/>
        <v>0</v>
      </c>
      <c r="T287" s="10">
        <f t="shared" si="130"/>
        <v>1847.7000000000003</v>
      </c>
      <c r="U287" t="s">
        <v>40</v>
      </c>
      <c r="V287">
        <v>5000</v>
      </c>
      <c r="W287" t="b">
        <f t="shared" si="131"/>
        <v>0</v>
      </c>
      <c r="X287">
        <f t="shared" si="132"/>
        <v>3739.17</v>
      </c>
      <c r="Y287" s="10" t="s">
        <v>37</v>
      </c>
      <c r="Z287" s="10">
        <v>1971</v>
      </c>
      <c r="AA287" s="10" t="b">
        <f t="shared" si="133"/>
        <v>0</v>
      </c>
      <c r="AB287" s="10">
        <f t="shared" si="134"/>
        <v>710.17000000000007</v>
      </c>
      <c r="AC287" t="s">
        <v>37</v>
      </c>
      <c r="AD287">
        <v>4665.67</v>
      </c>
      <c r="AE287" t="b">
        <f t="shared" si="117"/>
        <v>0</v>
      </c>
      <c r="AF287">
        <f t="shared" si="118"/>
        <v>3404.84</v>
      </c>
      <c r="AG287" s="10" t="s">
        <v>37</v>
      </c>
      <c r="AH287" s="10">
        <v>165.14</v>
      </c>
      <c r="AI287" s="10" t="b">
        <f t="shared" si="119"/>
        <v>1</v>
      </c>
      <c r="AJ287" s="10">
        <f t="shared" si="120"/>
        <v>-1095.69</v>
      </c>
      <c r="AK287" t="s">
        <v>37</v>
      </c>
      <c r="AL287">
        <v>127.2</v>
      </c>
      <c r="AM287" t="b">
        <f t="shared" si="121"/>
        <v>1</v>
      </c>
      <c r="AN287">
        <f t="shared" si="122"/>
        <v>-1133.6299999999999</v>
      </c>
      <c r="AO287" s="10" t="s">
        <v>37</v>
      </c>
      <c r="AP287" s="10">
        <v>2851.09</v>
      </c>
      <c r="AQ287" s="10" t="b">
        <f t="shared" si="135"/>
        <v>0</v>
      </c>
      <c r="AR287" s="10">
        <f t="shared" si="136"/>
        <v>1590.2600000000002</v>
      </c>
      <c r="AS287" t="s">
        <v>37</v>
      </c>
      <c r="AT287">
        <v>2975.22</v>
      </c>
      <c r="AU287" s="21" t="b">
        <f t="shared" si="137"/>
        <v>0</v>
      </c>
      <c r="AV287" s="21">
        <f t="shared" si="138"/>
        <v>1714.3899999999999</v>
      </c>
      <c r="AW287" s="10" t="s">
        <v>37</v>
      </c>
      <c r="AX287" s="10">
        <v>1400.03</v>
      </c>
      <c r="AY287" s="10" t="b">
        <f t="shared" si="139"/>
        <v>0</v>
      </c>
      <c r="AZ287" s="10">
        <f t="shared" si="140"/>
        <v>139.20000000000005</v>
      </c>
      <c r="BA287" t="s">
        <v>37</v>
      </c>
      <c r="BB287">
        <v>1705.98</v>
      </c>
      <c r="BC287" t="b">
        <f t="shared" si="141"/>
        <v>0</v>
      </c>
      <c r="BD287">
        <f t="shared" si="142"/>
        <v>445.15000000000009</v>
      </c>
      <c r="BE287" s="10" t="s">
        <v>37</v>
      </c>
      <c r="BF287" s="10">
        <v>137.09</v>
      </c>
      <c r="BG287" s="10" t="b">
        <f t="shared" si="143"/>
        <v>1</v>
      </c>
      <c r="BH287" s="10">
        <f t="shared" si="144"/>
        <v>-1123.74</v>
      </c>
    </row>
    <row r="288" spans="1:60" hidden="1" x14ac:dyDescent="0.3">
      <c r="A288">
        <f t="shared" si="123"/>
        <v>651.99</v>
      </c>
      <c r="B288" s="14" t="b">
        <f t="shared" si="124"/>
        <v>0</v>
      </c>
      <c r="C288" s="14" t="s">
        <v>37</v>
      </c>
      <c r="D288" s="14">
        <f t="shared" si="125"/>
        <v>546.45000000000005</v>
      </c>
      <c r="E288" s="15">
        <v>286</v>
      </c>
      <c r="F288" s="14" t="s">
        <v>325</v>
      </c>
      <c r="G288" s="12" t="s">
        <v>37</v>
      </c>
      <c r="H288" s="12">
        <v>546.45000000000005</v>
      </c>
      <c r="I288" s="10" t="s">
        <v>37</v>
      </c>
      <c r="J288" s="10">
        <v>3373.95</v>
      </c>
      <c r="K288" s="10" t="b">
        <f t="shared" si="126"/>
        <v>0</v>
      </c>
      <c r="L288" s="10">
        <f t="shared" si="127"/>
        <v>2827.5</v>
      </c>
      <c r="M288" t="s">
        <v>37</v>
      </c>
      <c r="N288">
        <v>3271.42</v>
      </c>
      <c r="O288" t="b">
        <f t="shared" si="128"/>
        <v>0</v>
      </c>
      <c r="P288">
        <f t="shared" si="129"/>
        <v>2724.9700000000003</v>
      </c>
      <c r="Q288" s="10" t="s">
        <v>37</v>
      </c>
      <c r="R288" s="10">
        <v>2599.66</v>
      </c>
      <c r="S288" s="10" t="b">
        <f t="shared" si="116"/>
        <v>0</v>
      </c>
      <c r="T288" s="10">
        <f t="shared" si="130"/>
        <v>2053.21</v>
      </c>
      <c r="U288" t="s">
        <v>37</v>
      </c>
      <c r="V288">
        <v>1652.19</v>
      </c>
      <c r="W288" t="b">
        <f t="shared" si="131"/>
        <v>0</v>
      </c>
      <c r="X288">
        <f t="shared" si="132"/>
        <v>1105.74</v>
      </c>
      <c r="Y288" s="10" t="s">
        <v>37</v>
      </c>
      <c r="Z288" s="10">
        <v>3884.81</v>
      </c>
      <c r="AA288" s="10" t="b">
        <f t="shared" si="133"/>
        <v>0</v>
      </c>
      <c r="AB288" s="10">
        <f t="shared" si="134"/>
        <v>3338.3599999999997</v>
      </c>
      <c r="AC288" t="s">
        <v>37</v>
      </c>
      <c r="AD288">
        <v>1606</v>
      </c>
      <c r="AE288" t="b">
        <f t="shared" si="117"/>
        <v>0</v>
      </c>
      <c r="AF288">
        <f t="shared" si="118"/>
        <v>1059.55</v>
      </c>
      <c r="AG288" s="10" t="s">
        <v>37</v>
      </c>
      <c r="AH288" s="10">
        <v>2682.49</v>
      </c>
      <c r="AI288" s="10" t="b">
        <f t="shared" si="119"/>
        <v>0</v>
      </c>
      <c r="AJ288" s="10">
        <f t="shared" si="120"/>
        <v>2136.04</v>
      </c>
      <c r="AK288" t="s">
        <v>37</v>
      </c>
      <c r="AL288">
        <v>1007.16</v>
      </c>
      <c r="AM288" t="b">
        <f t="shared" si="121"/>
        <v>0</v>
      </c>
      <c r="AN288">
        <f t="shared" si="122"/>
        <v>460.70999999999992</v>
      </c>
      <c r="AO288" s="10" t="s">
        <v>37</v>
      </c>
      <c r="AP288" s="10">
        <v>780.8</v>
      </c>
      <c r="AQ288" s="10" t="b">
        <f t="shared" si="135"/>
        <v>0</v>
      </c>
      <c r="AR288" s="10">
        <f t="shared" si="136"/>
        <v>234.34999999999991</v>
      </c>
      <c r="AS288" t="s">
        <v>37</v>
      </c>
      <c r="AT288">
        <v>651.99</v>
      </c>
      <c r="AU288" s="21" t="b">
        <f t="shared" si="137"/>
        <v>0</v>
      </c>
      <c r="AV288" s="21">
        <f t="shared" si="138"/>
        <v>105.53999999999996</v>
      </c>
      <c r="AW288" s="10" t="s">
        <v>37</v>
      </c>
      <c r="AX288" s="10">
        <v>2490.92</v>
      </c>
      <c r="AY288" s="10" t="b">
        <f t="shared" si="139"/>
        <v>0</v>
      </c>
      <c r="AZ288" s="10">
        <f t="shared" si="140"/>
        <v>1944.47</v>
      </c>
      <c r="BA288" t="s">
        <v>37</v>
      </c>
      <c r="BB288">
        <v>1052.03</v>
      </c>
      <c r="BC288" t="b">
        <f t="shared" si="141"/>
        <v>0</v>
      </c>
      <c r="BD288">
        <f t="shared" si="142"/>
        <v>505.57999999999993</v>
      </c>
      <c r="BE288" s="10" t="s">
        <v>37</v>
      </c>
      <c r="BF288" s="10">
        <v>3237.26</v>
      </c>
      <c r="BG288" s="10" t="b">
        <f t="shared" si="143"/>
        <v>0</v>
      </c>
      <c r="BH288" s="10">
        <f t="shared" si="144"/>
        <v>2690.8100000000004</v>
      </c>
    </row>
    <row r="289" spans="1:60" hidden="1" x14ac:dyDescent="0.3">
      <c r="A289">
        <f t="shared" si="123"/>
        <v>647.25</v>
      </c>
      <c r="B289" s="14" t="b">
        <f t="shared" si="124"/>
        <v>1</v>
      </c>
      <c r="C289" s="14" t="s">
        <v>37</v>
      </c>
      <c r="D289" s="14">
        <f t="shared" si="125"/>
        <v>509.67</v>
      </c>
      <c r="E289" s="15">
        <v>287</v>
      </c>
      <c r="F289" s="14" t="s">
        <v>326</v>
      </c>
      <c r="G289" s="12" t="s">
        <v>37</v>
      </c>
      <c r="H289" s="12">
        <v>2354</v>
      </c>
      <c r="I289" s="10" t="s">
        <v>37</v>
      </c>
      <c r="J289" s="10">
        <v>1288.56</v>
      </c>
      <c r="K289" s="10" t="b">
        <f t="shared" si="126"/>
        <v>1</v>
      </c>
      <c r="L289" s="10">
        <f t="shared" si="127"/>
        <v>-1065.44</v>
      </c>
      <c r="M289" t="s">
        <v>37</v>
      </c>
      <c r="N289">
        <v>1234.48</v>
      </c>
      <c r="O289" t="b">
        <f t="shared" si="128"/>
        <v>1</v>
      </c>
      <c r="P289">
        <f t="shared" si="129"/>
        <v>-1119.52</v>
      </c>
      <c r="Q289" s="10" t="s">
        <v>37</v>
      </c>
      <c r="R289" s="10">
        <v>727</v>
      </c>
      <c r="S289" s="10" t="b">
        <f t="shared" si="116"/>
        <v>1</v>
      </c>
      <c r="T289" s="10">
        <f t="shared" si="130"/>
        <v>-1627</v>
      </c>
      <c r="U289" t="s">
        <v>37</v>
      </c>
      <c r="V289">
        <v>1023.39</v>
      </c>
      <c r="W289" t="b">
        <f t="shared" si="131"/>
        <v>1</v>
      </c>
      <c r="X289">
        <f t="shared" si="132"/>
        <v>-1330.6100000000001</v>
      </c>
      <c r="Y289" s="10" t="s">
        <v>37</v>
      </c>
      <c r="Z289" s="10">
        <v>516.20000000000005</v>
      </c>
      <c r="AA289" s="10" t="b">
        <f t="shared" si="133"/>
        <v>1</v>
      </c>
      <c r="AB289" s="10">
        <f t="shared" si="134"/>
        <v>-1837.8</v>
      </c>
      <c r="AC289" t="s">
        <v>40</v>
      </c>
      <c r="AD289">
        <v>5000</v>
      </c>
      <c r="AE289" t="b">
        <f t="shared" si="117"/>
        <v>0</v>
      </c>
      <c r="AF289">
        <f t="shared" si="118"/>
        <v>2646</v>
      </c>
      <c r="AG289" s="10" t="s">
        <v>37</v>
      </c>
      <c r="AH289" s="10">
        <v>3491.64</v>
      </c>
      <c r="AI289" s="10" t="b">
        <f t="shared" si="119"/>
        <v>0</v>
      </c>
      <c r="AJ289" s="10">
        <f t="shared" si="120"/>
        <v>1137.6399999999999</v>
      </c>
      <c r="AK289" t="s">
        <v>37</v>
      </c>
      <c r="AL289">
        <v>509.67</v>
      </c>
      <c r="AM289" t="b">
        <f t="shared" si="121"/>
        <v>1</v>
      </c>
      <c r="AN289">
        <f t="shared" si="122"/>
        <v>-1844.33</v>
      </c>
      <c r="AO289" s="10" t="s">
        <v>37</v>
      </c>
      <c r="AP289" s="10">
        <v>1180.8900000000001</v>
      </c>
      <c r="AQ289" s="10" t="b">
        <f t="shared" si="135"/>
        <v>1</v>
      </c>
      <c r="AR289" s="10">
        <f t="shared" si="136"/>
        <v>-1173.1099999999999</v>
      </c>
      <c r="AS289" t="s">
        <v>37</v>
      </c>
      <c r="AT289">
        <v>647.25</v>
      </c>
      <c r="AU289" s="21" t="b">
        <f t="shared" si="137"/>
        <v>1</v>
      </c>
      <c r="AV289" s="21">
        <f t="shared" si="138"/>
        <v>-1706.75</v>
      </c>
      <c r="AW289" s="10" t="s">
        <v>37</v>
      </c>
      <c r="AX289" s="10">
        <v>710.94</v>
      </c>
      <c r="AY289" s="10" t="b">
        <f t="shared" si="139"/>
        <v>1</v>
      </c>
      <c r="AZ289" s="10">
        <f t="shared" si="140"/>
        <v>-1643.06</v>
      </c>
      <c r="BA289" t="s">
        <v>37</v>
      </c>
      <c r="BB289">
        <v>2666.19</v>
      </c>
      <c r="BC289" t="b">
        <f t="shared" si="141"/>
        <v>0</v>
      </c>
      <c r="BD289">
        <f t="shared" si="142"/>
        <v>312.19000000000005</v>
      </c>
      <c r="BE289" s="10" t="s">
        <v>37</v>
      </c>
      <c r="BF289" s="10">
        <v>2249.94</v>
      </c>
      <c r="BG289" s="10" t="b">
        <f t="shared" si="143"/>
        <v>1</v>
      </c>
      <c r="BH289" s="10">
        <f t="shared" si="144"/>
        <v>-104.05999999999995</v>
      </c>
    </row>
    <row r="290" spans="1:60" hidden="1" x14ac:dyDescent="0.3">
      <c r="A290">
        <f t="shared" si="123"/>
        <v>1152.55</v>
      </c>
      <c r="B290" s="14" t="b">
        <f t="shared" si="124"/>
        <v>1</v>
      </c>
      <c r="C290" s="14" t="s">
        <v>37</v>
      </c>
      <c r="D290" s="14">
        <f t="shared" si="125"/>
        <v>436.45</v>
      </c>
      <c r="E290" s="15">
        <v>288</v>
      </c>
      <c r="F290" s="14" t="s">
        <v>327</v>
      </c>
      <c r="G290" s="12" t="s">
        <v>37</v>
      </c>
      <c r="H290" s="12">
        <v>453.17</v>
      </c>
      <c r="I290" s="10" t="s">
        <v>37</v>
      </c>
      <c r="J290" s="10">
        <v>4877.8599999999997</v>
      </c>
      <c r="K290" s="10" t="b">
        <f t="shared" si="126"/>
        <v>0</v>
      </c>
      <c r="L290" s="10">
        <f t="shared" si="127"/>
        <v>4424.6899999999996</v>
      </c>
      <c r="M290" t="s">
        <v>37</v>
      </c>
      <c r="N290">
        <v>1152.55</v>
      </c>
      <c r="O290" t="b">
        <f t="shared" si="128"/>
        <v>0</v>
      </c>
      <c r="P290">
        <f t="shared" si="129"/>
        <v>699.37999999999988</v>
      </c>
      <c r="Q290" s="10" t="s">
        <v>37</v>
      </c>
      <c r="R290" s="10">
        <v>992.05</v>
      </c>
      <c r="S290" s="10" t="b">
        <f t="shared" si="116"/>
        <v>0</v>
      </c>
      <c r="T290" s="10">
        <f t="shared" si="130"/>
        <v>538.87999999999988</v>
      </c>
      <c r="U290" t="s">
        <v>37</v>
      </c>
      <c r="V290">
        <v>1798.27</v>
      </c>
      <c r="W290" t="b">
        <f t="shared" si="131"/>
        <v>0</v>
      </c>
      <c r="X290">
        <f t="shared" si="132"/>
        <v>1345.1</v>
      </c>
      <c r="Y290" s="10" t="s">
        <v>37</v>
      </c>
      <c r="Z290" s="10">
        <v>4043.09</v>
      </c>
      <c r="AA290" s="10" t="b">
        <f t="shared" si="133"/>
        <v>0</v>
      </c>
      <c r="AB290" s="10">
        <f t="shared" si="134"/>
        <v>3589.92</v>
      </c>
      <c r="AC290" t="s">
        <v>37</v>
      </c>
      <c r="AD290">
        <v>3403.94</v>
      </c>
      <c r="AE290" t="b">
        <f t="shared" si="117"/>
        <v>0</v>
      </c>
      <c r="AF290">
        <f t="shared" si="118"/>
        <v>2950.77</v>
      </c>
      <c r="AG290" s="10" t="s">
        <v>37</v>
      </c>
      <c r="AH290" s="10">
        <v>451.28</v>
      </c>
      <c r="AI290" s="10" t="b">
        <f t="shared" si="119"/>
        <v>1</v>
      </c>
      <c r="AJ290" s="10">
        <f t="shared" si="120"/>
        <v>-1.8900000000000432</v>
      </c>
      <c r="AK290" t="s">
        <v>37</v>
      </c>
      <c r="AL290">
        <v>3454.36</v>
      </c>
      <c r="AM290" t="b">
        <f t="shared" si="121"/>
        <v>0</v>
      </c>
      <c r="AN290">
        <f t="shared" si="122"/>
        <v>3001.19</v>
      </c>
      <c r="AO290" s="10" t="s">
        <v>37</v>
      </c>
      <c r="AP290" s="10">
        <v>3409</v>
      </c>
      <c r="AQ290" s="10" t="b">
        <f t="shared" si="135"/>
        <v>0</v>
      </c>
      <c r="AR290" s="10">
        <f t="shared" si="136"/>
        <v>2955.83</v>
      </c>
      <c r="AS290" t="s">
        <v>37</v>
      </c>
      <c r="AT290">
        <v>3662.78</v>
      </c>
      <c r="AU290" s="21" t="b">
        <f t="shared" si="137"/>
        <v>0</v>
      </c>
      <c r="AV290" s="21">
        <f t="shared" si="138"/>
        <v>3209.61</v>
      </c>
      <c r="AW290" s="10" t="s">
        <v>37</v>
      </c>
      <c r="AX290" s="10">
        <v>2588.67</v>
      </c>
      <c r="AY290" s="10" t="b">
        <f t="shared" si="139"/>
        <v>0</v>
      </c>
      <c r="AZ290" s="10">
        <f t="shared" si="140"/>
        <v>2135.5</v>
      </c>
      <c r="BA290" t="s">
        <v>37</v>
      </c>
      <c r="BB290">
        <v>436.45</v>
      </c>
      <c r="BC290" t="b">
        <f t="shared" si="141"/>
        <v>1</v>
      </c>
      <c r="BD290">
        <f t="shared" si="142"/>
        <v>-16.720000000000027</v>
      </c>
      <c r="BE290" s="10" t="s">
        <v>37</v>
      </c>
      <c r="BF290" s="10">
        <v>3919.84</v>
      </c>
      <c r="BG290" s="10" t="b">
        <f t="shared" si="143"/>
        <v>0</v>
      </c>
      <c r="BH290" s="10">
        <f t="shared" si="144"/>
        <v>3466.67</v>
      </c>
    </row>
    <row r="291" spans="1:60" hidden="1" x14ac:dyDescent="0.3">
      <c r="A291">
        <f t="shared" si="123"/>
        <v>64.41</v>
      </c>
      <c r="B291" s="14" t="b">
        <f t="shared" si="124"/>
        <v>1</v>
      </c>
      <c r="C291" s="14" t="s">
        <v>37</v>
      </c>
      <c r="D291" s="14">
        <f t="shared" si="125"/>
        <v>64.41</v>
      </c>
      <c r="E291" s="15">
        <v>289</v>
      </c>
      <c r="F291" s="14" t="s">
        <v>328</v>
      </c>
      <c r="G291" s="12" t="s">
        <v>37</v>
      </c>
      <c r="H291" s="12">
        <v>1745.8</v>
      </c>
      <c r="I291" s="10" t="s">
        <v>37</v>
      </c>
      <c r="J291" s="10">
        <v>2449.39</v>
      </c>
      <c r="K291" s="10" t="b">
        <f t="shared" si="126"/>
        <v>0</v>
      </c>
      <c r="L291" s="10">
        <f t="shared" si="127"/>
        <v>703.58999999999992</v>
      </c>
      <c r="M291" t="s">
        <v>37</v>
      </c>
      <c r="N291">
        <v>64.41</v>
      </c>
      <c r="O291" t="b">
        <f t="shared" si="128"/>
        <v>1</v>
      </c>
      <c r="P291">
        <f t="shared" si="129"/>
        <v>-1681.3899999999999</v>
      </c>
      <c r="Q291" s="10" t="s">
        <v>37</v>
      </c>
      <c r="R291" s="10">
        <v>485.48</v>
      </c>
      <c r="S291" s="10" t="b">
        <f t="shared" si="116"/>
        <v>1</v>
      </c>
      <c r="T291" s="10">
        <f t="shared" si="130"/>
        <v>-1260.32</v>
      </c>
      <c r="U291" t="s">
        <v>37</v>
      </c>
      <c r="V291">
        <v>1695.34</v>
      </c>
      <c r="W291" t="b">
        <f t="shared" si="131"/>
        <v>1</v>
      </c>
      <c r="X291">
        <f t="shared" si="132"/>
        <v>-50.460000000000036</v>
      </c>
      <c r="Y291" s="10" t="s">
        <v>40</v>
      </c>
      <c r="Z291" s="10">
        <v>5000</v>
      </c>
      <c r="AA291" s="10" t="b">
        <f t="shared" si="133"/>
        <v>0</v>
      </c>
      <c r="AB291" s="10">
        <f t="shared" si="134"/>
        <v>3254.2</v>
      </c>
      <c r="AC291" t="s">
        <v>37</v>
      </c>
      <c r="AD291">
        <v>669.08</v>
      </c>
      <c r="AE291" t="b">
        <f t="shared" si="117"/>
        <v>1</v>
      </c>
      <c r="AF291">
        <f t="shared" si="118"/>
        <v>-1076.7199999999998</v>
      </c>
      <c r="AG291" s="10" t="s">
        <v>37</v>
      </c>
      <c r="AH291" s="10">
        <v>879.08</v>
      </c>
      <c r="AI291" s="10" t="b">
        <f t="shared" si="119"/>
        <v>1</v>
      </c>
      <c r="AJ291" s="10">
        <f t="shared" si="120"/>
        <v>-866.71999999999991</v>
      </c>
      <c r="AK291" t="s">
        <v>37</v>
      </c>
      <c r="AL291">
        <v>3780.08</v>
      </c>
      <c r="AM291" t="b">
        <f t="shared" si="121"/>
        <v>0</v>
      </c>
      <c r="AN291">
        <f t="shared" si="122"/>
        <v>2034.28</v>
      </c>
      <c r="AO291" s="10" t="s">
        <v>37</v>
      </c>
      <c r="AP291" s="10">
        <v>3527.08</v>
      </c>
      <c r="AQ291" s="10" t="b">
        <f t="shared" si="135"/>
        <v>0</v>
      </c>
      <c r="AR291" s="10">
        <f t="shared" si="136"/>
        <v>1781.28</v>
      </c>
      <c r="AS291" t="s">
        <v>37</v>
      </c>
      <c r="AT291">
        <v>2213.94</v>
      </c>
      <c r="AU291" s="21" t="b">
        <f t="shared" si="137"/>
        <v>0</v>
      </c>
      <c r="AV291" s="21">
        <f t="shared" si="138"/>
        <v>468.1400000000001</v>
      </c>
      <c r="AW291" s="10" t="s">
        <v>37</v>
      </c>
      <c r="AX291" s="10">
        <v>3479.12</v>
      </c>
      <c r="AY291" s="10" t="b">
        <f t="shared" si="139"/>
        <v>0</v>
      </c>
      <c r="AZ291" s="10">
        <f t="shared" si="140"/>
        <v>1733.32</v>
      </c>
      <c r="BA291" t="s">
        <v>37</v>
      </c>
      <c r="BB291">
        <v>3189.16</v>
      </c>
      <c r="BC291" t="b">
        <f t="shared" si="141"/>
        <v>0</v>
      </c>
      <c r="BD291">
        <f t="shared" si="142"/>
        <v>1443.36</v>
      </c>
      <c r="BE291" s="10" t="s">
        <v>37</v>
      </c>
      <c r="BF291" s="10">
        <v>4167.2</v>
      </c>
      <c r="BG291" s="10" t="b">
        <f t="shared" si="143"/>
        <v>0</v>
      </c>
      <c r="BH291" s="10">
        <f t="shared" si="144"/>
        <v>2421.3999999999996</v>
      </c>
    </row>
    <row r="292" spans="1:60" hidden="1" x14ac:dyDescent="0.3">
      <c r="A292">
        <f t="shared" si="123"/>
        <v>523.03</v>
      </c>
      <c r="B292" s="14" t="b">
        <f t="shared" si="124"/>
        <v>1</v>
      </c>
      <c r="C292" s="14" t="s">
        <v>37</v>
      </c>
      <c r="D292" s="14">
        <f t="shared" si="125"/>
        <v>145.08000000000001</v>
      </c>
      <c r="E292" s="15">
        <v>290</v>
      </c>
      <c r="F292" s="14" t="s">
        <v>329</v>
      </c>
      <c r="G292" s="12" t="s">
        <v>37</v>
      </c>
      <c r="H292" s="12">
        <v>1189.52</v>
      </c>
      <c r="I292" s="10" t="s">
        <v>37</v>
      </c>
      <c r="J292" s="10">
        <v>4920.34</v>
      </c>
      <c r="K292" s="10" t="b">
        <f t="shared" si="126"/>
        <v>0</v>
      </c>
      <c r="L292" s="10">
        <f t="shared" si="127"/>
        <v>3730.82</v>
      </c>
      <c r="M292" t="s">
        <v>37</v>
      </c>
      <c r="N292">
        <v>4051.16</v>
      </c>
      <c r="O292" t="b">
        <f t="shared" si="128"/>
        <v>0</v>
      </c>
      <c r="P292">
        <f t="shared" si="129"/>
        <v>2861.64</v>
      </c>
      <c r="Q292" s="10" t="s">
        <v>37</v>
      </c>
      <c r="R292" s="10">
        <v>3569.62</v>
      </c>
      <c r="S292" s="10" t="b">
        <f t="shared" si="116"/>
        <v>0</v>
      </c>
      <c r="T292" s="10">
        <f t="shared" si="130"/>
        <v>2380.1</v>
      </c>
      <c r="U292" t="s">
        <v>37</v>
      </c>
      <c r="V292">
        <v>2621.55</v>
      </c>
      <c r="W292" t="b">
        <f t="shared" si="131"/>
        <v>0</v>
      </c>
      <c r="X292">
        <f t="shared" si="132"/>
        <v>1432.0300000000002</v>
      </c>
      <c r="Y292" s="10" t="s">
        <v>37</v>
      </c>
      <c r="Z292" s="10">
        <v>3757.97</v>
      </c>
      <c r="AA292" s="10" t="b">
        <f t="shared" si="133"/>
        <v>0</v>
      </c>
      <c r="AB292" s="10">
        <f t="shared" si="134"/>
        <v>2568.4499999999998</v>
      </c>
      <c r="AC292" t="s">
        <v>37</v>
      </c>
      <c r="AD292">
        <v>3730.55</v>
      </c>
      <c r="AE292" t="b">
        <f t="shared" si="117"/>
        <v>0</v>
      </c>
      <c r="AF292">
        <f t="shared" si="118"/>
        <v>2541.0300000000002</v>
      </c>
      <c r="AG292" s="10" t="s">
        <v>40</v>
      </c>
      <c r="AH292" s="10">
        <v>5000</v>
      </c>
      <c r="AI292" s="10" t="b">
        <f t="shared" si="119"/>
        <v>0</v>
      </c>
      <c r="AJ292" s="10">
        <f t="shared" si="120"/>
        <v>3810.48</v>
      </c>
      <c r="AK292" t="s">
        <v>37</v>
      </c>
      <c r="AL292">
        <v>2652.09</v>
      </c>
      <c r="AM292" t="b">
        <f t="shared" si="121"/>
        <v>0</v>
      </c>
      <c r="AN292">
        <f t="shared" si="122"/>
        <v>1462.5700000000002</v>
      </c>
      <c r="AO292" s="10" t="s">
        <v>37</v>
      </c>
      <c r="AP292" s="10">
        <v>2663.77</v>
      </c>
      <c r="AQ292" s="10" t="b">
        <f t="shared" si="135"/>
        <v>0</v>
      </c>
      <c r="AR292" s="10">
        <f t="shared" si="136"/>
        <v>1474.25</v>
      </c>
      <c r="AS292" t="s">
        <v>37</v>
      </c>
      <c r="AT292">
        <v>523.03</v>
      </c>
      <c r="AU292" s="21" t="b">
        <f t="shared" si="137"/>
        <v>1</v>
      </c>
      <c r="AV292" s="21">
        <f t="shared" si="138"/>
        <v>-666.49</v>
      </c>
      <c r="AW292" s="10" t="s">
        <v>37</v>
      </c>
      <c r="AX292" s="10">
        <v>145.08000000000001</v>
      </c>
      <c r="AY292" s="10" t="b">
        <f t="shared" si="139"/>
        <v>1</v>
      </c>
      <c r="AZ292" s="10">
        <f t="shared" si="140"/>
        <v>-1044.44</v>
      </c>
      <c r="BA292" t="s">
        <v>37</v>
      </c>
      <c r="BB292">
        <v>4568.1899999999996</v>
      </c>
      <c r="BC292" t="b">
        <f t="shared" si="141"/>
        <v>0</v>
      </c>
      <c r="BD292">
        <f t="shared" si="142"/>
        <v>3378.6699999999996</v>
      </c>
      <c r="BE292" s="10" t="s">
        <v>37</v>
      </c>
      <c r="BF292" s="10">
        <v>3441.67</v>
      </c>
      <c r="BG292" s="10" t="b">
        <f t="shared" si="143"/>
        <v>0</v>
      </c>
      <c r="BH292" s="10">
        <f t="shared" si="144"/>
        <v>2252.15</v>
      </c>
    </row>
    <row r="293" spans="1:60" hidden="1" x14ac:dyDescent="0.3">
      <c r="A293">
        <f t="shared" si="123"/>
        <v>696.06</v>
      </c>
      <c r="B293" s="14" t="b">
        <f t="shared" si="124"/>
        <v>1</v>
      </c>
      <c r="C293" s="14" t="s">
        <v>37</v>
      </c>
      <c r="D293" s="14">
        <f t="shared" si="125"/>
        <v>696.06</v>
      </c>
      <c r="E293" s="15">
        <v>291</v>
      </c>
      <c r="F293" s="14" t="s">
        <v>330</v>
      </c>
      <c r="G293" s="12" t="s">
        <v>37</v>
      </c>
      <c r="H293" s="12">
        <v>1529.45</v>
      </c>
      <c r="I293" s="10" t="s">
        <v>37</v>
      </c>
      <c r="J293" s="10">
        <v>3548.66</v>
      </c>
      <c r="K293" s="10" t="b">
        <f t="shared" si="126"/>
        <v>0</v>
      </c>
      <c r="L293" s="10">
        <f t="shared" si="127"/>
        <v>2019.2099999999998</v>
      </c>
      <c r="M293" t="s">
        <v>37</v>
      </c>
      <c r="N293">
        <v>696.06</v>
      </c>
      <c r="O293" t="b">
        <f t="shared" si="128"/>
        <v>1</v>
      </c>
      <c r="P293">
        <f t="shared" si="129"/>
        <v>-833.3900000000001</v>
      </c>
      <c r="Q293" s="10" t="s">
        <v>37</v>
      </c>
      <c r="R293" s="10">
        <v>1220.17</v>
      </c>
      <c r="S293" s="10" t="b">
        <f t="shared" si="116"/>
        <v>1</v>
      </c>
      <c r="T293" s="10">
        <f t="shared" si="130"/>
        <v>-309.27999999999997</v>
      </c>
      <c r="U293" t="s">
        <v>40</v>
      </c>
      <c r="V293">
        <v>5000</v>
      </c>
      <c r="W293" t="b">
        <f t="shared" si="131"/>
        <v>0</v>
      </c>
      <c r="X293">
        <f t="shared" si="132"/>
        <v>3470.55</v>
      </c>
      <c r="Y293" s="10" t="s">
        <v>37</v>
      </c>
      <c r="Z293" s="10">
        <v>2816.64</v>
      </c>
      <c r="AA293" s="10" t="b">
        <f t="shared" si="133"/>
        <v>0</v>
      </c>
      <c r="AB293" s="10">
        <f t="shared" si="134"/>
        <v>1287.1899999999998</v>
      </c>
      <c r="AC293" t="s">
        <v>40</v>
      </c>
      <c r="AD293">
        <v>5000</v>
      </c>
      <c r="AE293" t="b">
        <f t="shared" si="117"/>
        <v>0</v>
      </c>
      <c r="AF293">
        <f t="shared" si="118"/>
        <v>3470.55</v>
      </c>
      <c r="AG293" s="10" t="s">
        <v>37</v>
      </c>
      <c r="AH293" s="10">
        <v>746.03</v>
      </c>
      <c r="AI293" s="10" t="b">
        <f t="shared" si="119"/>
        <v>1</v>
      </c>
      <c r="AJ293" s="10">
        <f t="shared" si="120"/>
        <v>-783.42000000000007</v>
      </c>
      <c r="AK293" t="s">
        <v>37</v>
      </c>
      <c r="AL293">
        <v>2734.55</v>
      </c>
      <c r="AM293" t="b">
        <f t="shared" si="121"/>
        <v>0</v>
      </c>
      <c r="AN293">
        <f t="shared" si="122"/>
        <v>1205.1000000000001</v>
      </c>
      <c r="AO293" s="10" t="s">
        <v>37</v>
      </c>
      <c r="AP293" s="10">
        <v>3642.67</v>
      </c>
      <c r="AQ293" s="10" t="b">
        <f t="shared" si="135"/>
        <v>0</v>
      </c>
      <c r="AR293" s="10">
        <f t="shared" si="136"/>
        <v>2113.2200000000003</v>
      </c>
      <c r="AS293" t="s">
        <v>37</v>
      </c>
      <c r="AT293">
        <v>3807</v>
      </c>
      <c r="AU293" s="21" t="b">
        <f t="shared" si="137"/>
        <v>0</v>
      </c>
      <c r="AV293" s="21">
        <f t="shared" si="138"/>
        <v>2277.5500000000002</v>
      </c>
      <c r="AW293" s="10" t="s">
        <v>37</v>
      </c>
      <c r="AX293" s="10">
        <v>2671.86</v>
      </c>
      <c r="AY293" s="10" t="b">
        <f t="shared" si="139"/>
        <v>0</v>
      </c>
      <c r="AZ293" s="10">
        <f t="shared" si="140"/>
        <v>1142.4100000000001</v>
      </c>
      <c r="BA293" t="s">
        <v>37</v>
      </c>
      <c r="BB293">
        <v>2393.17</v>
      </c>
      <c r="BC293" t="b">
        <f t="shared" si="141"/>
        <v>0</v>
      </c>
      <c r="BD293">
        <f t="shared" si="142"/>
        <v>863.72</v>
      </c>
      <c r="BE293" s="10" t="s">
        <v>37</v>
      </c>
      <c r="BF293" s="10">
        <v>3049.19</v>
      </c>
      <c r="BG293" s="10" t="b">
        <f t="shared" si="143"/>
        <v>0</v>
      </c>
      <c r="BH293" s="10">
        <f t="shared" si="144"/>
        <v>1519.74</v>
      </c>
    </row>
    <row r="294" spans="1:60" hidden="1" x14ac:dyDescent="0.3">
      <c r="A294">
        <f t="shared" si="123"/>
        <v>65.12</v>
      </c>
      <c r="B294" s="14" t="b">
        <f t="shared" si="124"/>
        <v>1</v>
      </c>
      <c r="C294" s="14" t="s">
        <v>37</v>
      </c>
      <c r="D294" s="14">
        <f t="shared" si="125"/>
        <v>65.12</v>
      </c>
      <c r="E294" s="15">
        <v>292</v>
      </c>
      <c r="F294" s="14" t="s">
        <v>331</v>
      </c>
      <c r="G294" s="12" t="s">
        <v>37</v>
      </c>
      <c r="H294" s="12">
        <v>1185.97</v>
      </c>
      <c r="I294" s="10" t="s">
        <v>37</v>
      </c>
      <c r="J294" s="10">
        <v>3193.94</v>
      </c>
      <c r="K294" s="10" t="b">
        <f t="shared" si="126"/>
        <v>0</v>
      </c>
      <c r="L294" s="10">
        <f t="shared" si="127"/>
        <v>2007.97</v>
      </c>
      <c r="M294" t="s">
        <v>37</v>
      </c>
      <c r="N294">
        <v>113.14</v>
      </c>
      <c r="O294" t="b">
        <f t="shared" si="128"/>
        <v>1</v>
      </c>
      <c r="P294">
        <f t="shared" si="129"/>
        <v>-1072.83</v>
      </c>
      <c r="Q294" s="10" t="s">
        <v>37</v>
      </c>
      <c r="R294" s="10">
        <v>713.42</v>
      </c>
      <c r="S294" s="10" t="b">
        <f t="shared" si="116"/>
        <v>1</v>
      </c>
      <c r="T294" s="10">
        <f t="shared" si="130"/>
        <v>-472.55000000000007</v>
      </c>
      <c r="U294" t="s">
        <v>37</v>
      </c>
      <c r="V294">
        <v>1508.23</v>
      </c>
      <c r="W294" t="b">
        <f t="shared" si="131"/>
        <v>0</v>
      </c>
      <c r="X294">
        <f t="shared" si="132"/>
        <v>322.26</v>
      </c>
      <c r="Y294" s="10" t="s">
        <v>37</v>
      </c>
      <c r="Z294" s="10">
        <v>776.16</v>
      </c>
      <c r="AA294" s="10" t="b">
        <f t="shared" si="133"/>
        <v>1</v>
      </c>
      <c r="AB294" s="10">
        <f t="shared" si="134"/>
        <v>-409.81000000000006</v>
      </c>
      <c r="AC294" t="s">
        <v>37</v>
      </c>
      <c r="AD294">
        <v>65.12</v>
      </c>
      <c r="AE294" t="b">
        <f t="shared" si="117"/>
        <v>1</v>
      </c>
      <c r="AF294">
        <f t="shared" si="118"/>
        <v>-1120.8499999999999</v>
      </c>
      <c r="AG294" s="10" t="s">
        <v>37</v>
      </c>
      <c r="AH294" s="10">
        <v>916.63</v>
      </c>
      <c r="AI294" s="10" t="b">
        <f t="shared" si="119"/>
        <v>1</v>
      </c>
      <c r="AJ294" s="10">
        <f t="shared" si="120"/>
        <v>-269.34000000000003</v>
      </c>
      <c r="AK294" t="s">
        <v>37</v>
      </c>
      <c r="AL294">
        <v>2661.42</v>
      </c>
      <c r="AM294" t="b">
        <f t="shared" si="121"/>
        <v>0</v>
      </c>
      <c r="AN294">
        <f t="shared" si="122"/>
        <v>1475.45</v>
      </c>
      <c r="AO294" s="10" t="s">
        <v>40</v>
      </c>
      <c r="AP294" s="10">
        <v>5000</v>
      </c>
      <c r="AQ294" s="10" t="b">
        <f t="shared" si="135"/>
        <v>0</v>
      </c>
      <c r="AR294" s="10">
        <f t="shared" si="136"/>
        <v>3814.0299999999997</v>
      </c>
      <c r="AS294" t="s">
        <v>37</v>
      </c>
      <c r="AT294">
        <v>1033.8599999999999</v>
      </c>
      <c r="AU294" s="21" t="b">
        <f t="shared" si="137"/>
        <v>1</v>
      </c>
      <c r="AV294" s="21">
        <f t="shared" si="138"/>
        <v>-152.11000000000013</v>
      </c>
      <c r="AW294" s="10" t="s">
        <v>37</v>
      </c>
      <c r="AX294" s="10">
        <v>99.3</v>
      </c>
      <c r="AY294" s="10" t="b">
        <f t="shared" si="139"/>
        <v>1</v>
      </c>
      <c r="AZ294" s="10">
        <f t="shared" si="140"/>
        <v>-1086.67</v>
      </c>
      <c r="BA294" t="s">
        <v>37</v>
      </c>
      <c r="BB294">
        <v>3268.7</v>
      </c>
      <c r="BC294" t="b">
        <f t="shared" si="141"/>
        <v>0</v>
      </c>
      <c r="BD294">
        <f t="shared" si="142"/>
        <v>2082.7299999999996</v>
      </c>
      <c r="BE294" s="10" t="s">
        <v>37</v>
      </c>
      <c r="BF294" s="10">
        <v>1772.12</v>
      </c>
      <c r="BG294" s="10" t="b">
        <f t="shared" si="143"/>
        <v>0</v>
      </c>
      <c r="BH294" s="10">
        <f t="shared" si="144"/>
        <v>586.14999999999986</v>
      </c>
    </row>
    <row r="295" spans="1:60" hidden="1" x14ac:dyDescent="0.3">
      <c r="A295">
        <f t="shared" si="123"/>
        <v>55.14</v>
      </c>
      <c r="B295" s="14" t="b">
        <f t="shared" si="124"/>
        <v>1</v>
      </c>
      <c r="C295" s="14" t="s">
        <v>37</v>
      </c>
      <c r="D295" s="14">
        <f t="shared" si="125"/>
        <v>55.14</v>
      </c>
      <c r="E295" s="15">
        <v>293</v>
      </c>
      <c r="F295" s="14" t="s">
        <v>332</v>
      </c>
      <c r="G295" s="12" t="s">
        <v>37</v>
      </c>
      <c r="H295" s="12">
        <v>208.06</v>
      </c>
      <c r="I295" s="10" t="s">
        <v>37</v>
      </c>
      <c r="J295" s="10">
        <v>440.91</v>
      </c>
      <c r="K295" s="10" t="b">
        <f t="shared" si="126"/>
        <v>0</v>
      </c>
      <c r="L295" s="10">
        <f t="shared" si="127"/>
        <v>232.85000000000002</v>
      </c>
      <c r="M295" t="s">
        <v>37</v>
      </c>
      <c r="N295">
        <v>601.55999999999995</v>
      </c>
      <c r="O295" t="b">
        <f t="shared" si="128"/>
        <v>0</v>
      </c>
      <c r="P295">
        <f t="shared" si="129"/>
        <v>393.49999999999994</v>
      </c>
      <c r="Q295" s="10" t="s">
        <v>37</v>
      </c>
      <c r="R295" s="10">
        <v>495.05</v>
      </c>
      <c r="S295" s="10" t="b">
        <f t="shared" si="116"/>
        <v>0</v>
      </c>
      <c r="T295" s="10">
        <f t="shared" si="130"/>
        <v>286.99</v>
      </c>
      <c r="U295" t="s">
        <v>37</v>
      </c>
      <c r="V295">
        <v>115.91</v>
      </c>
      <c r="W295" t="b">
        <f t="shared" si="131"/>
        <v>1</v>
      </c>
      <c r="X295">
        <f t="shared" si="132"/>
        <v>-92.15</v>
      </c>
      <c r="Y295" s="10" t="s">
        <v>37</v>
      </c>
      <c r="Z295" s="10">
        <v>92.75</v>
      </c>
      <c r="AA295" s="10" t="b">
        <f t="shared" si="133"/>
        <v>1</v>
      </c>
      <c r="AB295" s="10">
        <f t="shared" si="134"/>
        <v>-115.31</v>
      </c>
      <c r="AC295" t="s">
        <v>37</v>
      </c>
      <c r="AD295">
        <v>62.14</v>
      </c>
      <c r="AE295" t="b">
        <f t="shared" si="117"/>
        <v>1</v>
      </c>
      <c r="AF295">
        <f t="shared" si="118"/>
        <v>-145.92000000000002</v>
      </c>
      <c r="AG295" s="10" t="s">
        <v>37</v>
      </c>
      <c r="AH295" s="10">
        <v>185.67</v>
      </c>
      <c r="AI295" s="10" t="b">
        <f t="shared" si="119"/>
        <v>1</v>
      </c>
      <c r="AJ295" s="10">
        <f t="shared" si="120"/>
        <v>-22.390000000000015</v>
      </c>
      <c r="AK295" t="s">
        <v>37</v>
      </c>
      <c r="AL295">
        <v>96.25</v>
      </c>
      <c r="AM295" t="b">
        <f t="shared" si="121"/>
        <v>1</v>
      </c>
      <c r="AN295">
        <f t="shared" si="122"/>
        <v>-111.81</v>
      </c>
      <c r="AO295" s="10" t="s">
        <v>37</v>
      </c>
      <c r="AP295" s="10">
        <v>119.42</v>
      </c>
      <c r="AQ295" s="10" t="b">
        <f t="shared" si="135"/>
        <v>1</v>
      </c>
      <c r="AR295" s="10">
        <f t="shared" si="136"/>
        <v>-88.64</v>
      </c>
      <c r="AS295" t="s">
        <v>37</v>
      </c>
      <c r="AT295">
        <v>55.14</v>
      </c>
      <c r="AU295" s="21" t="b">
        <f t="shared" si="137"/>
        <v>1</v>
      </c>
      <c r="AV295" s="21">
        <f t="shared" si="138"/>
        <v>-152.92000000000002</v>
      </c>
      <c r="AW295" s="10" t="s">
        <v>37</v>
      </c>
      <c r="AX295" s="10">
        <v>321.52999999999997</v>
      </c>
      <c r="AY295" s="10" t="b">
        <f t="shared" si="139"/>
        <v>0</v>
      </c>
      <c r="AZ295" s="10">
        <f t="shared" si="140"/>
        <v>113.46999999999997</v>
      </c>
      <c r="BA295" t="s">
        <v>37</v>
      </c>
      <c r="BB295">
        <v>295.27</v>
      </c>
      <c r="BC295" t="b">
        <f t="shared" si="141"/>
        <v>0</v>
      </c>
      <c r="BD295">
        <f t="shared" si="142"/>
        <v>87.20999999999998</v>
      </c>
      <c r="BE295" s="10" t="s">
        <v>37</v>
      </c>
      <c r="BF295" s="10">
        <v>432.42</v>
      </c>
      <c r="BG295" s="10" t="b">
        <f t="shared" si="143"/>
        <v>0</v>
      </c>
      <c r="BH295" s="10">
        <f t="shared" si="144"/>
        <v>224.36</v>
      </c>
    </row>
    <row r="296" spans="1:60" hidden="1" x14ac:dyDescent="0.3">
      <c r="A296">
        <f t="shared" si="123"/>
        <v>12.33</v>
      </c>
      <c r="B296" s="14" t="b">
        <f t="shared" si="124"/>
        <v>1</v>
      </c>
      <c r="C296" s="14" t="s">
        <v>37</v>
      </c>
      <c r="D296" s="14">
        <f t="shared" si="125"/>
        <v>12.33</v>
      </c>
      <c r="E296" s="15">
        <v>294</v>
      </c>
      <c r="F296" s="14" t="s">
        <v>333</v>
      </c>
      <c r="G296" s="12" t="s">
        <v>37</v>
      </c>
      <c r="H296" s="12">
        <v>86.19</v>
      </c>
      <c r="I296" s="10" t="s">
        <v>37</v>
      </c>
      <c r="J296" s="10">
        <v>554.95000000000005</v>
      </c>
      <c r="K296" s="10" t="b">
        <f t="shared" si="126"/>
        <v>0</v>
      </c>
      <c r="L296" s="10">
        <f t="shared" si="127"/>
        <v>468.76000000000005</v>
      </c>
      <c r="M296" t="s">
        <v>37</v>
      </c>
      <c r="N296">
        <v>167.17</v>
      </c>
      <c r="O296" t="b">
        <f t="shared" si="128"/>
        <v>0</v>
      </c>
      <c r="P296">
        <f t="shared" si="129"/>
        <v>80.97999999999999</v>
      </c>
      <c r="Q296" s="10" t="s">
        <v>37</v>
      </c>
      <c r="R296" s="10">
        <v>405.95</v>
      </c>
      <c r="S296" s="10" t="b">
        <f t="shared" si="116"/>
        <v>0</v>
      </c>
      <c r="T296" s="10">
        <f t="shared" si="130"/>
        <v>319.76</v>
      </c>
      <c r="U296" t="s">
        <v>37</v>
      </c>
      <c r="V296">
        <v>584.28</v>
      </c>
      <c r="W296" t="b">
        <f t="shared" si="131"/>
        <v>0</v>
      </c>
      <c r="X296">
        <f t="shared" si="132"/>
        <v>498.09</v>
      </c>
      <c r="Y296" s="10" t="s">
        <v>37</v>
      </c>
      <c r="Z296" s="10">
        <v>525.69000000000005</v>
      </c>
      <c r="AA296" s="10" t="b">
        <f t="shared" si="133"/>
        <v>0</v>
      </c>
      <c r="AB296" s="10">
        <f t="shared" si="134"/>
        <v>439.50000000000006</v>
      </c>
      <c r="AC296" t="s">
        <v>37</v>
      </c>
      <c r="AD296">
        <v>12.33</v>
      </c>
      <c r="AE296" t="b">
        <f t="shared" si="117"/>
        <v>1</v>
      </c>
      <c r="AF296">
        <f t="shared" si="118"/>
        <v>-73.86</v>
      </c>
      <c r="AG296" s="10" t="s">
        <v>37</v>
      </c>
      <c r="AH296" s="10">
        <v>248.05</v>
      </c>
      <c r="AI296" s="10" t="b">
        <f t="shared" si="119"/>
        <v>0</v>
      </c>
      <c r="AJ296" s="10">
        <f t="shared" si="120"/>
        <v>161.86000000000001</v>
      </c>
      <c r="AK296" t="s">
        <v>37</v>
      </c>
      <c r="AL296">
        <v>123.58</v>
      </c>
      <c r="AM296" t="b">
        <f t="shared" si="121"/>
        <v>0</v>
      </c>
      <c r="AN296">
        <f t="shared" si="122"/>
        <v>37.39</v>
      </c>
      <c r="AO296" s="10" t="s">
        <v>37</v>
      </c>
      <c r="AP296" s="10">
        <v>141.27000000000001</v>
      </c>
      <c r="AQ296" s="10" t="b">
        <f t="shared" si="135"/>
        <v>0</v>
      </c>
      <c r="AR296" s="10">
        <f t="shared" si="136"/>
        <v>55.080000000000013</v>
      </c>
      <c r="AS296" t="s">
        <v>37</v>
      </c>
      <c r="AT296">
        <v>262.83</v>
      </c>
      <c r="AU296" s="21" t="b">
        <f t="shared" si="137"/>
        <v>0</v>
      </c>
      <c r="AV296" s="21">
        <f t="shared" si="138"/>
        <v>176.64</v>
      </c>
      <c r="AW296" s="10" t="s">
        <v>37</v>
      </c>
      <c r="AX296" s="10">
        <v>406.3</v>
      </c>
      <c r="AY296" s="10" t="b">
        <f t="shared" si="139"/>
        <v>0</v>
      </c>
      <c r="AZ296" s="10">
        <f t="shared" si="140"/>
        <v>320.11</v>
      </c>
      <c r="BA296" t="s">
        <v>37</v>
      </c>
      <c r="BB296">
        <v>875.01</v>
      </c>
      <c r="BC296" t="b">
        <f t="shared" si="141"/>
        <v>0</v>
      </c>
      <c r="BD296">
        <f t="shared" si="142"/>
        <v>788.81999999999994</v>
      </c>
      <c r="BE296" s="10" t="s">
        <v>37</v>
      </c>
      <c r="BF296" s="10">
        <v>173.51</v>
      </c>
      <c r="BG296" s="10" t="b">
        <f t="shared" si="143"/>
        <v>0</v>
      </c>
      <c r="BH296" s="10">
        <f t="shared" si="144"/>
        <v>87.32</v>
      </c>
    </row>
    <row r="297" spans="1:60" hidden="1" x14ac:dyDescent="0.3">
      <c r="A297">
        <f t="shared" si="123"/>
        <v>60.58</v>
      </c>
      <c r="B297" s="14" t="b">
        <f t="shared" si="124"/>
        <v>1</v>
      </c>
      <c r="C297" s="14" t="s">
        <v>37</v>
      </c>
      <c r="D297" s="14">
        <f t="shared" si="125"/>
        <v>16.329999999999998</v>
      </c>
      <c r="E297" s="15">
        <v>295</v>
      </c>
      <c r="F297" s="14" t="s">
        <v>334</v>
      </c>
      <c r="G297" s="12" t="s">
        <v>37</v>
      </c>
      <c r="H297" s="12">
        <v>364.98</v>
      </c>
      <c r="I297" s="10" t="s">
        <v>37</v>
      </c>
      <c r="J297" s="10">
        <v>16.329999999999998</v>
      </c>
      <c r="K297" s="10" t="b">
        <f t="shared" si="126"/>
        <v>1</v>
      </c>
      <c r="L297" s="10">
        <f t="shared" si="127"/>
        <v>-348.65000000000003</v>
      </c>
      <c r="M297" t="s">
        <v>37</v>
      </c>
      <c r="N297">
        <v>60.58</v>
      </c>
      <c r="O297" t="b">
        <f t="shared" si="128"/>
        <v>1</v>
      </c>
      <c r="P297">
        <f t="shared" si="129"/>
        <v>-304.40000000000003</v>
      </c>
      <c r="Q297" s="10" t="s">
        <v>37</v>
      </c>
      <c r="R297" s="10">
        <v>69.97</v>
      </c>
      <c r="S297" s="10" t="b">
        <f t="shared" si="116"/>
        <v>1</v>
      </c>
      <c r="T297" s="10">
        <f t="shared" si="130"/>
        <v>-295.01</v>
      </c>
      <c r="U297" t="s">
        <v>37</v>
      </c>
      <c r="V297">
        <v>101.34</v>
      </c>
      <c r="W297" t="b">
        <f t="shared" si="131"/>
        <v>1</v>
      </c>
      <c r="X297">
        <f t="shared" si="132"/>
        <v>-263.64</v>
      </c>
      <c r="Y297" s="10" t="s">
        <v>37</v>
      </c>
      <c r="Z297" s="10">
        <v>98.48</v>
      </c>
      <c r="AA297" s="10" t="b">
        <f t="shared" si="133"/>
        <v>1</v>
      </c>
      <c r="AB297" s="10">
        <f t="shared" si="134"/>
        <v>-266.5</v>
      </c>
      <c r="AC297" t="s">
        <v>37</v>
      </c>
      <c r="AD297">
        <v>71.38</v>
      </c>
      <c r="AE297" t="b">
        <f t="shared" si="117"/>
        <v>1</v>
      </c>
      <c r="AF297">
        <f t="shared" si="118"/>
        <v>-293.60000000000002</v>
      </c>
      <c r="AG297" s="10" t="s">
        <v>37</v>
      </c>
      <c r="AH297" s="10">
        <v>118.94</v>
      </c>
      <c r="AI297" s="10" t="b">
        <f t="shared" si="119"/>
        <v>1</v>
      </c>
      <c r="AJ297" s="10">
        <f t="shared" si="120"/>
        <v>-246.04000000000002</v>
      </c>
      <c r="AK297" t="s">
        <v>37</v>
      </c>
      <c r="AL297">
        <v>415.25</v>
      </c>
      <c r="AM297" t="b">
        <f t="shared" si="121"/>
        <v>0</v>
      </c>
      <c r="AN297">
        <f t="shared" si="122"/>
        <v>50.269999999999982</v>
      </c>
      <c r="AO297" s="10" t="s">
        <v>37</v>
      </c>
      <c r="AP297" s="10">
        <v>251.72</v>
      </c>
      <c r="AQ297" s="10" t="b">
        <f t="shared" si="135"/>
        <v>1</v>
      </c>
      <c r="AR297" s="10">
        <f t="shared" si="136"/>
        <v>-113.26000000000002</v>
      </c>
      <c r="AS297" t="s">
        <v>37</v>
      </c>
      <c r="AT297">
        <v>175.97</v>
      </c>
      <c r="AU297" s="21" t="b">
        <f t="shared" si="137"/>
        <v>1</v>
      </c>
      <c r="AV297" s="21">
        <f t="shared" si="138"/>
        <v>-189.01000000000002</v>
      </c>
      <c r="AW297" s="10" t="s">
        <v>37</v>
      </c>
      <c r="AX297" s="10">
        <v>77.67</v>
      </c>
      <c r="AY297" s="10" t="b">
        <f t="shared" si="139"/>
        <v>1</v>
      </c>
      <c r="AZ297" s="10">
        <f t="shared" si="140"/>
        <v>-287.31</v>
      </c>
      <c r="BA297" t="s">
        <v>37</v>
      </c>
      <c r="BB297">
        <v>665.63</v>
      </c>
      <c r="BC297" t="b">
        <f t="shared" si="141"/>
        <v>0</v>
      </c>
      <c r="BD297">
        <f t="shared" si="142"/>
        <v>300.64999999999998</v>
      </c>
      <c r="BE297" s="10" t="s">
        <v>37</v>
      </c>
      <c r="BF297" s="10">
        <v>464.38</v>
      </c>
      <c r="BG297" s="10" t="b">
        <f t="shared" si="143"/>
        <v>0</v>
      </c>
      <c r="BH297" s="10">
        <f t="shared" si="144"/>
        <v>99.399999999999977</v>
      </c>
    </row>
    <row r="298" spans="1:60" hidden="1" x14ac:dyDescent="0.3">
      <c r="A298">
        <f t="shared" si="123"/>
        <v>79.02</v>
      </c>
      <c r="B298" s="14" t="b">
        <f t="shared" si="124"/>
        <v>1</v>
      </c>
      <c r="C298" s="14" t="s">
        <v>37</v>
      </c>
      <c r="D298" s="14">
        <f t="shared" si="125"/>
        <v>22.81</v>
      </c>
      <c r="E298" s="15">
        <v>296</v>
      </c>
      <c r="F298" s="14" t="s">
        <v>335</v>
      </c>
      <c r="G298" s="12" t="s">
        <v>37</v>
      </c>
      <c r="H298" s="12">
        <v>58.39</v>
      </c>
      <c r="I298" s="10" t="s">
        <v>37</v>
      </c>
      <c r="J298" s="10">
        <v>465.66</v>
      </c>
      <c r="K298" s="10" t="b">
        <f t="shared" si="126"/>
        <v>0</v>
      </c>
      <c r="L298" s="10">
        <f t="shared" si="127"/>
        <v>407.27000000000004</v>
      </c>
      <c r="M298" t="s">
        <v>37</v>
      </c>
      <c r="N298">
        <v>557.83000000000004</v>
      </c>
      <c r="O298" t="b">
        <f t="shared" si="128"/>
        <v>0</v>
      </c>
      <c r="P298">
        <f t="shared" si="129"/>
        <v>499.44000000000005</v>
      </c>
      <c r="Q298" s="10" t="s">
        <v>37</v>
      </c>
      <c r="R298" s="10">
        <v>68.02</v>
      </c>
      <c r="S298" s="10" t="b">
        <f t="shared" si="116"/>
        <v>0</v>
      </c>
      <c r="T298" s="10">
        <f t="shared" si="130"/>
        <v>9.6299999999999955</v>
      </c>
      <c r="U298" t="s">
        <v>37</v>
      </c>
      <c r="V298">
        <v>977.17</v>
      </c>
      <c r="W298" t="b">
        <f t="shared" si="131"/>
        <v>0</v>
      </c>
      <c r="X298">
        <f t="shared" si="132"/>
        <v>918.78</v>
      </c>
      <c r="Y298" s="10" t="s">
        <v>37</v>
      </c>
      <c r="Z298" s="10">
        <v>22.81</v>
      </c>
      <c r="AA298" s="10" t="b">
        <f t="shared" si="133"/>
        <v>1</v>
      </c>
      <c r="AB298" s="10">
        <f t="shared" si="134"/>
        <v>-35.58</v>
      </c>
      <c r="AC298" t="s">
        <v>37</v>
      </c>
      <c r="AD298">
        <v>79.02</v>
      </c>
      <c r="AE298" t="b">
        <f t="shared" si="117"/>
        <v>0</v>
      </c>
      <c r="AF298">
        <f t="shared" si="118"/>
        <v>20.629999999999995</v>
      </c>
      <c r="AG298" s="10" t="s">
        <v>37</v>
      </c>
      <c r="AH298" s="10">
        <v>643.05999999999995</v>
      </c>
      <c r="AI298" s="10" t="b">
        <f t="shared" si="119"/>
        <v>0</v>
      </c>
      <c r="AJ298" s="10">
        <f t="shared" si="120"/>
        <v>584.66999999999996</v>
      </c>
      <c r="AK298" t="s">
        <v>37</v>
      </c>
      <c r="AL298">
        <v>437.12</v>
      </c>
      <c r="AM298" t="b">
        <f t="shared" si="121"/>
        <v>0</v>
      </c>
      <c r="AN298">
        <f t="shared" si="122"/>
        <v>378.73</v>
      </c>
      <c r="AO298" s="10" t="s">
        <v>37</v>
      </c>
      <c r="AP298" s="10">
        <v>685.17</v>
      </c>
      <c r="AQ298" s="10" t="b">
        <f t="shared" si="135"/>
        <v>0</v>
      </c>
      <c r="AR298" s="10">
        <f t="shared" si="136"/>
        <v>626.78</v>
      </c>
      <c r="AS298" t="s">
        <v>37</v>
      </c>
      <c r="AT298">
        <v>114.48</v>
      </c>
      <c r="AU298" s="21" t="b">
        <f t="shared" si="137"/>
        <v>0</v>
      </c>
      <c r="AV298" s="21">
        <f t="shared" si="138"/>
        <v>56.09</v>
      </c>
      <c r="AW298" s="10" t="s">
        <v>37</v>
      </c>
      <c r="AX298" s="10">
        <v>335.25</v>
      </c>
      <c r="AY298" s="10" t="b">
        <f t="shared" si="139"/>
        <v>0</v>
      </c>
      <c r="AZ298" s="10">
        <f t="shared" si="140"/>
        <v>276.86</v>
      </c>
      <c r="BA298" t="s">
        <v>37</v>
      </c>
      <c r="BB298">
        <v>478.58</v>
      </c>
      <c r="BC298" t="b">
        <f t="shared" si="141"/>
        <v>0</v>
      </c>
      <c r="BD298">
        <f t="shared" si="142"/>
        <v>420.19</v>
      </c>
      <c r="BE298" s="10" t="s">
        <v>37</v>
      </c>
      <c r="BF298" s="10">
        <v>405.14</v>
      </c>
      <c r="BG298" s="10" t="b">
        <f t="shared" si="143"/>
        <v>0</v>
      </c>
      <c r="BH298" s="10">
        <f t="shared" si="144"/>
        <v>346.75</v>
      </c>
    </row>
    <row r="299" spans="1:60" hidden="1" x14ac:dyDescent="0.3">
      <c r="A299">
        <f t="shared" si="123"/>
        <v>459.91</v>
      </c>
      <c r="B299" s="14" t="b">
        <f t="shared" si="124"/>
        <v>1</v>
      </c>
      <c r="C299" s="14" t="s">
        <v>37</v>
      </c>
      <c r="D299" s="14">
        <f t="shared" si="125"/>
        <v>12.56</v>
      </c>
      <c r="E299" s="15">
        <v>297</v>
      </c>
      <c r="F299" s="14" t="s">
        <v>336</v>
      </c>
      <c r="G299" s="12" t="s">
        <v>37</v>
      </c>
      <c r="H299" s="12">
        <v>468.61</v>
      </c>
      <c r="I299" s="10" t="s">
        <v>37</v>
      </c>
      <c r="J299" s="10">
        <v>502.88</v>
      </c>
      <c r="K299" s="10" t="b">
        <f t="shared" si="126"/>
        <v>0</v>
      </c>
      <c r="L299" s="10">
        <f t="shared" si="127"/>
        <v>34.269999999999982</v>
      </c>
      <c r="M299" t="s">
        <v>37</v>
      </c>
      <c r="N299">
        <v>494.14</v>
      </c>
      <c r="O299" t="b">
        <f t="shared" si="128"/>
        <v>0</v>
      </c>
      <c r="P299">
        <f t="shared" si="129"/>
        <v>25.529999999999973</v>
      </c>
      <c r="Q299" s="10" t="s">
        <v>37</v>
      </c>
      <c r="R299" s="10">
        <v>44.56</v>
      </c>
      <c r="S299" s="10" t="b">
        <f t="shared" si="116"/>
        <v>1</v>
      </c>
      <c r="T299" s="10">
        <f t="shared" si="130"/>
        <v>-424.05</v>
      </c>
      <c r="U299" t="s">
        <v>37</v>
      </c>
      <c r="V299">
        <v>108.83</v>
      </c>
      <c r="W299" t="b">
        <f t="shared" si="131"/>
        <v>1</v>
      </c>
      <c r="X299">
        <f t="shared" si="132"/>
        <v>-359.78000000000003</v>
      </c>
      <c r="Y299" s="10" t="s">
        <v>37</v>
      </c>
      <c r="Z299" s="10">
        <v>588.95000000000005</v>
      </c>
      <c r="AA299" s="10" t="b">
        <f t="shared" si="133"/>
        <v>0</v>
      </c>
      <c r="AB299" s="10">
        <f t="shared" si="134"/>
        <v>120.34000000000003</v>
      </c>
      <c r="AC299" t="s">
        <v>37</v>
      </c>
      <c r="AD299">
        <v>741.47</v>
      </c>
      <c r="AE299" t="b">
        <f t="shared" si="117"/>
        <v>0</v>
      </c>
      <c r="AF299">
        <f t="shared" si="118"/>
        <v>272.86</v>
      </c>
      <c r="AG299" s="10" t="s">
        <v>37</v>
      </c>
      <c r="AH299" s="10">
        <v>555.19000000000005</v>
      </c>
      <c r="AI299" s="10" t="b">
        <f t="shared" si="119"/>
        <v>0</v>
      </c>
      <c r="AJ299" s="10">
        <f t="shared" si="120"/>
        <v>86.580000000000041</v>
      </c>
      <c r="AK299" t="s">
        <v>37</v>
      </c>
      <c r="AL299">
        <v>71.41</v>
      </c>
      <c r="AM299" t="b">
        <f t="shared" si="121"/>
        <v>1</v>
      </c>
      <c r="AN299">
        <f t="shared" si="122"/>
        <v>-397.20000000000005</v>
      </c>
      <c r="AO299" s="10" t="s">
        <v>37</v>
      </c>
      <c r="AP299" s="10">
        <v>540.03</v>
      </c>
      <c r="AQ299" s="10" t="b">
        <f t="shared" si="135"/>
        <v>0</v>
      </c>
      <c r="AR299" s="10">
        <f t="shared" si="136"/>
        <v>71.419999999999959</v>
      </c>
      <c r="AS299" t="s">
        <v>37</v>
      </c>
      <c r="AT299">
        <v>459.91</v>
      </c>
      <c r="AU299" s="21" t="b">
        <f t="shared" si="137"/>
        <v>1</v>
      </c>
      <c r="AV299" s="21">
        <f t="shared" si="138"/>
        <v>-8.6999999999999886</v>
      </c>
      <c r="AW299" s="10" t="s">
        <v>37</v>
      </c>
      <c r="AX299" s="10">
        <v>12.56</v>
      </c>
      <c r="AY299" s="10" t="b">
        <f t="shared" si="139"/>
        <v>1</v>
      </c>
      <c r="AZ299" s="10">
        <f t="shared" si="140"/>
        <v>-456.05</v>
      </c>
      <c r="BA299" t="s">
        <v>37</v>
      </c>
      <c r="BB299">
        <v>63.84</v>
      </c>
      <c r="BC299" t="b">
        <f t="shared" si="141"/>
        <v>1</v>
      </c>
      <c r="BD299">
        <f t="shared" si="142"/>
        <v>-404.77</v>
      </c>
      <c r="BE299" s="10" t="s">
        <v>37</v>
      </c>
      <c r="BF299" s="10">
        <v>513.41999999999996</v>
      </c>
      <c r="BG299" s="10" t="b">
        <f t="shared" si="143"/>
        <v>0</v>
      </c>
      <c r="BH299" s="10">
        <f t="shared" si="144"/>
        <v>44.809999999999945</v>
      </c>
    </row>
    <row r="300" spans="1:60" hidden="1" x14ac:dyDescent="0.3">
      <c r="A300">
        <f t="shared" si="123"/>
        <v>102.28</v>
      </c>
      <c r="B300" s="14" t="b">
        <f t="shared" si="124"/>
        <v>1</v>
      </c>
      <c r="C300" s="14" t="s">
        <v>37</v>
      </c>
      <c r="D300" s="14">
        <f t="shared" si="125"/>
        <v>82.23</v>
      </c>
      <c r="E300" s="15">
        <v>298</v>
      </c>
      <c r="F300" s="14" t="s">
        <v>337</v>
      </c>
      <c r="G300" s="12" t="s">
        <v>37</v>
      </c>
      <c r="H300" s="12">
        <v>484.33</v>
      </c>
      <c r="I300" s="10" t="s">
        <v>37</v>
      </c>
      <c r="J300" s="10">
        <v>137.22</v>
      </c>
      <c r="K300" s="10" t="b">
        <f t="shared" si="126"/>
        <v>1</v>
      </c>
      <c r="L300" s="10">
        <f t="shared" si="127"/>
        <v>-347.11</v>
      </c>
      <c r="M300" t="s">
        <v>37</v>
      </c>
      <c r="N300">
        <v>197.22</v>
      </c>
      <c r="O300" t="b">
        <f t="shared" si="128"/>
        <v>1</v>
      </c>
      <c r="P300">
        <f t="shared" si="129"/>
        <v>-287.11</v>
      </c>
      <c r="Q300" s="10" t="s">
        <v>37</v>
      </c>
      <c r="R300" s="10">
        <v>671.75</v>
      </c>
      <c r="S300" s="10" t="b">
        <f t="shared" si="116"/>
        <v>0</v>
      </c>
      <c r="T300" s="10">
        <f t="shared" si="130"/>
        <v>187.42000000000002</v>
      </c>
      <c r="U300" t="s">
        <v>37</v>
      </c>
      <c r="V300">
        <v>488.58</v>
      </c>
      <c r="W300" t="b">
        <f t="shared" si="131"/>
        <v>0</v>
      </c>
      <c r="X300">
        <f t="shared" si="132"/>
        <v>4.25</v>
      </c>
      <c r="Y300" s="10" t="s">
        <v>37</v>
      </c>
      <c r="Z300" s="10">
        <v>405.39</v>
      </c>
      <c r="AA300" s="10" t="b">
        <f t="shared" si="133"/>
        <v>1</v>
      </c>
      <c r="AB300" s="10">
        <f t="shared" si="134"/>
        <v>-78.94</v>
      </c>
      <c r="AC300" t="s">
        <v>37</v>
      </c>
      <c r="AD300">
        <v>368.69</v>
      </c>
      <c r="AE300" t="b">
        <f t="shared" si="117"/>
        <v>1</v>
      </c>
      <c r="AF300">
        <f t="shared" si="118"/>
        <v>-115.63999999999999</v>
      </c>
      <c r="AG300" s="10" t="s">
        <v>37</v>
      </c>
      <c r="AH300" s="10">
        <v>701.58</v>
      </c>
      <c r="AI300" s="10" t="b">
        <f t="shared" si="119"/>
        <v>0</v>
      </c>
      <c r="AJ300" s="10">
        <f t="shared" si="120"/>
        <v>217.25000000000006</v>
      </c>
      <c r="AK300" t="s">
        <v>37</v>
      </c>
      <c r="AL300">
        <v>606</v>
      </c>
      <c r="AM300" t="b">
        <f t="shared" si="121"/>
        <v>0</v>
      </c>
      <c r="AN300">
        <f t="shared" si="122"/>
        <v>121.67000000000002</v>
      </c>
      <c r="AO300" s="10" t="s">
        <v>37</v>
      </c>
      <c r="AP300" s="10">
        <v>102.28</v>
      </c>
      <c r="AQ300" s="10" t="b">
        <f t="shared" si="135"/>
        <v>1</v>
      </c>
      <c r="AR300" s="10">
        <f t="shared" si="136"/>
        <v>-382.04999999999995</v>
      </c>
      <c r="AS300" t="s">
        <v>37</v>
      </c>
      <c r="AT300">
        <v>201.81</v>
      </c>
      <c r="AU300" s="21" t="b">
        <f t="shared" si="137"/>
        <v>1</v>
      </c>
      <c r="AV300" s="21">
        <f t="shared" si="138"/>
        <v>-282.52</v>
      </c>
      <c r="AW300" s="10" t="s">
        <v>37</v>
      </c>
      <c r="AX300" s="10">
        <v>82.23</v>
      </c>
      <c r="AY300" s="10" t="b">
        <f t="shared" si="139"/>
        <v>1</v>
      </c>
      <c r="AZ300" s="10">
        <f t="shared" si="140"/>
        <v>-402.09999999999997</v>
      </c>
      <c r="BA300" t="s">
        <v>37</v>
      </c>
      <c r="BB300">
        <v>353.25</v>
      </c>
      <c r="BC300" t="b">
        <f t="shared" si="141"/>
        <v>1</v>
      </c>
      <c r="BD300">
        <f t="shared" si="142"/>
        <v>-131.07999999999998</v>
      </c>
      <c r="BE300" s="10" t="s">
        <v>37</v>
      </c>
      <c r="BF300" s="10">
        <v>538.01</v>
      </c>
      <c r="BG300" s="10" t="b">
        <f t="shared" si="143"/>
        <v>0</v>
      </c>
      <c r="BH300" s="10">
        <f t="shared" si="144"/>
        <v>53.680000000000007</v>
      </c>
    </row>
    <row r="301" spans="1:60" hidden="1" x14ac:dyDescent="0.3">
      <c r="A301">
        <f t="shared" si="123"/>
        <v>12.53</v>
      </c>
      <c r="B301" s="14" t="b">
        <f t="shared" si="124"/>
        <v>1</v>
      </c>
      <c r="C301" s="14" t="s">
        <v>37</v>
      </c>
      <c r="D301" s="14">
        <f t="shared" si="125"/>
        <v>12.53</v>
      </c>
      <c r="E301" s="15">
        <v>299</v>
      </c>
      <c r="F301" s="14" t="s">
        <v>338</v>
      </c>
      <c r="G301" s="12" t="s">
        <v>37</v>
      </c>
      <c r="H301" s="12">
        <v>101.48</v>
      </c>
      <c r="I301" s="10" t="s">
        <v>37</v>
      </c>
      <c r="J301" s="10">
        <v>646.11</v>
      </c>
      <c r="K301" s="10" t="b">
        <f t="shared" si="126"/>
        <v>0</v>
      </c>
      <c r="L301" s="10">
        <f t="shared" si="127"/>
        <v>544.63</v>
      </c>
      <c r="M301" t="s">
        <v>37</v>
      </c>
      <c r="N301">
        <v>635.09</v>
      </c>
      <c r="O301" t="b">
        <f t="shared" si="128"/>
        <v>0</v>
      </c>
      <c r="P301">
        <f t="shared" si="129"/>
        <v>533.61</v>
      </c>
      <c r="Q301" s="10" t="s">
        <v>37</v>
      </c>
      <c r="R301" s="10">
        <v>404.45</v>
      </c>
      <c r="S301" s="10" t="b">
        <f t="shared" si="116"/>
        <v>0</v>
      </c>
      <c r="T301" s="10">
        <f t="shared" si="130"/>
        <v>302.96999999999997</v>
      </c>
      <c r="U301" t="s">
        <v>37</v>
      </c>
      <c r="V301">
        <v>908.53</v>
      </c>
      <c r="W301" t="b">
        <f t="shared" si="131"/>
        <v>0</v>
      </c>
      <c r="X301">
        <f t="shared" si="132"/>
        <v>807.05</v>
      </c>
      <c r="Y301" s="10" t="s">
        <v>37</v>
      </c>
      <c r="Z301" s="10">
        <v>319.64</v>
      </c>
      <c r="AA301" s="10" t="b">
        <f t="shared" si="133"/>
        <v>0</v>
      </c>
      <c r="AB301" s="10">
        <f t="shared" si="134"/>
        <v>218.15999999999997</v>
      </c>
      <c r="AC301" t="s">
        <v>37</v>
      </c>
      <c r="AD301">
        <v>12.53</v>
      </c>
      <c r="AE301" t="b">
        <f t="shared" si="117"/>
        <v>1</v>
      </c>
      <c r="AF301">
        <f t="shared" si="118"/>
        <v>-88.95</v>
      </c>
      <c r="AG301" s="10" t="s">
        <v>37</v>
      </c>
      <c r="AH301" s="10">
        <v>182.7</v>
      </c>
      <c r="AI301" s="10" t="b">
        <f t="shared" si="119"/>
        <v>0</v>
      </c>
      <c r="AJ301" s="10">
        <f t="shared" si="120"/>
        <v>81.219999999999985</v>
      </c>
      <c r="AK301" t="s">
        <v>37</v>
      </c>
      <c r="AL301">
        <v>61.27</v>
      </c>
      <c r="AM301" t="b">
        <f t="shared" si="121"/>
        <v>1</v>
      </c>
      <c r="AN301">
        <f t="shared" si="122"/>
        <v>-40.21</v>
      </c>
      <c r="AO301" s="10" t="s">
        <v>37</v>
      </c>
      <c r="AP301" s="10">
        <v>84.44</v>
      </c>
      <c r="AQ301" s="10" t="b">
        <f t="shared" si="135"/>
        <v>1</v>
      </c>
      <c r="AR301" s="10">
        <f t="shared" si="136"/>
        <v>-17.040000000000006</v>
      </c>
      <c r="AS301" t="s">
        <v>37</v>
      </c>
      <c r="AT301">
        <v>439.89</v>
      </c>
      <c r="AU301" s="21" t="b">
        <f t="shared" si="137"/>
        <v>0</v>
      </c>
      <c r="AV301" s="21">
        <f t="shared" si="138"/>
        <v>338.40999999999997</v>
      </c>
      <c r="AW301" s="10" t="s">
        <v>37</v>
      </c>
      <c r="AX301" s="10">
        <v>440.28</v>
      </c>
      <c r="AY301" s="10" t="b">
        <f t="shared" si="139"/>
        <v>0</v>
      </c>
      <c r="AZ301" s="10">
        <f t="shared" si="140"/>
        <v>338.79999999999995</v>
      </c>
      <c r="BA301" t="s">
        <v>37</v>
      </c>
      <c r="BB301">
        <v>343.11</v>
      </c>
      <c r="BC301" t="b">
        <f t="shared" si="141"/>
        <v>0</v>
      </c>
      <c r="BD301">
        <f t="shared" si="142"/>
        <v>241.63</v>
      </c>
      <c r="BE301" s="10" t="s">
        <v>37</v>
      </c>
      <c r="BF301" s="10">
        <v>289.8</v>
      </c>
      <c r="BG301" s="10" t="b">
        <f t="shared" si="143"/>
        <v>0</v>
      </c>
      <c r="BH301" s="10">
        <f t="shared" si="144"/>
        <v>188.32</v>
      </c>
    </row>
    <row r="302" spans="1:60" hidden="1" x14ac:dyDescent="0.3">
      <c r="A302">
        <f t="shared" si="123"/>
        <v>514.75</v>
      </c>
      <c r="B302" s="14" t="b">
        <f t="shared" si="124"/>
        <v>1</v>
      </c>
      <c r="C302" s="14" t="s">
        <v>37</v>
      </c>
      <c r="D302" s="14">
        <f t="shared" si="125"/>
        <v>9.09</v>
      </c>
      <c r="E302" s="15">
        <v>300</v>
      </c>
      <c r="F302" s="14" t="s">
        <v>339</v>
      </c>
      <c r="G302" s="12" t="s">
        <v>37</v>
      </c>
      <c r="H302" s="12">
        <v>62.06</v>
      </c>
      <c r="I302" s="10" t="s">
        <v>37</v>
      </c>
      <c r="J302" s="10">
        <v>384.25</v>
      </c>
      <c r="K302" s="10" t="b">
        <f t="shared" si="126"/>
        <v>0</v>
      </c>
      <c r="L302" s="10">
        <f t="shared" si="127"/>
        <v>322.19</v>
      </c>
      <c r="M302" t="s">
        <v>37</v>
      </c>
      <c r="N302">
        <v>522.9</v>
      </c>
      <c r="O302" t="b">
        <f t="shared" si="128"/>
        <v>0</v>
      </c>
      <c r="P302">
        <f t="shared" si="129"/>
        <v>460.84</v>
      </c>
      <c r="Q302" s="10" t="s">
        <v>37</v>
      </c>
      <c r="R302" s="10">
        <v>410.56</v>
      </c>
      <c r="S302" s="10" t="b">
        <f t="shared" si="116"/>
        <v>0</v>
      </c>
      <c r="T302" s="10">
        <f t="shared" si="130"/>
        <v>348.5</v>
      </c>
      <c r="U302" t="s">
        <v>37</v>
      </c>
      <c r="V302">
        <v>748.7</v>
      </c>
      <c r="W302" t="b">
        <f t="shared" si="131"/>
        <v>0</v>
      </c>
      <c r="X302">
        <f t="shared" si="132"/>
        <v>686.6400000000001</v>
      </c>
      <c r="Y302" s="10" t="s">
        <v>37</v>
      </c>
      <c r="Z302" s="10">
        <v>255.55</v>
      </c>
      <c r="AA302" s="10" t="b">
        <f t="shared" si="133"/>
        <v>0</v>
      </c>
      <c r="AB302" s="10">
        <f t="shared" si="134"/>
        <v>193.49</v>
      </c>
      <c r="AC302" t="s">
        <v>37</v>
      </c>
      <c r="AD302">
        <v>549.20000000000005</v>
      </c>
      <c r="AE302" t="b">
        <f t="shared" si="117"/>
        <v>0</v>
      </c>
      <c r="AF302">
        <f t="shared" si="118"/>
        <v>487.14000000000004</v>
      </c>
      <c r="AG302" s="10" t="s">
        <v>37</v>
      </c>
      <c r="AH302" s="10">
        <v>308.64</v>
      </c>
      <c r="AI302" s="10" t="b">
        <f t="shared" si="119"/>
        <v>0</v>
      </c>
      <c r="AJ302" s="10">
        <f t="shared" si="120"/>
        <v>246.57999999999998</v>
      </c>
      <c r="AK302" t="s">
        <v>37</v>
      </c>
      <c r="AL302">
        <v>656.23</v>
      </c>
      <c r="AM302" t="b">
        <f t="shared" si="121"/>
        <v>0</v>
      </c>
      <c r="AN302">
        <f t="shared" si="122"/>
        <v>594.17000000000007</v>
      </c>
      <c r="AO302" s="10" t="s">
        <v>37</v>
      </c>
      <c r="AP302" s="10">
        <v>695.25</v>
      </c>
      <c r="AQ302" s="10" t="b">
        <f t="shared" si="135"/>
        <v>0</v>
      </c>
      <c r="AR302" s="10">
        <f t="shared" si="136"/>
        <v>633.19000000000005</v>
      </c>
      <c r="AS302" t="s">
        <v>37</v>
      </c>
      <c r="AT302">
        <v>514.75</v>
      </c>
      <c r="AU302" s="21" t="b">
        <f t="shared" si="137"/>
        <v>0</v>
      </c>
      <c r="AV302" s="21">
        <f t="shared" si="138"/>
        <v>452.69</v>
      </c>
      <c r="AW302" s="10" t="s">
        <v>37</v>
      </c>
      <c r="AX302" s="10">
        <v>9.09</v>
      </c>
      <c r="AY302" s="10" t="b">
        <f t="shared" si="139"/>
        <v>1</v>
      </c>
      <c r="AZ302" s="10">
        <f t="shared" si="140"/>
        <v>-52.97</v>
      </c>
      <c r="BA302" t="s">
        <v>37</v>
      </c>
      <c r="BB302">
        <v>804.88</v>
      </c>
      <c r="BC302" t="b">
        <f t="shared" si="141"/>
        <v>0</v>
      </c>
      <c r="BD302">
        <f t="shared" si="142"/>
        <v>742.81999999999994</v>
      </c>
      <c r="BE302" s="10" t="s">
        <v>37</v>
      </c>
      <c r="BF302" s="10">
        <v>85.55</v>
      </c>
      <c r="BG302" s="10" t="b">
        <f t="shared" si="143"/>
        <v>0</v>
      </c>
      <c r="BH302" s="10">
        <f t="shared" si="144"/>
        <v>23.489999999999995</v>
      </c>
    </row>
    <row r="303" spans="1:60" hidden="1" x14ac:dyDescent="0.3">
      <c r="A303">
        <f t="shared" si="123"/>
        <v>78.52</v>
      </c>
      <c r="B303" s="14" t="b">
        <f t="shared" si="124"/>
        <v>1</v>
      </c>
      <c r="C303" s="14" t="s">
        <v>37</v>
      </c>
      <c r="D303" s="14">
        <f t="shared" si="125"/>
        <v>10.75</v>
      </c>
      <c r="E303" s="15">
        <v>301</v>
      </c>
      <c r="F303" s="14" t="s">
        <v>340</v>
      </c>
      <c r="G303" s="12" t="s">
        <v>37</v>
      </c>
      <c r="H303" s="12">
        <v>335.03</v>
      </c>
      <c r="I303" s="10" t="s">
        <v>37</v>
      </c>
      <c r="J303" s="10">
        <v>54.98</v>
      </c>
      <c r="K303" s="10" t="b">
        <f t="shared" si="126"/>
        <v>1</v>
      </c>
      <c r="L303" s="10">
        <f t="shared" si="127"/>
        <v>-280.04999999999995</v>
      </c>
      <c r="M303" t="s">
        <v>37</v>
      </c>
      <c r="N303">
        <v>78.52</v>
      </c>
      <c r="O303" t="b">
        <f t="shared" si="128"/>
        <v>1</v>
      </c>
      <c r="P303">
        <f t="shared" si="129"/>
        <v>-256.51</v>
      </c>
      <c r="Q303" s="10" t="s">
        <v>37</v>
      </c>
      <c r="R303" s="10">
        <v>478.61</v>
      </c>
      <c r="S303" s="10" t="b">
        <f t="shared" si="116"/>
        <v>0</v>
      </c>
      <c r="T303" s="10">
        <f t="shared" si="130"/>
        <v>143.58000000000004</v>
      </c>
      <c r="U303" t="s">
        <v>37</v>
      </c>
      <c r="V303">
        <v>683.41</v>
      </c>
      <c r="W303" t="b">
        <f t="shared" si="131"/>
        <v>0</v>
      </c>
      <c r="X303">
        <f t="shared" si="132"/>
        <v>348.38</v>
      </c>
      <c r="Y303" s="10" t="s">
        <v>37</v>
      </c>
      <c r="Z303" s="10">
        <v>116.56</v>
      </c>
      <c r="AA303" s="10" t="b">
        <f t="shared" si="133"/>
        <v>1</v>
      </c>
      <c r="AB303" s="10">
        <f t="shared" si="134"/>
        <v>-218.46999999999997</v>
      </c>
      <c r="AC303" t="s">
        <v>37</v>
      </c>
      <c r="AD303">
        <v>452.8</v>
      </c>
      <c r="AE303" t="b">
        <f t="shared" si="117"/>
        <v>0</v>
      </c>
      <c r="AF303">
        <f t="shared" si="118"/>
        <v>117.77000000000004</v>
      </c>
      <c r="AG303" s="10" t="s">
        <v>37</v>
      </c>
      <c r="AH303" s="10">
        <v>287.19</v>
      </c>
      <c r="AI303" s="10" t="b">
        <f t="shared" si="119"/>
        <v>1</v>
      </c>
      <c r="AJ303" s="10">
        <f t="shared" si="120"/>
        <v>-47.839999999999975</v>
      </c>
      <c r="AK303" t="s">
        <v>37</v>
      </c>
      <c r="AL303">
        <v>180.09</v>
      </c>
      <c r="AM303" t="b">
        <f t="shared" si="121"/>
        <v>1</v>
      </c>
      <c r="AN303">
        <f t="shared" si="122"/>
        <v>-154.93999999999997</v>
      </c>
      <c r="AO303" s="10" t="s">
        <v>37</v>
      </c>
      <c r="AP303" s="10">
        <v>438.3</v>
      </c>
      <c r="AQ303" s="10" t="b">
        <f t="shared" si="135"/>
        <v>0</v>
      </c>
      <c r="AR303" s="10">
        <f t="shared" si="136"/>
        <v>103.27000000000004</v>
      </c>
      <c r="AS303" t="s">
        <v>37</v>
      </c>
      <c r="AT303">
        <v>102.38</v>
      </c>
      <c r="AU303" s="21" t="b">
        <f t="shared" si="137"/>
        <v>1</v>
      </c>
      <c r="AV303" s="21">
        <f t="shared" si="138"/>
        <v>-232.64999999999998</v>
      </c>
      <c r="AW303" s="10" t="s">
        <v>37</v>
      </c>
      <c r="AX303" s="10">
        <v>10.75</v>
      </c>
      <c r="AY303" s="10" t="b">
        <f t="shared" si="139"/>
        <v>1</v>
      </c>
      <c r="AZ303" s="10">
        <f t="shared" si="140"/>
        <v>-324.27999999999997</v>
      </c>
      <c r="BA303" t="s">
        <v>37</v>
      </c>
      <c r="BB303">
        <v>644.16</v>
      </c>
      <c r="BC303" t="b">
        <f t="shared" si="141"/>
        <v>0</v>
      </c>
      <c r="BD303">
        <f t="shared" si="142"/>
        <v>309.13</v>
      </c>
      <c r="BE303" s="10" t="s">
        <v>37</v>
      </c>
      <c r="BF303" s="10">
        <v>66.91</v>
      </c>
      <c r="BG303" s="10" t="b">
        <f t="shared" si="143"/>
        <v>1</v>
      </c>
      <c r="BH303" s="10">
        <f t="shared" si="144"/>
        <v>-268.12</v>
      </c>
    </row>
    <row r="304" spans="1:60" hidden="1" x14ac:dyDescent="0.3">
      <c r="A304">
        <f t="shared" si="123"/>
        <v>14</v>
      </c>
      <c r="B304" s="14" t="b">
        <f t="shared" si="124"/>
        <v>1</v>
      </c>
      <c r="C304" s="14" t="s">
        <v>37</v>
      </c>
      <c r="D304" s="14">
        <f t="shared" si="125"/>
        <v>14</v>
      </c>
      <c r="E304" s="15">
        <v>302</v>
      </c>
      <c r="F304" s="14" t="s">
        <v>341</v>
      </c>
      <c r="G304" s="12" t="s">
        <v>37</v>
      </c>
      <c r="H304" s="12">
        <v>997.44</v>
      </c>
      <c r="I304" s="10" t="s">
        <v>37</v>
      </c>
      <c r="J304" s="10">
        <v>417.69</v>
      </c>
      <c r="K304" s="10" t="b">
        <f t="shared" si="126"/>
        <v>1</v>
      </c>
      <c r="L304" s="10">
        <f t="shared" si="127"/>
        <v>-579.75</v>
      </c>
      <c r="M304" t="s">
        <v>37</v>
      </c>
      <c r="N304">
        <v>14</v>
      </c>
      <c r="O304" t="b">
        <f t="shared" si="128"/>
        <v>1</v>
      </c>
      <c r="P304">
        <f t="shared" si="129"/>
        <v>-983.44</v>
      </c>
      <c r="Q304" s="10" t="s">
        <v>37</v>
      </c>
      <c r="R304" s="10">
        <v>124.72</v>
      </c>
      <c r="S304" s="10" t="b">
        <f t="shared" si="116"/>
        <v>1</v>
      </c>
      <c r="T304" s="10">
        <f t="shared" si="130"/>
        <v>-872.72</v>
      </c>
      <c r="U304" t="s">
        <v>37</v>
      </c>
      <c r="V304">
        <v>174.59</v>
      </c>
      <c r="W304" t="b">
        <f t="shared" si="131"/>
        <v>1</v>
      </c>
      <c r="X304">
        <f t="shared" si="132"/>
        <v>-822.85</v>
      </c>
      <c r="Y304" s="10" t="s">
        <v>37</v>
      </c>
      <c r="Z304" s="10">
        <v>677.41</v>
      </c>
      <c r="AA304" s="10" t="b">
        <f t="shared" si="133"/>
        <v>1</v>
      </c>
      <c r="AB304" s="10">
        <f t="shared" si="134"/>
        <v>-320.03000000000009</v>
      </c>
      <c r="AC304" t="s">
        <v>37</v>
      </c>
      <c r="AD304">
        <v>102.51</v>
      </c>
      <c r="AE304" t="b">
        <f t="shared" si="117"/>
        <v>1</v>
      </c>
      <c r="AF304">
        <f t="shared" si="118"/>
        <v>-894.93000000000006</v>
      </c>
      <c r="AG304" s="10" t="s">
        <v>37</v>
      </c>
      <c r="AH304" s="10">
        <v>496.64</v>
      </c>
      <c r="AI304" s="10" t="b">
        <f t="shared" si="119"/>
        <v>1</v>
      </c>
      <c r="AJ304" s="10">
        <f t="shared" si="120"/>
        <v>-500.80000000000007</v>
      </c>
      <c r="AK304" t="s">
        <v>37</v>
      </c>
      <c r="AL304">
        <v>399.5</v>
      </c>
      <c r="AM304" t="b">
        <f t="shared" si="121"/>
        <v>1</v>
      </c>
      <c r="AN304">
        <f t="shared" si="122"/>
        <v>-597.94000000000005</v>
      </c>
      <c r="AO304" s="10" t="s">
        <v>37</v>
      </c>
      <c r="AP304" s="10">
        <v>436.36</v>
      </c>
      <c r="AQ304" s="10" t="b">
        <f t="shared" si="135"/>
        <v>1</v>
      </c>
      <c r="AR304" s="10">
        <f t="shared" si="136"/>
        <v>-561.08000000000004</v>
      </c>
      <c r="AS304" t="s">
        <v>37</v>
      </c>
      <c r="AT304">
        <v>447.25</v>
      </c>
      <c r="AU304" s="21" t="b">
        <f t="shared" si="137"/>
        <v>1</v>
      </c>
      <c r="AV304" s="21">
        <f t="shared" si="138"/>
        <v>-550.19000000000005</v>
      </c>
      <c r="AW304" s="10" t="s">
        <v>37</v>
      </c>
      <c r="AX304" s="10">
        <v>143.30000000000001</v>
      </c>
      <c r="AY304" s="10" t="b">
        <f t="shared" si="139"/>
        <v>1</v>
      </c>
      <c r="AZ304" s="10">
        <f t="shared" si="140"/>
        <v>-854.1400000000001</v>
      </c>
      <c r="BA304" t="s">
        <v>37</v>
      </c>
      <c r="BB304">
        <v>561.51</v>
      </c>
      <c r="BC304" t="b">
        <f t="shared" si="141"/>
        <v>1</v>
      </c>
      <c r="BD304">
        <f t="shared" si="142"/>
        <v>-435.93000000000006</v>
      </c>
      <c r="BE304" s="10" t="s">
        <v>37</v>
      </c>
      <c r="BF304" s="10">
        <v>238.19</v>
      </c>
      <c r="BG304" s="10" t="b">
        <f t="shared" si="143"/>
        <v>1</v>
      </c>
      <c r="BH304" s="10">
        <f t="shared" si="144"/>
        <v>-759.25</v>
      </c>
    </row>
    <row r="305" spans="1:60" hidden="1" x14ac:dyDescent="0.3">
      <c r="A305">
        <f t="shared" si="123"/>
        <v>5000</v>
      </c>
      <c r="B305" s="14" t="b">
        <f t="shared" si="124"/>
        <v>0</v>
      </c>
      <c r="C305" s="14" t="s">
        <v>40</v>
      </c>
      <c r="D305" s="14">
        <f t="shared" si="125"/>
        <v>5000</v>
      </c>
      <c r="E305" s="15">
        <v>303</v>
      </c>
      <c r="F305" s="14" t="s">
        <v>342</v>
      </c>
      <c r="G305" s="12" t="s">
        <v>40</v>
      </c>
      <c r="H305" s="12">
        <v>5000</v>
      </c>
      <c r="I305" s="10" t="s">
        <v>40</v>
      </c>
      <c r="J305" s="10">
        <v>5000</v>
      </c>
      <c r="K305" s="10" t="b">
        <f t="shared" si="126"/>
        <v>0</v>
      </c>
      <c r="L305" s="10">
        <f t="shared" si="127"/>
        <v>0</v>
      </c>
      <c r="M305" t="s">
        <v>40</v>
      </c>
      <c r="N305">
        <v>5000</v>
      </c>
      <c r="O305" t="b">
        <f t="shared" si="128"/>
        <v>0</v>
      </c>
      <c r="P305">
        <f t="shared" si="129"/>
        <v>0</v>
      </c>
      <c r="Q305" s="10" t="s">
        <v>40</v>
      </c>
      <c r="R305" s="10">
        <v>5000</v>
      </c>
      <c r="S305" s="10" t="b">
        <f t="shared" si="116"/>
        <v>0</v>
      </c>
      <c r="T305" s="10">
        <f t="shared" si="130"/>
        <v>0</v>
      </c>
      <c r="U305" t="s">
        <v>40</v>
      </c>
      <c r="V305">
        <v>5000</v>
      </c>
      <c r="W305" t="b">
        <f t="shared" si="131"/>
        <v>0</v>
      </c>
      <c r="X305">
        <f t="shared" si="132"/>
        <v>0</v>
      </c>
      <c r="Y305" s="10" t="s">
        <v>40</v>
      </c>
      <c r="Z305" s="10">
        <v>5000</v>
      </c>
      <c r="AA305" s="10" t="b">
        <f t="shared" si="133"/>
        <v>0</v>
      </c>
      <c r="AB305" s="10">
        <f t="shared" si="134"/>
        <v>0</v>
      </c>
      <c r="AC305" t="s">
        <v>40</v>
      </c>
      <c r="AD305">
        <v>5000</v>
      </c>
      <c r="AE305" t="b">
        <f t="shared" si="117"/>
        <v>0</v>
      </c>
      <c r="AF305">
        <f t="shared" si="118"/>
        <v>0</v>
      </c>
      <c r="AG305" s="10" t="s">
        <v>40</v>
      </c>
      <c r="AH305" s="10">
        <v>5000</v>
      </c>
      <c r="AI305" s="10" t="b">
        <f t="shared" si="119"/>
        <v>0</v>
      </c>
      <c r="AJ305" s="10">
        <f t="shared" si="120"/>
        <v>0</v>
      </c>
      <c r="AK305" t="s">
        <v>40</v>
      </c>
      <c r="AL305">
        <v>5000</v>
      </c>
      <c r="AM305" t="b">
        <f t="shared" si="121"/>
        <v>0</v>
      </c>
      <c r="AN305">
        <f t="shared" si="122"/>
        <v>0</v>
      </c>
      <c r="AO305" s="10" t="s">
        <v>40</v>
      </c>
      <c r="AP305" s="10">
        <v>5000</v>
      </c>
      <c r="AQ305" s="10" t="b">
        <f t="shared" si="135"/>
        <v>0</v>
      </c>
      <c r="AR305" s="10">
        <f t="shared" si="136"/>
        <v>0</v>
      </c>
      <c r="AS305" t="s">
        <v>40</v>
      </c>
      <c r="AT305">
        <v>5000</v>
      </c>
      <c r="AU305" s="21" t="b">
        <f t="shared" si="137"/>
        <v>0</v>
      </c>
      <c r="AV305" s="21">
        <f t="shared" si="138"/>
        <v>0</v>
      </c>
      <c r="AW305" s="10" t="s">
        <v>40</v>
      </c>
      <c r="AX305" s="10">
        <v>5000</v>
      </c>
      <c r="AY305" s="10" t="b">
        <f t="shared" si="139"/>
        <v>0</v>
      </c>
      <c r="AZ305" s="10">
        <f t="shared" si="140"/>
        <v>0</v>
      </c>
      <c r="BA305" t="s">
        <v>40</v>
      </c>
      <c r="BB305">
        <v>5000</v>
      </c>
      <c r="BC305" t="b">
        <f t="shared" si="141"/>
        <v>0</v>
      </c>
      <c r="BD305">
        <f t="shared" si="142"/>
        <v>0</v>
      </c>
      <c r="BE305" s="10" t="s">
        <v>40</v>
      </c>
      <c r="BF305" s="10">
        <v>5000</v>
      </c>
      <c r="BG305" s="10" t="b">
        <f t="shared" si="143"/>
        <v>0</v>
      </c>
      <c r="BH305" s="10">
        <f t="shared" si="144"/>
        <v>0</v>
      </c>
    </row>
    <row r="306" spans="1:60" hidden="1" x14ac:dyDescent="0.3">
      <c r="A306">
        <f t="shared" si="123"/>
        <v>5000</v>
      </c>
      <c r="B306" s="14" t="b">
        <f t="shared" si="124"/>
        <v>0</v>
      </c>
      <c r="C306" s="14" t="s">
        <v>40</v>
      </c>
      <c r="D306" s="14">
        <f t="shared" si="125"/>
        <v>5000</v>
      </c>
      <c r="E306" s="15">
        <v>304</v>
      </c>
      <c r="F306" s="14" t="s">
        <v>343</v>
      </c>
      <c r="G306" s="12" t="s">
        <v>40</v>
      </c>
      <c r="H306" s="12">
        <v>5000</v>
      </c>
      <c r="I306" s="10" t="s">
        <v>40</v>
      </c>
      <c r="J306" s="10">
        <v>5000</v>
      </c>
      <c r="K306" s="10" t="b">
        <f t="shared" si="126"/>
        <v>0</v>
      </c>
      <c r="L306" s="10">
        <f t="shared" si="127"/>
        <v>0</v>
      </c>
      <c r="M306" t="s">
        <v>40</v>
      </c>
      <c r="N306">
        <v>5000</v>
      </c>
      <c r="O306" t="b">
        <f t="shared" si="128"/>
        <v>0</v>
      </c>
      <c r="P306">
        <f t="shared" si="129"/>
        <v>0</v>
      </c>
      <c r="Q306" s="10" t="s">
        <v>40</v>
      </c>
      <c r="R306" s="10">
        <v>5000</v>
      </c>
      <c r="S306" s="10" t="b">
        <f t="shared" si="116"/>
        <v>0</v>
      </c>
      <c r="T306" s="10">
        <f t="shared" si="130"/>
        <v>0</v>
      </c>
      <c r="U306" t="s">
        <v>40</v>
      </c>
      <c r="V306">
        <v>5000</v>
      </c>
      <c r="W306" t="b">
        <f t="shared" si="131"/>
        <v>0</v>
      </c>
      <c r="X306">
        <f t="shared" si="132"/>
        <v>0</v>
      </c>
      <c r="Y306" s="10" t="s">
        <v>40</v>
      </c>
      <c r="Z306" s="10">
        <v>5000</v>
      </c>
      <c r="AA306" s="10" t="b">
        <f t="shared" si="133"/>
        <v>0</v>
      </c>
      <c r="AB306" s="10">
        <f t="shared" si="134"/>
        <v>0</v>
      </c>
      <c r="AC306" t="s">
        <v>40</v>
      </c>
      <c r="AD306">
        <v>5000</v>
      </c>
      <c r="AE306" t="b">
        <f t="shared" si="117"/>
        <v>0</v>
      </c>
      <c r="AF306">
        <f t="shared" si="118"/>
        <v>0</v>
      </c>
      <c r="AG306" s="10" t="s">
        <v>40</v>
      </c>
      <c r="AH306" s="10">
        <v>5000</v>
      </c>
      <c r="AI306" s="10" t="b">
        <f t="shared" si="119"/>
        <v>0</v>
      </c>
      <c r="AJ306" s="10">
        <f t="shared" si="120"/>
        <v>0</v>
      </c>
      <c r="AK306" t="s">
        <v>40</v>
      </c>
      <c r="AL306">
        <v>5000</v>
      </c>
      <c r="AM306" t="b">
        <f t="shared" si="121"/>
        <v>0</v>
      </c>
      <c r="AN306">
        <f t="shared" si="122"/>
        <v>0</v>
      </c>
      <c r="AO306" s="10" t="s">
        <v>40</v>
      </c>
      <c r="AP306" s="10">
        <v>5000</v>
      </c>
      <c r="AQ306" s="10" t="b">
        <f t="shared" si="135"/>
        <v>0</v>
      </c>
      <c r="AR306" s="10">
        <f t="shared" si="136"/>
        <v>0</v>
      </c>
      <c r="AS306" t="s">
        <v>40</v>
      </c>
      <c r="AT306">
        <v>5000</v>
      </c>
      <c r="AU306" s="21" t="b">
        <f t="shared" si="137"/>
        <v>0</v>
      </c>
      <c r="AV306" s="21">
        <f t="shared" si="138"/>
        <v>0</v>
      </c>
      <c r="AW306" s="10" t="s">
        <v>40</v>
      </c>
      <c r="AX306" s="10">
        <v>5000</v>
      </c>
      <c r="AY306" s="10" t="b">
        <f t="shared" si="139"/>
        <v>0</v>
      </c>
      <c r="AZ306" s="10">
        <f t="shared" si="140"/>
        <v>0</v>
      </c>
      <c r="BA306" t="s">
        <v>40</v>
      </c>
      <c r="BB306">
        <v>5000</v>
      </c>
      <c r="BC306" t="b">
        <f t="shared" si="141"/>
        <v>0</v>
      </c>
      <c r="BD306">
        <f t="shared" si="142"/>
        <v>0</v>
      </c>
      <c r="BE306" s="10" t="s">
        <v>40</v>
      </c>
      <c r="BF306" s="10">
        <v>5000</v>
      </c>
      <c r="BG306" s="10" t="b">
        <f t="shared" si="143"/>
        <v>0</v>
      </c>
      <c r="BH306" s="10">
        <f t="shared" si="144"/>
        <v>0</v>
      </c>
    </row>
    <row r="307" spans="1:60" hidden="1" x14ac:dyDescent="0.3">
      <c r="A307">
        <f t="shared" si="123"/>
        <v>245.02</v>
      </c>
      <c r="B307" s="14" t="b">
        <f t="shared" si="124"/>
        <v>1</v>
      </c>
      <c r="C307" s="14" t="s">
        <v>49</v>
      </c>
      <c r="D307" s="14">
        <f t="shared" si="125"/>
        <v>187.78</v>
      </c>
      <c r="E307" s="15">
        <v>305</v>
      </c>
      <c r="F307" s="14" t="s">
        <v>344</v>
      </c>
      <c r="G307" s="12" t="s">
        <v>49</v>
      </c>
      <c r="H307" s="12">
        <v>233.73</v>
      </c>
      <c r="I307" s="10" t="s">
        <v>49</v>
      </c>
      <c r="J307" s="10">
        <v>269.26</v>
      </c>
      <c r="K307" s="10" t="b">
        <f t="shared" si="126"/>
        <v>0</v>
      </c>
      <c r="L307" s="10">
        <f t="shared" si="127"/>
        <v>35.53</v>
      </c>
      <c r="M307" t="s">
        <v>49</v>
      </c>
      <c r="N307">
        <v>261.39</v>
      </c>
      <c r="O307" t="b">
        <f t="shared" si="128"/>
        <v>0</v>
      </c>
      <c r="P307">
        <f t="shared" si="129"/>
        <v>27.659999999999997</v>
      </c>
      <c r="Q307" s="10" t="s">
        <v>49</v>
      </c>
      <c r="R307" s="10">
        <v>277.58</v>
      </c>
      <c r="S307" s="10" t="b">
        <f t="shared" si="116"/>
        <v>0</v>
      </c>
      <c r="T307" s="10">
        <f t="shared" si="130"/>
        <v>43.849999999999994</v>
      </c>
      <c r="U307" t="s">
        <v>49</v>
      </c>
      <c r="V307">
        <v>340.92</v>
      </c>
      <c r="W307" t="b">
        <f t="shared" si="131"/>
        <v>0</v>
      </c>
      <c r="X307">
        <f t="shared" si="132"/>
        <v>107.19000000000003</v>
      </c>
      <c r="Y307" s="10" t="s">
        <v>49</v>
      </c>
      <c r="Z307" s="10">
        <v>187.78</v>
      </c>
      <c r="AA307" s="10" t="b">
        <f t="shared" si="133"/>
        <v>1</v>
      </c>
      <c r="AB307" s="10">
        <f t="shared" si="134"/>
        <v>-45.949999999999989</v>
      </c>
      <c r="AC307" t="s">
        <v>49</v>
      </c>
      <c r="AD307">
        <v>268.62</v>
      </c>
      <c r="AE307" t="b">
        <f t="shared" si="117"/>
        <v>0</v>
      </c>
      <c r="AF307">
        <f t="shared" si="118"/>
        <v>34.890000000000015</v>
      </c>
      <c r="AG307" s="10" t="s">
        <v>49</v>
      </c>
      <c r="AH307" s="10">
        <v>202.36</v>
      </c>
      <c r="AI307" s="10" t="b">
        <f t="shared" si="119"/>
        <v>1</v>
      </c>
      <c r="AJ307" s="10">
        <f t="shared" si="120"/>
        <v>-31.369999999999976</v>
      </c>
      <c r="AK307" t="s">
        <v>49</v>
      </c>
      <c r="AL307">
        <v>265.08999999999997</v>
      </c>
      <c r="AM307" t="b">
        <f t="shared" si="121"/>
        <v>0</v>
      </c>
      <c r="AN307">
        <f t="shared" si="122"/>
        <v>31.359999999999985</v>
      </c>
      <c r="AO307" s="10" t="s">
        <v>49</v>
      </c>
      <c r="AP307" s="10">
        <v>406.12</v>
      </c>
      <c r="AQ307" s="10" t="b">
        <f t="shared" si="135"/>
        <v>0</v>
      </c>
      <c r="AR307" s="10">
        <f t="shared" si="136"/>
        <v>172.39000000000001</v>
      </c>
      <c r="AS307" t="s">
        <v>49</v>
      </c>
      <c r="AT307">
        <v>245.02</v>
      </c>
      <c r="AU307" s="21" t="b">
        <f t="shared" si="137"/>
        <v>0</v>
      </c>
      <c r="AV307" s="21">
        <f t="shared" si="138"/>
        <v>11.29000000000002</v>
      </c>
      <c r="AW307" s="10" t="s">
        <v>49</v>
      </c>
      <c r="AX307" s="10">
        <v>300.27999999999997</v>
      </c>
      <c r="AY307" s="10" t="b">
        <f t="shared" si="139"/>
        <v>0</v>
      </c>
      <c r="AZ307" s="10">
        <f t="shared" si="140"/>
        <v>66.549999999999983</v>
      </c>
      <c r="BA307" t="s">
        <v>49</v>
      </c>
      <c r="BB307">
        <v>215.77</v>
      </c>
      <c r="BC307" t="b">
        <f t="shared" si="141"/>
        <v>1</v>
      </c>
      <c r="BD307">
        <f t="shared" si="142"/>
        <v>-17.95999999999998</v>
      </c>
      <c r="BE307" s="10" t="s">
        <v>49</v>
      </c>
      <c r="BF307" s="10">
        <v>250.14</v>
      </c>
      <c r="BG307" s="10" t="b">
        <f t="shared" si="143"/>
        <v>0</v>
      </c>
      <c r="BH307" s="10">
        <f t="shared" si="144"/>
        <v>16.409999999999997</v>
      </c>
    </row>
    <row r="308" spans="1:60" x14ac:dyDescent="0.3">
      <c r="A308">
        <f t="shared" si="123"/>
        <v>460.19</v>
      </c>
      <c r="B308" s="14" t="b">
        <f t="shared" si="124"/>
        <v>1</v>
      </c>
      <c r="C308" s="14" t="s">
        <v>49</v>
      </c>
      <c r="D308" s="14">
        <f t="shared" si="125"/>
        <v>460.19</v>
      </c>
      <c r="E308" s="15">
        <v>306</v>
      </c>
      <c r="F308" s="14" t="s">
        <v>345</v>
      </c>
      <c r="G308" s="12" t="s">
        <v>49</v>
      </c>
      <c r="H308" s="12">
        <v>601.54999999999995</v>
      </c>
      <c r="I308" s="10" t="s">
        <v>49</v>
      </c>
      <c r="J308" s="10">
        <v>504.69</v>
      </c>
      <c r="K308" s="10" t="b">
        <f t="shared" si="126"/>
        <v>1</v>
      </c>
      <c r="L308" s="10">
        <f t="shared" si="127"/>
        <v>-96.859999999999957</v>
      </c>
      <c r="M308" t="s">
        <v>49</v>
      </c>
      <c r="N308">
        <v>582.44000000000005</v>
      </c>
      <c r="O308" t="b">
        <f t="shared" si="128"/>
        <v>1</v>
      </c>
      <c r="P308">
        <f t="shared" si="129"/>
        <v>-19.1099999999999</v>
      </c>
      <c r="Q308" s="10" t="s">
        <v>49</v>
      </c>
      <c r="R308" s="10">
        <v>607.16999999999996</v>
      </c>
      <c r="S308" s="10" t="b">
        <f t="shared" si="116"/>
        <v>0</v>
      </c>
      <c r="T308" s="10">
        <f t="shared" si="130"/>
        <v>5.6200000000000045</v>
      </c>
      <c r="U308" t="s">
        <v>49</v>
      </c>
      <c r="V308">
        <v>895.39</v>
      </c>
      <c r="W308" t="b">
        <f t="shared" si="131"/>
        <v>0</v>
      </c>
      <c r="X308">
        <f t="shared" si="132"/>
        <v>293.84000000000003</v>
      </c>
      <c r="Y308" s="10" t="s">
        <v>49</v>
      </c>
      <c r="Z308" s="10">
        <v>524.39</v>
      </c>
      <c r="AA308" s="10" t="b">
        <f t="shared" si="133"/>
        <v>1</v>
      </c>
      <c r="AB308" s="10">
        <f t="shared" si="134"/>
        <v>-77.159999999999968</v>
      </c>
      <c r="AC308" t="s">
        <v>49</v>
      </c>
      <c r="AD308">
        <v>460.19</v>
      </c>
      <c r="AE308" t="b">
        <f t="shared" si="117"/>
        <v>1</v>
      </c>
      <c r="AF308">
        <f t="shared" si="118"/>
        <v>-141.35999999999996</v>
      </c>
      <c r="AG308" s="10" t="s">
        <v>49</v>
      </c>
      <c r="AH308" s="10">
        <v>525.33000000000004</v>
      </c>
      <c r="AI308" s="10" t="b">
        <f t="shared" si="119"/>
        <v>1</v>
      </c>
      <c r="AJ308" s="10">
        <f t="shared" si="120"/>
        <v>-76.219999999999914</v>
      </c>
      <c r="AK308" t="s">
        <v>49</v>
      </c>
      <c r="AL308">
        <v>518</v>
      </c>
      <c r="AM308" t="b">
        <f t="shared" si="121"/>
        <v>1</v>
      </c>
      <c r="AN308">
        <f t="shared" si="122"/>
        <v>-83.549999999999955</v>
      </c>
      <c r="AO308" s="10" t="s">
        <v>49</v>
      </c>
      <c r="AP308" s="10">
        <v>556.75</v>
      </c>
      <c r="AQ308" s="10" t="b">
        <f t="shared" si="135"/>
        <v>1</v>
      </c>
      <c r="AR308" s="10">
        <f t="shared" si="136"/>
        <v>-44.799999999999955</v>
      </c>
      <c r="AS308" t="s">
        <v>49</v>
      </c>
      <c r="AT308">
        <v>541.27</v>
      </c>
      <c r="AU308" s="21" t="b">
        <f t="shared" si="137"/>
        <v>1</v>
      </c>
      <c r="AV308" s="21">
        <f t="shared" si="138"/>
        <v>-60.279999999999973</v>
      </c>
      <c r="AW308" s="10" t="s">
        <v>49</v>
      </c>
      <c r="AX308" s="10">
        <v>568.34</v>
      </c>
      <c r="AY308" s="10" t="b">
        <f t="shared" si="139"/>
        <v>1</v>
      </c>
      <c r="AZ308" s="10">
        <f t="shared" si="140"/>
        <v>-33.209999999999923</v>
      </c>
      <c r="BA308" t="s">
        <v>49</v>
      </c>
      <c r="BB308">
        <v>581.91</v>
      </c>
      <c r="BC308" t="b">
        <f t="shared" si="141"/>
        <v>1</v>
      </c>
      <c r="BD308">
        <f t="shared" si="142"/>
        <v>-19.639999999999986</v>
      </c>
      <c r="BE308" s="10" t="s">
        <v>49</v>
      </c>
      <c r="BF308" s="10">
        <v>599.91</v>
      </c>
      <c r="BG308" s="10" t="b">
        <f t="shared" si="143"/>
        <v>1</v>
      </c>
      <c r="BH308" s="10">
        <f t="shared" si="144"/>
        <v>-1.6399999999999864</v>
      </c>
    </row>
    <row r="309" spans="1:60" x14ac:dyDescent="0.3">
      <c r="A309">
        <f t="shared" si="123"/>
        <v>343.09</v>
      </c>
      <c r="B309" s="14" t="b">
        <f t="shared" si="124"/>
        <v>1</v>
      </c>
      <c r="C309" s="14" t="s">
        <v>49</v>
      </c>
      <c r="D309" s="14">
        <f t="shared" si="125"/>
        <v>314.64</v>
      </c>
      <c r="E309" s="15">
        <v>307</v>
      </c>
      <c r="F309" s="14" t="s">
        <v>346</v>
      </c>
      <c r="G309" s="12" t="s">
        <v>49</v>
      </c>
      <c r="H309" s="12">
        <v>513.02</v>
      </c>
      <c r="I309" s="10" t="s">
        <v>49</v>
      </c>
      <c r="J309" s="10">
        <v>410.47</v>
      </c>
      <c r="K309" s="10" t="b">
        <f t="shared" si="126"/>
        <v>1</v>
      </c>
      <c r="L309" s="10">
        <f t="shared" si="127"/>
        <v>-102.54999999999995</v>
      </c>
      <c r="M309" t="s">
        <v>49</v>
      </c>
      <c r="N309">
        <v>343.09</v>
      </c>
      <c r="O309" t="b">
        <f t="shared" si="128"/>
        <v>1</v>
      </c>
      <c r="P309">
        <f t="shared" si="129"/>
        <v>-169.93</v>
      </c>
      <c r="Q309" s="10" t="s">
        <v>49</v>
      </c>
      <c r="R309" s="10">
        <v>314.64</v>
      </c>
      <c r="S309" s="10" t="b">
        <f t="shared" si="116"/>
        <v>1</v>
      </c>
      <c r="T309" s="10">
        <f t="shared" si="130"/>
        <v>-198.38</v>
      </c>
      <c r="U309" t="s">
        <v>49</v>
      </c>
      <c r="V309">
        <v>840.62</v>
      </c>
      <c r="W309" t="b">
        <f t="shared" si="131"/>
        <v>0</v>
      </c>
      <c r="X309">
        <f t="shared" si="132"/>
        <v>327.60000000000002</v>
      </c>
      <c r="Y309" s="10" t="s">
        <v>49</v>
      </c>
      <c r="Z309" s="10">
        <v>328.92</v>
      </c>
      <c r="AA309" s="10" t="b">
        <f t="shared" si="133"/>
        <v>1</v>
      </c>
      <c r="AB309" s="10">
        <f t="shared" si="134"/>
        <v>-184.09999999999997</v>
      </c>
      <c r="AC309" t="s">
        <v>49</v>
      </c>
      <c r="AD309">
        <v>397.26</v>
      </c>
      <c r="AE309" t="b">
        <f t="shared" si="117"/>
        <v>1</v>
      </c>
      <c r="AF309">
        <f t="shared" si="118"/>
        <v>-115.75999999999999</v>
      </c>
      <c r="AG309" s="10" t="s">
        <v>49</v>
      </c>
      <c r="AH309" s="10">
        <v>350.97</v>
      </c>
      <c r="AI309" s="10" t="b">
        <f t="shared" si="119"/>
        <v>1</v>
      </c>
      <c r="AJ309" s="10">
        <f t="shared" si="120"/>
        <v>-162.04999999999995</v>
      </c>
      <c r="AK309" t="s">
        <v>49</v>
      </c>
      <c r="AL309">
        <v>353.14</v>
      </c>
      <c r="AM309" t="b">
        <f t="shared" si="121"/>
        <v>1</v>
      </c>
      <c r="AN309">
        <f t="shared" si="122"/>
        <v>-159.88</v>
      </c>
      <c r="AO309" s="10" t="s">
        <v>49</v>
      </c>
      <c r="AP309" s="10">
        <v>359.5</v>
      </c>
      <c r="AQ309" s="10" t="b">
        <f t="shared" si="135"/>
        <v>1</v>
      </c>
      <c r="AR309" s="10">
        <f t="shared" si="136"/>
        <v>-153.51999999999998</v>
      </c>
      <c r="AS309" t="s">
        <v>49</v>
      </c>
      <c r="AT309">
        <v>348.42</v>
      </c>
      <c r="AU309" s="21" t="b">
        <f t="shared" si="137"/>
        <v>1</v>
      </c>
      <c r="AV309" s="21">
        <f t="shared" si="138"/>
        <v>-164.59999999999997</v>
      </c>
      <c r="AW309" s="10" t="s">
        <v>49</v>
      </c>
      <c r="AX309" s="10">
        <v>392.55</v>
      </c>
      <c r="AY309" s="10" t="b">
        <f t="shared" si="139"/>
        <v>1</v>
      </c>
      <c r="AZ309" s="10">
        <f t="shared" si="140"/>
        <v>-120.46999999999997</v>
      </c>
      <c r="BA309" t="s">
        <v>49</v>
      </c>
      <c r="BB309">
        <v>381.25</v>
      </c>
      <c r="BC309" t="b">
        <f t="shared" si="141"/>
        <v>1</v>
      </c>
      <c r="BD309">
        <f t="shared" si="142"/>
        <v>-131.76999999999998</v>
      </c>
      <c r="BE309" s="10" t="s">
        <v>49</v>
      </c>
      <c r="BF309" s="10">
        <v>390.55</v>
      </c>
      <c r="BG309" s="10" t="b">
        <f t="shared" si="143"/>
        <v>1</v>
      </c>
      <c r="BH309" s="10">
        <f t="shared" si="144"/>
        <v>-122.46999999999997</v>
      </c>
    </row>
    <row r="310" spans="1:60" x14ac:dyDescent="0.3">
      <c r="A310">
        <f t="shared" si="123"/>
        <v>344.36</v>
      </c>
      <c r="B310" s="14" t="b">
        <f t="shared" si="124"/>
        <v>1</v>
      </c>
      <c r="C310" s="14" t="s">
        <v>49</v>
      </c>
      <c r="D310" s="14">
        <f t="shared" si="125"/>
        <v>299.52999999999997</v>
      </c>
      <c r="E310" s="15">
        <v>308</v>
      </c>
      <c r="F310" s="14" t="s">
        <v>347</v>
      </c>
      <c r="G310" s="12" t="s">
        <v>49</v>
      </c>
      <c r="H310" s="12">
        <v>480.39</v>
      </c>
      <c r="I310" s="10" t="s">
        <v>49</v>
      </c>
      <c r="J310" s="10">
        <v>445.72</v>
      </c>
      <c r="K310" s="10" t="b">
        <f t="shared" si="126"/>
        <v>1</v>
      </c>
      <c r="L310" s="10">
        <f t="shared" si="127"/>
        <v>-34.669999999999959</v>
      </c>
      <c r="M310" t="s">
        <v>49</v>
      </c>
      <c r="N310">
        <v>469</v>
      </c>
      <c r="O310" t="b">
        <f t="shared" si="128"/>
        <v>1</v>
      </c>
      <c r="P310">
        <f t="shared" si="129"/>
        <v>-11.389999999999986</v>
      </c>
      <c r="Q310" s="10" t="s">
        <v>49</v>
      </c>
      <c r="R310" s="10">
        <v>353.4</v>
      </c>
      <c r="S310" s="10" t="b">
        <f t="shared" si="116"/>
        <v>1</v>
      </c>
      <c r="T310" s="10">
        <f t="shared" si="130"/>
        <v>-126.99000000000001</v>
      </c>
      <c r="U310" t="s">
        <v>49</v>
      </c>
      <c r="V310">
        <v>470.27</v>
      </c>
      <c r="W310" t="b">
        <f t="shared" si="131"/>
        <v>1</v>
      </c>
      <c r="X310">
        <f t="shared" si="132"/>
        <v>-10.120000000000005</v>
      </c>
      <c r="Y310" s="10" t="s">
        <v>49</v>
      </c>
      <c r="Z310" s="10">
        <v>462.88</v>
      </c>
      <c r="AA310" s="10" t="b">
        <f t="shared" si="133"/>
        <v>1</v>
      </c>
      <c r="AB310" s="10">
        <f t="shared" si="134"/>
        <v>-17.509999999999991</v>
      </c>
      <c r="AC310" t="s">
        <v>49</v>
      </c>
      <c r="AD310">
        <v>497.62</v>
      </c>
      <c r="AE310" t="b">
        <f t="shared" si="117"/>
        <v>0</v>
      </c>
      <c r="AF310">
        <f t="shared" si="118"/>
        <v>17.230000000000018</v>
      </c>
      <c r="AG310" s="10" t="s">
        <v>49</v>
      </c>
      <c r="AH310" s="10">
        <v>299.52999999999997</v>
      </c>
      <c r="AI310" s="10" t="b">
        <f t="shared" si="119"/>
        <v>1</v>
      </c>
      <c r="AJ310" s="10">
        <f t="shared" si="120"/>
        <v>-180.86</v>
      </c>
      <c r="AK310" t="s">
        <v>49</v>
      </c>
      <c r="AL310">
        <v>484.3</v>
      </c>
      <c r="AM310" t="b">
        <f t="shared" si="121"/>
        <v>0</v>
      </c>
      <c r="AN310">
        <f t="shared" si="122"/>
        <v>3.910000000000025</v>
      </c>
      <c r="AO310" s="10" t="s">
        <v>49</v>
      </c>
      <c r="AP310" s="10">
        <v>344.36</v>
      </c>
      <c r="AQ310" s="10" t="b">
        <f t="shared" si="135"/>
        <v>1</v>
      </c>
      <c r="AR310" s="10">
        <f t="shared" si="136"/>
        <v>-136.02999999999997</v>
      </c>
      <c r="AS310" t="s">
        <v>49</v>
      </c>
      <c r="AT310">
        <v>364.55</v>
      </c>
      <c r="AU310" s="21" t="b">
        <f t="shared" si="137"/>
        <v>1</v>
      </c>
      <c r="AV310" s="21">
        <f t="shared" si="138"/>
        <v>-115.83999999999997</v>
      </c>
      <c r="AW310" s="10" t="s">
        <v>49</v>
      </c>
      <c r="AX310" s="10">
        <v>402.42</v>
      </c>
      <c r="AY310" s="10" t="b">
        <f t="shared" si="139"/>
        <v>1</v>
      </c>
      <c r="AZ310" s="10">
        <f t="shared" si="140"/>
        <v>-77.96999999999997</v>
      </c>
      <c r="BA310" t="s">
        <v>49</v>
      </c>
      <c r="BB310">
        <v>344.33</v>
      </c>
      <c r="BC310" t="b">
        <f t="shared" si="141"/>
        <v>1</v>
      </c>
      <c r="BD310">
        <f t="shared" si="142"/>
        <v>-136.06</v>
      </c>
      <c r="BE310" s="10" t="s">
        <v>49</v>
      </c>
      <c r="BF310" s="10">
        <v>331.38</v>
      </c>
      <c r="BG310" s="10" t="b">
        <f t="shared" si="143"/>
        <v>1</v>
      </c>
      <c r="BH310" s="10">
        <f t="shared" si="144"/>
        <v>-149.01</v>
      </c>
    </row>
    <row r="311" spans="1:60" x14ac:dyDescent="0.3">
      <c r="A311">
        <f t="shared" si="123"/>
        <v>233.4</v>
      </c>
      <c r="B311" s="14" t="b">
        <f t="shared" si="124"/>
        <v>1</v>
      </c>
      <c r="C311" s="14" t="s">
        <v>49</v>
      </c>
      <c r="D311" s="14">
        <f t="shared" si="125"/>
        <v>233.4</v>
      </c>
      <c r="E311" s="15">
        <v>309</v>
      </c>
      <c r="F311" s="14" t="s">
        <v>348</v>
      </c>
      <c r="G311" s="12" t="s">
        <v>49</v>
      </c>
      <c r="H311" s="12">
        <v>281.33999999999997</v>
      </c>
      <c r="I311" s="10" t="s">
        <v>49</v>
      </c>
      <c r="J311" s="10">
        <v>319.52</v>
      </c>
      <c r="K311" s="10" t="b">
        <f t="shared" si="126"/>
        <v>0</v>
      </c>
      <c r="L311" s="10">
        <f t="shared" si="127"/>
        <v>38.180000000000007</v>
      </c>
      <c r="M311" t="s">
        <v>49</v>
      </c>
      <c r="N311">
        <v>247.97</v>
      </c>
      <c r="O311" t="b">
        <f t="shared" si="128"/>
        <v>1</v>
      </c>
      <c r="P311">
        <f t="shared" si="129"/>
        <v>-33.369999999999976</v>
      </c>
      <c r="Q311" s="10" t="s">
        <v>49</v>
      </c>
      <c r="R311" s="10">
        <v>452.87</v>
      </c>
      <c r="S311" s="10" t="b">
        <f t="shared" si="116"/>
        <v>0</v>
      </c>
      <c r="T311" s="10">
        <f t="shared" si="130"/>
        <v>171.53000000000003</v>
      </c>
      <c r="U311" t="s">
        <v>49</v>
      </c>
      <c r="V311">
        <v>454.39</v>
      </c>
      <c r="W311" t="b">
        <f t="shared" si="131"/>
        <v>0</v>
      </c>
      <c r="X311">
        <f t="shared" si="132"/>
        <v>173.05</v>
      </c>
      <c r="Y311" s="10" t="s">
        <v>49</v>
      </c>
      <c r="Z311" s="10">
        <v>252.78</v>
      </c>
      <c r="AA311" s="10" t="b">
        <f t="shared" si="133"/>
        <v>1</v>
      </c>
      <c r="AB311" s="10">
        <f t="shared" si="134"/>
        <v>-28.559999999999974</v>
      </c>
      <c r="AC311" t="s">
        <v>49</v>
      </c>
      <c r="AD311">
        <v>260.05</v>
      </c>
      <c r="AE311" t="b">
        <f t="shared" si="117"/>
        <v>1</v>
      </c>
      <c r="AF311">
        <f t="shared" si="118"/>
        <v>-21.289999999999964</v>
      </c>
      <c r="AG311" s="10" t="s">
        <v>49</v>
      </c>
      <c r="AH311" s="10">
        <v>253.66</v>
      </c>
      <c r="AI311" s="10" t="b">
        <f t="shared" si="119"/>
        <v>1</v>
      </c>
      <c r="AJ311" s="10">
        <f t="shared" si="120"/>
        <v>-27.679999999999978</v>
      </c>
      <c r="AK311" t="s">
        <v>49</v>
      </c>
      <c r="AL311">
        <v>262.89</v>
      </c>
      <c r="AM311" t="b">
        <f t="shared" si="121"/>
        <v>1</v>
      </c>
      <c r="AN311">
        <f t="shared" si="122"/>
        <v>-18.449999999999989</v>
      </c>
      <c r="AO311" s="10" t="s">
        <v>49</v>
      </c>
      <c r="AP311" s="10">
        <v>245.45</v>
      </c>
      <c r="AQ311" s="10" t="b">
        <f t="shared" si="135"/>
        <v>1</v>
      </c>
      <c r="AR311" s="10">
        <f t="shared" si="136"/>
        <v>-35.889999999999986</v>
      </c>
      <c r="AS311" t="s">
        <v>49</v>
      </c>
      <c r="AT311">
        <v>233.4</v>
      </c>
      <c r="AU311" s="21" t="b">
        <f t="shared" si="137"/>
        <v>1</v>
      </c>
      <c r="AV311" s="21">
        <f t="shared" si="138"/>
        <v>-47.939999999999969</v>
      </c>
      <c r="AW311" s="10" t="s">
        <v>49</v>
      </c>
      <c r="AX311" s="10">
        <v>251.45</v>
      </c>
      <c r="AY311" s="10" t="b">
        <f t="shared" si="139"/>
        <v>1</v>
      </c>
      <c r="AZ311" s="10">
        <f t="shared" si="140"/>
        <v>-29.889999999999986</v>
      </c>
      <c r="BA311" t="s">
        <v>49</v>
      </c>
      <c r="BB311">
        <v>278.51</v>
      </c>
      <c r="BC311" t="b">
        <f t="shared" si="141"/>
        <v>1</v>
      </c>
      <c r="BD311">
        <f t="shared" si="142"/>
        <v>-2.8299999999999841</v>
      </c>
      <c r="BE311" s="10" t="s">
        <v>49</v>
      </c>
      <c r="BF311" s="10">
        <v>268.05</v>
      </c>
      <c r="BG311" s="10" t="b">
        <f t="shared" si="143"/>
        <v>1</v>
      </c>
      <c r="BH311" s="10">
        <f t="shared" si="144"/>
        <v>-13.289999999999964</v>
      </c>
    </row>
    <row r="312" spans="1:60" x14ac:dyDescent="0.3">
      <c r="A312">
        <f t="shared" si="123"/>
        <v>181.91</v>
      </c>
      <c r="B312" s="14" t="b">
        <f t="shared" si="124"/>
        <v>1</v>
      </c>
      <c r="C312" s="14" t="s">
        <v>49</v>
      </c>
      <c r="D312" s="14">
        <f t="shared" si="125"/>
        <v>181.91</v>
      </c>
      <c r="E312" s="15">
        <v>310</v>
      </c>
      <c r="F312" s="14" t="s">
        <v>349</v>
      </c>
      <c r="G312" s="12" t="s">
        <v>49</v>
      </c>
      <c r="H312" s="12">
        <v>216.52</v>
      </c>
      <c r="I312" s="10" t="s">
        <v>49</v>
      </c>
      <c r="J312" s="10">
        <v>192.14</v>
      </c>
      <c r="K312" s="10" t="b">
        <f t="shared" si="126"/>
        <v>1</v>
      </c>
      <c r="L312" s="10">
        <f t="shared" si="127"/>
        <v>-24.380000000000024</v>
      </c>
      <c r="M312" t="s">
        <v>49</v>
      </c>
      <c r="N312">
        <v>210.95</v>
      </c>
      <c r="O312" t="b">
        <f t="shared" si="128"/>
        <v>1</v>
      </c>
      <c r="P312">
        <f t="shared" si="129"/>
        <v>-5.5700000000000216</v>
      </c>
      <c r="Q312" s="10" t="s">
        <v>49</v>
      </c>
      <c r="R312" s="10">
        <v>192.53</v>
      </c>
      <c r="S312" s="10" t="b">
        <f t="shared" si="116"/>
        <v>1</v>
      </c>
      <c r="T312" s="10">
        <f t="shared" si="130"/>
        <v>-23.990000000000009</v>
      </c>
      <c r="U312" t="s">
        <v>49</v>
      </c>
      <c r="V312">
        <v>338.36</v>
      </c>
      <c r="W312" t="b">
        <f t="shared" si="131"/>
        <v>0</v>
      </c>
      <c r="X312">
        <f t="shared" si="132"/>
        <v>121.84</v>
      </c>
      <c r="Y312" s="10" t="s">
        <v>49</v>
      </c>
      <c r="Z312" s="10">
        <v>199.78</v>
      </c>
      <c r="AA312" s="10" t="b">
        <f t="shared" si="133"/>
        <v>1</v>
      </c>
      <c r="AB312" s="10">
        <f t="shared" si="134"/>
        <v>-16.740000000000009</v>
      </c>
      <c r="AC312" t="s">
        <v>49</v>
      </c>
      <c r="AD312">
        <v>182.65</v>
      </c>
      <c r="AE312" t="b">
        <f t="shared" si="117"/>
        <v>1</v>
      </c>
      <c r="AF312">
        <f t="shared" si="118"/>
        <v>-33.870000000000005</v>
      </c>
      <c r="AG312" s="10" t="s">
        <v>49</v>
      </c>
      <c r="AH312" s="10">
        <v>198.61</v>
      </c>
      <c r="AI312" s="10" t="b">
        <f t="shared" si="119"/>
        <v>1</v>
      </c>
      <c r="AJ312" s="10">
        <f t="shared" si="120"/>
        <v>-17.909999999999997</v>
      </c>
      <c r="AK312" t="s">
        <v>49</v>
      </c>
      <c r="AL312">
        <v>199.13</v>
      </c>
      <c r="AM312" t="b">
        <f t="shared" si="121"/>
        <v>1</v>
      </c>
      <c r="AN312">
        <f t="shared" si="122"/>
        <v>-17.390000000000015</v>
      </c>
      <c r="AO312" s="10" t="s">
        <v>49</v>
      </c>
      <c r="AP312" s="10">
        <v>181.91</v>
      </c>
      <c r="AQ312" s="10" t="b">
        <f t="shared" si="135"/>
        <v>1</v>
      </c>
      <c r="AR312" s="10">
        <f t="shared" si="136"/>
        <v>-34.610000000000014</v>
      </c>
      <c r="AS312" t="s">
        <v>49</v>
      </c>
      <c r="AT312">
        <v>200.66</v>
      </c>
      <c r="AU312" s="21" t="b">
        <f t="shared" si="137"/>
        <v>1</v>
      </c>
      <c r="AV312" s="21">
        <f t="shared" si="138"/>
        <v>-15.860000000000014</v>
      </c>
      <c r="AW312" s="10" t="s">
        <v>49</v>
      </c>
      <c r="AX312" s="10">
        <v>199.94</v>
      </c>
      <c r="AY312" s="10" t="b">
        <f t="shared" si="139"/>
        <v>1</v>
      </c>
      <c r="AZ312" s="10">
        <f t="shared" si="140"/>
        <v>-16.580000000000013</v>
      </c>
      <c r="BA312" t="s">
        <v>49</v>
      </c>
      <c r="BB312">
        <v>213.05</v>
      </c>
      <c r="BC312" t="b">
        <f t="shared" si="141"/>
        <v>1</v>
      </c>
      <c r="BD312">
        <f t="shared" si="142"/>
        <v>-3.4699999999999989</v>
      </c>
      <c r="BE312" s="10" t="s">
        <v>49</v>
      </c>
      <c r="BF312" s="10">
        <v>200.8</v>
      </c>
      <c r="BG312" s="10" t="b">
        <f t="shared" si="143"/>
        <v>1</v>
      </c>
      <c r="BH312" s="10">
        <f t="shared" si="144"/>
        <v>-15.719999999999999</v>
      </c>
    </row>
    <row r="313" spans="1:60" x14ac:dyDescent="0.3">
      <c r="A313">
        <f t="shared" si="123"/>
        <v>227.78</v>
      </c>
      <c r="B313" s="14" t="b">
        <f t="shared" si="124"/>
        <v>1</v>
      </c>
      <c r="C313" s="14" t="s">
        <v>49</v>
      </c>
      <c r="D313" s="14">
        <f t="shared" si="125"/>
        <v>207.41</v>
      </c>
      <c r="E313" s="15">
        <v>311</v>
      </c>
      <c r="F313" s="14" t="s">
        <v>350</v>
      </c>
      <c r="G313" s="12" t="s">
        <v>49</v>
      </c>
      <c r="H313" s="12">
        <v>282.97000000000003</v>
      </c>
      <c r="I313" s="10" t="s">
        <v>49</v>
      </c>
      <c r="J313" s="10">
        <v>255.17</v>
      </c>
      <c r="K313" s="10" t="b">
        <f t="shared" si="126"/>
        <v>1</v>
      </c>
      <c r="L313" s="10">
        <f t="shared" si="127"/>
        <v>-27.80000000000004</v>
      </c>
      <c r="M313" t="s">
        <v>49</v>
      </c>
      <c r="N313">
        <v>254.95</v>
      </c>
      <c r="O313" t="b">
        <f t="shared" si="128"/>
        <v>1</v>
      </c>
      <c r="P313">
        <f t="shared" si="129"/>
        <v>-28.020000000000039</v>
      </c>
      <c r="Q313" s="10" t="s">
        <v>49</v>
      </c>
      <c r="R313" s="10">
        <v>303.12</v>
      </c>
      <c r="S313" s="10" t="b">
        <f t="shared" si="116"/>
        <v>0</v>
      </c>
      <c r="T313" s="10">
        <f t="shared" si="130"/>
        <v>20.149999999999977</v>
      </c>
      <c r="U313" t="s">
        <v>49</v>
      </c>
      <c r="V313">
        <v>369.31</v>
      </c>
      <c r="W313" t="b">
        <f t="shared" si="131"/>
        <v>0</v>
      </c>
      <c r="X313">
        <f t="shared" si="132"/>
        <v>86.339999999999975</v>
      </c>
      <c r="Y313" s="10" t="s">
        <v>49</v>
      </c>
      <c r="Z313" s="10">
        <v>270.08999999999997</v>
      </c>
      <c r="AA313" s="10" t="b">
        <f t="shared" si="133"/>
        <v>1</v>
      </c>
      <c r="AB313" s="10">
        <f t="shared" si="134"/>
        <v>-12.880000000000052</v>
      </c>
      <c r="AC313" t="s">
        <v>49</v>
      </c>
      <c r="AD313">
        <v>248.92</v>
      </c>
      <c r="AE313" t="b">
        <f t="shared" si="117"/>
        <v>1</v>
      </c>
      <c r="AF313">
        <f t="shared" si="118"/>
        <v>-34.05000000000004</v>
      </c>
      <c r="AG313" s="10" t="s">
        <v>49</v>
      </c>
      <c r="AH313" s="10">
        <v>266.19</v>
      </c>
      <c r="AI313" s="10" t="b">
        <f t="shared" si="119"/>
        <v>1</v>
      </c>
      <c r="AJ313" s="10">
        <f t="shared" si="120"/>
        <v>-16.78000000000003</v>
      </c>
      <c r="AK313" t="s">
        <v>49</v>
      </c>
      <c r="AL313">
        <v>241.41</v>
      </c>
      <c r="AM313" t="b">
        <f t="shared" si="121"/>
        <v>1</v>
      </c>
      <c r="AN313">
        <f t="shared" si="122"/>
        <v>-41.560000000000031</v>
      </c>
      <c r="AO313" s="10" t="s">
        <v>49</v>
      </c>
      <c r="AP313" s="10">
        <v>261.77999999999997</v>
      </c>
      <c r="AQ313" s="10" t="b">
        <f t="shared" si="135"/>
        <v>1</v>
      </c>
      <c r="AR313" s="10">
        <f t="shared" si="136"/>
        <v>-21.190000000000055</v>
      </c>
      <c r="AS313" t="s">
        <v>49</v>
      </c>
      <c r="AT313">
        <v>227.78</v>
      </c>
      <c r="AU313" s="21" t="b">
        <f t="shared" si="137"/>
        <v>1</v>
      </c>
      <c r="AV313" s="21">
        <f t="shared" si="138"/>
        <v>-55.190000000000026</v>
      </c>
      <c r="AW313" s="10" t="s">
        <v>49</v>
      </c>
      <c r="AX313" s="10">
        <v>343.59</v>
      </c>
      <c r="AY313" s="10" t="b">
        <f t="shared" si="139"/>
        <v>0</v>
      </c>
      <c r="AZ313" s="10">
        <f t="shared" si="140"/>
        <v>60.619999999999948</v>
      </c>
      <c r="BA313" t="s">
        <v>49</v>
      </c>
      <c r="BB313">
        <v>258.66000000000003</v>
      </c>
      <c r="BC313" t="b">
        <f t="shared" si="141"/>
        <v>1</v>
      </c>
      <c r="BD313">
        <f t="shared" si="142"/>
        <v>-24.310000000000002</v>
      </c>
      <c r="BE313" s="10" t="s">
        <v>49</v>
      </c>
      <c r="BF313" s="10">
        <v>207.41</v>
      </c>
      <c r="BG313" s="10" t="b">
        <f t="shared" si="143"/>
        <v>1</v>
      </c>
      <c r="BH313" s="10">
        <f t="shared" si="144"/>
        <v>-75.560000000000031</v>
      </c>
    </row>
    <row r="314" spans="1:60" x14ac:dyDescent="0.3">
      <c r="A314">
        <f t="shared" si="123"/>
        <v>264.88</v>
      </c>
      <c r="B314" s="14" t="b">
        <f t="shared" si="124"/>
        <v>1</v>
      </c>
      <c r="C314" s="14" t="s">
        <v>49</v>
      </c>
      <c r="D314" s="14">
        <f t="shared" si="125"/>
        <v>264.88</v>
      </c>
      <c r="E314" s="15">
        <v>312</v>
      </c>
      <c r="F314" s="14" t="s">
        <v>351</v>
      </c>
      <c r="G314" s="12" t="s">
        <v>49</v>
      </c>
      <c r="H314" s="12">
        <v>396.3</v>
      </c>
      <c r="I314" s="10" t="s">
        <v>49</v>
      </c>
      <c r="J314" s="10">
        <v>381.11</v>
      </c>
      <c r="K314" s="10" t="b">
        <f t="shared" si="126"/>
        <v>1</v>
      </c>
      <c r="L314" s="10">
        <f t="shared" si="127"/>
        <v>-15.189999999999998</v>
      </c>
      <c r="M314" t="s">
        <v>49</v>
      </c>
      <c r="N314">
        <v>264.88</v>
      </c>
      <c r="O314" t="b">
        <f t="shared" si="128"/>
        <v>1</v>
      </c>
      <c r="P314">
        <f t="shared" si="129"/>
        <v>-131.42000000000002</v>
      </c>
      <c r="Q314" s="10" t="s">
        <v>49</v>
      </c>
      <c r="R314" s="10">
        <v>267.86</v>
      </c>
      <c r="S314" s="10" t="b">
        <f t="shared" si="116"/>
        <v>1</v>
      </c>
      <c r="T314" s="10">
        <f t="shared" si="130"/>
        <v>-128.44</v>
      </c>
      <c r="U314" t="s">
        <v>49</v>
      </c>
      <c r="V314">
        <v>481.51</v>
      </c>
      <c r="W314" t="b">
        <f t="shared" si="131"/>
        <v>0</v>
      </c>
      <c r="X314">
        <f t="shared" si="132"/>
        <v>85.20999999999998</v>
      </c>
      <c r="Y314" s="10" t="s">
        <v>49</v>
      </c>
      <c r="Z314" s="10">
        <v>383.87</v>
      </c>
      <c r="AA314" s="10" t="b">
        <f t="shared" si="133"/>
        <v>1</v>
      </c>
      <c r="AB314" s="10">
        <f t="shared" si="134"/>
        <v>-12.430000000000007</v>
      </c>
      <c r="AC314" t="s">
        <v>49</v>
      </c>
      <c r="AD314">
        <v>374.94</v>
      </c>
      <c r="AE314" t="b">
        <f t="shared" si="117"/>
        <v>1</v>
      </c>
      <c r="AF314">
        <f t="shared" si="118"/>
        <v>-21.360000000000014</v>
      </c>
      <c r="AG314" s="10" t="s">
        <v>49</v>
      </c>
      <c r="AH314" s="10">
        <v>374.19</v>
      </c>
      <c r="AI314" s="10" t="b">
        <f t="shared" si="119"/>
        <v>1</v>
      </c>
      <c r="AJ314" s="10">
        <f t="shared" si="120"/>
        <v>-22.110000000000014</v>
      </c>
      <c r="AK314" t="s">
        <v>49</v>
      </c>
      <c r="AL314">
        <v>362.64</v>
      </c>
      <c r="AM314" t="b">
        <f t="shared" si="121"/>
        <v>1</v>
      </c>
      <c r="AN314">
        <f t="shared" si="122"/>
        <v>-33.660000000000025</v>
      </c>
      <c r="AO314" s="10" t="s">
        <v>49</v>
      </c>
      <c r="AP314" s="10">
        <v>332.34</v>
      </c>
      <c r="AQ314" s="10" t="b">
        <f t="shared" si="135"/>
        <v>1</v>
      </c>
      <c r="AR314" s="10">
        <f t="shared" si="136"/>
        <v>-63.960000000000036</v>
      </c>
      <c r="AS314" t="s">
        <v>49</v>
      </c>
      <c r="AT314">
        <v>348.45</v>
      </c>
      <c r="AU314" s="21" t="b">
        <f t="shared" si="137"/>
        <v>1</v>
      </c>
      <c r="AV314" s="21">
        <f t="shared" si="138"/>
        <v>-47.850000000000023</v>
      </c>
      <c r="AW314" s="10" t="s">
        <v>49</v>
      </c>
      <c r="AX314" s="10">
        <v>313.83999999999997</v>
      </c>
      <c r="AY314" s="10" t="b">
        <f t="shared" si="139"/>
        <v>1</v>
      </c>
      <c r="AZ314" s="10">
        <f t="shared" si="140"/>
        <v>-82.460000000000036</v>
      </c>
      <c r="BA314" t="s">
        <v>49</v>
      </c>
      <c r="BB314">
        <v>393.28</v>
      </c>
      <c r="BC314" t="b">
        <f t="shared" si="141"/>
        <v>1</v>
      </c>
      <c r="BD314">
        <f t="shared" si="142"/>
        <v>-3.0200000000000387</v>
      </c>
      <c r="BE314" s="10" t="s">
        <v>49</v>
      </c>
      <c r="BF314" s="10">
        <v>343.09</v>
      </c>
      <c r="BG314" s="10" t="b">
        <f t="shared" si="143"/>
        <v>1</v>
      </c>
      <c r="BH314" s="10">
        <f t="shared" si="144"/>
        <v>-53.210000000000036</v>
      </c>
    </row>
    <row r="315" spans="1:60" hidden="1" x14ac:dyDescent="0.3">
      <c r="A315">
        <f t="shared" si="123"/>
        <v>331.73</v>
      </c>
      <c r="B315" s="14" t="b">
        <f t="shared" si="124"/>
        <v>1</v>
      </c>
      <c r="C315" s="14" t="s">
        <v>37</v>
      </c>
      <c r="D315" s="14">
        <f t="shared" si="125"/>
        <v>68.09</v>
      </c>
      <c r="E315" s="15">
        <v>313</v>
      </c>
      <c r="F315" s="14" t="s">
        <v>352</v>
      </c>
      <c r="G315" s="12" t="s">
        <v>37</v>
      </c>
      <c r="H315" s="12">
        <v>2093.06</v>
      </c>
      <c r="I315" s="10" t="s">
        <v>37</v>
      </c>
      <c r="J315" s="10">
        <v>340.95</v>
      </c>
      <c r="K315" s="10" t="b">
        <f t="shared" si="126"/>
        <v>1</v>
      </c>
      <c r="L315" s="10">
        <f t="shared" si="127"/>
        <v>-1752.11</v>
      </c>
      <c r="M315" t="s">
        <v>37</v>
      </c>
      <c r="N315">
        <v>331.73</v>
      </c>
      <c r="O315" t="b">
        <f t="shared" si="128"/>
        <v>1</v>
      </c>
      <c r="P315">
        <f t="shared" si="129"/>
        <v>-1761.33</v>
      </c>
      <c r="Q315" s="10" t="s">
        <v>37</v>
      </c>
      <c r="R315" s="10">
        <v>1654.78</v>
      </c>
      <c r="S315" s="10" t="b">
        <f t="shared" si="116"/>
        <v>1</v>
      </c>
      <c r="T315" s="10">
        <f t="shared" si="130"/>
        <v>-438.28</v>
      </c>
      <c r="U315" t="s">
        <v>40</v>
      </c>
      <c r="V315">
        <v>5000</v>
      </c>
      <c r="W315" t="b">
        <f t="shared" si="131"/>
        <v>0</v>
      </c>
      <c r="X315">
        <f t="shared" si="132"/>
        <v>2906.94</v>
      </c>
      <c r="Y315" s="10" t="s">
        <v>37</v>
      </c>
      <c r="Z315" s="10">
        <v>2009.72</v>
      </c>
      <c r="AA315" s="10" t="b">
        <f t="shared" si="133"/>
        <v>1</v>
      </c>
      <c r="AB315" s="10">
        <f t="shared" si="134"/>
        <v>-83.339999999999918</v>
      </c>
      <c r="AC315" t="s">
        <v>40</v>
      </c>
      <c r="AD315">
        <v>5000</v>
      </c>
      <c r="AE315" t="b">
        <f t="shared" si="117"/>
        <v>0</v>
      </c>
      <c r="AF315">
        <f t="shared" si="118"/>
        <v>2906.94</v>
      </c>
      <c r="AG315" s="10" t="s">
        <v>37</v>
      </c>
      <c r="AH315" s="10">
        <v>315.44</v>
      </c>
      <c r="AI315" s="10" t="b">
        <f t="shared" si="119"/>
        <v>1</v>
      </c>
      <c r="AJ315" s="10">
        <f t="shared" si="120"/>
        <v>-1777.62</v>
      </c>
      <c r="AK315" t="s">
        <v>37</v>
      </c>
      <c r="AL315">
        <v>68.09</v>
      </c>
      <c r="AM315" t="b">
        <f t="shared" si="121"/>
        <v>1</v>
      </c>
      <c r="AN315">
        <f t="shared" si="122"/>
        <v>-2024.97</v>
      </c>
      <c r="AO315" s="10" t="s">
        <v>40</v>
      </c>
      <c r="AP315" s="10">
        <v>5000</v>
      </c>
      <c r="AQ315" s="10" t="b">
        <f t="shared" si="135"/>
        <v>0</v>
      </c>
      <c r="AR315" s="10">
        <f t="shared" si="136"/>
        <v>2906.94</v>
      </c>
      <c r="AS315" t="s">
        <v>40</v>
      </c>
      <c r="AT315">
        <v>5000</v>
      </c>
      <c r="AU315" s="21" t="b">
        <f t="shared" si="137"/>
        <v>0</v>
      </c>
      <c r="AV315" s="21">
        <f t="shared" si="138"/>
        <v>2906.94</v>
      </c>
      <c r="AW315" s="10" t="s">
        <v>40</v>
      </c>
      <c r="AX315" s="10">
        <v>5000</v>
      </c>
      <c r="AY315" s="10" t="b">
        <f t="shared" si="139"/>
        <v>0</v>
      </c>
      <c r="AZ315" s="10">
        <f t="shared" si="140"/>
        <v>2906.94</v>
      </c>
      <c r="BA315" t="s">
        <v>40</v>
      </c>
      <c r="BB315">
        <v>5000</v>
      </c>
      <c r="BC315" t="b">
        <f t="shared" si="141"/>
        <v>0</v>
      </c>
      <c r="BD315">
        <f t="shared" si="142"/>
        <v>2906.94</v>
      </c>
      <c r="BE315" s="10" t="s">
        <v>37</v>
      </c>
      <c r="BF315" s="10">
        <v>2126.34</v>
      </c>
      <c r="BG315" s="10" t="b">
        <f t="shared" si="143"/>
        <v>0</v>
      </c>
      <c r="BH315" s="10">
        <f t="shared" si="144"/>
        <v>33.2800000000002</v>
      </c>
    </row>
    <row r="316" spans="1:60" hidden="1" x14ac:dyDescent="0.3">
      <c r="A316">
        <f t="shared" si="123"/>
        <v>298.92</v>
      </c>
      <c r="B316" s="14" t="b">
        <f t="shared" si="124"/>
        <v>1</v>
      </c>
      <c r="C316" s="14" t="s">
        <v>37</v>
      </c>
      <c r="D316" s="14">
        <f t="shared" si="125"/>
        <v>281.44</v>
      </c>
      <c r="E316" s="15">
        <v>314</v>
      </c>
      <c r="F316" s="14" t="s">
        <v>353</v>
      </c>
      <c r="G316" s="12" t="s">
        <v>37</v>
      </c>
      <c r="H316" s="12">
        <v>1548.92</v>
      </c>
      <c r="I316" s="10" t="s">
        <v>37</v>
      </c>
      <c r="J316" s="10">
        <v>1989.81</v>
      </c>
      <c r="K316" s="10" t="b">
        <f t="shared" si="126"/>
        <v>0</v>
      </c>
      <c r="L316" s="10">
        <f t="shared" si="127"/>
        <v>440.88999999999987</v>
      </c>
      <c r="M316" t="s">
        <v>37</v>
      </c>
      <c r="N316">
        <v>298.92</v>
      </c>
      <c r="O316" t="b">
        <f t="shared" si="128"/>
        <v>1</v>
      </c>
      <c r="P316">
        <f t="shared" si="129"/>
        <v>-1250</v>
      </c>
      <c r="Q316" s="10" t="s">
        <v>37</v>
      </c>
      <c r="R316" s="10">
        <v>2452.7600000000002</v>
      </c>
      <c r="S316" s="10" t="b">
        <f t="shared" si="116"/>
        <v>0</v>
      </c>
      <c r="T316" s="10">
        <f t="shared" si="130"/>
        <v>903.84000000000015</v>
      </c>
      <c r="U316" t="s">
        <v>37</v>
      </c>
      <c r="V316">
        <v>1610.12</v>
      </c>
      <c r="W316" t="b">
        <f t="shared" si="131"/>
        <v>0</v>
      </c>
      <c r="X316">
        <f t="shared" si="132"/>
        <v>61.199999999999818</v>
      </c>
      <c r="Y316" s="10" t="s">
        <v>37</v>
      </c>
      <c r="Z316" s="10">
        <v>1207.44</v>
      </c>
      <c r="AA316" s="10" t="b">
        <f t="shared" si="133"/>
        <v>1</v>
      </c>
      <c r="AB316" s="10">
        <f t="shared" si="134"/>
        <v>-341.48</v>
      </c>
      <c r="AC316" t="s">
        <v>37</v>
      </c>
      <c r="AD316">
        <v>1684.56</v>
      </c>
      <c r="AE316" t="b">
        <f t="shared" si="117"/>
        <v>0</v>
      </c>
      <c r="AF316">
        <f t="shared" si="118"/>
        <v>135.63999999999987</v>
      </c>
      <c r="AG316" s="10" t="s">
        <v>37</v>
      </c>
      <c r="AH316" s="10">
        <v>332.62</v>
      </c>
      <c r="AI316" s="10" t="b">
        <f t="shared" si="119"/>
        <v>1</v>
      </c>
      <c r="AJ316" s="10">
        <f t="shared" si="120"/>
        <v>-1216.3000000000002</v>
      </c>
      <c r="AK316" t="s">
        <v>37</v>
      </c>
      <c r="AL316">
        <v>1295.6099999999999</v>
      </c>
      <c r="AM316" t="b">
        <f t="shared" si="121"/>
        <v>1</v>
      </c>
      <c r="AN316">
        <f t="shared" si="122"/>
        <v>-253.31000000000017</v>
      </c>
      <c r="AO316" s="10" t="s">
        <v>37</v>
      </c>
      <c r="AP316" s="10">
        <v>1652.16</v>
      </c>
      <c r="AQ316" s="10" t="b">
        <f t="shared" si="135"/>
        <v>0</v>
      </c>
      <c r="AR316" s="10">
        <f t="shared" si="136"/>
        <v>103.24000000000001</v>
      </c>
      <c r="AS316" t="s">
        <v>37</v>
      </c>
      <c r="AT316">
        <v>1394.03</v>
      </c>
      <c r="AU316" s="21" t="b">
        <f t="shared" si="137"/>
        <v>1</v>
      </c>
      <c r="AV316" s="21">
        <f t="shared" si="138"/>
        <v>-154.8900000000001</v>
      </c>
      <c r="AW316" s="10" t="s">
        <v>37</v>
      </c>
      <c r="AX316" s="10">
        <v>319.83999999999997</v>
      </c>
      <c r="AY316" s="10" t="b">
        <f t="shared" si="139"/>
        <v>1</v>
      </c>
      <c r="AZ316" s="10">
        <f t="shared" si="140"/>
        <v>-1229.0800000000002</v>
      </c>
      <c r="BA316" t="s">
        <v>37</v>
      </c>
      <c r="BB316">
        <v>281.44</v>
      </c>
      <c r="BC316" t="b">
        <f t="shared" si="141"/>
        <v>1</v>
      </c>
      <c r="BD316">
        <f t="shared" si="142"/>
        <v>-1267.48</v>
      </c>
      <c r="BE316" s="10" t="s">
        <v>37</v>
      </c>
      <c r="BF316" s="10">
        <v>2228.92</v>
      </c>
      <c r="BG316" s="10" t="b">
        <f t="shared" si="143"/>
        <v>0</v>
      </c>
      <c r="BH316" s="10">
        <f t="shared" si="144"/>
        <v>680</v>
      </c>
    </row>
    <row r="317" spans="1:60" hidden="1" x14ac:dyDescent="0.3">
      <c r="A317">
        <f t="shared" si="123"/>
        <v>56.83</v>
      </c>
      <c r="B317" s="14" t="b">
        <f t="shared" si="124"/>
        <v>1</v>
      </c>
      <c r="C317" s="14" t="s">
        <v>37</v>
      </c>
      <c r="D317" s="14">
        <f t="shared" si="125"/>
        <v>44.05</v>
      </c>
      <c r="E317" s="15">
        <v>315</v>
      </c>
      <c r="F317" s="14" t="s">
        <v>354</v>
      </c>
      <c r="G317" s="12" t="s">
        <v>37</v>
      </c>
      <c r="H317" s="12">
        <v>224.81</v>
      </c>
      <c r="I317" s="10" t="s">
        <v>37</v>
      </c>
      <c r="J317" s="10">
        <v>44.05</v>
      </c>
      <c r="K317" s="10" t="b">
        <f t="shared" si="126"/>
        <v>1</v>
      </c>
      <c r="L317" s="10">
        <f t="shared" si="127"/>
        <v>-180.76</v>
      </c>
      <c r="M317" t="s">
        <v>37</v>
      </c>
      <c r="N317">
        <v>304.22000000000003</v>
      </c>
      <c r="O317" t="b">
        <f t="shared" si="128"/>
        <v>0</v>
      </c>
      <c r="P317">
        <f t="shared" si="129"/>
        <v>79.410000000000025</v>
      </c>
      <c r="Q317" s="10" t="s">
        <v>37</v>
      </c>
      <c r="R317" s="10">
        <v>1457.17</v>
      </c>
      <c r="S317" s="10" t="b">
        <f t="shared" si="116"/>
        <v>0</v>
      </c>
      <c r="T317" s="10">
        <f t="shared" si="130"/>
        <v>1232.3600000000001</v>
      </c>
      <c r="U317" t="s">
        <v>37</v>
      </c>
      <c r="V317">
        <v>219.88</v>
      </c>
      <c r="W317" t="b">
        <f t="shared" si="131"/>
        <v>1</v>
      </c>
      <c r="X317">
        <f t="shared" si="132"/>
        <v>-4.9300000000000068</v>
      </c>
      <c r="Y317" s="10" t="s">
        <v>37</v>
      </c>
      <c r="Z317" s="10">
        <v>306.98</v>
      </c>
      <c r="AA317" s="10" t="b">
        <f t="shared" si="133"/>
        <v>0</v>
      </c>
      <c r="AB317" s="10">
        <f t="shared" si="134"/>
        <v>82.170000000000016</v>
      </c>
      <c r="AC317" t="s">
        <v>37</v>
      </c>
      <c r="AD317">
        <v>1632.56</v>
      </c>
      <c r="AE317" t="b">
        <f t="shared" si="117"/>
        <v>0</v>
      </c>
      <c r="AF317">
        <f t="shared" si="118"/>
        <v>1407.75</v>
      </c>
      <c r="AG317" s="10" t="s">
        <v>37</v>
      </c>
      <c r="AH317" s="10">
        <v>240.97</v>
      </c>
      <c r="AI317" s="10" t="b">
        <f t="shared" si="119"/>
        <v>0</v>
      </c>
      <c r="AJ317" s="10">
        <f t="shared" si="120"/>
        <v>16.159999999999997</v>
      </c>
      <c r="AK317" t="s">
        <v>37</v>
      </c>
      <c r="AL317">
        <v>65.19</v>
      </c>
      <c r="AM317" t="b">
        <f t="shared" si="121"/>
        <v>1</v>
      </c>
      <c r="AN317">
        <f t="shared" si="122"/>
        <v>-159.62</v>
      </c>
      <c r="AO317" s="10" t="s">
        <v>37</v>
      </c>
      <c r="AP317" s="10">
        <v>56.83</v>
      </c>
      <c r="AQ317" s="10" t="b">
        <f t="shared" si="135"/>
        <v>1</v>
      </c>
      <c r="AR317" s="10">
        <f t="shared" si="136"/>
        <v>-167.98000000000002</v>
      </c>
      <c r="AS317" t="s">
        <v>37</v>
      </c>
      <c r="AT317">
        <v>253.61</v>
      </c>
      <c r="AU317" s="21" t="b">
        <f t="shared" si="137"/>
        <v>0</v>
      </c>
      <c r="AV317" s="21">
        <f t="shared" si="138"/>
        <v>28.800000000000011</v>
      </c>
      <c r="AW317" s="10" t="s">
        <v>37</v>
      </c>
      <c r="AX317" s="10">
        <v>48.53</v>
      </c>
      <c r="AY317" s="10" t="b">
        <f t="shared" si="139"/>
        <v>1</v>
      </c>
      <c r="AZ317" s="10">
        <f t="shared" si="140"/>
        <v>-176.28</v>
      </c>
      <c r="BA317" t="s">
        <v>37</v>
      </c>
      <c r="BB317">
        <v>380</v>
      </c>
      <c r="BC317" t="b">
        <f t="shared" si="141"/>
        <v>0</v>
      </c>
      <c r="BD317">
        <f t="shared" si="142"/>
        <v>155.19</v>
      </c>
      <c r="BE317" s="10" t="s">
        <v>37</v>
      </c>
      <c r="BF317" s="10">
        <v>1541.2</v>
      </c>
      <c r="BG317" s="10" t="b">
        <f t="shared" si="143"/>
        <v>0</v>
      </c>
      <c r="BH317" s="10">
        <f t="shared" si="144"/>
        <v>1316.39</v>
      </c>
    </row>
    <row r="318" spans="1:60" hidden="1" x14ac:dyDescent="0.3">
      <c r="A318">
        <f t="shared" si="123"/>
        <v>253.14</v>
      </c>
      <c r="B318" s="14" t="b">
        <f t="shared" si="124"/>
        <v>1</v>
      </c>
      <c r="C318" s="14" t="s">
        <v>37</v>
      </c>
      <c r="D318" s="14">
        <f t="shared" si="125"/>
        <v>42.59</v>
      </c>
      <c r="E318" s="15">
        <v>316</v>
      </c>
      <c r="F318" s="14" t="s">
        <v>355</v>
      </c>
      <c r="G318" s="12" t="s">
        <v>37</v>
      </c>
      <c r="H318" s="12">
        <v>63.47</v>
      </c>
      <c r="I318" s="10" t="s">
        <v>37</v>
      </c>
      <c r="J318" s="10">
        <v>260.97000000000003</v>
      </c>
      <c r="K318" s="10" t="b">
        <f t="shared" si="126"/>
        <v>0</v>
      </c>
      <c r="L318" s="10">
        <f t="shared" si="127"/>
        <v>197.50000000000003</v>
      </c>
      <c r="M318" t="s">
        <v>37</v>
      </c>
      <c r="N318">
        <v>399.88</v>
      </c>
      <c r="O318" t="b">
        <f t="shared" si="128"/>
        <v>0</v>
      </c>
      <c r="P318">
        <f t="shared" si="129"/>
        <v>336.40999999999997</v>
      </c>
      <c r="Q318" s="10" t="s">
        <v>37</v>
      </c>
      <c r="R318" s="10">
        <v>55.81</v>
      </c>
      <c r="S318" s="10" t="b">
        <f t="shared" si="116"/>
        <v>1</v>
      </c>
      <c r="T318" s="10">
        <f t="shared" si="130"/>
        <v>-7.6599999999999966</v>
      </c>
      <c r="U318" t="s">
        <v>37</v>
      </c>
      <c r="V318">
        <v>1662.7</v>
      </c>
      <c r="W318" t="b">
        <f t="shared" si="131"/>
        <v>0</v>
      </c>
      <c r="X318">
        <f t="shared" si="132"/>
        <v>1599.23</v>
      </c>
      <c r="Y318" s="10" t="s">
        <v>37</v>
      </c>
      <c r="Z318" s="10">
        <v>320.47000000000003</v>
      </c>
      <c r="AA318" s="10" t="b">
        <f t="shared" si="133"/>
        <v>0</v>
      </c>
      <c r="AB318" s="10">
        <f t="shared" si="134"/>
        <v>257</v>
      </c>
      <c r="AC318" t="s">
        <v>37</v>
      </c>
      <c r="AD318">
        <v>281.19</v>
      </c>
      <c r="AE318" t="b">
        <f t="shared" si="117"/>
        <v>0</v>
      </c>
      <c r="AF318">
        <f t="shared" si="118"/>
        <v>217.72</v>
      </c>
      <c r="AG318" s="10" t="s">
        <v>37</v>
      </c>
      <c r="AH318" s="10">
        <v>322.89</v>
      </c>
      <c r="AI318" s="10" t="b">
        <f t="shared" si="119"/>
        <v>0</v>
      </c>
      <c r="AJ318" s="10">
        <f t="shared" si="120"/>
        <v>259.41999999999996</v>
      </c>
      <c r="AK318" t="s">
        <v>37</v>
      </c>
      <c r="AL318">
        <v>252.66</v>
      </c>
      <c r="AM318" t="b">
        <f t="shared" si="121"/>
        <v>0</v>
      </c>
      <c r="AN318">
        <f t="shared" si="122"/>
        <v>189.19</v>
      </c>
      <c r="AO318" s="10" t="s">
        <v>37</v>
      </c>
      <c r="AP318" s="10">
        <v>1193.25</v>
      </c>
      <c r="AQ318" s="10" t="b">
        <f t="shared" si="135"/>
        <v>0</v>
      </c>
      <c r="AR318" s="10">
        <f t="shared" si="136"/>
        <v>1129.78</v>
      </c>
      <c r="AS318" t="s">
        <v>37</v>
      </c>
      <c r="AT318">
        <v>253.14</v>
      </c>
      <c r="AU318" s="21" t="b">
        <f t="shared" si="137"/>
        <v>0</v>
      </c>
      <c r="AV318" s="21">
        <f t="shared" si="138"/>
        <v>189.67</v>
      </c>
      <c r="AW318" s="10" t="s">
        <v>37</v>
      </c>
      <c r="AX318" s="10">
        <v>239.86</v>
      </c>
      <c r="AY318" s="10" t="b">
        <f t="shared" si="139"/>
        <v>0</v>
      </c>
      <c r="AZ318" s="10">
        <f t="shared" si="140"/>
        <v>176.39000000000001</v>
      </c>
      <c r="BA318" t="s">
        <v>37</v>
      </c>
      <c r="BB318">
        <v>77.11</v>
      </c>
      <c r="BC318" t="b">
        <f t="shared" si="141"/>
        <v>0</v>
      </c>
      <c r="BD318">
        <f t="shared" si="142"/>
        <v>13.64</v>
      </c>
      <c r="BE318" s="10" t="s">
        <v>37</v>
      </c>
      <c r="BF318" s="10">
        <v>42.59</v>
      </c>
      <c r="BG318" s="10" t="b">
        <f t="shared" si="143"/>
        <v>1</v>
      </c>
      <c r="BH318" s="10">
        <f t="shared" si="144"/>
        <v>-20.879999999999995</v>
      </c>
    </row>
    <row r="319" spans="1:60" hidden="1" x14ac:dyDescent="0.3">
      <c r="A319">
        <f t="shared" si="123"/>
        <v>39.25</v>
      </c>
      <c r="B319" s="14" t="b">
        <f t="shared" si="124"/>
        <v>1</v>
      </c>
      <c r="C319" s="14" t="s">
        <v>37</v>
      </c>
      <c r="D319" s="14">
        <f t="shared" si="125"/>
        <v>39.25</v>
      </c>
      <c r="E319" s="15">
        <v>317</v>
      </c>
      <c r="F319" s="14" t="s">
        <v>356</v>
      </c>
      <c r="G319" s="12" t="s">
        <v>37</v>
      </c>
      <c r="H319" s="12">
        <v>446.51</v>
      </c>
      <c r="I319" s="10" t="s">
        <v>37</v>
      </c>
      <c r="J319" s="10">
        <v>250.33</v>
      </c>
      <c r="K319" s="10" t="b">
        <f t="shared" si="126"/>
        <v>1</v>
      </c>
      <c r="L319" s="10">
        <f t="shared" si="127"/>
        <v>-196.17999999999998</v>
      </c>
      <c r="M319" t="s">
        <v>37</v>
      </c>
      <c r="N319">
        <v>179.16</v>
      </c>
      <c r="O319" t="b">
        <f t="shared" si="128"/>
        <v>1</v>
      </c>
      <c r="P319">
        <f t="shared" si="129"/>
        <v>-267.35000000000002</v>
      </c>
      <c r="Q319" s="10" t="s">
        <v>37</v>
      </c>
      <c r="R319" s="10">
        <v>1778.56</v>
      </c>
      <c r="S319" s="10" t="b">
        <f t="shared" si="116"/>
        <v>0</v>
      </c>
      <c r="T319" s="10">
        <f t="shared" si="130"/>
        <v>1332.05</v>
      </c>
      <c r="U319" t="s">
        <v>37</v>
      </c>
      <c r="V319">
        <v>1284.8399999999999</v>
      </c>
      <c r="W319" t="b">
        <f t="shared" si="131"/>
        <v>0</v>
      </c>
      <c r="X319">
        <f t="shared" si="132"/>
        <v>838.32999999999993</v>
      </c>
      <c r="Y319" s="10" t="s">
        <v>37</v>
      </c>
      <c r="Z319" s="10">
        <v>376.66</v>
      </c>
      <c r="AA319" s="10" t="b">
        <f t="shared" si="133"/>
        <v>1</v>
      </c>
      <c r="AB319" s="10">
        <f t="shared" si="134"/>
        <v>-69.849999999999966</v>
      </c>
      <c r="AC319" t="s">
        <v>37</v>
      </c>
      <c r="AD319">
        <v>345.64</v>
      </c>
      <c r="AE319" t="b">
        <f t="shared" si="117"/>
        <v>1</v>
      </c>
      <c r="AF319">
        <f t="shared" si="118"/>
        <v>-100.87</v>
      </c>
      <c r="AG319" s="10" t="s">
        <v>37</v>
      </c>
      <c r="AH319" s="10">
        <v>203.42</v>
      </c>
      <c r="AI319" s="10" t="b">
        <f t="shared" si="119"/>
        <v>1</v>
      </c>
      <c r="AJ319" s="10">
        <f t="shared" si="120"/>
        <v>-243.09</v>
      </c>
      <c r="AK319" t="s">
        <v>37</v>
      </c>
      <c r="AL319">
        <v>261.19</v>
      </c>
      <c r="AM319" t="b">
        <f t="shared" si="121"/>
        <v>1</v>
      </c>
      <c r="AN319">
        <f t="shared" si="122"/>
        <v>-185.32</v>
      </c>
      <c r="AO319" s="10" t="s">
        <v>37</v>
      </c>
      <c r="AP319" s="10">
        <v>253.86</v>
      </c>
      <c r="AQ319" s="10" t="b">
        <f t="shared" si="135"/>
        <v>1</v>
      </c>
      <c r="AR319" s="10">
        <f t="shared" si="136"/>
        <v>-192.64999999999998</v>
      </c>
      <c r="AS319" t="s">
        <v>37</v>
      </c>
      <c r="AT319">
        <v>39.25</v>
      </c>
      <c r="AU319" s="21" t="b">
        <f t="shared" si="137"/>
        <v>1</v>
      </c>
      <c r="AV319" s="21">
        <f t="shared" si="138"/>
        <v>-407.26</v>
      </c>
      <c r="AW319" s="10" t="s">
        <v>37</v>
      </c>
      <c r="AX319" s="10">
        <v>68.72</v>
      </c>
      <c r="AY319" s="10" t="b">
        <f t="shared" si="139"/>
        <v>1</v>
      </c>
      <c r="AZ319" s="10">
        <f t="shared" si="140"/>
        <v>-377.78999999999996</v>
      </c>
      <c r="BA319" t="s">
        <v>37</v>
      </c>
      <c r="BB319">
        <v>211.73</v>
      </c>
      <c r="BC319" t="b">
        <f t="shared" si="141"/>
        <v>1</v>
      </c>
      <c r="BD319">
        <f t="shared" si="142"/>
        <v>-234.78</v>
      </c>
      <c r="BE319" s="10" t="s">
        <v>37</v>
      </c>
      <c r="BF319" s="10">
        <v>287.41000000000003</v>
      </c>
      <c r="BG319" s="10" t="b">
        <f t="shared" si="143"/>
        <v>1</v>
      </c>
      <c r="BH319" s="10">
        <f t="shared" si="144"/>
        <v>-159.09999999999997</v>
      </c>
    </row>
    <row r="320" spans="1:60" hidden="1" x14ac:dyDescent="0.3">
      <c r="A320">
        <f t="shared" si="123"/>
        <v>304.58</v>
      </c>
      <c r="B320" s="14" t="b">
        <f t="shared" si="124"/>
        <v>1</v>
      </c>
      <c r="C320" s="14" t="s">
        <v>37</v>
      </c>
      <c r="D320" s="14">
        <f t="shared" si="125"/>
        <v>37.61</v>
      </c>
      <c r="E320" s="15">
        <v>318</v>
      </c>
      <c r="F320" s="14" t="s">
        <v>357</v>
      </c>
      <c r="G320" s="12" t="s">
        <v>37</v>
      </c>
      <c r="H320" s="12">
        <v>1943.03</v>
      </c>
      <c r="I320" s="10" t="s">
        <v>37</v>
      </c>
      <c r="J320" s="10">
        <v>37.61</v>
      </c>
      <c r="K320" s="10" t="b">
        <f t="shared" si="126"/>
        <v>1</v>
      </c>
      <c r="L320" s="10">
        <f t="shared" si="127"/>
        <v>-1905.42</v>
      </c>
      <c r="M320" t="s">
        <v>37</v>
      </c>
      <c r="N320">
        <v>1495.88</v>
      </c>
      <c r="O320" t="b">
        <f t="shared" si="128"/>
        <v>1</v>
      </c>
      <c r="P320">
        <f t="shared" si="129"/>
        <v>-447.14999999999986</v>
      </c>
      <c r="Q320" s="10" t="s">
        <v>37</v>
      </c>
      <c r="R320" s="10">
        <v>2006.55</v>
      </c>
      <c r="S320" s="10" t="b">
        <f t="shared" si="116"/>
        <v>0</v>
      </c>
      <c r="T320" s="10">
        <f t="shared" si="130"/>
        <v>63.519999999999982</v>
      </c>
      <c r="U320" t="s">
        <v>37</v>
      </c>
      <c r="V320">
        <v>2429.36</v>
      </c>
      <c r="W320" t="b">
        <f t="shared" si="131"/>
        <v>0</v>
      </c>
      <c r="X320">
        <f t="shared" si="132"/>
        <v>486.33000000000015</v>
      </c>
      <c r="Y320" s="10" t="s">
        <v>37</v>
      </c>
      <c r="Z320" s="10">
        <v>2039.36</v>
      </c>
      <c r="AA320" s="10" t="b">
        <f t="shared" si="133"/>
        <v>0</v>
      </c>
      <c r="AB320" s="10">
        <f t="shared" si="134"/>
        <v>96.329999999999927</v>
      </c>
      <c r="AC320" t="s">
        <v>37</v>
      </c>
      <c r="AD320">
        <v>1552.85</v>
      </c>
      <c r="AE320" t="b">
        <f t="shared" si="117"/>
        <v>1</v>
      </c>
      <c r="AF320">
        <f t="shared" si="118"/>
        <v>-390.18000000000006</v>
      </c>
      <c r="AG320" s="10" t="s">
        <v>37</v>
      </c>
      <c r="AH320" s="10">
        <v>1719.97</v>
      </c>
      <c r="AI320" s="10" t="b">
        <f t="shared" si="119"/>
        <v>1</v>
      </c>
      <c r="AJ320" s="10">
        <f t="shared" si="120"/>
        <v>-223.05999999999995</v>
      </c>
      <c r="AK320" t="s">
        <v>37</v>
      </c>
      <c r="AL320">
        <v>348.53</v>
      </c>
      <c r="AM320" t="b">
        <f t="shared" si="121"/>
        <v>1</v>
      </c>
      <c r="AN320">
        <f t="shared" si="122"/>
        <v>-1594.5</v>
      </c>
      <c r="AO320" s="10" t="s">
        <v>37</v>
      </c>
      <c r="AP320" s="10">
        <v>1574.39</v>
      </c>
      <c r="AQ320" s="10" t="b">
        <f t="shared" si="135"/>
        <v>1</v>
      </c>
      <c r="AR320" s="10">
        <f t="shared" si="136"/>
        <v>-368.63999999999987</v>
      </c>
      <c r="AS320" t="s">
        <v>37</v>
      </c>
      <c r="AT320">
        <v>304.58</v>
      </c>
      <c r="AU320" s="21" t="b">
        <f t="shared" si="137"/>
        <v>1</v>
      </c>
      <c r="AV320" s="21">
        <f t="shared" si="138"/>
        <v>-1638.45</v>
      </c>
      <c r="AW320" s="10" t="s">
        <v>37</v>
      </c>
      <c r="AX320" s="10">
        <v>412.56</v>
      </c>
      <c r="AY320" s="10" t="b">
        <f t="shared" si="139"/>
        <v>1</v>
      </c>
      <c r="AZ320" s="10">
        <f t="shared" si="140"/>
        <v>-1530.47</v>
      </c>
      <c r="BA320" t="s">
        <v>37</v>
      </c>
      <c r="BB320">
        <v>1825.97</v>
      </c>
      <c r="BC320" t="b">
        <f t="shared" si="141"/>
        <v>1</v>
      </c>
      <c r="BD320">
        <f t="shared" si="142"/>
        <v>-117.05999999999995</v>
      </c>
      <c r="BE320" s="10" t="s">
        <v>37</v>
      </c>
      <c r="BF320" s="10">
        <v>1576.95</v>
      </c>
      <c r="BG320" s="10" t="b">
        <f t="shared" si="143"/>
        <v>1</v>
      </c>
      <c r="BH320" s="10">
        <f t="shared" si="144"/>
        <v>-366.07999999999993</v>
      </c>
    </row>
    <row r="321" spans="1:60" hidden="1" x14ac:dyDescent="0.3">
      <c r="A321">
        <f t="shared" si="123"/>
        <v>11.36</v>
      </c>
      <c r="B321" s="14" t="b">
        <f t="shared" si="124"/>
        <v>1</v>
      </c>
      <c r="C321" s="14" t="s">
        <v>37</v>
      </c>
      <c r="D321" s="14">
        <f t="shared" si="125"/>
        <v>8.36</v>
      </c>
      <c r="E321" s="15">
        <v>319</v>
      </c>
      <c r="F321" s="14" t="s">
        <v>358</v>
      </c>
      <c r="G321" s="12" t="s">
        <v>37</v>
      </c>
      <c r="H321" s="12">
        <v>224.22</v>
      </c>
      <c r="I321" s="10" t="s">
        <v>37</v>
      </c>
      <c r="J321" s="10">
        <v>8.36</v>
      </c>
      <c r="K321" s="10" t="b">
        <f t="shared" si="126"/>
        <v>1</v>
      </c>
      <c r="L321" s="10">
        <f t="shared" si="127"/>
        <v>-215.86</v>
      </c>
      <c r="M321" t="s">
        <v>37</v>
      </c>
      <c r="N321">
        <v>42.84</v>
      </c>
      <c r="O321" t="b">
        <f t="shared" si="128"/>
        <v>1</v>
      </c>
      <c r="P321">
        <f t="shared" si="129"/>
        <v>-181.38</v>
      </c>
      <c r="Q321" s="10" t="s">
        <v>37</v>
      </c>
      <c r="R321" s="10">
        <v>431.53</v>
      </c>
      <c r="S321" s="10" t="b">
        <f t="shared" si="116"/>
        <v>0</v>
      </c>
      <c r="T321" s="10">
        <f t="shared" si="130"/>
        <v>207.30999999999997</v>
      </c>
      <c r="U321" t="s">
        <v>37</v>
      </c>
      <c r="V321">
        <v>220.75</v>
      </c>
      <c r="W321" t="b">
        <f t="shared" si="131"/>
        <v>1</v>
      </c>
      <c r="X321">
        <f t="shared" si="132"/>
        <v>-3.4699999999999989</v>
      </c>
      <c r="Y321" s="10" t="s">
        <v>37</v>
      </c>
      <c r="Z321" s="10">
        <v>244.69</v>
      </c>
      <c r="AA321" s="10" t="b">
        <f t="shared" si="133"/>
        <v>0</v>
      </c>
      <c r="AB321" s="10">
        <f t="shared" si="134"/>
        <v>20.47</v>
      </c>
      <c r="AC321" t="s">
        <v>37</v>
      </c>
      <c r="AD321">
        <v>11.36</v>
      </c>
      <c r="AE321" t="b">
        <f t="shared" si="117"/>
        <v>1</v>
      </c>
      <c r="AF321">
        <f t="shared" si="118"/>
        <v>-212.86</v>
      </c>
      <c r="AG321" s="10" t="s">
        <v>37</v>
      </c>
      <c r="AH321" s="10">
        <v>392.36</v>
      </c>
      <c r="AI321" s="10" t="b">
        <f t="shared" si="119"/>
        <v>0</v>
      </c>
      <c r="AJ321" s="10">
        <f t="shared" si="120"/>
        <v>168.14000000000001</v>
      </c>
      <c r="AK321" t="s">
        <v>37</v>
      </c>
      <c r="AL321">
        <v>79.16</v>
      </c>
      <c r="AM321" t="b">
        <f t="shared" si="121"/>
        <v>1</v>
      </c>
      <c r="AN321">
        <f t="shared" si="122"/>
        <v>-145.06</v>
      </c>
      <c r="AO321" s="10" t="s">
        <v>37</v>
      </c>
      <c r="AP321" s="10">
        <v>69.06</v>
      </c>
      <c r="AQ321" s="10" t="b">
        <f t="shared" si="135"/>
        <v>1</v>
      </c>
      <c r="AR321" s="10">
        <f t="shared" si="136"/>
        <v>-155.16</v>
      </c>
      <c r="AS321" t="s">
        <v>37</v>
      </c>
      <c r="AT321">
        <v>195.25</v>
      </c>
      <c r="AU321" s="21" t="b">
        <f t="shared" si="137"/>
        <v>1</v>
      </c>
      <c r="AV321" s="21">
        <f t="shared" si="138"/>
        <v>-28.97</v>
      </c>
      <c r="AW321" s="10" t="s">
        <v>37</v>
      </c>
      <c r="AX321" s="10">
        <v>286.08999999999997</v>
      </c>
      <c r="AY321" s="10" t="b">
        <f t="shared" si="139"/>
        <v>0</v>
      </c>
      <c r="AZ321" s="10">
        <f t="shared" si="140"/>
        <v>61.869999999999976</v>
      </c>
      <c r="BA321" t="s">
        <v>37</v>
      </c>
      <c r="BB321">
        <v>332.47</v>
      </c>
      <c r="BC321" t="b">
        <f t="shared" si="141"/>
        <v>0</v>
      </c>
      <c r="BD321">
        <f t="shared" si="142"/>
        <v>108.25000000000003</v>
      </c>
      <c r="BE321" s="10" t="s">
        <v>37</v>
      </c>
      <c r="BF321" s="10">
        <v>61.06</v>
      </c>
      <c r="BG321" s="10" t="b">
        <f t="shared" si="143"/>
        <v>1</v>
      </c>
      <c r="BH321" s="10">
        <f t="shared" si="144"/>
        <v>-163.16</v>
      </c>
    </row>
    <row r="322" spans="1:60" hidden="1" x14ac:dyDescent="0.3">
      <c r="A322">
        <f t="shared" si="123"/>
        <v>46.47</v>
      </c>
      <c r="B322" s="14" t="b">
        <f t="shared" si="124"/>
        <v>1</v>
      </c>
      <c r="C322" s="14" t="s">
        <v>37</v>
      </c>
      <c r="D322" s="14">
        <f t="shared" si="125"/>
        <v>46.47</v>
      </c>
      <c r="E322" s="15">
        <v>320</v>
      </c>
      <c r="F322" s="14" t="s">
        <v>359</v>
      </c>
      <c r="G322" s="12" t="s">
        <v>37</v>
      </c>
      <c r="H322" s="12">
        <v>264.55</v>
      </c>
      <c r="I322" s="10" t="s">
        <v>37</v>
      </c>
      <c r="J322" s="10">
        <v>232.78</v>
      </c>
      <c r="K322" s="10" t="b">
        <f t="shared" si="126"/>
        <v>1</v>
      </c>
      <c r="L322" s="10">
        <f t="shared" si="127"/>
        <v>-31.77000000000001</v>
      </c>
      <c r="M322" t="s">
        <v>37</v>
      </c>
      <c r="N322">
        <v>212.44</v>
      </c>
      <c r="O322" t="b">
        <f t="shared" si="128"/>
        <v>1</v>
      </c>
      <c r="P322">
        <f t="shared" si="129"/>
        <v>-52.110000000000014</v>
      </c>
      <c r="Q322" s="10" t="s">
        <v>37</v>
      </c>
      <c r="R322" s="10">
        <v>301.27999999999997</v>
      </c>
      <c r="S322" s="10" t="b">
        <f t="shared" si="116"/>
        <v>0</v>
      </c>
      <c r="T322" s="10">
        <f t="shared" si="130"/>
        <v>36.729999999999961</v>
      </c>
      <c r="U322" t="s">
        <v>37</v>
      </c>
      <c r="V322">
        <v>218.47</v>
      </c>
      <c r="W322" t="b">
        <f t="shared" si="131"/>
        <v>1</v>
      </c>
      <c r="X322">
        <f t="shared" si="132"/>
        <v>-46.080000000000013</v>
      </c>
      <c r="Y322" s="10" t="s">
        <v>37</v>
      </c>
      <c r="Z322" s="10">
        <v>208.51</v>
      </c>
      <c r="AA322" s="10" t="b">
        <f t="shared" si="133"/>
        <v>1</v>
      </c>
      <c r="AB322" s="10">
        <f t="shared" si="134"/>
        <v>-56.04000000000002</v>
      </c>
      <c r="AC322" t="s">
        <v>37</v>
      </c>
      <c r="AD322">
        <v>402.14</v>
      </c>
      <c r="AE322" t="b">
        <f t="shared" si="117"/>
        <v>0</v>
      </c>
      <c r="AF322">
        <f t="shared" si="118"/>
        <v>137.58999999999997</v>
      </c>
      <c r="AG322" s="10" t="s">
        <v>37</v>
      </c>
      <c r="AH322" s="10">
        <v>66.3</v>
      </c>
      <c r="AI322" s="10" t="b">
        <f t="shared" si="119"/>
        <v>1</v>
      </c>
      <c r="AJ322" s="10">
        <f t="shared" si="120"/>
        <v>-198.25</v>
      </c>
      <c r="AK322" t="s">
        <v>37</v>
      </c>
      <c r="AL322">
        <v>530.66999999999996</v>
      </c>
      <c r="AM322" t="b">
        <f t="shared" si="121"/>
        <v>0</v>
      </c>
      <c r="AN322">
        <f t="shared" si="122"/>
        <v>266.11999999999995</v>
      </c>
      <c r="AO322" s="10" t="s">
        <v>37</v>
      </c>
      <c r="AP322" s="10">
        <v>46.47</v>
      </c>
      <c r="AQ322" s="10" t="b">
        <f t="shared" si="135"/>
        <v>1</v>
      </c>
      <c r="AR322" s="10">
        <f t="shared" si="136"/>
        <v>-218.08</v>
      </c>
      <c r="AS322" t="s">
        <v>37</v>
      </c>
      <c r="AT322">
        <v>257.58</v>
      </c>
      <c r="AU322" s="21" t="b">
        <f t="shared" si="137"/>
        <v>1</v>
      </c>
      <c r="AV322" s="21">
        <f t="shared" si="138"/>
        <v>-6.9700000000000273</v>
      </c>
      <c r="AW322" s="10" t="s">
        <v>37</v>
      </c>
      <c r="AX322" s="10">
        <v>286.33999999999997</v>
      </c>
      <c r="AY322" s="10" t="b">
        <f t="shared" si="139"/>
        <v>0</v>
      </c>
      <c r="AZ322" s="10">
        <f t="shared" si="140"/>
        <v>21.789999999999964</v>
      </c>
      <c r="BA322" t="s">
        <v>37</v>
      </c>
      <c r="BB322">
        <v>351.95</v>
      </c>
      <c r="BC322" t="b">
        <f t="shared" si="141"/>
        <v>0</v>
      </c>
      <c r="BD322">
        <f t="shared" si="142"/>
        <v>87.399999999999977</v>
      </c>
      <c r="BE322" s="10" t="s">
        <v>37</v>
      </c>
      <c r="BF322" s="10">
        <v>1491.34</v>
      </c>
      <c r="BG322" s="10" t="b">
        <f t="shared" si="143"/>
        <v>0</v>
      </c>
      <c r="BH322" s="10">
        <f t="shared" si="144"/>
        <v>1226.79</v>
      </c>
    </row>
    <row r="323" spans="1:60" hidden="1" x14ac:dyDescent="0.3">
      <c r="A323">
        <f t="shared" si="123"/>
        <v>237.19</v>
      </c>
      <c r="B323" s="14" t="b">
        <f t="shared" si="124"/>
        <v>1</v>
      </c>
      <c r="C323" s="14" t="s">
        <v>37</v>
      </c>
      <c r="D323" s="14">
        <f t="shared" si="125"/>
        <v>208.81</v>
      </c>
      <c r="E323" s="15">
        <v>321</v>
      </c>
      <c r="F323" s="14" t="s">
        <v>360</v>
      </c>
      <c r="G323" s="12" t="s">
        <v>37</v>
      </c>
      <c r="H323" s="12">
        <v>2122.64</v>
      </c>
      <c r="I323" s="10" t="s">
        <v>37</v>
      </c>
      <c r="J323" s="10">
        <v>398.86</v>
      </c>
      <c r="K323" s="10" t="b">
        <f t="shared" si="126"/>
        <v>1</v>
      </c>
      <c r="L323" s="10">
        <f t="shared" si="127"/>
        <v>-1723.7799999999997</v>
      </c>
      <c r="M323" t="s">
        <v>37</v>
      </c>
      <c r="N323">
        <v>237.19</v>
      </c>
      <c r="O323" t="b">
        <f t="shared" si="128"/>
        <v>1</v>
      </c>
      <c r="P323">
        <f t="shared" si="129"/>
        <v>-1885.4499999999998</v>
      </c>
      <c r="Q323" s="10" t="s">
        <v>37</v>
      </c>
      <c r="R323" s="10">
        <v>285.72000000000003</v>
      </c>
      <c r="S323" s="10" t="b">
        <f t="shared" ref="S323:S386" si="145">R323&lt;H323</f>
        <v>1</v>
      </c>
      <c r="T323" s="10">
        <f t="shared" si="130"/>
        <v>-1836.9199999999998</v>
      </c>
      <c r="U323" t="s">
        <v>37</v>
      </c>
      <c r="V323">
        <v>247.33</v>
      </c>
      <c r="W323" t="b">
        <f t="shared" si="131"/>
        <v>1</v>
      </c>
      <c r="X323">
        <f t="shared" si="132"/>
        <v>-1875.31</v>
      </c>
      <c r="Y323" s="10" t="s">
        <v>37</v>
      </c>
      <c r="Z323" s="10">
        <v>245.7</v>
      </c>
      <c r="AA323" s="10" t="b">
        <f t="shared" si="133"/>
        <v>1</v>
      </c>
      <c r="AB323" s="10">
        <f t="shared" si="134"/>
        <v>-1876.9399999999998</v>
      </c>
      <c r="AC323" t="s">
        <v>37</v>
      </c>
      <c r="AD323">
        <v>253.97</v>
      </c>
      <c r="AE323" t="b">
        <f t="shared" ref="AE323:AE386" si="146">AD323&lt;H323</f>
        <v>1</v>
      </c>
      <c r="AF323">
        <f t="shared" ref="AF323:AF386" si="147">AD323-H323</f>
        <v>-1868.6699999999998</v>
      </c>
      <c r="AG323" s="10" t="s">
        <v>37</v>
      </c>
      <c r="AH323" s="10">
        <v>308.3</v>
      </c>
      <c r="AI323" s="10" t="b">
        <f t="shared" ref="AI323:AI386" si="148">AH323&lt;H323</f>
        <v>1</v>
      </c>
      <c r="AJ323" s="10">
        <f t="shared" ref="AJ323:AJ386" si="149">AH323-H323</f>
        <v>-1814.34</v>
      </c>
      <c r="AK323" t="s">
        <v>37</v>
      </c>
      <c r="AL323">
        <v>415.23</v>
      </c>
      <c r="AM323" t="b">
        <f t="shared" ref="AM323:AM386" si="150">AL323&lt;H323</f>
        <v>1</v>
      </c>
      <c r="AN323">
        <f t="shared" ref="AN323:AN386" si="151">AL323-H323</f>
        <v>-1707.4099999999999</v>
      </c>
      <c r="AO323" s="10" t="s">
        <v>37</v>
      </c>
      <c r="AP323" s="10">
        <v>2500.58</v>
      </c>
      <c r="AQ323" s="10" t="b">
        <f t="shared" si="135"/>
        <v>0</v>
      </c>
      <c r="AR323" s="10">
        <f t="shared" si="136"/>
        <v>377.94000000000005</v>
      </c>
      <c r="AS323" t="s">
        <v>37</v>
      </c>
      <c r="AT323">
        <v>2409.09</v>
      </c>
      <c r="AU323" s="21" t="b">
        <f t="shared" si="137"/>
        <v>0</v>
      </c>
      <c r="AV323" s="21">
        <f t="shared" si="138"/>
        <v>286.45000000000027</v>
      </c>
      <c r="AW323" s="10" t="s">
        <v>37</v>
      </c>
      <c r="AX323" s="10">
        <v>208.81</v>
      </c>
      <c r="AY323" s="10" t="b">
        <f t="shared" si="139"/>
        <v>1</v>
      </c>
      <c r="AZ323" s="10">
        <f t="shared" si="140"/>
        <v>-1913.83</v>
      </c>
      <c r="BA323" t="s">
        <v>37</v>
      </c>
      <c r="BB323">
        <v>2290.17</v>
      </c>
      <c r="BC323" t="b">
        <f t="shared" si="141"/>
        <v>0</v>
      </c>
      <c r="BD323">
        <f t="shared" si="142"/>
        <v>167.5300000000002</v>
      </c>
      <c r="BE323" s="10" t="s">
        <v>40</v>
      </c>
      <c r="BF323" s="10">
        <v>5000</v>
      </c>
      <c r="BG323" s="10" t="b">
        <f t="shared" si="143"/>
        <v>0</v>
      </c>
      <c r="BH323" s="10">
        <f t="shared" si="144"/>
        <v>2877.36</v>
      </c>
    </row>
    <row r="324" spans="1:60" hidden="1" x14ac:dyDescent="0.3">
      <c r="A324">
        <f t="shared" ref="A324:A387" si="152">MIN(N324,AD324,AP324,AT324)</f>
        <v>264.14</v>
      </c>
      <c r="B324" s="14" t="b">
        <f t="shared" ref="B324:B387" si="153">OR(K324,O324,S324,W324,AA324,AE324,AI324,AM324,AQ324,AU324,AY324,BC324,BG324)</f>
        <v>1</v>
      </c>
      <c r="C324" s="14" t="s">
        <v>37</v>
      </c>
      <c r="D324" s="14">
        <f t="shared" ref="D324:D387" si="154">MIN(J324,N324,H324,R324,V324,Z324,AD324,AH324,AL324,AP324,AT324,AX324,BB324,BF324)</f>
        <v>264.14</v>
      </c>
      <c r="E324" s="15">
        <v>322</v>
      </c>
      <c r="F324" s="14" t="s">
        <v>361</v>
      </c>
      <c r="G324" s="12" t="s">
        <v>37</v>
      </c>
      <c r="H324" s="12">
        <v>386.83</v>
      </c>
      <c r="I324" s="10" t="s">
        <v>37</v>
      </c>
      <c r="J324" s="10">
        <v>2163.42</v>
      </c>
      <c r="K324" s="10" t="b">
        <f t="shared" ref="K324:K387" si="155">J324&lt;H324</f>
        <v>0</v>
      </c>
      <c r="L324" s="10">
        <f t="shared" ref="L324:L387" si="156">J324-H324</f>
        <v>1776.5900000000001</v>
      </c>
      <c r="M324" t="s">
        <v>37</v>
      </c>
      <c r="N324">
        <v>1379.84</v>
      </c>
      <c r="O324" t="b">
        <f t="shared" ref="O324:O387" si="157">N324&lt;H324</f>
        <v>0</v>
      </c>
      <c r="P324">
        <f t="shared" ref="P324:P387" si="158">N324-H324</f>
        <v>993.01</v>
      </c>
      <c r="Q324" s="10" t="s">
        <v>37</v>
      </c>
      <c r="R324" s="10">
        <v>2697.41</v>
      </c>
      <c r="S324" s="10" t="b">
        <f t="shared" si="145"/>
        <v>0</v>
      </c>
      <c r="T324" s="10">
        <f t="shared" ref="T324:T387" si="159">R324-H324</f>
        <v>2310.58</v>
      </c>
      <c r="U324" t="s">
        <v>37</v>
      </c>
      <c r="V324">
        <v>2307.16</v>
      </c>
      <c r="W324" t="b">
        <f t="shared" ref="W324:W387" si="160">V324&lt;H324</f>
        <v>0</v>
      </c>
      <c r="X324">
        <f t="shared" ref="X324:X387" si="161">V324-H324</f>
        <v>1920.33</v>
      </c>
      <c r="Y324" s="10" t="s">
        <v>37</v>
      </c>
      <c r="Z324" s="10">
        <v>1714.52</v>
      </c>
      <c r="AA324" s="10" t="b">
        <f t="shared" ref="AA324:AA387" si="162">Z324&lt;H324</f>
        <v>0</v>
      </c>
      <c r="AB324" s="10">
        <f t="shared" ref="AB324:AB387" si="163">Z324-H324</f>
        <v>1327.69</v>
      </c>
      <c r="AC324" t="s">
        <v>37</v>
      </c>
      <c r="AD324">
        <v>264.14</v>
      </c>
      <c r="AE324" t="b">
        <f t="shared" si="146"/>
        <v>1</v>
      </c>
      <c r="AF324">
        <f t="shared" si="147"/>
        <v>-122.69</v>
      </c>
      <c r="AG324" s="10" t="s">
        <v>37</v>
      </c>
      <c r="AH324" s="10">
        <v>382.84</v>
      </c>
      <c r="AI324" s="10" t="b">
        <f t="shared" si="148"/>
        <v>1</v>
      </c>
      <c r="AJ324" s="10">
        <f t="shared" si="149"/>
        <v>-3.9900000000000091</v>
      </c>
      <c r="AK324" t="s">
        <v>37</v>
      </c>
      <c r="AL324">
        <v>1803.42</v>
      </c>
      <c r="AM324" t="b">
        <f t="shared" si="150"/>
        <v>0</v>
      </c>
      <c r="AN324">
        <f t="shared" si="151"/>
        <v>1416.5900000000001</v>
      </c>
      <c r="AO324" s="10" t="s">
        <v>37</v>
      </c>
      <c r="AP324" s="10">
        <v>266.86</v>
      </c>
      <c r="AQ324" s="10" t="b">
        <f t="shared" ref="AQ324:AQ387" si="164">AP324&lt;H324</f>
        <v>1</v>
      </c>
      <c r="AR324" s="10">
        <f t="shared" ref="AR324:AR387" si="165">AP324-H324</f>
        <v>-119.96999999999997</v>
      </c>
      <c r="AS324" t="s">
        <v>37</v>
      </c>
      <c r="AT324">
        <v>1464.17</v>
      </c>
      <c r="AU324" s="21" t="b">
        <f t="shared" ref="AU324:AU387" si="166">AT324&lt;H324</f>
        <v>0</v>
      </c>
      <c r="AV324" s="21">
        <f t="shared" ref="AV324:AV387" si="167">AT324-H324</f>
        <v>1077.3400000000001</v>
      </c>
      <c r="AW324" s="10" t="s">
        <v>37</v>
      </c>
      <c r="AX324" s="10">
        <v>2038.75</v>
      </c>
      <c r="AY324" s="10" t="b">
        <f t="shared" ref="AY324:AY387" si="168">AX324&lt;H324</f>
        <v>0</v>
      </c>
      <c r="AZ324" s="10">
        <f t="shared" ref="AZ324:AZ387" si="169">AX324-H324</f>
        <v>1651.92</v>
      </c>
      <c r="BA324" t="s">
        <v>37</v>
      </c>
      <c r="BB324">
        <v>352.41</v>
      </c>
      <c r="BC324" t="b">
        <f t="shared" ref="BC324:BC387" si="170">BB324&lt;H324</f>
        <v>1</v>
      </c>
      <c r="BD324">
        <f t="shared" ref="BD324:BD387" si="171">BB324-H324</f>
        <v>-34.419999999999959</v>
      </c>
      <c r="BE324" s="10" t="s">
        <v>37</v>
      </c>
      <c r="BF324" s="10">
        <v>1453.67</v>
      </c>
      <c r="BG324" s="10" t="b">
        <f t="shared" ref="BG324:BG387" si="172">BF324&lt;H324</f>
        <v>0</v>
      </c>
      <c r="BH324" s="10">
        <f t="shared" ref="BH324:BH387" si="173">BF324-H324</f>
        <v>1066.8400000000001</v>
      </c>
    </row>
    <row r="325" spans="1:60" hidden="1" x14ac:dyDescent="0.3">
      <c r="A325">
        <f t="shared" si="152"/>
        <v>168.38</v>
      </c>
      <c r="B325" s="14" t="b">
        <f t="shared" si="153"/>
        <v>1</v>
      </c>
      <c r="C325" s="14" t="s">
        <v>37</v>
      </c>
      <c r="D325" s="14">
        <f t="shared" si="154"/>
        <v>168.38</v>
      </c>
      <c r="E325" s="15">
        <v>323</v>
      </c>
      <c r="F325" s="14" t="s">
        <v>362</v>
      </c>
      <c r="G325" s="12" t="s">
        <v>37</v>
      </c>
      <c r="H325" s="12">
        <v>2870.59</v>
      </c>
      <c r="I325" s="10" t="s">
        <v>37</v>
      </c>
      <c r="J325" s="10">
        <v>2337.2199999999998</v>
      </c>
      <c r="K325" s="10" t="b">
        <f t="shared" si="155"/>
        <v>1</v>
      </c>
      <c r="L325" s="10">
        <f t="shared" si="156"/>
        <v>-533.37000000000035</v>
      </c>
      <c r="M325" t="s">
        <v>37</v>
      </c>
      <c r="N325">
        <v>168.38</v>
      </c>
      <c r="O325" t="b">
        <f t="shared" si="157"/>
        <v>1</v>
      </c>
      <c r="P325">
        <f t="shared" si="158"/>
        <v>-2702.21</v>
      </c>
      <c r="Q325" s="10" t="s">
        <v>37</v>
      </c>
      <c r="R325" s="10">
        <v>1567.38</v>
      </c>
      <c r="S325" s="10" t="b">
        <f t="shared" si="145"/>
        <v>1</v>
      </c>
      <c r="T325" s="10">
        <f t="shared" si="159"/>
        <v>-1303.21</v>
      </c>
      <c r="U325" t="s">
        <v>37</v>
      </c>
      <c r="V325">
        <v>1472.47</v>
      </c>
      <c r="W325" t="b">
        <f t="shared" si="160"/>
        <v>1</v>
      </c>
      <c r="X325">
        <f t="shared" si="161"/>
        <v>-1398.1200000000001</v>
      </c>
      <c r="Y325" s="10" t="s">
        <v>37</v>
      </c>
      <c r="Z325" s="10">
        <v>1439.2</v>
      </c>
      <c r="AA325" s="10" t="b">
        <f t="shared" si="162"/>
        <v>1</v>
      </c>
      <c r="AB325" s="10">
        <f t="shared" si="163"/>
        <v>-1431.39</v>
      </c>
      <c r="AC325" t="s">
        <v>37</v>
      </c>
      <c r="AD325">
        <v>314.97000000000003</v>
      </c>
      <c r="AE325" t="b">
        <f t="shared" si="146"/>
        <v>1</v>
      </c>
      <c r="AF325">
        <f t="shared" si="147"/>
        <v>-2555.62</v>
      </c>
      <c r="AG325" s="10" t="s">
        <v>37</v>
      </c>
      <c r="AH325" s="10">
        <v>1665.45</v>
      </c>
      <c r="AI325" s="10" t="b">
        <f t="shared" si="148"/>
        <v>1</v>
      </c>
      <c r="AJ325" s="10">
        <f t="shared" si="149"/>
        <v>-1205.1400000000001</v>
      </c>
      <c r="AK325" t="s">
        <v>37</v>
      </c>
      <c r="AL325">
        <v>1764.97</v>
      </c>
      <c r="AM325" t="b">
        <f t="shared" si="150"/>
        <v>1</v>
      </c>
      <c r="AN325">
        <f t="shared" si="151"/>
        <v>-1105.6200000000001</v>
      </c>
      <c r="AO325" s="10" t="s">
        <v>37</v>
      </c>
      <c r="AP325" s="10">
        <v>1476.19</v>
      </c>
      <c r="AQ325" s="10" t="b">
        <f t="shared" si="164"/>
        <v>1</v>
      </c>
      <c r="AR325" s="10">
        <f t="shared" si="165"/>
        <v>-1394.4</v>
      </c>
      <c r="AS325" t="s">
        <v>37</v>
      </c>
      <c r="AT325">
        <v>1826.44</v>
      </c>
      <c r="AU325" s="21" t="b">
        <f t="shared" si="166"/>
        <v>1</v>
      </c>
      <c r="AV325" s="21">
        <f t="shared" si="167"/>
        <v>-1044.1500000000001</v>
      </c>
      <c r="AW325" s="10" t="s">
        <v>37</v>
      </c>
      <c r="AX325" s="10">
        <v>2328.75</v>
      </c>
      <c r="AY325" s="10" t="b">
        <f t="shared" si="168"/>
        <v>1</v>
      </c>
      <c r="AZ325" s="10">
        <f t="shared" si="169"/>
        <v>-541.84000000000015</v>
      </c>
      <c r="BA325" t="s">
        <v>37</v>
      </c>
      <c r="BB325">
        <v>1686.34</v>
      </c>
      <c r="BC325" t="b">
        <f t="shared" si="170"/>
        <v>1</v>
      </c>
      <c r="BD325">
        <f t="shared" si="171"/>
        <v>-1184.2500000000002</v>
      </c>
      <c r="BE325" s="10" t="s">
        <v>37</v>
      </c>
      <c r="BF325" s="10">
        <v>1604.61</v>
      </c>
      <c r="BG325" s="10" t="b">
        <f t="shared" si="172"/>
        <v>1</v>
      </c>
      <c r="BH325" s="10">
        <f t="shared" si="173"/>
        <v>-1265.9800000000002</v>
      </c>
    </row>
    <row r="326" spans="1:60" hidden="1" x14ac:dyDescent="0.3">
      <c r="A326">
        <f t="shared" si="152"/>
        <v>335.38</v>
      </c>
      <c r="B326" s="14" t="b">
        <f t="shared" si="153"/>
        <v>1</v>
      </c>
      <c r="C326" s="14" t="s">
        <v>37</v>
      </c>
      <c r="D326" s="14">
        <f t="shared" si="154"/>
        <v>11.94</v>
      </c>
      <c r="E326" s="15">
        <v>324</v>
      </c>
      <c r="F326" s="14" t="s">
        <v>363</v>
      </c>
      <c r="G326" s="12" t="s">
        <v>37</v>
      </c>
      <c r="H326" s="12">
        <v>2351.9499999999998</v>
      </c>
      <c r="I326" s="10" t="s">
        <v>37</v>
      </c>
      <c r="J326" s="10">
        <v>2400.12</v>
      </c>
      <c r="K326" s="10" t="b">
        <f t="shared" si="155"/>
        <v>0</v>
      </c>
      <c r="L326" s="10">
        <f t="shared" si="156"/>
        <v>48.170000000000073</v>
      </c>
      <c r="M326" t="s">
        <v>37</v>
      </c>
      <c r="N326">
        <v>422.06</v>
      </c>
      <c r="O326" t="b">
        <f t="shared" si="157"/>
        <v>1</v>
      </c>
      <c r="P326">
        <f t="shared" si="158"/>
        <v>-1929.8899999999999</v>
      </c>
      <c r="Q326" s="10" t="s">
        <v>37</v>
      </c>
      <c r="R326" s="10">
        <v>234.88</v>
      </c>
      <c r="S326" s="10" t="b">
        <f t="shared" si="145"/>
        <v>1</v>
      </c>
      <c r="T326" s="10">
        <f t="shared" si="159"/>
        <v>-2117.0699999999997</v>
      </c>
      <c r="U326" t="s">
        <v>37</v>
      </c>
      <c r="V326">
        <v>426.59</v>
      </c>
      <c r="W326" t="b">
        <f t="shared" si="160"/>
        <v>1</v>
      </c>
      <c r="X326">
        <f t="shared" si="161"/>
        <v>-1925.36</v>
      </c>
      <c r="Y326" s="10" t="s">
        <v>37</v>
      </c>
      <c r="Z326" s="10">
        <v>11.94</v>
      </c>
      <c r="AA326" s="10" t="b">
        <f t="shared" si="162"/>
        <v>1</v>
      </c>
      <c r="AB326" s="10">
        <f t="shared" si="163"/>
        <v>-2340.0099999999998</v>
      </c>
      <c r="AC326" t="s">
        <v>37</v>
      </c>
      <c r="AD326">
        <v>335.38</v>
      </c>
      <c r="AE326" t="b">
        <f t="shared" si="146"/>
        <v>1</v>
      </c>
      <c r="AF326">
        <f t="shared" si="147"/>
        <v>-2016.5699999999997</v>
      </c>
      <c r="AG326" s="10" t="s">
        <v>37</v>
      </c>
      <c r="AH326" s="10">
        <v>315.27</v>
      </c>
      <c r="AI326" s="10" t="b">
        <f t="shared" si="148"/>
        <v>1</v>
      </c>
      <c r="AJ326" s="10">
        <f t="shared" si="149"/>
        <v>-2036.6799999999998</v>
      </c>
      <c r="AK326" t="s">
        <v>37</v>
      </c>
      <c r="AL326">
        <v>1660.16</v>
      </c>
      <c r="AM326" t="b">
        <f t="shared" si="150"/>
        <v>1</v>
      </c>
      <c r="AN326">
        <f t="shared" si="151"/>
        <v>-691.78999999999974</v>
      </c>
      <c r="AO326" s="10" t="s">
        <v>37</v>
      </c>
      <c r="AP326" s="10">
        <v>1486.14</v>
      </c>
      <c r="AQ326" s="10" t="b">
        <f t="shared" si="164"/>
        <v>1</v>
      </c>
      <c r="AR326" s="10">
        <f t="shared" si="165"/>
        <v>-865.80999999999972</v>
      </c>
      <c r="AS326" t="s">
        <v>37</v>
      </c>
      <c r="AT326">
        <v>2762.23</v>
      </c>
      <c r="AU326" s="21" t="b">
        <f t="shared" si="166"/>
        <v>0</v>
      </c>
      <c r="AV326" s="21">
        <f t="shared" si="167"/>
        <v>410.2800000000002</v>
      </c>
      <c r="AW326" s="10" t="s">
        <v>40</v>
      </c>
      <c r="AX326" s="10">
        <v>5000</v>
      </c>
      <c r="AY326" s="10" t="b">
        <f t="shared" si="168"/>
        <v>0</v>
      </c>
      <c r="AZ326" s="10">
        <f t="shared" si="169"/>
        <v>2648.05</v>
      </c>
      <c r="BA326" t="s">
        <v>37</v>
      </c>
      <c r="BB326">
        <v>402.2</v>
      </c>
      <c r="BC326" t="b">
        <f t="shared" si="170"/>
        <v>1</v>
      </c>
      <c r="BD326">
        <f t="shared" si="171"/>
        <v>-1949.7499999999998</v>
      </c>
      <c r="BE326" s="10" t="s">
        <v>37</v>
      </c>
      <c r="BF326" s="10">
        <v>2642.61</v>
      </c>
      <c r="BG326" s="10" t="b">
        <f t="shared" si="172"/>
        <v>0</v>
      </c>
      <c r="BH326" s="10">
        <f t="shared" si="173"/>
        <v>290.66000000000031</v>
      </c>
    </row>
    <row r="327" spans="1:60" hidden="1" x14ac:dyDescent="0.3">
      <c r="A327">
        <f t="shared" si="152"/>
        <v>39.14</v>
      </c>
      <c r="B327" s="14" t="b">
        <f t="shared" si="153"/>
        <v>1</v>
      </c>
      <c r="C327" s="14" t="s">
        <v>49</v>
      </c>
      <c r="D327" s="14">
        <f t="shared" si="154"/>
        <v>18.66</v>
      </c>
      <c r="E327" s="15">
        <v>325</v>
      </c>
      <c r="F327" s="14" t="s">
        <v>364</v>
      </c>
      <c r="G327" s="12" t="s">
        <v>49</v>
      </c>
      <c r="H327" s="12">
        <v>41.85</v>
      </c>
      <c r="I327" s="10" t="s">
        <v>49</v>
      </c>
      <c r="J327" s="10">
        <v>42.08</v>
      </c>
      <c r="K327" s="10" t="b">
        <f t="shared" si="155"/>
        <v>0</v>
      </c>
      <c r="L327" s="10">
        <f t="shared" si="156"/>
        <v>0.22999999999999687</v>
      </c>
      <c r="M327" t="s">
        <v>49</v>
      </c>
      <c r="N327">
        <v>43.95</v>
      </c>
      <c r="O327" t="b">
        <f t="shared" si="157"/>
        <v>0</v>
      </c>
      <c r="P327">
        <f t="shared" si="158"/>
        <v>2.1000000000000014</v>
      </c>
      <c r="Q327" s="10" t="s">
        <v>49</v>
      </c>
      <c r="R327" s="10">
        <v>39.61</v>
      </c>
      <c r="S327" s="10" t="b">
        <f t="shared" si="145"/>
        <v>1</v>
      </c>
      <c r="T327" s="10">
        <f t="shared" si="159"/>
        <v>-2.240000000000002</v>
      </c>
      <c r="U327" t="s">
        <v>49</v>
      </c>
      <c r="V327">
        <v>18.66</v>
      </c>
      <c r="W327" t="b">
        <f t="shared" si="160"/>
        <v>1</v>
      </c>
      <c r="X327">
        <f t="shared" si="161"/>
        <v>-23.19</v>
      </c>
      <c r="Y327" s="10" t="s">
        <v>49</v>
      </c>
      <c r="Z327" s="10">
        <v>34.81</v>
      </c>
      <c r="AA327" s="10" t="b">
        <f t="shared" si="162"/>
        <v>1</v>
      </c>
      <c r="AB327" s="10">
        <f t="shared" si="163"/>
        <v>-7.0399999999999991</v>
      </c>
      <c r="AC327" t="s">
        <v>49</v>
      </c>
      <c r="AD327">
        <v>48.53</v>
      </c>
      <c r="AE327" t="b">
        <f t="shared" si="146"/>
        <v>0</v>
      </c>
      <c r="AF327">
        <f t="shared" si="147"/>
        <v>6.68</v>
      </c>
      <c r="AG327" s="10" t="s">
        <v>49</v>
      </c>
      <c r="AH327" s="10">
        <v>49.22</v>
      </c>
      <c r="AI327" s="10" t="b">
        <f t="shared" si="148"/>
        <v>0</v>
      </c>
      <c r="AJ327" s="10">
        <f t="shared" si="149"/>
        <v>7.3699999999999974</v>
      </c>
      <c r="AK327" t="s">
        <v>49</v>
      </c>
      <c r="AL327">
        <v>38.22</v>
      </c>
      <c r="AM327" t="b">
        <f t="shared" si="150"/>
        <v>1</v>
      </c>
      <c r="AN327">
        <f t="shared" si="151"/>
        <v>-3.6300000000000026</v>
      </c>
      <c r="AO327" s="10" t="s">
        <v>49</v>
      </c>
      <c r="AP327" s="10">
        <v>39.380000000000003</v>
      </c>
      <c r="AQ327" s="10" t="b">
        <f t="shared" si="164"/>
        <v>1</v>
      </c>
      <c r="AR327" s="10">
        <f t="shared" si="165"/>
        <v>-2.4699999999999989</v>
      </c>
      <c r="AS327" t="s">
        <v>49</v>
      </c>
      <c r="AT327">
        <v>39.14</v>
      </c>
      <c r="AU327" s="21" t="b">
        <f t="shared" si="166"/>
        <v>1</v>
      </c>
      <c r="AV327" s="21">
        <f t="shared" si="167"/>
        <v>-2.7100000000000009</v>
      </c>
      <c r="AW327" s="10" t="s">
        <v>49</v>
      </c>
      <c r="AX327" s="10">
        <v>47.7</v>
      </c>
      <c r="AY327" s="10" t="b">
        <f t="shared" si="168"/>
        <v>0</v>
      </c>
      <c r="AZ327" s="10">
        <f t="shared" si="169"/>
        <v>5.8500000000000014</v>
      </c>
      <c r="BA327" t="s">
        <v>49</v>
      </c>
      <c r="BB327">
        <v>40.25</v>
      </c>
      <c r="BC327" t="b">
        <f t="shared" si="170"/>
        <v>1</v>
      </c>
      <c r="BD327">
        <f t="shared" si="171"/>
        <v>-1.6000000000000014</v>
      </c>
      <c r="BE327" s="10" t="s">
        <v>49</v>
      </c>
      <c r="BF327" s="10">
        <v>42.94</v>
      </c>
      <c r="BG327" s="10" t="b">
        <f t="shared" si="172"/>
        <v>0</v>
      </c>
      <c r="BH327" s="10">
        <f t="shared" si="173"/>
        <v>1.0899999999999963</v>
      </c>
    </row>
    <row r="328" spans="1:60" hidden="1" x14ac:dyDescent="0.3">
      <c r="A328">
        <f t="shared" si="152"/>
        <v>5000</v>
      </c>
      <c r="B328" s="14" t="b">
        <f t="shared" si="153"/>
        <v>0</v>
      </c>
      <c r="C328" s="14" t="s">
        <v>40</v>
      </c>
      <c r="D328" s="14">
        <f t="shared" si="154"/>
        <v>5000</v>
      </c>
      <c r="E328" s="15">
        <v>326</v>
      </c>
      <c r="F328" s="14" t="s">
        <v>365</v>
      </c>
      <c r="G328" s="12" t="s">
        <v>40</v>
      </c>
      <c r="H328" s="12">
        <v>5000</v>
      </c>
      <c r="I328" s="10" t="s">
        <v>40</v>
      </c>
      <c r="J328" s="10">
        <v>5000</v>
      </c>
      <c r="K328" s="10" t="b">
        <f t="shared" si="155"/>
        <v>0</v>
      </c>
      <c r="L328" s="10">
        <f t="shared" si="156"/>
        <v>0</v>
      </c>
      <c r="M328" t="s">
        <v>40</v>
      </c>
      <c r="N328">
        <v>5000</v>
      </c>
      <c r="O328" t="b">
        <f t="shared" si="157"/>
        <v>0</v>
      </c>
      <c r="P328">
        <f t="shared" si="158"/>
        <v>0</v>
      </c>
      <c r="Q328" s="10" t="s">
        <v>40</v>
      </c>
      <c r="R328" s="10">
        <v>5000</v>
      </c>
      <c r="S328" s="10" t="b">
        <f t="shared" si="145"/>
        <v>0</v>
      </c>
      <c r="T328" s="10">
        <f t="shared" si="159"/>
        <v>0</v>
      </c>
      <c r="U328" t="s">
        <v>40</v>
      </c>
      <c r="V328">
        <v>5000</v>
      </c>
      <c r="W328" t="b">
        <f t="shared" si="160"/>
        <v>0</v>
      </c>
      <c r="X328">
        <f t="shared" si="161"/>
        <v>0</v>
      </c>
      <c r="Y328" s="10" t="s">
        <v>40</v>
      </c>
      <c r="Z328" s="10">
        <v>5000</v>
      </c>
      <c r="AA328" s="10" t="b">
        <f t="shared" si="162"/>
        <v>0</v>
      </c>
      <c r="AB328" s="10">
        <f t="shared" si="163"/>
        <v>0</v>
      </c>
      <c r="AC328" t="s">
        <v>40</v>
      </c>
      <c r="AD328">
        <v>5000</v>
      </c>
      <c r="AE328" t="b">
        <f t="shared" si="146"/>
        <v>0</v>
      </c>
      <c r="AF328">
        <f t="shared" si="147"/>
        <v>0</v>
      </c>
      <c r="AG328" s="10" t="s">
        <v>40</v>
      </c>
      <c r="AH328" s="10">
        <v>5000</v>
      </c>
      <c r="AI328" s="10" t="b">
        <f t="shared" si="148"/>
        <v>0</v>
      </c>
      <c r="AJ328" s="10">
        <f t="shared" si="149"/>
        <v>0</v>
      </c>
      <c r="AK328" t="s">
        <v>40</v>
      </c>
      <c r="AL328">
        <v>5000</v>
      </c>
      <c r="AM328" t="b">
        <f t="shared" si="150"/>
        <v>0</v>
      </c>
      <c r="AN328">
        <f t="shared" si="151"/>
        <v>0</v>
      </c>
      <c r="AO328" s="10" t="s">
        <v>40</v>
      </c>
      <c r="AP328" s="10">
        <v>5000</v>
      </c>
      <c r="AQ328" s="10" t="b">
        <f t="shared" si="164"/>
        <v>0</v>
      </c>
      <c r="AR328" s="10">
        <f t="shared" si="165"/>
        <v>0</v>
      </c>
      <c r="AS328" t="s">
        <v>40</v>
      </c>
      <c r="AT328">
        <v>5000</v>
      </c>
      <c r="AU328" s="21" t="b">
        <f t="shared" si="166"/>
        <v>0</v>
      </c>
      <c r="AV328" s="21">
        <f t="shared" si="167"/>
        <v>0</v>
      </c>
      <c r="AW328" s="10" t="s">
        <v>40</v>
      </c>
      <c r="AX328" s="10">
        <v>5000</v>
      </c>
      <c r="AY328" s="10" t="b">
        <f t="shared" si="168"/>
        <v>0</v>
      </c>
      <c r="AZ328" s="10">
        <f t="shared" si="169"/>
        <v>0</v>
      </c>
      <c r="BA328" t="s">
        <v>40</v>
      </c>
      <c r="BB328">
        <v>5000</v>
      </c>
      <c r="BC328" t="b">
        <f t="shared" si="170"/>
        <v>0</v>
      </c>
      <c r="BD328">
        <f t="shared" si="171"/>
        <v>0</v>
      </c>
      <c r="BE328" s="10" t="s">
        <v>40</v>
      </c>
      <c r="BF328" s="10">
        <v>5000</v>
      </c>
      <c r="BG328" s="10" t="b">
        <f t="shared" si="172"/>
        <v>0</v>
      </c>
      <c r="BH328" s="10">
        <f t="shared" si="173"/>
        <v>0</v>
      </c>
    </row>
    <row r="329" spans="1:60" hidden="1" x14ac:dyDescent="0.3">
      <c r="A329">
        <f t="shared" si="152"/>
        <v>5000</v>
      </c>
      <c r="B329" s="14" t="b">
        <f t="shared" si="153"/>
        <v>0</v>
      </c>
      <c r="C329" s="14" t="s">
        <v>40</v>
      </c>
      <c r="D329" s="14">
        <f t="shared" si="154"/>
        <v>5000</v>
      </c>
      <c r="E329" s="15">
        <v>327</v>
      </c>
      <c r="F329" s="14" t="s">
        <v>366</v>
      </c>
      <c r="G329" s="12" t="s">
        <v>40</v>
      </c>
      <c r="H329" s="12">
        <v>5000</v>
      </c>
      <c r="I329" s="10" t="s">
        <v>40</v>
      </c>
      <c r="J329" s="10">
        <v>5000</v>
      </c>
      <c r="K329" s="10" t="b">
        <f t="shared" si="155"/>
        <v>0</v>
      </c>
      <c r="L329" s="10">
        <f t="shared" si="156"/>
        <v>0</v>
      </c>
      <c r="M329" t="s">
        <v>40</v>
      </c>
      <c r="N329">
        <v>5000</v>
      </c>
      <c r="O329" t="b">
        <f t="shared" si="157"/>
        <v>0</v>
      </c>
      <c r="P329">
        <f t="shared" si="158"/>
        <v>0</v>
      </c>
      <c r="Q329" s="10" t="s">
        <v>40</v>
      </c>
      <c r="R329" s="10">
        <v>5000</v>
      </c>
      <c r="S329" s="10" t="b">
        <f t="shared" si="145"/>
        <v>0</v>
      </c>
      <c r="T329" s="10">
        <f t="shared" si="159"/>
        <v>0</v>
      </c>
      <c r="U329" t="s">
        <v>40</v>
      </c>
      <c r="V329">
        <v>5000</v>
      </c>
      <c r="W329" t="b">
        <f t="shared" si="160"/>
        <v>0</v>
      </c>
      <c r="X329">
        <f t="shared" si="161"/>
        <v>0</v>
      </c>
      <c r="Y329" s="10" t="s">
        <v>40</v>
      </c>
      <c r="Z329" s="10">
        <v>5000</v>
      </c>
      <c r="AA329" s="10" t="b">
        <f t="shared" si="162"/>
        <v>0</v>
      </c>
      <c r="AB329" s="10">
        <f t="shared" si="163"/>
        <v>0</v>
      </c>
      <c r="AC329" t="s">
        <v>40</v>
      </c>
      <c r="AD329">
        <v>5000</v>
      </c>
      <c r="AE329" t="b">
        <f t="shared" si="146"/>
        <v>0</v>
      </c>
      <c r="AF329">
        <f t="shared" si="147"/>
        <v>0</v>
      </c>
      <c r="AG329" s="10" t="s">
        <v>40</v>
      </c>
      <c r="AH329" s="10">
        <v>5000</v>
      </c>
      <c r="AI329" s="10" t="b">
        <f t="shared" si="148"/>
        <v>0</v>
      </c>
      <c r="AJ329" s="10">
        <f t="shared" si="149"/>
        <v>0</v>
      </c>
      <c r="AK329" t="s">
        <v>40</v>
      </c>
      <c r="AL329">
        <v>5000</v>
      </c>
      <c r="AM329" t="b">
        <f t="shared" si="150"/>
        <v>0</v>
      </c>
      <c r="AN329">
        <f t="shared" si="151"/>
        <v>0</v>
      </c>
      <c r="AO329" s="10" t="s">
        <v>40</v>
      </c>
      <c r="AP329" s="10">
        <v>5000</v>
      </c>
      <c r="AQ329" s="10" t="b">
        <f t="shared" si="164"/>
        <v>0</v>
      </c>
      <c r="AR329" s="10">
        <f t="shared" si="165"/>
        <v>0</v>
      </c>
      <c r="AS329" t="s">
        <v>40</v>
      </c>
      <c r="AT329">
        <v>5000</v>
      </c>
      <c r="AU329" s="21" t="b">
        <f t="shared" si="166"/>
        <v>0</v>
      </c>
      <c r="AV329" s="21">
        <f t="shared" si="167"/>
        <v>0</v>
      </c>
      <c r="AW329" s="10" t="s">
        <v>40</v>
      </c>
      <c r="AX329" s="10">
        <v>5000</v>
      </c>
      <c r="AY329" s="10" t="b">
        <f t="shared" si="168"/>
        <v>0</v>
      </c>
      <c r="AZ329" s="10">
        <f t="shared" si="169"/>
        <v>0</v>
      </c>
      <c r="BA329" t="s">
        <v>40</v>
      </c>
      <c r="BB329">
        <v>5000</v>
      </c>
      <c r="BC329" t="b">
        <f t="shared" si="170"/>
        <v>0</v>
      </c>
      <c r="BD329">
        <f t="shared" si="171"/>
        <v>0</v>
      </c>
      <c r="BE329" s="10" t="s">
        <v>40</v>
      </c>
      <c r="BF329" s="10">
        <v>5000</v>
      </c>
      <c r="BG329" s="10" t="b">
        <f t="shared" si="172"/>
        <v>0</v>
      </c>
      <c r="BH329" s="10">
        <f t="shared" si="173"/>
        <v>0</v>
      </c>
    </row>
    <row r="330" spans="1:60" hidden="1" x14ac:dyDescent="0.3">
      <c r="A330">
        <f t="shared" si="152"/>
        <v>5000</v>
      </c>
      <c r="B330" s="14" t="b">
        <f t="shared" si="153"/>
        <v>0</v>
      </c>
      <c r="C330" s="14" t="s">
        <v>40</v>
      </c>
      <c r="D330" s="14">
        <f t="shared" si="154"/>
        <v>5000</v>
      </c>
      <c r="E330" s="15">
        <v>328</v>
      </c>
      <c r="F330" s="14" t="s">
        <v>367</v>
      </c>
      <c r="G330" s="12" t="s">
        <v>40</v>
      </c>
      <c r="H330" s="12">
        <v>5000</v>
      </c>
      <c r="I330" s="10" t="s">
        <v>40</v>
      </c>
      <c r="J330" s="10">
        <v>5000</v>
      </c>
      <c r="K330" s="10" t="b">
        <f t="shared" si="155"/>
        <v>0</v>
      </c>
      <c r="L330" s="10">
        <f t="shared" si="156"/>
        <v>0</v>
      </c>
      <c r="M330" t="s">
        <v>40</v>
      </c>
      <c r="N330">
        <v>5000</v>
      </c>
      <c r="O330" t="b">
        <f t="shared" si="157"/>
        <v>0</v>
      </c>
      <c r="P330">
        <f t="shared" si="158"/>
        <v>0</v>
      </c>
      <c r="Q330" s="10" t="s">
        <v>40</v>
      </c>
      <c r="R330" s="10">
        <v>5000</v>
      </c>
      <c r="S330" s="10" t="b">
        <f t="shared" si="145"/>
        <v>0</v>
      </c>
      <c r="T330" s="10">
        <f t="shared" si="159"/>
        <v>0</v>
      </c>
      <c r="U330" t="s">
        <v>40</v>
      </c>
      <c r="V330">
        <v>5000</v>
      </c>
      <c r="W330" t="b">
        <f t="shared" si="160"/>
        <v>0</v>
      </c>
      <c r="X330">
        <f t="shared" si="161"/>
        <v>0</v>
      </c>
      <c r="Y330" s="10" t="s">
        <v>40</v>
      </c>
      <c r="Z330" s="10">
        <v>5000</v>
      </c>
      <c r="AA330" s="10" t="b">
        <f t="shared" si="162"/>
        <v>0</v>
      </c>
      <c r="AB330" s="10">
        <f t="shared" si="163"/>
        <v>0</v>
      </c>
      <c r="AC330" t="s">
        <v>40</v>
      </c>
      <c r="AD330">
        <v>5000</v>
      </c>
      <c r="AE330" t="b">
        <f t="shared" si="146"/>
        <v>0</v>
      </c>
      <c r="AF330">
        <f t="shared" si="147"/>
        <v>0</v>
      </c>
      <c r="AG330" s="10" t="s">
        <v>40</v>
      </c>
      <c r="AH330" s="10">
        <v>5000</v>
      </c>
      <c r="AI330" s="10" t="b">
        <f t="shared" si="148"/>
        <v>0</v>
      </c>
      <c r="AJ330" s="10">
        <f t="shared" si="149"/>
        <v>0</v>
      </c>
      <c r="AK330" t="s">
        <v>40</v>
      </c>
      <c r="AL330">
        <v>5000</v>
      </c>
      <c r="AM330" t="b">
        <f t="shared" si="150"/>
        <v>0</v>
      </c>
      <c r="AN330">
        <f t="shared" si="151"/>
        <v>0</v>
      </c>
      <c r="AO330" s="10" t="s">
        <v>40</v>
      </c>
      <c r="AP330" s="10">
        <v>5000</v>
      </c>
      <c r="AQ330" s="10" t="b">
        <f t="shared" si="164"/>
        <v>0</v>
      </c>
      <c r="AR330" s="10">
        <f t="shared" si="165"/>
        <v>0</v>
      </c>
      <c r="AS330" t="s">
        <v>40</v>
      </c>
      <c r="AT330">
        <v>5000</v>
      </c>
      <c r="AU330" s="21" t="b">
        <f t="shared" si="166"/>
        <v>0</v>
      </c>
      <c r="AV330" s="21">
        <f t="shared" si="167"/>
        <v>0</v>
      </c>
      <c r="AW330" s="10" t="s">
        <v>40</v>
      </c>
      <c r="AX330" s="10">
        <v>5000</v>
      </c>
      <c r="AY330" s="10" t="b">
        <f t="shared" si="168"/>
        <v>0</v>
      </c>
      <c r="AZ330" s="10">
        <f t="shared" si="169"/>
        <v>0</v>
      </c>
      <c r="BA330" t="s">
        <v>40</v>
      </c>
      <c r="BB330">
        <v>5000</v>
      </c>
      <c r="BC330" t="b">
        <f t="shared" si="170"/>
        <v>0</v>
      </c>
      <c r="BD330">
        <f t="shared" si="171"/>
        <v>0</v>
      </c>
      <c r="BE330" s="10" t="s">
        <v>40</v>
      </c>
      <c r="BF330" s="10">
        <v>5000</v>
      </c>
      <c r="BG330" s="10" t="b">
        <f t="shared" si="172"/>
        <v>0</v>
      </c>
      <c r="BH330" s="10">
        <f t="shared" si="173"/>
        <v>0</v>
      </c>
    </row>
    <row r="331" spans="1:60" x14ac:dyDescent="0.3">
      <c r="A331">
        <f t="shared" si="152"/>
        <v>4477.84</v>
      </c>
      <c r="B331" s="14" t="b">
        <f t="shared" si="153"/>
        <v>1</v>
      </c>
      <c r="C331" s="14" t="s">
        <v>49</v>
      </c>
      <c r="D331" s="14">
        <f t="shared" si="154"/>
        <v>4291.41</v>
      </c>
      <c r="E331" s="15">
        <v>329</v>
      </c>
      <c r="F331" s="14" t="s">
        <v>368</v>
      </c>
      <c r="G331" s="12" t="s">
        <v>49</v>
      </c>
      <c r="H331" s="12">
        <v>4579.0200000000004</v>
      </c>
      <c r="I331" s="10" t="s">
        <v>49</v>
      </c>
      <c r="J331" s="10">
        <v>4291.41</v>
      </c>
      <c r="K331" s="10" t="b">
        <f t="shared" si="155"/>
        <v>1</v>
      </c>
      <c r="L331" s="10">
        <f t="shared" si="156"/>
        <v>-287.61000000000058</v>
      </c>
      <c r="M331" t="s">
        <v>40</v>
      </c>
      <c r="N331">
        <v>5000</v>
      </c>
      <c r="O331" t="b">
        <f t="shared" si="157"/>
        <v>0</v>
      </c>
      <c r="P331">
        <f t="shared" si="158"/>
        <v>420.97999999999956</v>
      </c>
      <c r="Q331" s="10" t="s">
        <v>49</v>
      </c>
      <c r="R331" s="10">
        <v>4912.03</v>
      </c>
      <c r="S331" s="10" t="b">
        <f t="shared" si="145"/>
        <v>0</v>
      </c>
      <c r="T331" s="10">
        <f t="shared" si="159"/>
        <v>333.00999999999931</v>
      </c>
      <c r="U331" t="s">
        <v>40</v>
      </c>
      <c r="V331">
        <v>5000</v>
      </c>
      <c r="W331" t="b">
        <f t="shared" si="160"/>
        <v>0</v>
      </c>
      <c r="X331">
        <f t="shared" si="161"/>
        <v>420.97999999999956</v>
      </c>
      <c r="Y331" s="10" t="s">
        <v>40</v>
      </c>
      <c r="Z331" s="10">
        <v>5000</v>
      </c>
      <c r="AA331" s="10" t="b">
        <f t="shared" si="162"/>
        <v>0</v>
      </c>
      <c r="AB331" s="10">
        <f t="shared" si="163"/>
        <v>420.97999999999956</v>
      </c>
      <c r="AC331" t="s">
        <v>40</v>
      </c>
      <c r="AD331">
        <v>5000</v>
      </c>
      <c r="AE331" t="b">
        <f t="shared" si="146"/>
        <v>0</v>
      </c>
      <c r="AF331">
        <f t="shared" si="147"/>
        <v>420.97999999999956</v>
      </c>
      <c r="AG331" s="10" t="s">
        <v>49</v>
      </c>
      <c r="AH331" s="10">
        <v>4771.8100000000004</v>
      </c>
      <c r="AI331" s="10" t="b">
        <f t="shared" si="148"/>
        <v>0</v>
      </c>
      <c r="AJ331" s="10">
        <f t="shared" si="149"/>
        <v>192.78999999999996</v>
      </c>
      <c r="AK331" t="s">
        <v>40</v>
      </c>
      <c r="AL331">
        <v>5000</v>
      </c>
      <c r="AM331" t="b">
        <f t="shared" si="150"/>
        <v>0</v>
      </c>
      <c r="AN331">
        <f t="shared" si="151"/>
        <v>420.97999999999956</v>
      </c>
      <c r="AO331" s="10" t="s">
        <v>49</v>
      </c>
      <c r="AP331" s="10">
        <v>4477.84</v>
      </c>
      <c r="AQ331" s="10" t="b">
        <f t="shared" si="164"/>
        <v>1</v>
      </c>
      <c r="AR331" s="10">
        <f t="shared" si="165"/>
        <v>-101.18000000000029</v>
      </c>
      <c r="AS331" t="s">
        <v>49</v>
      </c>
      <c r="AT331">
        <v>4678.7299999999996</v>
      </c>
      <c r="AU331" s="21" t="b">
        <f t="shared" si="166"/>
        <v>0</v>
      </c>
      <c r="AV331" s="21">
        <f t="shared" si="167"/>
        <v>99.709999999999127</v>
      </c>
      <c r="AW331" s="10" t="s">
        <v>49</v>
      </c>
      <c r="AX331" s="10">
        <v>4849.97</v>
      </c>
      <c r="AY331" s="10" t="b">
        <f t="shared" si="168"/>
        <v>0</v>
      </c>
      <c r="AZ331" s="10">
        <f t="shared" si="169"/>
        <v>270.94999999999982</v>
      </c>
      <c r="BA331" t="s">
        <v>40</v>
      </c>
      <c r="BB331">
        <v>5000</v>
      </c>
      <c r="BC331" t="b">
        <f t="shared" si="170"/>
        <v>0</v>
      </c>
      <c r="BD331">
        <f t="shared" si="171"/>
        <v>420.97999999999956</v>
      </c>
      <c r="BE331" s="10" t="s">
        <v>49</v>
      </c>
      <c r="BF331" s="10">
        <v>4309.37</v>
      </c>
      <c r="BG331" s="10" t="b">
        <f t="shared" si="172"/>
        <v>1</v>
      </c>
      <c r="BH331" s="10">
        <f t="shared" si="173"/>
        <v>-269.65000000000055</v>
      </c>
    </row>
    <row r="332" spans="1:60" hidden="1" x14ac:dyDescent="0.3">
      <c r="A332">
        <f t="shared" si="152"/>
        <v>30.44</v>
      </c>
      <c r="B332" s="14" t="b">
        <f t="shared" si="153"/>
        <v>1</v>
      </c>
      <c r="C332" s="14" t="s">
        <v>37</v>
      </c>
      <c r="D332" s="14">
        <f t="shared" si="154"/>
        <v>30.44</v>
      </c>
      <c r="E332" s="15">
        <v>330</v>
      </c>
      <c r="F332" s="14" t="s">
        <v>369</v>
      </c>
      <c r="G332" s="12" t="s">
        <v>37</v>
      </c>
      <c r="H332" s="12">
        <v>154.19999999999999</v>
      </c>
      <c r="I332" s="10" t="s">
        <v>37</v>
      </c>
      <c r="J332" s="10">
        <v>35.28</v>
      </c>
      <c r="K332" s="10" t="b">
        <f t="shared" si="155"/>
        <v>1</v>
      </c>
      <c r="L332" s="10">
        <f t="shared" si="156"/>
        <v>-118.91999999999999</v>
      </c>
      <c r="M332" t="s">
        <v>37</v>
      </c>
      <c r="N332">
        <v>39.979999999999997</v>
      </c>
      <c r="O332" t="b">
        <f t="shared" si="157"/>
        <v>1</v>
      </c>
      <c r="P332">
        <f t="shared" si="158"/>
        <v>-114.22</v>
      </c>
      <c r="Q332" s="10" t="s">
        <v>37</v>
      </c>
      <c r="R332" s="10">
        <v>109.06</v>
      </c>
      <c r="S332" s="10" t="b">
        <f t="shared" si="145"/>
        <v>1</v>
      </c>
      <c r="T332" s="10">
        <f t="shared" si="159"/>
        <v>-45.139999999999986</v>
      </c>
      <c r="U332" t="s">
        <v>37</v>
      </c>
      <c r="V332">
        <v>111.33</v>
      </c>
      <c r="W332" t="b">
        <f t="shared" si="160"/>
        <v>1</v>
      </c>
      <c r="X332">
        <f t="shared" si="161"/>
        <v>-42.86999999999999</v>
      </c>
      <c r="Y332" s="10" t="s">
        <v>37</v>
      </c>
      <c r="Z332" s="10">
        <v>142.31</v>
      </c>
      <c r="AA332" s="10" t="b">
        <f t="shared" si="162"/>
        <v>1</v>
      </c>
      <c r="AB332" s="10">
        <f t="shared" si="163"/>
        <v>-11.889999999999986</v>
      </c>
      <c r="AC332" t="s">
        <v>37</v>
      </c>
      <c r="AD332">
        <v>114.78</v>
      </c>
      <c r="AE332" t="b">
        <f t="shared" si="146"/>
        <v>1</v>
      </c>
      <c r="AF332">
        <f t="shared" si="147"/>
        <v>-39.419999999999987</v>
      </c>
      <c r="AG332" s="10" t="s">
        <v>37</v>
      </c>
      <c r="AH332" s="10">
        <v>137.36000000000001</v>
      </c>
      <c r="AI332" s="10" t="b">
        <f t="shared" si="148"/>
        <v>1</v>
      </c>
      <c r="AJ332" s="10">
        <f t="shared" si="149"/>
        <v>-16.839999999999975</v>
      </c>
      <c r="AK332" t="s">
        <v>37</v>
      </c>
      <c r="AL332">
        <v>140.44999999999999</v>
      </c>
      <c r="AM332" t="b">
        <f t="shared" si="150"/>
        <v>1</v>
      </c>
      <c r="AN332">
        <f t="shared" si="151"/>
        <v>-13.75</v>
      </c>
      <c r="AO332" s="10" t="s">
        <v>37</v>
      </c>
      <c r="AP332" s="10">
        <v>36.17</v>
      </c>
      <c r="AQ332" s="10" t="b">
        <f t="shared" si="164"/>
        <v>1</v>
      </c>
      <c r="AR332" s="10">
        <f t="shared" si="165"/>
        <v>-118.02999999999999</v>
      </c>
      <c r="AS332" t="s">
        <v>37</v>
      </c>
      <c r="AT332">
        <v>30.44</v>
      </c>
      <c r="AU332" s="21" t="b">
        <f t="shared" si="166"/>
        <v>1</v>
      </c>
      <c r="AV332" s="21">
        <f t="shared" si="167"/>
        <v>-123.75999999999999</v>
      </c>
      <c r="AW332" s="10" t="s">
        <v>37</v>
      </c>
      <c r="AX332" s="10">
        <v>145.88999999999999</v>
      </c>
      <c r="AY332" s="10" t="b">
        <f t="shared" si="168"/>
        <v>1</v>
      </c>
      <c r="AZ332" s="10">
        <f t="shared" si="169"/>
        <v>-8.3100000000000023</v>
      </c>
      <c r="BA332" t="s">
        <v>37</v>
      </c>
      <c r="BB332">
        <v>128.16</v>
      </c>
      <c r="BC332" t="b">
        <f t="shared" si="170"/>
        <v>1</v>
      </c>
      <c r="BD332">
        <f t="shared" si="171"/>
        <v>-26.039999999999992</v>
      </c>
      <c r="BE332" s="10" t="s">
        <v>37</v>
      </c>
      <c r="BF332" s="10">
        <v>131.03</v>
      </c>
      <c r="BG332" s="10" t="b">
        <f t="shared" si="172"/>
        <v>1</v>
      </c>
      <c r="BH332" s="10">
        <f t="shared" si="173"/>
        <v>-23.169999999999987</v>
      </c>
    </row>
    <row r="333" spans="1:60" hidden="1" x14ac:dyDescent="0.3">
      <c r="A333">
        <f t="shared" si="152"/>
        <v>1198.5899999999999</v>
      </c>
      <c r="B333" s="14" t="b">
        <f t="shared" si="153"/>
        <v>1</v>
      </c>
      <c r="C333" s="14" t="s">
        <v>49</v>
      </c>
      <c r="D333" s="14">
        <f t="shared" si="154"/>
        <v>1168.45</v>
      </c>
      <c r="E333" s="15">
        <v>331</v>
      </c>
      <c r="F333" s="14" t="s">
        <v>370</v>
      </c>
      <c r="G333" s="12" t="s">
        <v>49</v>
      </c>
      <c r="H333" s="12">
        <v>1205.28</v>
      </c>
      <c r="I333" s="10" t="s">
        <v>49</v>
      </c>
      <c r="J333" s="10">
        <v>1246.95</v>
      </c>
      <c r="K333" s="10" t="b">
        <f t="shared" si="155"/>
        <v>0</v>
      </c>
      <c r="L333" s="10">
        <f t="shared" si="156"/>
        <v>41.670000000000073</v>
      </c>
      <c r="M333" t="s">
        <v>49</v>
      </c>
      <c r="N333">
        <v>1198.5899999999999</v>
      </c>
      <c r="O333" t="b">
        <f t="shared" si="157"/>
        <v>1</v>
      </c>
      <c r="P333">
        <f t="shared" si="158"/>
        <v>-6.6900000000000546</v>
      </c>
      <c r="Q333" s="10" t="s">
        <v>49</v>
      </c>
      <c r="R333" s="10">
        <v>1168.45</v>
      </c>
      <c r="S333" s="10" t="b">
        <f t="shared" si="145"/>
        <v>1</v>
      </c>
      <c r="T333" s="10">
        <f t="shared" si="159"/>
        <v>-36.829999999999927</v>
      </c>
      <c r="U333" t="s">
        <v>49</v>
      </c>
      <c r="V333">
        <v>1186.8599999999999</v>
      </c>
      <c r="W333" t="b">
        <f t="shared" si="160"/>
        <v>1</v>
      </c>
      <c r="X333">
        <f t="shared" si="161"/>
        <v>-18.420000000000073</v>
      </c>
      <c r="Y333" s="10" t="s">
        <v>49</v>
      </c>
      <c r="Z333" s="10">
        <v>1255.1099999999999</v>
      </c>
      <c r="AA333" s="10" t="b">
        <f t="shared" si="162"/>
        <v>0</v>
      </c>
      <c r="AB333" s="10">
        <f t="shared" si="163"/>
        <v>49.829999999999927</v>
      </c>
      <c r="AC333" t="s">
        <v>49</v>
      </c>
      <c r="AD333">
        <v>1221.3900000000001</v>
      </c>
      <c r="AE333" t="b">
        <f t="shared" si="146"/>
        <v>0</v>
      </c>
      <c r="AF333">
        <f t="shared" si="147"/>
        <v>16.110000000000127</v>
      </c>
      <c r="AG333" s="10" t="s">
        <v>49</v>
      </c>
      <c r="AH333" s="10">
        <v>1187.6199999999999</v>
      </c>
      <c r="AI333" s="10" t="b">
        <f t="shared" si="148"/>
        <v>1</v>
      </c>
      <c r="AJ333" s="10">
        <f t="shared" si="149"/>
        <v>-17.660000000000082</v>
      </c>
      <c r="AK333" t="s">
        <v>49</v>
      </c>
      <c r="AL333">
        <v>1280.55</v>
      </c>
      <c r="AM333" t="b">
        <f t="shared" si="150"/>
        <v>0</v>
      </c>
      <c r="AN333">
        <f t="shared" si="151"/>
        <v>75.269999999999982</v>
      </c>
      <c r="AO333" s="10" t="s">
        <v>49</v>
      </c>
      <c r="AP333" s="10">
        <v>1294.06</v>
      </c>
      <c r="AQ333" s="10" t="b">
        <f t="shared" si="164"/>
        <v>0</v>
      </c>
      <c r="AR333" s="10">
        <f t="shared" si="165"/>
        <v>88.779999999999973</v>
      </c>
      <c r="AS333" t="s">
        <v>49</v>
      </c>
      <c r="AT333">
        <v>1223.1099999999999</v>
      </c>
      <c r="AU333" s="21" t="b">
        <f t="shared" si="166"/>
        <v>0</v>
      </c>
      <c r="AV333" s="21">
        <f t="shared" si="167"/>
        <v>17.829999999999927</v>
      </c>
      <c r="AW333" s="10" t="s">
        <v>49</v>
      </c>
      <c r="AX333" s="10">
        <v>1249.6600000000001</v>
      </c>
      <c r="AY333" s="10" t="b">
        <f t="shared" si="168"/>
        <v>0</v>
      </c>
      <c r="AZ333" s="10">
        <f t="shared" si="169"/>
        <v>44.380000000000109</v>
      </c>
      <c r="BA333" t="s">
        <v>49</v>
      </c>
      <c r="BB333">
        <v>1219.77</v>
      </c>
      <c r="BC333" t="b">
        <f t="shared" si="170"/>
        <v>0</v>
      </c>
      <c r="BD333">
        <f t="shared" si="171"/>
        <v>14.490000000000009</v>
      </c>
      <c r="BE333" s="10" t="s">
        <v>49</v>
      </c>
      <c r="BF333" s="10">
        <v>1338.56</v>
      </c>
      <c r="BG333" s="10" t="b">
        <f t="shared" si="172"/>
        <v>0</v>
      </c>
      <c r="BH333" s="10">
        <f t="shared" si="173"/>
        <v>133.27999999999997</v>
      </c>
    </row>
    <row r="334" spans="1:60" hidden="1" x14ac:dyDescent="0.3">
      <c r="A334">
        <f t="shared" si="152"/>
        <v>145</v>
      </c>
      <c r="B334" s="14" t="b">
        <f t="shared" si="153"/>
        <v>1</v>
      </c>
      <c r="C334" s="14" t="s">
        <v>49</v>
      </c>
      <c r="D334" s="14">
        <f t="shared" si="154"/>
        <v>145</v>
      </c>
      <c r="E334" s="15">
        <v>332</v>
      </c>
      <c r="F334" s="14" t="s">
        <v>371</v>
      </c>
      <c r="G334" s="12" t="s">
        <v>49</v>
      </c>
      <c r="H334" s="12">
        <v>208.3</v>
      </c>
      <c r="I334" s="10" t="s">
        <v>49</v>
      </c>
      <c r="J334" s="10">
        <v>151.33000000000001</v>
      </c>
      <c r="K334" s="10" t="b">
        <f t="shared" si="155"/>
        <v>1</v>
      </c>
      <c r="L334" s="10">
        <f t="shared" si="156"/>
        <v>-56.97</v>
      </c>
      <c r="M334" t="s">
        <v>49</v>
      </c>
      <c r="N334">
        <v>194.67</v>
      </c>
      <c r="O334" t="b">
        <f t="shared" si="157"/>
        <v>1</v>
      </c>
      <c r="P334">
        <f t="shared" si="158"/>
        <v>-13.630000000000024</v>
      </c>
      <c r="Q334" s="10" t="s">
        <v>49</v>
      </c>
      <c r="R334" s="10">
        <v>182.11</v>
      </c>
      <c r="S334" s="10" t="b">
        <f t="shared" si="145"/>
        <v>1</v>
      </c>
      <c r="T334" s="10">
        <f t="shared" si="159"/>
        <v>-26.189999999999998</v>
      </c>
      <c r="U334" t="s">
        <v>49</v>
      </c>
      <c r="V334">
        <v>164.86</v>
      </c>
      <c r="W334" t="b">
        <f t="shared" si="160"/>
        <v>1</v>
      </c>
      <c r="X334">
        <f t="shared" si="161"/>
        <v>-43.44</v>
      </c>
      <c r="Y334" s="10" t="s">
        <v>49</v>
      </c>
      <c r="Z334" s="10">
        <v>183</v>
      </c>
      <c r="AA334" s="10" t="b">
        <f t="shared" si="162"/>
        <v>1</v>
      </c>
      <c r="AB334" s="10">
        <f t="shared" si="163"/>
        <v>-25.300000000000011</v>
      </c>
      <c r="AC334" t="s">
        <v>49</v>
      </c>
      <c r="AD334">
        <v>175.59</v>
      </c>
      <c r="AE334" t="b">
        <f t="shared" si="146"/>
        <v>1</v>
      </c>
      <c r="AF334">
        <f t="shared" si="147"/>
        <v>-32.710000000000008</v>
      </c>
      <c r="AG334" s="10" t="s">
        <v>49</v>
      </c>
      <c r="AH334" s="10">
        <v>182.75</v>
      </c>
      <c r="AI334" s="10" t="b">
        <f t="shared" si="148"/>
        <v>1</v>
      </c>
      <c r="AJ334" s="10">
        <f t="shared" si="149"/>
        <v>-25.550000000000011</v>
      </c>
      <c r="AK334" t="s">
        <v>49</v>
      </c>
      <c r="AL334">
        <v>195.45</v>
      </c>
      <c r="AM334" t="b">
        <f t="shared" si="150"/>
        <v>1</v>
      </c>
      <c r="AN334">
        <f t="shared" si="151"/>
        <v>-12.850000000000023</v>
      </c>
      <c r="AO334" s="10" t="s">
        <v>49</v>
      </c>
      <c r="AP334" s="10">
        <v>168.81</v>
      </c>
      <c r="AQ334" s="10" t="b">
        <f t="shared" si="164"/>
        <v>1</v>
      </c>
      <c r="AR334" s="10">
        <f t="shared" si="165"/>
        <v>-39.490000000000009</v>
      </c>
      <c r="AS334" t="s">
        <v>49</v>
      </c>
      <c r="AT334">
        <v>145</v>
      </c>
      <c r="AU334" s="21" t="b">
        <f t="shared" si="166"/>
        <v>1</v>
      </c>
      <c r="AV334" s="21">
        <f t="shared" si="167"/>
        <v>-63.300000000000011</v>
      </c>
      <c r="AW334" s="10" t="s">
        <v>49</v>
      </c>
      <c r="AX334" s="10">
        <v>183.09</v>
      </c>
      <c r="AY334" s="10" t="b">
        <f t="shared" si="168"/>
        <v>1</v>
      </c>
      <c r="AZ334" s="10">
        <f t="shared" si="169"/>
        <v>-25.210000000000008</v>
      </c>
      <c r="BA334" t="s">
        <v>49</v>
      </c>
      <c r="BB334">
        <v>212.52</v>
      </c>
      <c r="BC334" t="b">
        <f t="shared" si="170"/>
        <v>0</v>
      </c>
      <c r="BD334">
        <f t="shared" si="171"/>
        <v>4.2199999999999989</v>
      </c>
      <c r="BE334" s="10" t="s">
        <v>49</v>
      </c>
      <c r="BF334" s="10">
        <v>212.14</v>
      </c>
      <c r="BG334" s="10" t="b">
        <f t="shared" si="172"/>
        <v>0</v>
      </c>
      <c r="BH334" s="10">
        <f t="shared" si="173"/>
        <v>3.839999999999975</v>
      </c>
    </row>
    <row r="335" spans="1:60" x14ac:dyDescent="0.3">
      <c r="A335">
        <f t="shared" si="152"/>
        <v>1757.97</v>
      </c>
      <c r="B335" s="14" t="b">
        <f t="shared" si="153"/>
        <v>1</v>
      </c>
      <c r="C335" s="14" t="s">
        <v>49</v>
      </c>
      <c r="D335" s="14">
        <f t="shared" si="154"/>
        <v>1707.86</v>
      </c>
      <c r="E335" s="15">
        <v>333</v>
      </c>
      <c r="F335" s="14" t="s">
        <v>372</v>
      </c>
      <c r="G335" s="12" t="s">
        <v>49</v>
      </c>
      <c r="H335" s="12">
        <v>1780.51</v>
      </c>
      <c r="I335" s="10" t="s">
        <v>49</v>
      </c>
      <c r="J335" s="10">
        <v>1785.7</v>
      </c>
      <c r="K335" s="10" t="b">
        <f t="shared" si="155"/>
        <v>0</v>
      </c>
      <c r="L335" s="10">
        <f t="shared" si="156"/>
        <v>5.1900000000000546</v>
      </c>
      <c r="M335" t="s">
        <v>49</v>
      </c>
      <c r="N335">
        <v>1949.15</v>
      </c>
      <c r="O335" t="b">
        <f t="shared" si="157"/>
        <v>0</v>
      </c>
      <c r="P335">
        <f t="shared" si="158"/>
        <v>168.6400000000001</v>
      </c>
      <c r="Q335" s="10" t="s">
        <v>49</v>
      </c>
      <c r="R335" s="10">
        <v>1755.66</v>
      </c>
      <c r="S335" s="10" t="b">
        <f t="shared" si="145"/>
        <v>1</v>
      </c>
      <c r="T335" s="10">
        <f t="shared" si="159"/>
        <v>-24.849999999999909</v>
      </c>
      <c r="U335" t="s">
        <v>49</v>
      </c>
      <c r="V335">
        <v>1828.76</v>
      </c>
      <c r="W335" t="b">
        <f t="shared" si="160"/>
        <v>0</v>
      </c>
      <c r="X335">
        <f t="shared" si="161"/>
        <v>48.25</v>
      </c>
      <c r="Y335" s="10" t="s">
        <v>49</v>
      </c>
      <c r="Z335" s="10">
        <v>1840.64</v>
      </c>
      <c r="AA335" s="10" t="b">
        <f t="shared" si="162"/>
        <v>0</v>
      </c>
      <c r="AB335" s="10">
        <f t="shared" si="163"/>
        <v>60.130000000000109</v>
      </c>
      <c r="AC335" t="s">
        <v>49</v>
      </c>
      <c r="AD335">
        <v>1757.97</v>
      </c>
      <c r="AE335" t="b">
        <f t="shared" si="146"/>
        <v>1</v>
      </c>
      <c r="AF335">
        <f t="shared" si="147"/>
        <v>-22.539999999999964</v>
      </c>
      <c r="AG335" s="10" t="s">
        <v>49</v>
      </c>
      <c r="AH335" s="10">
        <v>1826.91</v>
      </c>
      <c r="AI335" s="10" t="b">
        <f t="shared" si="148"/>
        <v>0</v>
      </c>
      <c r="AJ335" s="10">
        <f t="shared" si="149"/>
        <v>46.400000000000091</v>
      </c>
      <c r="AK335" t="s">
        <v>49</v>
      </c>
      <c r="AL335">
        <v>1852.64</v>
      </c>
      <c r="AM335" t="b">
        <f t="shared" si="150"/>
        <v>0</v>
      </c>
      <c r="AN335">
        <f t="shared" si="151"/>
        <v>72.130000000000109</v>
      </c>
      <c r="AO335" s="10" t="s">
        <v>49</v>
      </c>
      <c r="AP335" s="10">
        <v>1811.89</v>
      </c>
      <c r="AQ335" s="10" t="b">
        <f t="shared" si="164"/>
        <v>0</v>
      </c>
      <c r="AR335" s="10">
        <f t="shared" si="165"/>
        <v>31.380000000000109</v>
      </c>
      <c r="AS335" t="s">
        <v>49</v>
      </c>
      <c r="AT335">
        <v>1834.55</v>
      </c>
      <c r="AU335" s="21" t="b">
        <f t="shared" si="166"/>
        <v>0</v>
      </c>
      <c r="AV335" s="21">
        <f t="shared" si="167"/>
        <v>54.039999999999964</v>
      </c>
      <c r="AW335" s="10" t="s">
        <v>49</v>
      </c>
      <c r="AX335" s="10">
        <v>1755.06</v>
      </c>
      <c r="AY335" s="10" t="b">
        <f t="shared" si="168"/>
        <v>1</v>
      </c>
      <c r="AZ335" s="10">
        <f t="shared" si="169"/>
        <v>-25.450000000000045</v>
      </c>
      <c r="BA335" t="s">
        <v>49</v>
      </c>
      <c r="BB335">
        <v>1723.92</v>
      </c>
      <c r="BC335" t="b">
        <f t="shared" si="170"/>
        <v>1</v>
      </c>
      <c r="BD335">
        <f t="shared" si="171"/>
        <v>-56.589999999999918</v>
      </c>
      <c r="BE335" s="10" t="s">
        <v>49</v>
      </c>
      <c r="BF335" s="10">
        <v>1707.86</v>
      </c>
      <c r="BG335" s="10" t="b">
        <f t="shared" si="172"/>
        <v>1</v>
      </c>
      <c r="BH335" s="10">
        <f t="shared" si="173"/>
        <v>-72.650000000000091</v>
      </c>
    </row>
    <row r="336" spans="1:60" hidden="1" x14ac:dyDescent="0.3">
      <c r="A336">
        <f t="shared" si="152"/>
        <v>3457.53</v>
      </c>
      <c r="B336" s="14" t="b">
        <f t="shared" si="153"/>
        <v>0</v>
      </c>
      <c r="C336" s="14" t="s">
        <v>49</v>
      </c>
      <c r="D336" s="14">
        <f t="shared" si="154"/>
        <v>3069.72</v>
      </c>
      <c r="E336" s="15">
        <v>334</v>
      </c>
      <c r="F336" s="14" t="s">
        <v>373</v>
      </c>
      <c r="G336" s="12" t="s">
        <v>49</v>
      </c>
      <c r="H336" s="12">
        <v>3069.72</v>
      </c>
      <c r="I336" s="10" t="s">
        <v>49</v>
      </c>
      <c r="J336" s="10">
        <v>3283.17</v>
      </c>
      <c r="K336" s="10" t="b">
        <f t="shared" si="155"/>
        <v>0</v>
      </c>
      <c r="L336" s="10">
        <f t="shared" si="156"/>
        <v>213.45000000000027</v>
      </c>
      <c r="M336" t="s">
        <v>49</v>
      </c>
      <c r="N336">
        <v>3469.69</v>
      </c>
      <c r="O336" t="b">
        <f t="shared" si="157"/>
        <v>0</v>
      </c>
      <c r="P336">
        <f t="shared" si="158"/>
        <v>399.97000000000025</v>
      </c>
      <c r="Q336" s="10" t="s">
        <v>49</v>
      </c>
      <c r="R336" s="10">
        <v>3354.41</v>
      </c>
      <c r="S336" s="10" t="b">
        <f t="shared" si="145"/>
        <v>0</v>
      </c>
      <c r="T336" s="10">
        <f t="shared" si="159"/>
        <v>284.69000000000005</v>
      </c>
      <c r="U336" t="s">
        <v>49</v>
      </c>
      <c r="V336">
        <v>3404.39</v>
      </c>
      <c r="W336" t="b">
        <f t="shared" si="160"/>
        <v>0</v>
      </c>
      <c r="X336">
        <f t="shared" si="161"/>
        <v>334.67000000000007</v>
      </c>
      <c r="Y336" s="10" t="s">
        <v>49</v>
      </c>
      <c r="Z336" s="10">
        <v>3225.92</v>
      </c>
      <c r="AA336" s="10" t="b">
        <f t="shared" si="162"/>
        <v>0</v>
      </c>
      <c r="AB336" s="10">
        <f t="shared" si="163"/>
        <v>156.20000000000027</v>
      </c>
      <c r="AC336" t="s">
        <v>49</v>
      </c>
      <c r="AD336">
        <v>3661.99</v>
      </c>
      <c r="AE336" t="b">
        <f t="shared" si="146"/>
        <v>0</v>
      </c>
      <c r="AF336">
        <f t="shared" si="147"/>
        <v>592.27</v>
      </c>
      <c r="AG336" s="10" t="s">
        <v>49</v>
      </c>
      <c r="AH336" s="10">
        <v>3475</v>
      </c>
      <c r="AI336" s="10" t="b">
        <f t="shared" si="148"/>
        <v>0</v>
      </c>
      <c r="AJ336" s="10">
        <f t="shared" si="149"/>
        <v>405.2800000000002</v>
      </c>
      <c r="AK336" t="s">
        <v>49</v>
      </c>
      <c r="AL336">
        <v>3567.8</v>
      </c>
      <c r="AM336" t="b">
        <f t="shared" si="150"/>
        <v>0</v>
      </c>
      <c r="AN336">
        <f t="shared" si="151"/>
        <v>498.08000000000038</v>
      </c>
      <c r="AO336" s="10" t="s">
        <v>49</v>
      </c>
      <c r="AP336" s="10">
        <v>3480.25</v>
      </c>
      <c r="AQ336" s="10" t="b">
        <f t="shared" si="164"/>
        <v>0</v>
      </c>
      <c r="AR336" s="10">
        <f t="shared" si="165"/>
        <v>410.5300000000002</v>
      </c>
      <c r="AS336" t="s">
        <v>49</v>
      </c>
      <c r="AT336">
        <v>3457.53</v>
      </c>
      <c r="AU336" s="21" t="b">
        <f t="shared" si="166"/>
        <v>0</v>
      </c>
      <c r="AV336" s="21">
        <f t="shared" si="167"/>
        <v>387.8100000000004</v>
      </c>
      <c r="AW336" s="10" t="s">
        <v>49</v>
      </c>
      <c r="AX336" s="10">
        <v>3695.22</v>
      </c>
      <c r="AY336" s="10" t="b">
        <f t="shared" si="168"/>
        <v>0</v>
      </c>
      <c r="AZ336" s="10">
        <f t="shared" si="169"/>
        <v>625.5</v>
      </c>
      <c r="BA336" t="s">
        <v>49</v>
      </c>
      <c r="BB336">
        <v>3270.22</v>
      </c>
      <c r="BC336" t="b">
        <f t="shared" si="170"/>
        <v>0</v>
      </c>
      <c r="BD336">
        <f t="shared" si="171"/>
        <v>200.5</v>
      </c>
      <c r="BE336" s="10" t="s">
        <v>49</v>
      </c>
      <c r="BF336" s="10">
        <v>3679.31</v>
      </c>
      <c r="BG336" s="10" t="b">
        <f t="shared" si="172"/>
        <v>0</v>
      </c>
      <c r="BH336" s="10">
        <f t="shared" si="173"/>
        <v>609.59000000000015</v>
      </c>
    </row>
    <row r="337" spans="1:60" hidden="1" x14ac:dyDescent="0.3">
      <c r="A337">
        <f t="shared" si="152"/>
        <v>2544.7199999999998</v>
      </c>
      <c r="B337" s="14" t="b">
        <f t="shared" si="153"/>
        <v>1</v>
      </c>
      <c r="C337" s="14" t="s">
        <v>49</v>
      </c>
      <c r="D337" s="14">
        <f t="shared" si="154"/>
        <v>2544.7199999999998</v>
      </c>
      <c r="E337" s="15">
        <v>335</v>
      </c>
      <c r="F337" s="14" t="s">
        <v>374</v>
      </c>
      <c r="G337" s="12" t="s">
        <v>49</v>
      </c>
      <c r="H337" s="12">
        <v>2913.64</v>
      </c>
      <c r="I337" s="10" t="s">
        <v>49</v>
      </c>
      <c r="J337" s="10">
        <v>3040.92</v>
      </c>
      <c r="K337" s="10" t="b">
        <f t="shared" si="155"/>
        <v>0</v>
      </c>
      <c r="L337" s="10">
        <f t="shared" si="156"/>
        <v>127.2800000000002</v>
      </c>
      <c r="M337" t="s">
        <v>49</v>
      </c>
      <c r="N337">
        <v>3058.77</v>
      </c>
      <c r="O337" t="b">
        <f t="shared" si="157"/>
        <v>0</v>
      </c>
      <c r="P337">
        <f t="shared" si="158"/>
        <v>145.13000000000011</v>
      </c>
      <c r="Q337" s="10" t="s">
        <v>49</v>
      </c>
      <c r="R337" s="10">
        <v>3488.94</v>
      </c>
      <c r="S337" s="10" t="b">
        <f t="shared" si="145"/>
        <v>0</v>
      </c>
      <c r="T337" s="10">
        <f t="shared" si="159"/>
        <v>575.30000000000018</v>
      </c>
      <c r="U337" t="s">
        <v>49</v>
      </c>
      <c r="V337">
        <v>2856.14</v>
      </c>
      <c r="W337" t="b">
        <f t="shared" si="160"/>
        <v>1</v>
      </c>
      <c r="X337">
        <f t="shared" si="161"/>
        <v>-57.5</v>
      </c>
      <c r="Y337" s="10" t="s">
        <v>49</v>
      </c>
      <c r="Z337" s="10">
        <v>2859.2</v>
      </c>
      <c r="AA337" s="10" t="b">
        <f t="shared" si="162"/>
        <v>1</v>
      </c>
      <c r="AB337" s="10">
        <f t="shared" si="163"/>
        <v>-54.440000000000055</v>
      </c>
      <c r="AC337" t="s">
        <v>49</v>
      </c>
      <c r="AD337">
        <v>3078.14</v>
      </c>
      <c r="AE337" t="b">
        <f t="shared" si="146"/>
        <v>0</v>
      </c>
      <c r="AF337">
        <f t="shared" si="147"/>
        <v>164.5</v>
      </c>
      <c r="AG337" s="10" t="s">
        <v>49</v>
      </c>
      <c r="AH337" s="10">
        <v>3121.76</v>
      </c>
      <c r="AI337" s="10" t="b">
        <f t="shared" si="148"/>
        <v>0</v>
      </c>
      <c r="AJ337" s="10">
        <f t="shared" si="149"/>
        <v>208.12000000000035</v>
      </c>
      <c r="AK337" t="s">
        <v>49</v>
      </c>
      <c r="AL337">
        <v>2913.08</v>
      </c>
      <c r="AM337" t="b">
        <f t="shared" si="150"/>
        <v>1</v>
      </c>
      <c r="AN337">
        <f t="shared" si="151"/>
        <v>-0.55999999999994543</v>
      </c>
      <c r="AO337" s="10" t="s">
        <v>49</v>
      </c>
      <c r="AP337" s="10">
        <v>2693.41</v>
      </c>
      <c r="AQ337" s="10" t="b">
        <f t="shared" si="164"/>
        <v>1</v>
      </c>
      <c r="AR337" s="10">
        <f t="shared" si="165"/>
        <v>-220.23000000000002</v>
      </c>
      <c r="AS337" t="s">
        <v>49</v>
      </c>
      <c r="AT337">
        <v>2544.7199999999998</v>
      </c>
      <c r="AU337" s="21" t="b">
        <f t="shared" si="166"/>
        <v>1</v>
      </c>
      <c r="AV337" s="21">
        <f t="shared" si="167"/>
        <v>-368.92000000000007</v>
      </c>
      <c r="AW337" s="10" t="s">
        <v>49</v>
      </c>
      <c r="AX337" s="10">
        <v>3069.51</v>
      </c>
      <c r="AY337" s="10" t="b">
        <f t="shared" si="168"/>
        <v>0</v>
      </c>
      <c r="AZ337" s="10">
        <f t="shared" si="169"/>
        <v>155.87000000000035</v>
      </c>
      <c r="BA337" t="s">
        <v>49</v>
      </c>
      <c r="BB337">
        <v>2817.89</v>
      </c>
      <c r="BC337" t="b">
        <f t="shared" si="170"/>
        <v>1</v>
      </c>
      <c r="BD337">
        <f t="shared" si="171"/>
        <v>-95.75</v>
      </c>
      <c r="BE337" s="10" t="s">
        <v>49</v>
      </c>
      <c r="BF337" s="10">
        <v>2990.33</v>
      </c>
      <c r="BG337" s="10" t="b">
        <f t="shared" si="172"/>
        <v>0</v>
      </c>
      <c r="BH337" s="10">
        <f t="shared" si="173"/>
        <v>76.690000000000055</v>
      </c>
    </row>
    <row r="338" spans="1:60" x14ac:dyDescent="0.3">
      <c r="A338">
        <f t="shared" si="152"/>
        <v>1320.03</v>
      </c>
      <c r="B338" s="14" t="b">
        <f t="shared" si="153"/>
        <v>1</v>
      </c>
      <c r="C338" s="14" t="s">
        <v>49</v>
      </c>
      <c r="D338" s="14">
        <f t="shared" si="154"/>
        <v>1142.1400000000001</v>
      </c>
      <c r="E338" s="15">
        <v>336</v>
      </c>
      <c r="F338" s="14" t="s">
        <v>375</v>
      </c>
      <c r="G338" s="12" t="s">
        <v>49</v>
      </c>
      <c r="H338" s="12">
        <v>1527.33</v>
      </c>
      <c r="I338" s="10" t="s">
        <v>49</v>
      </c>
      <c r="J338" s="10">
        <v>1279.5899999999999</v>
      </c>
      <c r="K338" s="10" t="b">
        <f t="shared" si="155"/>
        <v>1</v>
      </c>
      <c r="L338" s="10">
        <f t="shared" si="156"/>
        <v>-247.74</v>
      </c>
      <c r="M338" t="s">
        <v>49</v>
      </c>
      <c r="N338">
        <v>1320.03</v>
      </c>
      <c r="O338" t="b">
        <f t="shared" si="157"/>
        <v>1</v>
      </c>
      <c r="P338">
        <f t="shared" si="158"/>
        <v>-207.29999999999995</v>
      </c>
      <c r="Q338" s="10" t="s">
        <v>49</v>
      </c>
      <c r="R338" s="10">
        <v>1437.86</v>
      </c>
      <c r="S338" s="10" t="b">
        <f t="shared" si="145"/>
        <v>1</v>
      </c>
      <c r="T338" s="10">
        <f t="shared" si="159"/>
        <v>-89.470000000000027</v>
      </c>
      <c r="U338" t="s">
        <v>49</v>
      </c>
      <c r="V338">
        <v>1523.41</v>
      </c>
      <c r="W338" t="b">
        <f t="shared" si="160"/>
        <v>1</v>
      </c>
      <c r="X338">
        <f t="shared" si="161"/>
        <v>-3.9199999999998454</v>
      </c>
      <c r="Y338" s="10" t="s">
        <v>49</v>
      </c>
      <c r="Z338" s="10">
        <v>1142.1400000000001</v>
      </c>
      <c r="AA338" s="10" t="b">
        <f t="shared" si="162"/>
        <v>1</v>
      </c>
      <c r="AB338" s="10">
        <f t="shared" si="163"/>
        <v>-385.18999999999983</v>
      </c>
      <c r="AC338" t="s">
        <v>49</v>
      </c>
      <c r="AD338">
        <v>1438.09</v>
      </c>
      <c r="AE338" t="b">
        <f t="shared" si="146"/>
        <v>1</v>
      </c>
      <c r="AF338">
        <f t="shared" si="147"/>
        <v>-89.240000000000009</v>
      </c>
      <c r="AG338" s="10" t="s">
        <v>49</v>
      </c>
      <c r="AH338" s="10">
        <v>1378.3</v>
      </c>
      <c r="AI338" s="10" t="b">
        <f t="shared" si="148"/>
        <v>1</v>
      </c>
      <c r="AJ338" s="10">
        <f t="shared" si="149"/>
        <v>-149.02999999999997</v>
      </c>
      <c r="AK338" t="s">
        <v>49</v>
      </c>
      <c r="AL338">
        <v>1562.47</v>
      </c>
      <c r="AM338" t="b">
        <f t="shared" si="150"/>
        <v>0</v>
      </c>
      <c r="AN338">
        <f t="shared" si="151"/>
        <v>35.1400000000001</v>
      </c>
      <c r="AO338" s="10" t="s">
        <v>49</v>
      </c>
      <c r="AP338" s="10">
        <v>1379.64</v>
      </c>
      <c r="AQ338" s="10" t="b">
        <f t="shared" si="164"/>
        <v>1</v>
      </c>
      <c r="AR338" s="10">
        <f t="shared" si="165"/>
        <v>-147.68999999999983</v>
      </c>
      <c r="AS338" t="s">
        <v>49</v>
      </c>
      <c r="AT338">
        <v>1454.23</v>
      </c>
      <c r="AU338" s="21" t="b">
        <f t="shared" si="166"/>
        <v>1</v>
      </c>
      <c r="AV338" s="21">
        <f t="shared" si="167"/>
        <v>-73.099999999999909</v>
      </c>
      <c r="AW338" s="10" t="s">
        <v>49</v>
      </c>
      <c r="AX338" s="10">
        <v>1537.03</v>
      </c>
      <c r="AY338" s="10" t="b">
        <f t="shared" si="168"/>
        <v>0</v>
      </c>
      <c r="AZ338" s="10">
        <f t="shared" si="169"/>
        <v>9.7000000000000455</v>
      </c>
      <c r="BA338" t="s">
        <v>49</v>
      </c>
      <c r="BB338">
        <v>1301.55</v>
      </c>
      <c r="BC338" t="b">
        <f t="shared" si="170"/>
        <v>1</v>
      </c>
      <c r="BD338">
        <f t="shared" si="171"/>
        <v>-225.77999999999997</v>
      </c>
      <c r="BE338" s="10" t="s">
        <v>49</v>
      </c>
      <c r="BF338" s="10">
        <v>1472.09</v>
      </c>
      <c r="BG338" s="10" t="b">
        <f t="shared" si="172"/>
        <v>1</v>
      </c>
      <c r="BH338" s="10">
        <f t="shared" si="173"/>
        <v>-55.240000000000009</v>
      </c>
    </row>
    <row r="339" spans="1:60" hidden="1" x14ac:dyDescent="0.3">
      <c r="A339">
        <f t="shared" si="152"/>
        <v>5000</v>
      </c>
      <c r="B339" s="14" t="b">
        <f t="shared" si="153"/>
        <v>0</v>
      </c>
      <c r="C339" s="14" t="s">
        <v>40</v>
      </c>
      <c r="D339" s="14">
        <f t="shared" si="154"/>
        <v>5000</v>
      </c>
      <c r="E339" s="15">
        <v>337</v>
      </c>
      <c r="F339" s="14" t="s">
        <v>376</v>
      </c>
      <c r="G339" s="12" t="s">
        <v>40</v>
      </c>
      <c r="H339" s="12">
        <v>5000</v>
      </c>
      <c r="I339" s="10" t="s">
        <v>40</v>
      </c>
      <c r="J339" s="10">
        <v>5000</v>
      </c>
      <c r="K339" s="10" t="b">
        <f t="shared" si="155"/>
        <v>0</v>
      </c>
      <c r="L339" s="10">
        <f t="shared" si="156"/>
        <v>0</v>
      </c>
      <c r="M339" t="s">
        <v>40</v>
      </c>
      <c r="N339">
        <v>5000</v>
      </c>
      <c r="O339" t="b">
        <f t="shared" si="157"/>
        <v>0</v>
      </c>
      <c r="P339">
        <f t="shared" si="158"/>
        <v>0</v>
      </c>
      <c r="Q339" s="10" t="s">
        <v>40</v>
      </c>
      <c r="R339" s="10">
        <v>5000</v>
      </c>
      <c r="S339" s="10" t="b">
        <f t="shared" si="145"/>
        <v>0</v>
      </c>
      <c r="T339" s="10">
        <f t="shared" si="159"/>
        <v>0</v>
      </c>
      <c r="U339" t="s">
        <v>40</v>
      </c>
      <c r="V339">
        <v>5000</v>
      </c>
      <c r="W339" t="b">
        <f t="shared" si="160"/>
        <v>0</v>
      </c>
      <c r="X339">
        <f t="shared" si="161"/>
        <v>0</v>
      </c>
      <c r="Y339" s="10" t="s">
        <v>40</v>
      </c>
      <c r="Z339" s="10">
        <v>5000</v>
      </c>
      <c r="AA339" s="10" t="b">
        <f t="shared" si="162"/>
        <v>0</v>
      </c>
      <c r="AB339" s="10">
        <f t="shared" si="163"/>
        <v>0</v>
      </c>
      <c r="AC339" t="s">
        <v>40</v>
      </c>
      <c r="AD339">
        <v>5000</v>
      </c>
      <c r="AE339" t="b">
        <f t="shared" si="146"/>
        <v>0</v>
      </c>
      <c r="AF339">
        <f t="shared" si="147"/>
        <v>0</v>
      </c>
      <c r="AG339" s="10" t="s">
        <v>40</v>
      </c>
      <c r="AH339" s="10">
        <v>5000</v>
      </c>
      <c r="AI339" s="10" t="b">
        <f t="shared" si="148"/>
        <v>0</v>
      </c>
      <c r="AJ339" s="10">
        <f t="shared" si="149"/>
        <v>0</v>
      </c>
      <c r="AK339" t="s">
        <v>40</v>
      </c>
      <c r="AL339">
        <v>5000</v>
      </c>
      <c r="AM339" t="b">
        <f t="shared" si="150"/>
        <v>0</v>
      </c>
      <c r="AN339">
        <f t="shared" si="151"/>
        <v>0</v>
      </c>
      <c r="AO339" s="10" t="s">
        <v>40</v>
      </c>
      <c r="AP339" s="10">
        <v>5000</v>
      </c>
      <c r="AQ339" s="10" t="b">
        <f t="shared" si="164"/>
        <v>0</v>
      </c>
      <c r="AR339" s="10">
        <f t="shared" si="165"/>
        <v>0</v>
      </c>
      <c r="AS339" t="s">
        <v>40</v>
      </c>
      <c r="AT339">
        <v>5000</v>
      </c>
      <c r="AU339" s="21" t="b">
        <f t="shared" si="166"/>
        <v>0</v>
      </c>
      <c r="AV339" s="21">
        <f t="shared" si="167"/>
        <v>0</v>
      </c>
      <c r="AW339" s="10" t="s">
        <v>40</v>
      </c>
      <c r="AX339" s="10">
        <v>5000</v>
      </c>
      <c r="AY339" s="10" t="b">
        <f t="shared" si="168"/>
        <v>0</v>
      </c>
      <c r="AZ339" s="10">
        <f t="shared" si="169"/>
        <v>0</v>
      </c>
      <c r="BA339" t="s">
        <v>40</v>
      </c>
      <c r="BB339">
        <v>5000</v>
      </c>
      <c r="BC339" t="b">
        <f t="shared" si="170"/>
        <v>0</v>
      </c>
      <c r="BD339">
        <f t="shared" si="171"/>
        <v>0</v>
      </c>
      <c r="BE339" s="10" t="s">
        <v>40</v>
      </c>
      <c r="BF339" s="10">
        <v>5000</v>
      </c>
      <c r="BG339" s="10" t="b">
        <f t="shared" si="172"/>
        <v>0</v>
      </c>
      <c r="BH339" s="10">
        <f t="shared" si="173"/>
        <v>0</v>
      </c>
    </row>
    <row r="340" spans="1:60" hidden="1" x14ac:dyDescent="0.3">
      <c r="A340">
        <f t="shared" si="152"/>
        <v>4489.33</v>
      </c>
      <c r="B340" s="14" t="b">
        <f t="shared" si="153"/>
        <v>1</v>
      </c>
      <c r="C340" s="14" t="s">
        <v>37</v>
      </c>
      <c r="D340" s="14">
        <f t="shared" si="154"/>
        <v>3024.2</v>
      </c>
      <c r="E340" s="15">
        <v>338</v>
      </c>
      <c r="F340" s="14" t="s">
        <v>377</v>
      </c>
      <c r="G340" s="12" t="s">
        <v>40</v>
      </c>
      <c r="H340" s="12">
        <v>5000</v>
      </c>
      <c r="I340" s="10" t="s">
        <v>40</v>
      </c>
      <c r="J340" s="10">
        <v>5000</v>
      </c>
      <c r="K340" s="10" t="b">
        <f t="shared" si="155"/>
        <v>0</v>
      </c>
      <c r="L340" s="10">
        <f t="shared" si="156"/>
        <v>0</v>
      </c>
      <c r="M340" t="s">
        <v>40</v>
      </c>
      <c r="N340">
        <v>5000</v>
      </c>
      <c r="O340" t="b">
        <f t="shared" si="157"/>
        <v>0</v>
      </c>
      <c r="P340">
        <f t="shared" si="158"/>
        <v>0</v>
      </c>
      <c r="Q340" s="10" t="s">
        <v>40</v>
      </c>
      <c r="R340" s="10">
        <v>5000</v>
      </c>
      <c r="S340" s="10" t="b">
        <f t="shared" si="145"/>
        <v>0</v>
      </c>
      <c r="T340" s="10">
        <f t="shared" si="159"/>
        <v>0</v>
      </c>
      <c r="U340" t="s">
        <v>40</v>
      </c>
      <c r="V340">
        <v>5000</v>
      </c>
      <c r="W340" t="b">
        <f t="shared" si="160"/>
        <v>0</v>
      </c>
      <c r="X340">
        <f t="shared" si="161"/>
        <v>0</v>
      </c>
      <c r="Y340" s="10" t="s">
        <v>40</v>
      </c>
      <c r="Z340" s="10">
        <v>5000</v>
      </c>
      <c r="AA340" s="10" t="b">
        <f t="shared" si="162"/>
        <v>0</v>
      </c>
      <c r="AB340" s="10">
        <f t="shared" si="163"/>
        <v>0</v>
      </c>
      <c r="AC340" t="s">
        <v>37</v>
      </c>
      <c r="AD340">
        <v>4489.33</v>
      </c>
      <c r="AE340" t="b">
        <f t="shared" si="146"/>
        <v>1</v>
      </c>
      <c r="AF340">
        <f t="shared" si="147"/>
        <v>-510.67000000000007</v>
      </c>
      <c r="AG340" s="10" t="s">
        <v>40</v>
      </c>
      <c r="AH340" s="10">
        <v>5000</v>
      </c>
      <c r="AI340" s="10" t="b">
        <f t="shared" si="148"/>
        <v>0</v>
      </c>
      <c r="AJ340" s="10">
        <f t="shared" si="149"/>
        <v>0</v>
      </c>
      <c r="AK340" t="s">
        <v>37</v>
      </c>
      <c r="AL340">
        <v>3024.2</v>
      </c>
      <c r="AM340" t="b">
        <f t="shared" si="150"/>
        <v>1</v>
      </c>
      <c r="AN340">
        <f t="shared" si="151"/>
        <v>-1975.8000000000002</v>
      </c>
      <c r="AO340" s="10" t="s">
        <v>40</v>
      </c>
      <c r="AP340" s="10">
        <v>5000</v>
      </c>
      <c r="AQ340" s="10" t="b">
        <f t="shared" si="164"/>
        <v>0</v>
      </c>
      <c r="AR340" s="10">
        <f t="shared" si="165"/>
        <v>0</v>
      </c>
      <c r="AS340" t="s">
        <v>40</v>
      </c>
      <c r="AT340">
        <v>5000</v>
      </c>
      <c r="AU340" s="21" t="b">
        <f t="shared" si="166"/>
        <v>0</v>
      </c>
      <c r="AV340" s="21">
        <f t="shared" si="167"/>
        <v>0</v>
      </c>
      <c r="AW340" s="10" t="s">
        <v>40</v>
      </c>
      <c r="AX340" s="10">
        <v>5000</v>
      </c>
      <c r="AY340" s="10" t="b">
        <f t="shared" si="168"/>
        <v>0</v>
      </c>
      <c r="AZ340" s="10">
        <f t="shared" si="169"/>
        <v>0</v>
      </c>
      <c r="BA340" t="s">
        <v>40</v>
      </c>
      <c r="BB340">
        <v>5000</v>
      </c>
      <c r="BC340" t="b">
        <f t="shared" si="170"/>
        <v>0</v>
      </c>
      <c r="BD340">
        <f t="shared" si="171"/>
        <v>0</v>
      </c>
      <c r="BE340" s="10" t="s">
        <v>40</v>
      </c>
      <c r="BF340" s="10">
        <v>5000</v>
      </c>
      <c r="BG340" s="10" t="b">
        <f t="shared" si="172"/>
        <v>0</v>
      </c>
      <c r="BH340" s="10">
        <f t="shared" si="173"/>
        <v>0</v>
      </c>
    </row>
    <row r="341" spans="1:60" hidden="1" x14ac:dyDescent="0.3">
      <c r="A341">
        <f t="shared" si="152"/>
        <v>5000</v>
      </c>
      <c r="B341" s="14" t="b">
        <f t="shared" si="153"/>
        <v>1</v>
      </c>
      <c r="C341" s="14" t="s">
        <v>37</v>
      </c>
      <c r="D341" s="14">
        <f t="shared" si="154"/>
        <v>3542.48</v>
      </c>
      <c r="E341" s="15">
        <v>339</v>
      </c>
      <c r="F341" s="14" t="s">
        <v>378</v>
      </c>
      <c r="G341" s="12" t="s">
        <v>40</v>
      </c>
      <c r="H341" s="12">
        <v>5000</v>
      </c>
      <c r="I341" s="10" t="s">
        <v>40</v>
      </c>
      <c r="J341" s="10">
        <v>5000</v>
      </c>
      <c r="K341" s="10" t="b">
        <f t="shared" si="155"/>
        <v>0</v>
      </c>
      <c r="L341" s="10">
        <f t="shared" si="156"/>
        <v>0</v>
      </c>
      <c r="M341" t="s">
        <v>40</v>
      </c>
      <c r="N341">
        <v>5000</v>
      </c>
      <c r="O341" t="b">
        <f t="shared" si="157"/>
        <v>0</v>
      </c>
      <c r="P341">
        <f t="shared" si="158"/>
        <v>0</v>
      </c>
      <c r="Q341" s="10" t="s">
        <v>40</v>
      </c>
      <c r="R341" s="10">
        <v>5000</v>
      </c>
      <c r="S341" s="10" t="b">
        <f t="shared" si="145"/>
        <v>0</v>
      </c>
      <c r="T341" s="10">
        <f t="shared" si="159"/>
        <v>0</v>
      </c>
      <c r="U341" t="s">
        <v>37</v>
      </c>
      <c r="V341">
        <v>3542.48</v>
      </c>
      <c r="W341" t="b">
        <f t="shared" si="160"/>
        <v>1</v>
      </c>
      <c r="X341">
        <f t="shared" si="161"/>
        <v>-1457.52</v>
      </c>
      <c r="Y341" s="10" t="s">
        <v>40</v>
      </c>
      <c r="Z341" s="10">
        <v>5000</v>
      </c>
      <c r="AA341" s="10" t="b">
        <f t="shared" si="162"/>
        <v>0</v>
      </c>
      <c r="AB341" s="10">
        <f t="shared" si="163"/>
        <v>0</v>
      </c>
      <c r="AC341" t="s">
        <v>40</v>
      </c>
      <c r="AD341">
        <v>5000</v>
      </c>
      <c r="AE341" t="b">
        <f t="shared" si="146"/>
        <v>0</v>
      </c>
      <c r="AF341">
        <f t="shared" si="147"/>
        <v>0</v>
      </c>
      <c r="AG341" s="10" t="s">
        <v>40</v>
      </c>
      <c r="AH341" s="10">
        <v>5000</v>
      </c>
      <c r="AI341" s="10" t="b">
        <f t="shared" si="148"/>
        <v>0</v>
      </c>
      <c r="AJ341" s="10">
        <f t="shared" si="149"/>
        <v>0</v>
      </c>
      <c r="AK341" t="s">
        <v>40</v>
      </c>
      <c r="AL341">
        <v>5000</v>
      </c>
      <c r="AM341" t="b">
        <f t="shared" si="150"/>
        <v>0</v>
      </c>
      <c r="AN341">
        <f t="shared" si="151"/>
        <v>0</v>
      </c>
      <c r="AO341" s="10" t="s">
        <v>40</v>
      </c>
      <c r="AP341" s="10">
        <v>5000</v>
      </c>
      <c r="AQ341" s="10" t="b">
        <f t="shared" si="164"/>
        <v>0</v>
      </c>
      <c r="AR341" s="10">
        <f t="shared" si="165"/>
        <v>0</v>
      </c>
      <c r="AS341" t="s">
        <v>40</v>
      </c>
      <c r="AT341">
        <v>5000</v>
      </c>
      <c r="AU341" s="21" t="b">
        <f t="shared" si="166"/>
        <v>0</v>
      </c>
      <c r="AV341" s="21">
        <f t="shared" si="167"/>
        <v>0</v>
      </c>
      <c r="AW341" s="10" t="s">
        <v>40</v>
      </c>
      <c r="AX341" s="10">
        <v>5000</v>
      </c>
      <c r="AY341" s="10" t="b">
        <f t="shared" si="168"/>
        <v>0</v>
      </c>
      <c r="AZ341" s="10">
        <f t="shared" si="169"/>
        <v>0</v>
      </c>
      <c r="BA341" t="s">
        <v>40</v>
      </c>
      <c r="BB341">
        <v>5000</v>
      </c>
      <c r="BC341" t="b">
        <f t="shared" si="170"/>
        <v>0</v>
      </c>
      <c r="BD341">
        <f t="shared" si="171"/>
        <v>0</v>
      </c>
      <c r="BE341" s="10" t="s">
        <v>40</v>
      </c>
      <c r="BF341" s="10">
        <v>5000</v>
      </c>
      <c r="BG341" s="10" t="b">
        <f t="shared" si="172"/>
        <v>0</v>
      </c>
      <c r="BH341" s="10">
        <f t="shared" si="173"/>
        <v>0</v>
      </c>
    </row>
    <row r="342" spans="1:60" hidden="1" x14ac:dyDescent="0.3">
      <c r="A342">
        <f t="shared" si="152"/>
        <v>5000</v>
      </c>
      <c r="B342" s="14" t="b">
        <f t="shared" si="153"/>
        <v>0</v>
      </c>
      <c r="C342" s="14" t="s">
        <v>40</v>
      </c>
      <c r="D342" s="14">
        <f t="shared" si="154"/>
        <v>5000</v>
      </c>
      <c r="E342" s="15">
        <v>340</v>
      </c>
      <c r="F342" s="14" t="s">
        <v>379</v>
      </c>
      <c r="G342" s="12" t="s">
        <v>40</v>
      </c>
      <c r="H342" s="12">
        <v>5000</v>
      </c>
      <c r="I342" s="10" t="s">
        <v>40</v>
      </c>
      <c r="J342" s="10">
        <v>5000</v>
      </c>
      <c r="K342" s="10" t="b">
        <f t="shared" si="155"/>
        <v>0</v>
      </c>
      <c r="L342" s="10">
        <f t="shared" si="156"/>
        <v>0</v>
      </c>
      <c r="M342" t="s">
        <v>40</v>
      </c>
      <c r="N342">
        <v>5000</v>
      </c>
      <c r="O342" t="b">
        <f t="shared" si="157"/>
        <v>0</v>
      </c>
      <c r="P342">
        <f t="shared" si="158"/>
        <v>0</v>
      </c>
      <c r="Q342" s="10" t="s">
        <v>40</v>
      </c>
      <c r="R342" s="10">
        <v>5000</v>
      </c>
      <c r="S342" s="10" t="b">
        <f t="shared" si="145"/>
        <v>0</v>
      </c>
      <c r="T342" s="10">
        <f t="shared" si="159"/>
        <v>0</v>
      </c>
      <c r="U342" t="s">
        <v>40</v>
      </c>
      <c r="V342">
        <v>5000</v>
      </c>
      <c r="W342" t="b">
        <f t="shared" si="160"/>
        <v>0</v>
      </c>
      <c r="X342">
        <f t="shared" si="161"/>
        <v>0</v>
      </c>
      <c r="Y342" s="10" t="s">
        <v>40</v>
      </c>
      <c r="Z342" s="10">
        <v>5000</v>
      </c>
      <c r="AA342" s="10" t="b">
        <f t="shared" si="162"/>
        <v>0</v>
      </c>
      <c r="AB342" s="10">
        <f t="shared" si="163"/>
        <v>0</v>
      </c>
      <c r="AC342" t="s">
        <v>40</v>
      </c>
      <c r="AD342">
        <v>5000</v>
      </c>
      <c r="AE342" t="b">
        <f t="shared" si="146"/>
        <v>0</v>
      </c>
      <c r="AF342">
        <f t="shared" si="147"/>
        <v>0</v>
      </c>
      <c r="AG342" s="10" t="s">
        <v>40</v>
      </c>
      <c r="AH342" s="10">
        <v>5000</v>
      </c>
      <c r="AI342" s="10" t="b">
        <f t="shared" si="148"/>
        <v>0</v>
      </c>
      <c r="AJ342" s="10">
        <f t="shared" si="149"/>
        <v>0</v>
      </c>
      <c r="AK342" t="s">
        <v>40</v>
      </c>
      <c r="AL342">
        <v>5000</v>
      </c>
      <c r="AM342" t="b">
        <f t="shared" si="150"/>
        <v>0</v>
      </c>
      <c r="AN342">
        <f t="shared" si="151"/>
        <v>0</v>
      </c>
      <c r="AO342" s="10" t="s">
        <v>40</v>
      </c>
      <c r="AP342" s="10">
        <v>5000</v>
      </c>
      <c r="AQ342" s="10" t="b">
        <f t="shared" si="164"/>
        <v>0</v>
      </c>
      <c r="AR342" s="10">
        <f t="shared" si="165"/>
        <v>0</v>
      </c>
      <c r="AS342" t="s">
        <v>40</v>
      </c>
      <c r="AT342">
        <v>5000</v>
      </c>
      <c r="AU342" s="21" t="b">
        <f t="shared" si="166"/>
        <v>0</v>
      </c>
      <c r="AV342" s="21">
        <f t="shared" si="167"/>
        <v>0</v>
      </c>
      <c r="AW342" s="10" t="s">
        <v>40</v>
      </c>
      <c r="AX342" s="10">
        <v>5000</v>
      </c>
      <c r="AY342" s="10" t="b">
        <f t="shared" si="168"/>
        <v>0</v>
      </c>
      <c r="AZ342" s="10">
        <f t="shared" si="169"/>
        <v>0</v>
      </c>
      <c r="BA342" t="s">
        <v>40</v>
      </c>
      <c r="BB342">
        <v>5000</v>
      </c>
      <c r="BC342" t="b">
        <f t="shared" si="170"/>
        <v>0</v>
      </c>
      <c r="BD342">
        <f t="shared" si="171"/>
        <v>0</v>
      </c>
      <c r="BE342" s="10" t="s">
        <v>40</v>
      </c>
      <c r="BF342" s="10">
        <v>5000</v>
      </c>
      <c r="BG342" s="10" t="b">
        <f t="shared" si="172"/>
        <v>0</v>
      </c>
      <c r="BH342" s="10">
        <f t="shared" si="173"/>
        <v>0</v>
      </c>
    </row>
    <row r="343" spans="1:60" hidden="1" x14ac:dyDescent="0.3">
      <c r="A343">
        <f t="shared" si="152"/>
        <v>5000</v>
      </c>
      <c r="B343" s="14" t="b">
        <f t="shared" si="153"/>
        <v>0</v>
      </c>
      <c r="C343" s="14" t="s">
        <v>40</v>
      </c>
      <c r="D343" s="14">
        <f t="shared" si="154"/>
        <v>5000</v>
      </c>
      <c r="E343" s="15">
        <v>341</v>
      </c>
      <c r="F343" s="14" t="s">
        <v>380</v>
      </c>
      <c r="G343" s="12" t="s">
        <v>40</v>
      </c>
      <c r="H343" s="12">
        <v>5000</v>
      </c>
      <c r="I343" s="10" t="s">
        <v>40</v>
      </c>
      <c r="J343" s="10">
        <v>5000</v>
      </c>
      <c r="K343" s="10" t="b">
        <f t="shared" si="155"/>
        <v>0</v>
      </c>
      <c r="L343" s="10">
        <f t="shared" si="156"/>
        <v>0</v>
      </c>
      <c r="M343" t="s">
        <v>40</v>
      </c>
      <c r="N343">
        <v>5000</v>
      </c>
      <c r="O343" t="b">
        <f t="shared" si="157"/>
        <v>0</v>
      </c>
      <c r="P343">
        <f t="shared" si="158"/>
        <v>0</v>
      </c>
      <c r="Q343" s="10" t="s">
        <v>40</v>
      </c>
      <c r="R343" s="10">
        <v>5000</v>
      </c>
      <c r="S343" s="10" t="b">
        <f t="shared" si="145"/>
        <v>0</v>
      </c>
      <c r="T343" s="10">
        <f t="shared" si="159"/>
        <v>0</v>
      </c>
      <c r="U343" t="s">
        <v>40</v>
      </c>
      <c r="V343">
        <v>5000</v>
      </c>
      <c r="W343" t="b">
        <f t="shared" si="160"/>
        <v>0</v>
      </c>
      <c r="X343">
        <f t="shared" si="161"/>
        <v>0</v>
      </c>
      <c r="Y343" s="10" t="s">
        <v>40</v>
      </c>
      <c r="Z343" s="10">
        <v>5000</v>
      </c>
      <c r="AA343" s="10" t="b">
        <f t="shared" si="162"/>
        <v>0</v>
      </c>
      <c r="AB343" s="10">
        <f t="shared" si="163"/>
        <v>0</v>
      </c>
      <c r="AC343" t="s">
        <v>40</v>
      </c>
      <c r="AD343">
        <v>5000</v>
      </c>
      <c r="AE343" t="b">
        <f t="shared" si="146"/>
        <v>0</v>
      </c>
      <c r="AF343">
        <f t="shared" si="147"/>
        <v>0</v>
      </c>
      <c r="AG343" s="10" t="s">
        <v>40</v>
      </c>
      <c r="AH343" s="10">
        <v>5000</v>
      </c>
      <c r="AI343" s="10" t="b">
        <f t="shared" si="148"/>
        <v>0</v>
      </c>
      <c r="AJ343" s="10">
        <f t="shared" si="149"/>
        <v>0</v>
      </c>
      <c r="AK343" t="s">
        <v>40</v>
      </c>
      <c r="AL343">
        <v>5000</v>
      </c>
      <c r="AM343" t="b">
        <f t="shared" si="150"/>
        <v>0</v>
      </c>
      <c r="AN343">
        <f t="shared" si="151"/>
        <v>0</v>
      </c>
      <c r="AO343" s="10" t="s">
        <v>40</v>
      </c>
      <c r="AP343" s="10">
        <v>5000</v>
      </c>
      <c r="AQ343" s="10" t="b">
        <f t="shared" si="164"/>
        <v>0</v>
      </c>
      <c r="AR343" s="10">
        <f t="shared" si="165"/>
        <v>0</v>
      </c>
      <c r="AS343" t="s">
        <v>40</v>
      </c>
      <c r="AT343">
        <v>5000</v>
      </c>
      <c r="AU343" s="21" t="b">
        <f t="shared" si="166"/>
        <v>0</v>
      </c>
      <c r="AV343" s="21">
        <f t="shared" si="167"/>
        <v>0</v>
      </c>
      <c r="AW343" s="10" t="s">
        <v>40</v>
      </c>
      <c r="AX343" s="10">
        <v>5000</v>
      </c>
      <c r="AY343" s="10" t="b">
        <f t="shared" si="168"/>
        <v>0</v>
      </c>
      <c r="AZ343" s="10">
        <f t="shared" si="169"/>
        <v>0</v>
      </c>
      <c r="BA343" t="s">
        <v>40</v>
      </c>
      <c r="BB343">
        <v>5000</v>
      </c>
      <c r="BC343" t="b">
        <f t="shared" si="170"/>
        <v>0</v>
      </c>
      <c r="BD343">
        <f t="shared" si="171"/>
        <v>0</v>
      </c>
      <c r="BE343" s="10" t="s">
        <v>40</v>
      </c>
      <c r="BF343" s="10">
        <v>5000</v>
      </c>
      <c r="BG343" s="10" t="b">
        <f t="shared" si="172"/>
        <v>0</v>
      </c>
      <c r="BH343" s="10">
        <f t="shared" si="173"/>
        <v>0</v>
      </c>
    </row>
    <row r="344" spans="1:60" hidden="1" x14ac:dyDescent="0.3">
      <c r="A344">
        <f t="shared" si="152"/>
        <v>5000</v>
      </c>
      <c r="B344" s="14" t="b">
        <f t="shared" si="153"/>
        <v>0</v>
      </c>
      <c r="C344" s="14" t="s">
        <v>40</v>
      </c>
      <c r="D344" s="14">
        <f t="shared" si="154"/>
        <v>5000</v>
      </c>
      <c r="E344" s="15">
        <v>342</v>
      </c>
      <c r="F344" s="14" t="s">
        <v>381</v>
      </c>
      <c r="G344" s="12" t="s">
        <v>40</v>
      </c>
      <c r="H344" s="12">
        <v>5000</v>
      </c>
      <c r="I344" s="10" t="s">
        <v>40</v>
      </c>
      <c r="J344" s="10">
        <v>5000</v>
      </c>
      <c r="K344" s="10" t="b">
        <f t="shared" si="155"/>
        <v>0</v>
      </c>
      <c r="L344" s="10">
        <f t="shared" si="156"/>
        <v>0</v>
      </c>
      <c r="M344" t="s">
        <v>40</v>
      </c>
      <c r="N344">
        <v>5000</v>
      </c>
      <c r="O344" t="b">
        <f t="shared" si="157"/>
        <v>0</v>
      </c>
      <c r="P344">
        <f t="shared" si="158"/>
        <v>0</v>
      </c>
      <c r="Q344" s="10" t="s">
        <v>40</v>
      </c>
      <c r="R344" s="10">
        <v>5000</v>
      </c>
      <c r="S344" s="10" t="b">
        <f t="shared" si="145"/>
        <v>0</v>
      </c>
      <c r="T344" s="10">
        <f t="shared" si="159"/>
        <v>0</v>
      </c>
      <c r="U344" t="s">
        <v>40</v>
      </c>
      <c r="V344">
        <v>5000</v>
      </c>
      <c r="W344" t="b">
        <f t="shared" si="160"/>
        <v>0</v>
      </c>
      <c r="X344">
        <f t="shared" si="161"/>
        <v>0</v>
      </c>
      <c r="Y344" s="10" t="s">
        <v>40</v>
      </c>
      <c r="Z344" s="10">
        <v>5000</v>
      </c>
      <c r="AA344" s="10" t="b">
        <f t="shared" si="162"/>
        <v>0</v>
      </c>
      <c r="AB344" s="10">
        <f t="shared" si="163"/>
        <v>0</v>
      </c>
      <c r="AC344" t="s">
        <v>40</v>
      </c>
      <c r="AD344">
        <v>5000</v>
      </c>
      <c r="AE344" t="b">
        <f t="shared" si="146"/>
        <v>0</v>
      </c>
      <c r="AF344">
        <f t="shared" si="147"/>
        <v>0</v>
      </c>
      <c r="AG344" s="10" t="s">
        <v>40</v>
      </c>
      <c r="AH344" s="10">
        <v>5000</v>
      </c>
      <c r="AI344" s="10" t="b">
        <f t="shared" si="148"/>
        <v>0</v>
      </c>
      <c r="AJ344" s="10">
        <f t="shared" si="149"/>
        <v>0</v>
      </c>
      <c r="AK344" t="s">
        <v>40</v>
      </c>
      <c r="AL344">
        <v>5000</v>
      </c>
      <c r="AM344" t="b">
        <f t="shared" si="150"/>
        <v>0</v>
      </c>
      <c r="AN344">
        <f t="shared" si="151"/>
        <v>0</v>
      </c>
      <c r="AO344" s="10" t="s">
        <v>40</v>
      </c>
      <c r="AP344" s="10">
        <v>5000</v>
      </c>
      <c r="AQ344" s="10" t="b">
        <f t="shared" si="164"/>
        <v>0</v>
      </c>
      <c r="AR344" s="10">
        <f t="shared" si="165"/>
        <v>0</v>
      </c>
      <c r="AS344" t="s">
        <v>40</v>
      </c>
      <c r="AT344">
        <v>5000</v>
      </c>
      <c r="AU344" s="21" t="b">
        <f t="shared" si="166"/>
        <v>0</v>
      </c>
      <c r="AV344" s="21">
        <f t="shared" si="167"/>
        <v>0</v>
      </c>
      <c r="AW344" s="10" t="s">
        <v>40</v>
      </c>
      <c r="AX344" s="10">
        <v>5000</v>
      </c>
      <c r="AY344" s="10" t="b">
        <f t="shared" si="168"/>
        <v>0</v>
      </c>
      <c r="AZ344" s="10">
        <f t="shared" si="169"/>
        <v>0</v>
      </c>
      <c r="BA344" t="s">
        <v>40</v>
      </c>
      <c r="BB344">
        <v>5000</v>
      </c>
      <c r="BC344" t="b">
        <f t="shared" si="170"/>
        <v>0</v>
      </c>
      <c r="BD344">
        <f t="shared" si="171"/>
        <v>0</v>
      </c>
      <c r="BE344" s="10" t="s">
        <v>40</v>
      </c>
      <c r="BF344" s="10">
        <v>5000</v>
      </c>
      <c r="BG344" s="10" t="b">
        <f t="shared" si="172"/>
        <v>0</v>
      </c>
      <c r="BH344" s="10">
        <f t="shared" si="173"/>
        <v>0</v>
      </c>
    </row>
    <row r="345" spans="1:60" hidden="1" x14ac:dyDescent="0.3">
      <c r="A345">
        <f t="shared" si="152"/>
        <v>5000</v>
      </c>
      <c r="B345" s="14" t="b">
        <f t="shared" si="153"/>
        <v>0</v>
      </c>
      <c r="C345" s="14" t="s">
        <v>40</v>
      </c>
      <c r="D345" s="14">
        <f t="shared" si="154"/>
        <v>5000</v>
      </c>
      <c r="E345" s="15">
        <v>343</v>
      </c>
      <c r="F345" s="14" t="s">
        <v>382</v>
      </c>
      <c r="G345" s="12" t="s">
        <v>40</v>
      </c>
      <c r="H345" s="12">
        <v>5000</v>
      </c>
      <c r="I345" s="10" t="s">
        <v>40</v>
      </c>
      <c r="J345" s="10">
        <v>5000</v>
      </c>
      <c r="K345" s="10" t="b">
        <f t="shared" si="155"/>
        <v>0</v>
      </c>
      <c r="L345" s="10">
        <f t="shared" si="156"/>
        <v>0</v>
      </c>
      <c r="M345" t="s">
        <v>40</v>
      </c>
      <c r="N345">
        <v>5000</v>
      </c>
      <c r="O345" t="b">
        <f t="shared" si="157"/>
        <v>0</v>
      </c>
      <c r="P345">
        <f t="shared" si="158"/>
        <v>0</v>
      </c>
      <c r="Q345" s="10" t="s">
        <v>40</v>
      </c>
      <c r="R345" s="10">
        <v>5000</v>
      </c>
      <c r="S345" s="10" t="b">
        <f t="shared" si="145"/>
        <v>0</v>
      </c>
      <c r="T345" s="10">
        <f t="shared" si="159"/>
        <v>0</v>
      </c>
      <c r="U345" t="s">
        <v>40</v>
      </c>
      <c r="V345">
        <v>5000</v>
      </c>
      <c r="W345" t="b">
        <f t="shared" si="160"/>
        <v>0</v>
      </c>
      <c r="X345">
        <f t="shared" si="161"/>
        <v>0</v>
      </c>
      <c r="Y345" s="10" t="s">
        <v>40</v>
      </c>
      <c r="Z345" s="10">
        <v>5000</v>
      </c>
      <c r="AA345" s="10" t="b">
        <f t="shared" si="162"/>
        <v>0</v>
      </c>
      <c r="AB345" s="10">
        <f t="shared" si="163"/>
        <v>0</v>
      </c>
      <c r="AC345" t="s">
        <v>40</v>
      </c>
      <c r="AD345">
        <v>5000</v>
      </c>
      <c r="AE345" t="b">
        <f t="shared" si="146"/>
        <v>0</v>
      </c>
      <c r="AF345">
        <f t="shared" si="147"/>
        <v>0</v>
      </c>
      <c r="AG345" s="10" t="s">
        <v>40</v>
      </c>
      <c r="AH345" s="10">
        <v>5000</v>
      </c>
      <c r="AI345" s="10" t="b">
        <f t="shared" si="148"/>
        <v>0</v>
      </c>
      <c r="AJ345" s="10">
        <f t="shared" si="149"/>
        <v>0</v>
      </c>
      <c r="AK345" t="s">
        <v>40</v>
      </c>
      <c r="AL345">
        <v>5000</v>
      </c>
      <c r="AM345" t="b">
        <f t="shared" si="150"/>
        <v>0</v>
      </c>
      <c r="AN345">
        <f t="shared" si="151"/>
        <v>0</v>
      </c>
      <c r="AO345" s="10" t="s">
        <v>40</v>
      </c>
      <c r="AP345" s="10">
        <v>5000</v>
      </c>
      <c r="AQ345" s="10" t="b">
        <f t="shared" si="164"/>
        <v>0</v>
      </c>
      <c r="AR345" s="10">
        <f t="shared" si="165"/>
        <v>0</v>
      </c>
      <c r="AS345" t="s">
        <v>40</v>
      </c>
      <c r="AT345">
        <v>5000</v>
      </c>
      <c r="AU345" s="21" t="b">
        <f t="shared" si="166"/>
        <v>0</v>
      </c>
      <c r="AV345" s="21">
        <f t="shared" si="167"/>
        <v>0</v>
      </c>
      <c r="AW345" s="10" t="s">
        <v>40</v>
      </c>
      <c r="AX345" s="10">
        <v>5000</v>
      </c>
      <c r="AY345" s="10" t="b">
        <f t="shared" si="168"/>
        <v>0</v>
      </c>
      <c r="AZ345" s="10">
        <f t="shared" si="169"/>
        <v>0</v>
      </c>
      <c r="BA345" t="s">
        <v>40</v>
      </c>
      <c r="BB345">
        <v>5000</v>
      </c>
      <c r="BC345" t="b">
        <f t="shared" si="170"/>
        <v>0</v>
      </c>
      <c r="BD345">
        <f t="shared" si="171"/>
        <v>0</v>
      </c>
      <c r="BE345" s="10" t="s">
        <v>40</v>
      </c>
      <c r="BF345" s="10">
        <v>5000</v>
      </c>
      <c r="BG345" s="10" t="b">
        <f t="shared" si="172"/>
        <v>0</v>
      </c>
      <c r="BH345" s="10">
        <f t="shared" si="173"/>
        <v>0</v>
      </c>
    </row>
    <row r="346" spans="1:60" hidden="1" x14ac:dyDescent="0.3">
      <c r="A346">
        <f t="shared" si="152"/>
        <v>73.17</v>
      </c>
      <c r="B346" s="14" t="b">
        <f t="shared" si="153"/>
        <v>1</v>
      </c>
      <c r="C346" s="14" t="s">
        <v>37</v>
      </c>
      <c r="D346" s="14">
        <f t="shared" si="154"/>
        <v>8.89</v>
      </c>
      <c r="E346" s="15">
        <v>344</v>
      </c>
      <c r="F346" s="14" t="s">
        <v>383</v>
      </c>
      <c r="G346" s="12" t="s">
        <v>37</v>
      </c>
      <c r="H346" s="12">
        <v>296.36</v>
      </c>
      <c r="I346" s="10" t="s">
        <v>37</v>
      </c>
      <c r="J346" s="10">
        <v>49.53</v>
      </c>
      <c r="K346" s="10" t="b">
        <f t="shared" si="155"/>
        <v>1</v>
      </c>
      <c r="L346" s="10">
        <f t="shared" si="156"/>
        <v>-246.83</v>
      </c>
      <c r="M346" t="s">
        <v>37</v>
      </c>
      <c r="N346">
        <v>169.17</v>
      </c>
      <c r="O346" t="b">
        <f t="shared" si="157"/>
        <v>1</v>
      </c>
      <c r="P346">
        <f t="shared" si="158"/>
        <v>-127.19000000000003</v>
      </c>
      <c r="Q346" s="10" t="s">
        <v>37</v>
      </c>
      <c r="R346" s="10">
        <v>360.84</v>
      </c>
      <c r="S346" s="10" t="b">
        <f t="shared" si="145"/>
        <v>0</v>
      </c>
      <c r="T346" s="10">
        <f t="shared" si="159"/>
        <v>64.479999999999961</v>
      </c>
      <c r="U346" t="s">
        <v>37</v>
      </c>
      <c r="V346">
        <v>8.89</v>
      </c>
      <c r="W346" t="b">
        <f t="shared" si="160"/>
        <v>1</v>
      </c>
      <c r="X346">
        <f t="shared" si="161"/>
        <v>-287.47000000000003</v>
      </c>
      <c r="Y346" s="10" t="s">
        <v>37</v>
      </c>
      <c r="Z346" s="10">
        <v>700.55</v>
      </c>
      <c r="AA346" s="10" t="b">
        <f t="shared" si="162"/>
        <v>0</v>
      </c>
      <c r="AB346" s="10">
        <f t="shared" si="163"/>
        <v>404.18999999999994</v>
      </c>
      <c r="AC346" t="s">
        <v>37</v>
      </c>
      <c r="AD346">
        <v>347.97</v>
      </c>
      <c r="AE346" t="b">
        <f t="shared" si="146"/>
        <v>0</v>
      </c>
      <c r="AF346">
        <f t="shared" si="147"/>
        <v>51.610000000000014</v>
      </c>
      <c r="AG346" s="10" t="s">
        <v>37</v>
      </c>
      <c r="AH346" s="10">
        <v>71.89</v>
      </c>
      <c r="AI346" s="10" t="b">
        <f t="shared" si="148"/>
        <v>1</v>
      </c>
      <c r="AJ346" s="10">
        <f t="shared" si="149"/>
        <v>-224.47000000000003</v>
      </c>
      <c r="AK346" t="s">
        <v>37</v>
      </c>
      <c r="AL346">
        <v>53</v>
      </c>
      <c r="AM346" t="b">
        <f t="shared" si="150"/>
        <v>1</v>
      </c>
      <c r="AN346">
        <f t="shared" si="151"/>
        <v>-243.36</v>
      </c>
      <c r="AO346" s="10" t="s">
        <v>37</v>
      </c>
      <c r="AP346" s="10">
        <v>73.17</v>
      </c>
      <c r="AQ346" s="10" t="b">
        <f t="shared" si="164"/>
        <v>1</v>
      </c>
      <c r="AR346" s="10">
        <f t="shared" si="165"/>
        <v>-223.19</v>
      </c>
      <c r="AS346" t="s">
        <v>37</v>
      </c>
      <c r="AT346">
        <v>341.34</v>
      </c>
      <c r="AU346" s="21" t="b">
        <f t="shared" si="166"/>
        <v>0</v>
      </c>
      <c r="AV346" s="21">
        <f t="shared" si="167"/>
        <v>44.979999999999961</v>
      </c>
      <c r="AW346" s="10" t="s">
        <v>37</v>
      </c>
      <c r="AX346" s="10">
        <v>326.25</v>
      </c>
      <c r="AY346" s="10" t="b">
        <f t="shared" si="168"/>
        <v>0</v>
      </c>
      <c r="AZ346" s="10">
        <f t="shared" si="169"/>
        <v>29.889999999999986</v>
      </c>
      <c r="BA346" t="s">
        <v>37</v>
      </c>
      <c r="BB346">
        <v>353.35</v>
      </c>
      <c r="BC346" t="b">
        <f t="shared" si="170"/>
        <v>0</v>
      </c>
      <c r="BD346">
        <f t="shared" si="171"/>
        <v>56.990000000000009</v>
      </c>
      <c r="BE346" s="10" t="s">
        <v>37</v>
      </c>
      <c r="BF346" s="10">
        <v>46.69</v>
      </c>
      <c r="BG346" s="10" t="b">
        <f t="shared" si="172"/>
        <v>1</v>
      </c>
      <c r="BH346" s="10">
        <f t="shared" si="173"/>
        <v>-249.67000000000002</v>
      </c>
    </row>
    <row r="347" spans="1:60" x14ac:dyDescent="0.3">
      <c r="A347">
        <f t="shared" si="152"/>
        <v>1128.8</v>
      </c>
      <c r="B347" s="14" t="b">
        <f t="shared" si="153"/>
        <v>1</v>
      </c>
      <c r="C347" s="14" t="s">
        <v>49</v>
      </c>
      <c r="D347" s="14">
        <f t="shared" si="154"/>
        <v>952</v>
      </c>
      <c r="E347" s="15">
        <v>345</v>
      </c>
      <c r="F347" s="14" t="s">
        <v>384</v>
      </c>
      <c r="G347" s="12" t="s">
        <v>49</v>
      </c>
      <c r="H347" s="12">
        <v>1142.6600000000001</v>
      </c>
      <c r="I347" s="10" t="s">
        <v>49</v>
      </c>
      <c r="J347" s="10">
        <v>1092.3</v>
      </c>
      <c r="K347" s="10" t="b">
        <f t="shared" si="155"/>
        <v>1</v>
      </c>
      <c r="L347" s="10">
        <f t="shared" si="156"/>
        <v>-50.360000000000127</v>
      </c>
      <c r="M347" t="s">
        <v>49</v>
      </c>
      <c r="N347">
        <v>1128.8</v>
      </c>
      <c r="O347" t="b">
        <f t="shared" si="157"/>
        <v>1</v>
      </c>
      <c r="P347">
        <f t="shared" si="158"/>
        <v>-13.860000000000127</v>
      </c>
      <c r="Q347" s="10" t="s">
        <v>49</v>
      </c>
      <c r="R347" s="10">
        <v>1210.3599999999999</v>
      </c>
      <c r="S347" s="10" t="b">
        <f t="shared" si="145"/>
        <v>0</v>
      </c>
      <c r="T347" s="10">
        <f t="shared" si="159"/>
        <v>67.699999999999818</v>
      </c>
      <c r="U347" t="s">
        <v>49</v>
      </c>
      <c r="V347">
        <v>952</v>
      </c>
      <c r="W347" t="b">
        <f t="shared" si="160"/>
        <v>1</v>
      </c>
      <c r="X347">
        <f t="shared" si="161"/>
        <v>-190.66000000000008</v>
      </c>
      <c r="Y347" s="10" t="s">
        <v>49</v>
      </c>
      <c r="Z347" s="10">
        <v>1069.4100000000001</v>
      </c>
      <c r="AA347" s="10" t="b">
        <f t="shared" si="162"/>
        <v>1</v>
      </c>
      <c r="AB347" s="10">
        <f t="shared" si="163"/>
        <v>-73.25</v>
      </c>
      <c r="AC347" t="s">
        <v>49</v>
      </c>
      <c r="AD347">
        <v>1297.1199999999999</v>
      </c>
      <c r="AE347" t="b">
        <f t="shared" si="146"/>
        <v>0</v>
      </c>
      <c r="AF347">
        <f t="shared" si="147"/>
        <v>154.45999999999981</v>
      </c>
      <c r="AG347" s="10" t="s">
        <v>49</v>
      </c>
      <c r="AH347" s="10">
        <v>1444.36</v>
      </c>
      <c r="AI347" s="10" t="b">
        <f t="shared" si="148"/>
        <v>0</v>
      </c>
      <c r="AJ347" s="10">
        <f t="shared" si="149"/>
        <v>301.69999999999982</v>
      </c>
      <c r="AK347" t="s">
        <v>49</v>
      </c>
      <c r="AL347">
        <v>1328.73</v>
      </c>
      <c r="AM347" t="b">
        <f t="shared" si="150"/>
        <v>0</v>
      </c>
      <c r="AN347">
        <f t="shared" si="151"/>
        <v>186.06999999999994</v>
      </c>
      <c r="AO347" s="10" t="s">
        <v>49</v>
      </c>
      <c r="AP347" s="10">
        <v>1168.9100000000001</v>
      </c>
      <c r="AQ347" s="10" t="b">
        <f t="shared" si="164"/>
        <v>0</v>
      </c>
      <c r="AR347" s="10">
        <f t="shared" si="165"/>
        <v>26.25</v>
      </c>
      <c r="AS347" t="s">
        <v>49</v>
      </c>
      <c r="AT347">
        <v>1476.95</v>
      </c>
      <c r="AU347" s="21" t="b">
        <f t="shared" si="166"/>
        <v>0</v>
      </c>
      <c r="AV347" s="21">
        <f t="shared" si="167"/>
        <v>334.28999999999996</v>
      </c>
      <c r="AW347" s="10" t="s">
        <v>49</v>
      </c>
      <c r="AX347" s="10">
        <v>1104.72</v>
      </c>
      <c r="AY347" s="10" t="b">
        <f t="shared" si="168"/>
        <v>1</v>
      </c>
      <c r="AZ347" s="10">
        <f t="shared" si="169"/>
        <v>-37.940000000000055</v>
      </c>
      <c r="BA347" t="s">
        <v>49</v>
      </c>
      <c r="BB347">
        <v>1114.83</v>
      </c>
      <c r="BC347" t="b">
        <f t="shared" si="170"/>
        <v>1</v>
      </c>
      <c r="BD347">
        <f t="shared" si="171"/>
        <v>-27.830000000000155</v>
      </c>
      <c r="BE347" s="10" t="s">
        <v>49</v>
      </c>
      <c r="BF347" s="10">
        <v>1141.03</v>
      </c>
      <c r="BG347" s="10" t="b">
        <f t="shared" si="172"/>
        <v>1</v>
      </c>
      <c r="BH347" s="10">
        <f t="shared" si="173"/>
        <v>-1.6300000000001091</v>
      </c>
    </row>
    <row r="348" spans="1:60" hidden="1" x14ac:dyDescent="0.3">
      <c r="A348">
        <f t="shared" si="152"/>
        <v>5000</v>
      </c>
      <c r="B348" s="14" t="b">
        <f t="shared" si="153"/>
        <v>0</v>
      </c>
      <c r="C348" s="14" t="s">
        <v>40</v>
      </c>
      <c r="D348" s="14">
        <f t="shared" si="154"/>
        <v>5000</v>
      </c>
      <c r="E348" s="15">
        <v>346</v>
      </c>
      <c r="F348" s="14" t="s">
        <v>385</v>
      </c>
      <c r="G348" s="12" t="s">
        <v>40</v>
      </c>
      <c r="H348" s="12">
        <v>5000</v>
      </c>
      <c r="I348" s="10" t="s">
        <v>40</v>
      </c>
      <c r="J348" s="10">
        <v>5000</v>
      </c>
      <c r="K348" s="10" t="b">
        <f t="shared" si="155"/>
        <v>0</v>
      </c>
      <c r="L348" s="10">
        <f t="shared" si="156"/>
        <v>0</v>
      </c>
      <c r="M348" t="s">
        <v>40</v>
      </c>
      <c r="N348">
        <v>5000</v>
      </c>
      <c r="O348" t="b">
        <f t="shared" si="157"/>
        <v>0</v>
      </c>
      <c r="P348">
        <f t="shared" si="158"/>
        <v>0</v>
      </c>
      <c r="Q348" s="10" t="s">
        <v>40</v>
      </c>
      <c r="R348" s="10">
        <v>5000</v>
      </c>
      <c r="S348" s="10" t="b">
        <f t="shared" si="145"/>
        <v>0</v>
      </c>
      <c r="T348" s="10">
        <f t="shared" si="159"/>
        <v>0</v>
      </c>
      <c r="U348" t="s">
        <v>40</v>
      </c>
      <c r="V348">
        <v>5000</v>
      </c>
      <c r="W348" t="b">
        <f t="shared" si="160"/>
        <v>0</v>
      </c>
      <c r="X348">
        <f t="shared" si="161"/>
        <v>0</v>
      </c>
      <c r="Y348" s="10" t="s">
        <v>40</v>
      </c>
      <c r="Z348" s="10">
        <v>5000</v>
      </c>
      <c r="AA348" s="10" t="b">
        <f t="shared" si="162"/>
        <v>0</v>
      </c>
      <c r="AB348" s="10">
        <f t="shared" si="163"/>
        <v>0</v>
      </c>
      <c r="AC348" t="s">
        <v>40</v>
      </c>
      <c r="AD348">
        <v>5000</v>
      </c>
      <c r="AE348" t="b">
        <f t="shared" si="146"/>
        <v>0</v>
      </c>
      <c r="AF348">
        <f t="shared" si="147"/>
        <v>0</v>
      </c>
      <c r="AG348" s="10" t="s">
        <v>40</v>
      </c>
      <c r="AH348" s="10">
        <v>5000</v>
      </c>
      <c r="AI348" s="10" t="b">
        <f t="shared" si="148"/>
        <v>0</v>
      </c>
      <c r="AJ348" s="10">
        <f t="shared" si="149"/>
        <v>0</v>
      </c>
      <c r="AK348" t="s">
        <v>40</v>
      </c>
      <c r="AL348">
        <v>5000</v>
      </c>
      <c r="AM348" t="b">
        <f t="shared" si="150"/>
        <v>0</v>
      </c>
      <c r="AN348">
        <f t="shared" si="151"/>
        <v>0</v>
      </c>
      <c r="AO348" s="10" t="s">
        <v>40</v>
      </c>
      <c r="AP348" s="10">
        <v>5000</v>
      </c>
      <c r="AQ348" s="10" t="b">
        <f t="shared" si="164"/>
        <v>0</v>
      </c>
      <c r="AR348" s="10">
        <f t="shared" si="165"/>
        <v>0</v>
      </c>
      <c r="AS348" t="s">
        <v>40</v>
      </c>
      <c r="AT348">
        <v>5000</v>
      </c>
      <c r="AU348" s="21" t="b">
        <f t="shared" si="166"/>
        <v>0</v>
      </c>
      <c r="AV348" s="21">
        <f t="shared" si="167"/>
        <v>0</v>
      </c>
      <c r="AW348" s="10" t="s">
        <v>40</v>
      </c>
      <c r="AX348" s="10">
        <v>5000</v>
      </c>
      <c r="AY348" s="10" t="b">
        <f t="shared" si="168"/>
        <v>0</v>
      </c>
      <c r="AZ348" s="10">
        <f t="shared" si="169"/>
        <v>0</v>
      </c>
      <c r="BA348" t="s">
        <v>40</v>
      </c>
      <c r="BB348">
        <v>5000</v>
      </c>
      <c r="BC348" t="b">
        <f t="shared" si="170"/>
        <v>0</v>
      </c>
      <c r="BD348">
        <f t="shared" si="171"/>
        <v>0</v>
      </c>
      <c r="BE348" s="10" t="s">
        <v>40</v>
      </c>
      <c r="BF348" s="10">
        <v>5000</v>
      </c>
      <c r="BG348" s="10" t="b">
        <f t="shared" si="172"/>
        <v>0</v>
      </c>
      <c r="BH348" s="10">
        <f t="shared" si="173"/>
        <v>0</v>
      </c>
    </row>
    <row r="349" spans="1:60" hidden="1" x14ac:dyDescent="0.3">
      <c r="A349">
        <f t="shared" si="152"/>
        <v>3749.47</v>
      </c>
      <c r="B349" s="14" t="b">
        <f t="shared" si="153"/>
        <v>1</v>
      </c>
      <c r="C349" s="14" t="s">
        <v>37</v>
      </c>
      <c r="D349" s="14">
        <f t="shared" si="154"/>
        <v>406.87</v>
      </c>
      <c r="E349" s="15">
        <v>347</v>
      </c>
      <c r="F349" s="14" t="s">
        <v>386</v>
      </c>
      <c r="G349" s="12" t="s">
        <v>40</v>
      </c>
      <c r="H349" s="12">
        <v>5000</v>
      </c>
      <c r="I349" s="10" t="s">
        <v>40</v>
      </c>
      <c r="J349" s="10">
        <v>5000</v>
      </c>
      <c r="K349" s="10" t="b">
        <f t="shared" si="155"/>
        <v>0</v>
      </c>
      <c r="L349" s="10">
        <f t="shared" si="156"/>
        <v>0</v>
      </c>
      <c r="M349" t="s">
        <v>40</v>
      </c>
      <c r="N349">
        <v>5000</v>
      </c>
      <c r="O349" t="b">
        <f t="shared" si="157"/>
        <v>0</v>
      </c>
      <c r="P349">
        <f t="shared" si="158"/>
        <v>0</v>
      </c>
      <c r="Q349" s="10" t="s">
        <v>40</v>
      </c>
      <c r="R349" s="10">
        <v>5000</v>
      </c>
      <c r="S349" s="10" t="b">
        <f t="shared" si="145"/>
        <v>0</v>
      </c>
      <c r="T349" s="10">
        <f t="shared" si="159"/>
        <v>0</v>
      </c>
      <c r="U349" t="s">
        <v>37</v>
      </c>
      <c r="V349">
        <v>782.55</v>
      </c>
      <c r="W349" t="b">
        <f t="shared" si="160"/>
        <v>1</v>
      </c>
      <c r="X349">
        <f t="shared" si="161"/>
        <v>-4217.45</v>
      </c>
      <c r="Y349" s="10" t="s">
        <v>37</v>
      </c>
      <c r="Z349" s="10">
        <v>3883.72</v>
      </c>
      <c r="AA349" s="10" t="b">
        <f t="shared" si="162"/>
        <v>1</v>
      </c>
      <c r="AB349" s="10">
        <f t="shared" si="163"/>
        <v>-1116.2800000000002</v>
      </c>
      <c r="AC349" t="s">
        <v>37</v>
      </c>
      <c r="AD349">
        <v>3749.47</v>
      </c>
      <c r="AE349" t="b">
        <f t="shared" si="146"/>
        <v>1</v>
      </c>
      <c r="AF349">
        <f t="shared" si="147"/>
        <v>-1250.5300000000002</v>
      </c>
      <c r="AG349" s="10" t="s">
        <v>40</v>
      </c>
      <c r="AH349" s="10">
        <v>5000</v>
      </c>
      <c r="AI349" s="10" t="b">
        <f t="shared" si="148"/>
        <v>0</v>
      </c>
      <c r="AJ349" s="10">
        <f t="shared" si="149"/>
        <v>0</v>
      </c>
      <c r="AK349" t="s">
        <v>40</v>
      </c>
      <c r="AL349">
        <v>5000</v>
      </c>
      <c r="AM349" t="b">
        <f t="shared" si="150"/>
        <v>0</v>
      </c>
      <c r="AN349">
        <f t="shared" si="151"/>
        <v>0</v>
      </c>
      <c r="AO349" s="10" t="s">
        <v>40</v>
      </c>
      <c r="AP349" s="10">
        <v>5000</v>
      </c>
      <c r="AQ349" s="10" t="b">
        <f t="shared" si="164"/>
        <v>0</v>
      </c>
      <c r="AR349" s="10">
        <f t="shared" si="165"/>
        <v>0</v>
      </c>
      <c r="AS349" t="s">
        <v>37</v>
      </c>
      <c r="AT349">
        <v>4269.6099999999997</v>
      </c>
      <c r="AU349" s="21" t="b">
        <f t="shared" si="166"/>
        <v>1</v>
      </c>
      <c r="AV349" s="21">
        <f t="shared" si="167"/>
        <v>-730.39000000000033</v>
      </c>
      <c r="AW349" s="10" t="s">
        <v>37</v>
      </c>
      <c r="AX349" s="10">
        <v>4151.5200000000004</v>
      </c>
      <c r="AY349" s="10" t="b">
        <f t="shared" si="168"/>
        <v>1</v>
      </c>
      <c r="AZ349" s="10">
        <f t="shared" si="169"/>
        <v>-848.47999999999956</v>
      </c>
      <c r="BA349" t="s">
        <v>40</v>
      </c>
      <c r="BB349">
        <v>5000</v>
      </c>
      <c r="BC349" t="b">
        <f t="shared" si="170"/>
        <v>0</v>
      </c>
      <c r="BD349">
        <f t="shared" si="171"/>
        <v>0</v>
      </c>
      <c r="BE349" s="10" t="s">
        <v>37</v>
      </c>
      <c r="BF349" s="10">
        <v>406.87</v>
      </c>
      <c r="BG349" s="10" t="b">
        <f t="shared" si="172"/>
        <v>1</v>
      </c>
      <c r="BH349" s="10">
        <f t="shared" si="173"/>
        <v>-4593.13</v>
      </c>
    </row>
    <row r="350" spans="1:60" hidden="1" x14ac:dyDescent="0.3">
      <c r="A350">
        <f t="shared" si="152"/>
        <v>5000</v>
      </c>
      <c r="B350" s="14" t="b">
        <f t="shared" si="153"/>
        <v>0</v>
      </c>
      <c r="C350" s="14" t="s">
        <v>40</v>
      </c>
      <c r="D350" s="14">
        <f t="shared" si="154"/>
        <v>5000</v>
      </c>
      <c r="E350" s="15">
        <v>348</v>
      </c>
      <c r="F350" s="14" t="s">
        <v>387</v>
      </c>
      <c r="G350" s="12" t="s">
        <v>40</v>
      </c>
      <c r="H350" s="12">
        <v>5000</v>
      </c>
      <c r="I350" s="10" t="s">
        <v>40</v>
      </c>
      <c r="J350" s="10">
        <v>5000</v>
      </c>
      <c r="K350" s="10" t="b">
        <f t="shared" si="155"/>
        <v>0</v>
      </c>
      <c r="L350" s="10">
        <f t="shared" si="156"/>
        <v>0</v>
      </c>
      <c r="M350" t="s">
        <v>40</v>
      </c>
      <c r="N350">
        <v>5000</v>
      </c>
      <c r="O350" t="b">
        <f t="shared" si="157"/>
        <v>0</v>
      </c>
      <c r="P350">
        <f t="shared" si="158"/>
        <v>0</v>
      </c>
      <c r="Q350" s="10" t="s">
        <v>40</v>
      </c>
      <c r="R350" s="10">
        <v>5000</v>
      </c>
      <c r="S350" s="10" t="b">
        <f t="shared" si="145"/>
        <v>0</v>
      </c>
      <c r="T350" s="10">
        <f t="shared" si="159"/>
        <v>0</v>
      </c>
      <c r="U350" t="s">
        <v>40</v>
      </c>
      <c r="V350">
        <v>5000</v>
      </c>
      <c r="W350" t="b">
        <f t="shared" si="160"/>
        <v>0</v>
      </c>
      <c r="X350">
        <f t="shared" si="161"/>
        <v>0</v>
      </c>
      <c r="Y350" s="10" t="s">
        <v>40</v>
      </c>
      <c r="Z350" s="10">
        <v>5000</v>
      </c>
      <c r="AA350" s="10" t="b">
        <f t="shared" si="162"/>
        <v>0</v>
      </c>
      <c r="AB350" s="10">
        <f t="shared" si="163"/>
        <v>0</v>
      </c>
      <c r="AC350" t="s">
        <v>40</v>
      </c>
      <c r="AD350">
        <v>5000</v>
      </c>
      <c r="AE350" t="b">
        <f t="shared" si="146"/>
        <v>0</v>
      </c>
      <c r="AF350">
        <f t="shared" si="147"/>
        <v>0</v>
      </c>
      <c r="AG350" s="10" t="s">
        <v>40</v>
      </c>
      <c r="AH350" s="10">
        <v>5000</v>
      </c>
      <c r="AI350" s="10" t="b">
        <f t="shared" si="148"/>
        <v>0</v>
      </c>
      <c r="AJ350" s="10">
        <f t="shared" si="149"/>
        <v>0</v>
      </c>
      <c r="AK350" t="s">
        <v>40</v>
      </c>
      <c r="AL350">
        <v>5000</v>
      </c>
      <c r="AM350" t="b">
        <f t="shared" si="150"/>
        <v>0</v>
      </c>
      <c r="AN350">
        <f t="shared" si="151"/>
        <v>0</v>
      </c>
      <c r="AO350" s="10" t="s">
        <v>40</v>
      </c>
      <c r="AP350" s="10">
        <v>5000</v>
      </c>
      <c r="AQ350" s="10" t="b">
        <f t="shared" si="164"/>
        <v>0</v>
      </c>
      <c r="AR350" s="10">
        <f t="shared" si="165"/>
        <v>0</v>
      </c>
      <c r="AS350" t="s">
        <v>40</v>
      </c>
      <c r="AT350">
        <v>5000</v>
      </c>
      <c r="AU350" s="21" t="b">
        <f t="shared" si="166"/>
        <v>0</v>
      </c>
      <c r="AV350" s="21">
        <f t="shared" si="167"/>
        <v>0</v>
      </c>
      <c r="AW350" s="10" t="s">
        <v>40</v>
      </c>
      <c r="AX350" s="10">
        <v>5000</v>
      </c>
      <c r="AY350" s="10" t="b">
        <f t="shared" si="168"/>
        <v>0</v>
      </c>
      <c r="AZ350" s="10">
        <f t="shared" si="169"/>
        <v>0</v>
      </c>
      <c r="BA350" t="s">
        <v>40</v>
      </c>
      <c r="BB350">
        <v>5000</v>
      </c>
      <c r="BC350" t="b">
        <f t="shared" si="170"/>
        <v>0</v>
      </c>
      <c r="BD350">
        <f t="shared" si="171"/>
        <v>0</v>
      </c>
      <c r="BE350" s="10" t="s">
        <v>40</v>
      </c>
      <c r="BF350" s="10">
        <v>5000</v>
      </c>
      <c r="BG350" s="10" t="b">
        <f t="shared" si="172"/>
        <v>0</v>
      </c>
      <c r="BH350" s="10">
        <f t="shared" si="173"/>
        <v>0</v>
      </c>
    </row>
    <row r="351" spans="1:60" hidden="1" x14ac:dyDescent="0.3">
      <c r="A351">
        <f t="shared" si="152"/>
        <v>5000</v>
      </c>
      <c r="B351" s="14" t="b">
        <f t="shared" si="153"/>
        <v>0</v>
      </c>
      <c r="C351" s="14" t="s">
        <v>40</v>
      </c>
      <c r="D351" s="14">
        <f t="shared" si="154"/>
        <v>5000</v>
      </c>
      <c r="E351" s="15">
        <v>349</v>
      </c>
      <c r="F351" s="14" t="s">
        <v>388</v>
      </c>
      <c r="G351" s="12" t="s">
        <v>40</v>
      </c>
      <c r="H351" s="12">
        <v>5000</v>
      </c>
      <c r="I351" s="10" t="s">
        <v>40</v>
      </c>
      <c r="J351" s="10">
        <v>5000</v>
      </c>
      <c r="K351" s="10" t="b">
        <f t="shared" si="155"/>
        <v>0</v>
      </c>
      <c r="L351" s="10">
        <f t="shared" si="156"/>
        <v>0</v>
      </c>
      <c r="M351" t="s">
        <v>40</v>
      </c>
      <c r="N351">
        <v>5000</v>
      </c>
      <c r="O351" t="b">
        <f t="shared" si="157"/>
        <v>0</v>
      </c>
      <c r="P351">
        <f t="shared" si="158"/>
        <v>0</v>
      </c>
      <c r="Q351" s="10" t="s">
        <v>40</v>
      </c>
      <c r="R351" s="10">
        <v>5000</v>
      </c>
      <c r="S351" s="10" t="b">
        <f t="shared" si="145"/>
        <v>0</v>
      </c>
      <c r="T351" s="10">
        <f t="shared" si="159"/>
        <v>0</v>
      </c>
      <c r="U351" t="s">
        <v>40</v>
      </c>
      <c r="V351">
        <v>5000</v>
      </c>
      <c r="W351" t="b">
        <f t="shared" si="160"/>
        <v>0</v>
      </c>
      <c r="X351">
        <f t="shared" si="161"/>
        <v>0</v>
      </c>
      <c r="Y351" s="10" t="s">
        <v>40</v>
      </c>
      <c r="Z351" s="10">
        <v>5000</v>
      </c>
      <c r="AA351" s="10" t="b">
        <f t="shared" si="162"/>
        <v>0</v>
      </c>
      <c r="AB351" s="10">
        <f t="shared" si="163"/>
        <v>0</v>
      </c>
      <c r="AC351" t="s">
        <v>40</v>
      </c>
      <c r="AD351">
        <v>5000</v>
      </c>
      <c r="AE351" t="b">
        <f t="shared" si="146"/>
        <v>0</v>
      </c>
      <c r="AF351">
        <f t="shared" si="147"/>
        <v>0</v>
      </c>
      <c r="AG351" s="10" t="s">
        <v>40</v>
      </c>
      <c r="AH351" s="10">
        <v>5000</v>
      </c>
      <c r="AI351" s="10" t="b">
        <f t="shared" si="148"/>
        <v>0</v>
      </c>
      <c r="AJ351" s="10">
        <f t="shared" si="149"/>
        <v>0</v>
      </c>
      <c r="AK351" t="s">
        <v>40</v>
      </c>
      <c r="AL351">
        <v>5000</v>
      </c>
      <c r="AM351" t="b">
        <f t="shared" si="150"/>
        <v>0</v>
      </c>
      <c r="AN351">
        <f t="shared" si="151"/>
        <v>0</v>
      </c>
      <c r="AO351" s="10" t="s">
        <v>40</v>
      </c>
      <c r="AP351" s="10">
        <v>5000</v>
      </c>
      <c r="AQ351" s="10" t="b">
        <f t="shared" si="164"/>
        <v>0</v>
      </c>
      <c r="AR351" s="10">
        <f t="shared" si="165"/>
        <v>0</v>
      </c>
      <c r="AS351" t="s">
        <v>40</v>
      </c>
      <c r="AT351">
        <v>5000</v>
      </c>
      <c r="AU351" s="21" t="b">
        <f t="shared" si="166"/>
        <v>0</v>
      </c>
      <c r="AV351" s="21">
        <f t="shared" si="167"/>
        <v>0</v>
      </c>
      <c r="AW351" s="10" t="s">
        <v>40</v>
      </c>
      <c r="AX351" s="10">
        <v>5000</v>
      </c>
      <c r="AY351" s="10" t="b">
        <f t="shared" si="168"/>
        <v>0</v>
      </c>
      <c r="AZ351" s="10">
        <f t="shared" si="169"/>
        <v>0</v>
      </c>
      <c r="BA351" t="s">
        <v>40</v>
      </c>
      <c r="BB351">
        <v>5000</v>
      </c>
      <c r="BC351" t="b">
        <f t="shared" si="170"/>
        <v>0</v>
      </c>
      <c r="BD351">
        <f t="shared" si="171"/>
        <v>0</v>
      </c>
      <c r="BE351" s="10" t="s">
        <v>40</v>
      </c>
      <c r="BF351" s="10">
        <v>5000</v>
      </c>
      <c r="BG351" s="10" t="b">
        <f t="shared" si="172"/>
        <v>0</v>
      </c>
      <c r="BH351" s="10">
        <f t="shared" si="173"/>
        <v>0</v>
      </c>
    </row>
    <row r="352" spans="1:60" hidden="1" x14ac:dyDescent="0.3">
      <c r="A352">
        <f t="shared" si="152"/>
        <v>52.55</v>
      </c>
      <c r="B352" s="14" t="b">
        <f t="shared" si="153"/>
        <v>1</v>
      </c>
      <c r="C352" s="14" t="s">
        <v>37</v>
      </c>
      <c r="D352" s="14">
        <f t="shared" si="154"/>
        <v>52.52</v>
      </c>
      <c r="E352" s="15">
        <v>350</v>
      </c>
      <c r="F352" s="14" t="s">
        <v>389</v>
      </c>
      <c r="G352" s="12" t="s">
        <v>37</v>
      </c>
      <c r="H352" s="12">
        <v>54.75</v>
      </c>
      <c r="I352" s="10" t="s">
        <v>37</v>
      </c>
      <c r="J352" s="10">
        <v>52.91</v>
      </c>
      <c r="K352" s="10" t="b">
        <f t="shared" si="155"/>
        <v>1</v>
      </c>
      <c r="L352" s="10">
        <f t="shared" si="156"/>
        <v>-1.8400000000000034</v>
      </c>
      <c r="M352" t="s">
        <v>37</v>
      </c>
      <c r="N352">
        <v>52.55</v>
      </c>
      <c r="O352" t="b">
        <f t="shared" si="157"/>
        <v>1</v>
      </c>
      <c r="P352">
        <f t="shared" si="158"/>
        <v>-2.2000000000000028</v>
      </c>
      <c r="Q352" s="10" t="s">
        <v>37</v>
      </c>
      <c r="R352" s="10">
        <v>53.56</v>
      </c>
      <c r="S352" s="10" t="b">
        <f t="shared" si="145"/>
        <v>1</v>
      </c>
      <c r="T352" s="10">
        <f t="shared" si="159"/>
        <v>-1.1899999999999977</v>
      </c>
      <c r="U352" t="s">
        <v>37</v>
      </c>
      <c r="V352">
        <v>53.08</v>
      </c>
      <c r="W352" t="b">
        <f t="shared" si="160"/>
        <v>1</v>
      </c>
      <c r="X352">
        <f t="shared" si="161"/>
        <v>-1.6700000000000017</v>
      </c>
      <c r="Y352" s="10" t="s">
        <v>37</v>
      </c>
      <c r="Z352" s="10">
        <v>52.52</v>
      </c>
      <c r="AA352" s="10" t="b">
        <f t="shared" si="162"/>
        <v>1</v>
      </c>
      <c r="AB352" s="10">
        <f t="shared" si="163"/>
        <v>-2.2299999999999969</v>
      </c>
      <c r="AC352" t="s">
        <v>37</v>
      </c>
      <c r="AD352">
        <v>52.84</v>
      </c>
      <c r="AE352" t="b">
        <f t="shared" si="146"/>
        <v>1</v>
      </c>
      <c r="AF352">
        <f t="shared" si="147"/>
        <v>-1.9099999999999966</v>
      </c>
      <c r="AG352" s="10" t="s">
        <v>37</v>
      </c>
      <c r="AH352" s="10">
        <v>55.98</v>
      </c>
      <c r="AI352" s="10" t="b">
        <f t="shared" si="148"/>
        <v>0</v>
      </c>
      <c r="AJ352" s="10">
        <f t="shared" si="149"/>
        <v>1.2299999999999969</v>
      </c>
      <c r="AK352" t="s">
        <v>37</v>
      </c>
      <c r="AL352">
        <v>54.08</v>
      </c>
      <c r="AM352" t="b">
        <f t="shared" si="150"/>
        <v>1</v>
      </c>
      <c r="AN352">
        <f t="shared" si="151"/>
        <v>-0.67000000000000171</v>
      </c>
      <c r="AO352" s="10" t="s">
        <v>37</v>
      </c>
      <c r="AP352" s="10">
        <v>52.73</v>
      </c>
      <c r="AQ352" s="10" t="b">
        <f t="shared" si="164"/>
        <v>1</v>
      </c>
      <c r="AR352" s="10">
        <f t="shared" si="165"/>
        <v>-2.0200000000000031</v>
      </c>
      <c r="AS352" t="s">
        <v>37</v>
      </c>
      <c r="AT352">
        <v>52.7</v>
      </c>
      <c r="AU352" s="21" t="b">
        <f t="shared" si="166"/>
        <v>1</v>
      </c>
      <c r="AV352" s="21">
        <f t="shared" si="167"/>
        <v>-2.0499999999999972</v>
      </c>
      <c r="AW352" s="10" t="s">
        <v>37</v>
      </c>
      <c r="AX352" s="10">
        <v>52.78</v>
      </c>
      <c r="AY352" s="10" t="b">
        <f t="shared" si="168"/>
        <v>1</v>
      </c>
      <c r="AZ352" s="10">
        <f t="shared" si="169"/>
        <v>-1.9699999999999989</v>
      </c>
      <c r="BA352" t="s">
        <v>37</v>
      </c>
      <c r="BB352">
        <v>52.84</v>
      </c>
      <c r="BC352" t="b">
        <f t="shared" si="170"/>
        <v>1</v>
      </c>
      <c r="BD352">
        <f t="shared" si="171"/>
        <v>-1.9099999999999966</v>
      </c>
      <c r="BE352" s="10" t="s">
        <v>37</v>
      </c>
      <c r="BF352" s="10">
        <v>55.16</v>
      </c>
      <c r="BG352" s="10" t="b">
        <f t="shared" si="172"/>
        <v>0</v>
      </c>
      <c r="BH352" s="10">
        <f t="shared" si="173"/>
        <v>0.40999999999999659</v>
      </c>
    </row>
    <row r="353" spans="1:60" hidden="1" x14ac:dyDescent="0.3">
      <c r="A353">
        <f t="shared" si="152"/>
        <v>44.39</v>
      </c>
      <c r="B353" s="14" t="b">
        <f t="shared" si="153"/>
        <v>1</v>
      </c>
      <c r="C353" s="14" t="s">
        <v>37</v>
      </c>
      <c r="D353" s="14">
        <f t="shared" si="154"/>
        <v>44.39</v>
      </c>
      <c r="E353" s="15">
        <v>351</v>
      </c>
      <c r="F353" s="14" t="s">
        <v>390</v>
      </c>
      <c r="G353" s="12" t="s">
        <v>37</v>
      </c>
      <c r="H353" s="12">
        <v>46.26</v>
      </c>
      <c r="I353" s="10" t="s">
        <v>37</v>
      </c>
      <c r="J353" s="10">
        <v>44.81</v>
      </c>
      <c r="K353" s="10" t="b">
        <f t="shared" si="155"/>
        <v>1</v>
      </c>
      <c r="L353" s="10">
        <f t="shared" si="156"/>
        <v>-1.4499999999999957</v>
      </c>
      <c r="M353" t="s">
        <v>37</v>
      </c>
      <c r="N353">
        <v>44.39</v>
      </c>
      <c r="O353" t="b">
        <f t="shared" si="157"/>
        <v>1</v>
      </c>
      <c r="P353">
        <f t="shared" si="158"/>
        <v>-1.8699999999999974</v>
      </c>
      <c r="Q353" s="10" t="s">
        <v>37</v>
      </c>
      <c r="R353" s="10">
        <v>44.97</v>
      </c>
      <c r="S353" s="10" t="b">
        <f t="shared" si="145"/>
        <v>1</v>
      </c>
      <c r="T353" s="10">
        <f t="shared" si="159"/>
        <v>-1.2899999999999991</v>
      </c>
      <c r="U353" t="s">
        <v>37</v>
      </c>
      <c r="V353">
        <v>44.89</v>
      </c>
      <c r="W353" t="b">
        <f t="shared" si="160"/>
        <v>1</v>
      </c>
      <c r="X353">
        <f t="shared" si="161"/>
        <v>-1.3699999999999974</v>
      </c>
      <c r="Y353" s="10" t="s">
        <v>37</v>
      </c>
      <c r="Z353" s="10">
        <v>44.97</v>
      </c>
      <c r="AA353" s="10" t="b">
        <f t="shared" si="162"/>
        <v>1</v>
      </c>
      <c r="AB353" s="10">
        <f t="shared" si="163"/>
        <v>-1.2899999999999991</v>
      </c>
      <c r="AC353" t="s">
        <v>37</v>
      </c>
      <c r="AD353">
        <v>44.86</v>
      </c>
      <c r="AE353" t="b">
        <f t="shared" si="146"/>
        <v>1</v>
      </c>
      <c r="AF353">
        <f t="shared" si="147"/>
        <v>-1.3999999999999986</v>
      </c>
      <c r="AG353" s="10" t="s">
        <v>37</v>
      </c>
      <c r="AH353" s="10">
        <v>47.14</v>
      </c>
      <c r="AI353" s="10" t="b">
        <f t="shared" si="148"/>
        <v>0</v>
      </c>
      <c r="AJ353" s="10">
        <f t="shared" si="149"/>
        <v>0.88000000000000256</v>
      </c>
      <c r="AK353" t="s">
        <v>37</v>
      </c>
      <c r="AL353">
        <v>45.64</v>
      </c>
      <c r="AM353" t="b">
        <f t="shared" si="150"/>
        <v>1</v>
      </c>
      <c r="AN353">
        <f t="shared" si="151"/>
        <v>-0.61999999999999744</v>
      </c>
      <c r="AO353" s="10" t="s">
        <v>37</v>
      </c>
      <c r="AP353" s="10">
        <v>44.84</v>
      </c>
      <c r="AQ353" s="10" t="b">
        <f t="shared" si="164"/>
        <v>1</v>
      </c>
      <c r="AR353" s="10">
        <f t="shared" si="165"/>
        <v>-1.4199999999999946</v>
      </c>
      <c r="AS353" t="s">
        <v>37</v>
      </c>
      <c r="AT353">
        <v>44.67</v>
      </c>
      <c r="AU353" s="21" t="b">
        <f t="shared" si="166"/>
        <v>1</v>
      </c>
      <c r="AV353" s="21">
        <f t="shared" si="167"/>
        <v>-1.5899999999999963</v>
      </c>
      <c r="AW353" s="10" t="s">
        <v>37</v>
      </c>
      <c r="AX353" s="10">
        <v>44.7</v>
      </c>
      <c r="AY353" s="10" t="b">
        <f t="shared" si="168"/>
        <v>1</v>
      </c>
      <c r="AZ353" s="10">
        <f t="shared" si="169"/>
        <v>-1.5599999999999952</v>
      </c>
      <c r="BA353" t="s">
        <v>37</v>
      </c>
      <c r="BB353">
        <v>44.87</v>
      </c>
      <c r="BC353" t="b">
        <f t="shared" si="170"/>
        <v>1</v>
      </c>
      <c r="BD353">
        <f t="shared" si="171"/>
        <v>-1.3900000000000006</v>
      </c>
      <c r="BE353" s="10" t="s">
        <v>37</v>
      </c>
      <c r="BF353" s="10">
        <v>46.73</v>
      </c>
      <c r="BG353" s="10" t="b">
        <f t="shared" si="172"/>
        <v>0</v>
      </c>
      <c r="BH353" s="10">
        <f t="shared" si="173"/>
        <v>0.46999999999999886</v>
      </c>
    </row>
    <row r="354" spans="1:60" hidden="1" x14ac:dyDescent="0.3">
      <c r="A354">
        <f t="shared" si="152"/>
        <v>2016.89</v>
      </c>
      <c r="B354" s="14" t="b">
        <f t="shared" si="153"/>
        <v>0</v>
      </c>
      <c r="C354" s="14" t="s">
        <v>37</v>
      </c>
      <c r="D354" s="14">
        <f t="shared" si="154"/>
        <v>1415.17</v>
      </c>
      <c r="E354" s="15">
        <v>352</v>
      </c>
      <c r="F354" s="14" t="s">
        <v>391</v>
      </c>
      <c r="G354" s="12" t="s">
        <v>37</v>
      </c>
      <c r="H354" s="12">
        <v>1415.17</v>
      </c>
      <c r="I354" s="10" t="s">
        <v>37</v>
      </c>
      <c r="J354" s="10">
        <v>1574.55</v>
      </c>
      <c r="K354" s="10" t="b">
        <f t="shared" si="155"/>
        <v>0</v>
      </c>
      <c r="L354" s="10">
        <f t="shared" si="156"/>
        <v>159.37999999999988</v>
      </c>
      <c r="M354" t="s">
        <v>37</v>
      </c>
      <c r="N354">
        <v>2016.89</v>
      </c>
      <c r="O354" t="b">
        <f t="shared" si="157"/>
        <v>0</v>
      </c>
      <c r="P354">
        <f t="shared" si="158"/>
        <v>601.72</v>
      </c>
      <c r="Q354" s="10" t="s">
        <v>37</v>
      </c>
      <c r="R354" s="10">
        <v>1433.09</v>
      </c>
      <c r="S354" s="10" t="b">
        <f t="shared" si="145"/>
        <v>0</v>
      </c>
      <c r="T354" s="10">
        <f t="shared" si="159"/>
        <v>17.919999999999845</v>
      </c>
      <c r="U354" t="s">
        <v>40</v>
      </c>
      <c r="V354">
        <v>5000</v>
      </c>
      <c r="W354" t="b">
        <f t="shared" si="160"/>
        <v>0</v>
      </c>
      <c r="X354">
        <f t="shared" si="161"/>
        <v>3584.83</v>
      </c>
      <c r="Y354" s="10" t="s">
        <v>37</v>
      </c>
      <c r="Z354" s="10">
        <v>4149.12</v>
      </c>
      <c r="AA354" s="10" t="b">
        <f t="shared" si="162"/>
        <v>0</v>
      </c>
      <c r="AB354" s="10">
        <f t="shared" si="163"/>
        <v>2733.95</v>
      </c>
      <c r="AC354" t="s">
        <v>37</v>
      </c>
      <c r="AD354">
        <v>4808.08</v>
      </c>
      <c r="AE354" t="b">
        <f t="shared" si="146"/>
        <v>0</v>
      </c>
      <c r="AF354">
        <f t="shared" si="147"/>
        <v>3392.91</v>
      </c>
      <c r="AG354" s="10" t="s">
        <v>37</v>
      </c>
      <c r="AH354" s="10">
        <v>4297.38</v>
      </c>
      <c r="AI354" s="10" t="b">
        <f t="shared" si="148"/>
        <v>0</v>
      </c>
      <c r="AJ354" s="10">
        <f t="shared" si="149"/>
        <v>2882.21</v>
      </c>
      <c r="AK354" t="s">
        <v>37</v>
      </c>
      <c r="AL354">
        <v>1429.12</v>
      </c>
      <c r="AM354" t="b">
        <f t="shared" si="150"/>
        <v>0</v>
      </c>
      <c r="AN354">
        <f t="shared" si="151"/>
        <v>13.949999999999818</v>
      </c>
      <c r="AO354" s="10" t="s">
        <v>37</v>
      </c>
      <c r="AP354" s="10">
        <v>4211.5600000000004</v>
      </c>
      <c r="AQ354" s="10" t="b">
        <f t="shared" si="164"/>
        <v>0</v>
      </c>
      <c r="AR354" s="10">
        <f t="shared" si="165"/>
        <v>2796.3900000000003</v>
      </c>
      <c r="AS354" t="s">
        <v>37</v>
      </c>
      <c r="AT354">
        <v>4261.92</v>
      </c>
      <c r="AU354" s="21" t="b">
        <f t="shared" si="166"/>
        <v>0</v>
      </c>
      <c r="AV354" s="21">
        <f t="shared" si="167"/>
        <v>2846.75</v>
      </c>
      <c r="AW354" s="10" t="s">
        <v>37</v>
      </c>
      <c r="AX354" s="10">
        <v>1452.11</v>
      </c>
      <c r="AY354" s="10" t="b">
        <f t="shared" si="168"/>
        <v>0</v>
      </c>
      <c r="AZ354" s="10">
        <f t="shared" si="169"/>
        <v>36.939999999999827</v>
      </c>
      <c r="BA354" t="s">
        <v>37</v>
      </c>
      <c r="BB354">
        <v>3988.88</v>
      </c>
      <c r="BC354" t="b">
        <f t="shared" si="170"/>
        <v>0</v>
      </c>
      <c r="BD354">
        <f t="shared" si="171"/>
        <v>2573.71</v>
      </c>
      <c r="BE354" s="10" t="s">
        <v>37</v>
      </c>
      <c r="BF354" s="10">
        <v>1497.44</v>
      </c>
      <c r="BG354" s="10" t="b">
        <f t="shared" si="172"/>
        <v>0</v>
      </c>
      <c r="BH354" s="10">
        <f t="shared" si="173"/>
        <v>82.269999999999982</v>
      </c>
    </row>
    <row r="355" spans="1:60" hidden="1" x14ac:dyDescent="0.3">
      <c r="A355">
        <f t="shared" si="152"/>
        <v>142.13999999999999</v>
      </c>
      <c r="B355" s="14" t="b">
        <f t="shared" si="153"/>
        <v>1</v>
      </c>
      <c r="C355" s="14" t="s">
        <v>37</v>
      </c>
      <c r="D355" s="14">
        <f t="shared" si="154"/>
        <v>122.09</v>
      </c>
      <c r="E355" s="15">
        <v>353</v>
      </c>
      <c r="F355" s="14" t="s">
        <v>392</v>
      </c>
      <c r="G355" s="12" t="s">
        <v>37</v>
      </c>
      <c r="H355" s="12">
        <v>383.61</v>
      </c>
      <c r="I355" s="10" t="s">
        <v>37</v>
      </c>
      <c r="J355" s="10">
        <v>331.49</v>
      </c>
      <c r="K355" s="10" t="b">
        <f t="shared" si="155"/>
        <v>1</v>
      </c>
      <c r="L355" s="10">
        <f t="shared" si="156"/>
        <v>-52.120000000000005</v>
      </c>
      <c r="M355" t="s">
        <v>37</v>
      </c>
      <c r="N355">
        <v>142.13999999999999</v>
      </c>
      <c r="O355" t="b">
        <f t="shared" si="157"/>
        <v>1</v>
      </c>
      <c r="P355">
        <f t="shared" si="158"/>
        <v>-241.47000000000003</v>
      </c>
      <c r="Q355" s="10" t="s">
        <v>37</v>
      </c>
      <c r="R355" s="10">
        <v>326.75</v>
      </c>
      <c r="S355" s="10" t="b">
        <f t="shared" si="145"/>
        <v>1</v>
      </c>
      <c r="T355" s="10">
        <f t="shared" si="159"/>
        <v>-56.860000000000014</v>
      </c>
      <c r="U355" t="s">
        <v>37</v>
      </c>
      <c r="V355">
        <v>341.84</v>
      </c>
      <c r="W355" t="b">
        <f t="shared" si="160"/>
        <v>1</v>
      </c>
      <c r="X355">
        <f t="shared" si="161"/>
        <v>-41.770000000000039</v>
      </c>
      <c r="Y355" s="10" t="s">
        <v>37</v>
      </c>
      <c r="Z355" s="10">
        <v>337.56</v>
      </c>
      <c r="AA355" s="10" t="b">
        <f t="shared" si="162"/>
        <v>1</v>
      </c>
      <c r="AB355" s="10">
        <f t="shared" si="163"/>
        <v>-46.050000000000011</v>
      </c>
      <c r="AC355" t="s">
        <v>37</v>
      </c>
      <c r="AD355">
        <v>362.45</v>
      </c>
      <c r="AE355" t="b">
        <f t="shared" si="146"/>
        <v>1</v>
      </c>
      <c r="AF355">
        <f t="shared" si="147"/>
        <v>-21.160000000000025</v>
      </c>
      <c r="AG355" s="10" t="s">
        <v>37</v>
      </c>
      <c r="AH355" s="10">
        <v>377.44</v>
      </c>
      <c r="AI355" s="10" t="b">
        <f t="shared" si="148"/>
        <v>1</v>
      </c>
      <c r="AJ355" s="10">
        <f t="shared" si="149"/>
        <v>-6.1700000000000159</v>
      </c>
      <c r="AK355" t="s">
        <v>37</v>
      </c>
      <c r="AL355">
        <v>346.39</v>
      </c>
      <c r="AM355" t="b">
        <f t="shared" si="150"/>
        <v>1</v>
      </c>
      <c r="AN355">
        <f t="shared" si="151"/>
        <v>-37.220000000000027</v>
      </c>
      <c r="AO355" s="10" t="s">
        <v>37</v>
      </c>
      <c r="AP355" s="10">
        <v>355.74</v>
      </c>
      <c r="AQ355" s="10" t="b">
        <f t="shared" si="164"/>
        <v>1</v>
      </c>
      <c r="AR355" s="10">
        <f t="shared" si="165"/>
        <v>-27.870000000000005</v>
      </c>
      <c r="AS355" t="s">
        <v>37</v>
      </c>
      <c r="AT355">
        <v>362.58</v>
      </c>
      <c r="AU355" s="21" t="b">
        <f t="shared" si="166"/>
        <v>1</v>
      </c>
      <c r="AV355" s="21">
        <f t="shared" si="167"/>
        <v>-21.03000000000003</v>
      </c>
      <c r="AW355" s="10" t="s">
        <v>37</v>
      </c>
      <c r="AX355" s="10">
        <v>122.09</v>
      </c>
      <c r="AY355" s="10" t="b">
        <f t="shared" si="168"/>
        <v>1</v>
      </c>
      <c r="AZ355" s="10">
        <f t="shared" si="169"/>
        <v>-261.52</v>
      </c>
      <c r="BA355" t="s">
        <v>37</v>
      </c>
      <c r="BB355">
        <v>368</v>
      </c>
      <c r="BC355" t="b">
        <f t="shared" si="170"/>
        <v>1</v>
      </c>
      <c r="BD355">
        <f t="shared" si="171"/>
        <v>-15.610000000000014</v>
      </c>
      <c r="BE355" s="10" t="s">
        <v>37</v>
      </c>
      <c r="BF355" s="10">
        <v>334.89</v>
      </c>
      <c r="BG355" s="10" t="b">
        <f t="shared" si="172"/>
        <v>1</v>
      </c>
      <c r="BH355" s="10">
        <f t="shared" si="173"/>
        <v>-48.720000000000027</v>
      </c>
    </row>
    <row r="356" spans="1:60" hidden="1" x14ac:dyDescent="0.3">
      <c r="A356">
        <f t="shared" si="152"/>
        <v>116.98</v>
      </c>
      <c r="B356" s="14" t="b">
        <f t="shared" si="153"/>
        <v>1</v>
      </c>
      <c r="C356" s="14" t="s">
        <v>49</v>
      </c>
      <c r="D356" s="14">
        <f t="shared" si="154"/>
        <v>116.98</v>
      </c>
      <c r="E356" s="15">
        <v>354</v>
      </c>
      <c r="F356" s="14" t="s">
        <v>393</v>
      </c>
      <c r="G356" s="12" t="s">
        <v>49</v>
      </c>
      <c r="H356" s="12">
        <v>278.94</v>
      </c>
      <c r="I356" s="10" t="s">
        <v>49</v>
      </c>
      <c r="J356" s="10">
        <v>208.12</v>
      </c>
      <c r="K356" s="10" t="b">
        <f t="shared" si="155"/>
        <v>1</v>
      </c>
      <c r="L356" s="10">
        <f t="shared" si="156"/>
        <v>-70.819999999999993</v>
      </c>
      <c r="M356" t="s">
        <v>49</v>
      </c>
      <c r="N356">
        <v>116.98</v>
      </c>
      <c r="O356" t="b">
        <f t="shared" si="157"/>
        <v>1</v>
      </c>
      <c r="P356">
        <f t="shared" si="158"/>
        <v>-161.95999999999998</v>
      </c>
      <c r="Q356" s="10" t="s">
        <v>49</v>
      </c>
      <c r="R356" s="10">
        <v>340.72</v>
      </c>
      <c r="S356" s="10" t="b">
        <f t="shared" si="145"/>
        <v>0</v>
      </c>
      <c r="T356" s="10">
        <f t="shared" si="159"/>
        <v>61.78000000000003</v>
      </c>
      <c r="U356" t="s">
        <v>49</v>
      </c>
      <c r="V356">
        <v>309.73</v>
      </c>
      <c r="W356" t="b">
        <f t="shared" si="160"/>
        <v>0</v>
      </c>
      <c r="X356">
        <f t="shared" si="161"/>
        <v>30.79000000000002</v>
      </c>
      <c r="Y356" s="10" t="s">
        <v>49</v>
      </c>
      <c r="Z356" s="10">
        <v>353.84</v>
      </c>
      <c r="AA356" s="10" t="b">
        <f t="shared" si="162"/>
        <v>0</v>
      </c>
      <c r="AB356" s="10">
        <f t="shared" si="163"/>
        <v>74.899999999999977</v>
      </c>
      <c r="AC356" t="s">
        <v>49</v>
      </c>
      <c r="AD356">
        <v>278.58</v>
      </c>
      <c r="AE356" t="b">
        <f t="shared" si="146"/>
        <v>1</v>
      </c>
      <c r="AF356">
        <f t="shared" si="147"/>
        <v>-0.36000000000001364</v>
      </c>
      <c r="AG356" s="10" t="s">
        <v>49</v>
      </c>
      <c r="AH356" s="10">
        <v>445.16</v>
      </c>
      <c r="AI356" s="10" t="b">
        <f t="shared" si="148"/>
        <v>0</v>
      </c>
      <c r="AJ356" s="10">
        <f t="shared" si="149"/>
        <v>166.22000000000003</v>
      </c>
      <c r="AK356" t="s">
        <v>49</v>
      </c>
      <c r="AL356">
        <v>421.06</v>
      </c>
      <c r="AM356" t="b">
        <f t="shared" si="150"/>
        <v>0</v>
      </c>
      <c r="AN356">
        <f t="shared" si="151"/>
        <v>142.12</v>
      </c>
      <c r="AO356" s="10" t="s">
        <v>49</v>
      </c>
      <c r="AP356" s="10">
        <v>311.83</v>
      </c>
      <c r="AQ356" s="10" t="b">
        <f t="shared" si="164"/>
        <v>0</v>
      </c>
      <c r="AR356" s="10">
        <f t="shared" si="165"/>
        <v>32.889999999999986</v>
      </c>
      <c r="AS356" t="s">
        <v>49</v>
      </c>
      <c r="AT356">
        <v>279.38</v>
      </c>
      <c r="AU356" s="21" t="b">
        <f t="shared" si="166"/>
        <v>0</v>
      </c>
      <c r="AV356" s="21">
        <f t="shared" si="167"/>
        <v>0.43999999999999773</v>
      </c>
      <c r="AW356" s="10" t="s">
        <v>49</v>
      </c>
      <c r="AX356" s="10">
        <v>152.97999999999999</v>
      </c>
      <c r="AY356" s="10" t="b">
        <f t="shared" si="168"/>
        <v>1</v>
      </c>
      <c r="AZ356" s="10">
        <f t="shared" si="169"/>
        <v>-125.96000000000001</v>
      </c>
      <c r="BA356" t="s">
        <v>49</v>
      </c>
      <c r="BB356">
        <v>223.14</v>
      </c>
      <c r="BC356" t="b">
        <f t="shared" si="170"/>
        <v>1</v>
      </c>
      <c r="BD356">
        <f t="shared" si="171"/>
        <v>-55.800000000000011</v>
      </c>
      <c r="BE356" s="10" t="s">
        <v>49</v>
      </c>
      <c r="BF356" s="10">
        <v>313.52</v>
      </c>
      <c r="BG356" s="10" t="b">
        <f t="shared" si="172"/>
        <v>0</v>
      </c>
      <c r="BH356" s="10">
        <f t="shared" si="173"/>
        <v>34.579999999999984</v>
      </c>
    </row>
    <row r="357" spans="1:60" hidden="1" x14ac:dyDescent="0.3">
      <c r="A357">
        <f t="shared" si="152"/>
        <v>74.66</v>
      </c>
      <c r="B357" s="14" t="b">
        <f t="shared" si="153"/>
        <v>1</v>
      </c>
      <c r="C357" s="14" t="s">
        <v>49</v>
      </c>
      <c r="D357" s="14">
        <f t="shared" si="154"/>
        <v>74.66</v>
      </c>
      <c r="E357" s="15">
        <v>355</v>
      </c>
      <c r="F357" s="14" t="s">
        <v>394</v>
      </c>
      <c r="G357" s="12" t="s">
        <v>49</v>
      </c>
      <c r="H357" s="12">
        <v>299.06</v>
      </c>
      <c r="I357" s="10" t="s">
        <v>49</v>
      </c>
      <c r="J357" s="10">
        <v>212.48</v>
      </c>
      <c r="K357" s="10" t="b">
        <f t="shared" si="155"/>
        <v>1</v>
      </c>
      <c r="L357" s="10">
        <f t="shared" si="156"/>
        <v>-86.580000000000013</v>
      </c>
      <c r="M357" t="s">
        <v>49</v>
      </c>
      <c r="N357">
        <v>312.95</v>
      </c>
      <c r="O357" t="b">
        <f t="shared" si="157"/>
        <v>0</v>
      </c>
      <c r="P357">
        <f t="shared" si="158"/>
        <v>13.889999999999986</v>
      </c>
      <c r="Q357" s="10" t="s">
        <v>49</v>
      </c>
      <c r="R357" s="10">
        <v>286</v>
      </c>
      <c r="S357" s="10" t="b">
        <f t="shared" si="145"/>
        <v>1</v>
      </c>
      <c r="T357" s="10">
        <f t="shared" si="159"/>
        <v>-13.060000000000002</v>
      </c>
      <c r="U357" t="s">
        <v>49</v>
      </c>
      <c r="V357">
        <v>321.95</v>
      </c>
      <c r="W357" t="b">
        <f t="shared" si="160"/>
        <v>0</v>
      </c>
      <c r="X357">
        <f t="shared" si="161"/>
        <v>22.889999999999986</v>
      </c>
      <c r="Y357" s="10" t="s">
        <v>49</v>
      </c>
      <c r="Z357" s="10">
        <v>194.16</v>
      </c>
      <c r="AA357" s="10" t="b">
        <f t="shared" si="162"/>
        <v>1</v>
      </c>
      <c r="AB357" s="10">
        <f t="shared" si="163"/>
        <v>-104.9</v>
      </c>
      <c r="AC357" t="s">
        <v>49</v>
      </c>
      <c r="AD357">
        <v>257.7</v>
      </c>
      <c r="AE357" t="b">
        <f t="shared" si="146"/>
        <v>1</v>
      </c>
      <c r="AF357">
        <f t="shared" si="147"/>
        <v>-41.360000000000014</v>
      </c>
      <c r="AG357" s="10" t="s">
        <v>49</v>
      </c>
      <c r="AH357" s="10">
        <v>255.02</v>
      </c>
      <c r="AI357" s="10" t="b">
        <f t="shared" si="148"/>
        <v>1</v>
      </c>
      <c r="AJ357" s="10">
        <f t="shared" si="149"/>
        <v>-44.039999999999992</v>
      </c>
      <c r="AK357" t="s">
        <v>49</v>
      </c>
      <c r="AL357">
        <v>327.58999999999997</v>
      </c>
      <c r="AM357" t="b">
        <f t="shared" si="150"/>
        <v>0</v>
      </c>
      <c r="AN357">
        <f t="shared" si="151"/>
        <v>28.529999999999973</v>
      </c>
      <c r="AO357" s="10" t="s">
        <v>49</v>
      </c>
      <c r="AP357" s="10">
        <v>74.66</v>
      </c>
      <c r="AQ357" s="10" t="b">
        <f t="shared" si="164"/>
        <v>1</v>
      </c>
      <c r="AR357" s="10">
        <f t="shared" si="165"/>
        <v>-224.4</v>
      </c>
      <c r="AS357" t="s">
        <v>49</v>
      </c>
      <c r="AT357">
        <v>288.45</v>
      </c>
      <c r="AU357" s="21" t="b">
        <f t="shared" si="166"/>
        <v>1</v>
      </c>
      <c r="AV357" s="21">
        <f t="shared" si="167"/>
        <v>-10.610000000000014</v>
      </c>
      <c r="AW357" s="10" t="s">
        <v>49</v>
      </c>
      <c r="AX357" s="10">
        <v>194.06</v>
      </c>
      <c r="AY357" s="10" t="b">
        <f t="shared" si="168"/>
        <v>1</v>
      </c>
      <c r="AZ357" s="10">
        <f t="shared" si="169"/>
        <v>-105</v>
      </c>
      <c r="BA357" t="s">
        <v>49</v>
      </c>
      <c r="BB357">
        <v>147.72999999999999</v>
      </c>
      <c r="BC357" t="b">
        <f t="shared" si="170"/>
        <v>1</v>
      </c>
      <c r="BD357">
        <f t="shared" si="171"/>
        <v>-151.33000000000001</v>
      </c>
      <c r="BE357" s="10" t="s">
        <v>49</v>
      </c>
      <c r="BF357" s="10">
        <v>523.16</v>
      </c>
      <c r="BG357" s="10" t="b">
        <f t="shared" si="172"/>
        <v>0</v>
      </c>
      <c r="BH357" s="10">
        <f t="shared" si="173"/>
        <v>224.09999999999997</v>
      </c>
    </row>
    <row r="358" spans="1:60" x14ac:dyDescent="0.3">
      <c r="A358">
        <f t="shared" si="152"/>
        <v>242.86</v>
      </c>
      <c r="B358" s="14" t="b">
        <f t="shared" si="153"/>
        <v>1</v>
      </c>
      <c r="C358" s="14" t="s">
        <v>49</v>
      </c>
      <c r="D358" s="14">
        <f t="shared" si="154"/>
        <v>160.5</v>
      </c>
      <c r="E358" s="15">
        <v>356</v>
      </c>
      <c r="F358" s="14" t="s">
        <v>395</v>
      </c>
      <c r="G358" s="12" t="s">
        <v>49</v>
      </c>
      <c r="H358" s="12">
        <v>614.5</v>
      </c>
      <c r="I358" s="10" t="s">
        <v>49</v>
      </c>
      <c r="J358" s="10">
        <v>187</v>
      </c>
      <c r="K358" s="10" t="b">
        <f t="shared" si="155"/>
        <v>1</v>
      </c>
      <c r="L358" s="10">
        <f t="shared" si="156"/>
        <v>-427.5</v>
      </c>
      <c r="M358" t="s">
        <v>49</v>
      </c>
      <c r="N358">
        <v>343.81</v>
      </c>
      <c r="O358" t="b">
        <f t="shared" si="157"/>
        <v>1</v>
      </c>
      <c r="P358">
        <f t="shared" si="158"/>
        <v>-270.69</v>
      </c>
      <c r="Q358" s="10" t="s">
        <v>49</v>
      </c>
      <c r="R358" s="10">
        <v>254.94</v>
      </c>
      <c r="S358" s="10" t="b">
        <f t="shared" si="145"/>
        <v>1</v>
      </c>
      <c r="T358" s="10">
        <f t="shared" si="159"/>
        <v>-359.56</v>
      </c>
      <c r="U358" t="s">
        <v>49</v>
      </c>
      <c r="V358">
        <v>160.5</v>
      </c>
      <c r="W358" t="b">
        <f t="shared" si="160"/>
        <v>1</v>
      </c>
      <c r="X358">
        <f t="shared" si="161"/>
        <v>-454</v>
      </c>
      <c r="Y358" s="10" t="s">
        <v>49</v>
      </c>
      <c r="Z358" s="10">
        <v>171.33</v>
      </c>
      <c r="AA358" s="10" t="b">
        <f t="shared" si="162"/>
        <v>1</v>
      </c>
      <c r="AB358" s="10">
        <f t="shared" si="163"/>
        <v>-443.16999999999996</v>
      </c>
      <c r="AC358" t="s">
        <v>49</v>
      </c>
      <c r="AD358">
        <v>309.72000000000003</v>
      </c>
      <c r="AE358" t="b">
        <f t="shared" si="146"/>
        <v>1</v>
      </c>
      <c r="AF358">
        <f t="shared" si="147"/>
        <v>-304.77999999999997</v>
      </c>
      <c r="AG358" s="10" t="s">
        <v>49</v>
      </c>
      <c r="AH358" s="10">
        <v>290.97000000000003</v>
      </c>
      <c r="AI358" s="10" t="b">
        <f t="shared" si="148"/>
        <v>1</v>
      </c>
      <c r="AJ358" s="10">
        <f t="shared" si="149"/>
        <v>-323.52999999999997</v>
      </c>
      <c r="AK358" t="s">
        <v>49</v>
      </c>
      <c r="AL358">
        <v>398.64</v>
      </c>
      <c r="AM358" t="b">
        <f t="shared" si="150"/>
        <v>1</v>
      </c>
      <c r="AN358">
        <f t="shared" si="151"/>
        <v>-215.86</v>
      </c>
      <c r="AO358" s="10" t="s">
        <v>49</v>
      </c>
      <c r="AP358" s="10">
        <v>242.86</v>
      </c>
      <c r="AQ358" s="10" t="b">
        <f t="shared" si="164"/>
        <v>1</v>
      </c>
      <c r="AR358" s="10">
        <f t="shared" si="165"/>
        <v>-371.64</v>
      </c>
      <c r="AS358" t="s">
        <v>49</v>
      </c>
      <c r="AT358">
        <v>519.03</v>
      </c>
      <c r="AU358" s="21" t="b">
        <f t="shared" si="166"/>
        <v>1</v>
      </c>
      <c r="AV358" s="21">
        <f t="shared" si="167"/>
        <v>-95.470000000000027</v>
      </c>
      <c r="AW358" s="10" t="s">
        <v>49</v>
      </c>
      <c r="AX358" s="10">
        <v>257.14</v>
      </c>
      <c r="AY358" s="10" t="b">
        <f t="shared" si="168"/>
        <v>1</v>
      </c>
      <c r="AZ358" s="10">
        <f t="shared" si="169"/>
        <v>-357.36</v>
      </c>
      <c r="BA358" t="s">
        <v>49</v>
      </c>
      <c r="BB358">
        <v>426.33</v>
      </c>
      <c r="BC358" t="b">
        <f t="shared" si="170"/>
        <v>1</v>
      </c>
      <c r="BD358">
        <f t="shared" si="171"/>
        <v>-188.17000000000002</v>
      </c>
      <c r="BE358" s="10" t="s">
        <v>49</v>
      </c>
      <c r="BF358" s="10">
        <v>194.87</v>
      </c>
      <c r="BG358" s="10" t="b">
        <f t="shared" si="172"/>
        <v>1</v>
      </c>
      <c r="BH358" s="10">
        <f t="shared" si="173"/>
        <v>-419.63</v>
      </c>
    </row>
    <row r="359" spans="1:60" hidden="1" x14ac:dyDescent="0.3">
      <c r="A359">
        <f t="shared" si="152"/>
        <v>56.84</v>
      </c>
      <c r="B359" s="14" t="b">
        <f t="shared" si="153"/>
        <v>1</v>
      </c>
      <c r="C359" s="14" t="s">
        <v>37</v>
      </c>
      <c r="D359" s="14">
        <f t="shared" si="154"/>
        <v>56.84</v>
      </c>
      <c r="E359" s="15">
        <v>357</v>
      </c>
      <c r="F359" s="14" t="s">
        <v>396</v>
      </c>
      <c r="G359" s="12" t="s">
        <v>37</v>
      </c>
      <c r="H359" s="12">
        <v>177.28</v>
      </c>
      <c r="I359" s="10" t="s">
        <v>37</v>
      </c>
      <c r="J359" s="10">
        <v>62.99</v>
      </c>
      <c r="K359" s="10" t="b">
        <f t="shared" si="155"/>
        <v>1</v>
      </c>
      <c r="L359" s="10">
        <f t="shared" si="156"/>
        <v>-114.28999999999999</v>
      </c>
      <c r="M359" t="s">
        <v>37</v>
      </c>
      <c r="N359">
        <v>56.84</v>
      </c>
      <c r="O359" t="b">
        <f t="shared" si="157"/>
        <v>1</v>
      </c>
      <c r="P359">
        <f t="shared" si="158"/>
        <v>-120.44</v>
      </c>
      <c r="Q359" s="10" t="s">
        <v>37</v>
      </c>
      <c r="R359" s="10">
        <v>161.12</v>
      </c>
      <c r="S359" s="10" t="b">
        <f t="shared" si="145"/>
        <v>1</v>
      </c>
      <c r="T359" s="10">
        <f t="shared" si="159"/>
        <v>-16.159999999999997</v>
      </c>
      <c r="U359" t="s">
        <v>37</v>
      </c>
      <c r="V359">
        <v>100.28</v>
      </c>
      <c r="W359" t="b">
        <f t="shared" si="160"/>
        <v>1</v>
      </c>
      <c r="X359">
        <f t="shared" si="161"/>
        <v>-77</v>
      </c>
      <c r="Y359" s="10" t="s">
        <v>37</v>
      </c>
      <c r="Z359" s="10">
        <v>94.45</v>
      </c>
      <c r="AA359" s="10" t="b">
        <f t="shared" si="162"/>
        <v>1</v>
      </c>
      <c r="AB359" s="10">
        <f t="shared" si="163"/>
        <v>-82.83</v>
      </c>
      <c r="AC359" t="s">
        <v>37</v>
      </c>
      <c r="AD359">
        <v>93.59</v>
      </c>
      <c r="AE359" t="b">
        <f t="shared" si="146"/>
        <v>1</v>
      </c>
      <c r="AF359">
        <f t="shared" si="147"/>
        <v>-83.69</v>
      </c>
      <c r="AG359" s="10" t="s">
        <v>37</v>
      </c>
      <c r="AH359" s="10">
        <v>115.16</v>
      </c>
      <c r="AI359" s="10" t="b">
        <f t="shared" si="148"/>
        <v>1</v>
      </c>
      <c r="AJ359" s="10">
        <f t="shared" si="149"/>
        <v>-62.120000000000005</v>
      </c>
      <c r="AK359" t="s">
        <v>37</v>
      </c>
      <c r="AL359">
        <v>62.41</v>
      </c>
      <c r="AM359" t="b">
        <f t="shared" si="150"/>
        <v>1</v>
      </c>
      <c r="AN359">
        <f t="shared" si="151"/>
        <v>-114.87</v>
      </c>
      <c r="AO359" s="10" t="s">
        <v>37</v>
      </c>
      <c r="AP359" s="10">
        <v>83.42</v>
      </c>
      <c r="AQ359" s="10" t="b">
        <f t="shared" si="164"/>
        <v>1</v>
      </c>
      <c r="AR359" s="10">
        <f t="shared" si="165"/>
        <v>-93.86</v>
      </c>
      <c r="AS359" t="s">
        <v>37</v>
      </c>
      <c r="AT359">
        <v>244.38</v>
      </c>
      <c r="AU359" s="21" t="b">
        <f t="shared" si="166"/>
        <v>0</v>
      </c>
      <c r="AV359" s="21">
        <f t="shared" si="167"/>
        <v>67.099999999999994</v>
      </c>
      <c r="AW359" s="10" t="s">
        <v>37</v>
      </c>
      <c r="AX359" s="10">
        <v>73.81</v>
      </c>
      <c r="AY359" s="10" t="b">
        <f t="shared" si="168"/>
        <v>1</v>
      </c>
      <c r="AZ359" s="10">
        <f t="shared" si="169"/>
        <v>-103.47</v>
      </c>
      <c r="BA359" t="s">
        <v>37</v>
      </c>
      <c r="BB359">
        <v>124.08</v>
      </c>
      <c r="BC359" t="b">
        <f t="shared" si="170"/>
        <v>1</v>
      </c>
      <c r="BD359">
        <f t="shared" si="171"/>
        <v>-53.2</v>
      </c>
      <c r="BE359" s="10" t="s">
        <v>37</v>
      </c>
      <c r="BF359" s="10">
        <v>179.7</v>
      </c>
      <c r="BG359" s="10" t="b">
        <f t="shared" si="172"/>
        <v>0</v>
      </c>
      <c r="BH359" s="10">
        <f t="shared" si="173"/>
        <v>2.4199999999999875</v>
      </c>
    </row>
    <row r="360" spans="1:60" hidden="1" x14ac:dyDescent="0.3">
      <c r="A360">
        <f t="shared" si="152"/>
        <v>38.56</v>
      </c>
      <c r="B360" s="14" t="b">
        <f t="shared" si="153"/>
        <v>1</v>
      </c>
      <c r="C360" s="14" t="s">
        <v>37</v>
      </c>
      <c r="D360" s="14">
        <f t="shared" si="154"/>
        <v>38.56</v>
      </c>
      <c r="E360" s="15">
        <v>358</v>
      </c>
      <c r="F360" s="14" t="s">
        <v>397</v>
      </c>
      <c r="G360" s="12" t="s">
        <v>37</v>
      </c>
      <c r="H360" s="12">
        <v>128.61000000000001</v>
      </c>
      <c r="I360" s="10" t="s">
        <v>37</v>
      </c>
      <c r="J360" s="10">
        <v>89.62</v>
      </c>
      <c r="K360" s="10" t="b">
        <f t="shared" si="155"/>
        <v>1</v>
      </c>
      <c r="L360" s="10">
        <f t="shared" si="156"/>
        <v>-38.990000000000009</v>
      </c>
      <c r="M360" t="s">
        <v>37</v>
      </c>
      <c r="N360">
        <v>60.03</v>
      </c>
      <c r="O360" t="b">
        <f t="shared" si="157"/>
        <v>1</v>
      </c>
      <c r="P360">
        <f t="shared" si="158"/>
        <v>-68.580000000000013</v>
      </c>
      <c r="Q360" s="10" t="s">
        <v>37</v>
      </c>
      <c r="R360" s="10">
        <v>70.73</v>
      </c>
      <c r="S360" s="10" t="b">
        <f t="shared" si="145"/>
        <v>1</v>
      </c>
      <c r="T360" s="10">
        <f t="shared" si="159"/>
        <v>-57.88000000000001</v>
      </c>
      <c r="U360" t="s">
        <v>37</v>
      </c>
      <c r="V360">
        <v>79.84</v>
      </c>
      <c r="W360" t="b">
        <f t="shared" si="160"/>
        <v>1</v>
      </c>
      <c r="X360">
        <f t="shared" si="161"/>
        <v>-48.77000000000001</v>
      </c>
      <c r="Y360" s="10" t="s">
        <v>37</v>
      </c>
      <c r="Z360" s="10">
        <v>58.44</v>
      </c>
      <c r="AA360" s="10" t="b">
        <f t="shared" si="162"/>
        <v>1</v>
      </c>
      <c r="AB360" s="10">
        <f t="shared" si="163"/>
        <v>-70.170000000000016</v>
      </c>
      <c r="AC360" t="s">
        <v>37</v>
      </c>
      <c r="AD360">
        <v>114.77</v>
      </c>
      <c r="AE360" t="b">
        <f t="shared" si="146"/>
        <v>1</v>
      </c>
      <c r="AF360">
        <f t="shared" si="147"/>
        <v>-13.840000000000018</v>
      </c>
      <c r="AG360" s="10" t="s">
        <v>37</v>
      </c>
      <c r="AH360" s="10">
        <v>49.3</v>
      </c>
      <c r="AI360" s="10" t="b">
        <f t="shared" si="148"/>
        <v>1</v>
      </c>
      <c r="AJ360" s="10">
        <f t="shared" si="149"/>
        <v>-79.310000000000016</v>
      </c>
      <c r="AK360" t="s">
        <v>37</v>
      </c>
      <c r="AL360">
        <v>73.39</v>
      </c>
      <c r="AM360" t="b">
        <f t="shared" si="150"/>
        <v>1</v>
      </c>
      <c r="AN360">
        <f t="shared" si="151"/>
        <v>-55.220000000000013</v>
      </c>
      <c r="AO360" s="10" t="s">
        <v>37</v>
      </c>
      <c r="AP360" s="10">
        <v>261</v>
      </c>
      <c r="AQ360" s="10" t="b">
        <f t="shared" si="164"/>
        <v>0</v>
      </c>
      <c r="AR360" s="10">
        <f t="shared" si="165"/>
        <v>132.38999999999999</v>
      </c>
      <c r="AS360" t="s">
        <v>37</v>
      </c>
      <c r="AT360">
        <v>38.56</v>
      </c>
      <c r="AU360" s="21" t="b">
        <f t="shared" si="166"/>
        <v>1</v>
      </c>
      <c r="AV360" s="21">
        <f t="shared" si="167"/>
        <v>-90.050000000000011</v>
      </c>
      <c r="AW360" s="10" t="s">
        <v>37</v>
      </c>
      <c r="AX360" s="10">
        <v>132.34</v>
      </c>
      <c r="AY360" s="10" t="b">
        <f t="shared" si="168"/>
        <v>0</v>
      </c>
      <c r="AZ360" s="10">
        <f t="shared" si="169"/>
        <v>3.7299999999999898</v>
      </c>
      <c r="BA360" t="s">
        <v>37</v>
      </c>
      <c r="BB360">
        <v>52.34</v>
      </c>
      <c r="BC360" t="b">
        <f t="shared" si="170"/>
        <v>1</v>
      </c>
      <c r="BD360">
        <f t="shared" si="171"/>
        <v>-76.27000000000001</v>
      </c>
      <c r="BE360" s="10" t="s">
        <v>37</v>
      </c>
      <c r="BF360" s="10">
        <v>92.94</v>
      </c>
      <c r="BG360" s="10" t="b">
        <f t="shared" si="172"/>
        <v>1</v>
      </c>
      <c r="BH360" s="10">
        <f t="shared" si="173"/>
        <v>-35.670000000000016</v>
      </c>
    </row>
    <row r="361" spans="1:60" hidden="1" x14ac:dyDescent="0.3">
      <c r="A361">
        <f t="shared" si="152"/>
        <v>428.3</v>
      </c>
      <c r="B361" s="14" t="b">
        <f t="shared" si="153"/>
        <v>1</v>
      </c>
      <c r="C361" s="14" t="s">
        <v>37</v>
      </c>
      <c r="D361" s="14">
        <f t="shared" si="154"/>
        <v>141.88999999999999</v>
      </c>
      <c r="E361" s="15">
        <v>359</v>
      </c>
      <c r="F361" s="14" t="s">
        <v>398</v>
      </c>
      <c r="G361" s="12" t="s">
        <v>37</v>
      </c>
      <c r="H361" s="12">
        <v>231.36</v>
      </c>
      <c r="I361" s="10" t="s">
        <v>37</v>
      </c>
      <c r="J361" s="10">
        <v>591.41999999999996</v>
      </c>
      <c r="K361" s="10" t="b">
        <f t="shared" si="155"/>
        <v>0</v>
      </c>
      <c r="L361" s="10">
        <f t="shared" si="156"/>
        <v>360.05999999999995</v>
      </c>
      <c r="M361" t="s">
        <v>37</v>
      </c>
      <c r="N361">
        <v>483.09</v>
      </c>
      <c r="O361" t="b">
        <f t="shared" si="157"/>
        <v>0</v>
      </c>
      <c r="P361">
        <f t="shared" si="158"/>
        <v>251.72999999999996</v>
      </c>
      <c r="Q361" s="10" t="s">
        <v>37</v>
      </c>
      <c r="R361" s="10">
        <v>672.61</v>
      </c>
      <c r="S361" s="10" t="b">
        <f t="shared" si="145"/>
        <v>0</v>
      </c>
      <c r="T361" s="10">
        <f t="shared" si="159"/>
        <v>441.25</v>
      </c>
      <c r="U361" t="s">
        <v>37</v>
      </c>
      <c r="V361">
        <v>633.20000000000005</v>
      </c>
      <c r="W361" t="b">
        <f t="shared" si="160"/>
        <v>0</v>
      </c>
      <c r="X361">
        <f t="shared" si="161"/>
        <v>401.84000000000003</v>
      </c>
      <c r="Y361" s="10" t="s">
        <v>37</v>
      </c>
      <c r="Z361" s="10">
        <v>185.09</v>
      </c>
      <c r="AA361" s="10" t="b">
        <f t="shared" si="162"/>
        <v>1</v>
      </c>
      <c r="AB361" s="10">
        <f t="shared" si="163"/>
        <v>-46.27000000000001</v>
      </c>
      <c r="AC361" t="s">
        <v>37</v>
      </c>
      <c r="AD361">
        <v>778.08</v>
      </c>
      <c r="AE361" t="b">
        <f t="shared" si="146"/>
        <v>0</v>
      </c>
      <c r="AF361">
        <f t="shared" si="147"/>
        <v>546.72</v>
      </c>
      <c r="AG361" s="10" t="s">
        <v>37</v>
      </c>
      <c r="AH361" s="10">
        <v>141.88999999999999</v>
      </c>
      <c r="AI361" s="10" t="b">
        <f t="shared" si="148"/>
        <v>1</v>
      </c>
      <c r="AJ361" s="10">
        <f t="shared" si="149"/>
        <v>-89.470000000000027</v>
      </c>
      <c r="AK361" t="s">
        <v>37</v>
      </c>
      <c r="AL361">
        <v>161.94</v>
      </c>
      <c r="AM361" t="b">
        <f t="shared" si="150"/>
        <v>1</v>
      </c>
      <c r="AN361">
        <f t="shared" si="151"/>
        <v>-69.420000000000016</v>
      </c>
      <c r="AO361" s="10" t="s">
        <v>37</v>
      </c>
      <c r="AP361" s="10">
        <v>497.36</v>
      </c>
      <c r="AQ361" s="10" t="b">
        <f t="shared" si="164"/>
        <v>0</v>
      </c>
      <c r="AR361" s="10">
        <f t="shared" si="165"/>
        <v>266</v>
      </c>
      <c r="AS361" t="s">
        <v>37</v>
      </c>
      <c r="AT361">
        <v>428.3</v>
      </c>
      <c r="AU361" s="21" t="b">
        <f t="shared" si="166"/>
        <v>0</v>
      </c>
      <c r="AV361" s="21">
        <f t="shared" si="167"/>
        <v>196.94</v>
      </c>
      <c r="AW361" s="10" t="s">
        <v>37</v>
      </c>
      <c r="AX361" s="10">
        <v>148.65</v>
      </c>
      <c r="AY361" s="10" t="b">
        <f t="shared" si="168"/>
        <v>1</v>
      </c>
      <c r="AZ361" s="10">
        <f t="shared" si="169"/>
        <v>-82.710000000000008</v>
      </c>
      <c r="BA361" t="s">
        <v>37</v>
      </c>
      <c r="BB361">
        <v>609.72</v>
      </c>
      <c r="BC361" t="b">
        <f t="shared" si="170"/>
        <v>0</v>
      </c>
      <c r="BD361">
        <f t="shared" si="171"/>
        <v>378.36</v>
      </c>
      <c r="BE361" s="10" t="s">
        <v>37</v>
      </c>
      <c r="BF361" s="10">
        <v>744.58</v>
      </c>
      <c r="BG361" s="10" t="b">
        <f t="shared" si="172"/>
        <v>0</v>
      </c>
      <c r="BH361" s="10">
        <f t="shared" si="173"/>
        <v>513.22</v>
      </c>
    </row>
    <row r="362" spans="1:60" hidden="1" x14ac:dyDescent="0.3">
      <c r="A362">
        <f t="shared" si="152"/>
        <v>195.01</v>
      </c>
      <c r="B362" s="14" t="b">
        <f t="shared" si="153"/>
        <v>1</v>
      </c>
      <c r="C362" s="14" t="s">
        <v>37</v>
      </c>
      <c r="D362" s="14">
        <f t="shared" si="154"/>
        <v>97.34</v>
      </c>
      <c r="E362" s="15">
        <v>360</v>
      </c>
      <c r="F362" s="14" t="s">
        <v>399</v>
      </c>
      <c r="G362" s="12" t="s">
        <v>37</v>
      </c>
      <c r="H362" s="12">
        <v>449.11</v>
      </c>
      <c r="I362" s="10" t="s">
        <v>37</v>
      </c>
      <c r="J362" s="10">
        <v>121.61</v>
      </c>
      <c r="K362" s="10" t="b">
        <f t="shared" si="155"/>
        <v>1</v>
      </c>
      <c r="L362" s="10">
        <f t="shared" si="156"/>
        <v>-327.5</v>
      </c>
      <c r="M362" t="s">
        <v>37</v>
      </c>
      <c r="N362">
        <v>195.01</v>
      </c>
      <c r="O362" t="b">
        <f t="shared" si="157"/>
        <v>1</v>
      </c>
      <c r="P362">
        <f t="shared" si="158"/>
        <v>-254.10000000000002</v>
      </c>
      <c r="Q362" s="10" t="s">
        <v>37</v>
      </c>
      <c r="R362" s="10">
        <v>101.69</v>
      </c>
      <c r="S362" s="10" t="b">
        <f t="shared" si="145"/>
        <v>1</v>
      </c>
      <c r="T362" s="10">
        <f t="shared" si="159"/>
        <v>-347.42</v>
      </c>
      <c r="U362" t="s">
        <v>37</v>
      </c>
      <c r="V362">
        <v>97.34</v>
      </c>
      <c r="W362" t="b">
        <f t="shared" si="160"/>
        <v>1</v>
      </c>
      <c r="X362">
        <f t="shared" si="161"/>
        <v>-351.77</v>
      </c>
      <c r="Y362" s="10" t="s">
        <v>37</v>
      </c>
      <c r="Z362" s="10">
        <v>205.36</v>
      </c>
      <c r="AA362" s="10" t="b">
        <f t="shared" si="162"/>
        <v>1</v>
      </c>
      <c r="AB362" s="10">
        <f t="shared" si="163"/>
        <v>-243.75</v>
      </c>
      <c r="AC362" t="s">
        <v>37</v>
      </c>
      <c r="AD362">
        <v>205.67</v>
      </c>
      <c r="AE362" t="b">
        <f t="shared" si="146"/>
        <v>1</v>
      </c>
      <c r="AF362">
        <f t="shared" si="147"/>
        <v>-243.44000000000003</v>
      </c>
      <c r="AG362" s="10" t="s">
        <v>37</v>
      </c>
      <c r="AH362" s="10">
        <v>107.91</v>
      </c>
      <c r="AI362" s="10" t="b">
        <f t="shared" si="148"/>
        <v>1</v>
      </c>
      <c r="AJ362" s="10">
        <f t="shared" si="149"/>
        <v>-341.20000000000005</v>
      </c>
      <c r="AK362" t="s">
        <v>37</v>
      </c>
      <c r="AL362">
        <v>132.66</v>
      </c>
      <c r="AM362" t="b">
        <f t="shared" si="150"/>
        <v>1</v>
      </c>
      <c r="AN362">
        <f t="shared" si="151"/>
        <v>-316.45000000000005</v>
      </c>
      <c r="AO362" s="10" t="s">
        <v>37</v>
      </c>
      <c r="AP362" s="10">
        <v>296.52999999999997</v>
      </c>
      <c r="AQ362" s="10" t="b">
        <f t="shared" si="164"/>
        <v>1</v>
      </c>
      <c r="AR362" s="10">
        <f t="shared" si="165"/>
        <v>-152.58000000000004</v>
      </c>
      <c r="AS362" t="s">
        <v>37</v>
      </c>
      <c r="AT362">
        <v>238.89</v>
      </c>
      <c r="AU362" s="21" t="b">
        <f t="shared" si="166"/>
        <v>1</v>
      </c>
      <c r="AV362" s="21">
        <f t="shared" si="167"/>
        <v>-210.22000000000003</v>
      </c>
      <c r="AW362" s="10" t="s">
        <v>37</v>
      </c>
      <c r="AX362" s="10">
        <v>272.58</v>
      </c>
      <c r="AY362" s="10" t="b">
        <f t="shared" si="168"/>
        <v>1</v>
      </c>
      <c r="AZ362" s="10">
        <f t="shared" si="169"/>
        <v>-176.53000000000003</v>
      </c>
      <c r="BA362" t="s">
        <v>37</v>
      </c>
      <c r="BB362">
        <v>332.7</v>
      </c>
      <c r="BC362" t="b">
        <f t="shared" si="170"/>
        <v>1</v>
      </c>
      <c r="BD362">
        <f t="shared" si="171"/>
        <v>-116.41000000000003</v>
      </c>
      <c r="BE362" s="10" t="s">
        <v>37</v>
      </c>
      <c r="BF362" s="10">
        <v>515.83000000000004</v>
      </c>
      <c r="BG362" s="10" t="b">
        <f t="shared" si="172"/>
        <v>0</v>
      </c>
      <c r="BH362" s="10">
        <f t="shared" si="173"/>
        <v>66.720000000000027</v>
      </c>
    </row>
    <row r="363" spans="1:60" hidden="1" x14ac:dyDescent="0.3">
      <c r="A363">
        <f t="shared" si="152"/>
        <v>176.28</v>
      </c>
      <c r="B363" s="14" t="b">
        <f t="shared" si="153"/>
        <v>1</v>
      </c>
      <c r="C363" s="14" t="s">
        <v>37</v>
      </c>
      <c r="D363" s="14">
        <f t="shared" si="154"/>
        <v>111.73</v>
      </c>
      <c r="E363" s="15">
        <v>361</v>
      </c>
      <c r="F363" s="14" t="s">
        <v>400</v>
      </c>
      <c r="G363" s="12" t="s">
        <v>37</v>
      </c>
      <c r="H363" s="12">
        <v>298.67</v>
      </c>
      <c r="I363" s="10" t="s">
        <v>37</v>
      </c>
      <c r="J363" s="10">
        <v>209.7</v>
      </c>
      <c r="K363" s="10" t="b">
        <f t="shared" si="155"/>
        <v>1</v>
      </c>
      <c r="L363" s="10">
        <f t="shared" si="156"/>
        <v>-88.970000000000027</v>
      </c>
      <c r="M363" t="s">
        <v>37</v>
      </c>
      <c r="N363">
        <v>176.28</v>
      </c>
      <c r="O363" t="b">
        <f t="shared" si="157"/>
        <v>1</v>
      </c>
      <c r="P363">
        <f t="shared" si="158"/>
        <v>-122.39000000000001</v>
      </c>
      <c r="Q363" s="10" t="s">
        <v>37</v>
      </c>
      <c r="R363" s="10">
        <v>215.14</v>
      </c>
      <c r="S363" s="10" t="b">
        <f t="shared" si="145"/>
        <v>1</v>
      </c>
      <c r="T363" s="10">
        <f t="shared" si="159"/>
        <v>-83.53000000000003</v>
      </c>
      <c r="U363" t="s">
        <v>37</v>
      </c>
      <c r="V363">
        <v>111.73</v>
      </c>
      <c r="W363" t="b">
        <f t="shared" si="160"/>
        <v>1</v>
      </c>
      <c r="X363">
        <f t="shared" si="161"/>
        <v>-186.94</v>
      </c>
      <c r="Y363" s="10" t="s">
        <v>37</v>
      </c>
      <c r="Z363" s="10">
        <v>202.59</v>
      </c>
      <c r="AA363" s="10" t="b">
        <f t="shared" si="162"/>
        <v>1</v>
      </c>
      <c r="AB363" s="10">
        <f t="shared" si="163"/>
        <v>-96.080000000000013</v>
      </c>
      <c r="AC363" t="s">
        <v>37</v>
      </c>
      <c r="AD363">
        <v>189.22</v>
      </c>
      <c r="AE363" t="b">
        <f t="shared" si="146"/>
        <v>1</v>
      </c>
      <c r="AF363">
        <f t="shared" si="147"/>
        <v>-109.45000000000002</v>
      </c>
      <c r="AG363" s="10" t="s">
        <v>37</v>
      </c>
      <c r="AH363" s="10">
        <v>399.36</v>
      </c>
      <c r="AI363" s="10" t="b">
        <f t="shared" si="148"/>
        <v>0</v>
      </c>
      <c r="AJ363" s="10">
        <f t="shared" si="149"/>
        <v>100.69</v>
      </c>
      <c r="AK363" t="s">
        <v>37</v>
      </c>
      <c r="AL363">
        <v>395.95</v>
      </c>
      <c r="AM363" t="b">
        <f t="shared" si="150"/>
        <v>0</v>
      </c>
      <c r="AN363">
        <f t="shared" si="151"/>
        <v>97.279999999999973</v>
      </c>
      <c r="AO363" s="10" t="s">
        <v>37</v>
      </c>
      <c r="AP363" s="10">
        <v>390.66</v>
      </c>
      <c r="AQ363" s="10" t="b">
        <f t="shared" si="164"/>
        <v>0</v>
      </c>
      <c r="AR363" s="10">
        <f t="shared" si="165"/>
        <v>91.990000000000009</v>
      </c>
      <c r="AS363" t="s">
        <v>37</v>
      </c>
      <c r="AT363">
        <v>316.97000000000003</v>
      </c>
      <c r="AU363" s="21" t="b">
        <f t="shared" si="166"/>
        <v>0</v>
      </c>
      <c r="AV363" s="21">
        <f t="shared" si="167"/>
        <v>18.300000000000011</v>
      </c>
      <c r="AW363" s="10" t="s">
        <v>37</v>
      </c>
      <c r="AX363" s="10">
        <v>129.84</v>
      </c>
      <c r="AY363" s="10" t="b">
        <f t="shared" si="168"/>
        <v>1</v>
      </c>
      <c r="AZ363" s="10">
        <f t="shared" si="169"/>
        <v>-168.83</v>
      </c>
      <c r="BA363" t="s">
        <v>37</v>
      </c>
      <c r="BB363">
        <v>123.91</v>
      </c>
      <c r="BC363" t="b">
        <f t="shared" si="170"/>
        <v>1</v>
      </c>
      <c r="BD363">
        <f t="shared" si="171"/>
        <v>-174.76000000000002</v>
      </c>
      <c r="BE363" s="10" t="s">
        <v>37</v>
      </c>
      <c r="BF363" s="10">
        <v>119.27</v>
      </c>
      <c r="BG363" s="10" t="b">
        <f t="shared" si="172"/>
        <v>1</v>
      </c>
      <c r="BH363" s="10">
        <f t="shared" si="173"/>
        <v>-179.40000000000003</v>
      </c>
    </row>
    <row r="364" spans="1:60" hidden="1" x14ac:dyDescent="0.3">
      <c r="A364">
        <f t="shared" si="152"/>
        <v>793.12</v>
      </c>
      <c r="B364" s="14" t="b">
        <f t="shared" si="153"/>
        <v>1</v>
      </c>
      <c r="C364" s="14" t="s">
        <v>37</v>
      </c>
      <c r="D364" s="14">
        <f t="shared" si="154"/>
        <v>788.73</v>
      </c>
      <c r="E364" s="15">
        <v>362</v>
      </c>
      <c r="F364" s="14" t="s">
        <v>401</v>
      </c>
      <c r="G364" s="12" t="s">
        <v>37</v>
      </c>
      <c r="H364" s="12">
        <v>819.67</v>
      </c>
      <c r="I364" s="10" t="s">
        <v>37</v>
      </c>
      <c r="J364" s="10">
        <v>1251.1199999999999</v>
      </c>
      <c r="K364" s="10" t="b">
        <f t="shared" si="155"/>
        <v>0</v>
      </c>
      <c r="L364" s="10">
        <f t="shared" si="156"/>
        <v>431.44999999999993</v>
      </c>
      <c r="M364" t="s">
        <v>37</v>
      </c>
      <c r="N364">
        <v>1149.5899999999999</v>
      </c>
      <c r="O364" t="b">
        <f t="shared" si="157"/>
        <v>0</v>
      </c>
      <c r="P364">
        <f t="shared" si="158"/>
        <v>329.91999999999996</v>
      </c>
      <c r="Q364" s="10" t="s">
        <v>37</v>
      </c>
      <c r="R364" s="10">
        <v>1330.27</v>
      </c>
      <c r="S364" s="10" t="b">
        <f t="shared" si="145"/>
        <v>0</v>
      </c>
      <c r="T364" s="10">
        <f t="shared" si="159"/>
        <v>510.6</v>
      </c>
      <c r="U364" t="s">
        <v>37</v>
      </c>
      <c r="V364">
        <v>1229.17</v>
      </c>
      <c r="W364" t="b">
        <f t="shared" si="160"/>
        <v>0</v>
      </c>
      <c r="X364">
        <f t="shared" si="161"/>
        <v>409.50000000000011</v>
      </c>
      <c r="Y364" s="10" t="s">
        <v>37</v>
      </c>
      <c r="Z364" s="10">
        <v>788.73</v>
      </c>
      <c r="AA364" s="10" t="b">
        <f t="shared" si="162"/>
        <v>1</v>
      </c>
      <c r="AB364" s="10">
        <f t="shared" si="163"/>
        <v>-30.939999999999941</v>
      </c>
      <c r="AC364" t="s">
        <v>37</v>
      </c>
      <c r="AD364">
        <v>793.12</v>
      </c>
      <c r="AE364" t="b">
        <f t="shared" si="146"/>
        <v>1</v>
      </c>
      <c r="AF364">
        <f t="shared" si="147"/>
        <v>-26.549999999999955</v>
      </c>
      <c r="AG364" s="10" t="s">
        <v>37</v>
      </c>
      <c r="AH364" s="10">
        <v>829.51</v>
      </c>
      <c r="AI364" s="10" t="b">
        <f t="shared" si="148"/>
        <v>0</v>
      </c>
      <c r="AJ364" s="10">
        <f t="shared" si="149"/>
        <v>9.8400000000000318</v>
      </c>
      <c r="AK364" t="s">
        <v>37</v>
      </c>
      <c r="AL364">
        <v>854.09</v>
      </c>
      <c r="AM364" t="b">
        <f t="shared" si="150"/>
        <v>0</v>
      </c>
      <c r="AN364">
        <f t="shared" si="151"/>
        <v>34.420000000000073</v>
      </c>
      <c r="AO364" s="10" t="s">
        <v>37</v>
      </c>
      <c r="AP364" s="10">
        <v>819.61</v>
      </c>
      <c r="AQ364" s="10" t="b">
        <f t="shared" si="164"/>
        <v>1</v>
      </c>
      <c r="AR364" s="10">
        <f t="shared" si="165"/>
        <v>-5.999999999994543E-2</v>
      </c>
      <c r="AS364" t="s">
        <v>37</v>
      </c>
      <c r="AT364">
        <v>1227.1600000000001</v>
      </c>
      <c r="AU364" s="21" t="b">
        <f t="shared" si="166"/>
        <v>0</v>
      </c>
      <c r="AV364" s="21">
        <f t="shared" si="167"/>
        <v>407.49000000000012</v>
      </c>
      <c r="AW364" s="10" t="s">
        <v>37</v>
      </c>
      <c r="AX364" s="10">
        <v>1073.33</v>
      </c>
      <c r="AY364" s="10" t="b">
        <f t="shared" si="168"/>
        <v>0</v>
      </c>
      <c r="AZ364" s="10">
        <f t="shared" si="169"/>
        <v>253.65999999999997</v>
      </c>
      <c r="BA364" t="s">
        <v>37</v>
      </c>
      <c r="BB364">
        <v>821.38</v>
      </c>
      <c r="BC364" t="b">
        <f t="shared" si="170"/>
        <v>0</v>
      </c>
      <c r="BD364">
        <f t="shared" si="171"/>
        <v>1.7100000000000364</v>
      </c>
      <c r="BE364" s="10" t="s">
        <v>37</v>
      </c>
      <c r="BF364" s="10">
        <v>853.42</v>
      </c>
      <c r="BG364" s="10" t="b">
        <f t="shared" si="172"/>
        <v>0</v>
      </c>
      <c r="BH364" s="10">
        <f t="shared" si="173"/>
        <v>33.75</v>
      </c>
    </row>
    <row r="365" spans="1:60" hidden="1" x14ac:dyDescent="0.3">
      <c r="A365">
        <f t="shared" si="152"/>
        <v>49.53</v>
      </c>
      <c r="B365" s="14" t="b">
        <f t="shared" si="153"/>
        <v>1</v>
      </c>
      <c r="C365" s="14" t="s">
        <v>37</v>
      </c>
      <c r="D365" s="14">
        <f t="shared" si="154"/>
        <v>49.53</v>
      </c>
      <c r="E365" s="15">
        <v>363</v>
      </c>
      <c r="F365" s="14" t="s">
        <v>402</v>
      </c>
      <c r="G365" s="12" t="s">
        <v>37</v>
      </c>
      <c r="H365" s="12">
        <v>50.92</v>
      </c>
      <c r="I365" s="10" t="s">
        <v>37</v>
      </c>
      <c r="J365" s="10">
        <v>50.66</v>
      </c>
      <c r="K365" s="10" t="b">
        <f t="shared" si="155"/>
        <v>1</v>
      </c>
      <c r="L365" s="10">
        <f t="shared" si="156"/>
        <v>-0.26000000000000512</v>
      </c>
      <c r="M365" t="s">
        <v>37</v>
      </c>
      <c r="N365">
        <v>52.31</v>
      </c>
      <c r="O365" t="b">
        <f t="shared" si="157"/>
        <v>0</v>
      </c>
      <c r="P365">
        <f t="shared" si="158"/>
        <v>1.3900000000000006</v>
      </c>
      <c r="Q365" s="10" t="s">
        <v>37</v>
      </c>
      <c r="R365" s="10">
        <v>51.66</v>
      </c>
      <c r="S365" s="10" t="b">
        <f t="shared" si="145"/>
        <v>0</v>
      </c>
      <c r="T365" s="10">
        <f t="shared" si="159"/>
        <v>0.73999999999999488</v>
      </c>
      <c r="U365" t="s">
        <v>37</v>
      </c>
      <c r="V365">
        <v>50.66</v>
      </c>
      <c r="W365" t="b">
        <f t="shared" si="160"/>
        <v>1</v>
      </c>
      <c r="X365">
        <f t="shared" si="161"/>
        <v>-0.26000000000000512</v>
      </c>
      <c r="Y365" s="10" t="s">
        <v>37</v>
      </c>
      <c r="Z365" s="10">
        <v>52.09</v>
      </c>
      <c r="AA365" s="10" t="b">
        <f t="shared" si="162"/>
        <v>0</v>
      </c>
      <c r="AB365" s="10">
        <f t="shared" si="163"/>
        <v>1.1700000000000017</v>
      </c>
      <c r="AC365" t="s">
        <v>37</v>
      </c>
      <c r="AD365">
        <v>52.5</v>
      </c>
      <c r="AE365" t="b">
        <f t="shared" si="146"/>
        <v>0</v>
      </c>
      <c r="AF365">
        <f t="shared" si="147"/>
        <v>1.5799999999999983</v>
      </c>
      <c r="AG365" s="10" t="s">
        <v>37</v>
      </c>
      <c r="AH365" s="10">
        <v>54.42</v>
      </c>
      <c r="AI365" s="10" t="b">
        <f t="shared" si="148"/>
        <v>0</v>
      </c>
      <c r="AJ365" s="10">
        <f t="shared" si="149"/>
        <v>3.5</v>
      </c>
      <c r="AK365" t="s">
        <v>37</v>
      </c>
      <c r="AL365">
        <v>51.72</v>
      </c>
      <c r="AM365" t="b">
        <f t="shared" si="150"/>
        <v>0</v>
      </c>
      <c r="AN365">
        <f t="shared" si="151"/>
        <v>0.79999999999999716</v>
      </c>
      <c r="AO365" s="10" t="s">
        <v>37</v>
      </c>
      <c r="AP365" s="10">
        <v>49.53</v>
      </c>
      <c r="AQ365" s="10" t="b">
        <f t="shared" si="164"/>
        <v>1</v>
      </c>
      <c r="AR365" s="10">
        <f t="shared" si="165"/>
        <v>-1.3900000000000006</v>
      </c>
      <c r="AS365" t="s">
        <v>37</v>
      </c>
      <c r="AT365">
        <v>52.25</v>
      </c>
      <c r="AU365" s="21" t="b">
        <f t="shared" si="166"/>
        <v>0</v>
      </c>
      <c r="AV365" s="21">
        <f t="shared" si="167"/>
        <v>1.3299999999999983</v>
      </c>
      <c r="AW365" s="10" t="s">
        <v>37</v>
      </c>
      <c r="AX365" s="10">
        <v>51.16</v>
      </c>
      <c r="AY365" s="10" t="b">
        <f t="shared" si="168"/>
        <v>0</v>
      </c>
      <c r="AZ365" s="10">
        <f t="shared" si="169"/>
        <v>0.23999999999999488</v>
      </c>
      <c r="BA365" t="s">
        <v>37</v>
      </c>
      <c r="BB365">
        <v>52.38</v>
      </c>
      <c r="BC365" t="b">
        <f t="shared" si="170"/>
        <v>0</v>
      </c>
      <c r="BD365">
        <f t="shared" si="171"/>
        <v>1.4600000000000009</v>
      </c>
      <c r="BE365" s="10" t="s">
        <v>37</v>
      </c>
      <c r="BF365" s="10">
        <v>52.05</v>
      </c>
      <c r="BG365" s="10" t="b">
        <f t="shared" si="172"/>
        <v>0</v>
      </c>
      <c r="BH365" s="10">
        <f t="shared" si="173"/>
        <v>1.1299999999999955</v>
      </c>
    </row>
    <row r="366" spans="1:60" hidden="1" x14ac:dyDescent="0.3">
      <c r="A366">
        <f t="shared" si="152"/>
        <v>663.7</v>
      </c>
      <c r="B366" s="14" t="b">
        <f t="shared" si="153"/>
        <v>1</v>
      </c>
      <c r="C366" s="14" t="s">
        <v>37</v>
      </c>
      <c r="D366" s="14">
        <f t="shared" si="154"/>
        <v>266.51</v>
      </c>
      <c r="E366" s="15">
        <v>364</v>
      </c>
      <c r="F366" s="14" t="s">
        <v>403</v>
      </c>
      <c r="G366" s="12" t="s">
        <v>37</v>
      </c>
      <c r="H366" s="12">
        <v>1210</v>
      </c>
      <c r="I366" s="10" t="s">
        <v>37</v>
      </c>
      <c r="J366" s="10">
        <v>806.61</v>
      </c>
      <c r="K366" s="10" t="b">
        <f t="shared" si="155"/>
        <v>1</v>
      </c>
      <c r="L366" s="10">
        <f t="shared" si="156"/>
        <v>-403.39</v>
      </c>
      <c r="M366" t="s">
        <v>37</v>
      </c>
      <c r="N366">
        <v>732.89</v>
      </c>
      <c r="O366" t="b">
        <f t="shared" si="157"/>
        <v>1</v>
      </c>
      <c r="P366">
        <f t="shared" si="158"/>
        <v>-477.11</v>
      </c>
      <c r="Q366" s="10" t="s">
        <v>37</v>
      </c>
      <c r="R366" s="10">
        <v>832.94</v>
      </c>
      <c r="S366" s="10" t="b">
        <f t="shared" si="145"/>
        <v>1</v>
      </c>
      <c r="T366" s="10">
        <f t="shared" si="159"/>
        <v>-377.05999999999995</v>
      </c>
      <c r="U366" t="s">
        <v>37</v>
      </c>
      <c r="V366">
        <v>682.84</v>
      </c>
      <c r="W366" t="b">
        <f t="shared" si="160"/>
        <v>1</v>
      </c>
      <c r="X366">
        <f t="shared" si="161"/>
        <v>-527.16</v>
      </c>
      <c r="Y366" s="10" t="s">
        <v>37</v>
      </c>
      <c r="Z366" s="10">
        <v>636.61</v>
      </c>
      <c r="AA366" s="10" t="b">
        <f t="shared" si="162"/>
        <v>1</v>
      </c>
      <c r="AB366" s="10">
        <f t="shared" si="163"/>
        <v>-573.39</v>
      </c>
      <c r="AC366" t="s">
        <v>37</v>
      </c>
      <c r="AD366">
        <v>679.63</v>
      </c>
      <c r="AE366" t="b">
        <f t="shared" si="146"/>
        <v>1</v>
      </c>
      <c r="AF366">
        <f t="shared" si="147"/>
        <v>-530.37</v>
      </c>
      <c r="AG366" s="10" t="s">
        <v>37</v>
      </c>
      <c r="AH366" s="10">
        <v>266.51</v>
      </c>
      <c r="AI366" s="10" t="b">
        <f t="shared" si="148"/>
        <v>1</v>
      </c>
      <c r="AJ366" s="10">
        <f t="shared" si="149"/>
        <v>-943.49</v>
      </c>
      <c r="AK366" t="s">
        <v>37</v>
      </c>
      <c r="AL366">
        <v>633.83000000000004</v>
      </c>
      <c r="AM366" t="b">
        <f t="shared" si="150"/>
        <v>1</v>
      </c>
      <c r="AN366">
        <f t="shared" si="151"/>
        <v>-576.16999999999996</v>
      </c>
      <c r="AO366" s="10" t="s">
        <v>37</v>
      </c>
      <c r="AP366" s="10">
        <v>663.7</v>
      </c>
      <c r="AQ366" s="10" t="b">
        <f t="shared" si="164"/>
        <v>1</v>
      </c>
      <c r="AR366" s="10">
        <f t="shared" si="165"/>
        <v>-546.29999999999995</v>
      </c>
      <c r="AS366" t="s">
        <v>37</v>
      </c>
      <c r="AT366">
        <v>1242.3699999999999</v>
      </c>
      <c r="AU366" s="21" t="b">
        <f t="shared" si="166"/>
        <v>0</v>
      </c>
      <c r="AV366" s="21">
        <f t="shared" si="167"/>
        <v>32.369999999999891</v>
      </c>
      <c r="AW366" s="10" t="s">
        <v>37</v>
      </c>
      <c r="AX366" s="10">
        <v>517.14</v>
      </c>
      <c r="AY366" s="10" t="b">
        <f t="shared" si="168"/>
        <v>1</v>
      </c>
      <c r="AZ366" s="10">
        <f t="shared" si="169"/>
        <v>-692.86</v>
      </c>
      <c r="BA366" t="s">
        <v>37</v>
      </c>
      <c r="BB366">
        <v>1179.47</v>
      </c>
      <c r="BC366" t="b">
        <f t="shared" si="170"/>
        <v>1</v>
      </c>
      <c r="BD366">
        <f t="shared" si="171"/>
        <v>-30.529999999999973</v>
      </c>
      <c r="BE366" s="10" t="s">
        <v>37</v>
      </c>
      <c r="BF366" s="10">
        <v>531.03</v>
      </c>
      <c r="BG366" s="10" t="b">
        <f t="shared" si="172"/>
        <v>1</v>
      </c>
      <c r="BH366" s="10">
        <f t="shared" si="173"/>
        <v>-678.97</v>
      </c>
    </row>
    <row r="367" spans="1:60" x14ac:dyDescent="0.3">
      <c r="A367">
        <f t="shared" si="152"/>
        <v>26.97</v>
      </c>
      <c r="B367" s="14" t="b">
        <f t="shared" si="153"/>
        <v>1</v>
      </c>
      <c r="C367" s="14" t="s">
        <v>49</v>
      </c>
      <c r="D367" s="14">
        <f t="shared" si="154"/>
        <v>6.36</v>
      </c>
      <c r="E367" s="15">
        <v>365</v>
      </c>
      <c r="F367" s="14" t="s">
        <v>404</v>
      </c>
      <c r="G367" s="12" t="s">
        <v>49</v>
      </c>
      <c r="H367" s="12">
        <v>220.64</v>
      </c>
      <c r="I367" s="10" t="s">
        <v>49</v>
      </c>
      <c r="J367" s="10">
        <v>28.36</v>
      </c>
      <c r="K367" s="10" t="b">
        <f t="shared" si="155"/>
        <v>1</v>
      </c>
      <c r="L367" s="10">
        <f t="shared" si="156"/>
        <v>-192.27999999999997</v>
      </c>
      <c r="M367" t="s">
        <v>49</v>
      </c>
      <c r="N367">
        <v>26.97</v>
      </c>
      <c r="O367" t="b">
        <f t="shared" si="157"/>
        <v>1</v>
      </c>
      <c r="P367">
        <f t="shared" si="158"/>
        <v>-193.67</v>
      </c>
      <c r="Q367" s="10" t="s">
        <v>49</v>
      </c>
      <c r="R367" s="10">
        <v>85.59</v>
      </c>
      <c r="S367" s="10" t="b">
        <f t="shared" si="145"/>
        <v>1</v>
      </c>
      <c r="T367" s="10">
        <f t="shared" si="159"/>
        <v>-135.04999999999998</v>
      </c>
      <c r="U367" t="s">
        <v>49</v>
      </c>
      <c r="V367">
        <v>22.81</v>
      </c>
      <c r="W367" t="b">
        <f t="shared" si="160"/>
        <v>1</v>
      </c>
      <c r="X367">
        <f t="shared" si="161"/>
        <v>-197.82999999999998</v>
      </c>
      <c r="Y367" s="10" t="s">
        <v>49</v>
      </c>
      <c r="Z367" s="10">
        <v>28.5</v>
      </c>
      <c r="AA367" s="10" t="b">
        <f t="shared" si="162"/>
        <v>1</v>
      </c>
      <c r="AB367" s="10">
        <f t="shared" si="163"/>
        <v>-192.14</v>
      </c>
      <c r="AC367" t="s">
        <v>49</v>
      </c>
      <c r="AD367">
        <v>35.26</v>
      </c>
      <c r="AE367" t="b">
        <f t="shared" si="146"/>
        <v>1</v>
      </c>
      <c r="AF367">
        <f t="shared" si="147"/>
        <v>-185.38</v>
      </c>
      <c r="AG367" s="10" t="s">
        <v>49</v>
      </c>
      <c r="AH367" s="10">
        <v>30.34</v>
      </c>
      <c r="AI367" s="10" t="b">
        <f t="shared" si="148"/>
        <v>1</v>
      </c>
      <c r="AJ367" s="10">
        <f t="shared" si="149"/>
        <v>-190.29999999999998</v>
      </c>
      <c r="AK367" t="s">
        <v>49</v>
      </c>
      <c r="AL367">
        <v>22.92</v>
      </c>
      <c r="AM367" t="b">
        <f t="shared" si="150"/>
        <v>1</v>
      </c>
      <c r="AN367">
        <f t="shared" si="151"/>
        <v>-197.71999999999997</v>
      </c>
      <c r="AO367" s="10" t="s">
        <v>49</v>
      </c>
      <c r="AP367" s="10">
        <v>134.77000000000001</v>
      </c>
      <c r="AQ367" s="10" t="b">
        <f t="shared" si="164"/>
        <v>1</v>
      </c>
      <c r="AR367" s="10">
        <f t="shared" si="165"/>
        <v>-85.869999999999976</v>
      </c>
      <c r="AS367" t="s">
        <v>49</v>
      </c>
      <c r="AT367">
        <v>36.44</v>
      </c>
      <c r="AU367" s="21" t="b">
        <f t="shared" si="166"/>
        <v>1</v>
      </c>
      <c r="AV367" s="21">
        <f t="shared" si="167"/>
        <v>-184.2</v>
      </c>
      <c r="AW367" s="10" t="s">
        <v>49</v>
      </c>
      <c r="AX367" s="10">
        <v>26.17</v>
      </c>
      <c r="AY367" s="10" t="b">
        <f t="shared" si="168"/>
        <v>1</v>
      </c>
      <c r="AZ367" s="10">
        <f t="shared" si="169"/>
        <v>-194.46999999999997</v>
      </c>
      <c r="BA367" t="s">
        <v>49</v>
      </c>
      <c r="BB367">
        <v>17.61</v>
      </c>
      <c r="BC367" t="b">
        <f t="shared" si="170"/>
        <v>1</v>
      </c>
      <c r="BD367">
        <f t="shared" si="171"/>
        <v>-203.02999999999997</v>
      </c>
      <c r="BE367" s="10" t="s">
        <v>49</v>
      </c>
      <c r="BF367" s="10">
        <v>6.36</v>
      </c>
      <c r="BG367" s="10" t="b">
        <f t="shared" si="172"/>
        <v>1</v>
      </c>
      <c r="BH367" s="10">
        <f t="shared" si="173"/>
        <v>-214.27999999999997</v>
      </c>
    </row>
    <row r="368" spans="1:60" hidden="1" x14ac:dyDescent="0.3">
      <c r="A368">
        <f t="shared" si="152"/>
        <v>186.56</v>
      </c>
      <c r="B368" s="14" t="b">
        <f t="shared" si="153"/>
        <v>1</v>
      </c>
      <c r="C368" s="14" t="s">
        <v>49</v>
      </c>
      <c r="D368" s="14">
        <f t="shared" si="154"/>
        <v>102.81</v>
      </c>
      <c r="E368" s="15">
        <v>366</v>
      </c>
      <c r="F368" s="14" t="s">
        <v>405</v>
      </c>
      <c r="G368" s="12" t="s">
        <v>49</v>
      </c>
      <c r="H368" s="12">
        <v>176.11</v>
      </c>
      <c r="I368" s="10" t="s">
        <v>49</v>
      </c>
      <c r="J368" s="10">
        <v>529.05999999999995</v>
      </c>
      <c r="K368" s="10" t="b">
        <f t="shared" si="155"/>
        <v>0</v>
      </c>
      <c r="L368" s="10">
        <f t="shared" si="156"/>
        <v>352.94999999999993</v>
      </c>
      <c r="M368" t="s">
        <v>49</v>
      </c>
      <c r="N368">
        <v>298.02999999999997</v>
      </c>
      <c r="O368" t="b">
        <f t="shared" si="157"/>
        <v>0</v>
      </c>
      <c r="P368">
        <f t="shared" si="158"/>
        <v>121.91999999999996</v>
      </c>
      <c r="Q368" s="10" t="s">
        <v>49</v>
      </c>
      <c r="R368" s="10">
        <v>320.41000000000003</v>
      </c>
      <c r="S368" s="10" t="b">
        <f t="shared" si="145"/>
        <v>0</v>
      </c>
      <c r="T368" s="10">
        <f t="shared" si="159"/>
        <v>144.30000000000001</v>
      </c>
      <c r="U368" t="s">
        <v>49</v>
      </c>
      <c r="V368">
        <v>252.38</v>
      </c>
      <c r="W368" t="b">
        <f t="shared" si="160"/>
        <v>0</v>
      </c>
      <c r="X368">
        <f t="shared" si="161"/>
        <v>76.269999999999982</v>
      </c>
      <c r="Y368" s="10" t="s">
        <v>49</v>
      </c>
      <c r="Z368" s="10">
        <v>162</v>
      </c>
      <c r="AA368" s="10" t="b">
        <f t="shared" si="162"/>
        <v>1</v>
      </c>
      <c r="AB368" s="10">
        <f t="shared" si="163"/>
        <v>-14.110000000000014</v>
      </c>
      <c r="AC368" t="s">
        <v>49</v>
      </c>
      <c r="AD368">
        <v>323.91000000000003</v>
      </c>
      <c r="AE368" t="b">
        <f t="shared" si="146"/>
        <v>0</v>
      </c>
      <c r="AF368">
        <f t="shared" si="147"/>
        <v>147.80000000000001</v>
      </c>
      <c r="AG368" s="10" t="s">
        <v>49</v>
      </c>
      <c r="AH368" s="10">
        <v>143.84</v>
      </c>
      <c r="AI368" s="10" t="b">
        <f t="shared" si="148"/>
        <v>1</v>
      </c>
      <c r="AJ368" s="10">
        <f t="shared" si="149"/>
        <v>-32.27000000000001</v>
      </c>
      <c r="AK368" t="s">
        <v>49</v>
      </c>
      <c r="AL368">
        <v>102.81</v>
      </c>
      <c r="AM368" t="b">
        <f t="shared" si="150"/>
        <v>1</v>
      </c>
      <c r="AN368">
        <f t="shared" si="151"/>
        <v>-73.300000000000011</v>
      </c>
      <c r="AO368" s="10" t="s">
        <v>49</v>
      </c>
      <c r="AP368" s="10">
        <v>186.56</v>
      </c>
      <c r="AQ368" s="10" t="b">
        <f t="shared" si="164"/>
        <v>0</v>
      </c>
      <c r="AR368" s="10">
        <f t="shared" si="165"/>
        <v>10.449999999999989</v>
      </c>
      <c r="AS368" t="s">
        <v>49</v>
      </c>
      <c r="AT368">
        <v>349.48</v>
      </c>
      <c r="AU368" s="21" t="b">
        <f t="shared" si="166"/>
        <v>0</v>
      </c>
      <c r="AV368" s="21">
        <f t="shared" si="167"/>
        <v>173.37</v>
      </c>
      <c r="AW368" s="10" t="s">
        <v>49</v>
      </c>
      <c r="AX368" s="10">
        <v>273.44</v>
      </c>
      <c r="AY368" s="10" t="b">
        <f t="shared" si="168"/>
        <v>0</v>
      </c>
      <c r="AZ368" s="10">
        <f t="shared" si="169"/>
        <v>97.329999999999984</v>
      </c>
      <c r="BA368" t="s">
        <v>49</v>
      </c>
      <c r="BB368">
        <v>186.92</v>
      </c>
      <c r="BC368" t="b">
        <f t="shared" si="170"/>
        <v>0</v>
      </c>
      <c r="BD368">
        <f t="shared" si="171"/>
        <v>10.809999999999974</v>
      </c>
      <c r="BE368" s="10" t="s">
        <v>49</v>
      </c>
      <c r="BF368" s="10">
        <v>389.23</v>
      </c>
      <c r="BG368" s="10" t="b">
        <f t="shared" si="172"/>
        <v>0</v>
      </c>
      <c r="BH368" s="10">
        <f t="shared" si="173"/>
        <v>213.12</v>
      </c>
    </row>
    <row r="369" spans="1:60" hidden="1" x14ac:dyDescent="0.3">
      <c r="A369">
        <f t="shared" si="152"/>
        <v>742.31</v>
      </c>
      <c r="B369" s="14" t="b">
        <f t="shared" si="153"/>
        <v>1</v>
      </c>
      <c r="C369" s="14" t="s">
        <v>37</v>
      </c>
      <c r="D369" s="14">
        <f t="shared" si="154"/>
        <v>285.33</v>
      </c>
      <c r="E369" s="15">
        <v>367</v>
      </c>
      <c r="F369" s="14" t="s">
        <v>406</v>
      </c>
      <c r="G369" s="12" t="s">
        <v>37</v>
      </c>
      <c r="H369" s="12">
        <v>519.41999999999996</v>
      </c>
      <c r="I369" s="10" t="s">
        <v>37</v>
      </c>
      <c r="J369" s="10">
        <v>3369</v>
      </c>
      <c r="K369" s="10" t="b">
        <f t="shared" si="155"/>
        <v>0</v>
      </c>
      <c r="L369" s="10">
        <f t="shared" si="156"/>
        <v>2849.58</v>
      </c>
      <c r="M369" t="s">
        <v>37</v>
      </c>
      <c r="N369">
        <v>742.31</v>
      </c>
      <c r="O369" t="b">
        <f t="shared" si="157"/>
        <v>0</v>
      </c>
      <c r="P369">
        <f t="shared" si="158"/>
        <v>222.89</v>
      </c>
      <c r="Q369" s="10" t="s">
        <v>37</v>
      </c>
      <c r="R369" s="10">
        <v>285.33</v>
      </c>
      <c r="S369" s="10" t="b">
        <f t="shared" si="145"/>
        <v>1</v>
      </c>
      <c r="T369" s="10">
        <f t="shared" si="159"/>
        <v>-234.08999999999997</v>
      </c>
      <c r="U369" t="s">
        <v>37</v>
      </c>
      <c r="V369">
        <v>1989.73</v>
      </c>
      <c r="W369" t="b">
        <f t="shared" si="160"/>
        <v>0</v>
      </c>
      <c r="X369">
        <f t="shared" si="161"/>
        <v>1470.31</v>
      </c>
      <c r="Y369" s="10" t="s">
        <v>37</v>
      </c>
      <c r="Z369" s="10">
        <v>3674.23</v>
      </c>
      <c r="AA369" s="10" t="b">
        <f t="shared" si="162"/>
        <v>0</v>
      </c>
      <c r="AB369" s="10">
        <f t="shared" si="163"/>
        <v>3154.81</v>
      </c>
      <c r="AC369" t="s">
        <v>37</v>
      </c>
      <c r="AD369">
        <v>3621.5</v>
      </c>
      <c r="AE369" t="b">
        <f t="shared" si="146"/>
        <v>0</v>
      </c>
      <c r="AF369">
        <f t="shared" si="147"/>
        <v>3102.08</v>
      </c>
      <c r="AG369" s="10" t="s">
        <v>37</v>
      </c>
      <c r="AH369" s="10">
        <v>3110.2</v>
      </c>
      <c r="AI369" s="10" t="b">
        <f t="shared" si="148"/>
        <v>0</v>
      </c>
      <c r="AJ369" s="10">
        <f t="shared" si="149"/>
        <v>2590.7799999999997</v>
      </c>
      <c r="AK369" t="s">
        <v>37</v>
      </c>
      <c r="AL369">
        <v>988.33</v>
      </c>
      <c r="AM369" t="b">
        <f t="shared" si="150"/>
        <v>0</v>
      </c>
      <c r="AN369">
        <f t="shared" si="151"/>
        <v>468.91000000000008</v>
      </c>
      <c r="AO369" s="10" t="s">
        <v>40</v>
      </c>
      <c r="AP369" s="10">
        <v>5000</v>
      </c>
      <c r="AQ369" s="10" t="b">
        <f t="shared" si="164"/>
        <v>0</v>
      </c>
      <c r="AR369" s="10">
        <f t="shared" si="165"/>
        <v>4480.58</v>
      </c>
      <c r="AS369" t="s">
        <v>37</v>
      </c>
      <c r="AT369">
        <v>750.44</v>
      </c>
      <c r="AU369" s="21" t="b">
        <f t="shared" si="166"/>
        <v>0</v>
      </c>
      <c r="AV369" s="21">
        <f t="shared" si="167"/>
        <v>231.0200000000001</v>
      </c>
      <c r="AW369" s="10" t="s">
        <v>37</v>
      </c>
      <c r="AX369" s="10">
        <v>1838.75</v>
      </c>
      <c r="AY369" s="10" t="b">
        <f t="shared" si="168"/>
        <v>0</v>
      </c>
      <c r="AZ369" s="10">
        <f t="shared" si="169"/>
        <v>1319.33</v>
      </c>
      <c r="BA369" t="s">
        <v>37</v>
      </c>
      <c r="BB369">
        <v>779.28</v>
      </c>
      <c r="BC369" t="b">
        <f t="shared" si="170"/>
        <v>0</v>
      </c>
      <c r="BD369">
        <f t="shared" si="171"/>
        <v>259.86</v>
      </c>
      <c r="BE369" s="10" t="s">
        <v>37</v>
      </c>
      <c r="BF369" s="10">
        <v>839.36</v>
      </c>
      <c r="BG369" s="10" t="b">
        <f t="shared" si="172"/>
        <v>0</v>
      </c>
      <c r="BH369" s="10">
        <f t="shared" si="173"/>
        <v>319.94000000000005</v>
      </c>
    </row>
    <row r="370" spans="1:60" hidden="1" x14ac:dyDescent="0.3">
      <c r="A370">
        <f t="shared" si="152"/>
        <v>5000</v>
      </c>
      <c r="B370" s="14" t="b">
        <f t="shared" si="153"/>
        <v>0</v>
      </c>
      <c r="C370" s="14" t="s">
        <v>40</v>
      </c>
      <c r="D370" s="14">
        <f t="shared" si="154"/>
        <v>5000</v>
      </c>
      <c r="E370" s="15">
        <v>368</v>
      </c>
      <c r="F370" s="14" t="s">
        <v>407</v>
      </c>
      <c r="G370" s="12" t="s">
        <v>40</v>
      </c>
      <c r="H370" s="12">
        <v>5000</v>
      </c>
      <c r="I370" s="10" t="s">
        <v>40</v>
      </c>
      <c r="J370" s="10">
        <v>5000</v>
      </c>
      <c r="K370" s="10" t="b">
        <f t="shared" si="155"/>
        <v>0</v>
      </c>
      <c r="L370" s="10">
        <f t="shared" si="156"/>
        <v>0</v>
      </c>
      <c r="M370" t="s">
        <v>40</v>
      </c>
      <c r="N370">
        <v>5000</v>
      </c>
      <c r="O370" t="b">
        <f t="shared" si="157"/>
        <v>0</v>
      </c>
      <c r="P370">
        <f t="shared" si="158"/>
        <v>0</v>
      </c>
      <c r="Q370" s="10" t="s">
        <v>40</v>
      </c>
      <c r="R370" s="10">
        <v>5000</v>
      </c>
      <c r="S370" s="10" t="b">
        <f t="shared" si="145"/>
        <v>0</v>
      </c>
      <c r="T370" s="10">
        <f t="shared" si="159"/>
        <v>0</v>
      </c>
      <c r="U370" t="s">
        <v>40</v>
      </c>
      <c r="V370">
        <v>5000</v>
      </c>
      <c r="W370" t="b">
        <f t="shared" si="160"/>
        <v>0</v>
      </c>
      <c r="X370">
        <f t="shared" si="161"/>
        <v>0</v>
      </c>
      <c r="Y370" s="10" t="s">
        <v>40</v>
      </c>
      <c r="Z370" s="10">
        <v>5000</v>
      </c>
      <c r="AA370" s="10" t="b">
        <f t="shared" si="162"/>
        <v>0</v>
      </c>
      <c r="AB370" s="10">
        <f t="shared" si="163"/>
        <v>0</v>
      </c>
      <c r="AC370" t="s">
        <v>40</v>
      </c>
      <c r="AD370">
        <v>5000</v>
      </c>
      <c r="AE370" t="b">
        <f t="shared" si="146"/>
        <v>0</v>
      </c>
      <c r="AF370">
        <f t="shared" si="147"/>
        <v>0</v>
      </c>
      <c r="AG370" s="10" t="s">
        <v>40</v>
      </c>
      <c r="AH370" s="10">
        <v>5000</v>
      </c>
      <c r="AI370" s="10" t="b">
        <f t="shared" si="148"/>
        <v>0</v>
      </c>
      <c r="AJ370" s="10">
        <f t="shared" si="149"/>
        <v>0</v>
      </c>
      <c r="AK370" t="s">
        <v>40</v>
      </c>
      <c r="AL370">
        <v>5000</v>
      </c>
      <c r="AM370" t="b">
        <f t="shared" si="150"/>
        <v>0</v>
      </c>
      <c r="AN370">
        <f t="shared" si="151"/>
        <v>0</v>
      </c>
      <c r="AO370" s="10" t="s">
        <v>40</v>
      </c>
      <c r="AP370" s="10">
        <v>5000</v>
      </c>
      <c r="AQ370" s="10" t="b">
        <f t="shared" si="164"/>
        <v>0</v>
      </c>
      <c r="AR370" s="10">
        <f t="shared" si="165"/>
        <v>0</v>
      </c>
      <c r="AS370" t="s">
        <v>40</v>
      </c>
      <c r="AT370">
        <v>5000</v>
      </c>
      <c r="AU370" s="21" t="b">
        <f t="shared" si="166"/>
        <v>0</v>
      </c>
      <c r="AV370" s="21">
        <f t="shared" si="167"/>
        <v>0</v>
      </c>
      <c r="AW370" s="10" t="s">
        <v>40</v>
      </c>
      <c r="AX370" s="10">
        <v>5000</v>
      </c>
      <c r="AY370" s="10" t="b">
        <f t="shared" si="168"/>
        <v>0</v>
      </c>
      <c r="AZ370" s="10">
        <f t="shared" si="169"/>
        <v>0</v>
      </c>
      <c r="BA370" t="s">
        <v>40</v>
      </c>
      <c r="BB370">
        <v>5000</v>
      </c>
      <c r="BC370" t="b">
        <f t="shared" si="170"/>
        <v>0</v>
      </c>
      <c r="BD370">
        <f t="shared" si="171"/>
        <v>0</v>
      </c>
      <c r="BE370" s="10" t="s">
        <v>40</v>
      </c>
      <c r="BF370" s="10">
        <v>5000</v>
      </c>
      <c r="BG370" s="10" t="b">
        <f t="shared" si="172"/>
        <v>0</v>
      </c>
      <c r="BH370" s="10">
        <f t="shared" si="173"/>
        <v>0</v>
      </c>
    </row>
    <row r="371" spans="1:60" hidden="1" x14ac:dyDescent="0.3">
      <c r="A371">
        <f t="shared" si="152"/>
        <v>48.06</v>
      </c>
      <c r="B371" s="14" t="b">
        <f t="shared" si="153"/>
        <v>1</v>
      </c>
      <c r="C371" s="14" t="s">
        <v>37</v>
      </c>
      <c r="D371" s="14">
        <f t="shared" si="154"/>
        <v>15.91</v>
      </c>
      <c r="E371" s="15">
        <v>369</v>
      </c>
      <c r="F371" s="14" t="s">
        <v>408</v>
      </c>
      <c r="G371" s="12" t="s">
        <v>37</v>
      </c>
      <c r="H371" s="12">
        <v>103.52</v>
      </c>
      <c r="I371" s="10" t="s">
        <v>37</v>
      </c>
      <c r="J371" s="10">
        <v>131.30000000000001</v>
      </c>
      <c r="K371" s="10" t="b">
        <f t="shared" si="155"/>
        <v>0</v>
      </c>
      <c r="L371" s="10">
        <f t="shared" si="156"/>
        <v>27.780000000000015</v>
      </c>
      <c r="M371" t="s">
        <v>37</v>
      </c>
      <c r="N371">
        <v>48.06</v>
      </c>
      <c r="O371" t="b">
        <f t="shared" si="157"/>
        <v>1</v>
      </c>
      <c r="P371">
        <f t="shared" si="158"/>
        <v>-55.459999999999994</v>
      </c>
      <c r="Q371" s="10" t="s">
        <v>37</v>
      </c>
      <c r="R371" s="10">
        <v>207.27</v>
      </c>
      <c r="S371" s="10" t="b">
        <f t="shared" si="145"/>
        <v>0</v>
      </c>
      <c r="T371" s="10">
        <f t="shared" si="159"/>
        <v>103.75000000000001</v>
      </c>
      <c r="U371" t="s">
        <v>37</v>
      </c>
      <c r="V371">
        <v>41.37</v>
      </c>
      <c r="W371" t="b">
        <f t="shared" si="160"/>
        <v>1</v>
      </c>
      <c r="X371">
        <f t="shared" si="161"/>
        <v>-62.15</v>
      </c>
      <c r="Y371" s="10" t="s">
        <v>37</v>
      </c>
      <c r="Z371" s="10">
        <v>366.84</v>
      </c>
      <c r="AA371" s="10" t="b">
        <f t="shared" si="162"/>
        <v>0</v>
      </c>
      <c r="AB371" s="10">
        <f t="shared" si="163"/>
        <v>263.32</v>
      </c>
      <c r="AC371" t="s">
        <v>37</v>
      </c>
      <c r="AD371">
        <v>54.34</v>
      </c>
      <c r="AE371" t="b">
        <f t="shared" si="146"/>
        <v>1</v>
      </c>
      <c r="AF371">
        <f t="shared" si="147"/>
        <v>-49.179999999999993</v>
      </c>
      <c r="AG371" s="10" t="s">
        <v>37</v>
      </c>
      <c r="AH371" s="10">
        <v>15.91</v>
      </c>
      <c r="AI371" s="10" t="b">
        <f t="shared" si="148"/>
        <v>1</v>
      </c>
      <c r="AJ371" s="10">
        <f t="shared" si="149"/>
        <v>-87.61</v>
      </c>
      <c r="AK371" t="s">
        <v>37</v>
      </c>
      <c r="AL371">
        <v>91.36</v>
      </c>
      <c r="AM371" t="b">
        <f t="shared" si="150"/>
        <v>1</v>
      </c>
      <c r="AN371">
        <f t="shared" si="151"/>
        <v>-12.159999999999997</v>
      </c>
      <c r="AO371" s="10" t="s">
        <v>37</v>
      </c>
      <c r="AP371" s="10">
        <v>87.94</v>
      </c>
      <c r="AQ371" s="10" t="b">
        <f t="shared" si="164"/>
        <v>1</v>
      </c>
      <c r="AR371" s="10">
        <f t="shared" si="165"/>
        <v>-15.579999999999998</v>
      </c>
      <c r="AS371" t="s">
        <v>37</v>
      </c>
      <c r="AT371">
        <v>157</v>
      </c>
      <c r="AU371" s="21" t="b">
        <f t="shared" si="166"/>
        <v>0</v>
      </c>
      <c r="AV371" s="21">
        <f t="shared" si="167"/>
        <v>53.480000000000004</v>
      </c>
      <c r="AW371" s="10" t="s">
        <v>37</v>
      </c>
      <c r="AX371" s="10">
        <v>31.45</v>
      </c>
      <c r="AY371" s="10" t="b">
        <f t="shared" si="168"/>
        <v>1</v>
      </c>
      <c r="AZ371" s="10">
        <f t="shared" si="169"/>
        <v>-72.069999999999993</v>
      </c>
      <c r="BA371" t="s">
        <v>37</v>
      </c>
      <c r="BB371">
        <v>369.75</v>
      </c>
      <c r="BC371" t="b">
        <f t="shared" si="170"/>
        <v>0</v>
      </c>
      <c r="BD371">
        <f t="shared" si="171"/>
        <v>266.23</v>
      </c>
      <c r="BE371" s="10" t="s">
        <v>37</v>
      </c>
      <c r="BF371" s="10">
        <v>138.97</v>
      </c>
      <c r="BG371" s="10" t="b">
        <f t="shared" si="172"/>
        <v>0</v>
      </c>
      <c r="BH371" s="10">
        <f t="shared" si="173"/>
        <v>35.450000000000003</v>
      </c>
    </row>
    <row r="372" spans="1:60" hidden="1" x14ac:dyDescent="0.3">
      <c r="A372">
        <f t="shared" si="152"/>
        <v>5000</v>
      </c>
      <c r="B372" s="14" t="b">
        <f t="shared" si="153"/>
        <v>0</v>
      </c>
      <c r="C372" s="14" t="s">
        <v>40</v>
      </c>
      <c r="D372" s="14">
        <f t="shared" si="154"/>
        <v>5000</v>
      </c>
      <c r="E372" s="15">
        <v>370</v>
      </c>
      <c r="F372" s="14" t="s">
        <v>409</v>
      </c>
      <c r="G372" s="12" t="s">
        <v>40</v>
      </c>
      <c r="H372" s="12">
        <v>5000</v>
      </c>
      <c r="I372" s="10" t="s">
        <v>40</v>
      </c>
      <c r="J372" s="10">
        <v>5000</v>
      </c>
      <c r="K372" s="10" t="b">
        <f t="shared" si="155"/>
        <v>0</v>
      </c>
      <c r="L372" s="10">
        <f t="shared" si="156"/>
        <v>0</v>
      </c>
      <c r="M372" t="s">
        <v>40</v>
      </c>
      <c r="N372">
        <v>5000</v>
      </c>
      <c r="O372" t="b">
        <f t="shared" si="157"/>
        <v>0</v>
      </c>
      <c r="P372">
        <f t="shared" si="158"/>
        <v>0</v>
      </c>
      <c r="Q372" s="10" t="s">
        <v>40</v>
      </c>
      <c r="R372" s="10">
        <v>5000</v>
      </c>
      <c r="S372" s="10" t="b">
        <f t="shared" si="145"/>
        <v>0</v>
      </c>
      <c r="T372" s="10">
        <f t="shared" si="159"/>
        <v>0</v>
      </c>
      <c r="U372" t="s">
        <v>40</v>
      </c>
      <c r="V372">
        <v>5000</v>
      </c>
      <c r="W372" t="b">
        <f t="shared" si="160"/>
        <v>0</v>
      </c>
      <c r="X372">
        <f t="shared" si="161"/>
        <v>0</v>
      </c>
      <c r="Y372" s="10" t="s">
        <v>40</v>
      </c>
      <c r="Z372" s="10">
        <v>5000</v>
      </c>
      <c r="AA372" s="10" t="b">
        <f t="shared" si="162"/>
        <v>0</v>
      </c>
      <c r="AB372" s="10">
        <f t="shared" si="163"/>
        <v>0</v>
      </c>
      <c r="AC372" t="s">
        <v>40</v>
      </c>
      <c r="AD372">
        <v>5000</v>
      </c>
      <c r="AE372" t="b">
        <f t="shared" si="146"/>
        <v>0</v>
      </c>
      <c r="AF372">
        <f t="shared" si="147"/>
        <v>0</v>
      </c>
      <c r="AG372" s="10" t="s">
        <v>40</v>
      </c>
      <c r="AH372" s="10">
        <v>5000</v>
      </c>
      <c r="AI372" s="10" t="b">
        <f t="shared" si="148"/>
        <v>0</v>
      </c>
      <c r="AJ372" s="10">
        <f t="shared" si="149"/>
        <v>0</v>
      </c>
      <c r="AK372" t="s">
        <v>40</v>
      </c>
      <c r="AL372">
        <v>5000</v>
      </c>
      <c r="AM372" t="b">
        <f t="shared" si="150"/>
        <v>0</v>
      </c>
      <c r="AN372">
        <f t="shared" si="151"/>
        <v>0</v>
      </c>
      <c r="AO372" s="10" t="s">
        <v>40</v>
      </c>
      <c r="AP372" s="10">
        <v>5000</v>
      </c>
      <c r="AQ372" s="10" t="b">
        <f t="shared" si="164"/>
        <v>0</v>
      </c>
      <c r="AR372" s="10">
        <f t="shared" si="165"/>
        <v>0</v>
      </c>
      <c r="AS372" t="s">
        <v>40</v>
      </c>
      <c r="AT372">
        <v>5000</v>
      </c>
      <c r="AU372" s="21" t="b">
        <f t="shared" si="166"/>
        <v>0</v>
      </c>
      <c r="AV372" s="21">
        <f t="shared" si="167"/>
        <v>0</v>
      </c>
      <c r="AW372" s="10" t="s">
        <v>40</v>
      </c>
      <c r="AX372" s="10">
        <v>5000</v>
      </c>
      <c r="AY372" s="10" t="b">
        <f t="shared" si="168"/>
        <v>0</v>
      </c>
      <c r="AZ372" s="10">
        <f t="shared" si="169"/>
        <v>0</v>
      </c>
      <c r="BA372" t="s">
        <v>40</v>
      </c>
      <c r="BB372">
        <v>5000</v>
      </c>
      <c r="BC372" t="b">
        <f t="shared" si="170"/>
        <v>0</v>
      </c>
      <c r="BD372">
        <f t="shared" si="171"/>
        <v>0</v>
      </c>
      <c r="BE372" s="10" t="s">
        <v>40</v>
      </c>
      <c r="BF372" s="10">
        <v>5000</v>
      </c>
      <c r="BG372" s="10" t="b">
        <f t="shared" si="172"/>
        <v>0</v>
      </c>
      <c r="BH372" s="10">
        <f t="shared" si="173"/>
        <v>0</v>
      </c>
    </row>
    <row r="373" spans="1:60" hidden="1" x14ac:dyDescent="0.3">
      <c r="A373">
        <f t="shared" si="152"/>
        <v>17.27</v>
      </c>
      <c r="B373" s="14" t="b">
        <f t="shared" si="153"/>
        <v>1</v>
      </c>
      <c r="C373" s="14" t="s">
        <v>37</v>
      </c>
      <c r="D373" s="14">
        <f t="shared" si="154"/>
        <v>4.33</v>
      </c>
      <c r="E373" s="15">
        <v>371</v>
      </c>
      <c r="F373" s="14" t="s">
        <v>410</v>
      </c>
      <c r="G373" s="12" t="s">
        <v>37</v>
      </c>
      <c r="H373" s="12">
        <v>105.72</v>
      </c>
      <c r="I373" s="10" t="s">
        <v>37</v>
      </c>
      <c r="J373" s="10">
        <v>86.58</v>
      </c>
      <c r="K373" s="10" t="b">
        <f t="shared" si="155"/>
        <v>1</v>
      </c>
      <c r="L373" s="10">
        <f t="shared" si="156"/>
        <v>-19.14</v>
      </c>
      <c r="M373" t="s">
        <v>37</v>
      </c>
      <c r="N373">
        <v>17.27</v>
      </c>
      <c r="O373" t="b">
        <f t="shared" si="157"/>
        <v>1</v>
      </c>
      <c r="P373">
        <f t="shared" si="158"/>
        <v>-88.45</v>
      </c>
      <c r="Q373" s="10" t="s">
        <v>37</v>
      </c>
      <c r="R373" s="10">
        <v>4.33</v>
      </c>
      <c r="S373" s="10" t="b">
        <f t="shared" si="145"/>
        <v>1</v>
      </c>
      <c r="T373" s="10">
        <f t="shared" si="159"/>
        <v>-101.39</v>
      </c>
      <c r="U373" t="s">
        <v>37</v>
      </c>
      <c r="V373">
        <v>37.880000000000003</v>
      </c>
      <c r="W373" t="b">
        <f t="shared" si="160"/>
        <v>1</v>
      </c>
      <c r="X373">
        <f t="shared" si="161"/>
        <v>-67.84</v>
      </c>
      <c r="Y373" s="10" t="s">
        <v>37</v>
      </c>
      <c r="Z373" s="10">
        <v>49.75</v>
      </c>
      <c r="AA373" s="10" t="b">
        <f t="shared" si="162"/>
        <v>1</v>
      </c>
      <c r="AB373" s="10">
        <f t="shared" si="163"/>
        <v>-55.97</v>
      </c>
      <c r="AC373" t="s">
        <v>37</v>
      </c>
      <c r="AD373">
        <v>66.73</v>
      </c>
      <c r="AE373" t="b">
        <f t="shared" si="146"/>
        <v>1</v>
      </c>
      <c r="AF373">
        <f t="shared" si="147"/>
        <v>-38.989999999999995</v>
      </c>
      <c r="AG373" s="10" t="s">
        <v>37</v>
      </c>
      <c r="AH373" s="10">
        <v>80.98</v>
      </c>
      <c r="AI373" s="10" t="b">
        <f t="shared" si="148"/>
        <v>1</v>
      </c>
      <c r="AJ373" s="10">
        <f t="shared" si="149"/>
        <v>-24.739999999999995</v>
      </c>
      <c r="AK373" t="s">
        <v>37</v>
      </c>
      <c r="AL373">
        <v>64.89</v>
      </c>
      <c r="AM373" t="b">
        <f t="shared" si="150"/>
        <v>1</v>
      </c>
      <c r="AN373">
        <f t="shared" si="151"/>
        <v>-40.83</v>
      </c>
      <c r="AO373" s="10" t="s">
        <v>37</v>
      </c>
      <c r="AP373" s="10">
        <v>42.92</v>
      </c>
      <c r="AQ373" s="10" t="b">
        <f t="shared" si="164"/>
        <v>1</v>
      </c>
      <c r="AR373" s="10">
        <f t="shared" si="165"/>
        <v>-62.8</v>
      </c>
      <c r="AS373" t="s">
        <v>37</v>
      </c>
      <c r="AT373">
        <v>69.81</v>
      </c>
      <c r="AU373" s="21" t="b">
        <f t="shared" si="166"/>
        <v>1</v>
      </c>
      <c r="AV373" s="21">
        <f t="shared" si="167"/>
        <v>-35.909999999999997</v>
      </c>
      <c r="AW373" s="10" t="s">
        <v>37</v>
      </c>
      <c r="AX373" s="10">
        <v>55.12</v>
      </c>
      <c r="AY373" s="10" t="b">
        <f t="shared" si="168"/>
        <v>1</v>
      </c>
      <c r="AZ373" s="10">
        <f t="shared" si="169"/>
        <v>-50.6</v>
      </c>
      <c r="BA373" t="s">
        <v>37</v>
      </c>
      <c r="BB373">
        <v>21.55</v>
      </c>
      <c r="BC373" t="b">
        <f t="shared" si="170"/>
        <v>1</v>
      </c>
      <c r="BD373">
        <f t="shared" si="171"/>
        <v>-84.17</v>
      </c>
      <c r="BE373" s="10" t="s">
        <v>37</v>
      </c>
      <c r="BF373" s="10">
        <v>55.83</v>
      </c>
      <c r="BG373" s="10" t="b">
        <f t="shared" si="172"/>
        <v>1</v>
      </c>
      <c r="BH373" s="10">
        <f t="shared" si="173"/>
        <v>-49.89</v>
      </c>
    </row>
    <row r="374" spans="1:60" hidden="1" x14ac:dyDescent="0.3">
      <c r="A374">
        <f t="shared" si="152"/>
        <v>11.47</v>
      </c>
      <c r="B374" s="14" t="b">
        <f t="shared" si="153"/>
        <v>1</v>
      </c>
      <c r="C374" s="14" t="s">
        <v>37</v>
      </c>
      <c r="D374" s="14">
        <f t="shared" si="154"/>
        <v>11.47</v>
      </c>
      <c r="E374" s="15">
        <v>372</v>
      </c>
      <c r="F374" s="14" t="s">
        <v>411</v>
      </c>
      <c r="G374" s="12" t="s">
        <v>37</v>
      </c>
      <c r="H374" s="12">
        <v>19.23</v>
      </c>
      <c r="I374" s="10" t="s">
        <v>37</v>
      </c>
      <c r="J374" s="10">
        <v>15.27</v>
      </c>
      <c r="K374" s="10" t="b">
        <f t="shared" si="155"/>
        <v>1</v>
      </c>
      <c r="L374" s="10">
        <f t="shared" si="156"/>
        <v>-3.9600000000000009</v>
      </c>
      <c r="M374" t="s">
        <v>37</v>
      </c>
      <c r="N374">
        <v>17.23</v>
      </c>
      <c r="O374" t="b">
        <f t="shared" si="157"/>
        <v>1</v>
      </c>
      <c r="P374">
        <f t="shared" si="158"/>
        <v>-2</v>
      </c>
      <c r="Q374" s="10" t="s">
        <v>37</v>
      </c>
      <c r="R374" s="10">
        <v>30.52</v>
      </c>
      <c r="S374" s="10" t="b">
        <f t="shared" si="145"/>
        <v>0</v>
      </c>
      <c r="T374" s="10">
        <f t="shared" si="159"/>
        <v>11.29</v>
      </c>
      <c r="U374" t="s">
        <v>37</v>
      </c>
      <c r="V374">
        <v>23.72</v>
      </c>
      <c r="W374" t="b">
        <f t="shared" si="160"/>
        <v>0</v>
      </c>
      <c r="X374">
        <f t="shared" si="161"/>
        <v>4.4899999999999984</v>
      </c>
      <c r="Y374" s="10" t="s">
        <v>37</v>
      </c>
      <c r="Z374" s="10">
        <v>19.88</v>
      </c>
      <c r="AA374" s="10" t="b">
        <f t="shared" si="162"/>
        <v>0</v>
      </c>
      <c r="AB374" s="10">
        <f t="shared" si="163"/>
        <v>0.64999999999999858</v>
      </c>
      <c r="AC374" t="s">
        <v>37</v>
      </c>
      <c r="AD374">
        <v>14.48</v>
      </c>
      <c r="AE374" t="b">
        <f t="shared" si="146"/>
        <v>1</v>
      </c>
      <c r="AF374">
        <f t="shared" si="147"/>
        <v>-4.75</v>
      </c>
      <c r="AG374" s="10" t="s">
        <v>37</v>
      </c>
      <c r="AH374" s="10">
        <v>30.44</v>
      </c>
      <c r="AI374" s="10" t="b">
        <f t="shared" si="148"/>
        <v>0</v>
      </c>
      <c r="AJ374" s="10">
        <f t="shared" si="149"/>
        <v>11.21</v>
      </c>
      <c r="AK374" t="s">
        <v>37</v>
      </c>
      <c r="AL374">
        <v>36.53</v>
      </c>
      <c r="AM374" t="b">
        <f t="shared" si="150"/>
        <v>0</v>
      </c>
      <c r="AN374">
        <f t="shared" si="151"/>
        <v>17.3</v>
      </c>
      <c r="AO374" s="10" t="s">
        <v>37</v>
      </c>
      <c r="AP374" s="10">
        <v>25.39</v>
      </c>
      <c r="AQ374" s="10" t="b">
        <f t="shared" si="164"/>
        <v>0</v>
      </c>
      <c r="AR374" s="10">
        <f t="shared" si="165"/>
        <v>6.16</v>
      </c>
      <c r="AS374" t="s">
        <v>37</v>
      </c>
      <c r="AT374">
        <v>11.47</v>
      </c>
      <c r="AU374" s="21" t="b">
        <f t="shared" si="166"/>
        <v>1</v>
      </c>
      <c r="AV374" s="21">
        <f t="shared" si="167"/>
        <v>-7.76</v>
      </c>
      <c r="AW374" s="10" t="s">
        <v>37</v>
      </c>
      <c r="AX374" s="10">
        <v>24</v>
      </c>
      <c r="AY374" s="10" t="b">
        <f t="shared" si="168"/>
        <v>0</v>
      </c>
      <c r="AZ374" s="10">
        <f t="shared" si="169"/>
        <v>4.7699999999999996</v>
      </c>
      <c r="BA374" t="s">
        <v>37</v>
      </c>
      <c r="BB374">
        <v>28.73</v>
      </c>
      <c r="BC374" t="b">
        <f t="shared" si="170"/>
        <v>0</v>
      </c>
      <c r="BD374">
        <f t="shared" si="171"/>
        <v>9.5</v>
      </c>
      <c r="BE374" s="10" t="s">
        <v>37</v>
      </c>
      <c r="BF374" s="10">
        <v>25.02</v>
      </c>
      <c r="BG374" s="10" t="b">
        <f t="shared" si="172"/>
        <v>0</v>
      </c>
      <c r="BH374" s="10">
        <f t="shared" si="173"/>
        <v>5.7899999999999991</v>
      </c>
    </row>
    <row r="375" spans="1:60" hidden="1" x14ac:dyDescent="0.3">
      <c r="A375">
        <f t="shared" si="152"/>
        <v>15.92</v>
      </c>
      <c r="B375" s="14" t="b">
        <f t="shared" si="153"/>
        <v>1</v>
      </c>
      <c r="C375" s="14" t="s">
        <v>37</v>
      </c>
      <c r="D375" s="14">
        <f t="shared" si="154"/>
        <v>15.92</v>
      </c>
      <c r="E375" s="15">
        <v>373</v>
      </c>
      <c r="F375" s="14" t="s">
        <v>412</v>
      </c>
      <c r="G375" s="12" t="s">
        <v>37</v>
      </c>
      <c r="H375" s="12">
        <v>35.5</v>
      </c>
      <c r="I375" s="10" t="s">
        <v>37</v>
      </c>
      <c r="J375" s="10">
        <v>99.98</v>
      </c>
      <c r="K375" s="10" t="b">
        <f t="shared" si="155"/>
        <v>0</v>
      </c>
      <c r="L375" s="10">
        <f t="shared" si="156"/>
        <v>64.48</v>
      </c>
      <c r="M375" t="s">
        <v>37</v>
      </c>
      <c r="N375">
        <v>15.92</v>
      </c>
      <c r="O375" t="b">
        <f t="shared" si="157"/>
        <v>1</v>
      </c>
      <c r="P375">
        <f t="shared" si="158"/>
        <v>-19.579999999999998</v>
      </c>
      <c r="Q375" s="10" t="s">
        <v>37</v>
      </c>
      <c r="R375" s="10">
        <v>16.55</v>
      </c>
      <c r="S375" s="10" t="b">
        <f t="shared" si="145"/>
        <v>1</v>
      </c>
      <c r="T375" s="10">
        <f t="shared" si="159"/>
        <v>-18.95</v>
      </c>
      <c r="U375" t="s">
        <v>37</v>
      </c>
      <c r="V375">
        <v>64.72</v>
      </c>
      <c r="W375" t="b">
        <f t="shared" si="160"/>
        <v>0</v>
      </c>
      <c r="X375">
        <f t="shared" si="161"/>
        <v>29.22</v>
      </c>
      <c r="Y375" s="10" t="s">
        <v>37</v>
      </c>
      <c r="Z375" s="10">
        <v>84.94</v>
      </c>
      <c r="AA375" s="10" t="b">
        <f t="shared" si="162"/>
        <v>0</v>
      </c>
      <c r="AB375" s="10">
        <f t="shared" si="163"/>
        <v>49.44</v>
      </c>
      <c r="AC375" t="s">
        <v>37</v>
      </c>
      <c r="AD375">
        <v>95.06</v>
      </c>
      <c r="AE375" t="b">
        <f t="shared" si="146"/>
        <v>0</v>
      </c>
      <c r="AF375">
        <f t="shared" si="147"/>
        <v>59.56</v>
      </c>
      <c r="AG375" s="10" t="s">
        <v>37</v>
      </c>
      <c r="AH375" s="10">
        <v>84.44</v>
      </c>
      <c r="AI375" s="10" t="b">
        <f t="shared" si="148"/>
        <v>0</v>
      </c>
      <c r="AJ375" s="10">
        <f t="shared" si="149"/>
        <v>48.94</v>
      </c>
      <c r="AK375" t="s">
        <v>37</v>
      </c>
      <c r="AL375">
        <v>90.81</v>
      </c>
      <c r="AM375" t="b">
        <f t="shared" si="150"/>
        <v>0</v>
      </c>
      <c r="AN375">
        <f t="shared" si="151"/>
        <v>55.31</v>
      </c>
      <c r="AO375" s="10" t="s">
        <v>37</v>
      </c>
      <c r="AP375" s="10">
        <v>26.67</v>
      </c>
      <c r="AQ375" s="10" t="b">
        <f t="shared" si="164"/>
        <v>1</v>
      </c>
      <c r="AR375" s="10">
        <f t="shared" si="165"/>
        <v>-8.8299999999999983</v>
      </c>
      <c r="AS375" t="s">
        <v>37</v>
      </c>
      <c r="AT375">
        <v>81.16</v>
      </c>
      <c r="AU375" s="21" t="b">
        <f t="shared" si="166"/>
        <v>0</v>
      </c>
      <c r="AV375" s="21">
        <f t="shared" si="167"/>
        <v>45.66</v>
      </c>
      <c r="AW375" s="10" t="s">
        <v>37</v>
      </c>
      <c r="AX375" s="10">
        <v>76.48</v>
      </c>
      <c r="AY375" s="10" t="b">
        <f t="shared" si="168"/>
        <v>0</v>
      </c>
      <c r="AZ375" s="10">
        <f t="shared" si="169"/>
        <v>40.980000000000004</v>
      </c>
      <c r="BA375" t="s">
        <v>37</v>
      </c>
      <c r="BB375">
        <v>52.11</v>
      </c>
      <c r="BC375" t="b">
        <f t="shared" si="170"/>
        <v>0</v>
      </c>
      <c r="BD375">
        <f t="shared" si="171"/>
        <v>16.61</v>
      </c>
      <c r="BE375" s="10" t="s">
        <v>37</v>
      </c>
      <c r="BF375" s="10">
        <v>78.05</v>
      </c>
      <c r="BG375" s="10" t="b">
        <f t="shared" si="172"/>
        <v>0</v>
      </c>
      <c r="BH375" s="10">
        <f t="shared" si="173"/>
        <v>42.55</v>
      </c>
    </row>
    <row r="376" spans="1:60" hidden="1" x14ac:dyDescent="0.3">
      <c r="A376">
        <f t="shared" si="152"/>
        <v>22.19</v>
      </c>
      <c r="B376" s="14" t="b">
        <f t="shared" si="153"/>
        <v>1</v>
      </c>
      <c r="C376" s="14" t="s">
        <v>37</v>
      </c>
      <c r="D376" s="14">
        <f t="shared" si="154"/>
        <v>22.19</v>
      </c>
      <c r="E376" s="15">
        <v>374</v>
      </c>
      <c r="F376" s="14" t="s">
        <v>413</v>
      </c>
      <c r="G376" s="12" t="s">
        <v>37</v>
      </c>
      <c r="H376" s="12">
        <v>76.69</v>
      </c>
      <c r="I376" s="10" t="s">
        <v>37</v>
      </c>
      <c r="J376" s="10">
        <v>108.88</v>
      </c>
      <c r="K376" s="10" t="b">
        <f t="shared" si="155"/>
        <v>0</v>
      </c>
      <c r="L376" s="10">
        <f t="shared" si="156"/>
        <v>32.19</v>
      </c>
      <c r="M376" t="s">
        <v>37</v>
      </c>
      <c r="N376">
        <v>78</v>
      </c>
      <c r="O376" t="b">
        <f t="shared" si="157"/>
        <v>0</v>
      </c>
      <c r="P376">
        <f t="shared" si="158"/>
        <v>1.3100000000000023</v>
      </c>
      <c r="Q376" s="10" t="s">
        <v>37</v>
      </c>
      <c r="R376" s="10">
        <v>118.41</v>
      </c>
      <c r="S376" s="10" t="b">
        <f t="shared" si="145"/>
        <v>0</v>
      </c>
      <c r="T376" s="10">
        <f t="shared" si="159"/>
        <v>41.72</v>
      </c>
      <c r="U376" t="s">
        <v>37</v>
      </c>
      <c r="V376">
        <v>137.91999999999999</v>
      </c>
      <c r="W376" t="b">
        <f t="shared" si="160"/>
        <v>0</v>
      </c>
      <c r="X376">
        <f t="shared" si="161"/>
        <v>61.22999999999999</v>
      </c>
      <c r="Y376" s="10" t="s">
        <v>37</v>
      </c>
      <c r="Z376" s="10">
        <v>144.62</v>
      </c>
      <c r="AA376" s="10" t="b">
        <f t="shared" si="162"/>
        <v>0</v>
      </c>
      <c r="AB376" s="10">
        <f t="shared" si="163"/>
        <v>67.930000000000007</v>
      </c>
      <c r="AC376" t="s">
        <v>37</v>
      </c>
      <c r="AD376">
        <v>22.19</v>
      </c>
      <c r="AE376" t="b">
        <f t="shared" si="146"/>
        <v>1</v>
      </c>
      <c r="AF376">
        <f t="shared" si="147"/>
        <v>-54.5</v>
      </c>
      <c r="AG376" s="10" t="s">
        <v>37</v>
      </c>
      <c r="AH376" s="10">
        <v>77.14</v>
      </c>
      <c r="AI376" s="10" t="b">
        <f t="shared" si="148"/>
        <v>0</v>
      </c>
      <c r="AJ376" s="10">
        <f t="shared" si="149"/>
        <v>0.45000000000000284</v>
      </c>
      <c r="AK376" t="s">
        <v>37</v>
      </c>
      <c r="AL376">
        <v>56.19</v>
      </c>
      <c r="AM376" t="b">
        <f t="shared" si="150"/>
        <v>1</v>
      </c>
      <c r="AN376">
        <f t="shared" si="151"/>
        <v>-20.5</v>
      </c>
      <c r="AO376" s="10" t="s">
        <v>37</v>
      </c>
      <c r="AP376" s="10">
        <v>41.19</v>
      </c>
      <c r="AQ376" s="10" t="b">
        <f t="shared" si="164"/>
        <v>1</v>
      </c>
      <c r="AR376" s="10">
        <f t="shared" si="165"/>
        <v>-35.5</v>
      </c>
      <c r="AS376" t="s">
        <v>37</v>
      </c>
      <c r="AT376">
        <v>146.53</v>
      </c>
      <c r="AU376" s="21" t="b">
        <f t="shared" si="166"/>
        <v>0</v>
      </c>
      <c r="AV376" s="21">
        <f t="shared" si="167"/>
        <v>69.84</v>
      </c>
      <c r="AW376" s="10" t="s">
        <v>37</v>
      </c>
      <c r="AX376" s="10">
        <v>150.69</v>
      </c>
      <c r="AY376" s="10" t="b">
        <f t="shared" si="168"/>
        <v>0</v>
      </c>
      <c r="AZ376" s="10">
        <f t="shared" si="169"/>
        <v>74</v>
      </c>
      <c r="BA376" t="s">
        <v>37</v>
      </c>
      <c r="BB376">
        <v>141.11000000000001</v>
      </c>
      <c r="BC376" t="b">
        <f t="shared" si="170"/>
        <v>0</v>
      </c>
      <c r="BD376">
        <f t="shared" si="171"/>
        <v>64.420000000000016</v>
      </c>
      <c r="BE376" s="10" t="s">
        <v>37</v>
      </c>
      <c r="BF376" s="10">
        <v>22.8</v>
      </c>
      <c r="BG376" s="10" t="b">
        <f t="shared" si="172"/>
        <v>1</v>
      </c>
      <c r="BH376" s="10">
        <f t="shared" si="173"/>
        <v>-53.89</v>
      </c>
    </row>
    <row r="377" spans="1:60" hidden="1" x14ac:dyDescent="0.3">
      <c r="A377">
        <f t="shared" si="152"/>
        <v>94.45</v>
      </c>
      <c r="B377" s="14" t="b">
        <f t="shared" si="153"/>
        <v>0</v>
      </c>
      <c r="C377" s="14" t="s">
        <v>37</v>
      </c>
      <c r="D377" s="14">
        <f t="shared" si="154"/>
        <v>72.78</v>
      </c>
      <c r="E377" s="15">
        <v>375</v>
      </c>
      <c r="F377" s="14" t="s">
        <v>414</v>
      </c>
      <c r="G377" s="12" t="s">
        <v>37</v>
      </c>
      <c r="H377" s="12">
        <v>72.78</v>
      </c>
      <c r="I377" s="10" t="s">
        <v>37</v>
      </c>
      <c r="J377" s="10">
        <v>91.39</v>
      </c>
      <c r="K377" s="10" t="b">
        <f t="shared" si="155"/>
        <v>0</v>
      </c>
      <c r="L377" s="10">
        <f t="shared" si="156"/>
        <v>18.61</v>
      </c>
      <c r="M377" t="s">
        <v>37</v>
      </c>
      <c r="N377">
        <v>99.34</v>
      </c>
      <c r="O377" t="b">
        <f t="shared" si="157"/>
        <v>0</v>
      </c>
      <c r="P377">
        <f t="shared" si="158"/>
        <v>26.560000000000002</v>
      </c>
      <c r="Q377" s="10" t="s">
        <v>37</v>
      </c>
      <c r="R377" s="10">
        <v>161.63</v>
      </c>
      <c r="S377" s="10" t="b">
        <f t="shared" si="145"/>
        <v>0</v>
      </c>
      <c r="T377" s="10">
        <f t="shared" si="159"/>
        <v>88.85</v>
      </c>
      <c r="U377" t="s">
        <v>37</v>
      </c>
      <c r="V377">
        <v>85.48</v>
      </c>
      <c r="W377" t="b">
        <f t="shared" si="160"/>
        <v>0</v>
      </c>
      <c r="X377">
        <f t="shared" si="161"/>
        <v>12.700000000000003</v>
      </c>
      <c r="Y377" s="10" t="s">
        <v>37</v>
      </c>
      <c r="Z377" s="10">
        <v>185.33</v>
      </c>
      <c r="AA377" s="10" t="b">
        <f t="shared" si="162"/>
        <v>0</v>
      </c>
      <c r="AB377" s="10">
        <f t="shared" si="163"/>
        <v>112.55000000000001</v>
      </c>
      <c r="AC377" t="s">
        <v>37</v>
      </c>
      <c r="AD377">
        <v>101.28</v>
      </c>
      <c r="AE377" t="b">
        <f t="shared" si="146"/>
        <v>0</v>
      </c>
      <c r="AF377">
        <f t="shared" si="147"/>
        <v>28.5</v>
      </c>
      <c r="AG377" s="10" t="s">
        <v>37</v>
      </c>
      <c r="AH377" s="10">
        <v>250.91</v>
      </c>
      <c r="AI377" s="10" t="b">
        <f t="shared" si="148"/>
        <v>0</v>
      </c>
      <c r="AJ377" s="10">
        <f t="shared" si="149"/>
        <v>178.13</v>
      </c>
      <c r="AK377" t="s">
        <v>37</v>
      </c>
      <c r="AL377">
        <v>234.69</v>
      </c>
      <c r="AM377" t="b">
        <f t="shared" si="150"/>
        <v>0</v>
      </c>
      <c r="AN377">
        <f t="shared" si="151"/>
        <v>161.91</v>
      </c>
      <c r="AO377" s="10" t="s">
        <v>37</v>
      </c>
      <c r="AP377" s="10">
        <v>94.45</v>
      </c>
      <c r="AQ377" s="10" t="b">
        <f t="shared" si="164"/>
        <v>0</v>
      </c>
      <c r="AR377" s="10">
        <f t="shared" si="165"/>
        <v>21.67</v>
      </c>
      <c r="AS377" t="s">
        <v>37</v>
      </c>
      <c r="AT377">
        <v>98.36</v>
      </c>
      <c r="AU377" s="21" t="b">
        <f t="shared" si="166"/>
        <v>0</v>
      </c>
      <c r="AV377" s="21">
        <f t="shared" si="167"/>
        <v>25.58</v>
      </c>
      <c r="AW377" s="10" t="s">
        <v>37</v>
      </c>
      <c r="AX377" s="10">
        <v>205.62</v>
      </c>
      <c r="AY377" s="10" t="b">
        <f t="shared" si="168"/>
        <v>0</v>
      </c>
      <c r="AZ377" s="10">
        <f t="shared" si="169"/>
        <v>132.84</v>
      </c>
      <c r="BA377" t="s">
        <v>37</v>
      </c>
      <c r="BB377">
        <v>100</v>
      </c>
      <c r="BC377" t="b">
        <f t="shared" si="170"/>
        <v>0</v>
      </c>
      <c r="BD377">
        <f t="shared" si="171"/>
        <v>27.22</v>
      </c>
      <c r="BE377" s="10" t="s">
        <v>37</v>
      </c>
      <c r="BF377" s="10">
        <v>191.41</v>
      </c>
      <c r="BG377" s="10" t="b">
        <f t="shared" si="172"/>
        <v>0</v>
      </c>
      <c r="BH377" s="10">
        <f t="shared" si="173"/>
        <v>118.63</v>
      </c>
    </row>
    <row r="378" spans="1:60" hidden="1" x14ac:dyDescent="0.3">
      <c r="A378">
        <f t="shared" si="152"/>
        <v>87.95</v>
      </c>
      <c r="B378" s="14" t="b">
        <f t="shared" si="153"/>
        <v>1</v>
      </c>
      <c r="C378" s="14" t="s">
        <v>37</v>
      </c>
      <c r="D378" s="14">
        <f t="shared" si="154"/>
        <v>18.91</v>
      </c>
      <c r="E378" s="15">
        <v>376</v>
      </c>
      <c r="F378" s="14" t="s">
        <v>415</v>
      </c>
      <c r="G378" s="12" t="s">
        <v>37</v>
      </c>
      <c r="H378" s="12">
        <v>22.34</v>
      </c>
      <c r="I378" s="10" t="s">
        <v>37</v>
      </c>
      <c r="J378" s="10">
        <v>108.91</v>
      </c>
      <c r="K378" s="10" t="b">
        <f t="shared" si="155"/>
        <v>0</v>
      </c>
      <c r="L378" s="10">
        <f t="shared" si="156"/>
        <v>86.57</v>
      </c>
      <c r="M378" t="s">
        <v>37</v>
      </c>
      <c r="N378">
        <v>148.38999999999999</v>
      </c>
      <c r="O378" t="b">
        <f t="shared" si="157"/>
        <v>0</v>
      </c>
      <c r="P378">
        <f t="shared" si="158"/>
        <v>126.04999999999998</v>
      </c>
      <c r="Q378" s="10" t="s">
        <v>37</v>
      </c>
      <c r="R378" s="10">
        <v>98.7</v>
      </c>
      <c r="S378" s="10" t="b">
        <f t="shared" si="145"/>
        <v>0</v>
      </c>
      <c r="T378" s="10">
        <f t="shared" si="159"/>
        <v>76.36</v>
      </c>
      <c r="U378" t="s">
        <v>37</v>
      </c>
      <c r="V378">
        <v>79.7</v>
      </c>
      <c r="W378" t="b">
        <f t="shared" si="160"/>
        <v>0</v>
      </c>
      <c r="X378">
        <f t="shared" si="161"/>
        <v>57.36</v>
      </c>
      <c r="Y378" s="10" t="s">
        <v>37</v>
      </c>
      <c r="Z378" s="10">
        <v>18.91</v>
      </c>
      <c r="AA378" s="10" t="b">
        <f t="shared" si="162"/>
        <v>1</v>
      </c>
      <c r="AB378" s="10">
        <f t="shared" si="163"/>
        <v>-3.4299999999999997</v>
      </c>
      <c r="AC378" t="s">
        <v>37</v>
      </c>
      <c r="AD378">
        <v>184.61</v>
      </c>
      <c r="AE378" t="b">
        <f t="shared" si="146"/>
        <v>0</v>
      </c>
      <c r="AF378">
        <f t="shared" si="147"/>
        <v>162.27000000000001</v>
      </c>
      <c r="AG378" s="10" t="s">
        <v>37</v>
      </c>
      <c r="AH378" s="10">
        <v>132.5</v>
      </c>
      <c r="AI378" s="10" t="b">
        <f t="shared" si="148"/>
        <v>0</v>
      </c>
      <c r="AJ378" s="10">
        <f t="shared" si="149"/>
        <v>110.16</v>
      </c>
      <c r="AK378" t="s">
        <v>37</v>
      </c>
      <c r="AL378">
        <v>140.66999999999999</v>
      </c>
      <c r="AM378" t="b">
        <f t="shared" si="150"/>
        <v>0</v>
      </c>
      <c r="AN378">
        <f t="shared" si="151"/>
        <v>118.32999999999998</v>
      </c>
      <c r="AO378" s="10" t="s">
        <v>37</v>
      </c>
      <c r="AP378" s="10">
        <v>87.95</v>
      </c>
      <c r="AQ378" s="10" t="b">
        <f t="shared" si="164"/>
        <v>0</v>
      </c>
      <c r="AR378" s="10">
        <f t="shared" si="165"/>
        <v>65.61</v>
      </c>
      <c r="AS378" t="s">
        <v>37</v>
      </c>
      <c r="AT378">
        <v>124.92</v>
      </c>
      <c r="AU378" s="21" t="b">
        <f t="shared" si="166"/>
        <v>0</v>
      </c>
      <c r="AV378" s="21">
        <f t="shared" si="167"/>
        <v>102.58</v>
      </c>
      <c r="AW378" s="10" t="s">
        <v>37</v>
      </c>
      <c r="AX378" s="10">
        <v>93.28</v>
      </c>
      <c r="AY378" s="10" t="b">
        <f t="shared" si="168"/>
        <v>0</v>
      </c>
      <c r="AZ378" s="10">
        <f t="shared" si="169"/>
        <v>70.94</v>
      </c>
      <c r="BA378" t="s">
        <v>37</v>
      </c>
      <c r="BB378">
        <v>105.44</v>
      </c>
      <c r="BC378" t="b">
        <f t="shared" si="170"/>
        <v>0</v>
      </c>
      <c r="BD378">
        <f t="shared" si="171"/>
        <v>83.1</v>
      </c>
      <c r="BE378" s="10" t="s">
        <v>37</v>
      </c>
      <c r="BF378" s="10">
        <v>101.42</v>
      </c>
      <c r="BG378" s="10" t="b">
        <f t="shared" si="172"/>
        <v>0</v>
      </c>
      <c r="BH378" s="10">
        <f t="shared" si="173"/>
        <v>79.08</v>
      </c>
    </row>
    <row r="379" spans="1:60" hidden="1" x14ac:dyDescent="0.3">
      <c r="A379">
        <f t="shared" si="152"/>
        <v>16.579999999999998</v>
      </c>
      <c r="B379" s="14" t="b">
        <f t="shared" si="153"/>
        <v>1</v>
      </c>
      <c r="C379" s="14" t="s">
        <v>37</v>
      </c>
      <c r="D379" s="14">
        <f t="shared" si="154"/>
        <v>11.28</v>
      </c>
      <c r="E379" s="15">
        <v>377</v>
      </c>
      <c r="F379" s="14" t="s">
        <v>416</v>
      </c>
      <c r="G379" s="12" t="s">
        <v>37</v>
      </c>
      <c r="H379" s="12">
        <v>115.45</v>
      </c>
      <c r="I379" s="10" t="s">
        <v>37</v>
      </c>
      <c r="J379" s="10">
        <v>197.36</v>
      </c>
      <c r="K379" s="10" t="b">
        <f t="shared" si="155"/>
        <v>0</v>
      </c>
      <c r="L379" s="10">
        <f t="shared" si="156"/>
        <v>81.910000000000011</v>
      </c>
      <c r="M379" t="s">
        <v>37</v>
      </c>
      <c r="N379">
        <v>168.06</v>
      </c>
      <c r="O379" t="b">
        <f t="shared" si="157"/>
        <v>0</v>
      </c>
      <c r="P379">
        <f t="shared" si="158"/>
        <v>52.61</v>
      </c>
      <c r="Q379" s="10" t="s">
        <v>37</v>
      </c>
      <c r="R379" s="10">
        <v>293.92</v>
      </c>
      <c r="S379" s="10" t="b">
        <f t="shared" si="145"/>
        <v>0</v>
      </c>
      <c r="T379" s="10">
        <f t="shared" si="159"/>
        <v>178.47000000000003</v>
      </c>
      <c r="U379" t="s">
        <v>37</v>
      </c>
      <c r="V379">
        <v>18.53</v>
      </c>
      <c r="W379" t="b">
        <f t="shared" si="160"/>
        <v>1</v>
      </c>
      <c r="X379">
        <f t="shared" si="161"/>
        <v>-96.92</v>
      </c>
      <c r="Y379" s="10" t="s">
        <v>37</v>
      </c>
      <c r="Z379" s="10">
        <v>137.74</v>
      </c>
      <c r="AA379" s="10" t="b">
        <f t="shared" si="162"/>
        <v>0</v>
      </c>
      <c r="AB379" s="10">
        <f t="shared" si="163"/>
        <v>22.290000000000006</v>
      </c>
      <c r="AC379" t="s">
        <v>37</v>
      </c>
      <c r="AD379">
        <v>159.5</v>
      </c>
      <c r="AE379" t="b">
        <f t="shared" si="146"/>
        <v>0</v>
      </c>
      <c r="AF379">
        <f t="shared" si="147"/>
        <v>44.05</v>
      </c>
      <c r="AG379" s="10" t="s">
        <v>37</v>
      </c>
      <c r="AH379" s="10">
        <v>142.44</v>
      </c>
      <c r="AI379" s="10" t="b">
        <f t="shared" si="148"/>
        <v>0</v>
      </c>
      <c r="AJ379" s="10">
        <f t="shared" si="149"/>
        <v>26.989999999999995</v>
      </c>
      <c r="AK379" t="s">
        <v>37</v>
      </c>
      <c r="AL379">
        <v>135.38999999999999</v>
      </c>
      <c r="AM379" t="b">
        <f t="shared" si="150"/>
        <v>0</v>
      </c>
      <c r="AN379">
        <f t="shared" si="151"/>
        <v>19.939999999999984</v>
      </c>
      <c r="AO379" s="10" t="s">
        <v>37</v>
      </c>
      <c r="AP379" s="10">
        <v>16.579999999999998</v>
      </c>
      <c r="AQ379" s="10" t="b">
        <f t="shared" si="164"/>
        <v>1</v>
      </c>
      <c r="AR379" s="10">
        <f t="shared" si="165"/>
        <v>-98.87</v>
      </c>
      <c r="AS379" t="s">
        <v>37</v>
      </c>
      <c r="AT379">
        <v>110.11</v>
      </c>
      <c r="AU379" s="21" t="b">
        <f t="shared" si="166"/>
        <v>1</v>
      </c>
      <c r="AV379" s="21">
        <f t="shared" si="167"/>
        <v>-5.3400000000000034</v>
      </c>
      <c r="AW379" s="10" t="s">
        <v>37</v>
      </c>
      <c r="AX379" s="10">
        <v>191.89</v>
      </c>
      <c r="AY379" s="10" t="b">
        <f t="shared" si="168"/>
        <v>0</v>
      </c>
      <c r="AZ379" s="10">
        <f t="shared" si="169"/>
        <v>76.439999999999984</v>
      </c>
      <c r="BA379" t="s">
        <v>37</v>
      </c>
      <c r="BB379">
        <v>11.28</v>
      </c>
      <c r="BC379" t="b">
        <f t="shared" si="170"/>
        <v>1</v>
      </c>
      <c r="BD379">
        <f t="shared" si="171"/>
        <v>-104.17</v>
      </c>
      <c r="BE379" s="10" t="s">
        <v>37</v>
      </c>
      <c r="BF379" s="10">
        <v>138.69</v>
      </c>
      <c r="BG379" s="10" t="b">
        <f t="shared" si="172"/>
        <v>0</v>
      </c>
      <c r="BH379" s="10">
        <f t="shared" si="173"/>
        <v>23.239999999999995</v>
      </c>
    </row>
    <row r="380" spans="1:60" hidden="1" x14ac:dyDescent="0.3">
      <c r="A380">
        <f t="shared" si="152"/>
        <v>85.92</v>
      </c>
      <c r="B380" s="14" t="b">
        <f t="shared" si="153"/>
        <v>1</v>
      </c>
      <c r="C380" s="14" t="s">
        <v>37</v>
      </c>
      <c r="D380" s="14">
        <f t="shared" si="154"/>
        <v>9.6199999999999992</v>
      </c>
      <c r="E380" s="15">
        <v>378</v>
      </c>
      <c r="F380" s="14" t="s">
        <v>417</v>
      </c>
      <c r="G380" s="12" t="s">
        <v>37</v>
      </c>
      <c r="H380" s="12">
        <v>324.86</v>
      </c>
      <c r="I380" s="10" t="s">
        <v>37</v>
      </c>
      <c r="J380" s="10">
        <v>162.88</v>
      </c>
      <c r="K380" s="10" t="b">
        <f t="shared" si="155"/>
        <v>1</v>
      </c>
      <c r="L380" s="10">
        <f t="shared" si="156"/>
        <v>-161.98000000000002</v>
      </c>
      <c r="M380" t="s">
        <v>37</v>
      </c>
      <c r="N380">
        <v>112.27</v>
      </c>
      <c r="O380" t="b">
        <f t="shared" si="157"/>
        <v>1</v>
      </c>
      <c r="P380">
        <f t="shared" si="158"/>
        <v>-212.59000000000003</v>
      </c>
      <c r="Q380" s="10" t="s">
        <v>37</v>
      </c>
      <c r="R380" s="10">
        <v>147.02000000000001</v>
      </c>
      <c r="S380" s="10" t="b">
        <f t="shared" si="145"/>
        <v>1</v>
      </c>
      <c r="T380" s="10">
        <f t="shared" si="159"/>
        <v>-177.84</v>
      </c>
      <c r="U380" t="s">
        <v>37</v>
      </c>
      <c r="V380">
        <v>276.94</v>
      </c>
      <c r="W380" t="b">
        <f t="shared" si="160"/>
        <v>1</v>
      </c>
      <c r="X380">
        <f t="shared" si="161"/>
        <v>-47.920000000000016</v>
      </c>
      <c r="Y380" s="10" t="s">
        <v>37</v>
      </c>
      <c r="Z380" s="10">
        <v>176.72</v>
      </c>
      <c r="AA380" s="10" t="b">
        <f t="shared" si="162"/>
        <v>1</v>
      </c>
      <c r="AB380" s="10">
        <f t="shared" si="163"/>
        <v>-148.14000000000001</v>
      </c>
      <c r="AC380" t="s">
        <v>37</v>
      </c>
      <c r="AD380">
        <v>123.58</v>
      </c>
      <c r="AE380" t="b">
        <f t="shared" si="146"/>
        <v>1</v>
      </c>
      <c r="AF380">
        <f t="shared" si="147"/>
        <v>-201.28000000000003</v>
      </c>
      <c r="AG380" s="10" t="s">
        <v>37</v>
      </c>
      <c r="AH380" s="10">
        <v>319.27999999999997</v>
      </c>
      <c r="AI380" s="10" t="b">
        <f t="shared" si="148"/>
        <v>1</v>
      </c>
      <c r="AJ380" s="10">
        <f t="shared" si="149"/>
        <v>-5.5800000000000409</v>
      </c>
      <c r="AK380" t="s">
        <v>37</v>
      </c>
      <c r="AL380">
        <v>9.6199999999999992</v>
      </c>
      <c r="AM380" t="b">
        <f t="shared" si="150"/>
        <v>1</v>
      </c>
      <c r="AN380">
        <f t="shared" si="151"/>
        <v>-315.24</v>
      </c>
      <c r="AO380" s="10" t="s">
        <v>37</v>
      </c>
      <c r="AP380" s="10">
        <v>147.44999999999999</v>
      </c>
      <c r="AQ380" s="10" t="b">
        <f t="shared" si="164"/>
        <v>1</v>
      </c>
      <c r="AR380" s="10">
        <f t="shared" si="165"/>
        <v>-177.41000000000003</v>
      </c>
      <c r="AS380" t="s">
        <v>37</v>
      </c>
      <c r="AT380">
        <v>85.92</v>
      </c>
      <c r="AU380" s="21" t="b">
        <f t="shared" si="166"/>
        <v>1</v>
      </c>
      <c r="AV380" s="21">
        <f t="shared" si="167"/>
        <v>-238.94</v>
      </c>
      <c r="AW380" s="10" t="s">
        <v>37</v>
      </c>
      <c r="AX380" s="10">
        <v>311.22000000000003</v>
      </c>
      <c r="AY380" s="10" t="b">
        <f t="shared" si="168"/>
        <v>1</v>
      </c>
      <c r="AZ380" s="10">
        <f t="shared" si="169"/>
        <v>-13.639999999999986</v>
      </c>
      <c r="BA380" t="s">
        <v>37</v>
      </c>
      <c r="BB380">
        <v>160.19999999999999</v>
      </c>
      <c r="BC380" t="b">
        <f t="shared" si="170"/>
        <v>1</v>
      </c>
      <c r="BD380">
        <f t="shared" si="171"/>
        <v>-164.66000000000003</v>
      </c>
      <c r="BE380" s="10" t="s">
        <v>37</v>
      </c>
      <c r="BF380" s="10">
        <v>324.25</v>
      </c>
      <c r="BG380" s="10" t="b">
        <f t="shared" si="172"/>
        <v>1</v>
      </c>
      <c r="BH380" s="10">
        <f t="shared" si="173"/>
        <v>-0.61000000000001364</v>
      </c>
    </row>
    <row r="381" spans="1:60" hidden="1" x14ac:dyDescent="0.3">
      <c r="A381">
        <f t="shared" si="152"/>
        <v>76.41</v>
      </c>
      <c r="B381" s="14" t="b">
        <f t="shared" si="153"/>
        <v>1</v>
      </c>
      <c r="C381" s="14" t="s">
        <v>37</v>
      </c>
      <c r="D381" s="14">
        <f t="shared" si="154"/>
        <v>22.69</v>
      </c>
      <c r="E381" s="15">
        <v>379</v>
      </c>
      <c r="F381" s="14" t="s">
        <v>418</v>
      </c>
      <c r="G381" s="12" t="s">
        <v>37</v>
      </c>
      <c r="H381" s="12">
        <v>136.05000000000001</v>
      </c>
      <c r="I381" s="10" t="s">
        <v>37</v>
      </c>
      <c r="J381" s="10">
        <v>97.97</v>
      </c>
      <c r="K381" s="10" t="b">
        <f t="shared" si="155"/>
        <v>1</v>
      </c>
      <c r="L381" s="10">
        <f t="shared" si="156"/>
        <v>-38.080000000000013</v>
      </c>
      <c r="M381" t="s">
        <v>37</v>
      </c>
      <c r="N381">
        <v>103.86</v>
      </c>
      <c r="O381" t="b">
        <f t="shared" si="157"/>
        <v>1</v>
      </c>
      <c r="P381">
        <f t="shared" si="158"/>
        <v>-32.190000000000012</v>
      </c>
      <c r="Q381" s="10" t="s">
        <v>37</v>
      </c>
      <c r="R381" s="10">
        <v>126.31</v>
      </c>
      <c r="S381" s="10" t="b">
        <f t="shared" si="145"/>
        <v>1</v>
      </c>
      <c r="T381" s="10">
        <f t="shared" si="159"/>
        <v>-9.7400000000000091</v>
      </c>
      <c r="U381" t="s">
        <v>37</v>
      </c>
      <c r="V381">
        <v>22.69</v>
      </c>
      <c r="W381" t="b">
        <f t="shared" si="160"/>
        <v>1</v>
      </c>
      <c r="X381">
        <f t="shared" si="161"/>
        <v>-113.36000000000001</v>
      </c>
      <c r="Y381" s="10" t="s">
        <v>37</v>
      </c>
      <c r="Z381" s="10">
        <v>88.53</v>
      </c>
      <c r="AA381" s="10" t="b">
        <f t="shared" si="162"/>
        <v>1</v>
      </c>
      <c r="AB381" s="10">
        <f t="shared" si="163"/>
        <v>-47.52000000000001</v>
      </c>
      <c r="AC381" t="s">
        <v>37</v>
      </c>
      <c r="AD381">
        <v>152.97999999999999</v>
      </c>
      <c r="AE381" t="b">
        <f t="shared" si="146"/>
        <v>0</v>
      </c>
      <c r="AF381">
        <f t="shared" si="147"/>
        <v>16.929999999999978</v>
      </c>
      <c r="AG381" s="10" t="s">
        <v>37</v>
      </c>
      <c r="AH381" s="10">
        <v>200.84</v>
      </c>
      <c r="AI381" s="10" t="b">
        <f t="shared" si="148"/>
        <v>0</v>
      </c>
      <c r="AJ381" s="10">
        <f t="shared" si="149"/>
        <v>64.789999999999992</v>
      </c>
      <c r="AK381" t="s">
        <v>37</v>
      </c>
      <c r="AL381">
        <v>265.41000000000003</v>
      </c>
      <c r="AM381" t="b">
        <f t="shared" si="150"/>
        <v>0</v>
      </c>
      <c r="AN381">
        <f t="shared" si="151"/>
        <v>129.36000000000001</v>
      </c>
      <c r="AO381" s="10" t="s">
        <v>37</v>
      </c>
      <c r="AP381" s="10">
        <v>181.48</v>
      </c>
      <c r="AQ381" s="10" t="b">
        <f t="shared" si="164"/>
        <v>0</v>
      </c>
      <c r="AR381" s="10">
        <f t="shared" si="165"/>
        <v>45.429999999999978</v>
      </c>
      <c r="AS381" t="s">
        <v>37</v>
      </c>
      <c r="AT381">
        <v>76.41</v>
      </c>
      <c r="AU381" s="21" t="b">
        <f t="shared" si="166"/>
        <v>1</v>
      </c>
      <c r="AV381" s="21">
        <f t="shared" si="167"/>
        <v>-59.640000000000015</v>
      </c>
      <c r="AW381" s="10" t="s">
        <v>37</v>
      </c>
      <c r="AX381" s="10">
        <v>160.08000000000001</v>
      </c>
      <c r="AY381" s="10" t="b">
        <f t="shared" si="168"/>
        <v>0</v>
      </c>
      <c r="AZ381" s="10">
        <f t="shared" si="169"/>
        <v>24.03</v>
      </c>
      <c r="BA381" t="s">
        <v>37</v>
      </c>
      <c r="BB381">
        <v>99.44</v>
      </c>
      <c r="BC381" t="b">
        <f t="shared" si="170"/>
        <v>1</v>
      </c>
      <c r="BD381">
        <f t="shared" si="171"/>
        <v>-36.610000000000014</v>
      </c>
      <c r="BE381" s="10" t="s">
        <v>37</v>
      </c>
      <c r="BF381" s="10">
        <v>83.66</v>
      </c>
      <c r="BG381" s="10" t="b">
        <f t="shared" si="172"/>
        <v>1</v>
      </c>
      <c r="BH381" s="10">
        <f t="shared" si="173"/>
        <v>-52.390000000000015</v>
      </c>
    </row>
    <row r="382" spans="1:60" hidden="1" x14ac:dyDescent="0.3">
      <c r="A382">
        <f t="shared" si="152"/>
        <v>89.58</v>
      </c>
      <c r="B382" s="14" t="b">
        <f t="shared" si="153"/>
        <v>1</v>
      </c>
      <c r="C382" s="14" t="s">
        <v>37</v>
      </c>
      <c r="D382" s="14">
        <f t="shared" si="154"/>
        <v>8.27</v>
      </c>
      <c r="E382" s="15">
        <v>380</v>
      </c>
      <c r="F382" s="14" t="s">
        <v>419</v>
      </c>
      <c r="G382" s="12" t="s">
        <v>37</v>
      </c>
      <c r="H382" s="12">
        <v>12.25</v>
      </c>
      <c r="I382" s="10" t="s">
        <v>37</v>
      </c>
      <c r="J382" s="10">
        <v>8.27</v>
      </c>
      <c r="K382" s="10" t="b">
        <f t="shared" si="155"/>
        <v>1</v>
      </c>
      <c r="L382" s="10">
        <f t="shared" si="156"/>
        <v>-3.9800000000000004</v>
      </c>
      <c r="M382" t="s">
        <v>37</v>
      </c>
      <c r="N382">
        <v>157.83000000000001</v>
      </c>
      <c r="O382" t="b">
        <f t="shared" si="157"/>
        <v>0</v>
      </c>
      <c r="P382">
        <f t="shared" si="158"/>
        <v>145.58000000000001</v>
      </c>
      <c r="Q382" s="10" t="s">
        <v>37</v>
      </c>
      <c r="R382" s="10">
        <v>212.59</v>
      </c>
      <c r="S382" s="10" t="b">
        <f t="shared" si="145"/>
        <v>0</v>
      </c>
      <c r="T382" s="10">
        <f t="shared" si="159"/>
        <v>200.34</v>
      </c>
      <c r="U382" t="s">
        <v>37</v>
      </c>
      <c r="V382">
        <v>223</v>
      </c>
      <c r="W382" t="b">
        <f t="shared" si="160"/>
        <v>0</v>
      </c>
      <c r="X382">
        <f t="shared" si="161"/>
        <v>210.75</v>
      </c>
      <c r="Y382" s="10" t="s">
        <v>37</v>
      </c>
      <c r="Z382" s="10">
        <v>128.97</v>
      </c>
      <c r="AA382" s="10" t="b">
        <f t="shared" si="162"/>
        <v>0</v>
      </c>
      <c r="AB382" s="10">
        <f t="shared" si="163"/>
        <v>116.72</v>
      </c>
      <c r="AC382" t="s">
        <v>37</v>
      </c>
      <c r="AD382">
        <v>89.58</v>
      </c>
      <c r="AE382" t="b">
        <f t="shared" si="146"/>
        <v>0</v>
      </c>
      <c r="AF382">
        <f t="shared" si="147"/>
        <v>77.33</v>
      </c>
      <c r="AG382" s="10" t="s">
        <v>37</v>
      </c>
      <c r="AH382" s="10">
        <v>186.76</v>
      </c>
      <c r="AI382" s="10" t="b">
        <f t="shared" si="148"/>
        <v>0</v>
      </c>
      <c r="AJ382" s="10">
        <f t="shared" si="149"/>
        <v>174.51</v>
      </c>
      <c r="AK382" t="s">
        <v>37</v>
      </c>
      <c r="AL382">
        <v>154.38999999999999</v>
      </c>
      <c r="AM382" t="b">
        <f t="shared" si="150"/>
        <v>0</v>
      </c>
      <c r="AN382">
        <f t="shared" si="151"/>
        <v>142.13999999999999</v>
      </c>
      <c r="AO382" s="10" t="s">
        <v>37</v>
      </c>
      <c r="AP382" s="10">
        <v>113.61</v>
      </c>
      <c r="AQ382" s="10" t="b">
        <f t="shared" si="164"/>
        <v>0</v>
      </c>
      <c r="AR382" s="10">
        <f t="shared" si="165"/>
        <v>101.36</v>
      </c>
      <c r="AS382" t="s">
        <v>37</v>
      </c>
      <c r="AT382">
        <v>119.42</v>
      </c>
      <c r="AU382" s="21" t="b">
        <f t="shared" si="166"/>
        <v>0</v>
      </c>
      <c r="AV382" s="21">
        <f t="shared" si="167"/>
        <v>107.17</v>
      </c>
      <c r="AW382" s="10" t="s">
        <v>37</v>
      </c>
      <c r="AX382" s="10">
        <v>132.69</v>
      </c>
      <c r="AY382" s="10" t="b">
        <f t="shared" si="168"/>
        <v>0</v>
      </c>
      <c r="AZ382" s="10">
        <f t="shared" si="169"/>
        <v>120.44</v>
      </c>
      <c r="BA382" t="s">
        <v>37</v>
      </c>
      <c r="BB382">
        <v>100.39</v>
      </c>
      <c r="BC382" t="b">
        <f t="shared" si="170"/>
        <v>0</v>
      </c>
      <c r="BD382">
        <f t="shared" si="171"/>
        <v>88.14</v>
      </c>
      <c r="BE382" s="10" t="s">
        <v>37</v>
      </c>
      <c r="BF382" s="10">
        <v>78.12</v>
      </c>
      <c r="BG382" s="10" t="b">
        <f t="shared" si="172"/>
        <v>0</v>
      </c>
      <c r="BH382" s="10">
        <f t="shared" si="173"/>
        <v>65.87</v>
      </c>
    </row>
    <row r="383" spans="1:60" hidden="1" x14ac:dyDescent="0.3">
      <c r="A383">
        <f t="shared" si="152"/>
        <v>206.89</v>
      </c>
      <c r="B383" s="14" t="b">
        <f t="shared" si="153"/>
        <v>1</v>
      </c>
      <c r="C383" s="14" t="s">
        <v>37</v>
      </c>
      <c r="D383" s="14">
        <f t="shared" si="154"/>
        <v>77.12</v>
      </c>
      <c r="E383" s="15">
        <v>381</v>
      </c>
      <c r="F383" s="14" t="s">
        <v>420</v>
      </c>
      <c r="G383" s="12" t="s">
        <v>37</v>
      </c>
      <c r="H383" s="12">
        <v>94.34</v>
      </c>
      <c r="I383" s="10" t="s">
        <v>37</v>
      </c>
      <c r="J383" s="10">
        <v>90.16</v>
      </c>
      <c r="K383" s="10" t="b">
        <f t="shared" si="155"/>
        <v>1</v>
      </c>
      <c r="L383" s="10">
        <f t="shared" si="156"/>
        <v>-4.1800000000000068</v>
      </c>
      <c r="M383" t="s">
        <v>37</v>
      </c>
      <c r="N383">
        <v>427.91</v>
      </c>
      <c r="O383" t="b">
        <f t="shared" si="157"/>
        <v>0</v>
      </c>
      <c r="P383">
        <f t="shared" si="158"/>
        <v>333.57000000000005</v>
      </c>
      <c r="Q383" s="10" t="s">
        <v>37</v>
      </c>
      <c r="R383" s="10">
        <v>243.45</v>
      </c>
      <c r="S383" s="10" t="b">
        <f t="shared" si="145"/>
        <v>0</v>
      </c>
      <c r="T383" s="10">
        <f t="shared" si="159"/>
        <v>149.10999999999999</v>
      </c>
      <c r="U383" t="s">
        <v>37</v>
      </c>
      <c r="V383">
        <v>77.12</v>
      </c>
      <c r="W383" t="b">
        <f t="shared" si="160"/>
        <v>1</v>
      </c>
      <c r="X383">
        <f t="shared" si="161"/>
        <v>-17.22</v>
      </c>
      <c r="Y383" s="10" t="s">
        <v>37</v>
      </c>
      <c r="Z383" s="10">
        <v>383.66</v>
      </c>
      <c r="AA383" s="10" t="b">
        <f t="shared" si="162"/>
        <v>0</v>
      </c>
      <c r="AB383" s="10">
        <f t="shared" si="163"/>
        <v>289.32000000000005</v>
      </c>
      <c r="AC383" t="s">
        <v>37</v>
      </c>
      <c r="AD383">
        <v>206.89</v>
      </c>
      <c r="AE383" t="b">
        <f t="shared" si="146"/>
        <v>0</v>
      </c>
      <c r="AF383">
        <f t="shared" si="147"/>
        <v>112.54999999999998</v>
      </c>
      <c r="AG383" s="10" t="s">
        <v>37</v>
      </c>
      <c r="AH383" s="10">
        <v>504.56</v>
      </c>
      <c r="AI383" s="10" t="b">
        <f t="shared" si="148"/>
        <v>0</v>
      </c>
      <c r="AJ383" s="10">
        <f t="shared" si="149"/>
        <v>410.22</v>
      </c>
      <c r="AK383" t="s">
        <v>37</v>
      </c>
      <c r="AL383">
        <v>102.98</v>
      </c>
      <c r="AM383" t="b">
        <f t="shared" si="150"/>
        <v>0</v>
      </c>
      <c r="AN383">
        <f t="shared" si="151"/>
        <v>8.64</v>
      </c>
      <c r="AO383" s="10" t="s">
        <v>37</v>
      </c>
      <c r="AP383" s="10">
        <v>278.63</v>
      </c>
      <c r="AQ383" s="10" t="b">
        <f t="shared" si="164"/>
        <v>0</v>
      </c>
      <c r="AR383" s="10">
        <f t="shared" si="165"/>
        <v>184.29</v>
      </c>
      <c r="AS383" t="s">
        <v>37</v>
      </c>
      <c r="AT383">
        <v>537.27</v>
      </c>
      <c r="AU383" s="21" t="b">
        <f t="shared" si="166"/>
        <v>0</v>
      </c>
      <c r="AV383" s="21">
        <f t="shared" si="167"/>
        <v>442.92999999999995</v>
      </c>
      <c r="AW383" s="10" t="s">
        <v>37</v>
      </c>
      <c r="AX383" s="10">
        <v>207.62</v>
      </c>
      <c r="AY383" s="10" t="b">
        <f t="shared" si="168"/>
        <v>0</v>
      </c>
      <c r="AZ383" s="10">
        <f t="shared" si="169"/>
        <v>113.28</v>
      </c>
      <c r="BA383" t="s">
        <v>37</v>
      </c>
      <c r="BB383">
        <v>79.98</v>
      </c>
      <c r="BC383" t="b">
        <f t="shared" si="170"/>
        <v>1</v>
      </c>
      <c r="BD383">
        <f t="shared" si="171"/>
        <v>-14.36</v>
      </c>
      <c r="BE383" s="10" t="s">
        <v>37</v>
      </c>
      <c r="BF383" s="10">
        <v>137.63999999999999</v>
      </c>
      <c r="BG383" s="10" t="b">
        <f t="shared" si="172"/>
        <v>0</v>
      </c>
      <c r="BH383" s="10">
        <f t="shared" si="173"/>
        <v>43.299999999999983</v>
      </c>
    </row>
    <row r="384" spans="1:60" hidden="1" x14ac:dyDescent="0.3">
      <c r="A384">
        <f t="shared" si="152"/>
        <v>174.74</v>
      </c>
      <c r="B384" s="14" t="b">
        <f t="shared" si="153"/>
        <v>1</v>
      </c>
      <c r="C384" s="14" t="s">
        <v>37</v>
      </c>
      <c r="D384" s="14">
        <f t="shared" si="154"/>
        <v>125.73</v>
      </c>
      <c r="E384" s="15">
        <v>382</v>
      </c>
      <c r="F384" s="14" t="s">
        <v>421</v>
      </c>
      <c r="G384" s="12" t="s">
        <v>37</v>
      </c>
      <c r="H384" s="12">
        <v>140.62</v>
      </c>
      <c r="I384" s="10" t="s">
        <v>37</v>
      </c>
      <c r="J384" s="10">
        <v>544.03</v>
      </c>
      <c r="K384" s="10" t="b">
        <f t="shared" si="155"/>
        <v>0</v>
      </c>
      <c r="L384" s="10">
        <f t="shared" si="156"/>
        <v>403.40999999999997</v>
      </c>
      <c r="M384" t="s">
        <v>37</v>
      </c>
      <c r="N384">
        <v>606.41999999999996</v>
      </c>
      <c r="O384" t="b">
        <f t="shared" si="157"/>
        <v>0</v>
      </c>
      <c r="P384">
        <f t="shared" si="158"/>
        <v>465.79999999999995</v>
      </c>
      <c r="Q384" s="10" t="s">
        <v>37</v>
      </c>
      <c r="R384" s="10">
        <v>841.3</v>
      </c>
      <c r="S384" s="10" t="b">
        <f t="shared" si="145"/>
        <v>0</v>
      </c>
      <c r="T384" s="10">
        <f t="shared" si="159"/>
        <v>700.68</v>
      </c>
      <c r="U384" t="s">
        <v>37</v>
      </c>
      <c r="V384">
        <v>125.73</v>
      </c>
      <c r="W384" t="b">
        <f t="shared" si="160"/>
        <v>1</v>
      </c>
      <c r="X384">
        <f t="shared" si="161"/>
        <v>-14.89</v>
      </c>
      <c r="Y384" s="10" t="s">
        <v>37</v>
      </c>
      <c r="Z384" s="10">
        <v>490.61</v>
      </c>
      <c r="AA384" s="10" t="b">
        <f t="shared" si="162"/>
        <v>0</v>
      </c>
      <c r="AB384" s="10">
        <f t="shared" si="163"/>
        <v>349.99</v>
      </c>
      <c r="AC384" t="s">
        <v>37</v>
      </c>
      <c r="AD384">
        <v>587.64</v>
      </c>
      <c r="AE384" t="b">
        <f t="shared" si="146"/>
        <v>0</v>
      </c>
      <c r="AF384">
        <f t="shared" si="147"/>
        <v>447.02</v>
      </c>
      <c r="AG384" s="10" t="s">
        <v>37</v>
      </c>
      <c r="AH384" s="10">
        <v>702.92</v>
      </c>
      <c r="AI384" s="10" t="b">
        <f t="shared" si="148"/>
        <v>0</v>
      </c>
      <c r="AJ384" s="10">
        <f t="shared" si="149"/>
        <v>562.29999999999995</v>
      </c>
      <c r="AK384" t="s">
        <v>37</v>
      </c>
      <c r="AL384">
        <v>1004.06</v>
      </c>
      <c r="AM384" t="b">
        <f t="shared" si="150"/>
        <v>0</v>
      </c>
      <c r="AN384">
        <f t="shared" si="151"/>
        <v>863.43999999999994</v>
      </c>
      <c r="AO384" s="10" t="s">
        <v>37</v>
      </c>
      <c r="AP384" s="10">
        <v>585.69000000000005</v>
      </c>
      <c r="AQ384" s="10" t="b">
        <f t="shared" si="164"/>
        <v>0</v>
      </c>
      <c r="AR384" s="10">
        <f t="shared" si="165"/>
        <v>445.07000000000005</v>
      </c>
      <c r="AS384" t="s">
        <v>37</v>
      </c>
      <c r="AT384">
        <v>174.74</v>
      </c>
      <c r="AU384" s="21" t="b">
        <f t="shared" si="166"/>
        <v>0</v>
      </c>
      <c r="AV384" s="21">
        <f t="shared" si="167"/>
        <v>34.120000000000005</v>
      </c>
      <c r="AW384" s="10" t="s">
        <v>37</v>
      </c>
      <c r="AX384" s="10">
        <v>755.63</v>
      </c>
      <c r="AY384" s="10" t="b">
        <f t="shared" si="168"/>
        <v>0</v>
      </c>
      <c r="AZ384" s="10">
        <f t="shared" si="169"/>
        <v>615.01</v>
      </c>
      <c r="BA384" t="s">
        <v>37</v>
      </c>
      <c r="BB384">
        <v>165.8</v>
      </c>
      <c r="BC384" t="b">
        <f t="shared" si="170"/>
        <v>0</v>
      </c>
      <c r="BD384">
        <f t="shared" si="171"/>
        <v>25.180000000000007</v>
      </c>
      <c r="BE384" s="10" t="s">
        <v>37</v>
      </c>
      <c r="BF384" s="10">
        <v>500.11</v>
      </c>
      <c r="BG384" s="10" t="b">
        <f t="shared" si="172"/>
        <v>0</v>
      </c>
      <c r="BH384" s="10">
        <f t="shared" si="173"/>
        <v>359.49</v>
      </c>
    </row>
    <row r="385" spans="1:60" hidden="1" x14ac:dyDescent="0.3">
      <c r="A385">
        <f t="shared" si="152"/>
        <v>74.97</v>
      </c>
      <c r="B385" s="14" t="b">
        <f t="shared" si="153"/>
        <v>0</v>
      </c>
      <c r="C385" s="14" t="s">
        <v>37</v>
      </c>
      <c r="D385" s="14">
        <f t="shared" si="154"/>
        <v>20.059999999999999</v>
      </c>
      <c r="E385" s="15">
        <v>383</v>
      </c>
      <c r="F385" s="14" t="s">
        <v>422</v>
      </c>
      <c r="G385" s="12" t="s">
        <v>37</v>
      </c>
      <c r="H385" s="12">
        <v>20.059999999999999</v>
      </c>
      <c r="I385" s="10" t="s">
        <v>37</v>
      </c>
      <c r="J385" s="10">
        <v>139.34</v>
      </c>
      <c r="K385" s="10" t="b">
        <f t="shared" si="155"/>
        <v>0</v>
      </c>
      <c r="L385" s="10">
        <f t="shared" si="156"/>
        <v>119.28</v>
      </c>
      <c r="M385" t="s">
        <v>37</v>
      </c>
      <c r="N385">
        <v>462.67</v>
      </c>
      <c r="O385" t="b">
        <f t="shared" si="157"/>
        <v>0</v>
      </c>
      <c r="P385">
        <f t="shared" si="158"/>
        <v>442.61</v>
      </c>
      <c r="Q385" s="10" t="s">
        <v>37</v>
      </c>
      <c r="R385" s="10">
        <v>178.91</v>
      </c>
      <c r="S385" s="10" t="b">
        <f t="shared" si="145"/>
        <v>0</v>
      </c>
      <c r="T385" s="10">
        <f t="shared" si="159"/>
        <v>158.85</v>
      </c>
      <c r="U385" t="s">
        <v>37</v>
      </c>
      <c r="V385">
        <v>186.33</v>
      </c>
      <c r="W385" t="b">
        <f t="shared" si="160"/>
        <v>0</v>
      </c>
      <c r="X385">
        <f t="shared" si="161"/>
        <v>166.27</v>
      </c>
      <c r="Y385" s="10" t="s">
        <v>37</v>
      </c>
      <c r="Z385" s="10">
        <v>583.89</v>
      </c>
      <c r="AA385" s="10" t="b">
        <f t="shared" si="162"/>
        <v>0</v>
      </c>
      <c r="AB385" s="10">
        <f t="shared" si="163"/>
        <v>563.83000000000004</v>
      </c>
      <c r="AC385" t="s">
        <v>37</v>
      </c>
      <c r="AD385">
        <v>74.97</v>
      </c>
      <c r="AE385" t="b">
        <f t="shared" si="146"/>
        <v>0</v>
      </c>
      <c r="AF385">
        <f t="shared" si="147"/>
        <v>54.91</v>
      </c>
      <c r="AG385" s="10" t="s">
        <v>37</v>
      </c>
      <c r="AH385" s="10">
        <v>499.61</v>
      </c>
      <c r="AI385" s="10" t="b">
        <f t="shared" si="148"/>
        <v>0</v>
      </c>
      <c r="AJ385" s="10">
        <f t="shared" si="149"/>
        <v>479.55</v>
      </c>
      <c r="AK385" t="s">
        <v>37</v>
      </c>
      <c r="AL385">
        <v>361.81</v>
      </c>
      <c r="AM385" t="b">
        <f t="shared" si="150"/>
        <v>0</v>
      </c>
      <c r="AN385">
        <f t="shared" si="151"/>
        <v>341.75</v>
      </c>
      <c r="AO385" s="10" t="s">
        <v>37</v>
      </c>
      <c r="AP385" s="10">
        <v>365.97</v>
      </c>
      <c r="AQ385" s="10" t="b">
        <f t="shared" si="164"/>
        <v>0</v>
      </c>
      <c r="AR385" s="10">
        <f t="shared" si="165"/>
        <v>345.91</v>
      </c>
      <c r="AS385" t="s">
        <v>37</v>
      </c>
      <c r="AT385">
        <v>331.44</v>
      </c>
      <c r="AU385" s="21" t="b">
        <f t="shared" si="166"/>
        <v>0</v>
      </c>
      <c r="AV385" s="21">
        <f t="shared" si="167"/>
        <v>311.38</v>
      </c>
      <c r="AW385" s="10" t="s">
        <v>37</v>
      </c>
      <c r="AX385" s="10">
        <v>296.56</v>
      </c>
      <c r="AY385" s="10" t="b">
        <f t="shared" si="168"/>
        <v>0</v>
      </c>
      <c r="AZ385" s="10">
        <f t="shared" si="169"/>
        <v>276.5</v>
      </c>
      <c r="BA385" t="s">
        <v>37</v>
      </c>
      <c r="BB385">
        <v>22.83</v>
      </c>
      <c r="BC385" t="b">
        <f t="shared" si="170"/>
        <v>0</v>
      </c>
      <c r="BD385">
        <f t="shared" si="171"/>
        <v>2.7699999999999996</v>
      </c>
      <c r="BE385" s="10" t="s">
        <v>37</v>
      </c>
      <c r="BF385" s="10">
        <v>342.77</v>
      </c>
      <c r="BG385" s="10" t="b">
        <f t="shared" si="172"/>
        <v>0</v>
      </c>
      <c r="BH385" s="10">
        <f t="shared" si="173"/>
        <v>322.70999999999998</v>
      </c>
    </row>
    <row r="386" spans="1:60" hidden="1" x14ac:dyDescent="0.3">
      <c r="A386">
        <f t="shared" si="152"/>
        <v>154.53</v>
      </c>
      <c r="B386" s="14" t="b">
        <f t="shared" si="153"/>
        <v>1</v>
      </c>
      <c r="C386" s="14" t="s">
        <v>37</v>
      </c>
      <c r="D386" s="14">
        <f t="shared" si="154"/>
        <v>19.170000000000002</v>
      </c>
      <c r="E386" s="15">
        <v>384</v>
      </c>
      <c r="F386" s="14" t="s">
        <v>423</v>
      </c>
      <c r="G386" s="12" t="s">
        <v>37</v>
      </c>
      <c r="H386" s="12">
        <v>479.84</v>
      </c>
      <c r="I386" s="10" t="s">
        <v>37</v>
      </c>
      <c r="J386" s="10">
        <v>620.12</v>
      </c>
      <c r="K386" s="10" t="b">
        <f t="shared" si="155"/>
        <v>0</v>
      </c>
      <c r="L386" s="10">
        <f t="shared" si="156"/>
        <v>140.28000000000003</v>
      </c>
      <c r="M386" t="s">
        <v>37</v>
      </c>
      <c r="N386">
        <v>270.92</v>
      </c>
      <c r="O386" t="b">
        <f t="shared" si="157"/>
        <v>1</v>
      </c>
      <c r="P386">
        <f t="shared" si="158"/>
        <v>-208.91999999999996</v>
      </c>
      <c r="Q386" s="10" t="s">
        <v>37</v>
      </c>
      <c r="R386" s="10">
        <v>532.80999999999995</v>
      </c>
      <c r="S386" s="10" t="b">
        <f t="shared" si="145"/>
        <v>0</v>
      </c>
      <c r="T386" s="10">
        <f t="shared" si="159"/>
        <v>52.96999999999997</v>
      </c>
      <c r="U386" t="s">
        <v>37</v>
      </c>
      <c r="V386">
        <v>192.81</v>
      </c>
      <c r="W386" t="b">
        <f t="shared" si="160"/>
        <v>1</v>
      </c>
      <c r="X386">
        <f t="shared" si="161"/>
        <v>-287.02999999999997</v>
      </c>
      <c r="Y386" s="10" t="s">
        <v>37</v>
      </c>
      <c r="Z386" s="10">
        <v>24.97</v>
      </c>
      <c r="AA386" s="10" t="b">
        <f t="shared" si="162"/>
        <v>1</v>
      </c>
      <c r="AB386" s="10">
        <f t="shared" si="163"/>
        <v>-454.87</v>
      </c>
      <c r="AC386" t="s">
        <v>37</v>
      </c>
      <c r="AD386">
        <v>542.34</v>
      </c>
      <c r="AE386" t="b">
        <f t="shared" si="146"/>
        <v>0</v>
      </c>
      <c r="AF386">
        <f t="shared" si="147"/>
        <v>62.500000000000057</v>
      </c>
      <c r="AG386" s="10" t="s">
        <v>37</v>
      </c>
      <c r="AH386" s="10">
        <v>22.08</v>
      </c>
      <c r="AI386" s="10" t="b">
        <f t="shared" si="148"/>
        <v>1</v>
      </c>
      <c r="AJ386" s="10">
        <f t="shared" si="149"/>
        <v>-457.76</v>
      </c>
      <c r="AK386" t="s">
        <v>37</v>
      </c>
      <c r="AL386">
        <v>19.170000000000002</v>
      </c>
      <c r="AM386" t="b">
        <f t="shared" si="150"/>
        <v>1</v>
      </c>
      <c r="AN386">
        <f t="shared" si="151"/>
        <v>-460.66999999999996</v>
      </c>
      <c r="AO386" s="10" t="s">
        <v>37</v>
      </c>
      <c r="AP386" s="10">
        <v>314.25</v>
      </c>
      <c r="AQ386" s="10" t="b">
        <f t="shared" si="164"/>
        <v>1</v>
      </c>
      <c r="AR386" s="10">
        <f t="shared" si="165"/>
        <v>-165.58999999999997</v>
      </c>
      <c r="AS386" t="s">
        <v>37</v>
      </c>
      <c r="AT386">
        <v>154.53</v>
      </c>
      <c r="AU386" s="21" t="b">
        <f t="shared" si="166"/>
        <v>1</v>
      </c>
      <c r="AV386" s="21">
        <f t="shared" si="167"/>
        <v>-325.30999999999995</v>
      </c>
      <c r="AW386" s="10" t="s">
        <v>37</v>
      </c>
      <c r="AX386" s="10">
        <v>91.5</v>
      </c>
      <c r="AY386" s="10" t="b">
        <f t="shared" si="168"/>
        <v>1</v>
      </c>
      <c r="AZ386" s="10">
        <f t="shared" si="169"/>
        <v>-388.34</v>
      </c>
      <c r="BA386" t="s">
        <v>37</v>
      </c>
      <c r="BB386">
        <v>221.62</v>
      </c>
      <c r="BC386" t="b">
        <f t="shared" si="170"/>
        <v>1</v>
      </c>
      <c r="BD386">
        <f t="shared" si="171"/>
        <v>-258.21999999999997</v>
      </c>
      <c r="BE386" s="10" t="s">
        <v>37</v>
      </c>
      <c r="BF386" s="10">
        <v>22.42</v>
      </c>
      <c r="BG386" s="10" t="b">
        <f t="shared" si="172"/>
        <v>1</v>
      </c>
      <c r="BH386" s="10">
        <f t="shared" si="173"/>
        <v>-457.41999999999996</v>
      </c>
    </row>
    <row r="387" spans="1:60" hidden="1" x14ac:dyDescent="0.3">
      <c r="A387">
        <f t="shared" si="152"/>
        <v>385.41</v>
      </c>
      <c r="B387" s="14" t="b">
        <f t="shared" si="153"/>
        <v>1</v>
      </c>
      <c r="C387" s="14" t="s">
        <v>37</v>
      </c>
      <c r="D387" s="14">
        <f t="shared" si="154"/>
        <v>161.13999999999999</v>
      </c>
      <c r="E387" s="15">
        <v>385</v>
      </c>
      <c r="F387" s="14" t="s">
        <v>424</v>
      </c>
      <c r="G387" s="12" t="s">
        <v>37</v>
      </c>
      <c r="H387" s="12">
        <v>343.22</v>
      </c>
      <c r="I387" s="10" t="s">
        <v>37</v>
      </c>
      <c r="J387" s="10">
        <v>1499.31</v>
      </c>
      <c r="K387" s="10" t="b">
        <f t="shared" si="155"/>
        <v>0</v>
      </c>
      <c r="L387" s="10">
        <f t="shared" si="156"/>
        <v>1156.0899999999999</v>
      </c>
      <c r="M387" t="s">
        <v>37</v>
      </c>
      <c r="N387">
        <v>593.69000000000005</v>
      </c>
      <c r="O387" t="b">
        <f t="shared" si="157"/>
        <v>0</v>
      </c>
      <c r="P387">
        <f t="shared" si="158"/>
        <v>250.47000000000003</v>
      </c>
      <c r="Q387" s="10" t="s">
        <v>37</v>
      </c>
      <c r="R387" s="10">
        <v>427.34</v>
      </c>
      <c r="S387" s="10" t="b">
        <f t="shared" ref="S387:S402" si="174">R387&lt;H387</f>
        <v>0</v>
      </c>
      <c r="T387" s="10">
        <f t="shared" si="159"/>
        <v>84.119999999999948</v>
      </c>
      <c r="U387" t="s">
        <v>37</v>
      </c>
      <c r="V387">
        <v>368.14</v>
      </c>
      <c r="W387" t="b">
        <f t="shared" si="160"/>
        <v>0</v>
      </c>
      <c r="X387">
        <f t="shared" si="161"/>
        <v>24.919999999999959</v>
      </c>
      <c r="Y387" s="10" t="s">
        <v>37</v>
      </c>
      <c r="Z387" s="10">
        <v>797.06</v>
      </c>
      <c r="AA387" s="10" t="b">
        <f t="shared" si="162"/>
        <v>0</v>
      </c>
      <c r="AB387" s="10">
        <f t="shared" si="163"/>
        <v>453.83999999999992</v>
      </c>
      <c r="AC387" t="s">
        <v>37</v>
      </c>
      <c r="AD387">
        <v>385.41</v>
      </c>
      <c r="AE387" t="b">
        <f t="shared" ref="AE387:AE402" si="175">AD387&lt;H387</f>
        <v>0</v>
      </c>
      <c r="AF387">
        <f t="shared" ref="AF387:AF402" si="176">AD387-H387</f>
        <v>42.19</v>
      </c>
      <c r="AG387" s="10" t="s">
        <v>37</v>
      </c>
      <c r="AH387" s="10">
        <v>727.61</v>
      </c>
      <c r="AI387" s="10" t="b">
        <f t="shared" ref="AI387:AI402" si="177">AH387&lt;H387</f>
        <v>0</v>
      </c>
      <c r="AJ387" s="10">
        <f t="shared" ref="AJ387:AJ402" si="178">AH387-H387</f>
        <v>384.39</v>
      </c>
      <c r="AK387" t="s">
        <v>37</v>
      </c>
      <c r="AL387">
        <v>1006.48</v>
      </c>
      <c r="AM387" t="b">
        <f t="shared" ref="AM387:AM402" si="179">AL387&lt;H387</f>
        <v>0</v>
      </c>
      <c r="AN387">
        <f t="shared" ref="AN387:AN402" si="180">AL387-H387</f>
        <v>663.26</v>
      </c>
      <c r="AO387" s="10" t="s">
        <v>37</v>
      </c>
      <c r="AP387" s="10">
        <v>1027.3</v>
      </c>
      <c r="AQ387" s="10" t="b">
        <f t="shared" si="164"/>
        <v>0</v>
      </c>
      <c r="AR387" s="10">
        <f t="shared" si="165"/>
        <v>684.07999999999993</v>
      </c>
      <c r="AS387" t="s">
        <v>37</v>
      </c>
      <c r="AT387">
        <v>761.8</v>
      </c>
      <c r="AU387" s="21" t="b">
        <f t="shared" si="166"/>
        <v>0</v>
      </c>
      <c r="AV387" s="21">
        <f t="shared" si="167"/>
        <v>418.57999999999993</v>
      </c>
      <c r="AW387" s="10" t="s">
        <v>37</v>
      </c>
      <c r="AX387" s="10">
        <v>263.5</v>
      </c>
      <c r="AY387" s="10" t="b">
        <f t="shared" si="168"/>
        <v>1</v>
      </c>
      <c r="AZ387" s="10">
        <f t="shared" si="169"/>
        <v>-79.720000000000027</v>
      </c>
      <c r="BA387" t="s">
        <v>37</v>
      </c>
      <c r="BB387">
        <v>432.69</v>
      </c>
      <c r="BC387" t="b">
        <f t="shared" si="170"/>
        <v>0</v>
      </c>
      <c r="BD387">
        <f t="shared" si="171"/>
        <v>89.46999999999997</v>
      </c>
      <c r="BE387" s="10" t="s">
        <v>37</v>
      </c>
      <c r="BF387" s="10">
        <v>161.13999999999999</v>
      </c>
      <c r="BG387" s="10" t="b">
        <f t="shared" si="172"/>
        <v>1</v>
      </c>
      <c r="BH387" s="10">
        <f t="shared" si="173"/>
        <v>-182.08000000000004</v>
      </c>
    </row>
    <row r="388" spans="1:60" hidden="1" x14ac:dyDescent="0.3">
      <c r="A388">
        <f t="shared" ref="A388:A402" si="181">MIN(N388,AD388,AP388,AT388)</f>
        <v>99.78</v>
      </c>
      <c r="B388" s="14" t="b">
        <f t="shared" ref="B388:B402" si="182">OR(K388,O388,S388,W388,AA388,AE388,AI388,AM388,AQ388,AU388,AY388,BC388,BG388)</f>
        <v>1</v>
      </c>
      <c r="C388" s="14" t="s">
        <v>37</v>
      </c>
      <c r="D388" s="14">
        <f t="shared" ref="D388:D402" si="183">MIN(J388,N388,H388,R388,V388,Z388,AD388,AH388,AL388,AP388,AT388,AX388,BB388,BF388)</f>
        <v>95.89</v>
      </c>
      <c r="E388" s="15">
        <v>386</v>
      </c>
      <c r="F388" s="14" t="s">
        <v>425</v>
      </c>
      <c r="G388" s="12" t="s">
        <v>37</v>
      </c>
      <c r="H388" s="12">
        <v>1159.95</v>
      </c>
      <c r="I388" s="10" t="s">
        <v>37</v>
      </c>
      <c r="J388" s="10">
        <v>151.47999999999999</v>
      </c>
      <c r="K388" s="10" t="b">
        <f t="shared" ref="K388:K402" si="184">J388&lt;H388</f>
        <v>1</v>
      </c>
      <c r="L388" s="10">
        <f t="shared" ref="L388:L402" si="185">J388-H388</f>
        <v>-1008.47</v>
      </c>
      <c r="M388" t="s">
        <v>37</v>
      </c>
      <c r="N388">
        <v>669.03</v>
      </c>
      <c r="O388" t="b">
        <f t="shared" ref="O388:O402" si="186">N388&lt;H388</f>
        <v>1</v>
      </c>
      <c r="P388">
        <f t="shared" ref="P388:P402" si="187">N388-H388</f>
        <v>-490.92000000000007</v>
      </c>
      <c r="Q388" s="10" t="s">
        <v>37</v>
      </c>
      <c r="R388" s="10">
        <v>157.47999999999999</v>
      </c>
      <c r="S388" s="10" t="b">
        <f t="shared" si="174"/>
        <v>1</v>
      </c>
      <c r="T388" s="10">
        <f t="shared" ref="T388:T402" si="188">R388-H388</f>
        <v>-1002.47</v>
      </c>
      <c r="U388" t="s">
        <v>37</v>
      </c>
      <c r="V388">
        <v>101.97</v>
      </c>
      <c r="W388" t="b">
        <f t="shared" ref="W388:W402" si="189">V388&lt;H388</f>
        <v>1</v>
      </c>
      <c r="X388">
        <f t="shared" ref="X388:X402" si="190">V388-H388</f>
        <v>-1057.98</v>
      </c>
      <c r="Y388" s="10" t="s">
        <v>37</v>
      </c>
      <c r="Z388" s="10">
        <v>688.89</v>
      </c>
      <c r="AA388" s="10" t="b">
        <f t="shared" ref="AA388:AA402" si="191">Z388&lt;H388</f>
        <v>1</v>
      </c>
      <c r="AB388" s="10">
        <f t="shared" ref="AB388:AB402" si="192">Z388-H388</f>
        <v>-471.06000000000006</v>
      </c>
      <c r="AC388" t="s">
        <v>37</v>
      </c>
      <c r="AD388">
        <v>870.37</v>
      </c>
      <c r="AE388" t="b">
        <f t="shared" si="175"/>
        <v>1</v>
      </c>
      <c r="AF388">
        <f t="shared" si="176"/>
        <v>-289.58000000000004</v>
      </c>
      <c r="AG388" s="10" t="s">
        <v>37</v>
      </c>
      <c r="AH388" s="10">
        <v>405.12</v>
      </c>
      <c r="AI388" s="10" t="b">
        <f t="shared" si="177"/>
        <v>1</v>
      </c>
      <c r="AJ388" s="10">
        <f t="shared" si="178"/>
        <v>-754.83</v>
      </c>
      <c r="AK388" t="s">
        <v>37</v>
      </c>
      <c r="AL388">
        <v>715.53</v>
      </c>
      <c r="AM388" t="b">
        <f t="shared" si="179"/>
        <v>1</v>
      </c>
      <c r="AN388">
        <f t="shared" si="180"/>
        <v>-444.42000000000007</v>
      </c>
      <c r="AO388" s="10" t="s">
        <v>37</v>
      </c>
      <c r="AP388" s="10">
        <v>99.78</v>
      </c>
      <c r="AQ388" s="10" t="b">
        <f t="shared" ref="AQ388:AQ402" si="193">AP388&lt;H388</f>
        <v>1</v>
      </c>
      <c r="AR388" s="10">
        <f t="shared" ref="AR388:AR402" si="194">AP388-H388</f>
        <v>-1060.17</v>
      </c>
      <c r="AS388" t="s">
        <v>37</v>
      </c>
      <c r="AT388">
        <v>681.56</v>
      </c>
      <c r="AU388" s="21" t="b">
        <f t="shared" ref="AU388:AU402" si="195">AT388&lt;H388</f>
        <v>1</v>
      </c>
      <c r="AV388" s="21">
        <f t="shared" ref="AV388:AV402" si="196">AT388-H388</f>
        <v>-478.3900000000001</v>
      </c>
      <c r="AW388" s="10" t="s">
        <v>37</v>
      </c>
      <c r="AX388" s="10">
        <v>95.89</v>
      </c>
      <c r="AY388" s="10" t="b">
        <f t="shared" ref="AY388:AY402" si="197">AX388&lt;H388</f>
        <v>1</v>
      </c>
      <c r="AZ388" s="10">
        <f t="shared" ref="AZ388:AZ402" si="198">AX388-H388</f>
        <v>-1064.06</v>
      </c>
      <c r="BA388" t="s">
        <v>37</v>
      </c>
      <c r="BB388">
        <v>669.72</v>
      </c>
      <c r="BC388" t="b">
        <f t="shared" ref="BC388:BC402" si="199">BB388&lt;H388</f>
        <v>1</v>
      </c>
      <c r="BD388">
        <f t="shared" ref="BD388:BD402" si="200">BB388-H388</f>
        <v>-490.23</v>
      </c>
      <c r="BE388" s="10" t="s">
        <v>37</v>
      </c>
      <c r="BF388" s="10">
        <v>152.80000000000001</v>
      </c>
      <c r="BG388" s="10" t="b">
        <f t="shared" ref="BG388:BG402" si="201">BF388&lt;H388</f>
        <v>1</v>
      </c>
      <c r="BH388" s="10">
        <f t="shared" ref="BH388:BH402" si="202">BF388-H388</f>
        <v>-1007.1500000000001</v>
      </c>
    </row>
    <row r="389" spans="1:60" hidden="1" x14ac:dyDescent="0.3">
      <c r="A389">
        <f t="shared" si="181"/>
        <v>390.78</v>
      </c>
      <c r="B389" s="14" t="b">
        <f t="shared" si="182"/>
        <v>1</v>
      </c>
      <c r="C389" s="14" t="s">
        <v>37</v>
      </c>
      <c r="D389" s="14">
        <f t="shared" si="183"/>
        <v>111.16</v>
      </c>
      <c r="E389" s="15">
        <v>387</v>
      </c>
      <c r="F389" s="14" t="s">
        <v>426</v>
      </c>
      <c r="G389" s="12" t="s">
        <v>37</v>
      </c>
      <c r="H389" s="12">
        <v>714.56</v>
      </c>
      <c r="I389" s="10" t="s">
        <v>37</v>
      </c>
      <c r="J389" s="10">
        <v>674.94</v>
      </c>
      <c r="K389" s="10" t="b">
        <f t="shared" si="184"/>
        <v>1</v>
      </c>
      <c r="L389" s="10">
        <f t="shared" si="185"/>
        <v>-39.619999999999891</v>
      </c>
      <c r="M389" t="s">
        <v>37</v>
      </c>
      <c r="N389">
        <v>451.88</v>
      </c>
      <c r="O389" t="b">
        <f t="shared" si="186"/>
        <v>1</v>
      </c>
      <c r="P389">
        <f t="shared" si="187"/>
        <v>-262.67999999999995</v>
      </c>
      <c r="Q389" s="10" t="s">
        <v>37</v>
      </c>
      <c r="R389" s="10">
        <v>919.91</v>
      </c>
      <c r="S389" s="10" t="b">
        <f t="shared" si="174"/>
        <v>0</v>
      </c>
      <c r="T389" s="10">
        <f t="shared" si="188"/>
        <v>205.35000000000002</v>
      </c>
      <c r="U389" t="s">
        <v>37</v>
      </c>
      <c r="V389">
        <v>111.16</v>
      </c>
      <c r="W389" t="b">
        <f t="shared" si="189"/>
        <v>1</v>
      </c>
      <c r="X389">
        <f t="shared" si="190"/>
        <v>-603.4</v>
      </c>
      <c r="Y389" s="10" t="s">
        <v>37</v>
      </c>
      <c r="Z389" s="10">
        <v>322.55</v>
      </c>
      <c r="AA389" s="10" t="b">
        <f t="shared" si="191"/>
        <v>1</v>
      </c>
      <c r="AB389" s="10">
        <f t="shared" si="192"/>
        <v>-392.00999999999993</v>
      </c>
      <c r="AC389" t="s">
        <v>37</v>
      </c>
      <c r="AD389">
        <v>1514.47</v>
      </c>
      <c r="AE389" t="b">
        <f t="shared" si="175"/>
        <v>0</v>
      </c>
      <c r="AF389">
        <f t="shared" si="176"/>
        <v>799.91000000000008</v>
      </c>
      <c r="AG389" s="10" t="s">
        <v>37</v>
      </c>
      <c r="AH389" s="10">
        <v>932.73</v>
      </c>
      <c r="AI389" s="10" t="b">
        <f t="shared" si="177"/>
        <v>0</v>
      </c>
      <c r="AJ389" s="10">
        <f t="shared" si="178"/>
        <v>218.17000000000007</v>
      </c>
      <c r="AK389" t="s">
        <v>37</v>
      </c>
      <c r="AL389">
        <v>769.73</v>
      </c>
      <c r="AM389" t="b">
        <f t="shared" si="179"/>
        <v>0</v>
      </c>
      <c r="AN389">
        <f t="shared" si="180"/>
        <v>55.170000000000073</v>
      </c>
      <c r="AO389" s="10" t="s">
        <v>37</v>
      </c>
      <c r="AP389" s="10">
        <v>390.78</v>
      </c>
      <c r="AQ389" s="10" t="b">
        <f t="shared" si="193"/>
        <v>1</v>
      </c>
      <c r="AR389" s="10">
        <f t="shared" si="194"/>
        <v>-323.77999999999997</v>
      </c>
      <c r="AS389" t="s">
        <v>37</v>
      </c>
      <c r="AT389">
        <v>1001.42</v>
      </c>
      <c r="AU389" s="21" t="b">
        <f t="shared" si="195"/>
        <v>0</v>
      </c>
      <c r="AV389" s="21">
        <f t="shared" si="196"/>
        <v>286.86</v>
      </c>
      <c r="AW389" s="10" t="s">
        <v>37</v>
      </c>
      <c r="AX389" s="10">
        <v>975.88</v>
      </c>
      <c r="AY389" s="10" t="b">
        <f t="shared" si="197"/>
        <v>0</v>
      </c>
      <c r="AZ389" s="10">
        <f t="shared" si="198"/>
        <v>261.32000000000005</v>
      </c>
      <c r="BA389" t="s">
        <v>37</v>
      </c>
      <c r="BB389">
        <v>1209.83</v>
      </c>
      <c r="BC389" t="b">
        <f t="shared" si="199"/>
        <v>0</v>
      </c>
      <c r="BD389">
        <f t="shared" si="200"/>
        <v>495.27</v>
      </c>
      <c r="BE389" s="10" t="s">
        <v>37</v>
      </c>
      <c r="BF389" s="10">
        <v>189.14</v>
      </c>
      <c r="BG389" s="10" t="b">
        <f t="shared" si="201"/>
        <v>1</v>
      </c>
      <c r="BH389" s="10">
        <f t="shared" si="202"/>
        <v>-525.41999999999996</v>
      </c>
    </row>
    <row r="390" spans="1:60" hidden="1" x14ac:dyDescent="0.3">
      <c r="A390">
        <f t="shared" si="181"/>
        <v>57.89</v>
      </c>
      <c r="B390" s="14" t="b">
        <f t="shared" si="182"/>
        <v>1</v>
      </c>
      <c r="C390" s="14" t="s">
        <v>37</v>
      </c>
      <c r="D390" s="14">
        <f t="shared" si="183"/>
        <v>57.89</v>
      </c>
      <c r="E390" s="15">
        <v>388</v>
      </c>
      <c r="F390" s="14" t="s">
        <v>427</v>
      </c>
      <c r="G390" s="12" t="s">
        <v>37</v>
      </c>
      <c r="H390" s="12">
        <v>83.86</v>
      </c>
      <c r="I390" s="10" t="s">
        <v>37</v>
      </c>
      <c r="J390" s="10">
        <v>778.28</v>
      </c>
      <c r="K390" s="10" t="b">
        <f t="shared" si="184"/>
        <v>0</v>
      </c>
      <c r="L390" s="10">
        <f t="shared" si="185"/>
        <v>694.42</v>
      </c>
      <c r="M390" t="s">
        <v>37</v>
      </c>
      <c r="N390">
        <v>673.45</v>
      </c>
      <c r="O390" t="b">
        <f t="shared" si="186"/>
        <v>0</v>
      </c>
      <c r="P390">
        <f t="shared" si="187"/>
        <v>589.59</v>
      </c>
      <c r="Q390" s="10" t="s">
        <v>37</v>
      </c>
      <c r="R390" s="10">
        <v>94.62</v>
      </c>
      <c r="S390" s="10" t="b">
        <f t="shared" si="174"/>
        <v>0</v>
      </c>
      <c r="T390" s="10">
        <f t="shared" si="188"/>
        <v>10.760000000000005</v>
      </c>
      <c r="U390" t="s">
        <v>37</v>
      </c>
      <c r="V390">
        <v>768.95</v>
      </c>
      <c r="W390" t="b">
        <f t="shared" si="189"/>
        <v>0</v>
      </c>
      <c r="X390">
        <f t="shared" si="190"/>
        <v>685.09</v>
      </c>
      <c r="Y390" s="10" t="s">
        <v>37</v>
      </c>
      <c r="Z390" s="10">
        <v>799.06</v>
      </c>
      <c r="AA390" s="10" t="b">
        <f t="shared" si="191"/>
        <v>0</v>
      </c>
      <c r="AB390" s="10">
        <f t="shared" si="192"/>
        <v>715.19999999999993</v>
      </c>
      <c r="AC390" t="s">
        <v>37</v>
      </c>
      <c r="AD390">
        <v>107.27</v>
      </c>
      <c r="AE390" t="b">
        <f t="shared" si="175"/>
        <v>0</v>
      </c>
      <c r="AF390">
        <f t="shared" si="176"/>
        <v>23.409999999999997</v>
      </c>
      <c r="AG390" s="10" t="s">
        <v>37</v>
      </c>
      <c r="AH390" s="10">
        <v>465.09</v>
      </c>
      <c r="AI390" s="10" t="b">
        <f t="shared" si="177"/>
        <v>0</v>
      </c>
      <c r="AJ390" s="10">
        <f t="shared" si="178"/>
        <v>381.22999999999996</v>
      </c>
      <c r="AK390" t="s">
        <v>37</v>
      </c>
      <c r="AL390">
        <v>412.11</v>
      </c>
      <c r="AM390" t="b">
        <f t="shared" si="179"/>
        <v>0</v>
      </c>
      <c r="AN390">
        <f t="shared" si="180"/>
        <v>328.25</v>
      </c>
      <c r="AO390" s="10" t="s">
        <v>37</v>
      </c>
      <c r="AP390" s="10">
        <v>57.89</v>
      </c>
      <c r="AQ390" s="10" t="b">
        <f t="shared" si="193"/>
        <v>1</v>
      </c>
      <c r="AR390" s="10">
        <f t="shared" si="194"/>
        <v>-25.97</v>
      </c>
      <c r="AS390" t="s">
        <v>37</v>
      </c>
      <c r="AT390">
        <v>118.22</v>
      </c>
      <c r="AU390" s="21" t="b">
        <f t="shared" si="195"/>
        <v>0</v>
      </c>
      <c r="AV390" s="21">
        <f t="shared" si="196"/>
        <v>34.36</v>
      </c>
      <c r="AW390" s="10" t="s">
        <v>37</v>
      </c>
      <c r="AX390" s="10">
        <v>285.16000000000003</v>
      </c>
      <c r="AY390" s="10" t="b">
        <f t="shared" si="197"/>
        <v>0</v>
      </c>
      <c r="AZ390" s="10">
        <f t="shared" si="198"/>
        <v>201.3</v>
      </c>
      <c r="BA390" t="s">
        <v>37</v>
      </c>
      <c r="BB390">
        <v>767.05</v>
      </c>
      <c r="BC390" t="b">
        <f t="shared" si="199"/>
        <v>0</v>
      </c>
      <c r="BD390">
        <f t="shared" si="200"/>
        <v>683.18999999999994</v>
      </c>
      <c r="BE390" s="10" t="s">
        <v>37</v>
      </c>
      <c r="BF390" s="10">
        <v>678.34</v>
      </c>
      <c r="BG390" s="10" t="b">
        <f t="shared" si="201"/>
        <v>0</v>
      </c>
      <c r="BH390" s="10">
        <f t="shared" si="202"/>
        <v>594.48</v>
      </c>
    </row>
    <row r="391" spans="1:60" hidden="1" x14ac:dyDescent="0.3">
      <c r="A391">
        <f t="shared" si="181"/>
        <v>722.55</v>
      </c>
      <c r="B391" s="14" t="b">
        <f t="shared" si="182"/>
        <v>1</v>
      </c>
      <c r="C391" s="14" t="s">
        <v>37</v>
      </c>
      <c r="D391" s="14">
        <f t="shared" si="183"/>
        <v>722.55</v>
      </c>
      <c r="E391" s="15">
        <v>389</v>
      </c>
      <c r="F391" s="14" t="s">
        <v>428</v>
      </c>
      <c r="G391" s="12" t="s">
        <v>37</v>
      </c>
      <c r="H391" s="12">
        <v>945.31</v>
      </c>
      <c r="I391" s="10" t="s">
        <v>37</v>
      </c>
      <c r="J391" s="10">
        <v>2673.08</v>
      </c>
      <c r="K391" s="10" t="b">
        <f t="shared" si="184"/>
        <v>0</v>
      </c>
      <c r="L391" s="10">
        <f t="shared" si="185"/>
        <v>1727.77</v>
      </c>
      <c r="M391" t="s">
        <v>37</v>
      </c>
      <c r="N391">
        <v>2179.0500000000002</v>
      </c>
      <c r="O391" t="b">
        <f t="shared" si="186"/>
        <v>0</v>
      </c>
      <c r="P391">
        <f t="shared" si="187"/>
        <v>1233.7400000000002</v>
      </c>
      <c r="Q391" s="10" t="s">
        <v>37</v>
      </c>
      <c r="R391" s="10">
        <v>1584.28</v>
      </c>
      <c r="S391" s="10" t="b">
        <f t="shared" si="174"/>
        <v>0</v>
      </c>
      <c r="T391" s="10">
        <f t="shared" si="188"/>
        <v>638.97</v>
      </c>
      <c r="U391" t="s">
        <v>37</v>
      </c>
      <c r="V391">
        <v>1550.08</v>
      </c>
      <c r="W391" t="b">
        <f t="shared" si="189"/>
        <v>0</v>
      </c>
      <c r="X391">
        <f t="shared" si="190"/>
        <v>604.77</v>
      </c>
      <c r="Y391" s="10" t="s">
        <v>37</v>
      </c>
      <c r="Z391" s="10">
        <v>2110.6999999999998</v>
      </c>
      <c r="AA391" s="10" t="b">
        <f t="shared" si="191"/>
        <v>0</v>
      </c>
      <c r="AB391" s="10">
        <f t="shared" si="192"/>
        <v>1165.3899999999999</v>
      </c>
      <c r="AC391" t="s">
        <v>37</v>
      </c>
      <c r="AD391">
        <v>3323.94</v>
      </c>
      <c r="AE391" t="b">
        <f t="shared" si="175"/>
        <v>0</v>
      </c>
      <c r="AF391">
        <f t="shared" si="176"/>
        <v>2378.63</v>
      </c>
      <c r="AG391" s="10" t="s">
        <v>37</v>
      </c>
      <c r="AH391" s="10">
        <v>3083.73</v>
      </c>
      <c r="AI391" s="10" t="b">
        <f t="shared" si="177"/>
        <v>0</v>
      </c>
      <c r="AJ391" s="10">
        <f t="shared" si="178"/>
        <v>2138.42</v>
      </c>
      <c r="AK391" t="s">
        <v>37</v>
      </c>
      <c r="AL391">
        <v>2848.36</v>
      </c>
      <c r="AM391" t="b">
        <f t="shared" si="179"/>
        <v>0</v>
      </c>
      <c r="AN391">
        <f t="shared" si="180"/>
        <v>1903.0500000000002</v>
      </c>
      <c r="AO391" s="10" t="s">
        <v>37</v>
      </c>
      <c r="AP391" s="10">
        <v>2407.7600000000002</v>
      </c>
      <c r="AQ391" s="10" t="b">
        <f t="shared" si="193"/>
        <v>0</v>
      </c>
      <c r="AR391" s="10">
        <f t="shared" si="194"/>
        <v>1462.4500000000003</v>
      </c>
      <c r="AS391" t="s">
        <v>37</v>
      </c>
      <c r="AT391">
        <v>722.55</v>
      </c>
      <c r="AU391" s="21" t="b">
        <f t="shared" si="195"/>
        <v>1</v>
      </c>
      <c r="AV391" s="21">
        <f t="shared" si="196"/>
        <v>-222.76</v>
      </c>
      <c r="AW391" s="10" t="s">
        <v>37</v>
      </c>
      <c r="AX391" s="10">
        <v>2273.5300000000002</v>
      </c>
      <c r="AY391" s="10" t="b">
        <f t="shared" si="197"/>
        <v>0</v>
      </c>
      <c r="AZ391" s="10">
        <f t="shared" si="198"/>
        <v>1328.2200000000003</v>
      </c>
      <c r="BA391" t="s">
        <v>37</v>
      </c>
      <c r="BB391">
        <v>3615.28</v>
      </c>
      <c r="BC391" t="b">
        <f t="shared" si="199"/>
        <v>0</v>
      </c>
      <c r="BD391">
        <f t="shared" si="200"/>
        <v>2669.9700000000003</v>
      </c>
      <c r="BE391" s="10" t="s">
        <v>37</v>
      </c>
      <c r="BF391" s="10">
        <v>3537.3</v>
      </c>
      <c r="BG391" s="10" t="b">
        <f t="shared" si="201"/>
        <v>0</v>
      </c>
      <c r="BH391" s="10">
        <f t="shared" si="202"/>
        <v>2591.9900000000002</v>
      </c>
    </row>
    <row r="392" spans="1:60" hidden="1" x14ac:dyDescent="0.3">
      <c r="A392">
        <f t="shared" si="181"/>
        <v>5000</v>
      </c>
      <c r="B392" s="14" t="b">
        <f t="shared" si="182"/>
        <v>1</v>
      </c>
      <c r="C392" s="14" t="s">
        <v>37</v>
      </c>
      <c r="D392" s="14">
        <f t="shared" si="183"/>
        <v>66.92</v>
      </c>
      <c r="E392" s="15">
        <v>390</v>
      </c>
      <c r="F392" s="14" t="s">
        <v>429</v>
      </c>
      <c r="G392" s="12" t="s">
        <v>37</v>
      </c>
      <c r="H392" s="12">
        <v>1403.86</v>
      </c>
      <c r="I392" s="10" t="s">
        <v>37</v>
      </c>
      <c r="J392" s="10">
        <v>66.92</v>
      </c>
      <c r="K392" s="10" t="b">
        <f t="shared" si="184"/>
        <v>1</v>
      </c>
      <c r="L392" s="10">
        <f t="shared" si="185"/>
        <v>-1336.9399999999998</v>
      </c>
      <c r="M392" t="s">
        <v>40</v>
      </c>
      <c r="N392">
        <v>5000</v>
      </c>
      <c r="O392" t="b">
        <f t="shared" si="186"/>
        <v>0</v>
      </c>
      <c r="P392">
        <f t="shared" si="187"/>
        <v>3596.1400000000003</v>
      </c>
      <c r="Q392" s="10" t="s">
        <v>40</v>
      </c>
      <c r="R392" s="10">
        <v>5000</v>
      </c>
      <c r="S392" s="10" t="b">
        <f t="shared" si="174"/>
        <v>0</v>
      </c>
      <c r="T392" s="10">
        <f t="shared" si="188"/>
        <v>3596.1400000000003</v>
      </c>
      <c r="U392" t="s">
        <v>40</v>
      </c>
      <c r="V392">
        <v>5000</v>
      </c>
      <c r="W392" t="b">
        <f t="shared" si="189"/>
        <v>0</v>
      </c>
      <c r="X392">
        <f t="shared" si="190"/>
        <v>3596.1400000000003</v>
      </c>
      <c r="Y392" s="10" t="s">
        <v>40</v>
      </c>
      <c r="Z392" s="10">
        <v>5000</v>
      </c>
      <c r="AA392" s="10" t="b">
        <f t="shared" si="191"/>
        <v>0</v>
      </c>
      <c r="AB392" s="10">
        <f t="shared" si="192"/>
        <v>3596.1400000000003</v>
      </c>
      <c r="AC392" t="s">
        <v>40</v>
      </c>
      <c r="AD392">
        <v>5000</v>
      </c>
      <c r="AE392" t="b">
        <f t="shared" si="175"/>
        <v>0</v>
      </c>
      <c r="AF392">
        <f t="shared" si="176"/>
        <v>3596.1400000000003</v>
      </c>
      <c r="AG392" s="10" t="s">
        <v>37</v>
      </c>
      <c r="AH392" s="10">
        <v>258.27999999999997</v>
      </c>
      <c r="AI392" s="10" t="b">
        <f t="shared" si="177"/>
        <v>1</v>
      </c>
      <c r="AJ392" s="10">
        <f t="shared" si="178"/>
        <v>-1145.58</v>
      </c>
      <c r="AK392" t="s">
        <v>37</v>
      </c>
      <c r="AL392">
        <v>4601.55</v>
      </c>
      <c r="AM392" t="b">
        <f t="shared" si="179"/>
        <v>0</v>
      </c>
      <c r="AN392">
        <f t="shared" si="180"/>
        <v>3197.6900000000005</v>
      </c>
      <c r="AO392" s="10" t="s">
        <v>40</v>
      </c>
      <c r="AP392" s="10">
        <v>5000</v>
      </c>
      <c r="AQ392" s="10" t="b">
        <f t="shared" si="193"/>
        <v>0</v>
      </c>
      <c r="AR392" s="10">
        <f t="shared" si="194"/>
        <v>3596.1400000000003</v>
      </c>
      <c r="AS392" t="s">
        <v>40</v>
      </c>
      <c r="AT392">
        <v>5000</v>
      </c>
      <c r="AU392" s="21" t="b">
        <f t="shared" si="195"/>
        <v>0</v>
      </c>
      <c r="AV392" s="21">
        <f t="shared" si="196"/>
        <v>3596.1400000000003</v>
      </c>
      <c r="AW392" s="10" t="s">
        <v>37</v>
      </c>
      <c r="AX392" s="10">
        <v>643.19000000000005</v>
      </c>
      <c r="AY392" s="10" t="b">
        <f t="shared" si="197"/>
        <v>1</v>
      </c>
      <c r="AZ392" s="10">
        <f t="shared" si="198"/>
        <v>-760.66999999999985</v>
      </c>
      <c r="BA392" t="s">
        <v>40</v>
      </c>
      <c r="BB392">
        <v>5000</v>
      </c>
      <c r="BC392" t="b">
        <f t="shared" si="199"/>
        <v>0</v>
      </c>
      <c r="BD392">
        <f t="shared" si="200"/>
        <v>3596.1400000000003</v>
      </c>
      <c r="BE392" s="10" t="s">
        <v>37</v>
      </c>
      <c r="BF392" s="10">
        <v>1904.41</v>
      </c>
      <c r="BG392" s="10" t="b">
        <f t="shared" si="201"/>
        <v>0</v>
      </c>
      <c r="BH392" s="10">
        <f t="shared" si="202"/>
        <v>500.55000000000018</v>
      </c>
    </row>
    <row r="393" spans="1:60" hidden="1" x14ac:dyDescent="0.3">
      <c r="A393">
        <f t="shared" si="181"/>
        <v>4665.95</v>
      </c>
      <c r="B393" s="14" t="b">
        <f t="shared" si="182"/>
        <v>1</v>
      </c>
      <c r="C393" s="14" t="s">
        <v>37</v>
      </c>
      <c r="D393" s="14">
        <f t="shared" si="183"/>
        <v>4665.95</v>
      </c>
      <c r="E393" s="15">
        <v>391</v>
      </c>
      <c r="F393" s="14" t="s">
        <v>430</v>
      </c>
      <c r="G393" s="12" t="s">
        <v>40</v>
      </c>
      <c r="H393" s="12">
        <v>5000</v>
      </c>
      <c r="I393" s="10" t="s">
        <v>40</v>
      </c>
      <c r="J393" s="10">
        <v>5000</v>
      </c>
      <c r="K393" s="10" t="b">
        <f t="shared" si="184"/>
        <v>0</v>
      </c>
      <c r="L393" s="10">
        <f t="shared" si="185"/>
        <v>0</v>
      </c>
      <c r="M393" t="s">
        <v>40</v>
      </c>
      <c r="N393">
        <v>5000</v>
      </c>
      <c r="O393" t="b">
        <f t="shared" si="186"/>
        <v>0</v>
      </c>
      <c r="P393">
        <f t="shared" si="187"/>
        <v>0</v>
      </c>
      <c r="Q393" s="10" t="s">
        <v>40</v>
      </c>
      <c r="R393" s="10">
        <v>5000</v>
      </c>
      <c r="S393" s="10" t="b">
        <f t="shared" si="174"/>
        <v>0</v>
      </c>
      <c r="T393" s="10">
        <f t="shared" si="188"/>
        <v>0</v>
      </c>
      <c r="U393" t="s">
        <v>40</v>
      </c>
      <c r="V393">
        <v>5000</v>
      </c>
      <c r="W393" t="b">
        <f t="shared" si="189"/>
        <v>0</v>
      </c>
      <c r="X393">
        <f t="shared" si="190"/>
        <v>0</v>
      </c>
      <c r="Y393" s="10" t="s">
        <v>40</v>
      </c>
      <c r="Z393" s="10">
        <v>5000</v>
      </c>
      <c r="AA393" s="10" t="b">
        <f t="shared" si="191"/>
        <v>0</v>
      </c>
      <c r="AB393" s="10">
        <f t="shared" si="192"/>
        <v>0</v>
      </c>
      <c r="AC393" t="s">
        <v>40</v>
      </c>
      <c r="AD393">
        <v>5000</v>
      </c>
      <c r="AE393" t="b">
        <f t="shared" si="175"/>
        <v>0</v>
      </c>
      <c r="AF393">
        <f t="shared" si="176"/>
        <v>0</v>
      </c>
      <c r="AG393" s="10" t="s">
        <v>40</v>
      </c>
      <c r="AH393" s="10">
        <v>5000</v>
      </c>
      <c r="AI393" s="10" t="b">
        <f t="shared" si="177"/>
        <v>0</v>
      </c>
      <c r="AJ393" s="10">
        <f t="shared" si="178"/>
        <v>0</v>
      </c>
      <c r="AK393" t="s">
        <v>40</v>
      </c>
      <c r="AL393">
        <v>5000</v>
      </c>
      <c r="AM393" t="b">
        <f t="shared" si="179"/>
        <v>0</v>
      </c>
      <c r="AN393">
        <f t="shared" si="180"/>
        <v>0</v>
      </c>
      <c r="AO393" s="10" t="s">
        <v>40</v>
      </c>
      <c r="AP393" s="10">
        <v>5000</v>
      </c>
      <c r="AQ393" s="10" t="b">
        <f t="shared" si="193"/>
        <v>0</v>
      </c>
      <c r="AR393" s="10">
        <f t="shared" si="194"/>
        <v>0</v>
      </c>
      <c r="AS393" t="s">
        <v>37</v>
      </c>
      <c r="AT393">
        <v>4665.95</v>
      </c>
      <c r="AU393" s="21" t="b">
        <f t="shared" si="195"/>
        <v>1</v>
      </c>
      <c r="AV393" s="21">
        <f t="shared" si="196"/>
        <v>-334.05000000000018</v>
      </c>
      <c r="AW393" s="10" t="s">
        <v>40</v>
      </c>
      <c r="AX393" s="10">
        <v>5000</v>
      </c>
      <c r="AY393" s="10" t="b">
        <f t="shared" si="197"/>
        <v>0</v>
      </c>
      <c r="AZ393" s="10">
        <f t="shared" si="198"/>
        <v>0</v>
      </c>
      <c r="BA393" t="s">
        <v>40</v>
      </c>
      <c r="BB393">
        <v>5000</v>
      </c>
      <c r="BC393" t="b">
        <f t="shared" si="199"/>
        <v>0</v>
      </c>
      <c r="BD393">
        <f t="shared" si="200"/>
        <v>0</v>
      </c>
      <c r="BE393" s="10" t="s">
        <v>40</v>
      </c>
      <c r="BF393" s="10">
        <v>5000</v>
      </c>
      <c r="BG393" s="10" t="b">
        <f t="shared" si="201"/>
        <v>0</v>
      </c>
      <c r="BH393" s="10">
        <f t="shared" si="202"/>
        <v>0</v>
      </c>
    </row>
    <row r="394" spans="1:60" hidden="1" x14ac:dyDescent="0.3">
      <c r="A394">
        <f t="shared" si="181"/>
        <v>5000</v>
      </c>
      <c r="B394" s="14" t="b">
        <f t="shared" si="182"/>
        <v>1</v>
      </c>
      <c r="C394" s="14" t="s">
        <v>37</v>
      </c>
      <c r="D394" s="14">
        <f t="shared" si="183"/>
        <v>1980.36</v>
      </c>
      <c r="E394" s="15">
        <v>392</v>
      </c>
      <c r="F394" s="14" t="s">
        <v>431</v>
      </c>
      <c r="G394" s="12" t="s">
        <v>40</v>
      </c>
      <c r="H394" s="12">
        <v>5000</v>
      </c>
      <c r="I394" s="10" t="s">
        <v>40</v>
      </c>
      <c r="J394" s="10">
        <v>5000</v>
      </c>
      <c r="K394" s="10" t="b">
        <f t="shared" si="184"/>
        <v>0</v>
      </c>
      <c r="L394" s="10">
        <f t="shared" si="185"/>
        <v>0</v>
      </c>
      <c r="M394" t="s">
        <v>40</v>
      </c>
      <c r="N394">
        <v>5000</v>
      </c>
      <c r="O394" t="b">
        <f t="shared" si="186"/>
        <v>0</v>
      </c>
      <c r="P394">
        <f t="shared" si="187"/>
        <v>0</v>
      </c>
      <c r="Q394" s="10" t="s">
        <v>40</v>
      </c>
      <c r="R394" s="10">
        <v>5000</v>
      </c>
      <c r="S394" s="10" t="b">
        <f t="shared" si="174"/>
        <v>0</v>
      </c>
      <c r="T394" s="10">
        <f t="shared" si="188"/>
        <v>0</v>
      </c>
      <c r="U394" t="s">
        <v>40</v>
      </c>
      <c r="V394">
        <v>5000</v>
      </c>
      <c r="W394" t="b">
        <f t="shared" si="189"/>
        <v>0</v>
      </c>
      <c r="X394">
        <f t="shared" si="190"/>
        <v>0</v>
      </c>
      <c r="Y394" s="10" t="s">
        <v>40</v>
      </c>
      <c r="Z394" s="10">
        <v>5000</v>
      </c>
      <c r="AA394" s="10" t="b">
        <f t="shared" si="191"/>
        <v>0</v>
      </c>
      <c r="AB394" s="10">
        <f t="shared" si="192"/>
        <v>0</v>
      </c>
      <c r="AC394" t="s">
        <v>40</v>
      </c>
      <c r="AD394">
        <v>5000</v>
      </c>
      <c r="AE394" t="b">
        <f t="shared" si="175"/>
        <v>0</v>
      </c>
      <c r="AF394">
        <f t="shared" si="176"/>
        <v>0</v>
      </c>
      <c r="AG394" s="10" t="s">
        <v>40</v>
      </c>
      <c r="AH394" s="10">
        <v>5000</v>
      </c>
      <c r="AI394" s="10" t="b">
        <f t="shared" si="177"/>
        <v>0</v>
      </c>
      <c r="AJ394" s="10">
        <f t="shared" si="178"/>
        <v>0</v>
      </c>
      <c r="AK394" t="s">
        <v>40</v>
      </c>
      <c r="AL394">
        <v>5000</v>
      </c>
      <c r="AM394" t="b">
        <f t="shared" si="179"/>
        <v>0</v>
      </c>
      <c r="AN394">
        <f t="shared" si="180"/>
        <v>0</v>
      </c>
      <c r="AO394" s="10" t="s">
        <v>40</v>
      </c>
      <c r="AP394" s="10">
        <v>5000</v>
      </c>
      <c r="AQ394" s="10" t="b">
        <f t="shared" si="193"/>
        <v>0</v>
      </c>
      <c r="AR394" s="10">
        <f t="shared" si="194"/>
        <v>0</v>
      </c>
      <c r="AS394" t="s">
        <v>40</v>
      </c>
      <c r="AT394">
        <v>5000</v>
      </c>
      <c r="AU394" s="21" t="b">
        <f t="shared" si="195"/>
        <v>0</v>
      </c>
      <c r="AV394" s="21">
        <f t="shared" si="196"/>
        <v>0</v>
      </c>
      <c r="AW394" s="10" t="s">
        <v>37</v>
      </c>
      <c r="AX394" s="10">
        <v>1980.36</v>
      </c>
      <c r="AY394" s="10" t="b">
        <f t="shared" si="197"/>
        <v>1</v>
      </c>
      <c r="AZ394" s="10">
        <f t="shared" si="198"/>
        <v>-3019.6400000000003</v>
      </c>
      <c r="BA394" t="s">
        <v>40</v>
      </c>
      <c r="BB394">
        <v>5000</v>
      </c>
      <c r="BC394" t="b">
        <f t="shared" si="199"/>
        <v>0</v>
      </c>
      <c r="BD394">
        <f t="shared" si="200"/>
        <v>0</v>
      </c>
      <c r="BE394" s="10" t="s">
        <v>40</v>
      </c>
      <c r="BF394" s="10">
        <v>5000</v>
      </c>
      <c r="BG394" s="10" t="b">
        <f t="shared" si="201"/>
        <v>0</v>
      </c>
      <c r="BH394" s="10">
        <f t="shared" si="202"/>
        <v>0</v>
      </c>
    </row>
    <row r="395" spans="1:60" hidden="1" x14ac:dyDescent="0.3">
      <c r="A395">
        <f t="shared" si="181"/>
        <v>5000</v>
      </c>
      <c r="B395" s="14" t="b">
        <f t="shared" si="182"/>
        <v>0</v>
      </c>
      <c r="C395" s="14" t="s">
        <v>40</v>
      </c>
      <c r="D395" s="14">
        <f t="shared" si="183"/>
        <v>5000</v>
      </c>
      <c r="E395" s="14">
        <v>393</v>
      </c>
      <c r="F395" s="14" t="s">
        <v>432</v>
      </c>
      <c r="G395" s="12" t="s">
        <v>40</v>
      </c>
      <c r="H395" s="12">
        <v>5000</v>
      </c>
      <c r="I395" s="10" t="s">
        <v>40</v>
      </c>
      <c r="J395" s="10">
        <v>5000</v>
      </c>
      <c r="K395" s="10" t="b">
        <f t="shared" si="184"/>
        <v>0</v>
      </c>
      <c r="L395" s="10">
        <f t="shared" si="185"/>
        <v>0</v>
      </c>
      <c r="M395" t="s">
        <v>40</v>
      </c>
      <c r="N395">
        <v>5000</v>
      </c>
      <c r="O395" t="b">
        <f t="shared" si="186"/>
        <v>0</v>
      </c>
      <c r="P395">
        <f t="shared" si="187"/>
        <v>0</v>
      </c>
      <c r="Q395" s="10" t="s">
        <v>40</v>
      </c>
      <c r="R395" s="10">
        <v>5000</v>
      </c>
      <c r="S395" s="10" t="b">
        <f t="shared" si="174"/>
        <v>0</v>
      </c>
      <c r="T395" s="10">
        <f t="shared" si="188"/>
        <v>0</v>
      </c>
      <c r="U395" t="s">
        <v>40</v>
      </c>
      <c r="V395">
        <v>5000</v>
      </c>
      <c r="W395" t="b">
        <f t="shared" si="189"/>
        <v>0</v>
      </c>
      <c r="X395">
        <f t="shared" si="190"/>
        <v>0</v>
      </c>
      <c r="Y395" s="10" t="s">
        <v>40</v>
      </c>
      <c r="Z395" s="10">
        <v>5000</v>
      </c>
      <c r="AA395" s="10" t="b">
        <f t="shared" si="191"/>
        <v>0</v>
      </c>
      <c r="AB395" s="10">
        <f t="shared" si="192"/>
        <v>0</v>
      </c>
      <c r="AC395" t="s">
        <v>40</v>
      </c>
      <c r="AD395">
        <v>5000</v>
      </c>
      <c r="AE395" t="b">
        <f t="shared" si="175"/>
        <v>0</v>
      </c>
      <c r="AF395">
        <f t="shared" si="176"/>
        <v>0</v>
      </c>
      <c r="AG395" s="10" t="s">
        <v>40</v>
      </c>
      <c r="AH395" s="10">
        <v>5000</v>
      </c>
      <c r="AI395" s="10" t="b">
        <f t="shared" si="177"/>
        <v>0</v>
      </c>
      <c r="AJ395" s="10">
        <f t="shared" si="178"/>
        <v>0</v>
      </c>
      <c r="AK395" t="s">
        <v>40</v>
      </c>
      <c r="AL395">
        <v>5000</v>
      </c>
      <c r="AM395" t="b">
        <f t="shared" si="179"/>
        <v>0</v>
      </c>
      <c r="AN395">
        <f t="shared" si="180"/>
        <v>0</v>
      </c>
      <c r="AO395" s="10" t="s">
        <v>40</v>
      </c>
      <c r="AP395" s="10">
        <v>5000</v>
      </c>
      <c r="AQ395" s="10" t="b">
        <f t="shared" si="193"/>
        <v>0</v>
      </c>
      <c r="AR395" s="10">
        <f t="shared" si="194"/>
        <v>0</v>
      </c>
      <c r="AS395" t="s">
        <v>40</v>
      </c>
      <c r="AT395">
        <v>5000</v>
      </c>
      <c r="AU395" s="21" t="b">
        <f t="shared" si="195"/>
        <v>0</v>
      </c>
      <c r="AV395" s="21">
        <f t="shared" si="196"/>
        <v>0</v>
      </c>
      <c r="AW395" s="10" t="s">
        <v>40</v>
      </c>
      <c r="AX395" s="10">
        <v>5000</v>
      </c>
      <c r="AY395" s="10" t="b">
        <f t="shared" si="197"/>
        <v>0</v>
      </c>
      <c r="AZ395" s="10">
        <f t="shared" si="198"/>
        <v>0</v>
      </c>
      <c r="BA395" t="s">
        <v>40</v>
      </c>
      <c r="BB395">
        <v>5000</v>
      </c>
      <c r="BC395" t="b">
        <f t="shared" si="199"/>
        <v>0</v>
      </c>
      <c r="BD395">
        <f t="shared" si="200"/>
        <v>0</v>
      </c>
      <c r="BE395" s="10" t="s">
        <v>40</v>
      </c>
      <c r="BF395" s="10">
        <v>5000</v>
      </c>
      <c r="BG395" s="10" t="b">
        <f t="shared" si="201"/>
        <v>0</v>
      </c>
      <c r="BH395" s="10">
        <f t="shared" si="202"/>
        <v>0</v>
      </c>
    </row>
    <row r="396" spans="1:60" hidden="1" x14ac:dyDescent="0.3">
      <c r="A396">
        <f t="shared" si="181"/>
        <v>5000</v>
      </c>
      <c r="B396" s="14" t="b">
        <f t="shared" si="182"/>
        <v>0</v>
      </c>
      <c r="C396" s="14" t="s">
        <v>40</v>
      </c>
      <c r="D396" s="14">
        <f t="shared" si="183"/>
        <v>5000</v>
      </c>
      <c r="E396" s="14">
        <v>394</v>
      </c>
      <c r="F396" s="14" t="s">
        <v>433</v>
      </c>
      <c r="G396" s="12" t="s">
        <v>40</v>
      </c>
      <c r="H396" s="12">
        <v>5000</v>
      </c>
      <c r="I396" s="10" t="s">
        <v>40</v>
      </c>
      <c r="J396" s="10">
        <v>5000</v>
      </c>
      <c r="K396" s="10" t="b">
        <f t="shared" si="184"/>
        <v>0</v>
      </c>
      <c r="L396" s="10">
        <f t="shared" si="185"/>
        <v>0</v>
      </c>
      <c r="M396" t="s">
        <v>40</v>
      </c>
      <c r="N396">
        <v>5000</v>
      </c>
      <c r="O396" t="b">
        <f t="shared" si="186"/>
        <v>0</v>
      </c>
      <c r="P396">
        <f t="shared" si="187"/>
        <v>0</v>
      </c>
      <c r="Q396" s="10" t="s">
        <v>40</v>
      </c>
      <c r="R396" s="10">
        <v>5000</v>
      </c>
      <c r="S396" s="10" t="b">
        <f t="shared" si="174"/>
        <v>0</v>
      </c>
      <c r="T396" s="10">
        <f t="shared" si="188"/>
        <v>0</v>
      </c>
      <c r="U396" t="s">
        <v>40</v>
      </c>
      <c r="V396">
        <v>5000</v>
      </c>
      <c r="W396" t="b">
        <f t="shared" si="189"/>
        <v>0</v>
      </c>
      <c r="X396">
        <f t="shared" si="190"/>
        <v>0</v>
      </c>
      <c r="Y396" s="10" t="s">
        <v>40</v>
      </c>
      <c r="Z396" s="10">
        <v>5000</v>
      </c>
      <c r="AA396" s="10" t="b">
        <f t="shared" si="191"/>
        <v>0</v>
      </c>
      <c r="AB396" s="10">
        <f t="shared" si="192"/>
        <v>0</v>
      </c>
      <c r="AC396" t="s">
        <v>40</v>
      </c>
      <c r="AD396">
        <v>5000</v>
      </c>
      <c r="AE396" t="b">
        <f t="shared" si="175"/>
        <v>0</v>
      </c>
      <c r="AF396">
        <f t="shared" si="176"/>
        <v>0</v>
      </c>
      <c r="AG396" s="10" t="s">
        <v>40</v>
      </c>
      <c r="AH396" s="10">
        <v>5000</v>
      </c>
      <c r="AI396" s="10" t="b">
        <f t="shared" si="177"/>
        <v>0</v>
      </c>
      <c r="AJ396" s="10">
        <f t="shared" si="178"/>
        <v>0</v>
      </c>
      <c r="AK396" t="s">
        <v>40</v>
      </c>
      <c r="AL396">
        <v>5000</v>
      </c>
      <c r="AM396" t="b">
        <f t="shared" si="179"/>
        <v>0</v>
      </c>
      <c r="AN396">
        <f t="shared" si="180"/>
        <v>0</v>
      </c>
      <c r="AO396" s="10" t="s">
        <v>40</v>
      </c>
      <c r="AP396" s="10">
        <v>5000</v>
      </c>
      <c r="AQ396" s="10" t="b">
        <f t="shared" si="193"/>
        <v>0</v>
      </c>
      <c r="AR396" s="10">
        <f t="shared" si="194"/>
        <v>0</v>
      </c>
      <c r="AS396" t="s">
        <v>40</v>
      </c>
      <c r="AT396">
        <v>5000</v>
      </c>
      <c r="AU396" s="21" t="b">
        <f t="shared" si="195"/>
        <v>0</v>
      </c>
      <c r="AV396" s="21">
        <f t="shared" si="196"/>
        <v>0</v>
      </c>
      <c r="AW396" s="10" t="s">
        <v>40</v>
      </c>
      <c r="AX396" s="10">
        <v>5000</v>
      </c>
      <c r="AY396" s="10" t="b">
        <f t="shared" si="197"/>
        <v>0</v>
      </c>
      <c r="AZ396" s="10">
        <f t="shared" si="198"/>
        <v>0</v>
      </c>
      <c r="BA396" t="s">
        <v>40</v>
      </c>
      <c r="BB396">
        <v>5000</v>
      </c>
      <c r="BC396" t="b">
        <f t="shared" si="199"/>
        <v>0</v>
      </c>
      <c r="BD396">
        <f t="shared" si="200"/>
        <v>0</v>
      </c>
      <c r="BE396" s="10" t="s">
        <v>40</v>
      </c>
      <c r="BF396" s="10">
        <v>5000</v>
      </c>
      <c r="BG396" s="10" t="b">
        <f t="shared" si="201"/>
        <v>0</v>
      </c>
      <c r="BH396" s="10">
        <f t="shared" si="202"/>
        <v>0</v>
      </c>
    </row>
    <row r="397" spans="1:60" hidden="1" x14ac:dyDescent="0.3">
      <c r="A397">
        <f t="shared" si="181"/>
        <v>5000</v>
      </c>
      <c r="B397" s="14" t="b">
        <f t="shared" si="182"/>
        <v>0</v>
      </c>
      <c r="C397" s="14" t="s">
        <v>40</v>
      </c>
      <c r="D397" s="14">
        <f t="shared" si="183"/>
        <v>5000</v>
      </c>
      <c r="E397" s="14">
        <v>395</v>
      </c>
      <c r="F397" s="14" t="s">
        <v>434</v>
      </c>
      <c r="G397" s="12" t="s">
        <v>40</v>
      </c>
      <c r="H397" s="12">
        <v>5000</v>
      </c>
      <c r="I397" s="10" t="s">
        <v>40</v>
      </c>
      <c r="J397" s="10">
        <v>5000</v>
      </c>
      <c r="K397" s="10" t="b">
        <f t="shared" si="184"/>
        <v>0</v>
      </c>
      <c r="L397" s="10">
        <f t="shared" si="185"/>
        <v>0</v>
      </c>
      <c r="M397" t="s">
        <v>40</v>
      </c>
      <c r="N397">
        <v>5000</v>
      </c>
      <c r="O397" t="b">
        <f t="shared" si="186"/>
        <v>0</v>
      </c>
      <c r="P397">
        <f t="shared" si="187"/>
        <v>0</v>
      </c>
      <c r="Q397" s="10" t="s">
        <v>40</v>
      </c>
      <c r="R397" s="10">
        <v>5000</v>
      </c>
      <c r="S397" s="10" t="b">
        <f t="shared" si="174"/>
        <v>0</v>
      </c>
      <c r="T397" s="10">
        <f t="shared" si="188"/>
        <v>0</v>
      </c>
      <c r="U397" t="s">
        <v>40</v>
      </c>
      <c r="V397">
        <v>5000</v>
      </c>
      <c r="W397" t="b">
        <f t="shared" si="189"/>
        <v>0</v>
      </c>
      <c r="X397">
        <f t="shared" si="190"/>
        <v>0</v>
      </c>
      <c r="Y397" s="10" t="s">
        <v>40</v>
      </c>
      <c r="Z397" s="10">
        <v>5000</v>
      </c>
      <c r="AA397" s="10" t="b">
        <f t="shared" si="191"/>
        <v>0</v>
      </c>
      <c r="AB397" s="10">
        <f t="shared" si="192"/>
        <v>0</v>
      </c>
      <c r="AC397" t="s">
        <v>40</v>
      </c>
      <c r="AD397">
        <v>5000</v>
      </c>
      <c r="AE397" t="b">
        <f t="shared" si="175"/>
        <v>0</v>
      </c>
      <c r="AF397">
        <f t="shared" si="176"/>
        <v>0</v>
      </c>
      <c r="AG397" s="10" t="s">
        <v>40</v>
      </c>
      <c r="AH397" s="10">
        <v>5000</v>
      </c>
      <c r="AI397" s="10" t="b">
        <f t="shared" si="177"/>
        <v>0</v>
      </c>
      <c r="AJ397" s="10">
        <f t="shared" si="178"/>
        <v>0</v>
      </c>
      <c r="AK397" t="s">
        <v>40</v>
      </c>
      <c r="AL397">
        <v>5000</v>
      </c>
      <c r="AM397" t="b">
        <f t="shared" si="179"/>
        <v>0</v>
      </c>
      <c r="AN397">
        <f t="shared" si="180"/>
        <v>0</v>
      </c>
      <c r="AO397" s="10" t="s">
        <v>40</v>
      </c>
      <c r="AP397" s="10">
        <v>5000</v>
      </c>
      <c r="AQ397" s="10" t="b">
        <f t="shared" si="193"/>
        <v>0</v>
      </c>
      <c r="AR397" s="10">
        <f t="shared" si="194"/>
        <v>0</v>
      </c>
      <c r="AS397" t="s">
        <v>40</v>
      </c>
      <c r="AT397">
        <v>5000</v>
      </c>
      <c r="AU397" s="21" t="b">
        <f t="shared" si="195"/>
        <v>0</v>
      </c>
      <c r="AV397" s="21">
        <f t="shared" si="196"/>
        <v>0</v>
      </c>
      <c r="AW397" s="10" t="s">
        <v>40</v>
      </c>
      <c r="AX397" s="10">
        <v>5000</v>
      </c>
      <c r="AY397" s="10" t="b">
        <f t="shared" si="197"/>
        <v>0</v>
      </c>
      <c r="AZ397" s="10">
        <f t="shared" si="198"/>
        <v>0</v>
      </c>
      <c r="BA397" t="s">
        <v>40</v>
      </c>
      <c r="BB397">
        <v>5000</v>
      </c>
      <c r="BC397" t="b">
        <f t="shared" si="199"/>
        <v>0</v>
      </c>
      <c r="BD397">
        <f t="shared" si="200"/>
        <v>0</v>
      </c>
      <c r="BE397" s="10" t="s">
        <v>40</v>
      </c>
      <c r="BF397" s="10">
        <v>5000</v>
      </c>
      <c r="BG397" s="10" t="b">
        <f t="shared" si="201"/>
        <v>0</v>
      </c>
      <c r="BH397" s="10">
        <f t="shared" si="202"/>
        <v>0</v>
      </c>
    </row>
    <row r="398" spans="1:60" hidden="1" x14ac:dyDescent="0.3">
      <c r="A398">
        <f t="shared" si="181"/>
        <v>131.25</v>
      </c>
      <c r="B398" s="14" t="b">
        <f t="shared" si="182"/>
        <v>1</v>
      </c>
      <c r="C398" s="14" t="s">
        <v>37</v>
      </c>
      <c r="D398" s="14">
        <f t="shared" si="183"/>
        <v>62.16</v>
      </c>
      <c r="E398" s="14">
        <v>396</v>
      </c>
      <c r="F398" s="14" t="s">
        <v>435</v>
      </c>
      <c r="G398" s="12" t="s">
        <v>37</v>
      </c>
      <c r="H398" s="12">
        <v>2262.0500000000002</v>
      </c>
      <c r="I398" s="10" t="s">
        <v>40</v>
      </c>
      <c r="J398" s="10">
        <v>5000</v>
      </c>
      <c r="K398" s="10" t="b">
        <f t="shared" si="184"/>
        <v>0</v>
      </c>
      <c r="L398" s="10">
        <f t="shared" si="185"/>
        <v>2737.95</v>
      </c>
      <c r="M398" t="s">
        <v>37</v>
      </c>
      <c r="N398">
        <v>872.38</v>
      </c>
      <c r="O398" t="b">
        <f t="shared" si="186"/>
        <v>1</v>
      </c>
      <c r="P398">
        <f t="shared" si="187"/>
        <v>-1389.67</v>
      </c>
      <c r="Q398" s="10" t="s">
        <v>37</v>
      </c>
      <c r="R398" s="10">
        <v>3515.47</v>
      </c>
      <c r="S398" s="10" t="b">
        <f t="shared" si="174"/>
        <v>0</v>
      </c>
      <c r="T398" s="10">
        <f t="shared" si="188"/>
        <v>1253.4199999999996</v>
      </c>
      <c r="U398" t="s">
        <v>37</v>
      </c>
      <c r="V398">
        <v>635.04999999999995</v>
      </c>
      <c r="W398" t="b">
        <f t="shared" si="189"/>
        <v>1</v>
      </c>
      <c r="X398">
        <f t="shared" si="190"/>
        <v>-1627.0000000000002</v>
      </c>
      <c r="Y398" s="10" t="s">
        <v>37</v>
      </c>
      <c r="Z398" s="10">
        <v>1705.45</v>
      </c>
      <c r="AA398" s="10" t="b">
        <f t="shared" si="191"/>
        <v>1</v>
      </c>
      <c r="AB398" s="10">
        <f t="shared" si="192"/>
        <v>-556.60000000000014</v>
      </c>
      <c r="AC398" t="s">
        <v>40</v>
      </c>
      <c r="AD398">
        <v>5000</v>
      </c>
      <c r="AE398" t="b">
        <f t="shared" si="175"/>
        <v>0</v>
      </c>
      <c r="AF398">
        <f t="shared" si="176"/>
        <v>2737.95</v>
      </c>
      <c r="AG398" s="10" t="s">
        <v>37</v>
      </c>
      <c r="AH398" s="10">
        <v>62.16</v>
      </c>
      <c r="AI398" s="10" t="b">
        <f t="shared" si="177"/>
        <v>1</v>
      </c>
      <c r="AJ398" s="10">
        <f t="shared" si="178"/>
        <v>-2199.8900000000003</v>
      </c>
      <c r="AK398" t="s">
        <v>40</v>
      </c>
      <c r="AL398">
        <v>5000</v>
      </c>
      <c r="AM398" t="b">
        <f t="shared" si="179"/>
        <v>0</v>
      </c>
      <c r="AN398">
        <f t="shared" si="180"/>
        <v>2737.95</v>
      </c>
      <c r="AO398" s="10" t="s">
        <v>37</v>
      </c>
      <c r="AP398" s="10">
        <v>131.25</v>
      </c>
      <c r="AQ398" s="10" t="b">
        <f t="shared" si="193"/>
        <v>1</v>
      </c>
      <c r="AR398" s="10">
        <f t="shared" si="194"/>
        <v>-2130.8000000000002</v>
      </c>
      <c r="AS398" t="s">
        <v>40</v>
      </c>
      <c r="AT398">
        <v>5000</v>
      </c>
      <c r="AU398" s="21" t="b">
        <f t="shared" si="195"/>
        <v>0</v>
      </c>
      <c r="AV398" s="21">
        <f t="shared" si="196"/>
        <v>2737.95</v>
      </c>
      <c r="AW398" s="10" t="s">
        <v>37</v>
      </c>
      <c r="AX398" s="10">
        <v>3228.39</v>
      </c>
      <c r="AY398" s="10" t="b">
        <f t="shared" si="197"/>
        <v>0</v>
      </c>
      <c r="AZ398" s="10">
        <f t="shared" si="198"/>
        <v>966.33999999999969</v>
      </c>
      <c r="BA398" t="s">
        <v>37</v>
      </c>
      <c r="BB398">
        <v>1229.31</v>
      </c>
      <c r="BC398" t="b">
        <f t="shared" si="199"/>
        <v>1</v>
      </c>
      <c r="BD398">
        <f t="shared" si="200"/>
        <v>-1032.7400000000002</v>
      </c>
      <c r="BE398" s="10" t="s">
        <v>37</v>
      </c>
      <c r="BF398" s="10">
        <v>441.62</v>
      </c>
      <c r="BG398" s="10" t="b">
        <f t="shared" si="201"/>
        <v>1</v>
      </c>
      <c r="BH398" s="10">
        <f t="shared" si="202"/>
        <v>-1820.4300000000003</v>
      </c>
    </row>
    <row r="399" spans="1:60" hidden="1" x14ac:dyDescent="0.3">
      <c r="A399">
        <f t="shared" si="181"/>
        <v>683.77</v>
      </c>
      <c r="B399" s="14" t="b">
        <f t="shared" si="182"/>
        <v>1</v>
      </c>
      <c r="C399" s="14" t="s">
        <v>37</v>
      </c>
      <c r="D399" s="14">
        <f t="shared" si="183"/>
        <v>683.77</v>
      </c>
      <c r="E399" s="14">
        <v>397</v>
      </c>
      <c r="F399" s="14" t="s">
        <v>436</v>
      </c>
      <c r="G399" s="12" t="s">
        <v>40</v>
      </c>
      <c r="H399" s="12">
        <v>5000</v>
      </c>
      <c r="I399" s="10" t="s">
        <v>37</v>
      </c>
      <c r="J399" s="10">
        <v>3022.51</v>
      </c>
      <c r="K399" s="10" t="b">
        <f t="shared" si="184"/>
        <v>1</v>
      </c>
      <c r="L399" s="10">
        <f t="shared" si="185"/>
        <v>-1977.4899999999998</v>
      </c>
      <c r="M399" t="s">
        <v>40</v>
      </c>
      <c r="N399">
        <v>5000</v>
      </c>
      <c r="O399" t="b">
        <f t="shared" si="186"/>
        <v>0</v>
      </c>
      <c r="P399">
        <f t="shared" si="187"/>
        <v>0</v>
      </c>
      <c r="Q399" s="10" t="s">
        <v>40</v>
      </c>
      <c r="R399" s="10">
        <v>5000</v>
      </c>
      <c r="S399" s="10" t="b">
        <f t="shared" si="174"/>
        <v>0</v>
      </c>
      <c r="T399" s="10">
        <f t="shared" si="188"/>
        <v>0</v>
      </c>
      <c r="U399" t="s">
        <v>37</v>
      </c>
      <c r="V399">
        <v>2314.23</v>
      </c>
      <c r="W399" t="b">
        <f t="shared" si="189"/>
        <v>1</v>
      </c>
      <c r="X399">
        <f t="shared" si="190"/>
        <v>-2685.77</v>
      </c>
      <c r="Y399" s="10" t="s">
        <v>40</v>
      </c>
      <c r="Z399" s="10">
        <v>5000</v>
      </c>
      <c r="AA399" s="10" t="b">
        <f t="shared" si="191"/>
        <v>0</v>
      </c>
      <c r="AB399" s="10">
        <f t="shared" si="192"/>
        <v>0</v>
      </c>
      <c r="AC399" t="s">
        <v>37</v>
      </c>
      <c r="AD399">
        <v>683.77</v>
      </c>
      <c r="AE399" t="b">
        <f t="shared" si="175"/>
        <v>1</v>
      </c>
      <c r="AF399">
        <f t="shared" si="176"/>
        <v>-4316.2299999999996</v>
      </c>
      <c r="AG399" s="10" t="s">
        <v>40</v>
      </c>
      <c r="AH399" s="10">
        <v>5000</v>
      </c>
      <c r="AI399" s="10" t="b">
        <f t="shared" si="177"/>
        <v>0</v>
      </c>
      <c r="AJ399" s="10">
        <f t="shared" si="178"/>
        <v>0</v>
      </c>
      <c r="AK399" t="s">
        <v>37</v>
      </c>
      <c r="AL399">
        <v>3808.28</v>
      </c>
      <c r="AM399" t="b">
        <f t="shared" si="179"/>
        <v>1</v>
      </c>
      <c r="AN399">
        <f t="shared" si="180"/>
        <v>-1191.7199999999998</v>
      </c>
      <c r="AO399" s="10" t="s">
        <v>40</v>
      </c>
      <c r="AP399" s="10">
        <v>5000</v>
      </c>
      <c r="AQ399" s="10" t="b">
        <f t="shared" si="193"/>
        <v>0</v>
      </c>
      <c r="AR399" s="10">
        <f t="shared" si="194"/>
        <v>0</v>
      </c>
      <c r="AS399" t="s">
        <v>40</v>
      </c>
      <c r="AT399">
        <v>5000</v>
      </c>
      <c r="AU399" s="21" t="b">
        <f t="shared" si="195"/>
        <v>0</v>
      </c>
      <c r="AV399" s="21">
        <f t="shared" si="196"/>
        <v>0</v>
      </c>
      <c r="AW399" s="10" t="s">
        <v>40</v>
      </c>
      <c r="AX399" s="10">
        <v>5000</v>
      </c>
      <c r="AY399" s="10" t="b">
        <f t="shared" si="197"/>
        <v>0</v>
      </c>
      <c r="AZ399" s="10">
        <f t="shared" si="198"/>
        <v>0</v>
      </c>
      <c r="BA399" t="s">
        <v>37</v>
      </c>
      <c r="BB399">
        <v>1428.39</v>
      </c>
      <c r="BC399" t="b">
        <f t="shared" si="199"/>
        <v>1</v>
      </c>
      <c r="BD399">
        <f t="shared" si="200"/>
        <v>-3571.6099999999997</v>
      </c>
      <c r="BE399" s="10" t="s">
        <v>40</v>
      </c>
      <c r="BF399" s="10">
        <v>5000</v>
      </c>
      <c r="BG399" s="10" t="b">
        <f t="shared" si="201"/>
        <v>0</v>
      </c>
      <c r="BH399" s="10">
        <f t="shared" si="202"/>
        <v>0</v>
      </c>
    </row>
    <row r="400" spans="1:60" hidden="1" x14ac:dyDescent="0.3">
      <c r="A400">
        <f t="shared" si="181"/>
        <v>5000</v>
      </c>
      <c r="B400" s="14" t="b">
        <f t="shared" si="182"/>
        <v>1</v>
      </c>
      <c r="C400" s="14" t="s">
        <v>37</v>
      </c>
      <c r="D400" s="14">
        <f t="shared" si="183"/>
        <v>38.67</v>
      </c>
      <c r="E400" s="14">
        <v>398</v>
      </c>
      <c r="F400" s="14" t="s">
        <v>437</v>
      </c>
      <c r="G400" s="12" t="s">
        <v>40</v>
      </c>
      <c r="H400" s="12">
        <v>5000</v>
      </c>
      <c r="I400" s="10" t="s">
        <v>37</v>
      </c>
      <c r="J400" s="10">
        <v>170.42</v>
      </c>
      <c r="K400" s="10" t="b">
        <f t="shared" si="184"/>
        <v>1</v>
      </c>
      <c r="L400" s="10">
        <f t="shared" si="185"/>
        <v>-4829.58</v>
      </c>
      <c r="M400" t="s">
        <v>40</v>
      </c>
      <c r="N400">
        <v>5000</v>
      </c>
      <c r="O400" t="b">
        <f t="shared" si="186"/>
        <v>0</v>
      </c>
      <c r="P400">
        <f t="shared" si="187"/>
        <v>0</v>
      </c>
      <c r="Q400" s="10" t="s">
        <v>40</v>
      </c>
      <c r="R400" s="10">
        <v>5000</v>
      </c>
      <c r="S400" s="10" t="b">
        <f t="shared" si="174"/>
        <v>0</v>
      </c>
      <c r="T400" s="10">
        <f t="shared" si="188"/>
        <v>0</v>
      </c>
      <c r="U400" t="s">
        <v>40</v>
      </c>
      <c r="V400">
        <v>5000</v>
      </c>
      <c r="W400" t="b">
        <f t="shared" si="189"/>
        <v>0</v>
      </c>
      <c r="X400">
        <f t="shared" si="190"/>
        <v>0</v>
      </c>
      <c r="Y400" s="10" t="s">
        <v>40</v>
      </c>
      <c r="Z400" s="10">
        <v>5000</v>
      </c>
      <c r="AA400" s="10" t="b">
        <f t="shared" si="191"/>
        <v>0</v>
      </c>
      <c r="AB400" s="10">
        <f t="shared" si="192"/>
        <v>0</v>
      </c>
      <c r="AC400" t="s">
        <v>40</v>
      </c>
      <c r="AD400">
        <v>5000</v>
      </c>
      <c r="AE400" t="b">
        <f t="shared" si="175"/>
        <v>0</v>
      </c>
      <c r="AF400">
        <f t="shared" si="176"/>
        <v>0</v>
      </c>
      <c r="AG400" s="10" t="s">
        <v>40</v>
      </c>
      <c r="AH400" s="10">
        <v>5000</v>
      </c>
      <c r="AI400" s="10" t="b">
        <f t="shared" si="177"/>
        <v>0</v>
      </c>
      <c r="AJ400" s="10">
        <f t="shared" si="178"/>
        <v>0</v>
      </c>
      <c r="AK400" t="s">
        <v>37</v>
      </c>
      <c r="AL400">
        <v>436.64</v>
      </c>
      <c r="AM400" t="b">
        <f t="shared" si="179"/>
        <v>1</v>
      </c>
      <c r="AN400">
        <f t="shared" si="180"/>
        <v>-4563.3599999999997</v>
      </c>
      <c r="AO400" s="10" t="s">
        <v>40</v>
      </c>
      <c r="AP400" s="10">
        <v>5000</v>
      </c>
      <c r="AQ400" s="10" t="b">
        <f t="shared" si="193"/>
        <v>0</v>
      </c>
      <c r="AR400" s="10">
        <f t="shared" si="194"/>
        <v>0</v>
      </c>
      <c r="AS400" t="s">
        <v>40</v>
      </c>
      <c r="AT400">
        <v>5000</v>
      </c>
      <c r="AU400" s="21" t="b">
        <f t="shared" si="195"/>
        <v>0</v>
      </c>
      <c r="AV400" s="21">
        <f t="shared" si="196"/>
        <v>0</v>
      </c>
      <c r="AW400" s="10" t="s">
        <v>37</v>
      </c>
      <c r="AX400" s="10">
        <v>38.67</v>
      </c>
      <c r="AY400" s="10" t="b">
        <f t="shared" si="197"/>
        <v>1</v>
      </c>
      <c r="AZ400" s="10">
        <f t="shared" si="198"/>
        <v>-4961.33</v>
      </c>
      <c r="BA400" t="s">
        <v>37</v>
      </c>
      <c r="BB400">
        <v>4284.91</v>
      </c>
      <c r="BC400" t="b">
        <f t="shared" si="199"/>
        <v>1</v>
      </c>
      <c r="BD400">
        <f t="shared" si="200"/>
        <v>-715.09000000000015</v>
      </c>
      <c r="BE400" s="10" t="s">
        <v>40</v>
      </c>
      <c r="BF400" s="10">
        <v>5000</v>
      </c>
      <c r="BG400" s="10" t="b">
        <f t="shared" si="201"/>
        <v>0</v>
      </c>
      <c r="BH400" s="10">
        <f t="shared" si="202"/>
        <v>0</v>
      </c>
    </row>
    <row r="401" spans="1:60" hidden="1" x14ac:dyDescent="0.3">
      <c r="A401">
        <f t="shared" si="181"/>
        <v>5000</v>
      </c>
      <c r="B401" s="14" t="b">
        <f t="shared" si="182"/>
        <v>1</v>
      </c>
      <c r="C401" s="14" t="s">
        <v>37</v>
      </c>
      <c r="D401" s="14">
        <f t="shared" si="183"/>
        <v>938.97</v>
      </c>
      <c r="E401" s="14">
        <v>399</v>
      </c>
      <c r="F401" s="14" t="s">
        <v>438</v>
      </c>
      <c r="G401" s="12" t="s">
        <v>40</v>
      </c>
      <c r="H401" s="12">
        <v>5000</v>
      </c>
      <c r="I401" s="10" t="s">
        <v>40</v>
      </c>
      <c r="J401" s="10">
        <v>5000</v>
      </c>
      <c r="K401" s="10" t="b">
        <f t="shared" si="184"/>
        <v>0</v>
      </c>
      <c r="L401" s="10">
        <f t="shared" si="185"/>
        <v>0</v>
      </c>
      <c r="M401" t="s">
        <v>40</v>
      </c>
      <c r="N401">
        <v>5000</v>
      </c>
      <c r="O401" t="b">
        <f t="shared" si="186"/>
        <v>0</v>
      </c>
      <c r="P401">
        <f t="shared" si="187"/>
        <v>0</v>
      </c>
      <c r="Q401" s="10" t="s">
        <v>37</v>
      </c>
      <c r="R401" s="10">
        <v>938.97</v>
      </c>
      <c r="S401" s="10" t="b">
        <f t="shared" si="174"/>
        <v>1</v>
      </c>
      <c r="T401" s="10">
        <f t="shared" si="188"/>
        <v>-4061.0299999999997</v>
      </c>
      <c r="U401" t="s">
        <v>40</v>
      </c>
      <c r="V401">
        <v>5000</v>
      </c>
      <c r="W401" t="b">
        <f t="shared" si="189"/>
        <v>0</v>
      </c>
      <c r="X401">
        <f t="shared" si="190"/>
        <v>0</v>
      </c>
      <c r="Y401" s="10" t="s">
        <v>40</v>
      </c>
      <c r="Z401" s="10">
        <v>5000</v>
      </c>
      <c r="AA401" s="10" t="b">
        <f t="shared" si="191"/>
        <v>0</v>
      </c>
      <c r="AB401" s="10">
        <f t="shared" si="192"/>
        <v>0</v>
      </c>
      <c r="AC401" t="s">
        <v>40</v>
      </c>
      <c r="AD401">
        <v>5000</v>
      </c>
      <c r="AE401" t="b">
        <f t="shared" si="175"/>
        <v>0</v>
      </c>
      <c r="AF401">
        <f t="shared" si="176"/>
        <v>0</v>
      </c>
      <c r="AG401" s="10" t="s">
        <v>40</v>
      </c>
      <c r="AH401" s="10">
        <v>5000</v>
      </c>
      <c r="AI401" s="10" t="b">
        <f t="shared" si="177"/>
        <v>0</v>
      </c>
      <c r="AJ401" s="10">
        <f t="shared" si="178"/>
        <v>0</v>
      </c>
      <c r="AK401" t="s">
        <v>40</v>
      </c>
      <c r="AL401">
        <v>5000</v>
      </c>
      <c r="AM401" t="b">
        <f t="shared" si="179"/>
        <v>0</v>
      </c>
      <c r="AN401">
        <f t="shared" si="180"/>
        <v>0</v>
      </c>
      <c r="AO401" s="10" t="s">
        <v>40</v>
      </c>
      <c r="AP401" s="10">
        <v>5000</v>
      </c>
      <c r="AQ401" s="10" t="b">
        <f t="shared" si="193"/>
        <v>0</v>
      </c>
      <c r="AR401" s="10">
        <f t="shared" si="194"/>
        <v>0</v>
      </c>
      <c r="AS401" t="s">
        <v>40</v>
      </c>
      <c r="AT401">
        <v>5000</v>
      </c>
      <c r="AU401" s="21" t="b">
        <f t="shared" si="195"/>
        <v>0</v>
      </c>
      <c r="AV401" s="21">
        <f t="shared" si="196"/>
        <v>0</v>
      </c>
      <c r="AW401" s="10" t="s">
        <v>40</v>
      </c>
      <c r="AX401" s="10">
        <v>5000</v>
      </c>
      <c r="AY401" s="10" t="b">
        <f t="shared" si="197"/>
        <v>0</v>
      </c>
      <c r="AZ401" s="10">
        <f t="shared" si="198"/>
        <v>0</v>
      </c>
      <c r="BA401" t="s">
        <v>40</v>
      </c>
      <c r="BB401">
        <v>5000</v>
      </c>
      <c r="BC401" t="b">
        <f t="shared" si="199"/>
        <v>0</v>
      </c>
      <c r="BD401">
        <f t="shared" si="200"/>
        <v>0</v>
      </c>
      <c r="BE401" s="10" t="s">
        <v>40</v>
      </c>
      <c r="BF401" s="10">
        <v>5000</v>
      </c>
      <c r="BG401" s="10" t="b">
        <f t="shared" si="201"/>
        <v>0</v>
      </c>
      <c r="BH401" s="10">
        <f t="shared" si="202"/>
        <v>0</v>
      </c>
    </row>
    <row r="402" spans="1:60" hidden="1" x14ac:dyDescent="0.3">
      <c r="A402">
        <f t="shared" si="181"/>
        <v>5000</v>
      </c>
      <c r="B402" s="14" t="b">
        <f t="shared" si="182"/>
        <v>0</v>
      </c>
      <c r="C402" s="14" t="s">
        <v>40</v>
      </c>
      <c r="D402" s="14">
        <f t="shared" si="183"/>
        <v>5000</v>
      </c>
      <c r="E402" s="14">
        <v>400</v>
      </c>
      <c r="F402" s="14" t="s">
        <v>439</v>
      </c>
      <c r="G402" s="12" t="s">
        <v>40</v>
      </c>
      <c r="H402" s="12">
        <v>5000</v>
      </c>
      <c r="I402" s="10" t="s">
        <v>40</v>
      </c>
      <c r="J402" s="10">
        <v>5000</v>
      </c>
      <c r="K402" s="10" t="b">
        <f t="shared" si="184"/>
        <v>0</v>
      </c>
      <c r="L402" s="10">
        <f t="shared" si="185"/>
        <v>0</v>
      </c>
      <c r="M402" t="s">
        <v>40</v>
      </c>
      <c r="N402">
        <v>5000</v>
      </c>
      <c r="O402" t="b">
        <f t="shared" si="186"/>
        <v>0</v>
      </c>
      <c r="P402">
        <f t="shared" si="187"/>
        <v>0</v>
      </c>
      <c r="Q402" s="10" t="s">
        <v>40</v>
      </c>
      <c r="R402" s="10">
        <v>5000</v>
      </c>
      <c r="S402" s="10" t="b">
        <f t="shared" si="174"/>
        <v>0</v>
      </c>
      <c r="T402" s="10">
        <f t="shared" si="188"/>
        <v>0</v>
      </c>
      <c r="U402" t="s">
        <v>40</v>
      </c>
      <c r="V402">
        <v>5000</v>
      </c>
      <c r="W402" t="b">
        <f t="shared" si="189"/>
        <v>0</v>
      </c>
      <c r="X402">
        <f t="shared" si="190"/>
        <v>0</v>
      </c>
      <c r="Y402" s="10" t="s">
        <v>40</v>
      </c>
      <c r="Z402" s="10">
        <v>5000</v>
      </c>
      <c r="AA402" s="10" t="b">
        <f t="shared" si="191"/>
        <v>0</v>
      </c>
      <c r="AB402" s="10">
        <f t="shared" si="192"/>
        <v>0</v>
      </c>
      <c r="AC402" t="s">
        <v>40</v>
      </c>
      <c r="AD402">
        <v>5000</v>
      </c>
      <c r="AE402" t="b">
        <f t="shared" si="175"/>
        <v>0</v>
      </c>
      <c r="AF402">
        <f t="shared" si="176"/>
        <v>0</v>
      </c>
      <c r="AG402" s="10" t="s">
        <v>40</v>
      </c>
      <c r="AH402" s="10">
        <v>5000</v>
      </c>
      <c r="AI402" s="10" t="b">
        <f t="shared" si="177"/>
        <v>0</v>
      </c>
      <c r="AJ402" s="10">
        <f t="shared" si="178"/>
        <v>0</v>
      </c>
      <c r="AK402" t="s">
        <v>40</v>
      </c>
      <c r="AL402">
        <v>5000</v>
      </c>
      <c r="AM402" t="b">
        <f t="shared" si="179"/>
        <v>0</v>
      </c>
      <c r="AN402">
        <f t="shared" si="180"/>
        <v>0</v>
      </c>
      <c r="AO402" s="10" t="s">
        <v>40</v>
      </c>
      <c r="AP402" s="10">
        <v>5000</v>
      </c>
      <c r="AQ402" s="10" t="b">
        <f t="shared" si="193"/>
        <v>0</v>
      </c>
      <c r="AR402" s="10">
        <f t="shared" si="194"/>
        <v>0</v>
      </c>
      <c r="AS402" t="s">
        <v>40</v>
      </c>
      <c r="AT402">
        <v>5000</v>
      </c>
      <c r="AU402" s="21" t="b">
        <f t="shared" si="195"/>
        <v>0</v>
      </c>
      <c r="AV402" s="21">
        <f t="shared" si="196"/>
        <v>0</v>
      </c>
      <c r="AW402" s="10" t="s">
        <v>40</v>
      </c>
      <c r="AX402" s="10">
        <v>5000</v>
      </c>
      <c r="AY402" s="10" t="b">
        <f t="shared" si="197"/>
        <v>0</v>
      </c>
      <c r="AZ402" s="10">
        <f t="shared" si="198"/>
        <v>0</v>
      </c>
      <c r="BA402" t="s">
        <v>40</v>
      </c>
      <c r="BB402">
        <v>5000</v>
      </c>
      <c r="BC402" t="b">
        <f t="shared" si="199"/>
        <v>0</v>
      </c>
      <c r="BD402">
        <f t="shared" si="200"/>
        <v>0</v>
      </c>
      <c r="BE402" s="10" t="s">
        <v>40</v>
      </c>
      <c r="BF402" s="10">
        <v>5000</v>
      </c>
      <c r="BG402" s="10" t="b">
        <f t="shared" si="201"/>
        <v>0</v>
      </c>
      <c r="BH402" s="10">
        <f t="shared" si="202"/>
        <v>0</v>
      </c>
    </row>
  </sheetData>
  <autoFilter ref="A2:BH402" xr:uid="{B303A2B4-3D9B-4DBD-837F-D2173B743411}">
    <filterColumn colId="56">
      <filters>
        <filter val="UNSAT"/>
      </filters>
    </filterColumn>
    <filterColumn colId="58">
      <filters>
        <filter val="TRUE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9C97-74C1-4745-BD50-0388E1513615}">
  <dimension ref="A1:X16"/>
  <sheetViews>
    <sheetView zoomScale="80" zoomScaleNormal="80" workbookViewId="0">
      <selection activeCell="A16" sqref="A16:XFD16"/>
    </sheetView>
  </sheetViews>
  <sheetFormatPr defaultRowHeight="14.4" x14ac:dyDescent="0.3"/>
  <cols>
    <col min="1" max="1" width="13.21875" bestFit="1" customWidth="1"/>
    <col min="2" max="9" width="7.21875" customWidth="1"/>
    <col min="10" max="10" width="8.88671875" customWidth="1"/>
    <col min="12" max="13" width="9.44140625" bestFit="1" customWidth="1"/>
    <col min="14" max="15" width="10.44140625" bestFit="1" customWidth="1"/>
    <col min="16" max="16" width="10.21875" bestFit="1" customWidth="1"/>
    <col min="17" max="17" width="11.6640625" bestFit="1" customWidth="1"/>
    <col min="18" max="18" width="14.44140625" bestFit="1" customWidth="1"/>
    <col min="23" max="23" width="12.109375" bestFit="1" customWidth="1"/>
  </cols>
  <sheetData>
    <row r="1" spans="1:24" x14ac:dyDescent="0.3">
      <c r="B1" s="3">
        <v>175</v>
      </c>
      <c r="C1" s="3">
        <v>103</v>
      </c>
      <c r="D1" s="3">
        <v>122</v>
      </c>
      <c r="E1" s="3"/>
      <c r="G1" s="38" t="s">
        <v>444</v>
      </c>
      <c r="H1" s="38"/>
      <c r="I1" s="38"/>
      <c r="J1" s="38"/>
      <c r="K1" s="38"/>
      <c r="L1" s="37" t="s">
        <v>445</v>
      </c>
      <c r="M1" s="37"/>
      <c r="N1" s="37"/>
      <c r="O1" s="37"/>
      <c r="P1" s="37"/>
      <c r="Q1" s="37"/>
      <c r="R1" s="37"/>
      <c r="S1" s="37"/>
      <c r="T1" s="37"/>
      <c r="U1" s="39" t="s">
        <v>953</v>
      </c>
      <c r="V1" s="39"/>
    </row>
    <row r="2" spans="1:24" x14ac:dyDescent="0.3">
      <c r="A2" s="1" t="s">
        <v>1</v>
      </c>
      <c r="B2" s="1" t="s">
        <v>37</v>
      </c>
      <c r="C2" s="1" t="s">
        <v>49</v>
      </c>
      <c r="D2" s="1" t="s">
        <v>40</v>
      </c>
      <c r="E2" s="1" t="s">
        <v>952</v>
      </c>
      <c r="F2" s="1" t="s">
        <v>443</v>
      </c>
      <c r="G2" s="1" t="s">
        <v>37</v>
      </c>
      <c r="H2" s="1" t="s">
        <v>49</v>
      </c>
      <c r="I2" s="1" t="s">
        <v>443</v>
      </c>
      <c r="J2" s="1" t="s">
        <v>446</v>
      </c>
      <c r="K2" s="1" t="s">
        <v>466</v>
      </c>
      <c r="L2" s="1" t="s">
        <v>37</v>
      </c>
      <c r="M2" s="1" t="s">
        <v>49</v>
      </c>
      <c r="N2" s="1" t="s">
        <v>40</v>
      </c>
      <c r="O2" s="1" t="s">
        <v>443</v>
      </c>
      <c r="P2" s="1" t="s">
        <v>447</v>
      </c>
      <c r="Q2" s="1" t="s">
        <v>448</v>
      </c>
      <c r="R2" s="1" t="s">
        <v>449</v>
      </c>
      <c r="S2" s="1" t="s">
        <v>450</v>
      </c>
      <c r="T2" s="1" t="s">
        <v>451</v>
      </c>
      <c r="U2" s="39"/>
      <c r="V2" s="39"/>
      <c r="W2" s="1" t="s">
        <v>3368</v>
      </c>
      <c r="X2" s="1" t="s">
        <v>3369</v>
      </c>
    </row>
    <row r="3" spans="1:24" x14ac:dyDescent="0.3">
      <c r="A3" t="s">
        <v>465</v>
      </c>
      <c r="B3">
        <v>150</v>
      </c>
      <c r="C3">
        <v>98</v>
      </c>
      <c r="D3">
        <f t="shared" ref="D3:D11" si="0">400-(B3+C3)</f>
        <v>152</v>
      </c>
      <c r="E3" s="16" t="s">
        <v>964</v>
      </c>
      <c r="F3">
        <f t="shared" ref="F3:F12" si="1">B3+C3+D3</f>
        <v>400</v>
      </c>
      <c r="G3" s="16" t="s">
        <v>964</v>
      </c>
      <c r="H3" s="16" t="s">
        <v>964</v>
      </c>
      <c r="I3" s="16" t="s">
        <v>964</v>
      </c>
      <c r="J3" s="16" t="s">
        <v>964</v>
      </c>
      <c r="K3" s="16" t="s">
        <v>964</v>
      </c>
      <c r="L3" s="2">
        <v>107393.23</v>
      </c>
      <c r="M3" s="2">
        <v>119361.89</v>
      </c>
      <c r="N3" s="2">
        <f t="shared" ref="N3:N12" si="2">D3*5000</f>
        <v>760000</v>
      </c>
      <c r="O3" s="2">
        <f t="shared" ref="O3:O12" si="3">L3+M3+N3</f>
        <v>986755.12</v>
      </c>
      <c r="P3" s="16" t="s">
        <v>964</v>
      </c>
      <c r="Q3" s="2">
        <f t="shared" ref="Q3:R9" si="4">L3/B3</f>
        <v>715.95486666666659</v>
      </c>
      <c r="R3" s="2">
        <f t="shared" si="4"/>
        <v>1217.978469387755</v>
      </c>
      <c r="S3" s="16" t="s">
        <v>964</v>
      </c>
      <c r="T3" s="16" t="s">
        <v>964</v>
      </c>
      <c r="U3" s="2">
        <f>(L3+M3+2*N3)/400</f>
        <v>4366.8878000000004</v>
      </c>
      <c r="V3" s="16" t="s">
        <v>964</v>
      </c>
      <c r="W3" s="16" t="s">
        <v>964</v>
      </c>
      <c r="X3" s="16" t="s">
        <v>964</v>
      </c>
    </row>
    <row r="4" spans="1:24" x14ac:dyDescent="0.3">
      <c r="A4" t="s">
        <v>965</v>
      </c>
      <c r="B4">
        <v>147</v>
      </c>
      <c r="C4" s="8">
        <v>100</v>
      </c>
      <c r="D4">
        <f t="shared" ref="D4" si="5">400-(B4+C4)</f>
        <v>153</v>
      </c>
      <c r="E4" s="5">
        <f t="shared" ref="E4" si="6">$D$3-D4</f>
        <v>-1</v>
      </c>
      <c r="F4">
        <f t="shared" ref="F4" si="7">B4+C4+D4</f>
        <v>400</v>
      </c>
      <c r="G4">
        <v>88</v>
      </c>
      <c r="H4">
        <v>61</v>
      </c>
      <c r="I4">
        <f t="shared" ref="I4" si="8">G4+H4</f>
        <v>149</v>
      </c>
      <c r="J4" s="4">
        <f t="shared" ref="J4" si="9">I4/F4</f>
        <v>0.3725</v>
      </c>
      <c r="K4" s="7">
        <f t="shared" ref="K4" si="10">I4/(F4-$D$1)</f>
        <v>0.53597122302158273</v>
      </c>
      <c r="L4">
        <v>124672.04</v>
      </c>
      <c r="M4">
        <v>121405.92</v>
      </c>
      <c r="N4" s="2">
        <f t="shared" ref="N4" si="11">D4*5000</f>
        <v>765000</v>
      </c>
      <c r="O4" s="2">
        <f t="shared" ref="O4" si="12">L4+M4+N4</f>
        <v>1011077.96</v>
      </c>
      <c r="P4" s="4">
        <f t="shared" ref="P4" si="13">O4/$O$3</f>
        <v>1.0246493172490454</v>
      </c>
      <c r="Q4" s="2">
        <f t="shared" si="4"/>
        <v>848.10911564625849</v>
      </c>
      <c r="R4" s="2">
        <f t="shared" si="4"/>
        <v>1214.0591999999999</v>
      </c>
      <c r="S4" s="4">
        <f t="shared" ref="S4" si="14">Q4/$Q$3</f>
        <v>1.1845846087964649</v>
      </c>
      <c r="T4" s="7">
        <f t="shared" ref="T4" si="15">R4/$R$3</f>
        <v>0.99678215215928634</v>
      </c>
      <c r="U4" s="2">
        <f t="shared" ref="U4" si="16">(L4+M4+2*N4)/400</f>
        <v>4440.1948999999995</v>
      </c>
      <c r="V4" s="4">
        <f t="shared" ref="V4:V16" si="17">(U4/$U$3)-1</f>
        <v>1.6787035380207982E-2</v>
      </c>
      <c r="W4" s="2">
        <f t="shared" ref="W4:W16" si="18">((B4+C4)/($B$3+$C$3))*100 - 100</f>
        <v>-0.40322580645161565</v>
      </c>
      <c r="X4" s="2">
        <f t="shared" ref="X4:X16" si="19">(O4/$O$3)*100-100</f>
        <v>2.4649317249045453</v>
      </c>
    </row>
    <row r="5" spans="1:24" x14ac:dyDescent="0.3">
      <c r="A5" t="s">
        <v>959</v>
      </c>
      <c r="B5" s="8">
        <v>154</v>
      </c>
      <c r="C5" s="8">
        <v>101</v>
      </c>
      <c r="D5" s="8">
        <f>400-(B5+C5)</f>
        <v>145</v>
      </c>
      <c r="E5" s="8">
        <f t="shared" ref="E5" si="20">$D$3-D5</f>
        <v>7</v>
      </c>
      <c r="F5">
        <f>B5+C5+D5</f>
        <v>400</v>
      </c>
      <c r="G5">
        <v>96</v>
      </c>
      <c r="H5">
        <v>60</v>
      </c>
      <c r="I5">
        <f>G5+H5</f>
        <v>156</v>
      </c>
      <c r="J5" s="4">
        <f>I5/F5</f>
        <v>0.39</v>
      </c>
      <c r="K5" s="7">
        <f>I5/(F5-$D$1)</f>
        <v>0.5611510791366906</v>
      </c>
      <c r="L5">
        <v>118443.64</v>
      </c>
      <c r="M5">
        <v>121752.69</v>
      </c>
      <c r="N5" s="2">
        <f>D5*5000</f>
        <v>725000</v>
      </c>
      <c r="O5" s="2">
        <f>L5+M5+N5</f>
        <v>965196.33000000007</v>
      </c>
      <c r="P5" s="7">
        <f>O5/$O$3</f>
        <v>0.97815183365858804</v>
      </c>
      <c r="Q5" s="2">
        <f t="shared" ref="Q5" si="21">L5/B5</f>
        <v>769.11454545454546</v>
      </c>
      <c r="R5" s="2">
        <f t="shared" ref="R5" si="22">M5/C5</f>
        <v>1205.4721782178217</v>
      </c>
      <c r="S5" s="4">
        <f>Q5/$Q$3</f>
        <v>1.0742500418153158</v>
      </c>
      <c r="T5" s="7">
        <f>R5/$R$3</f>
        <v>0.98973192754694594</v>
      </c>
      <c r="U5" s="2">
        <f t="shared" ref="U5" si="23">(L5+M5+2*N5)/400</f>
        <v>4225.4908249999999</v>
      </c>
      <c r="V5" s="7">
        <f t="shared" si="17"/>
        <v>-3.2379346911546647E-2</v>
      </c>
      <c r="W5" s="2">
        <f t="shared" si="18"/>
        <v>2.8225806451612954</v>
      </c>
      <c r="X5" s="2">
        <f t="shared" si="19"/>
        <v>-2.1848166341411996</v>
      </c>
    </row>
    <row r="6" spans="1:24" x14ac:dyDescent="0.3">
      <c r="A6" t="s">
        <v>946</v>
      </c>
      <c r="B6" s="8">
        <v>153</v>
      </c>
      <c r="C6" s="8">
        <v>101</v>
      </c>
      <c r="D6" s="8">
        <f>400-(B6+C6)</f>
        <v>146</v>
      </c>
      <c r="E6" s="8">
        <f>$D$3-D6</f>
        <v>6</v>
      </c>
      <c r="F6">
        <f>B6+C6+D6</f>
        <v>400</v>
      </c>
      <c r="G6">
        <v>82</v>
      </c>
      <c r="H6">
        <v>64</v>
      </c>
      <c r="I6">
        <f>G6+H6</f>
        <v>146</v>
      </c>
      <c r="J6" s="4">
        <f>I6/F6</f>
        <v>0.36499999999999999</v>
      </c>
      <c r="K6" s="7">
        <f>I6/(F6-$D$1)</f>
        <v>0.52517985611510787</v>
      </c>
      <c r="L6">
        <v>121041.91</v>
      </c>
      <c r="M6" s="2">
        <v>128047</v>
      </c>
      <c r="N6" s="2">
        <f>D6*5000</f>
        <v>730000</v>
      </c>
      <c r="O6" s="2">
        <f>L6+M6+N6</f>
        <v>979088.91</v>
      </c>
      <c r="P6" s="7">
        <f>O6/$O$3</f>
        <v>0.99223088905786472</v>
      </c>
      <c r="Q6" s="2">
        <f t="shared" si="4"/>
        <v>791.12359477124187</v>
      </c>
      <c r="R6" s="2">
        <f t="shared" si="4"/>
        <v>1267.7920792079208</v>
      </c>
      <c r="S6" s="4">
        <f>Q6/$Q$3</f>
        <v>1.1049908752691979</v>
      </c>
      <c r="T6" s="4">
        <f>R6/$R$3</f>
        <v>1.0408985963809407</v>
      </c>
      <c r="U6" s="2">
        <f>(L6+M6+2*N6)/400</f>
        <v>4272.7222750000001</v>
      </c>
      <c r="V6" s="7">
        <f t="shared" si="17"/>
        <v>-2.1563532042201849E-2</v>
      </c>
      <c r="W6" s="2">
        <f t="shared" si="18"/>
        <v>2.4193548387096797</v>
      </c>
      <c r="X6" s="2">
        <f t="shared" si="19"/>
        <v>-0.77691109421353133</v>
      </c>
    </row>
    <row r="7" spans="1:24" x14ac:dyDescent="0.3">
      <c r="A7" s="17" t="s">
        <v>951</v>
      </c>
      <c r="B7" s="17">
        <v>148</v>
      </c>
      <c r="C7" s="17">
        <v>94</v>
      </c>
      <c r="D7" s="17">
        <f>400-(B7+C7)</f>
        <v>158</v>
      </c>
      <c r="E7" s="18">
        <f t="shared" ref="E7:E16" si="24">$D$3-D7</f>
        <v>-6</v>
      </c>
      <c r="F7" s="17">
        <f>B7+C7+D7</f>
        <v>400</v>
      </c>
      <c r="G7" s="17">
        <v>68</v>
      </c>
      <c r="H7" s="17">
        <v>20</v>
      </c>
      <c r="I7" s="17">
        <f>G7+H7</f>
        <v>88</v>
      </c>
      <c r="J7" s="19">
        <f>I7/F7</f>
        <v>0.22</v>
      </c>
      <c r="K7" s="19">
        <f>I7/(F7-$D$1)</f>
        <v>0.31654676258992803</v>
      </c>
      <c r="L7" s="17">
        <v>136459.42000000001</v>
      </c>
      <c r="M7" s="17">
        <v>128405.94</v>
      </c>
      <c r="N7" s="20">
        <f>D7*5000</f>
        <v>790000</v>
      </c>
      <c r="O7" s="20">
        <f>L7+M7+N7</f>
        <v>1054865.3599999999</v>
      </c>
      <c r="P7" s="19">
        <f>O7/$O$3</f>
        <v>1.0690244606990231</v>
      </c>
      <c r="Q7" s="20">
        <f t="shared" si="4"/>
        <v>922.0231081081082</v>
      </c>
      <c r="R7" s="20">
        <f t="shared" si="4"/>
        <v>1366.0206382978724</v>
      </c>
      <c r="S7" s="19">
        <f>Q7/$Q$3</f>
        <v>1.2878229495119595</v>
      </c>
      <c r="T7" s="19">
        <f>R7/$R$3</f>
        <v>1.1215474432684629</v>
      </c>
      <c r="U7" s="20">
        <f t="shared" ref="U7:U16" si="25">(L7+M7+2*N7)/400</f>
        <v>4612.1633999999995</v>
      </c>
      <c r="V7" s="19">
        <f t="shared" si="17"/>
        <v>5.616714036023529E-2</v>
      </c>
      <c r="W7" s="20">
        <f t="shared" si="18"/>
        <v>-2.4193548387096797</v>
      </c>
      <c r="X7" s="20">
        <f t="shared" si="19"/>
        <v>6.9024460699023109</v>
      </c>
    </row>
    <row r="8" spans="1:24" x14ac:dyDescent="0.3">
      <c r="A8" t="s">
        <v>467</v>
      </c>
      <c r="B8" s="8">
        <v>155</v>
      </c>
      <c r="C8" s="8">
        <v>99</v>
      </c>
      <c r="D8" s="8">
        <f t="shared" si="0"/>
        <v>146</v>
      </c>
      <c r="E8" s="8">
        <f t="shared" si="24"/>
        <v>6</v>
      </c>
      <c r="F8">
        <f t="shared" si="1"/>
        <v>400</v>
      </c>
      <c r="G8">
        <v>90</v>
      </c>
      <c r="H8">
        <v>76</v>
      </c>
      <c r="I8">
        <f t="shared" ref="I8:I12" si="26">G8+H8</f>
        <v>166</v>
      </c>
      <c r="J8" s="4">
        <f t="shared" ref="J8:J12" si="27">I8/F8</f>
        <v>0.41499999999999998</v>
      </c>
      <c r="K8" s="7">
        <f t="shared" ref="K8:K12" si="28">I8/(F8-$D$1)</f>
        <v>0.59712230215827333</v>
      </c>
      <c r="L8" s="2">
        <v>145203.57</v>
      </c>
      <c r="M8" s="2">
        <v>114694</v>
      </c>
      <c r="N8" s="2">
        <f t="shared" si="2"/>
        <v>730000</v>
      </c>
      <c r="O8" s="2">
        <f t="shared" si="3"/>
        <v>989897.57000000007</v>
      </c>
      <c r="P8" s="4">
        <f t="shared" ref="P8:P12" si="29">O8/$O$3</f>
        <v>1.0031846300427609</v>
      </c>
      <c r="Q8" s="2">
        <f t="shared" si="4"/>
        <v>936.79722580645171</v>
      </c>
      <c r="R8" s="2">
        <f t="shared" si="4"/>
        <v>1158.5252525252524</v>
      </c>
      <c r="S8" s="4">
        <f t="shared" ref="S8:S12" si="30">Q8/$Q$3</f>
        <v>1.3084584928767649</v>
      </c>
      <c r="T8" s="7">
        <f t="shared" ref="T8:T12" si="31">R8/$R$3</f>
        <v>0.95118697221931348</v>
      </c>
      <c r="U8" s="2">
        <f t="shared" si="25"/>
        <v>4299.7439249999998</v>
      </c>
      <c r="V8" s="7">
        <f t="shared" si="17"/>
        <v>-1.5375681280384801E-2</v>
      </c>
      <c r="W8" s="2">
        <f t="shared" si="18"/>
        <v>2.4193548387096797</v>
      </c>
      <c r="X8" s="2">
        <f t="shared" si="19"/>
        <v>0.31846300427609719</v>
      </c>
    </row>
    <row r="9" spans="1:24" x14ac:dyDescent="0.3">
      <c r="A9" t="s">
        <v>563</v>
      </c>
      <c r="B9" s="8">
        <v>153</v>
      </c>
      <c r="C9" s="8">
        <v>99</v>
      </c>
      <c r="D9" s="8">
        <f>400-(B9+C9)</f>
        <v>148</v>
      </c>
      <c r="E9" s="8">
        <f t="shared" si="24"/>
        <v>4</v>
      </c>
      <c r="F9">
        <f>B9+C9+D9</f>
        <v>400</v>
      </c>
      <c r="G9">
        <v>84</v>
      </c>
      <c r="H9">
        <v>64</v>
      </c>
      <c r="I9">
        <f>G9+H9</f>
        <v>148</v>
      </c>
      <c r="J9" s="4">
        <f>I9/F9</f>
        <v>0.37</v>
      </c>
      <c r="K9" s="7">
        <f>I9/(F9-$D$1)</f>
        <v>0.53237410071942448</v>
      </c>
      <c r="L9">
        <v>115918.84</v>
      </c>
      <c r="M9">
        <v>124819.13</v>
      </c>
      <c r="N9" s="2">
        <f>D9*5000</f>
        <v>740000</v>
      </c>
      <c r="O9" s="2">
        <f>L9+M9+N9</f>
        <v>980737.97</v>
      </c>
      <c r="P9" s="7">
        <f>O9/$O$3</f>
        <v>0.99390208383210621</v>
      </c>
      <c r="Q9" s="2">
        <f t="shared" si="4"/>
        <v>757.63947712418303</v>
      </c>
      <c r="R9" s="2">
        <f t="shared" si="4"/>
        <v>1260.799292929293</v>
      </c>
      <c r="S9" s="4">
        <f>Q9/$Q$3</f>
        <v>1.0582223997604641</v>
      </c>
      <c r="T9" s="4">
        <f>R9/$R$3</f>
        <v>1.0351572910505247</v>
      </c>
      <c r="U9" s="2">
        <f t="shared" si="25"/>
        <v>4301.8449250000003</v>
      </c>
      <c r="V9" s="7">
        <f t="shared" si="17"/>
        <v>-1.4894560606755203E-2</v>
      </c>
      <c r="W9" s="2">
        <f t="shared" si="18"/>
        <v>1.6129032258064484</v>
      </c>
      <c r="X9" s="2">
        <f t="shared" si="19"/>
        <v>-0.60979161678937999</v>
      </c>
    </row>
    <row r="10" spans="1:24" x14ac:dyDescent="0.3">
      <c r="A10" t="s">
        <v>939</v>
      </c>
      <c r="B10" s="8">
        <v>158</v>
      </c>
      <c r="C10">
        <v>98</v>
      </c>
      <c r="D10" s="8">
        <f t="shared" ref="D10" si="32">400-(B10+C10)</f>
        <v>144</v>
      </c>
      <c r="E10" s="8">
        <f t="shared" si="24"/>
        <v>8</v>
      </c>
      <c r="F10">
        <f t="shared" ref="F10" si="33">B10+C10+D10</f>
        <v>400</v>
      </c>
      <c r="G10">
        <v>83</v>
      </c>
      <c r="H10">
        <v>56</v>
      </c>
      <c r="I10">
        <f t="shared" ref="I10" si="34">G10+H10</f>
        <v>139</v>
      </c>
      <c r="J10" s="4">
        <f t="shared" ref="J10" si="35">I10/F10</f>
        <v>0.34749999999999998</v>
      </c>
      <c r="K10" s="7">
        <f t="shared" ref="K10" si="36">I10/(F10-$D$1)</f>
        <v>0.5</v>
      </c>
      <c r="L10">
        <v>152412.01</v>
      </c>
      <c r="M10">
        <v>114892.31</v>
      </c>
      <c r="N10" s="2">
        <f t="shared" ref="N10" si="37">D10*5000</f>
        <v>720000</v>
      </c>
      <c r="O10" s="2">
        <f t="shared" ref="O10" si="38">L10+M10+N10</f>
        <v>987304.32000000007</v>
      </c>
      <c r="P10" s="4">
        <f t="shared" ref="P10" si="39">O10/$O$3</f>
        <v>1.0005565717257185</v>
      </c>
      <c r="Q10" s="2">
        <f t="shared" ref="Q10" si="40">L10/B10</f>
        <v>964.63297468354438</v>
      </c>
      <c r="R10" s="2">
        <f t="shared" ref="R10" si="41">M10/C10</f>
        <v>1172.3705102040817</v>
      </c>
      <c r="S10" s="4">
        <f t="shared" ref="S10" si="42">Q10/$Q$3</f>
        <v>1.3473376878834138</v>
      </c>
      <c r="T10" s="7">
        <f t="shared" ref="T10" si="43">R10/$R$3</f>
        <v>0.96255437979408687</v>
      </c>
      <c r="U10" s="2">
        <f t="shared" si="25"/>
        <v>4268.2608</v>
      </c>
      <c r="V10" s="7">
        <f t="shared" si="17"/>
        <v>-2.2585192136147958E-2</v>
      </c>
      <c r="W10" s="2">
        <f t="shared" si="18"/>
        <v>3.2258064516128968</v>
      </c>
      <c r="X10" s="2">
        <f t="shared" si="19"/>
        <v>5.565717257185554E-2</v>
      </c>
    </row>
    <row r="11" spans="1:24" s="21" customFormat="1" x14ac:dyDescent="0.3">
      <c r="A11" s="21" t="s">
        <v>562</v>
      </c>
      <c r="B11" s="34">
        <v>152</v>
      </c>
      <c r="C11" s="34">
        <v>100</v>
      </c>
      <c r="D11" s="34">
        <f t="shared" si="0"/>
        <v>148</v>
      </c>
      <c r="E11" s="34">
        <f t="shared" si="24"/>
        <v>4</v>
      </c>
      <c r="F11" s="21">
        <f t="shared" si="1"/>
        <v>400</v>
      </c>
      <c r="G11" s="21">
        <v>82</v>
      </c>
      <c r="H11" s="21">
        <v>67</v>
      </c>
      <c r="I11" s="21">
        <f t="shared" si="26"/>
        <v>149</v>
      </c>
      <c r="J11" s="35">
        <f t="shared" si="27"/>
        <v>0.3725</v>
      </c>
      <c r="K11" s="36">
        <f t="shared" si="28"/>
        <v>0.53597122302158273</v>
      </c>
      <c r="L11" s="21">
        <v>131419.16</v>
      </c>
      <c r="M11" s="21">
        <v>116531.68</v>
      </c>
      <c r="N11" s="22">
        <f t="shared" si="2"/>
        <v>740000</v>
      </c>
      <c r="O11" s="22">
        <f t="shared" si="3"/>
        <v>987950.84</v>
      </c>
      <c r="P11" s="35">
        <f t="shared" si="29"/>
        <v>1.0012117697448581</v>
      </c>
      <c r="Q11" s="22">
        <f t="shared" ref="Q11" si="44">L11/B11</f>
        <v>864.59973684210524</v>
      </c>
      <c r="R11" s="22">
        <f t="shared" ref="R11" si="45">M11/C11</f>
        <v>1165.3167999999998</v>
      </c>
      <c r="S11" s="35">
        <f t="shared" si="30"/>
        <v>1.2076176545422443</v>
      </c>
      <c r="T11" s="36">
        <f t="shared" si="31"/>
        <v>0.95676305393622696</v>
      </c>
      <c r="U11" s="22">
        <f t="shared" si="25"/>
        <v>4319.8771000000006</v>
      </c>
      <c r="V11" s="36">
        <f t="shared" si="17"/>
        <v>-1.0765263994188201E-2</v>
      </c>
      <c r="W11" s="22">
        <f t="shared" si="18"/>
        <v>1.6129032258064484</v>
      </c>
      <c r="X11" s="22">
        <f t="shared" si="19"/>
        <v>0.12117697448582021</v>
      </c>
    </row>
    <row r="12" spans="1:24" s="21" customFormat="1" x14ac:dyDescent="0.3">
      <c r="A12" s="21" t="s">
        <v>565</v>
      </c>
      <c r="B12" s="8">
        <v>154</v>
      </c>
      <c r="C12" s="34">
        <v>100</v>
      </c>
      <c r="D12" s="8">
        <f>400-(B12+C12)</f>
        <v>146</v>
      </c>
      <c r="E12" s="8">
        <f t="shared" si="24"/>
        <v>6</v>
      </c>
      <c r="F12" s="21">
        <f t="shared" si="1"/>
        <v>400</v>
      </c>
      <c r="G12">
        <v>83</v>
      </c>
      <c r="H12">
        <v>62</v>
      </c>
      <c r="I12" s="21">
        <f t="shared" si="26"/>
        <v>145</v>
      </c>
      <c r="J12" s="35">
        <f t="shared" si="27"/>
        <v>0.36249999999999999</v>
      </c>
      <c r="K12" s="36">
        <f t="shared" si="28"/>
        <v>0.52158273381294962</v>
      </c>
      <c r="L12" s="21">
        <v>141177.88</v>
      </c>
      <c r="M12" s="21">
        <v>120034.39</v>
      </c>
      <c r="N12" s="22">
        <f t="shared" si="2"/>
        <v>730000</v>
      </c>
      <c r="O12" s="22">
        <f t="shared" si="3"/>
        <v>991212.27</v>
      </c>
      <c r="P12" s="35">
        <f t="shared" si="29"/>
        <v>1.0045169768158893</v>
      </c>
      <c r="Q12" s="22">
        <f t="shared" ref="Q12" si="46">L12/B12</f>
        <v>916.73948051948059</v>
      </c>
      <c r="R12" s="22">
        <f t="shared" ref="R12" si="47">M12/C12</f>
        <v>1200.3439000000001</v>
      </c>
      <c r="S12" s="35">
        <f t="shared" si="30"/>
        <v>1.2804431161808068</v>
      </c>
      <c r="T12" s="36">
        <f t="shared" si="31"/>
        <v>0.98552144407230835</v>
      </c>
      <c r="U12" s="22">
        <f t="shared" si="25"/>
        <v>4303.030675</v>
      </c>
      <c r="V12" s="36">
        <f t="shared" si="17"/>
        <v>-1.4623028555943329E-2</v>
      </c>
      <c r="W12" s="22">
        <f t="shared" si="18"/>
        <v>2.4193548387096797</v>
      </c>
      <c r="X12" s="22">
        <f t="shared" si="19"/>
        <v>0.45169768158892509</v>
      </c>
    </row>
    <row r="13" spans="1:24" x14ac:dyDescent="0.3">
      <c r="A13" t="s">
        <v>940</v>
      </c>
      <c r="B13" s="34">
        <v>152</v>
      </c>
      <c r="C13" s="8">
        <v>101</v>
      </c>
      <c r="D13" s="8">
        <f>400-(B13+C13)</f>
        <v>147</v>
      </c>
      <c r="E13" s="8">
        <f t="shared" si="24"/>
        <v>5</v>
      </c>
      <c r="F13">
        <f>B13+C13+D13</f>
        <v>400</v>
      </c>
      <c r="G13">
        <v>81</v>
      </c>
      <c r="H13">
        <v>65</v>
      </c>
      <c r="I13">
        <f>G13+H13</f>
        <v>146</v>
      </c>
      <c r="J13" s="4">
        <f>I13/F13</f>
        <v>0.36499999999999999</v>
      </c>
      <c r="K13" s="7">
        <f>I13/(F13-$D$1)</f>
        <v>0.52517985611510787</v>
      </c>
      <c r="L13" s="21">
        <v>118811.29</v>
      </c>
      <c r="M13" s="21">
        <v>128568.53</v>
      </c>
      <c r="N13" s="2">
        <f>D13*5000</f>
        <v>735000</v>
      </c>
      <c r="O13" s="2">
        <f>L13+M13+N13</f>
        <v>982379.82000000007</v>
      </c>
      <c r="P13" s="7">
        <f>O13/$O$3</f>
        <v>0.99556597182895801</v>
      </c>
      <c r="Q13" s="2">
        <f t="shared" ref="Q13:R15" si="48">L13/B13</f>
        <v>781.6532236842105</v>
      </c>
      <c r="R13" s="2">
        <f t="shared" si="48"/>
        <v>1272.9557425742573</v>
      </c>
      <c r="S13" s="4">
        <f>Q13/$Q$3</f>
        <v>1.0917632662005938</v>
      </c>
      <c r="T13" s="4">
        <f>R13/$R$3</f>
        <v>1.0451381322152089</v>
      </c>
      <c r="U13" s="2">
        <f t="shared" si="25"/>
        <v>4293.4495500000003</v>
      </c>
      <c r="V13" s="7">
        <f t="shared" si="17"/>
        <v>-1.6817068210454145E-2</v>
      </c>
      <c r="W13" s="2">
        <f t="shared" si="18"/>
        <v>2.0161290322580783</v>
      </c>
      <c r="X13" s="2">
        <f t="shared" si="19"/>
        <v>-0.44340281710420015</v>
      </c>
    </row>
    <row r="14" spans="1:24" x14ac:dyDescent="0.3">
      <c r="A14" t="s">
        <v>464</v>
      </c>
      <c r="B14" s="8">
        <v>151</v>
      </c>
      <c r="C14" s="8">
        <v>99</v>
      </c>
      <c r="D14" s="8">
        <f>400-(B14+C14)</f>
        <v>150</v>
      </c>
      <c r="E14" s="8">
        <f t="shared" si="24"/>
        <v>2</v>
      </c>
      <c r="F14">
        <f>B14+C14+D14</f>
        <v>400</v>
      </c>
      <c r="G14">
        <v>88</v>
      </c>
      <c r="H14">
        <v>62</v>
      </c>
      <c r="I14">
        <f>G14+H14</f>
        <v>150</v>
      </c>
      <c r="J14" s="4">
        <f>I14/F14</f>
        <v>0.375</v>
      </c>
      <c r="K14" s="7">
        <f>I14/(F14-$D$1)</f>
        <v>0.53956834532374098</v>
      </c>
      <c r="L14">
        <v>133251.68</v>
      </c>
      <c r="M14">
        <v>115285.02</v>
      </c>
      <c r="N14" s="2">
        <f>D14*5000</f>
        <v>750000</v>
      </c>
      <c r="O14" s="2">
        <f>L14+M14+N14</f>
        <v>998536.7</v>
      </c>
      <c r="P14" s="4">
        <f>O14/$O$3</f>
        <v>1.0119397201607629</v>
      </c>
      <c r="Q14" s="2">
        <f t="shared" si="48"/>
        <v>882.46145695364237</v>
      </c>
      <c r="R14" s="2">
        <f t="shared" si="48"/>
        <v>1164.4951515151515</v>
      </c>
      <c r="S14" s="4">
        <f>Q14/$Q$3</f>
        <v>1.2325657636244516</v>
      </c>
      <c r="T14" s="7">
        <f>R14/$R$3</f>
        <v>0.95608845376430329</v>
      </c>
      <c r="U14" s="2">
        <f t="shared" si="25"/>
        <v>4371.3417499999996</v>
      </c>
      <c r="V14" s="4">
        <f t="shared" si="17"/>
        <v>1.0199368987677815E-3</v>
      </c>
      <c r="W14" s="2">
        <f t="shared" si="18"/>
        <v>0.80645161290323131</v>
      </c>
      <c r="X14" s="2">
        <f t="shared" si="19"/>
        <v>1.1939720160762874</v>
      </c>
    </row>
    <row r="15" spans="1:24" x14ac:dyDescent="0.3">
      <c r="A15" t="s">
        <v>564</v>
      </c>
      <c r="B15">
        <v>150</v>
      </c>
      <c r="C15" s="8">
        <v>99</v>
      </c>
      <c r="D15" s="34">
        <f>400-(B15+C15)</f>
        <v>151</v>
      </c>
      <c r="E15" s="8">
        <f t="shared" si="24"/>
        <v>1</v>
      </c>
      <c r="F15">
        <f>B15+C15+D15</f>
        <v>400</v>
      </c>
      <c r="G15" s="21">
        <v>82</v>
      </c>
      <c r="H15">
        <v>70</v>
      </c>
      <c r="I15">
        <f>G15+H15</f>
        <v>152</v>
      </c>
      <c r="J15" s="4">
        <f>I15/F15</f>
        <v>0.38</v>
      </c>
      <c r="K15" s="7">
        <f>I15/(F15-$D$1)</f>
        <v>0.5467625899280576</v>
      </c>
      <c r="L15">
        <v>117795.79</v>
      </c>
      <c r="M15">
        <v>118721.34</v>
      </c>
      <c r="N15" s="2">
        <f>D15*5000</f>
        <v>755000</v>
      </c>
      <c r="O15" s="2">
        <f>L15+M15+N15</f>
        <v>991517.13</v>
      </c>
      <c r="P15" s="4">
        <f>O15/$O$3</f>
        <v>1.0048259288484866</v>
      </c>
      <c r="Q15" s="2">
        <f t="shared" si="48"/>
        <v>785.30526666666663</v>
      </c>
      <c r="R15" s="2">
        <f t="shared" si="48"/>
        <v>1199.2054545454546</v>
      </c>
      <c r="S15" s="4">
        <f>Q15/$Q$3</f>
        <v>1.0968642064308896</v>
      </c>
      <c r="T15" s="7">
        <f>R15/$R$3</f>
        <v>0.98458674326834605</v>
      </c>
      <c r="U15" s="2">
        <f t="shared" si="25"/>
        <v>4366.2928249999995</v>
      </c>
      <c r="V15" s="7">
        <f t="shared" si="17"/>
        <v>-1.3624691708380432E-4</v>
      </c>
      <c r="W15" s="2">
        <f t="shared" si="18"/>
        <v>0.40322580645162986</v>
      </c>
      <c r="X15" s="2">
        <f t="shared" si="19"/>
        <v>0.48259288484867113</v>
      </c>
    </row>
    <row r="16" spans="1:24" x14ac:dyDescent="0.3">
      <c r="A16" t="s">
        <v>941</v>
      </c>
      <c r="B16" s="8">
        <v>154</v>
      </c>
      <c r="C16" s="34">
        <v>100</v>
      </c>
      <c r="D16" s="34">
        <f t="shared" ref="D16" si="49">400-(B16+C16)</f>
        <v>146</v>
      </c>
      <c r="E16" s="34">
        <f t="shared" si="24"/>
        <v>6</v>
      </c>
      <c r="F16">
        <f t="shared" ref="F16" si="50">B16+C16+D16</f>
        <v>400</v>
      </c>
      <c r="G16" s="21">
        <v>73</v>
      </c>
      <c r="H16">
        <v>69</v>
      </c>
      <c r="I16">
        <f t="shared" ref="I16" si="51">G16+H16</f>
        <v>142</v>
      </c>
      <c r="J16" s="4">
        <f t="shared" ref="J16" si="52">I16/F16</f>
        <v>0.35499999999999998</v>
      </c>
      <c r="K16" s="7">
        <f t="shared" ref="K16" si="53">I16/(F16-$D$1)</f>
        <v>0.51079136690647486</v>
      </c>
      <c r="L16">
        <v>140837.37</v>
      </c>
      <c r="M16">
        <v>119847.54</v>
      </c>
      <c r="N16" s="2">
        <f t="shared" ref="N16" si="54">D16*5000</f>
        <v>730000</v>
      </c>
      <c r="O16" s="2">
        <f t="shared" ref="O16" si="55">L16+M16+N16</f>
        <v>990684.90999999992</v>
      </c>
      <c r="P16" s="4">
        <f t="shared" ref="P16" si="56">O16/$O$3</f>
        <v>1.0039825382410987</v>
      </c>
      <c r="Q16" s="2">
        <f t="shared" ref="Q16" si="57">L16/B16</f>
        <v>914.52837662337663</v>
      </c>
      <c r="R16" s="2">
        <f t="shared" ref="R16" si="58">M16/C16</f>
        <v>1198.4754</v>
      </c>
      <c r="S16" s="4">
        <f t="shared" ref="S16" si="59">Q16/$Q$3</f>
        <v>1.2773547875737279</v>
      </c>
      <c r="T16" s="7">
        <f t="shared" ref="T16" si="60">R16/$R$3</f>
        <v>0.98398734470441118</v>
      </c>
      <c r="U16" s="2">
        <f t="shared" si="25"/>
        <v>4301.7122749999999</v>
      </c>
      <c r="V16" s="7">
        <f t="shared" si="17"/>
        <v>-1.4924936931056565E-2</v>
      </c>
      <c r="W16" s="2">
        <f t="shared" si="18"/>
        <v>2.4193548387096797</v>
      </c>
      <c r="X16" s="2">
        <f t="shared" si="19"/>
        <v>0.39825382410987231</v>
      </c>
    </row>
  </sheetData>
  <mergeCells count="3">
    <mergeCell ref="L1:T1"/>
    <mergeCell ref="G1:K1"/>
    <mergeCell ref="U1:V2"/>
  </mergeCell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2BF3-DFD2-4042-A059-D8C37527AD6E}">
  <dimension ref="A1:R402"/>
  <sheetViews>
    <sheetView topLeftCell="K367" zoomScale="80" zoomScaleNormal="80" workbookViewId="0">
      <selection activeCell="R3" sqref="R3:R402"/>
    </sheetView>
  </sheetViews>
  <sheetFormatPr defaultRowHeight="14.4" x14ac:dyDescent="0.3"/>
  <cols>
    <col min="1" max="1" width="37.109375" bestFit="1" customWidth="1"/>
    <col min="2" max="3" width="17.33203125" style="33" bestFit="1" customWidth="1"/>
    <col min="4" max="4" width="18.33203125" style="33" bestFit="1" customWidth="1"/>
    <col min="5" max="6" width="17.33203125" style="33" bestFit="1" customWidth="1"/>
    <col min="7" max="9" width="18.33203125" style="33" bestFit="1" customWidth="1"/>
    <col min="10" max="10" width="19.33203125" style="33" bestFit="1" customWidth="1"/>
    <col min="11" max="13" width="18.33203125" style="33" bestFit="1" customWidth="1"/>
    <col min="14" max="14" width="16.33203125" style="33" bestFit="1" customWidth="1"/>
    <col min="15" max="16" width="44.44140625" customWidth="1"/>
    <col min="17" max="17" width="44.5546875" customWidth="1"/>
    <col min="18" max="18" width="44.44140625" customWidth="1"/>
  </cols>
  <sheetData>
    <row r="1" spans="1:18" x14ac:dyDescent="0.3">
      <c r="A1" s="9" t="s">
        <v>3642</v>
      </c>
    </row>
    <row r="2" spans="1:18" x14ac:dyDescent="0.3">
      <c r="A2" t="s">
        <v>1315</v>
      </c>
      <c r="B2" s="31" t="s">
        <v>967</v>
      </c>
      <c r="C2" s="31" t="s">
        <v>961</v>
      </c>
      <c r="D2" s="32" t="s">
        <v>948</v>
      </c>
      <c r="E2" s="32" t="s">
        <v>559</v>
      </c>
      <c r="F2" s="32" t="s">
        <v>686</v>
      </c>
      <c r="G2" s="33" t="s">
        <v>942</v>
      </c>
      <c r="H2" s="33" t="s">
        <v>970</v>
      </c>
      <c r="I2" s="33" t="s">
        <v>971</v>
      </c>
      <c r="J2" s="33" t="s">
        <v>972</v>
      </c>
      <c r="K2" s="33" t="s">
        <v>454</v>
      </c>
      <c r="L2" s="33" t="s">
        <v>968</v>
      </c>
      <c r="M2" s="33" t="s">
        <v>969</v>
      </c>
      <c r="N2" s="32" t="s">
        <v>441</v>
      </c>
      <c r="O2" s="26" t="s">
        <v>1317</v>
      </c>
      <c r="P2" s="26" t="s">
        <v>1316</v>
      </c>
      <c r="Q2" s="26" t="s">
        <v>1318</v>
      </c>
      <c r="R2" s="26" t="s">
        <v>1319</v>
      </c>
    </row>
    <row r="3" spans="1:18" x14ac:dyDescent="0.3">
      <c r="A3" s="21" t="s">
        <v>973</v>
      </c>
      <c r="B3" s="27" t="s">
        <v>3405</v>
      </c>
      <c r="C3" s="27" t="s">
        <v>1320</v>
      </c>
      <c r="D3" s="28" t="s">
        <v>1321</v>
      </c>
      <c r="E3" s="28" t="s">
        <v>1322</v>
      </c>
      <c r="F3" s="28" t="s">
        <v>1323</v>
      </c>
      <c r="G3" s="27" t="s">
        <v>1324</v>
      </c>
      <c r="H3" s="28" t="s">
        <v>3124</v>
      </c>
      <c r="I3" s="27" t="s">
        <v>3646</v>
      </c>
      <c r="J3" s="22">
        <v>865.34</v>
      </c>
      <c r="K3" s="27" t="s">
        <v>1325</v>
      </c>
      <c r="L3" s="2">
        <v>535.74</v>
      </c>
      <c r="M3" s="2">
        <v>701.37</v>
      </c>
      <c r="N3" s="28" t="s">
        <v>1326</v>
      </c>
      <c r="O3" t="str">
        <f t="shared" ref="O3:O66" si="0">_xlfn.CONCAT(A3," &amp; ",B3," &amp; ",C3," &amp; ",D3," &amp; ",N3," \\")</f>
        <v>001-80-12-sc2014 &amp; 623,83 &amp; 493,08 &amp; 815,81 &amp; 1062,94 \\</v>
      </c>
      <c r="P3" t="str">
        <f t="shared" ref="P3:P66" si="1">_xlfn.CONCAT(A3," &amp; ",E3," &amp; ",F3," &amp; ",G3," &amp; ",N3," \\")</f>
        <v>001-80-12-sc2014 &amp; 559,26 &amp; 713,16 &amp; 859,09 &amp; 1062,94 \\</v>
      </c>
      <c r="Q3" t="str">
        <f t="shared" ref="Q3:Q66" si="2">_xlfn.CONCAT(A3," &amp; ",H3," &amp; ",I3," &amp; ",J3," &amp; ",N3," \\")</f>
        <v>001-80-12-sc2014 &amp; 541,12 &amp; 1010,25 &amp; 865,34 &amp; 1062,94 \\</v>
      </c>
      <c r="R3" t="str">
        <f t="shared" ref="R3:R66" si="3">_xlfn.CONCAT(A3," &amp; ",K3," &amp; ",L3," &amp; ",M3," &amp; ",N3," \\")</f>
        <v>001-80-12-sc2014 &amp; 637,19 &amp; 535,74 &amp; 701,37 &amp; 1062,94 \\</v>
      </c>
    </row>
    <row r="4" spans="1:18" x14ac:dyDescent="0.3">
      <c r="A4" s="21" t="s">
        <v>974</v>
      </c>
      <c r="B4" s="27" t="s">
        <v>3406</v>
      </c>
      <c r="C4" s="27" t="s">
        <v>1327</v>
      </c>
      <c r="D4" s="28" t="s">
        <v>1328</v>
      </c>
      <c r="E4" s="28" t="s">
        <v>1329</v>
      </c>
      <c r="F4" s="28" t="s">
        <v>1330</v>
      </c>
      <c r="G4" s="27" t="s">
        <v>1331</v>
      </c>
      <c r="H4" s="28" t="s">
        <v>3125</v>
      </c>
      <c r="I4" s="27" t="s">
        <v>3647</v>
      </c>
      <c r="J4" s="22">
        <v>709.28</v>
      </c>
      <c r="K4" s="27" t="s">
        <v>1332</v>
      </c>
      <c r="L4" s="2">
        <v>449.42</v>
      </c>
      <c r="M4" s="2">
        <v>683.42</v>
      </c>
      <c r="N4" s="28" t="s">
        <v>1333</v>
      </c>
      <c r="O4" t="str">
        <f t="shared" si="0"/>
        <v>002-80-8-sc2014 &amp; 459,17 &amp; 476,78 &amp; 505,88 &amp; 1209,13 \\</v>
      </c>
      <c r="P4" t="str">
        <f t="shared" si="1"/>
        <v>002-80-8-sc2014 &amp; 494,59 &amp; 396,78 &amp; 692,19 &amp; 1209,13 \\</v>
      </c>
      <c r="Q4" t="str">
        <f t="shared" si="2"/>
        <v>002-80-8-sc2014 &amp; 379,60 &amp; 326,05 &amp; 709,28 &amp; 1209,13 \\</v>
      </c>
      <c r="R4" t="str">
        <f t="shared" si="3"/>
        <v>002-80-8-sc2014 &amp; 301,30 &amp; 449,42 &amp; 683,42 &amp; 1209,13 \\</v>
      </c>
    </row>
    <row r="5" spans="1:18" x14ac:dyDescent="0.3">
      <c r="A5" s="21" t="s">
        <v>975</v>
      </c>
      <c r="B5" s="27" t="s">
        <v>3407</v>
      </c>
      <c r="C5" s="27" t="s">
        <v>1334</v>
      </c>
      <c r="D5" s="28" t="s">
        <v>964</v>
      </c>
      <c r="E5" s="28" t="s">
        <v>964</v>
      </c>
      <c r="F5" s="28" t="s">
        <v>1335</v>
      </c>
      <c r="G5" s="27" t="s">
        <v>1336</v>
      </c>
      <c r="H5" s="28" t="s">
        <v>3126</v>
      </c>
      <c r="I5" s="27" t="s">
        <v>3648</v>
      </c>
      <c r="J5" s="28" t="s">
        <v>964</v>
      </c>
      <c r="K5" s="27" t="s">
        <v>1337</v>
      </c>
      <c r="L5" s="27" t="s">
        <v>964</v>
      </c>
      <c r="M5" s="2">
        <v>2924.97</v>
      </c>
      <c r="N5" s="28" t="s">
        <v>964</v>
      </c>
      <c r="O5" t="str">
        <f t="shared" si="0"/>
        <v>002-sc2013 &amp; 3549,95 &amp; 2346,31 &amp; -- &amp; -- \\</v>
      </c>
      <c r="P5" t="str">
        <f t="shared" si="1"/>
        <v>002-sc2013 &amp; -- &amp; 3678,06 &amp; 2978,58 &amp; -- \\</v>
      </c>
      <c r="Q5" t="str">
        <f t="shared" si="2"/>
        <v>002-sc2013 &amp; 101,89 &amp; 2546,67 &amp; -- &amp; -- \\</v>
      </c>
      <c r="R5" t="str">
        <f t="shared" si="3"/>
        <v>002-sc2013 &amp; 2918,39 &amp; -- &amp; 2924,97 &amp; -- \\</v>
      </c>
    </row>
    <row r="6" spans="1:18" x14ac:dyDescent="0.3">
      <c r="A6" s="21" t="s">
        <v>976</v>
      </c>
      <c r="B6" s="27" t="s">
        <v>964</v>
      </c>
      <c r="C6" s="27" t="s">
        <v>964</v>
      </c>
      <c r="D6" s="28" t="s">
        <v>964</v>
      </c>
      <c r="E6" s="28" t="s">
        <v>1338</v>
      </c>
      <c r="F6" s="28" t="s">
        <v>964</v>
      </c>
      <c r="G6" s="27" t="s">
        <v>1339</v>
      </c>
      <c r="H6" s="28" t="s">
        <v>3127</v>
      </c>
      <c r="I6" s="28" t="s">
        <v>964</v>
      </c>
      <c r="J6" s="28" t="s">
        <v>964</v>
      </c>
      <c r="K6" s="27" t="s">
        <v>964</v>
      </c>
      <c r="L6" s="27" t="s">
        <v>964</v>
      </c>
      <c r="M6" s="27" t="s">
        <v>964</v>
      </c>
      <c r="N6" s="28" t="s">
        <v>964</v>
      </c>
      <c r="O6" t="str">
        <f t="shared" si="0"/>
        <v>003-sc2013 &amp; -- &amp; -- &amp; -- &amp; -- \\</v>
      </c>
      <c r="P6" t="str">
        <f t="shared" si="1"/>
        <v>003-sc2013 &amp; 3395,94 &amp; -- &amp; 2292,25 &amp; -- \\</v>
      </c>
      <c r="Q6" t="str">
        <f t="shared" si="2"/>
        <v>003-sc2013 &amp; 2903,06 &amp; -- &amp; -- &amp; -- \\</v>
      </c>
      <c r="R6" t="str">
        <f t="shared" si="3"/>
        <v>003-sc2013 &amp; -- &amp; -- &amp; -- &amp; -- \\</v>
      </c>
    </row>
    <row r="7" spans="1:18" x14ac:dyDescent="0.3">
      <c r="A7" s="21" t="s">
        <v>977</v>
      </c>
      <c r="B7" s="27" t="s">
        <v>3408</v>
      </c>
      <c r="C7" s="27" t="s">
        <v>964</v>
      </c>
      <c r="D7" s="28" t="s">
        <v>964</v>
      </c>
      <c r="E7" s="28" t="s">
        <v>964</v>
      </c>
      <c r="F7" s="28" t="s">
        <v>964</v>
      </c>
      <c r="G7" s="27" t="s">
        <v>1340</v>
      </c>
      <c r="H7" s="28" t="s">
        <v>964</v>
      </c>
      <c r="I7" s="27" t="s">
        <v>3649</v>
      </c>
      <c r="J7" s="28" t="s">
        <v>964</v>
      </c>
      <c r="K7" s="27" t="s">
        <v>1341</v>
      </c>
      <c r="L7" s="27" t="s">
        <v>964</v>
      </c>
      <c r="M7" s="27" t="s">
        <v>964</v>
      </c>
      <c r="N7" s="28" t="s">
        <v>964</v>
      </c>
      <c r="O7" t="str">
        <f t="shared" si="0"/>
        <v>004-22-160-sc2014 &amp; 3181,75 &amp; -- &amp; -- &amp; -- \\</v>
      </c>
      <c r="P7" t="str">
        <f t="shared" si="1"/>
        <v>004-22-160-sc2014 &amp; -- &amp; -- &amp; 444,17 &amp; -- \\</v>
      </c>
      <c r="Q7" t="str">
        <f t="shared" si="2"/>
        <v>004-22-160-sc2014 &amp; -- &amp; 2937,37 &amp; -- &amp; -- \\</v>
      </c>
      <c r="R7" t="str">
        <f t="shared" si="3"/>
        <v>004-22-160-sc2014 &amp; 3093,70 &amp; -- &amp; -- &amp; -- \\</v>
      </c>
    </row>
    <row r="8" spans="1:18" x14ac:dyDescent="0.3">
      <c r="A8" s="21" t="s">
        <v>978</v>
      </c>
      <c r="B8" s="27" t="s">
        <v>3409</v>
      </c>
      <c r="C8" s="27" t="s">
        <v>1342</v>
      </c>
      <c r="D8" s="28" t="s">
        <v>1343</v>
      </c>
      <c r="E8" s="28" t="s">
        <v>1344</v>
      </c>
      <c r="F8" s="28" t="s">
        <v>1345</v>
      </c>
      <c r="G8" s="27" t="s">
        <v>1346</v>
      </c>
      <c r="H8" s="28" t="s">
        <v>3128</v>
      </c>
      <c r="I8" s="27" t="s">
        <v>3650</v>
      </c>
      <c r="J8" s="22">
        <v>232.69</v>
      </c>
      <c r="K8" s="27" t="s">
        <v>1347</v>
      </c>
      <c r="L8" s="2">
        <v>229.74</v>
      </c>
      <c r="M8" s="2">
        <v>566.53</v>
      </c>
      <c r="N8" s="28" t="s">
        <v>1348</v>
      </c>
      <c r="O8" t="str">
        <f t="shared" si="0"/>
        <v>004-80-8-sc2014 &amp; 470,61 &amp; 398,78 &amp; 305,11 &amp; 290,81 \\</v>
      </c>
      <c r="P8" t="str">
        <f t="shared" si="1"/>
        <v>004-80-8-sc2014 &amp; 507,06 &amp; 685,20 &amp; 598,70 &amp; 290,81 \\</v>
      </c>
      <c r="Q8" t="str">
        <f t="shared" si="2"/>
        <v>004-80-8-sc2014 &amp; 471,11 &amp; 512,00 &amp; 232,69 &amp; 290,81 \\</v>
      </c>
      <c r="R8" t="str">
        <f t="shared" si="3"/>
        <v>004-80-8-sc2014 &amp; 232,73 &amp; 229,74 &amp; 566,53 &amp; 290,81 \\</v>
      </c>
    </row>
    <row r="9" spans="1:18" x14ac:dyDescent="0.3">
      <c r="A9" s="21" t="s">
        <v>979</v>
      </c>
      <c r="B9" s="27" t="s">
        <v>3410</v>
      </c>
      <c r="C9" s="27" t="s">
        <v>1349</v>
      </c>
      <c r="D9" s="28" t="s">
        <v>1350</v>
      </c>
      <c r="E9" s="28" t="s">
        <v>1351</v>
      </c>
      <c r="F9" s="28" t="s">
        <v>1352</v>
      </c>
      <c r="G9" s="27" t="s">
        <v>1353</v>
      </c>
      <c r="H9" s="28" t="s">
        <v>964</v>
      </c>
      <c r="I9" s="27" t="s">
        <v>3651</v>
      </c>
      <c r="J9" s="22">
        <v>2861.83</v>
      </c>
      <c r="K9" s="27" t="s">
        <v>1320</v>
      </c>
      <c r="L9" s="2">
        <v>3044.06</v>
      </c>
      <c r="M9" s="27" t="s">
        <v>964</v>
      </c>
      <c r="N9" s="28" t="s">
        <v>964</v>
      </c>
      <c r="O9" t="str">
        <f t="shared" si="0"/>
        <v>004-sc2013 &amp; 2550,77 &amp; 2750,28 &amp; 3416,87 &amp; -- \\</v>
      </c>
      <c r="P9" t="str">
        <f t="shared" si="1"/>
        <v>004-sc2013 &amp; 3990,84 &amp; 643,83 &amp; 2390,67 &amp; -- \\</v>
      </c>
      <c r="Q9" t="str">
        <f t="shared" si="2"/>
        <v>004-sc2013 &amp; -- &amp; 2830,94 &amp; 2861,83 &amp; -- \\</v>
      </c>
      <c r="R9" t="str">
        <f t="shared" si="3"/>
        <v>004-sc2013 &amp; 493,08 &amp; 3044,06 &amp; -- &amp; -- \\</v>
      </c>
    </row>
    <row r="10" spans="1:18" x14ac:dyDescent="0.3">
      <c r="A10" s="21" t="s">
        <v>980</v>
      </c>
      <c r="B10" s="27" t="s">
        <v>964</v>
      </c>
      <c r="C10" s="27" t="s">
        <v>964</v>
      </c>
      <c r="D10" s="28" t="s">
        <v>964</v>
      </c>
      <c r="E10" s="28" t="s">
        <v>964</v>
      </c>
      <c r="F10" s="28" t="s">
        <v>964</v>
      </c>
      <c r="G10" s="27" t="s">
        <v>964</v>
      </c>
      <c r="H10" s="28" t="s">
        <v>964</v>
      </c>
      <c r="I10" s="28" t="s">
        <v>964</v>
      </c>
      <c r="J10" s="28" t="s">
        <v>964</v>
      </c>
      <c r="K10" s="27" t="s">
        <v>964</v>
      </c>
      <c r="L10" s="27" t="s">
        <v>964</v>
      </c>
      <c r="M10" s="27" t="s">
        <v>964</v>
      </c>
      <c r="N10" s="28" t="s">
        <v>964</v>
      </c>
      <c r="O10" t="str">
        <f t="shared" si="0"/>
        <v>006-23-96-sc2014 &amp; -- &amp; -- &amp; -- &amp; -- \\</v>
      </c>
      <c r="P10" t="str">
        <f t="shared" si="1"/>
        <v>006-23-96-sc2014 &amp; -- &amp; -- &amp; -- &amp; -- \\</v>
      </c>
      <c r="Q10" t="str">
        <f t="shared" si="2"/>
        <v>006-23-96-sc2014 &amp; -- &amp; -- &amp; -- &amp; -- \\</v>
      </c>
      <c r="R10" t="str">
        <f t="shared" si="3"/>
        <v>006-23-96-sc2014 &amp; -- &amp; -- &amp; -- &amp; -- \\</v>
      </c>
    </row>
    <row r="11" spans="1:18" x14ac:dyDescent="0.3">
      <c r="A11" s="21" t="s">
        <v>981</v>
      </c>
      <c r="B11" s="27" t="s">
        <v>3411</v>
      </c>
      <c r="C11" s="27" t="s">
        <v>964</v>
      </c>
      <c r="D11" s="28" t="s">
        <v>1354</v>
      </c>
      <c r="E11" s="28" t="s">
        <v>1355</v>
      </c>
      <c r="F11" s="28" t="s">
        <v>1356</v>
      </c>
      <c r="G11" s="27" t="s">
        <v>964</v>
      </c>
      <c r="H11" s="28" t="s">
        <v>3129</v>
      </c>
      <c r="I11" s="27" t="s">
        <v>3652</v>
      </c>
      <c r="J11" s="22">
        <v>3339.41</v>
      </c>
      <c r="K11" s="27" t="s">
        <v>1357</v>
      </c>
      <c r="L11" s="27" t="s">
        <v>964</v>
      </c>
      <c r="M11" s="27" t="s">
        <v>964</v>
      </c>
      <c r="N11" s="28" t="s">
        <v>964</v>
      </c>
      <c r="O11" t="str">
        <f t="shared" si="0"/>
        <v>007-sc2013 &amp; 452,67 &amp; -- &amp; 2277,61 &amp; -- \\</v>
      </c>
      <c r="P11" t="str">
        <f t="shared" si="1"/>
        <v>007-sc2013 &amp; 2876,65 &amp; 3260,45 &amp; -- &amp; -- \\</v>
      </c>
      <c r="Q11" t="str">
        <f t="shared" si="2"/>
        <v>007-sc2013 &amp; 2633,37 &amp; 2312,00 &amp; 3339,41 &amp; -- \\</v>
      </c>
      <c r="R11" t="str">
        <f t="shared" si="3"/>
        <v>007-sc2013 &amp; 386,64 &amp; -- &amp; -- &amp; -- \\</v>
      </c>
    </row>
    <row r="12" spans="1:18" x14ac:dyDescent="0.3">
      <c r="A12" s="21" t="s">
        <v>982</v>
      </c>
      <c r="B12" s="27" t="s">
        <v>3412</v>
      </c>
      <c r="C12" s="27" t="s">
        <v>1358</v>
      </c>
      <c r="D12" s="28" t="s">
        <v>1359</v>
      </c>
      <c r="E12" s="28" t="s">
        <v>1360</v>
      </c>
      <c r="F12" s="28" t="s">
        <v>1361</v>
      </c>
      <c r="G12" s="27" t="s">
        <v>1362</v>
      </c>
      <c r="H12" s="28" t="s">
        <v>3130</v>
      </c>
      <c r="I12" s="27" t="s">
        <v>3653</v>
      </c>
      <c r="J12" s="22">
        <v>198.59</v>
      </c>
      <c r="K12" s="27" t="s">
        <v>1363</v>
      </c>
      <c r="L12" s="2">
        <v>440.89</v>
      </c>
      <c r="M12" s="2">
        <v>672.92</v>
      </c>
      <c r="N12" s="28" t="s">
        <v>1364</v>
      </c>
      <c r="O12" t="str">
        <f t="shared" si="0"/>
        <v>008-80-8-sc2014 &amp; 395,70 &amp; 233,11 &amp; 453,56 &amp; 631,91 \\</v>
      </c>
      <c r="P12" t="str">
        <f t="shared" si="1"/>
        <v>008-80-8-sc2014 &amp; 459,05 &amp; 507,97 &amp; 247,38 &amp; 631,91 \\</v>
      </c>
      <c r="Q12" t="str">
        <f t="shared" si="2"/>
        <v>008-80-8-sc2014 &amp; 443,61 &amp; 677,38 &amp; 198,59 &amp; 631,91 \\</v>
      </c>
      <c r="R12" t="str">
        <f t="shared" si="3"/>
        <v>008-80-8-sc2014 &amp; 304,69 &amp; 440,89 &amp; 672,92 &amp; 631,91 \\</v>
      </c>
    </row>
    <row r="13" spans="1:18" x14ac:dyDescent="0.3">
      <c r="A13" s="21" t="s">
        <v>983</v>
      </c>
      <c r="B13" s="27" t="s">
        <v>3413</v>
      </c>
      <c r="C13" s="27" t="s">
        <v>1365</v>
      </c>
      <c r="D13" s="28" t="s">
        <v>1366</v>
      </c>
      <c r="E13" s="28" t="s">
        <v>1367</v>
      </c>
      <c r="F13" s="28" t="s">
        <v>1368</v>
      </c>
      <c r="G13" s="27" t="s">
        <v>1369</v>
      </c>
      <c r="H13" s="28" t="s">
        <v>3131</v>
      </c>
      <c r="I13" s="27" t="s">
        <v>3654</v>
      </c>
      <c r="J13" s="22">
        <v>1923.91</v>
      </c>
      <c r="K13" s="27" t="s">
        <v>1370</v>
      </c>
      <c r="L13" s="2">
        <v>1957.3</v>
      </c>
      <c r="M13" s="2">
        <v>1986.33</v>
      </c>
      <c r="N13" s="28" t="s">
        <v>1371</v>
      </c>
      <c r="O13" t="str">
        <f t="shared" si="0"/>
        <v>11pipe_11_ooo-sc2011 &amp; 1842,45 &amp; 1952,62 &amp; 2050,02 &amp; 2309,06 \\</v>
      </c>
      <c r="P13" t="str">
        <f t="shared" si="1"/>
        <v>11pipe_11_ooo-sc2011 &amp; 1840,05 &amp; 2239,91 &amp; 1989,47 &amp; 2309,06 \\</v>
      </c>
      <c r="Q13" t="str">
        <f t="shared" si="2"/>
        <v>11pipe_11_ooo-sc2011 &amp; 1924,94 &amp; 1915,59 &amp; 1923,91 &amp; 2309,06 \\</v>
      </c>
      <c r="R13" t="str">
        <f t="shared" si="3"/>
        <v>11pipe_11_ooo-sc2011 &amp; 2039,53 &amp; 1957,3 &amp; 1986,33 &amp; 2309,06 \\</v>
      </c>
    </row>
    <row r="14" spans="1:18" x14ac:dyDescent="0.3">
      <c r="A14" s="21" t="s">
        <v>3112</v>
      </c>
      <c r="B14" s="27" t="s">
        <v>3414</v>
      </c>
      <c r="C14" s="27" t="s">
        <v>1372</v>
      </c>
      <c r="D14" s="28" t="s">
        <v>1373</v>
      </c>
      <c r="E14" s="28" t="s">
        <v>1374</v>
      </c>
      <c r="F14" s="28" t="s">
        <v>1375</v>
      </c>
      <c r="G14" s="27" t="s">
        <v>1376</v>
      </c>
      <c r="H14" s="28" t="s">
        <v>3132</v>
      </c>
      <c r="I14" s="27" t="s">
        <v>3655</v>
      </c>
      <c r="J14" s="22">
        <v>1791.19</v>
      </c>
      <c r="K14" s="27" t="s">
        <v>1377</v>
      </c>
      <c r="L14" s="2">
        <v>43.09</v>
      </c>
      <c r="M14" s="2">
        <v>136.09</v>
      </c>
      <c r="N14" s="28" t="s">
        <v>1378</v>
      </c>
      <c r="O14" t="str">
        <f t="shared" si="0"/>
        <v>20180322_164224543...sc2018 &amp; 110,20 &amp; 728,76 &amp; 1414,83 &amp; 659,06 \\</v>
      </c>
      <c r="P14" t="str">
        <f t="shared" si="1"/>
        <v>20180322_164224543...sc2018 &amp; 545,36 &amp; 2464,26 &amp; 351,14 &amp; 659,06 \\</v>
      </c>
      <c r="Q14" t="str">
        <f t="shared" si="2"/>
        <v>20180322_164224543...sc2018 &amp; 2358,42 &amp; 134,28 &amp; 1791,19 &amp; 659,06 \\</v>
      </c>
      <c r="R14" t="str">
        <f t="shared" si="3"/>
        <v>20180322_164224543...sc2018 &amp; 917,58 &amp; 43,09 &amp; 136,09 &amp; 659,06 \\</v>
      </c>
    </row>
    <row r="15" spans="1:18" x14ac:dyDescent="0.3">
      <c r="A15" s="21" t="s">
        <v>3113</v>
      </c>
      <c r="B15" s="27" t="s">
        <v>3415</v>
      </c>
      <c r="C15" s="27" t="s">
        <v>1379</v>
      </c>
      <c r="D15" s="28" t="s">
        <v>1380</v>
      </c>
      <c r="E15" s="28" t="s">
        <v>1381</v>
      </c>
      <c r="F15" s="28" t="s">
        <v>1382</v>
      </c>
      <c r="G15" s="27" t="s">
        <v>1383</v>
      </c>
      <c r="H15" s="28" t="s">
        <v>3133</v>
      </c>
      <c r="I15" s="27" t="s">
        <v>3656</v>
      </c>
      <c r="J15" s="22">
        <v>201.25</v>
      </c>
      <c r="K15" s="27" t="s">
        <v>1384</v>
      </c>
      <c r="L15" s="2">
        <v>350.47</v>
      </c>
      <c r="M15" s="2">
        <v>724</v>
      </c>
      <c r="N15" s="28" t="s">
        <v>1385</v>
      </c>
      <c r="O15" t="str">
        <f t="shared" si="0"/>
        <v>20180326_095804936...sc2018 &amp; 5,81 &amp; 83,78 &amp; 105,69 &amp; 221,03 \\</v>
      </c>
      <c r="P15" t="str">
        <f t="shared" si="1"/>
        <v>20180326_095804936...sc2018 &amp; 108,45 &amp; 39,02 &amp; 350,86 &amp; 221,03 \\</v>
      </c>
      <c r="Q15" t="str">
        <f t="shared" si="2"/>
        <v>20180326_095804936...sc2018 &amp; 377,56 &amp; 83,55 &amp; 201,25 &amp; 221,03 \\</v>
      </c>
      <c r="R15" t="str">
        <f t="shared" si="3"/>
        <v>20180326_095804936...sc2018 &amp; 74,72 &amp; 350,47 &amp; 724 &amp; 221,03 \\</v>
      </c>
    </row>
    <row r="16" spans="1:18" x14ac:dyDescent="0.3">
      <c r="A16" s="21" t="s">
        <v>1280</v>
      </c>
      <c r="B16" s="27" t="s">
        <v>964</v>
      </c>
      <c r="C16" s="27" t="s">
        <v>964</v>
      </c>
      <c r="D16" s="28" t="s">
        <v>964</v>
      </c>
      <c r="E16" s="28" t="s">
        <v>964</v>
      </c>
      <c r="F16" s="28" t="s">
        <v>964</v>
      </c>
      <c r="G16" s="27" t="s">
        <v>964</v>
      </c>
      <c r="H16" s="28" t="s">
        <v>964</v>
      </c>
      <c r="I16" s="28" t="s">
        <v>964</v>
      </c>
      <c r="J16" s="28" t="s">
        <v>964</v>
      </c>
      <c r="K16" s="27" t="s">
        <v>964</v>
      </c>
      <c r="L16" s="27" t="s">
        <v>964</v>
      </c>
      <c r="M16" s="27" t="s">
        <v>964</v>
      </c>
      <c r="N16" s="28" t="s">
        <v>964</v>
      </c>
      <c r="O16" t="str">
        <f t="shared" si="0"/>
        <v>24.4-sc2017 &amp; -- &amp; -- &amp; -- &amp; -- \\</v>
      </c>
      <c r="P16" t="str">
        <f t="shared" si="1"/>
        <v>24.4-sc2017 &amp; -- &amp; -- &amp; -- &amp; -- \\</v>
      </c>
      <c r="Q16" t="str">
        <f t="shared" si="2"/>
        <v>24.4-sc2017 &amp; -- &amp; -- &amp; -- &amp; -- \\</v>
      </c>
      <c r="R16" t="str">
        <f t="shared" si="3"/>
        <v>24.4-sc2017 &amp; -- &amp; -- &amp; -- &amp; -- \\</v>
      </c>
    </row>
    <row r="17" spans="1:18" x14ac:dyDescent="0.3">
      <c r="A17" s="21" t="s">
        <v>3074</v>
      </c>
      <c r="B17" s="27" t="s">
        <v>3416</v>
      </c>
      <c r="C17" s="27" t="s">
        <v>1386</v>
      </c>
      <c r="D17" s="28" t="s">
        <v>1387</v>
      </c>
      <c r="E17" s="28" t="s">
        <v>1388</v>
      </c>
      <c r="F17" s="28" t="s">
        <v>1389</v>
      </c>
      <c r="G17" s="27" t="s">
        <v>1390</v>
      </c>
      <c r="H17" s="28" t="s">
        <v>3134</v>
      </c>
      <c r="I17" s="27" t="s">
        <v>3657</v>
      </c>
      <c r="J17" s="22">
        <v>135.19</v>
      </c>
      <c r="K17" s="27" t="s">
        <v>1391</v>
      </c>
      <c r="L17" s="2">
        <v>145.84</v>
      </c>
      <c r="M17" s="2">
        <v>136.81</v>
      </c>
      <c r="N17" s="28" t="s">
        <v>1392</v>
      </c>
      <c r="O17" t="str">
        <f t="shared" si="0"/>
        <v>26_stack_cas_longest...sc2016 &amp; 139,17 &amp; 136,89 &amp; 135,56 &amp; 155,33 \\</v>
      </c>
      <c r="P17" t="str">
        <f t="shared" si="1"/>
        <v>26_stack_cas_longest...sc2016 &amp; 136,59 &amp; 145,11 &amp; 138,58 &amp; 155,33 \\</v>
      </c>
      <c r="Q17" t="str">
        <f t="shared" si="2"/>
        <v>26_stack_cas_longest...sc2016 &amp; 135,72 &amp; 136,39 &amp; 135,19 &amp; 155,33 \\</v>
      </c>
      <c r="R17" t="str">
        <f t="shared" si="3"/>
        <v>26_stack_cas_longest...sc2016 &amp; 136,53 &amp; 145,84 &amp; 136,81 &amp; 155,33 \\</v>
      </c>
    </row>
    <row r="18" spans="1:18" x14ac:dyDescent="0.3">
      <c r="A18" s="21" t="s">
        <v>984</v>
      </c>
      <c r="B18" s="27" t="s">
        <v>964</v>
      </c>
      <c r="C18" s="27" t="s">
        <v>964</v>
      </c>
      <c r="D18" s="28" t="s">
        <v>964</v>
      </c>
      <c r="E18" s="28" t="s">
        <v>964</v>
      </c>
      <c r="F18" s="28" t="s">
        <v>964</v>
      </c>
      <c r="G18" s="27" t="s">
        <v>964</v>
      </c>
      <c r="H18" s="28" t="s">
        <v>964</v>
      </c>
      <c r="I18" s="28" t="s">
        <v>964</v>
      </c>
      <c r="J18" s="28" t="s">
        <v>964</v>
      </c>
      <c r="K18" s="27" t="s">
        <v>964</v>
      </c>
      <c r="L18" s="27" t="s">
        <v>964</v>
      </c>
      <c r="M18" s="27" t="s">
        <v>964</v>
      </c>
      <c r="N18" s="28" t="s">
        <v>964</v>
      </c>
      <c r="O18" t="str">
        <f t="shared" si="0"/>
        <v>289-unsat-21x14-sc2011 &amp; -- &amp; -- &amp; -- &amp; -- \\</v>
      </c>
      <c r="P18" t="str">
        <f t="shared" si="1"/>
        <v>289-unsat-21x14-sc2011 &amp; -- &amp; -- &amp; -- &amp; -- \\</v>
      </c>
      <c r="Q18" t="str">
        <f t="shared" si="2"/>
        <v>289-unsat-21x14-sc2011 &amp; -- &amp; -- &amp; -- &amp; -- \\</v>
      </c>
      <c r="R18" t="str">
        <f t="shared" si="3"/>
        <v>289-unsat-21x14-sc2011 &amp; -- &amp; -- &amp; -- &amp; -- \\</v>
      </c>
    </row>
    <row r="19" spans="1:18" x14ac:dyDescent="0.3">
      <c r="A19" s="21" t="s">
        <v>1281</v>
      </c>
      <c r="B19" s="27" t="s">
        <v>964</v>
      </c>
      <c r="C19" s="27" t="s">
        <v>964</v>
      </c>
      <c r="D19" s="28" t="s">
        <v>964</v>
      </c>
      <c r="E19" s="28" t="s">
        <v>964</v>
      </c>
      <c r="F19" s="28" t="s">
        <v>964</v>
      </c>
      <c r="G19" s="27" t="s">
        <v>964</v>
      </c>
      <c r="H19" s="28" t="s">
        <v>964</v>
      </c>
      <c r="I19" s="28" t="s">
        <v>964</v>
      </c>
      <c r="J19" s="28" t="s">
        <v>964</v>
      </c>
      <c r="K19" s="27" t="s">
        <v>964</v>
      </c>
      <c r="L19" s="27" t="s">
        <v>964</v>
      </c>
      <c r="M19" s="27" t="s">
        <v>964</v>
      </c>
      <c r="N19" s="28" t="s">
        <v>964</v>
      </c>
      <c r="O19" t="str">
        <f t="shared" si="0"/>
        <v>58bits_13.dimacs-sr2015 &amp; -- &amp; -- &amp; -- &amp; -- \\</v>
      </c>
      <c r="P19" t="str">
        <f t="shared" si="1"/>
        <v>58bits_13.dimacs-sr2015 &amp; -- &amp; -- &amp; -- &amp; -- \\</v>
      </c>
      <c r="Q19" t="str">
        <f t="shared" si="2"/>
        <v>58bits_13.dimacs-sr2015 &amp; -- &amp; -- &amp; -- &amp; -- \\</v>
      </c>
      <c r="R19" t="str">
        <f t="shared" si="3"/>
        <v>58bits_13.dimacs-sr2015 &amp; -- &amp; -- &amp; -- &amp; -- \\</v>
      </c>
    </row>
    <row r="20" spans="1:18" x14ac:dyDescent="0.3">
      <c r="A20" s="21" t="s">
        <v>985</v>
      </c>
      <c r="B20" s="27" t="s">
        <v>964</v>
      </c>
      <c r="C20" s="27" t="s">
        <v>964</v>
      </c>
      <c r="D20" s="28" t="s">
        <v>964</v>
      </c>
      <c r="E20" s="28" t="s">
        <v>964</v>
      </c>
      <c r="F20" s="28" t="s">
        <v>964</v>
      </c>
      <c r="G20" s="27" t="s">
        <v>964</v>
      </c>
      <c r="H20" s="28" t="s">
        <v>964</v>
      </c>
      <c r="I20" s="28" t="s">
        <v>964</v>
      </c>
      <c r="J20" s="28" t="s">
        <v>964</v>
      </c>
      <c r="K20" s="27" t="s">
        <v>1393</v>
      </c>
      <c r="L20" s="27" t="s">
        <v>964</v>
      </c>
      <c r="M20" s="27" t="s">
        <v>964</v>
      </c>
      <c r="N20" s="28" t="s">
        <v>964</v>
      </c>
      <c r="O20" t="str">
        <f t="shared" si="0"/>
        <v>6-4-6-sc2018 &amp; -- &amp; -- &amp; -- &amp; -- \\</v>
      </c>
      <c r="P20" t="str">
        <f t="shared" si="1"/>
        <v>6-4-6-sc2018 &amp; -- &amp; -- &amp; -- &amp; -- \\</v>
      </c>
      <c r="Q20" t="str">
        <f t="shared" si="2"/>
        <v>6-4-6-sc2018 &amp; -- &amp; -- &amp; -- &amp; -- \\</v>
      </c>
      <c r="R20" t="str">
        <f t="shared" si="3"/>
        <v>6-4-6-sc2018 &amp; 4813,30 &amp; -- &amp; -- &amp; -- \\</v>
      </c>
    </row>
    <row r="21" spans="1:18" x14ac:dyDescent="0.3">
      <c r="A21" s="21" t="s">
        <v>1282</v>
      </c>
      <c r="B21" s="27" t="s">
        <v>964</v>
      </c>
      <c r="C21" s="27" t="s">
        <v>964</v>
      </c>
      <c r="D21" s="28" t="s">
        <v>964</v>
      </c>
      <c r="E21" s="28" t="s">
        <v>964</v>
      </c>
      <c r="F21" s="28" t="s">
        <v>964</v>
      </c>
      <c r="G21" s="27" t="s">
        <v>964</v>
      </c>
      <c r="H21" s="28" t="s">
        <v>964</v>
      </c>
      <c r="I21" s="28" t="s">
        <v>964</v>
      </c>
      <c r="J21" s="28" t="s">
        <v>964</v>
      </c>
      <c r="K21" s="27" t="s">
        <v>964</v>
      </c>
      <c r="L21" s="27" t="s">
        <v>964</v>
      </c>
      <c r="M21" s="27" t="s">
        <v>964</v>
      </c>
      <c r="N21" s="28" t="s">
        <v>964</v>
      </c>
      <c r="O21" t="str">
        <f t="shared" si="0"/>
        <v>62bits_14.dimacs-sr2015 &amp; -- &amp; -- &amp; -- &amp; -- \\</v>
      </c>
      <c r="P21" t="str">
        <f t="shared" si="1"/>
        <v>62bits_14.dimacs-sr2015 &amp; -- &amp; -- &amp; -- &amp; -- \\</v>
      </c>
      <c r="Q21" t="str">
        <f t="shared" si="2"/>
        <v>62bits_14.dimacs-sr2015 &amp; -- &amp; -- &amp; -- &amp; -- \\</v>
      </c>
      <c r="R21" t="str">
        <f t="shared" si="3"/>
        <v>62bits_14.dimacs-sr2015 &amp; -- &amp; -- &amp; -- &amp; -- \\</v>
      </c>
    </row>
    <row r="22" spans="1:18" x14ac:dyDescent="0.3">
      <c r="A22" s="21" t="s">
        <v>986</v>
      </c>
      <c r="B22" s="27" t="s">
        <v>3417</v>
      </c>
      <c r="C22" s="27" t="s">
        <v>1394</v>
      </c>
      <c r="D22" s="28" t="s">
        <v>1395</v>
      </c>
      <c r="E22" s="28" t="s">
        <v>1396</v>
      </c>
      <c r="F22" s="28" t="s">
        <v>1397</v>
      </c>
      <c r="G22" s="27" t="s">
        <v>1398</v>
      </c>
      <c r="H22" s="28" t="s">
        <v>3135</v>
      </c>
      <c r="I22" s="27" t="s">
        <v>3658</v>
      </c>
      <c r="J22" s="22">
        <v>894.98</v>
      </c>
      <c r="K22" s="27" t="s">
        <v>1399</v>
      </c>
      <c r="L22" s="2">
        <v>3529.81</v>
      </c>
      <c r="M22" s="2">
        <v>1046.3900000000001</v>
      </c>
      <c r="N22" s="28" t="s">
        <v>1400</v>
      </c>
      <c r="O22" t="str">
        <f t="shared" si="0"/>
        <v>6s126-opt-sc2014 &amp; 670,45 &amp; 1171,67 &amp; 800,81 &amp; 1047,30 \\</v>
      </c>
      <c r="P22" t="str">
        <f t="shared" si="1"/>
        <v>6s126-opt-sc2014 &amp; 1593,41 &amp; 1078,19 &amp; 583,80 &amp; 1047,30 \\</v>
      </c>
      <c r="Q22" t="str">
        <f t="shared" si="2"/>
        <v>6s126-opt-sc2014 &amp; 869,61 &amp; 964,20 &amp; 894,98 &amp; 1047,30 \\</v>
      </c>
      <c r="R22" t="str">
        <f t="shared" si="3"/>
        <v>6s126-opt-sc2014 &amp; 965,72 &amp; 3529,81 &amp; 1046,39 &amp; 1047,30 \\</v>
      </c>
    </row>
    <row r="23" spans="1:18" x14ac:dyDescent="0.3">
      <c r="A23" s="21" t="s">
        <v>987</v>
      </c>
      <c r="B23" s="27" t="s">
        <v>3418</v>
      </c>
      <c r="C23" s="27" t="s">
        <v>1401</v>
      </c>
      <c r="D23" s="28" t="s">
        <v>1402</v>
      </c>
      <c r="E23" s="28" t="s">
        <v>1403</v>
      </c>
      <c r="F23" s="28" t="s">
        <v>1404</v>
      </c>
      <c r="G23" s="27" t="s">
        <v>1405</v>
      </c>
      <c r="H23" s="28" t="s">
        <v>3136</v>
      </c>
      <c r="I23" s="27" t="s">
        <v>3659</v>
      </c>
      <c r="J23" s="22">
        <v>255.41</v>
      </c>
      <c r="K23" s="27" t="s">
        <v>1406</v>
      </c>
      <c r="L23" s="2">
        <v>280.97000000000003</v>
      </c>
      <c r="M23" s="2">
        <v>238.72</v>
      </c>
      <c r="N23" s="28" t="s">
        <v>1407</v>
      </c>
      <c r="O23" t="str">
        <f t="shared" si="0"/>
        <v>6s133-sc2014 &amp; 284,56 &amp; 264,28 &amp; 256,84 &amp; 251,23 \\</v>
      </c>
      <c r="P23" t="str">
        <f t="shared" si="1"/>
        <v>6s133-sc2014 &amp; 251,77 &amp; 233,73 &amp; 273,26 &amp; 251,23 \\</v>
      </c>
      <c r="Q23" t="str">
        <f t="shared" si="2"/>
        <v>6s133-sc2014 &amp; 260,41 &amp; 268,39 &amp; 255,41 &amp; 251,23 \\</v>
      </c>
      <c r="R23" t="str">
        <f t="shared" si="3"/>
        <v>6s133-sc2014 &amp; 257,33 &amp; 280,97 &amp; 238,72 &amp; 251,23 \\</v>
      </c>
    </row>
    <row r="24" spans="1:18" x14ac:dyDescent="0.3">
      <c r="A24" s="21" t="s">
        <v>988</v>
      </c>
      <c r="B24" s="27" t="s">
        <v>3419</v>
      </c>
      <c r="C24" s="27" t="s">
        <v>1408</v>
      </c>
      <c r="D24" s="28" t="s">
        <v>1409</v>
      </c>
      <c r="E24" s="28" t="s">
        <v>1410</v>
      </c>
      <c r="F24" s="28" t="s">
        <v>1411</v>
      </c>
      <c r="G24" s="27" t="s">
        <v>1412</v>
      </c>
      <c r="H24" s="28" t="s">
        <v>3137</v>
      </c>
      <c r="I24" s="27" t="s">
        <v>3660</v>
      </c>
      <c r="J24" s="22">
        <v>1268.4100000000001</v>
      </c>
      <c r="K24" s="27" t="s">
        <v>1413</v>
      </c>
      <c r="L24" s="2">
        <v>1096.52</v>
      </c>
      <c r="M24" s="2">
        <v>1214.8</v>
      </c>
      <c r="N24" s="28" t="s">
        <v>1414</v>
      </c>
      <c r="O24" t="str">
        <f t="shared" si="0"/>
        <v>6s139-sc2013 &amp; 1273,81 &amp; 1424,70 &amp; 1169,97 &amp; 1237,11 \\</v>
      </c>
      <c r="P24" t="str">
        <f t="shared" si="1"/>
        <v>6s139-sc2013 &amp; 1249,83 &amp; 1273,25 &amp; 1403,23 &amp; 1237,11 \\</v>
      </c>
      <c r="Q24" t="str">
        <f t="shared" si="2"/>
        <v>6s139-sc2013 &amp; 1119,19 &amp; 1317,39 &amp; 1268,41 &amp; 1237,11 \\</v>
      </c>
      <c r="R24" t="str">
        <f t="shared" si="3"/>
        <v>6s139-sc2013 &amp; 1215,27 &amp; 1096,52 &amp; 1214,8 &amp; 1237,11 \\</v>
      </c>
    </row>
    <row r="25" spans="1:18" x14ac:dyDescent="0.3">
      <c r="A25" s="21" t="s">
        <v>989</v>
      </c>
      <c r="B25" s="27" t="s">
        <v>3420</v>
      </c>
      <c r="C25" s="27" t="s">
        <v>1415</v>
      </c>
      <c r="D25" s="28" t="s">
        <v>1416</v>
      </c>
      <c r="E25" s="28" t="s">
        <v>1417</v>
      </c>
      <c r="F25" s="28" t="s">
        <v>1418</v>
      </c>
      <c r="G25" s="27" t="s">
        <v>1419</v>
      </c>
      <c r="H25" s="28" t="s">
        <v>3138</v>
      </c>
      <c r="I25" s="27" t="s">
        <v>2931</v>
      </c>
      <c r="J25" s="22">
        <v>87.73</v>
      </c>
      <c r="K25" s="27" t="s">
        <v>1420</v>
      </c>
      <c r="L25" s="2">
        <v>109.06</v>
      </c>
      <c r="M25" s="2">
        <v>36.770000000000003</v>
      </c>
      <c r="N25" s="28" t="s">
        <v>1421</v>
      </c>
      <c r="O25" t="str">
        <f t="shared" si="0"/>
        <v>6s166-sc2013 &amp; 34,91 &amp; 36,98 &amp; 119,06 &amp; 29,27 \\</v>
      </c>
      <c r="P25" t="str">
        <f t="shared" si="1"/>
        <v>6s166-sc2013 &amp; 39,64 &amp; 28,62 &amp; 128,41 &amp; 29,27 \\</v>
      </c>
      <c r="Q25" t="str">
        <f t="shared" si="2"/>
        <v>6s166-sc2013 &amp; 26,66 &amp; 30,44 &amp; 87,73 &amp; 29,27 \\</v>
      </c>
      <c r="R25" t="str">
        <f t="shared" si="3"/>
        <v>6s166-sc2013 &amp; 35,02 &amp; 109,06 &amp; 36,77 &amp; 29,27 \\</v>
      </c>
    </row>
    <row r="26" spans="1:18" x14ac:dyDescent="0.3">
      <c r="A26" s="21" t="s">
        <v>990</v>
      </c>
      <c r="B26" s="27" t="s">
        <v>3421</v>
      </c>
      <c r="C26" s="27" t="s">
        <v>1422</v>
      </c>
      <c r="D26" s="28" t="s">
        <v>1423</v>
      </c>
      <c r="E26" s="28" t="s">
        <v>1424</v>
      </c>
      <c r="F26" s="28" t="s">
        <v>1425</v>
      </c>
      <c r="G26" s="27" t="s">
        <v>1426</v>
      </c>
      <c r="H26" s="28" t="s">
        <v>3139</v>
      </c>
      <c r="I26" s="27" t="s">
        <v>3661</v>
      </c>
      <c r="J26" s="22">
        <v>13.31</v>
      </c>
      <c r="K26" s="27" t="s">
        <v>1427</v>
      </c>
      <c r="L26" s="2">
        <v>17.66</v>
      </c>
      <c r="M26" s="2">
        <v>18.809999999999999</v>
      </c>
      <c r="N26" s="28" t="s">
        <v>1428</v>
      </c>
      <c r="O26" t="str">
        <f t="shared" si="0"/>
        <v>6s169-opt-sc2014 &amp; 17,09 &amp; 16,17 &amp; 15,30 &amp; 18,83 \\</v>
      </c>
      <c r="P26" t="str">
        <f t="shared" si="1"/>
        <v>6s169-opt-sc2014 &amp; 16,80 &amp; 14,19 &amp; 19,97 &amp; 18,83 \\</v>
      </c>
      <c r="Q26" t="str">
        <f t="shared" si="2"/>
        <v>6s169-opt-sc2014 &amp; 16,42 &amp; 18,17 &amp; 13,31 &amp; 18,83 \\</v>
      </c>
      <c r="R26" t="str">
        <f t="shared" si="3"/>
        <v>6s169-opt-sc2014 &amp; 15,78 &amp; 17,66 &amp; 18,81 &amp; 18,83 \\</v>
      </c>
    </row>
    <row r="27" spans="1:18" x14ac:dyDescent="0.3">
      <c r="A27" s="21" t="s">
        <v>991</v>
      </c>
      <c r="B27" s="27" t="s">
        <v>2548</v>
      </c>
      <c r="C27" s="27" t="s">
        <v>1429</v>
      </c>
      <c r="D27" s="28" t="s">
        <v>1430</v>
      </c>
      <c r="E27" s="28" t="s">
        <v>1431</v>
      </c>
      <c r="F27" s="28" t="s">
        <v>1432</v>
      </c>
      <c r="G27" s="27" t="s">
        <v>1433</v>
      </c>
      <c r="H27" s="28" t="s">
        <v>3140</v>
      </c>
      <c r="I27" s="27" t="s">
        <v>3662</v>
      </c>
      <c r="J27" s="22">
        <v>606</v>
      </c>
      <c r="K27" s="27" t="s">
        <v>1434</v>
      </c>
      <c r="L27" s="2">
        <v>576.75</v>
      </c>
      <c r="M27" s="2">
        <v>688.73</v>
      </c>
      <c r="N27" s="28" t="s">
        <v>1435</v>
      </c>
      <c r="O27" t="str">
        <f t="shared" si="0"/>
        <v>6s20-sc2013 &amp; 606,00 &amp; 697,97 &amp; 655,58 &amp; 586,83 \\</v>
      </c>
      <c r="P27" t="str">
        <f t="shared" si="1"/>
        <v>6s20-sc2013 &amp; 790,70 &amp; 639,91 &amp; 659,61 &amp; 586,83 \\</v>
      </c>
      <c r="Q27" t="str">
        <f t="shared" si="2"/>
        <v>6s20-sc2013 &amp; 614,86 &amp; 559,00 &amp; 606 &amp; 586,83 \\</v>
      </c>
      <c r="R27" t="str">
        <f t="shared" si="3"/>
        <v>6s20-sc2013 &amp; 603,17 &amp; 576,75 &amp; 688,73 &amp; 586,83 \\</v>
      </c>
    </row>
    <row r="28" spans="1:18" x14ac:dyDescent="0.3">
      <c r="A28" s="21" t="s">
        <v>992</v>
      </c>
      <c r="B28" s="27" t="s">
        <v>3422</v>
      </c>
      <c r="C28" s="27" t="s">
        <v>1436</v>
      </c>
      <c r="D28" s="28" t="s">
        <v>1437</v>
      </c>
      <c r="E28" s="28" t="s">
        <v>1438</v>
      </c>
      <c r="F28" s="28" t="s">
        <v>1439</v>
      </c>
      <c r="G28" s="27" t="s">
        <v>1440</v>
      </c>
      <c r="H28" s="28" t="s">
        <v>3141</v>
      </c>
      <c r="I28" s="27" t="s">
        <v>3663</v>
      </c>
      <c r="J28" s="22">
        <v>915.83</v>
      </c>
      <c r="K28" s="27" t="s">
        <v>1441</v>
      </c>
      <c r="L28" s="2">
        <v>1411.8</v>
      </c>
      <c r="M28" s="2">
        <v>367.47</v>
      </c>
      <c r="N28" s="28" t="s">
        <v>1442</v>
      </c>
      <c r="O28" t="str">
        <f t="shared" si="0"/>
        <v>9_50-sc2017 &amp; 1789,30 &amp; 1036,06 &amp; 502,09 &amp; 168,08 \\</v>
      </c>
      <c r="P28" t="str">
        <f t="shared" si="1"/>
        <v>9_50-sc2017 &amp; 1377,27 &amp; 441,44 &amp; 644,09 &amp; 168,08 \\</v>
      </c>
      <c r="Q28" t="str">
        <f t="shared" si="2"/>
        <v>9_50-sc2017 &amp; 377,42 &amp; 1063,14 &amp; 915,83 &amp; 168,08 \\</v>
      </c>
      <c r="R28" t="str">
        <f t="shared" si="3"/>
        <v>9_50-sc2017 &amp; 1614,59 &amp; 1411,8 &amp; 367,47 &amp; 168,08 \\</v>
      </c>
    </row>
    <row r="29" spans="1:18" x14ac:dyDescent="0.3">
      <c r="A29" s="21" t="s">
        <v>993</v>
      </c>
      <c r="B29" s="27" t="s">
        <v>3423</v>
      </c>
      <c r="C29" s="27" t="s">
        <v>1443</v>
      </c>
      <c r="D29" s="28" t="s">
        <v>1444</v>
      </c>
      <c r="E29" s="28" t="s">
        <v>1445</v>
      </c>
      <c r="F29" s="28" t="s">
        <v>1446</v>
      </c>
      <c r="G29" s="27" t="s">
        <v>1447</v>
      </c>
      <c r="H29" s="28" t="s">
        <v>3142</v>
      </c>
      <c r="I29" s="27" t="s">
        <v>3664</v>
      </c>
      <c r="J29" s="22">
        <v>1034.56</v>
      </c>
      <c r="K29" s="27" t="s">
        <v>1448</v>
      </c>
      <c r="L29" s="2">
        <v>1088.8900000000001</v>
      </c>
      <c r="M29" s="2">
        <v>1251.19</v>
      </c>
      <c r="N29" s="28" t="s">
        <v>1449</v>
      </c>
      <c r="O29" t="str">
        <f t="shared" si="0"/>
        <v>9dlx_vliw_at_b_iq8-sc2007 &amp; 1363,33 &amp; 1227,20 &amp; 914,84 &amp; 1101,83 \\</v>
      </c>
      <c r="P29" t="str">
        <f t="shared" si="1"/>
        <v>9dlx_vliw_at_b_iq8-sc2007 &amp; 1013,76 &amp; 971,28 &amp; 1037,77 &amp; 1101,83 \\</v>
      </c>
      <c r="Q29" t="str">
        <f t="shared" si="2"/>
        <v>9dlx_vliw_at_b_iq8-sc2007 &amp; 1147,06 &amp; 1003,86 &amp; 1034,56 &amp; 1101,83 \\</v>
      </c>
      <c r="R29" t="str">
        <f t="shared" si="3"/>
        <v>9dlx_vliw_at_b_iq8-sc2007 &amp; 1032,33 &amp; 1088,89 &amp; 1251,19 &amp; 1101,83 \\</v>
      </c>
    </row>
    <row r="30" spans="1:18" x14ac:dyDescent="0.3">
      <c r="A30" s="21" t="s">
        <v>994</v>
      </c>
      <c r="B30" s="27" t="s">
        <v>3424</v>
      </c>
      <c r="C30" s="27" t="s">
        <v>1450</v>
      </c>
      <c r="D30" s="28" t="s">
        <v>1451</v>
      </c>
      <c r="E30" s="28" t="s">
        <v>1452</v>
      </c>
      <c r="F30" s="28" t="s">
        <v>1453</v>
      </c>
      <c r="G30" s="27" t="s">
        <v>1454</v>
      </c>
      <c r="H30" s="28" t="s">
        <v>3143</v>
      </c>
      <c r="I30" s="27" t="s">
        <v>3665</v>
      </c>
      <c r="J30" s="22">
        <v>196.5</v>
      </c>
      <c r="K30" s="27" t="s">
        <v>1455</v>
      </c>
      <c r="L30" s="2">
        <v>174.89</v>
      </c>
      <c r="M30" s="2">
        <v>182.08</v>
      </c>
      <c r="N30" s="28" t="s">
        <v>1456</v>
      </c>
      <c r="O30" t="str">
        <f t="shared" si="0"/>
        <v>9pipe_k-sc2012 &amp; 184,76 &amp; 229,91 &amp; 163,45 &amp; 184,67 \\</v>
      </c>
      <c r="P30" t="str">
        <f t="shared" si="1"/>
        <v>9pipe_k-sc2012 &amp; 169,25 &amp; 144,27 &amp; 185,84 &amp; 184,67 \\</v>
      </c>
      <c r="Q30" t="str">
        <f t="shared" si="2"/>
        <v>9pipe_k-sc2012 &amp; 182,81 &amp; 174,88 &amp; 196,5 &amp; 184,67 \\</v>
      </c>
      <c r="R30" t="str">
        <f t="shared" si="3"/>
        <v>9pipe_k-sc2012 &amp; 135,50 &amp; 174,89 &amp; 182,08 &amp; 184,67 \\</v>
      </c>
    </row>
    <row r="31" spans="1:18" x14ac:dyDescent="0.3">
      <c r="A31" s="21" t="s">
        <v>995</v>
      </c>
      <c r="B31" s="27" t="s">
        <v>3425</v>
      </c>
      <c r="C31" s="27" t="s">
        <v>1457</v>
      </c>
      <c r="D31" s="28" t="s">
        <v>1458</v>
      </c>
      <c r="E31" s="28" t="s">
        <v>1459</v>
      </c>
      <c r="F31" s="28" t="s">
        <v>1460</v>
      </c>
      <c r="G31" s="27" t="s">
        <v>1461</v>
      </c>
      <c r="H31" s="28" t="s">
        <v>3144</v>
      </c>
      <c r="I31" s="27" t="s">
        <v>3666</v>
      </c>
      <c r="J31" s="22">
        <v>1127.92</v>
      </c>
      <c r="K31" s="27" t="s">
        <v>1462</v>
      </c>
      <c r="L31" s="2">
        <v>1198.53</v>
      </c>
      <c r="M31" s="2">
        <v>337.58</v>
      </c>
      <c r="N31" s="28" t="s">
        <v>1463</v>
      </c>
      <c r="O31" t="str">
        <f t="shared" si="0"/>
        <v>ACG-20-10p1-sc2009 &amp; 392,62 &amp; 1341,06 &amp; 1431,81 &amp; 1163,48 \\</v>
      </c>
      <c r="P31" t="str">
        <f t="shared" si="1"/>
        <v>ACG-20-10p1-sc2009 &amp; 1162,56 &amp; 1006,08 &amp; 1185,92 &amp; 1163,48 \\</v>
      </c>
      <c r="Q31" t="str">
        <f t="shared" si="2"/>
        <v>ACG-20-10p1-sc2009 &amp; 1028,37 &amp; 1300,00 &amp; 1127,92 &amp; 1163,48 \\</v>
      </c>
      <c r="R31" t="str">
        <f t="shared" si="3"/>
        <v>ACG-20-10p1-sc2009 &amp; 1173,73 &amp; 1198,53 &amp; 337,58 &amp; 1163,48 \\</v>
      </c>
    </row>
    <row r="32" spans="1:18" x14ac:dyDescent="0.3">
      <c r="A32" s="21" t="s">
        <v>996</v>
      </c>
      <c r="B32" s="27" t="s">
        <v>964</v>
      </c>
      <c r="C32" s="27" t="s">
        <v>964</v>
      </c>
      <c r="D32" s="28" t="s">
        <v>964</v>
      </c>
      <c r="E32" s="28" t="s">
        <v>964</v>
      </c>
      <c r="F32" s="28" t="s">
        <v>964</v>
      </c>
      <c r="G32" s="27" t="s">
        <v>964</v>
      </c>
      <c r="H32" s="28" t="s">
        <v>964</v>
      </c>
      <c r="I32" s="28" t="s">
        <v>964</v>
      </c>
      <c r="J32" s="28" t="s">
        <v>964</v>
      </c>
      <c r="K32" s="27" t="s">
        <v>964</v>
      </c>
      <c r="L32" s="27" t="s">
        <v>964</v>
      </c>
      <c r="M32" s="27" t="s">
        <v>964</v>
      </c>
      <c r="N32" s="28" t="s">
        <v>964</v>
      </c>
      <c r="O32" t="str">
        <f t="shared" si="0"/>
        <v>AProVE07-26-sc2007 &amp; -- &amp; -- &amp; -- &amp; -- \\</v>
      </c>
      <c r="P32" t="str">
        <f t="shared" si="1"/>
        <v>AProVE07-26-sc2007 &amp; -- &amp; -- &amp; -- &amp; -- \\</v>
      </c>
      <c r="Q32" t="str">
        <f t="shared" si="2"/>
        <v>AProVE07-26-sc2007 &amp; -- &amp; -- &amp; -- &amp; -- \\</v>
      </c>
      <c r="R32" t="str">
        <f t="shared" si="3"/>
        <v>AProVE07-26-sc2007 &amp; -- &amp; -- &amp; -- &amp; -- \\</v>
      </c>
    </row>
    <row r="33" spans="1:18" x14ac:dyDescent="0.3">
      <c r="A33" s="21" t="s">
        <v>997</v>
      </c>
      <c r="B33" s="27" t="s">
        <v>3426</v>
      </c>
      <c r="C33" s="27" t="s">
        <v>1464</v>
      </c>
      <c r="D33" s="28" t="s">
        <v>1465</v>
      </c>
      <c r="E33" s="28" t="s">
        <v>1466</v>
      </c>
      <c r="F33" s="28" t="s">
        <v>1467</v>
      </c>
      <c r="G33" s="27" t="s">
        <v>1468</v>
      </c>
      <c r="H33" s="28" t="s">
        <v>3145</v>
      </c>
      <c r="I33" s="27" t="s">
        <v>3667</v>
      </c>
      <c r="J33" s="22">
        <v>1717.66</v>
      </c>
      <c r="K33" s="27" t="s">
        <v>1469</v>
      </c>
      <c r="L33" s="2">
        <v>881.42</v>
      </c>
      <c r="M33" s="2">
        <v>1063.22</v>
      </c>
      <c r="N33" s="28" t="s">
        <v>1470</v>
      </c>
      <c r="O33" t="str">
        <f t="shared" si="0"/>
        <v>ASG_72_keystream76_1 &amp; 1369,72 &amp; 1507,48 &amp; 1088,25 &amp; 1050,67 \\</v>
      </c>
      <c r="P33" t="str">
        <f t="shared" si="1"/>
        <v>ASG_72_keystream76_1 &amp; 984,76 &amp; 1850,70 &amp; 286,70 &amp; 1050,67 \\</v>
      </c>
      <c r="Q33" t="str">
        <f t="shared" si="2"/>
        <v>ASG_72_keystream76_1 &amp; 1190,37 &amp; 1311,64 &amp; 1717,66 &amp; 1050,67 \\</v>
      </c>
      <c r="R33" t="str">
        <f t="shared" si="3"/>
        <v>ASG_72_keystream76_1 &amp; 227,14 &amp; 881,42 &amp; 1063,22 &amp; 1050,67 \\</v>
      </c>
    </row>
    <row r="34" spans="1:18" x14ac:dyDescent="0.3">
      <c r="A34" s="21" t="s">
        <v>998</v>
      </c>
      <c r="B34" s="27" t="s">
        <v>3427</v>
      </c>
      <c r="C34" s="27" t="s">
        <v>1471</v>
      </c>
      <c r="D34" s="28" t="s">
        <v>1472</v>
      </c>
      <c r="E34" s="28" t="s">
        <v>1473</v>
      </c>
      <c r="F34" s="28" t="s">
        <v>1474</v>
      </c>
      <c r="G34" s="27" t="s">
        <v>1475</v>
      </c>
      <c r="H34" s="28" t="s">
        <v>3146</v>
      </c>
      <c r="I34" s="27" t="s">
        <v>3668</v>
      </c>
      <c r="J34" s="22">
        <v>877.63</v>
      </c>
      <c r="K34" s="27" t="s">
        <v>1476</v>
      </c>
      <c r="L34" s="2">
        <v>1098.8399999999999</v>
      </c>
      <c r="M34" s="2">
        <v>866.67</v>
      </c>
      <c r="N34" s="28" t="s">
        <v>1477</v>
      </c>
      <c r="O34" t="str">
        <f t="shared" si="0"/>
        <v>ASG_72_keystream76_2 &amp; 785,53 &amp; 799,53 &amp; 1109,77 &amp; 1200,23 \\</v>
      </c>
      <c r="P34" t="str">
        <f t="shared" si="1"/>
        <v>ASG_72_keystream76_2 &amp; 509,97 &amp; 1073,20 &amp; 941,72 &amp; 1200,23 \\</v>
      </c>
      <c r="Q34" t="str">
        <f t="shared" si="2"/>
        <v>ASG_72_keystream76_2 &amp; 279,53 &amp; 699,53 &amp; 877,63 &amp; 1200,23 \\</v>
      </c>
      <c r="R34" t="str">
        <f t="shared" si="3"/>
        <v>ASG_72_keystream76_2 &amp; 1319,13 &amp; 1098,84 &amp; 866,67 &amp; 1200,23 \\</v>
      </c>
    </row>
    <row r="35" spans="1:18" x14ac:dyDescent="0.3">
      <c r="A35" s="21" t="s">
        <v>999</v>
      </c>
      <c r="B35" s="27" t="s">
        <v>3428</v>
      </c>
      <c r="C35" s="27" t="s">
        <v>1478</v>
      </c>
      <c r="D35" s="28" t="s">
        <v>1479</v>
      </c>
      <c r="E35" s="28" t="s">
        <v>1480</v>
      </c>
      <c r="F35" s="28" t="s">
        <v>1481</v>
      </c>
      <c r="G35" s="27" t="s">
        <v>1482</v>
      </c>
      <c r="H35" s="28" t="s">
        <v>3147</v>
      </c>
      <c r="I35" s="27" t="s">
        <v>3669</v>
      </c>
      <c r="J35" s="22">
        <v>277.31</v>
      </c>
      <c r="K35" s="27" t="s">
        <v>1483</v>
      </c>
      <c r="L35" s="2">
        <v>63.28</v>
      </c>
      <c r="M35" s="2">
        <v>15.95</v>
      </c>
      <c r="N35" s="28" t="s">
        <v>1484</v>
      </c>
      <c r="O35" t="str">
        <f t="shared" si="0"/>
        <v>ASG_96_len112_known_last12_2 &amp; 239,00 &amp; 759,05 &amp; 69,73 &amp; 242,67 \\</v>
      </c>
      <c r="P35" t="str">
        <f t="shared" si="1"/>
        <v>ASG_96_len112_known_last12_2 &amp; 1061,58 &amp; 683,91 &amp; 414,05 &amp; 242,67 \\</v>
      </c>
      <c r="Q35" t="str">
        <f t="shared" si="2"/>
        <v>ASG_96_len112_known_last12_2 &amp; 740,87 &amp; 691,14 &amp; 277,31 &amp; 242,67 \\</v>
      </c>
      <c r="R35" t="str">
        <f t="shared" si="3"/>
        <v>ASG_96_len112_known_last12_2 &amp; 1030,86 &amp; 63,28 &amp; 15,95 &amp; 242,67 \\</v>
      </c>
    </row>
    <row r="36" spans="1:18" x14ac:dyDescent="0.3">
      <c r="A36" s="21" t="s">
        <v>1000</v>
      </c>
      <c r="B36" s="27" t="s">
        <v>3429</v>
      </c>
      <c r="C36" s="27" t="s">
        <v>1485</v>
      </c>
      <c r="D36" s="28" t="s">
        <v>1486</v>
      </c>
      <c r="E36" s="28" t="s">
        <v>1487</v>
      </c>
      <c r="F36" s="28" t="s">
        <v>1488</v>
      </c>
      <c r="G36" s="27" t="s">
        <v>1489</v>
      </c>
      <c r="H36" s="28" t="s">
        <v>3148</v>
      </c>
      <c r="I36" s="27" t="s">
        <v>3670</v>
      </c>
      <c r="J36" s="22">
        <v>277.02</v>
      </c>
      <c r="K36" s="27" t="s">
        <v>1490</v>
      </c>
      <c r="L36" s="2">
        <v>63.38</v>
      </c>
      <c r="M36" s="2">
        <v>15.97</v>
      </c>
      <c r="N36" s="28" t="s">
        <v>1491</v>
      </c>
      <c r="O36" t="str">
        <f t="shared" si="0"/>
        <v>ASG_96_len112_known_last12_2_u &amp; 239,83 &amp; 759,64 &amp; 69,66 &amp; 242,11 \\</v>
      </c>
      <c r="P36" t="str">
        <f t="shared" si="1"/>
        <v>ASG_96_len112_known_last12_2_u &amp; 1061,78 &amp; 683,81 &amp; 411,95 &amp; 242,11 \\</v>
      </c>
      <c r="Q36" t="str">
        <f t="shared" si="2"/>
        <v>ASG_96_len112_known_last12_2_u &amp; 739,37 &amp; 687,84 &amp; 277,02 &amp; 242,11 \\</v>
      </c>
      <c r="R36" t="str">
        <f t="shared" si="3"/>
        <v>ASG_96_len112_known_last12_2_u &amp; 1030,89 &amp; 63,38 &amp; 15,97 &amp; 242,11 \\</v>
      </c>
    </row>
    <row r="37" spans="1:18" x14ac:dyDescent="0.3">
      <c r="A37" s="21" t="s">
        <v>1001</v>
      </c>
      <c r="B37" s="27" t="s">
        <v>3430</v>
      </c>
      <c r="C37" s="27" t="s">
        <v>1492</v>
      </c>
      <c r="D37" s="28" t="s">
        <v>1493</v>
      </c>
      <c r="E37" s="28" t="s">
        <v>1494</v>
      </c>
      <c r="F37" s="28" t="s">
        <v>1495</v>
      </c>
      <c r="G37" s="27" t="s">
        <v>1496</v>
      </c>
      <c r="H37" s="28" t="s">
        <v>3149</v>
      </c>
      <c r="I37" s="27" t="s">
        <v>3671</v>
      </c>
      <c r="J37" s="22">
        <v>290.02999999999997</v>
      </c>
      <c r="K37" s="27" t="s">
        <v>1497</v>
      </c>
      <c r="L37" s="2">
        <v>336.86</v>
      </c>
      <c r="M37" s="2">
        <v>292.08999999999997</v>
      </c>
      <c r="N37" s="28" t="s">
        <v>1498</v>
      </c>
      <c r="O37" t="str">
        <f t="shared" si="0"/>
        <v>ASG_96_len112_known_last13_2 &amp; 231,77 &amp; 219,24 &amp; 159,67 &amp; 289,89 \\</v>
      </c>
      <c r="P37" t="str">
        <f t="shared" si="1"/>
        <v>ASG_96_len112_known_last13_2 &amp; 576,58 &amp; 1088,78 &amp; 131,84 &amp; 289,89 \\</v>
      </c>
      <c r="Q37" t="str">
        <f t="shared" si="2"/>
        <v>ASG_96_len112_known_last13_2 &amp; 491,83 &amp; 704,39 &amp; 290,03 &amp; 289,89 \\</v>
      </c>
      <c r="R37" t="str">
        <f t="shared" si="3"/>
        <v>ASG_96_len112_known_last13_2 &amp; 549,00 &amp; 336,86 &amp; 292,09 &amp; 289,89 \\</v>
      </c>
    </row>
    <row r="38" spans="1:18" x14ac:dyDescent="0.3">
      <c r="A38" s="21" t="s">
        <v>1002</v>
      </c>
      <c r="B38" s="27" t="s">
        <v>3431</v>
      </c>
      <c r="C38" s="27" t="s">
        <v>1499</v>
      </c>
      <c r="D38" s="28" t="s">
        <v>1500</v>
      </c>
      <c r="E38" s="28" t="s">
        <v>1501</v>
      </c>
      <c r="F38" s="28" t="s">
        <v>1502</v>
      </c>
      <c r="G38" s="27" t="s">
        <v>1503</v>
      </c>
      <c r="H38" s="28" t="s">
        <v>3150</v>
      </c>
      <c r="I38" s="27" t="s">
        <v>3672</v>
      </c>
      <c r="J38" s="22">
        <v>574.66</v>
      </c>
      <c r="K38" s="27" t="s">
        <v>1504</v>
      </c>
      <c r="L38" s="2">
        <v>585.66999999999996</v>
      </c>
      <c r="M38" s="2">
        <v>554.79999999999995</v>
      </c>
      <c r="N38" s="28" t="s">
        <v>1505</v>
      </c>
      <c r="O38" t="str">
        <f t="shared" si="0"/>
        <v>ASG_96_len112_known_last13_2_u &amp; 583,92 &amp; 623,16 &amp; 605,27 &amp; 573,12 \\</v>
      </c>
      <c r="P38" t="str">
        <f t="shared" si="1"/>
        <v>ASG_96_len112_known_last13_2_u &amp; 611,94 &amp; 596,97 &amp; 628,92 &amp; 573,12 \\</v>
      </c>
      <c r="Q38" t="str">
        <f t="shared" si="2"/>
        <v>ASG_96_len112_known_last13_2_u &amp; 612,66 &amp; 619,89 &amp; 574,66 &amp; 573,12 \\</v>
      </c>
      <c r="R38" t="str">
        <f t="shared" si="3"/>
        <v>ASG_96_len112_known_last13_2_u &amp; 611,27 &amp; 585,67 &amp; 554,8 &amp; 573,12 \\</v>
      </c>
    </row>
    <row r="39" spans="1:18" x14ac:dyDescent="0.3">
      <c r="A39" s="21" t="s">
        <v>1003</v>
      </c>
      <c r="B39" s="27" t="s">
        <v>3432</v>
      </c>
      <c r="C39" s="27" t="s">
        <v>1506</v>
      </c>
      <c r="D39" s="28" t="s">
        <v>1507</v>
      </c>
      <c r="E39" s="28" t="s">
        <v>1508</v>
      </c>
      <c r="F39" s="28" t="s">
        <v>1509</v>
      </c>
      <c r="G39" s="27" t="s">
        <v>1510</v>
      </c>
      <c r="H39" s="28" t="s">
        <v>3151</v>
      </c>
      <c r="I39" s="27" t="s">
        <v>3673</v>
      </c>
      <c r="J39" s="22">
        <v>6.31</v>
      </c>
      <c r="K39" s="27" t="s">
        <v>1511</v>
      </c>
      <c r="L39" s="2">
        <v>2.83</v>
      </c>
      <c r="M39" s="2">
        <v>6.55</v>
      </c>
      <c r="N39" s="28" t="s">
        <v>1512</v>
      </c>
      <c r="O39" t="str">
        <f t="shared" si="0"/>
        <v>Bibd-sc-10-03-08_c18 &amp; 6,23 &amp; 6,53 &amp; 6,20 &amp; 2,70 \\</v>
      </c>
      <c r="P39" t="str">
        <f t="shared" si="1"/>
        <v>Bibd-sc-10-03-08_c18 &amp; 6,69 &amp; 6,27 &amp; 2,80 &amp; 2,70 \\</v>
      </c>
      <c r="Q39" t="str">
        <f t="shared" si="2"/>
        <v>Bibd-sc-10-03-08_c18 &amp; 2,84 &amp; 6,55 &amp; 6,31 &amp; 2,70 \\</v>
      </c>
      <c r="R39" t="str">
        <f t="shared" si="3"/>
        <v>Bibd-sc-10-03-08_c18 &amp; 0,92 &amp; 2,83 &amp; 6,55 &amp; 2,70 \\</v>
      </c>
    </row>
    <row r="40" spans="1:18" x14ac:dyDescent="0.3">
      <c r="A40" s="21" t="s">
        <v>1004</v>
      </c>
      <c r="B40" s="27" t="s">
        <v>3433</v>
      </c>
      <c r="C40" s="27" t="s">
        <v>1513</v>
      </c>
      <c r="D40" s="28" t="s">
        <v>1514</v>
      </c>
      <c r="E40" s="28" t="s">
        <v>1515</v>
      </c>
      <c r="F40" s="28" t="s">
        <v>1516</v>
      </c>
      <c r="G40" s="27" t="s">
        <v>1517</v>
      </c>
      <c r="H40" s="28" t="s">
        <v>3152</v>
      </c>
      <c r="I40" s="27" t="s">
        <v>2565</v>
      </c>
      <c r="J40" s="22">
        <v>46.24</v>
      </c>
      <c r="K40" s="27" t="s">
        <v>1518</v>
      </c>
      <c r="L40" s="2">
        <v>58.58</v>
      </c>
      <c r="M40" s="2">
        <v>49.66</v>
      </c>
      <c r="N40" s="28" t="s">
        <v>1519</v>
      </c>
      <c r="O40" t="str">
        <f t="shared" si="0"/>
        <v>CarSequencing-90-01_c18 &amp; 46,70 &amp; 62,66 &amp; 47,89 &amp; 47,08 \\</v>
      </c>
      <c r="P40" t="str">
        <f t="shared" si="1"/>
        <v>CarSequencing-90-01_c18 &amp; 58,95 &amp; 59,20 &amp; 49,73 &amp; 47,08 \\</v>
      </c>
      <c r="Q40" t="str">
        <f t="shared" si="2"/>
        <v>CarSequencing-90-01_c18 &amp; 51,12 &amp; 78,52 &amp; 46,24 &amp; 47,08 \\</v>
      </c>
      <c r="R40" t="str">
        <f t="shared" si="3"/>
        <v>CarSequencing-90-01_c18 &amp; 50,89 &amp; 58,58 &amp; 49,66 &amp; 47,08 \\</v>
      </c>
    </row>
    <row r="41" spans="1:18" x14ac:dyDescent="0.3">
      <c r="A41" s="21" t="s">
        <v>1005</v>
      </c>
      <c r="B41" s="27" t="s">
        <v>3434</v>
      </c>
      <c r="C41" s="27" t="s">
        <v>1520</v>
      </c>
      <c r="D41" s="28" t="s">
        <v>1521</v>
      </c>
      <c r="E41" s="28" t="s">
        <v>1522</v>
      </c>
      <c r="F41" s="28" t="s">
        <v>1523</v>
      </c>
      <c r="G41" s="27" t="s">
        <v>1524</v>
      </c>
      <c r="H41" s="28" t="s">
        <v>1418</v>
      </c>
      <c r="I41" s="27" t="s">
        <v>3674</v>
      </c>
      <c r="J41" s="22">
        <v>34.450000000000003</v>
      </c>
      <c r="K41" s="27" t="s">
        <v>1525</v>
      </c>
      <c r="L41" s="2">
        <v>34.31</v>
      </c>
      <c r="M41" s="2">
        <v>14.7</v>
      </c>
      <c r="N41" s="28" t="s">
        <v>1526</v>
      </c>
      <c r="O41" t="str">
        <f t="shared" si="0"/>
        <v>CarSequencing-90-02_c18 &amp; 35,16 &amp; 35,98 &amp; 35,25 &amp; 35,59 \\</v>
      </c>
      <c r="P41" t="str">
        <f t="shared" si="1"/>
        <v>CarSequencing-90-02_c18 &amp; 34,05 &amp; 38,31 &amp; 34,81 &amp; 35,59 \\</v>
      </c>
      <c r="Q41" t="str">
        <f t="shared" si="2"/>
        <v>CarSequencing-90-02_c18 &amp; 28,62 &amp; 29,98 &amp; 34,45 &amp; 35,59 \\</v>
      </c>
      <c r="R41" t="str">
        <f t="shared" si="3"/>
        <v>CarSequencing-90-02_c18 &amp; 33,11 &amp; 34,31 &amp; 14,7 &amp; 35,59 \\</v>
      </c>
    </row>
    <row r="42" spans="1:18" x14ac:dyDescent="0.3">
      <c r="A42" s="21" t="s">
        <v>1006</v>
      </c>
      <c r="B42" s="27" t="s">
        <v>964</v>
      </c>
      <c r="C42" s="27" t="s">
        <v>964</v>
      </c>
      <c r="D42" s="28" t="s">
        <v>964</v>
      </c>
      <c r="E42" s="28" t="s">
        <v>964</v>
      </c>
      <c r="F42" s="28" t="s">
        <v>964</v>
      </c>
      <c r="G42" s="27" t="s">
        <v>964</v>
      </c>
      <c r="H42" s="28" t="s">
        <v>964</v>
      </c>
      <c r="I42" s="28" t="s">
        <v>964</v>
      </c>
      <c r="J42" s="28" t="s">
        <v>964</v>
      </c>
      <c r="K42" s="27" t="s">
        <v>964</v>
      </c>
      <c r="L42" s="27" t="s">
        <v>964</v>
      </c>
      <c r="M42" s="27" t="s">
        <v>964</v>
      </c>
      <c r="N42" s="28" t="s">
        <v>964</v>
      </c>
      <c r="O42" t="str">
        <f t="shared" si="0"/>
        <v>EDP3-70000-sc2014 &amp; -- &amp; -- &amp; -- &amp; -- \\</v>
      </c>
      <c r="P42" t="str">
        <f t="shared" si="1"/>
        <v>EDP3-70000-sc2014 &amp; -- &amp; -- &amp; -- &amp; -- \\</v>
      </c>
      <c r="Q42" t="str">
        <f t="shared" si="2"/>
        <v>EDP3-70000-sc2014 &amp; -- &amp; -- &amp; -- &amp; -- \\</v>
      </c>
      <c r="R42" t="str">
        <f t="shared" si="3"/>
        <v>EDP3-70000-sc2014 &amp; -- &amp; -- &amp; -- &amp; -- \\</v>
      </c>
    </row>
    <row r="43" spans="1:18" x14ac:dyDescent="0.3">
      <c r="A43" s="21" t="s">
        <v>1007</v>
      </c>
      <c r="B43" s="27" t="s">
        <v>3435</v>
      </c>
      <c r="C43" s="27" t="s">
        <v>1527</v>
      </c>
      <c r="D43" s="28" t="s">
        <v>1528</v>
      </c>
      <c r="E43" s="28" t="s">
        <v>1529</v>
      </c>
      <c r="F43" s="28" t="s">
        <v>1530</v>
      </c>
      <c r="G43" s="27" t="s">
        <v>1531</v>
      </c>
      <c r="H43" s="28" t="s">
        <v>3153</v>
      </c>
      <c r="I43" s="27" t="s">
        <v>3675</v>
      </c>
      <c r="J43" s="22">
        <v>14.72</v>
      </c>
      <c r="K43" s="27" t="s">
        <v>1532</v>
      </c>
      <c r="L43" s="2">
        <v>51.62</v>
      </c>
      <c r="M43" s="2">
        <v>32.31</v>
      </c>
      <c r="N43" s="28" t="s">
        <v>1533</v>
      </c>
      <c r="O43" t="str">
        <f t="shared" si="0"/>
        <v>Eternity-10-05_c18 &amp; 3,56 &amp; 27,83 &amp; 15,72 &amp; 29,20 \\</v>
      </c>
      <c r="P43" t="str">
        <f t="shared" si="1"/>
        <v>Eternity-10-05_c18 &amp; 14,65 &amp; 24,02 &amp; 30,22 &amp; 29,20 \\</v>
      </c>
      <c r="Q43" t="str">
        <f t="shared" si="2"/>
        <v>Eternity-10-05_c18 &amp; 5,05 &amp; 17,95 &amp; 14,72 &amp; 29,20 \\</v>
      </c>
      <c r="R43" t="str">
        <f t="shared" si="3"/>
        <v>Eternity-10-05_c18 &amp; 13,70 &amp; 51,62 &amp; 32,31 &amp; 29,20 \\</v>
      </c>
    </row>
    <row r="44" spans="1:18" x14ac:dyDescent="0.3">
      <c r="A44" s="21" t="s">
        <v>1008</v>
      </c>
      <c r="B44" s="27" t="s">
        <v>964</v>
      </c>
      <c r="C44" s="27" t="s">
        <v>1534</v>
      </c>
      <c r="D44" s="28" t="s">
        <v>1535</v>
      </c>
      <c r="E44" s="28" t="s">
        <v>1536</v>
      </c>
      <c r="F44" s="28" t="s">
        <v>1537</v>
      </c>
      <c r="G44" s="27" t="s">
        <v>1538</v>
      </c>
      <c r="H44" s="28" t="s">
        <v>3154</v>
      </c>
      <c r="I44" s="27" t="s">
        <v>3676</v>
      </c>
      <c r="J44" s="22">
        <v>1382.05</v>
      </c>
      <c r="K44" s="27" t="s">
        <v>1539</v>
      </c>
      <c r="L44" s="2">
        <v>1609.44</v>
      </c>
      <c r="M44" s="2">
        <v>4526.7299999999996</v>
      </c>
      <c r="N44" s="28" t="s">
        <v>1540</v>
      </c>
      <c r="O44" t="str">
        <f t="shared" si="0"/>
        <v>Eternity-10-06_c18 &amp; -- &amp; 3012,37 &amp; 817,91 &amp; 899,03 \\</v>
      </c>
      <c r="P44" t="str">
        <f t="shared" si="1"/>
        <v>Eternity-10-06_c18 &amp; 602,47 &amp; 3654,67 &amp; 4846,78 &amp; 899,03 \\</v>
      </c>
      <c r="Q44" t="str">
        <f t="shared" si="2"/>
        <v>Eternity-10-06_c18 &amp; 129,80 &amp; 404,24 &amp; 1382,05 &amp; 899,03 \\</v>
      </c>
      <c r="R44" t="str">
        <f t="shared" si="3"/>
        <v>Eternity-10-06_c18 &amp; 4587,66 &amp; 1609,44 &amp; 4526,73 &amp; 899,03 \\</v>
      </c>
    </row>
    <row r="45" spans="1:18" x14ac:dyDescent="0.3">
      <c r="A45" s="21" t="s">
        <v>1009</v>
      </c>
      <c r="B45" s="27" t="s">
        <v>3436</v>
      </c>
      <c r="C45" s="27" t="s">
        <v>1541</v>
      </c>
      <c r="D45" s="28" t="s">
        <v>1542</v>
      </c>
      <c r="E45" s="28" t="s">
        <v>1543</v>
      </c>
      <c r="F45" s="28" t="s">
        <v>1544</v>
      </c>
      <c r="G45" s="27" t="s">
        <v>1545</v>
      </c>
      <c r="H45" s="28" t="s">
        <v>3155</v>
      </c>
      <c r="I45" s="27" t="s">
        <v>3677</v>
      </c>
      <c r="J45" s="22">
        <v>130.41999999999999</v>
      </c>
      <c r="K45" s="27" t="s">
        <v>1546</v>
      </c>
      <c r="L45" s="2">
        <v>93.72</v>
      </c>
      <c r="M45" s="2">
        <v>73.44</v>
      </c>
      <c r="N45" s="28" t="s">
        <v>1547</v>
      </c>
      <c r="O45" t="str">
        <f t="shared" si="0"/>
        <v>GracefulGraph-K04-P04_c18 &amp; 109,95 &amp; 23,02 &amp; 105,47 &amp; 106,53 \\</v>
      </c>
      <c r="P45" t="str">
        <f t="shared" si="1"/>
        <v>GracefulGraph-K04-P04_c18 &amp; 82,78 &amp; 480,45 &amp; 340,03 &amp; 106,53 \\</v>
      </c>
      <c r="Q45" t="str">
        <f t="shared" si="2"/>
        <v>GracefulGraph-K04-P04_c18 &amp; 382,22 &amp; 124,11 &amp; 130,42 &amp; 106,53 \\</v>
      </c>
      <c r="R45" t="str">
        <f t="shared" si="3"/>
        <v>GracefulGraph-K04-P04_c18 &amp; 104,13 &amp; 93,72 &amp; 73,44 &amp; 106,53 \\</v>
      </c>
    </row>
    <row r="46" spans="1:18" x14ac:dyDescent="0.3">
      <c r="A46" s="21" t="s">
        <v>1010</v>
      </c>
      <c r="B46" s="27" t="s">
        <v>3437</v>
      </c>
      <c r="C46" s="27" t="s">
        <v>1548</v>
      </c>
      <c r="D46" s="28" t="s">
        <v>1549</v>
      </c>
      <c r="E46" s="28" t="s">
        <v>1550</v>
      </c>
      <c r="F46" s="28" t="s">
        <v>1551</v>
      </c>
      <c r="G46" s="27" t="s">
        <v>1552</v>
      </c>
      <c r="H46" s="28" t="s">
        <v>3156</v>
      </c>
      <c r="I46" s="27" t="s">
        <v>3678</v>
      </c>
      <c r="J46" s="22">
        <v>82.67</v>
      </c>
      <c r="K46" s="27" t="s">
        <v>1553</v>
      </c>
      <c r="L46" s="2">
        <v>22.72</v>
      </c>
      <c r="M46" s="2">
        <v>20.67</v>
      </c>
      <c r="N46" s="28" t="s">
        <v>1554</v>
      </c>
      <c r="O46" t="str">
        <f t="shared" si="0"/>
        <v>GracefulGraph-K05-P02_c18 &amp; 23,55 &amp; 3,41 &amp; 18,45 &amp; 4,48 \\</v>
      </c>
      <c r="P46" t="str">
        <f t="shared" si="1"/>
        <v>GracefulGraph-K05-P02_c18 &amp; 4,09 &amp; 115,98 &amp; 64,23 &amp; 4,48 \\</v>
      </c>
      <c r="Q46" t="str">
        <f t="shared" si="2"/>
        <v>GracefulGraph-K05-P02_c18 &amp; 11,55 &amp; 87,34 &amp; 82,67 &amp; 4,48 \\</v>
      </c>
      <c r="R46" t="str">
        <f t="shared" si="3"/>
        <v>GracefulGraph-K05-P02_c18 &amp; 15,45 &amp; 22,72 &amp; 20,67 &amp; 4,48 \\</v>
      </c>
    </row>
    <row r="47" spans="1:18" x14ac:dyDescent="0.3">
      <c r="A47" s="21" t="s">
        <v>3108</v>
      </c>
      <c r="B47" s="27" t="s">
        <v>3438</v>
      </c>
      <c r="C47" s="27" t="s">
        <v>1555</v>
      </c>
      <c r="D47" s="28" t="s">
        <v>1556</v>
      </c>
      <c r="E47" s="28" t="s">
        <v>1557</v>
      </c>
      <c r="F47" s="28" t="s">
        <v>1558</v>
      </c>
      <c r="G47" s="27" t="s">
        <v>1559</v>
      </c>
      <c r="H47" s="28" t="s">
        <v>3157</v>
      </c>
      <c r="I47" s="27" t="s">
        <v>3679</v>
      </c>
      <c r="J47" s="22">
        <v>1263.6600000000001</v>
      </c>
      <c r="K47" s="27" t="s">
        <v>1560</v>
      </c>
      <c r="L47" s="2">
        <v>177.73</v>
      </c>
      <c r="M47" s="2">
        <v>1950.81</v>
      </c>
      <c r="N47" s="28" t="s">
        <v>1561</v>
      </c>
      <c r="O47" t="str">
        <f t="shared" si="0"/>
        <v>Grain...known_last104_0 &amp; 706,83 &amp; 1879,72 &amp; 174,92 &amp; 1158,64 \\</v>
      </c>
      <c r="P47" t="str">
        <f t="shared" si="1"/>
        <v>Grain...known_last104_0 &amp; 1590,89 &amp; 1353,09 &amp; 1427,94 &amp; 1158,64 \\</v>
      </c>
      <c r="Q47" t="str">
        <f t="shared" si="2"/>
        <v>Grain...known_last104_0 &amp; 112,53 &amp; 748,87 &amp; 1263,66 &amp; 1158,64 \\</v>
      </c>
      <c r="R47" t="str">
        <f t="shared" si="3"/>
        <v>Grain...known_last104_0 &amp; 702,06 &amp; 177,73 &amp; 1950,81 &amp; 1158,64 \\</v>
      </c>
    </row>
    <row r="48" spans="1:18" x14ac:dyDescent="0.3">
      <c r="A48" s="21" t="s">
        <v>3109</v>
      </c>
      <c r="B48" s="27" t="s">
        <v>3439</v>
      </c>
      <c r="C48" s="27" t="s">
        <v>1562</v>
      </c>
      <c r="D48" s="28" t="s">
        <v>1563</v>
      </c>
      <c r="E48" s="28" t="s">
        <v>1564</v>
      </c>
      <c r="F48" s="28" t="s">
        <v>1565</v>
      </c>
      <c r="G48" s="27" t="s">
        <v>1566</v>
      </c>
      <c r="H48" s="28" t="s">
        <v>3158</v>
      </c>
      <c r="I48" s="27" t="s">
        <v>3680</v>
      </c>
      <c r="J48" s="22">
        <v>2623.84</v>
      </c>
      <c r="K48" s="27" t="s">
        <v>1567</v>
      </c>
      <c r="L48" s="2">
        <v>3066.61</v>
      </c>
      <c r="M48" s="2">
        <v>2935.83</v>
      </c>
      <c r="N48" s="28" t="s">
        <v>1568</v>
      </c>
      <c r="O48" t="str">
        <f t="shared" si="0"/>
        <v>Grain...known_last104_0_u &amp; 3133,83 &amp; 2785,16 &amp; 2273,78 &amp; 2432,99 \\</v>
      </c>
      <c r="P48" t="str">
        <f t="shared" si="1"/>
        <v>Grain...known_last104_0_u &amp; 3141,89 &amp; 3046,91 &amp; 2360,42 &amp; 2432,99 \\</v>
      </c>
      <c r="Q48" t="str">
        <f t="shared" si="2"/>
        <v>Grain...known_last104_0_u &amp; 2922,61 &amp; 2864,14 &amp; 2623,84 &amp; 2432,99 \\</v>
      </c>
      <c r="R48" t="str">
        <f t="shared" si="3"/>
        <v>Grain...known_last104_0_u &amp; 3286,37 &amp; 3066,61 &amp; 2935,83 &amp; 2432,99 \\</v>
      </c>
    </row>
    <row r="49" spans="1:18" x14ac:dyDescent="0.3">
      <c r="A49" s="21" t="s">
        <v>3110</v>
      </c>
      <c r="B49" s="27" t="s">
        <v>3440</v>
      </c>
      <c r="C49" s="27" t="s">
        <v>1569</v>
      </c>
      <c r="D49" s="28" t="s">
        <v>1570</v>
      </c>
      <c r="E49" s="28" t="s">
        <v>1571</v>
      </c>
      <c r="F49" s="28" t="s">
        <v>1572</v>
      </c>
      <c r="G49" s="27" t="s">
        <v>1573</v>
      </c>
      <c r="H49" s="28" t="s">
        <v>3159</v>
      </c>
      <c r="I49" s="27" t="s">
        <v>3681</v>
      </c>
      <c r="J49" s="22">
        <v>654.94000000000005</v>
      </c>
      <c r="K49" s="27" t="s">
        <v>1574</v>
      </c>
      <c r="L49" s="2">
        <v>757.41</v>
      </c>
      <c r="M49" s="2">
        <v>881.39</v>
      </c>
      <c r="N49" s="28" t="s">
        <v>1575</v>
      </c>
      <c r="O49" t="str">
        <f t="shared" si="0"/>
        <v>Grain...known_last105_0 &amp; 390,52 &amp; 764,22 &amp; 1202,95 &amp; 1046,78 \\</v>
      </c>
      <c r="P49" t="str">
        <f t="shared" si="1"/>
        <v>Grain...known_last105_0 &amp; 3304,42 &amp; 665,59 &amp; 458,78 &amp; 1046,78 \\</v>
      </c>
      <c r="Q49" t="str">
        <f t="shared" si="2"/>
        <v>Grain...known_last105_0 &amp; 1449,39 &amp; 750,14 &amp; 654,94 &amp; 1046,78 \\</v>
      </c>
      <c r="R49" t="str">
        <f t="shared" si="3"/>
        <v>Grain...known_last105_0 &amp; 30,75 &amp; 757,41 &amp; 881,39 &amp; 1046,78 \\</v>
      </c>
    </row>
    <row r="50" spans="1:18" x14ac:dyDescent="0.3">
      <c r="A50" s="21" t="s">
        <v>3111</v>
      </c>
      <c r="B50" s="27" t="s">
        <v>3441</v>
      </c>
      <c r="C50" s="27" t="s">
        <v>1576</v>
      </c>
      <c r="D50" s="28" t="s">
        <v>1577</v>
      </c>
      <c r="E50" s="28" t="s">
        <v>1578</v>
      </c>
      <c r="F50" s="28" t="s">
        <v>1579</v>
      </c>
      <c r="G50" s="27" t="s">
        <v>1580</v>
      </c>
      <c r="H50" s="28" t="s">
        <v>3160</v>
      </c>
      <c r="I50" s="27" t="s">
        <v>3682</v>
      </c>
      <c r="J50" s="22">
        <v>898.05</v>
      </c>
      <c r="K50" s="27" t="s">
        <v>1378</v>
      </c>
      <c r="L50" s="2">
        <v>766</v>
      </c>
      <c r="M50" s="2">
        <v>523.66</v>
      </c>
      <c r="N50" s="28" t="s">
        <v>1581</v>
      </c>
      <c r="O50" t="str">
        <f t="shared" si="0"/>
        <v>Grain...known_last105_0_u &amp; 747,44 &amp; 1923,91 &amp; 664,55 &amp; 434,17 \\</v>
      </c>
      <c r="P50" t="str">
        <f t="shared" si="1"/>
        <v>Grain...known_last105_0_u &amp; 1994,44 &amp; 1000,17 &amp; 576,61 &amp; 434,17 \\</v>
      </c>
      <c r="Q50" t="str">
        <f t="shared" si="2"/>
        <v>Grain...known_last105_0_u &amp; 752,55 &amp; 535,05 &amp; 898,05 &amp; 434,17 \\</v>
      </c>
      <c r="R50" t="str">
        <f t="shared" si="3"/>
        <v>Grain...known_last105_0_u &amp; 659,06 &amp; 766 &amp; 523,66 &amp; 434,17 \\</v>
      </c>
    </row>
    <row r="51" spans="1:18" x14ac:dyDescent="0.3">
      <c r="A51" s="21" t="s">
        <v>1011</v>
      </c>
      <c r="B51" s="27" t="s">
        <v>3442</v>
      </c>
      <c r="C51" s="27" t="s">
        <v>1582</v>
      </c>
      <c r="D51" s="28" t="s">
        <v>1583</v>
      </c>
      <c r="E51" s="28" t="s">
        <v>1584</v>
      </c>
      <c r="F51" s="28" t="s">
        <v>1585</v>
      </c>
      <c r="G51" s="27" t="s">
        <v>1586</v>
      </c>
      <c r="H51" s="28" t="s">
        <v>3161</v>
      </c>
      <c r="I51" s="27" t="s">
        <v>3683</v>
      </c>
      <c r="J51" s="22">
        <v>387.69</v>
      </c>
      <c r="K51" s="27" t="s">
        <v>1587</v>
      </c>
      <c r="L51" s="2">
        <v>403.14</v>
      </c>
      <c r="M51" s="2">
        <v>345.33</v>
      </c>
      <c r="N51" s="28" t="s">
        <v>1588</v>
      </c>
      <c r="O51" t="str">
        <f t="shared" si="0"/>
        <v>Haystacks-ext-12_c18 &amp; 415,30 &amp; 345,38 &amp; 329,67 &amp; 307,44 \\</v>
      </c>
      <c r="P51" t="str">
        <f t="shared" si="1"/>
        <v>Haystacks-ext-12_c18 &amp; 398,20 &amp; 416,08 &amp; 329,00 &amp; 307,44 \\</v>
      </c>
      <c r="Q51" t="str">
        <f t="shared" si="2"/>
        <v>Haystacks-ext-12_c18 &amp; 450,05 &amp; 364,17 &amp; 387,69 &amp; 307,44 \\</v>
      </c>
      <c r="R51" t="str">
        <f t="shared" si="3"/>
        <v>Haystacks-ext-12_c18 &amp; 429,64 &amp; 403,14 &amp; 345,33 &amp; 307,44 \\</v>
      </c>
    </row>
    <row r="52" spans="1:18" x14ac:dyDescent="0.3">
      <c r="A52" s="21" t="s">
        <v>1012</v>
      </c>
      <c r="B52" s="27" t="s">
        <v>3443</v>
      </c>
      <c r="C52" s="27" t="s">
        <v>1589</v>
      </c>
      <c r="D52" s="28" t="s">
        <v>964</v>
      </c>
      <c r="E52" s="28" t="s">
        <v>964</v>
      </c>
      <c r="F52" s="28" t="s">
        <v>964</v>
      </c>
      <c r="G52" s="27" t="s">
        <v>964</v>
      </c>
      <c r="H52" s="28" t="s">
        <v>964</v>
      </c>
      <c r="I52" s="28" t="s">
        <v>964</v>
      </c>
      <c r="J52" s="22">
        <v>3806.3</v>
      </c>
      <c r="K52" s="27" t="s">
        <v>964</v>
      </c>
      <c r="L52" s="2">
        <v>4028.55</v>
      </c>
      <c r="M52" s="27" t="s">
        <v>964</v>
      </c>
      <c r="N52" s="28" t="s">
        <v>964</v>
      </c>
      <c r="O52" t="str">
        <f t="shared" si="0"/>
        <v>Haystacks-ext-13_c18 &amp; 4440,59 &amp; 3780,16 &amp; -- &amp; -- \\</v>
      </c>
      <c r="P52" t="str">
        <f t="shared" si="1"/>
        <v>Haystacks-ext-13_c18 &amp; -- &amp; -- &amp; -- &amp; -- \\</v>
      </c>
      <c r="Q52" t="str">
        <f t="shared" si="2"/>
        <v>Haystacks-ext-13_c18 &amp; -- &amp; -- &amp; 3806,3 &amp; -- \\</v>
      </c>
      <c r="R52" t="str">
        <f t="shared" si="3"/>
        <v>Haystacks-ext-13_c18 &amp; -- &amp; 4028,55 &amp; -- &amp; -- \\</v>
      </c>
    </row>
    <row r="53" spans="1:18" x14ac:dyDescent="0.3">
      <c r="A53" s="21" t="s">
        <v>3065</v>
      </c>
      <c r="B53" s="27" t="s">
        <v>964</v>
      </c>
      <c r="C53" s="27" t="s">
        <v>964</v>
      </c>
      <c r="D53" s="28" t="s">
        <v>964</v>
      </c>
      <c r="E53" s="28" t="s">
        <v>964</v>
      </c>
      <c r="F53" s="28" t="s">
        <v>964</v>
      </c>
      <c r="G53" s="27" t="s">
        <v>964</v>
      </c>
      <c r="H53" s="28" t="s">
        <v>964</v>
      </c>
      <c r="I53" s="28" t="s">
        <v>964</v>
      </c>
      <c r="J53" s="28" t="s">
        <v>964</v>
      </c>
      <c r="K53" s="27" t="s">
        <v>964</v>
      </c>
      <c r="L53" s="27" t="s">
        <v>964</v>
      </c>
      <c r="M53" s="27" t="s">
        <v>964</v>
      </c>
      <c r="N53" s="28" t="s">
        <v>964</v>
      </c>
      <c r="O53" t="str">
        <f t="shared" si="0"/>
        <v>IBM_FV_20002...sc2007 &amp; -- &amp; -- &amp; -- &amp; -- \\</v>
      </c>
      <c r="P53" t="str">
        <f t="shared" si="1"/>
        <v>IBM_FV_20002...sc2007 &amp; -- &amp; -- &amp; -- &amp; -- \\</v>
      </c>
      <c r="Q53" t="str">
        <f t="shared" si="2"/>
        <v>IBM_FV_20002...sc2007 &amp; -- &amp; -- &amp; -- &amp; -- \\</v>
      </c>
      <c r="R53" t="str">
        <f t="shared" si="3"/>
        <v>IBM_FV_20002...sc2007 &amp; -- &amp; -- &amp; -- &amp; -- \\</v>
      </c>
    </row>
    <row r="54" spans="1:18" x14ac:dyDescent="0.3">
      <c r="A54" s="21" t="s">
        <v>3066</v>
      </c>
      <c r="B54" s="27" t="s">
        <v>964</v>
      </c>
      <c r="C54" s="27" t="s">
        <v>964</v>
      </c>
      <c r="D54" s="28" t="s">
        <v>964</v>
      </c>
      <c r="E54" s="28" t="s">
        <v>964</v>
      </c>
      <c r="F54" s="28" t="s">
        <v>964</v>
      </c>
      <c r="G54" s="27" t="s">
        <v>964</v>
      </c>
      <c r="H54" s="28" t="s">
        <v>964</v>
      </c>
      <c r="I54" s="28" t="s">
        <v>964</v>
      </c>
      <c r="J54" s="28" t="s">
        <v>964</v>
      </c>
      <c r="K54" s="27" t="s">
        <v>964</v>
      </c>
      <c r="L54" s="27" t="s">
        <v>964</v>
      </c>
      <c r="M54" s="27" t="s">
        <v>964</v>
      </c>
      <c r="N54" s="28" t="s">
        <v>964</v>
      </c>
      <c r="O54" t="str">
        <f t="shared" si="0"/>
        <v>IBM_FV_2004...sc2012 &amp; -- &amp; -- &amp; -- &amp; -- \\</v>
      </c>
      <c r="P54" t="str">
        <f t="shared" si="1"/>
        <v>IBM_FV_2004...sc2012 &amp; -- &amp; -- &amp; -- &amp; -- \\</v>
      </c>
      <c r="Q54" t="str">
        <f t="shared" si="2"/>
        <v>IBM_FV_2004...sc2012 &amp; -- &amp; -- &amp; -- &amp; -- \\</v>
      </c>
      <c r="R54" t="str">
        <f t="shared" si="3"/>
        <v>IBM_FV_2004...sc2012 &amp; -- &amp; -- &amp; -- &amp; -- \\</v>
      </c>
    </row>
    <row r="55" spans="1:18" x14ac:dyDescent="0.3">
      <c r="A55" s="21" t="s">
        <v>1013</v>
      </c>
      <c r="B55" s="27" t="s">
        <v>964</v>
      </c>
      <c r="C55" s="27" t="s">
        <v>964</v>
      </c>
      <c r="D55" s="28" t="s">
        <v>964</v>
      </c>
      <c r="E55" s="28" t="s">
        <v>964</v>
      </c>
      <c r="F55" s="28" t="s">
        <v>1590</v>
      </c>
      <c r="G55" s="27" t="s">
        <v>964</v>
      </c>
      <c r="H55" s="28" t="s">
        <v>3162</v>
      </c>
      <c r="I55" s="27" t="s">
        <v>3684</v>
      </c>
      <c r="J55" s="28" t="s">
        <v>964</v>
      </c>
      <c r="K55" s="27" t="s">
        <v>964</v>
      </c>
      <c r="L55" s="27" t="s">
        <v>964</v>
      </c>
      <c r="M55" s="2">
        <v>3125.27</v>
      </c>
      <c r="N55" s="28" t="s">
        <v>964</v>
      </c>
      <c r="O55" t="str">
        <f t="shared" si="0"/>
        <v>LABS_n066_goal005-sc2013 &amp; -- &amp; -- &amp; -- &amp; -- \\</v>
      </c>
      <c r="P55" t="str">
        <f t="shared" si="1"/>
        <v>LABS_n066_goal005-sc2013 &amp; -- &amp; 3414,12 &amp; -- &amp; -- \\</v>
      </c>
      <c r="Q55" t="str">
        <f t="shared" si="2"/>
        <v>LABS_n066_goal005-sc2013 &amp; 279,06 &amp; 733,84 &amp; -- &amp; -- \\</v>
      </c>
      <c r="R55" t="str">
        <f t="shared" si="3"/>
        <v>LABS_n066_goal005-sc2013 &amp; -- &amp; -- &amp; 3125,27 &amp; -- \\</v>
      </c>
    </row>
    <row r="56" spans="1:18" x14ac:dyDescent="0.3">
      <c r="A56" s="21" t="s">
        <v>1014</v>
      </c>
      <c r="B56" s="27" t="s">
        <v>3444</v>
      </c>
      <c r="C56" s="27" t="s">
        <v>1591</v>
      </c>
      <c r="D56" s="28" t="s">
        <v>1592</v>
      </c>
      <c r="E56" s="28" t="s">
        <v>1593</v>
      </c>
      <c r="F56" s="28" t="s">
        <v>1594</v>
      </c>
      <c r="G56" s="27" t="s">
        <v>1595</v>
      </c>
      <c r="H56" s="28" t="s">
        <v>3163</v>
      </c>
      <c r="I56" s="27" t="s">
        <v>3685</v>
      </c>
      <c r="J56" s="22">
        <v>2312.7800000000002</v>
      </c>
      <c r="K56" s="27" t="s">
        <v>1596</v>
      </c>
      <c r="L56" s="2">
        <v>2311.2399999999998</v>
      </c>
      <c r="M56" s="2">
        <v>2584.84</v>
      </c>
      <c r="N56" s="28" t="s">
        <v>1597</v>
      </c>
      <c r="O56" t="str">
        <f t="shared" si="0"/>
        <v>LABS_n071_goal001-sc2013 &amp; 2733,05 &amp; 2495,69 &amp; 2309,94 &amp; 2774,94 \\</v>
      </c>
      <c r="P56" t="str">
        <f t="shared" si="1"/>
        <v>LABS_n071_goal001-sc2013 &amp; 2581,50 &amp; 2881,19 &amp; 2434,92 &amp; 2774,94 \\</v>
      </c>
      <c r="Q56" t="str">
        <f t="shared" si="2"/>
        <v>LABS_n071_goal001-sc2013 &amp; 2314,89 &amp; 2633,09 &amp; 2312,78 &amp; 2774,94 \\</v>
      </c>
      <c r="R56" t="str">
        <f t="shared" si="3"/>
        <v>LABS_n071_goal001-sc2013 &amp; 2523,67 &amp; 2311,24 &amp; 2584,84 &amp; 2774,94 \\</v>
      </c>
    </row>
    <row r="57" spans="1:18" x14ac:dyDescent="0.3">
      <c r="A57" s="21" t="s">
        <v>1015</v>
      </c>
      <c r="B57" s="27" t="s">
        <v>3445</v>
      </c>
      <c r="C57" s="27" t="s">
        <v>1598</v>
      </c>
      <c r="D57" s="28" t="s">
        <v>1599</v>
      </c>
      <c r="E57" s="28" t="s">
        <v>1600</v>
      </c>
      <c r="F57" s="28" t="s">
        <v>1601</v>
      </c>
      <c r="G57" s="27" t="s">
        <v>1602</v>
      </c>
      <c r="H57" s="28" t="s">
        <v>3164</v>
      </c>
      <c r="I57" s="27" t="s">
        <v>3686</v>
      </c>
      <c r="J57" s="22">
        <v>516.01</v>
      </c>
      <c r="K57" s="27" t="s">
        <v>1603</v>
      </c>
      <c r="L57" s="2">
        <v>138.66999999999999</v>
      </c>
      <c r="M57" s="2">
        <v>131.62</v>
      </c>
      <c r="N57" s="28" t="s">
        <v>1604</v>
      </c>
      <c r="O57" t="str">
        <f t="shared" si="0"/>
        <v>LABS_n087_goal008-sc2013 &amp; 515,92 &amp; 2049,70 &amp; 536,27 &amp; 2170,45 \\</v>
      </c>
      <c r="P57" t="str">
        <f t="shared" si="1"/>
        <v>LABS_n087_goal008-sc2013 &amp; 1266,50 &amp; 1565,97 &amp; 156,05 &amp; 2170,45 \\</v>
      </c>
      <c r="Q57" t="str">
        <f t="shared" si="2"/>
        <v>LABS_n087_goal008-sc2013 &amp; 2326,76 &amp; 1521,42 &amp; 516,01 &amp; 2170,45 \\</v>
      </c>
      <c r="R57" t="str">
        <f t="shared" si="3"/>
        <v>LABS_n087_goal008-sc2013 &amp; 1436,36 &amp; 138,67 &amp; 131,62 &amp; 2170,45 \\</v>
      </c>
    </row>
    <row r="58" spans="1:18" x14ac:dyDescent="0.3">
      <c r="A58" s="21" t="s">
        <v>1016</v>
      </c>
      <c r="B58" s="27" t="s">
        <v>964</v>
      </c>
      <c r="C58" s="27" t="s">
        <v>1605</v>
      </c>
      <c r="D58" s="28" t="s">
        <v>1606</v>
      </c>
      <c r="E58" s="28" t="s">
        <v>964</v>
      </c>
      <c r="F58" s="28" t="s">
        <v>1607</v>
      </c>
      <c r="G58" s="27" t="s">
        <v>1608</v>
      </c>
      <c r="H58" s="28" t="s">
        <v>3165</v>
      </c>
      <c r="I58" s="27" t="s">
        <v>3687</v>
      </c>
      <c r="J58" s="22">
        <v>2444.0300000000002</v>
      </c>
      <c r="K58" s="27" t="s">
        <v>1609</v>
      </c>
      <c r="L58" s="2">
        <v>446.74</v>
      </c>
      <c r="M58" s="2">
        <v>2004.67</v>
      </c>
      <c r="N58" s="28" t="s">
        <v>1610</v>
      </c>
      <c r="O58" t="str">
        <f t="shared" si="0"/>
        <v>LABS_n089_goal008-sc2013 &amp; -- &amp; 3770,36 &amp; 1917,20 &amp; 2699,26 \\</v>
      </c>
      <c r="P58" t="str">
        <f t="shared" si="1"/>
        <v>LABS_n089_goal008-sc2013 &amp; -- &amp; 505,56 &amp; 159,50 &amp; 2699,26 \\</v>
      </c>
      <c r="Q58" t="str">
        <f t="shared" si="2"/>
        <v>LABS_n089_goal008-sc2013 &amp; 3869,44 &amp; 2468,11 &amp; 2444,03 &amp; 2699,26 \\</v>
      </c>
      <c r="R58" t="str">
        <f t="shared" si="3"/>
        <v>LABS_n089_goal008-sc2013 &amp; 1616,69 &amp; 446,74 &amp; 2004,67 &amp; 2699,26 \\</v>
      </c>
    </row>
    <row r="59" spans="1:18" x14ac:dyDescent="0.3">
      <c r="A59" s="21" t="s">
        <v>1017</v>
      </c>
      <c r="B59" s="27" t="s">
        <v>3446</v>
      </c>
      <c r="C59" s="27" t="s">
        <v>1611</v>
      </c>
      <c r="D59" s="28" t="s">
        <v>1612</v>
      </c>
      <c r="E59" s="28" t="s">
        <v>1613</v>
      </c>
      <c r="F59" s="28" t="s">
        <v>1614</v>
      </c>
      <c r="G59" s="27" t="s">
        <v>1615</v>
      </c>
      <c r="H59" s="28" t="s">
        <v>3166</v>
      </c>
      <c r="I59" s="27" t="s">
        <v>3688</v>
      </c>
      <c r="J59" s="22">
        <v>3033.72</v>
      </c>
      <c r="K59" s="27" t="s">
        <v>1616</v>
      </c>
      <c r="L59" s="2">
        <v>1798.24</v>
      </c>
      <c r="M59" s="2">
        <v>3550.38</v>
      </c>
      <c r="N59" s="28" t="s">
        <v>1617</v>
      </c>
      <c r="O59" t="str">
        <f t="shared" si="0"/>
        <v>MASG0_72_keystream76_0 &amp; 1297,55 &amp; 1054,62 &amp; 1501,89 &amp; 3493,33 \\</v>
      </c>
      <c r="P59" t="str">
        <f t="shared" si="1"/>
        <v>MASG0_72_keystream76_0 &amp; 3298,56 &amp; 3509,53 &amp; 3084,94 &amp; 3493,33 \\</v>
      </c>
      <c r="Q59" t="str">
        <f t="shared" si="2"/>
        <v>MASG0_72_keystream76_0 &amp; 3356,81 &amp; 196,00 &amp; 3033,72 &amp; 3493,33 \\</v>
      </c>
      <c r="R59" t="str">
        <f t="shared" si="3"/>
        <v>MASG0_72_keystream76_0 &amp; 1408,61 &amp; 1798,24 &amp; 3550,38 &amp; 3493,33 \\</v>
      </c>
    </row>
    <row r="60" spans="1:18" x14ac:dyDescent="0.3">
      <c r="A60" s="21" t="s">
        <v>1018</v>
      </c>
      <c r="B60" s="27" t="s">
        <v>3447</v>
      </c>
      <c r="C60" s="27" t="s">
        <v>1618</v>
      </c>
      <c r="D60" s="28" t="s">
        <v>1619</v>
      </c>
      <c r="E60" s="28" t="s">
        <v>1620</v>
      </c>
      <c r="F60" s="28" t="s">
        <v>1621</v>
      </c>
      <c r="G60" s="27" t="s">
        <v>964</v>
      </c>
      <c r="H60" s="28" t="s">
        <v>3167</v>
      </c>
      <c r="I60" s="27" t="s">
        <v>3689</v>
      </c>
      <c r="J60" s="22">
        <v>2656.06</v>
      </c>
      <c r="K60" s="27" t="s">
        <v>1622</v>
      </c>
      <c r="L60" s="2">
        <v>3589.45</v>
      </c>
      <c r="M60" s="2">
        <v>2172.1999999999998</v>
      </c>
      <c r="N60" s="28" t="s">
        <v>1623</v>
      </c>
      <c r="O60" t="str">
        <f t="shared" si="0"/>
        <v>MASG_72_keystream76_0 &amp; 4212,58 &amp; 989,91 &amp; 2177,23 &amp; 995,92 \\</v>
      </c>
      <c r="P60" t="str">
        <f t="shared" si="1"/>
        <v>MASG_72_keystream76_0 &amp; 4204,08 &amp; 3220,50 &amp; -- &amp; 995,92 \\</v>
      </c>
      <c r="Q60" t="str">
        <f t="shared" si="2"/>
        <v>MASG_72_keystream76_0 &amp; 968,92 &amp; 2185,41 &amp; 2656,06 &amp; 995,92 \\</v>
      </c>
      <c r="R60" t="str">
        <f t="shared" si="3"/>
        <v>MASG_72_keystream76_0 &amp; 2824,33 &amp; 3589,45 &amp; 2172,2 &amp; 995,92 \\</v>
      </c>
    </row>
    <row r="61" spans="1:18" x14ac:dyDescent="0.3">
      <c r="A61" s="21" t="s">
        <v>1019</v>
      </c>
      <c r="B61" s="27" t="s">
        <v>964</v>
      </c>
      <c r="C61" s="27" t="s">
        <v>964</v>
      </c>
      <c r="D61" s="28" t="s">
        <v>964</v>
      </c>
      <c r="E61" s="28" t="s">
        <v>964</v>
      </c>
      <c r="F61" s="28" t="s">
        <v>964</v>
      </c>
      <c r="G61" s="27" t="s">
        <v>964</v>
      </c>
      <c r="H61" s="28" t="s">
        <v>964</v>
      </c>
      <c r="I61" s="28" t="s">
        <v>964</v>
      </c>
      <c r="J61" s="28" t="s">
        <v>964</v>
      </c>
      <c r="K61" s="27" t="s">
        <v>964</v>
      </c>
      <c r="L61" s="27" t="s">
        <v>964</v>
      </c>
      <c r="M61" s="27" t="s">
        <v>964</v>
      </c>
      <c r="N61" s="28" t="s">
        <v>964</v>
      </c>
      <c r="O61" t="str">
        <f t="shared" si="0"/>
        <v>MD5-29-4-sc2014 &amp; -- &amp; -- &amp; -- &amp; -- \\</v>
      </c>
      <c r="P61" t="str">
        <f t="shared" si="1"/>
        <v>MD5-29-4-sc2014 &amp; -- &amp; -- &amp; -- &amp; -- \\</v>
      </c>
      <c r="Q61" t="str">
        <f t="shared" si="2"/>
        <v>MD5-29-4-sc2014 &amp; -- &amp; -- &amp; -- &amp; -- \\</v>
      </c>
      <c r="R61" t="str">
        <f t="shared" si="3"/>
        <v>MD5-29-4-sc2014 &amp; -- &amp; -- &amp; -- &amp; -- \\</v>
      </c>
    </row>
    <row r="62" spans="1:18" x14ac:dyDescent="0.3">
      <c r="A62" s="21" t="s">
        <v>1020</v>
      </c>
      <c r="B62" s="27" t="s">
        <v>964</v>
      </c>
      <c r="C62" s="27" t="s">
        <v>964</v>
      </c>
      <c r="D62" s="28" t="s">
        <v>964</v>
      </c>
      <c r="E62" s="28" t="s">
        <v>964</v>
      </c>
      <c r="F62" s="28" t="s">
        <v>964</v>
      </c>
      <c r="G62" s="27" t="s">
        <v>964</v>
      </c>
      <c r="H62" s="28" t="s">
        <v>964</v>
      </c>
      <c r="I62" s="28" t="s">
        <v>964</v>
      </c>
      <c r="J62" s="28" t="s">
        <v>964</v>
      </c>
      <c r="K62" s="27" t="s">
        <v>964</v>
      </c>
      <c r="L62" s="27" t="s">
        <v>964</v>
      </c>
      <c r="M62" s="27" t="s">
        <v>964</v>
      </c>
      <c r="N62" s="28" t="s">
        <v>964</v>
      </c>
      <c r="O62" t="str">
        <f t="shared" si="0"/>
        <v>MD5-29-5-sc2014 &amp; -- &amp; -- &amp; -- &amp; -- \\</v>
      </c>
      <c r="P62" t="str">
        <f t="shared" si="1"/>
        <v>MD5-29-5-sc2014 &amp; -- &amp; -- &amp; -- &amp; -- \\</v>
      </c>
      <c r="Q62" t="str">
        <f t="shared" si="2"/>
        <v>MD5-29-5-sc2014 &amp; -- &amp; -- &amp; -- &amp; -- \\</v>
      </c>
      <c r="R62" t="str">
        <f t="shared" si="3"/>
        <v>MD5-29-5-sc2014 &amp; -- &amp; -- &amp; -- &amp; -- \\</v>
      </c>
    </row>
    <row r="63" spans="1:18" x14ac:dyDescent="0.3">
      <c r="A63" s="21" t="s">
        <v>1021</v>
      </c>
      <c r="B63" s="27" t="s">
        <v>964</v>
      </c>
      <c r="C63" s="27" t="s">
        <v>964</v>
      </c>
      <c r="D63" s="28" t="s">
        <v>964</v>
      </c>
      <c r="E63" s="28" t="s">
        <v>964</v>
      </c>
      <c r="F63" s="28" t="s">
        <v>964</v>
      </c>
      <c r="G63" s="27" t="s">
        <v>964</v>
      </c>
      <c r="H63" s="28" t="s">
        <v>964</v>
      </c>
      <c r="I63" s="28" t="s">
        <v>964</v>
      </c>
      <c r="J63" s="28" t="s">
        <v>964</v>
      </c>
      <c r="K63" s="27" t="s">
        <v>964</v>
      </c>
      <c r="L63" s="27" t="s">
        <v>964</v>
      </c>
      <c r="M63" s="27" t="s">
        <v>964</v>
      </c>
      <c r="N63" s="28" t="s">
        <v>964</v>
      </c>
      <c r="O63" t="str">
        <f t="shared" si="0"/>
        <v>MM-22 &amp; -- &amp; -- &amp; -- &amp; -- \\</v>
      </c>
      <c r="P63" t="str">
        <f t="shared" si="1"/>
        <v>MM-22 &amp; -- &amp; -- &amp; -- &amp; -- \\</v>
      </c>
      <c r="Q63" t="str">
        <f t="shared" si="2"/>
        <v>MM-22 &amp; -- &amp; -- &amp; -- &amp; -- \\</v>
      </c>
      <c r="R63" t="str">
        <f t="shared" si="3"/>
        <v>MM-22 &amp; -- &amp; -- &amp; -- &amp; -- \\</v>
      </c>
    </row>
    <row r="64" spans="1:18" x14ac:dyDescent="0.3">
      <c r="A64" s="21" t="s">
        <v>1022</v>
      </c>
      <c r="B64" s="27" t="s">
        <v>964</v>
      </c>
      <c r="C64" s="27" t="s">
        <v>964</v>
      </c>
      <c r="D64" s="28" t="s">
        <v>964</v>
      </c>
      <c r="E64" s="28" t="s">
        <v>964</v>
      </c>
      <c r="F64" s="28" t="s">
        <v>964</v>
      </c>
      <c r="G64" s="27" t="s">
        <v>964</v>
      </c>
      <c r="H64" s="28" t="s">
        <v>964</v>
      </c>
      <c r="I64" s="28" t="s">
        <v>964</v>
      </c>
      <c r="J64" s="28" t="s">
        <v>964</v>
      </c>
      <c r="K64" s="27" t="s">
        <v>964</v>
      </c>
      <c r="L64" s="27" t="s">
        <v>964</v>
      </c>
      <c r="M64" s="27" t="s">
        <v>964</v>
      </c>
      <c r="N64" s="28" t="s">
        <v>964</v>
      </c>
      <c r="O64" t="str">
        <f t="shared" si="0"/>
        <v>MM-23-2-2-2-2-3 &amp; -- &amp; -- &amp; -- &amp; -- \\</v>
      </c>
      <c r="P64" t="str">
        <f t="shared" si="1"/>
        <v>MM-23-2-2-2-2-3 &amp; -- &amp; -- &amp; -- &amp; -- \\</v>
      </c>
      <c r="Q64" t="str">
        <f t="shared" si="2"/>
        <v>MM-23-2-2-2-2-3 &amp; -- &amp; -- &amp; -- &amp; -- \\</v>
      </c>
      <c r="R64" t="str">
        <f t="shared" si="3"/>
        <v>MM-23-2-2-2-2-3 &amp; -- &amp; -- &amp; -- &amp; -- \\</v>
      </c>
    </row>
    <row r="65" spans="1:18" x14ac:dyDescent="0.3">
      <c r="A65" s="21" t="s">
        <v>1023</v>
      </c>
      <c r="B65" s="27" t="s">
        <v>964</v>
      </c>
      <c r="C65" s="27" t="s">
        <v>964</v>
      </c>
      <c r="D65" s="28" t="s">
        <v>964</v>
      </c>
      <c r="E65" s="28" t="s">
        <v>964</v>
      </c>
      <c r="F65" s="28" t="s">
        <v>964</v>
      </c>
      <c r="G65" s="27" t="s">
        <v>964</v>
      </c>
      <c r="H65" s="28" t="s">
        <v>964</v>
      </c>
      <c r="I65" s="28" t="s">
        <v>964</v>
      </c>
      <c r="J65" s="28" t="s">
        <v>964</v>
      </c>
      <c r="K65" s="27" t="s">
        <v>964</v>
      </c>
      <c r="L65" s="27" t="s">
        <v>964</v>
      </c>
      <c r="M65" s="27" t="s">
        <v>964</v>
      </c>
      <c r="N65" s="28" t="s">
        <v>964</v>
      </c>
      <c r="O65" t="str">
        <f t="shared" si="0"/>
        <v>MM-23-2-2-2-2-A &amp; -- &amp; -- &amp; -- &amp; -- \\</v>
      </c>
      <c r="P65" t="str">
        <f t="shared" si="1"/>
        <v>MM-23-2-2-2-2-A &amp; -- &amp; -- &amp; -- &amp; -- \\</v>
      </c>
      <c r="Q65" t="str">
        <f t="shared" si="2"/>
        <v>MM-23-2-2-2-2-A &amp; -- &amp; -- &amp; -- &amp; -- \\</v>
      </c>
      <c r="R65" t="str">
        <f t="shared" si="3"/>
        <v>MM-23-2-2-2-2-A &amp; -- &amp; -- &amp; -- &amp; -- \\</v>
      </c>
    </row>
    <row r="66" spans="1:18" x14ac:dyDescent="0.3">
      <c r="A66" s="21" t="s">
        <v>1024</v>
      </c>
      <c r="B66" s="27" t="s">
        <v>964</v>
      </c>
      <c r="C66" s="27" t="s">
        <v>964</v>
      </c>
      <c r="D66" s="28" t="s">
        <v>964</v>
      </c>
      <c r="E66" s="28" t="s">
        <v>964</v>
      </c>
      <c r="F66" s="28" t="s">
        <v>964</v>
      </c>
      <c r="G66" s="27" t="s">
        <v>964</v>
      </c>
      <c r="H66" s="28" t="s">
        <v>964</v>
      </c>
      <c r="I66" s="28" t="s">
        <v>964</v>
      </c>
      <c r="J66" s="28" t="s">
        <v>964</v>
      </c>
      <c r="K66" s="27" t="s">
        <v>964</v>
      </c>
      <c r="L66" s="27" t="s">
        <v>964</v>
      </c>
      <c r="M66" s="27" t="s">
        <v>964</v>
      </c>
      <c r="N66" s="28" t="s">
        <v>964</v>
      </c>
      <c r="O66" t="str">
        <f t="shared" si="0"/>
        <v>MM-23-2-2-2-2-B &amp; -- &amp; -- &amp; -- &amp; -- \\</v>
      </c>
      <c r="P66" t="str">
        <f t="shared" si="1"/>
        <v>MM-23-2-2-2-2-B &amp; -- &amp; -- &amp; -- &amp; -- \\</v>
      </c>
      <c r="Q66" t="str">
        <f t="shared" si="2"/>
        <v>MM-23-2-2-2-2-B &amp; -- &amp; -- &amp; -- &amp; -- \\</v>
      </c>
      <c r="R66" t="str">
        <f t="shared" si="3"/>
        <v>MM-23-2-2-2-2-B &amp; -- &amp; -- &amp; -- &amp; -- \\</v>
      </c>
    </row>
    <row r="67" spans="1:18" x14ac:dyDescent="0.3">
      <c r="A67" s="21" t="s">
        <v>1025</v>
      </c>
      <c r="B67" s="27" t="s">
        <v>964</v>
      </c>
      <c r="C67" s="27" t="s">
        <v>964</v>
      </c>
      <c r="D67" s="28" t="s">
        <v>964</v>
      </c>
      <c r="E67" s="28" t="s">
        <v>964</v>
      </c>
      <c r="F67" s="28" t="s">
        <v>964</v>
      </c>
      <c r="G67" s="27" t="s">
        <v>964</v>
      </c>
      <c r="H67" s="28" t="s">
        <v>964</v>
      </c>
      <c r="I67" s="28" t="s">
        <v>964</v>
      </c>
      <c r="J67" s="28" t="s">
        <v>964</v>
      </c>
      <c r="K67" s="27" t="s">
        <v>964</v>
      </c>
      <c r="L67" s="27" t="s">
        <v>964</v>
      </c>
      <c r="M67" s="27" t="s">
        <v>964</v>
      </c>
      <c r="N67" s="28" t="s">
        <v>964</v>
      </c>
      <c r="O67" t="str">
        <f t="shared" ref="O67:O130" si="4">_xlfn.CONCAT(A67," &amp; ",B67," &amp; ",C67," &amp; ",D67," &amp; ",N67," \\")</f>
        <v>MM-23-2-2-2-2-C &amp; -- &amp; -- &amp; -- &amp; -- \\</v>
      </c>
      <c r="P67" t="str">
        <f t="shared" ref="P67:P130" si="5">_xlfn.CONCAT(A67," &amp; ",E67," &amp; ",F67," &amp; ",G67," &amp; ",N67," \\")</f>
        <v>MM-23-2-2-2-2-C &amp; -- &amp; -- &amp; -- &amp; -- \\</v>
      </c>
      <c r="Q67" t="str">
        <f t="shared" ref="Q67:Q130" si="6">_xlfn.CONCAT(A67," &amp; ",H67," &amp; ",I67," &amp; ",J67," &amp; ",N67," \\")</f>
        <v>MM-23-2-2-2-2-C &amp; -- &amp; -- &amp; -- &amp; -- \\</v>
      </c>
      <c r="R67" t="str">
        <f t="shared" ref="R67:R130" si="7">_xlfn.CONCAT(A67," &amp; ",K67," &amp; ",L67," &amp; ",M67," &amp; ",N67," \\")</f>
        <v>MM-23-2-2-2-2-C &amp; -- &amp; -- &amp; -- &amp; -- \\</v>
      </c>
    </row>
    <row r="68" spans="1:18" x14ac:dyDescent="0.3">
      <c r="A68" s="21" t="s">
        <v>1026</v>
      </c>
      <c r="B68" s="27" t="s">
        <v>964</v>
      </c>
      <c r="C68" s="27" t="s">
        <v>964</v>
      </c>
      <c r="D68" s="28" t="s">
        <v>964</v>
      </c>
      <c r="E68" s="28" t="s">
        <v>964</v>
      </c>
      <c r="F68" s="28" t="s">
        <v>964</v>
      </c>
      <c r="G68" s="27" t="s">
        <v>964</v>
      </c>
      <c r="H68" s="28" t="s">
        <v>964</v>
      </c>
      <c r="I68" s="28" t="s">
        <v>964</v>
      </c>
      <c r="J68" s="28" t="s">
        <v>964</v>
      </c>
      <c r="K68" s="27" t="s">
        <v>964</v>
      </c>
      <c r="L68" s="27" t="s">
        <v>964</v>
      </c>
      <c r="M68" s="27" t="s">
        <v>964</v>
      </c>
      <c r="N68" s="28" t="s">
        <v>964</v>
      </c>
      <c r="O68" t="str">
        <f t="shared" si="4"/>
        <v>MM-23-2-2-2-2-D &amp; -- &amp; -- &amp; -- &amp; -- \\</v>
      </c>
      <c r="P68" t="str">
        <f t="shared" si="5"/>
        <v>MM-23-2-2-2-2-D &amp; -- &amp; -- &amp; -- &amp; -- \\</v>
      </c>
      <c r="Q68" t="str">
        <f t="shared" si="6"/>
        <v>MM-23-2-2-2-2-D &amp; -- &amp; -- &amp; -- &amp; -- \\</v>
      </c>
      <c r="R68" t="str">
        <f t="shared" si="7"/>
        <v>MM-23-2-2-2-2-D &amp; -- &amp; -- &amp; -- &amp; -- \\</v>
      </c>
    </row>
    <row r="69" spans="1:18" x14ac:dyDescent="0.3">
      <c r="A69" s="21" t="s">
        <v>1027</v>
      </c>
      <c r="B69" s="27" t="s">
        <v>964</v>
      </c>
      <c r="C69" s="27" t="s">
        <v>964</v>
      </c>
      <c r="D69" s="28" t="s">
        <v>964</v>
      </c>
      <c r="E69" s="28" t="s">
        <v>964</v>
      </c>
      <c r="F69" s="28" t="s">
        <v>964</v>
      </c>
      <c r="G69" s="27" t="s">
        <v>964</v>
      </c>
      <c r="H69" s="28" t="s">
        <v>964</v>
      </c>
      <c r="I69" s="28" t="s">
        <v>964</v>
      </c>
      <c r="J69" s="28" t="s">
        <v>964</v>
      </c>
      <c r="K69" s="27" t="s">
        <v>964</v>
      </c>
      <c r="L69" s="27" t="s">
        <v>964</v>
      </c>
      <c r="M69" s="27" t="s">
        <v>964</v>
      </c>
      <c r="N69" s="28" t="s">
        <v>964</v>
      </c>
      <c r="O69" t="str">
        <f t="shared" si="4"/>
        <v>MM-23-2-2-2-2-M &amp; -- &amp; -- &amp; -- &amp; -- \\</v>
      </c>
      <c r="P69" t="str">
        <f t="shared" si="5"/>
        <v>MM-23-2-2-2-2-M &amp; -- &amp; -- &amp; -- &amp; -- \\</v>
      </c>
      <c r="Q69" t="str">
        <f t="shared" si="6"/>
        <v>MM-23-2-2-2-2-M &amp; -- &amp; -- &amp; -- &amp; -- \\</v>
      </c>
      <c r="R69" t="str">
        <f t="shared" si="7"/>
        <v>MM-23-2-2-2-2-M &amp; -- &amp; -- &amp; -- &amp; -- \\</v>
      </c>
    </row>
    <row r="70" spans="1:18" x14ac:dyDescent="0.3">
      <c r="A70" s="21" t="s">
        <v>1028</v>
      </c>
      <c r="B70" s="27" t="s">
        <v>964</v>
      </c>
      <c r="C70" s="27" t="s">
        <v>964</v>
      </c>
      <c r="D70" s="28" t="s">
        <v>964</v>
      </c>
      <c r="E70" s="28" t="s">
        <v>964</v>
      </c>
      <c r="F70" s="28" t="s">
        <v>964</v>
      </c>
      <c r="G70" s="27" t="s">
        <v>964</v>
      </c>
      <c r="H70" s="28" t="s">
        <v>964</v>
      </c>
      <c r="I70" s="28" t="s">
        <v>964</v>
      </c>
      <c r="J70" s="28" t="s">
        <v>964</v>
      </c>
      <c r="K70" s="27" t="s">
        <v>964</v>
      </c>
      <c r="L70" s="27" t="s">
        <v>964</v>
      </c>
      <c r="M70" s="27" t="s">
        <v>964</v>
      </c>
      <c r="N70" s="28" t="s">
        <v>964</v>
      </c>
      <c r="O70" t="str">
        <f t="shared" si="4"/>
        <v>MM-23-2-2-2-3-4 &amp; -- &amp; -- &amp; -- &amp; -- \\</v>
      </c>
      <c r="P70" t="str">
        <f t="shared" si="5"/>
        <v>MM-23-2-2-2-3-4 &amp; -- &amp; -- &amp; -- &amp; -- \\</v>
      </c>
      <c r="Q70" t="str">
        <f t="shared" si="6"/>
        <v>MM-23-2-2-2-3-4 &amp; -- &amp; -- &amp; -- &amp; -- \\</v>
      </c>
      <c r="R70" t="str">
        <f t="shared" si="7"/>
        <v>MM-23-2-2-2-3-4 &amp; -- &amp; -- &amp; -- &amp; -- \\</v>
      </c>
    </row>
    <row r="71" spans="1:18" x14ac:dyDescent="0.3">
      <c r="A71" s="21" t="s">
        <v>1029</v>
      </c>
      <c r="B71" s="27" t="s">
        <v>964</v>
      </c>
      <c r="C71" s="27" t="s">
        <v>964</v>
      </c>
      <c r="D71" s="28" t="s">
        <v>964</v>
      </c>
      <c r="E71" s="28" t="s">
        <v>964</v>
      </c>
      <c r="F71" s="28" t="s">
        <v>964</v>
      </c>
      <c r="G71" s="27" t="s">
        <v>964</v>
      </c>
      <c r="H71" s="28" t="s">
        <v>964</v>
      </c>
      <c r="I71" s="28" t="s">
        <v>964</v>
      </c>
      <c r="J71" s="28" t="s">
        <v>964</v>
      </c>
      <c r="K71" s="27" t="s">
        <v>964</v>
      </c>
      <c r="L71" s="27" t="s">
        <v>964</v>
      </c>
      <c r="M71" s="27" t="s">
        <v>964</v>
      </c>
      <c r="N71" s="28" t="s">
        <v>964</v>
      </c>
      <c r="O71" t="str">
        <f t="shared" si="4"/>
        <v>MM-23-2-2-2-4-A &amp; -- &amp; -- &amp; -- &amp; -- \\</v>
      </c>
      <c r="P71" t="str">
        <f t="shared" si="5"/>
        <v>MM-23-2-2-2-4-A &amp; -- &amp; -- &amp; -- &amp; -- \\</v>
      </c>
      <c r="Q71" t="str">
        <f t="shared" si="6"/>
        <v>MM-23-2-2-2-4-A &amp; -- &amp; -- &amp; -- &amp; -- \\</v>
      </c>
      <c r="R71" t="str">
        <f t="shared" si="7"/>
        <v>MM-23-2-2-2-4-A &amp; -- &amp; -- &amp; -- &amp; -- \\</v>
      </c>
    </row>
    <row r="72" spans="1:18" x14ac:dyDescent="0.3">
      <c r="A72" s="21" t="s">
        <v>1030</v>
      </c>
      <c r="B72" s="27" t="s">
        <v>964</v>
      </c>
      <c r="C72" s="27" t="s">
        <v>964</v>
      </c>
      <c r="D72" s="28" t="s">
        <v>964</v>
      </c>
      <c r="E72" s="28" t="s">
        <v>964</v>
      </c>
      <c r="F72" s="28" t="s">
        <v>964</v>
      </c>
      <c r="G72" s="27" t="s">
        <v>964</v>
      </c>
      <c r="H72" s="28" t="s">
        <v>964</v>
      </c>
      <c r="I72" s="28" t="s">
        <v>964</v>
      </c>
      <c r="J72" s="28" t="s">
        <v>964</v>
      </c>
      <c r="K72" s="27" t="s">
        <v>964</v>
      </c>
      <c r="L72" s="27" t="s">
        <v>964</v>
      </c>
      <c r="M72" s="27" t="s">
        <v>964</v>
      </c>
      <c r="N72" s="28" t="s">
        <v>964</v>
      </c>
      <c r="O72" t="str">
        <f t="shared" si="4"/>
        <v>MM-23-2-2-2-4-B &amp; -- &amp; -- &amp; -- &amp; -- \\</v>
      </c>
      <c r="P72" t="str">
        <f t="shared" si="5"/>
        <v>MM-23-2-2-2-4-B &amp; -- &amp; -- &amp; -- &amp; -- \\</v>
      </c>
      <c r="Q72" t="str">
        <f t="shared" si="6"/>
        <v>MM-23-2-2-2-4-B &amp; -- &amp; -- &amp; -- &amp; -- \\</v>
      </c>
      <c r="R72" t="str">
        <f t="shared" si="7"/>
        <v>MM-23-2-2-2-4-B &amp; -- &amp; -- &amp; -- &amp; -- \\</v>
      </c>
    </row>
    <row r="73" spans="1:18" x14ac:dyDescent="0.3">
      <c r="A73" s="21" t="s">
        <v>1031</v>
      </c>
      <c r="B73" s="27" t="s">
        <v>964</v>
      </c>
      <c r="C73" s="27" t="s">
        <v>964</v>
      </c>
      <c r="D73" s="28" t="s">
        <v>964</v>
      </c>
      <c r="E73" s="28" t="s">
        <v>964</v>
      </c>
      <c r="F73" s="28" t="s">
        <v>964</v>
      </c>
      <c r="G73" s="27" t="s">
        <v>964</v>
      </c>
      <c r="H73" s="28" t="s">
        <v>964</v>
      </c>
      <c r="I73" s="28" t="s">
        <v>964</v>
      </c>
      <c r="J73" s="28" t="s">
        <v>964</v>
      </c>
      <c r="K73" s="27" t="s">
        <v>964</v>
      </c>
      <c r="L73" s="27" t="s">
        <v>964</v>
      </c>
      <c r="M73" s="27" t="s">
        <v>964</v>
      </c>
      <c r="N73" s="28" t="s">
        <v>964</v>
      </c>
      <c r="O73" t="str">
        <f t="shared" si="4"/>
        <v>MM-23-2-2-3-A &amp; -- &amp; -- &amp; -- &amp; -- \\</v>
      </c>
      <c r="P73" t="str">
        <f t="shared" si="5"/>
        <v>MM-23-2-2-3-A &amp; -- &amp; -- &amp; -- &amp; -- \\</v>
      </c>
      <c r="Q73" t="str">
        <f t="shared" si="6"/>
        <v>MM-23-2-2-3-A &amp; -- &amp; -- &amp; -- &amp; -- \\</v>
      </c>
      <c r="R73" t="str">
        <f t="shared" si="7"/>
        <v>MM-23-2-2-3-A &amp; -- &amp; -- &amp; -- &amp; -- \\</v>
      </c>
    </row>
    <row r="74" spans="1:18" x14ac:dyDescent="0.3">
      <c r="A74" s="21" t="s">
        <v>1032</v>
      </c>
      <c r="B74" s="27" t="s">
        <v>964</v>
      </c>
      <c r="C74" s="27" t="s">
        <v>964</v>
      </c>
      <c r="D74" s="28" t="s">
        <v>964</v>
      </c>
      <c r="E74" s="28" t="s">
        <v>964</v>
      </c>
      <c r="F74" s="28" t="s">
        <v>964</v>
      </c>
      <c r="G74" s="27" t="s">
        <v>964</v>
      </c>
      <c r="H74" s="28" t="s">
        <v>964</v>
      </c>
      <c r="I74" s="28" t="s">
        <v>964</v>
      </c>
      <c r="J74" s="28" t="s">
        <v>964</v>
      </c>
      <c r="K74" s="27" t="s">
        <v>964</v>
      </c>
      <c r="L74" s="27" t="s">
        <v>964</v>
      </c>
      <c r="M74" s="27" t="s">
        <v>964</v>
      </c>
      <c r="N74" s="28" t="s">
        <v>964</v>
      </c>
      <c r="O74" t="str">
        <f t="shared" si="4"/>
        <v>MM-23-2-2-3-B &amp; -- &amp; -- &amp; -- &amp; -- \\</v>
      </c>
      <c r="P74" t="str">
        <f t="shared" si="5"/>
        <v>MM-23-2-2-3-B &amp; -- &amp; -- &amp; -- &amp; -- \\</v>
      </c>
      <c r="Q74" t="str">
        <f t="shared" si="6"/>
        <v>MM-23-2-2-3-B &amp; -- &amp; -- &amp; -- &amp; -- \\</v>
      </c>
      <c r="R74" t="str">
        <f t="shared" si="7"/>
        <v>MM-23-2-2-3-B &amp; -- &amp; -- &amp; -- &amp; -- \\</v>
      </c>
    </row>
    <row r="75" spans="1:18" x14ac:dyDescent="0.3">
      <c r="A75" s="21" t="s">
        <v>1033</v>
      </c>
      <c r="B75" s="27" t="s">
        <v>964</v>
      </c>
      <c r="C75" s="27" t="s">
        <v>964</v>
      </c>
      <c r="D75" s="28" t="s">
        <v>964</v>
      </c>
      <c r="E75" s="28" t="s">
        <v>964</v>
      </c>
      <c r="F75" s="28" t="s">
        <v>964</v>
      </c>
      <c r="G75" s="27" t="s">
        <v>964</v>
      </c>
      <c r="H75" s="28" t="s">
        <v>964</v>
      </c>
      <c r="I75" s="28" t="s">
        <v>964</v>
      </c>
      <c r="J75" s="28" t="s">
        <v>964</v>
      </c>
      <c r="K75" s="27" t="s">
        <v>964</v>
      </c>
      <c r="L75" s="27" t="s">
        <v>964</v>
      </c>
      <c r="M75" s="27" t="s">
        <v>964</v>
      </c>
      <c r="N75" s="28" t="s">
        <v>964</v>
      </c>
      <c r="O75" t="str">
        <f t="shared" si="4"/>
        <v>MM-23-2-4-A &amp; -- &amp; -- &amp; -- &amp; -- \\</v>
      </c>
      <c r="P75" t="str">
        <f t="shared" si="5"/>
        <v>MM-23-2-4-A &amp; -- &amp; -- &amp; -- &amp; -- \\</v>
      </c>
      <c r="Q75" t="str">
        <f t="shared" si="6"/>
        <v>MM-23-2-4-A &amp; -- &amp; -- &amp; -- &amp; -- \\</v>
      </c>
      <c r="R75" t="str">
        <f t="shared" si="7"/>
        <v>MM-23-2-4-A &amp; -- &amp; -- &amp; -- &amp; -- \\</v>
      </c>
    </row>
    <row r="76" spans="1:18" x14ac:dyDescent="0.3">
      <c r="A76" s="21" t="s">
        <v>1034</v>
      </c>
      <c r="B76" s="27" t="s">
        <v>964</v>
      </c>
      <c r="C76" s="27" t="s">
        <v>964</v>
      </c>
      <c r="D76" s="28" t="s">
        <v>964</v>
      </c>
      <c r="E76" s="28" t="s">
        <v>964</v>
      </c>
      <c r="F76" s="28" t="s">
        <v>964</v>
      </c>
      <c r="G76" s="27" t="s">
        <v>964</v>
      </c>
      <c r="H76" s="28" t="s">
        <v>964</v>
      </c>
      <c r="I76" s="28" t="s">
        <v>964</v>
      </c>
      <c r="J76" s="28" t="s">
        <v>964</v>
      </c>
      <c r="K76" s="27" t="s">
        <v>964</v>
      </c>
      <c r="L76" s="27" t="s">
        <v>964</v>
      </c>
      <c r="M76" s="27" t="s">
        <v>964</v>
      </c>
      <c r="N76" s="28" t="s">
        <v>964</v>
      </c>
      <c r="O76" t="str">
        <f t="shared" si="4"/>
        <v>MM-23-2-4-B &amp; -- &amp; -- &amp; -- &amp; -- \\</v>
      </c>
      <c r="P76" t="str">
        <f t="shared" si="5"/>
        <v>MM-23-2-4-B &amp; -- &amp; -- &amp; -- &amp; -- \\</v>
      </c>
      <c r="Q76" t="str">
        <f t="shared" si="6"/>
        <v>MM-23-2-4-B &amp; -- &amp; -- &amp; -- &amp; -- \\</v>
      </c>
      <c r="R76" t="str">
        <f t="shared" si="7"/>
        <v>MM-23-2-4-B &amp; -- &amp; -- &amp; -- &amp; -- \\</v>
      </c>
    </row>
    <row r="77" spans="1:18" x14ac:dyDescent="0.3">
      <c r="A77" s="21" t="s">
        <v>1035</v>
      </c>
      <c r="B77" s="27" t="s">
        <v>964</v>
      </c>
      <c r="C77" s="27" t="s">
        <v>964</v>
      </c>
      <c r="D77" s="28" t="s">
        <v>964</v>
      </c>
      <c r="E77" s="28" t="s">
        <v>964</v>
      </c>
      <c r="F77" s="28" t="s">
        <v>964</v>
      </c>
      <c r="G77" s="27" t="s">
        <v>964</v>
      </c>
      <c r="H77" s="28" t="s">
        <v>964</v>
      </c>
      <c r="I77" s="28" t="s">
        <v>964</v>
      </c>
      <c r="J77" s="28" t="s">
        <v>964</v>
      </c>
      <c r="K77" s="27" t="s">
        <v>964</v>
      </c>
      <c r="L77" s="27" t="s">
        <v>964</v>
      </c>
      <c r="M77" s="27" t="s">
        <v>964</v>
      </c>
      <c r="N77" s="28" t="s">
        <v>964</v>
      </c>
      <c r="O77" t="str">
        <f t="shared" si="4"/>
        <v>MM-23-3-3-A &amp; -- &amp; -- &amp; -- &amp; -- \\</v>
      </c>
      <c r="P77" t="str">
        <f t="shared" si="5"/>
        <v>MM-23-3-3-A &amp; -- &amp; -- &amp; -- &amp; -- \\</v>
      </c>
      <c r="Q77" t="str">
        <f t="shared" si="6"/>
        <v>MM-23-3-3-A &amp; -- &amp; -- &amp; -- &amp; -- \\</v>
      </c>
      <c r="R77" t="str">
        <f t="shared" si="7"/>
        <v>MM-23-3-3-A &amp; -- &amp; -- &amp; -- &amp; -- \\</v>
      </c>
    </row>
    <row r="78" spans="1:18" x14ac:dyDescent="0.3">
      <c r="A78" s="21" t="s">
        <v>1036</v>
      </c>
      <c r="B78" s="27" t="s">
        <v>964</v>
      </c>
      <c r="C78" s="27" t="s">
        <v>964</v>
      </c>
      <c r="D78" s="28" t="s">
        <v>964</v>
      </c>
      <c r="E78" s="28" t="s">
        <v>964</v>
      </c>
      <c r="F78" s="28" t="s">
        <v>964</v>
      </c>
      <c r="G78" s="27" t="s">
        <v>964</v>
      </c>
      <c r="H78" s="28" t="s">
        <v>964</v>
      </c>
      <c r="I78" s="28" t="s">
        <v>964</v>
      </c>
      <c r="J78" s="28" t="s">
        <v>964</v>
      </c>
      <c r="K78" s="27" t="s">
        <v>964</v>
      </c>
      <c r="L78" s="27" t="s">
        <v>964</v>
      </c>
      <c r="M78" s="27" t="s">
        <v>964</v>
      </c>
      <c r="N78" s="28" t="s">
        <v>964</v>
      </c>
      <c r="O78" t="str">
        <f t="shared" si="4"/>
        <v>MM-23-3-3-B &amp; -- &amp; -- &amp; -- &amp; -- \\</v>
      </c>
      <c r="P78" t="str">
        <f t="shared" si="5"/>
        <v>MM-23-3-3-B &amp; -- &amp; -- &amp; -- &amp; -- \\</v>
      </c>
      <c r="Q78" t="str">
        <f t="shared" si="6"/>
        <v>MM-23-3-3-B &amp; -- &amp; -- &amp; -- &amp; -- \\</v>
      </c>
      <c r="R78" t="str">
        <f t="shared" si="7"/>
        <v>MM-23-3-3-B &amp; -- &amp; -- &amp; -- &amp; -- \\</v>
      </c>
    </row>
    <row r="79" spans="1:18" x14ac:dyDescent="0.3">
      <c r="A79" s="21" t="s">
        <v>1037</v>
      </c>
      <c r="B79" s="27" t="s">
        <v>964</v>
      </c>
      <c r="C79" s="27" t="s">
        <v>964</v>
      </c>
      <c r="D79" s="28" t="s">
        <v>964</v>
      </c>
      <c r="E79" s="28" t="s">
        <v>964</v>
      </c>
      <c r="F79" s="28" t="s">
        <v>964</v>
      </c>
      <c r="G79" s="27" t="s">
        <v>964</v>
      </c>
      <c r="H79" s="28" t="s">
        <v>964</v>
      </c>
      <c r="I79" s="28" t="s">
        <v>964</v>
      </c>
      <c r="J79" s="28" t="s">
        <v>964</v>
      </c>
      <c r="K79" s="27" t="s">
        <v>964</v>
      </c>
      <c r="L79" s="27" t="s">
        <v>964</v>
      </c>
      <c r="M79" s="27" t="s">
        <v>964</v>
      </c>
      <c r="N79" s="28" t="s">
        <v>964</v>
      </c>
      <c r="O79" t="str">
        <f t="shared" si="4"/>
        <v>MM-23-3-3-M &amp; -- &amp; -- &amp; -- &amp; -- \\</v>
      </c>
      <c r="P79" t="str">
        <f t="shared" si="5"/>
        <v>MM-23-3-3-M &amp; -- &amp; -- &amp; -- &amp; -- \\</v>
      </c>
      <c r="Q79" t="str">
        <f t="shared" si="6"/>
        <v>MM-23-3-3-M &amp; -- &amp; -- &amp; -- &amp; -- \\</v>
      </c>
      <c r="R79" t="str">
        <f t="shared" si="7"/>
        <v>MM-23-3-3-M &amp; -- &amp; -- &amp; -- &amp; -- \\</v>
      </c>
    </row>
    <row r="80" spans="1:18" x14ac:dyDescent="0.3">
      <c r="A80" s="21" t="s">
        <v>1038</v>
      </c>
      <c r="B80" s="27" t="s">
        <v>964</v>
      </c>
      <c r="C80" s="27" t="s">
        <v>964</v>
      </c>
      <c r="D80" s="28" t="s">
        <v>964</v>
      </c>
      <c r="E80" s="28" t="s">
        <v>964</v>
      </c>
      <c r="F80" s="28" t="s">
        <v>964</v>
      </c>
      <c r="G80" s="27" t="s">
        <v>964</v>
      </c>
      <c r="H80" s="28" t="s">
        <v>964</v>
      </c>
      <c r="I80" s="28" t="s">
        <v>964</v>
      </c>
      <c r="J80" s="28" t="s">
        <v>964</v>
      </c>
      <c r="K80" s="27" t="s">
        <v>964</v>
      </c>
      <c r="L80" s="27" t="s">
        <v>964</v>
      </c>
      <c r="M80" s="27" t="s">
        <v>964</v>
      </c>
      <c r="N80" s="28" t="s">
        <v>964</v>
      </c>
      <c r="O80" t="str">
        <f t="shared" si="4"/>
        <v>MM-23-3-3-N &amp; -- &amp; -- &amp; -- &amp; -- \\</v>
      </c>
      <c r="P80" t="str">
        <f t="shared" si="5"/>
        <v>MM-23-3-3-N &amp; -- &amp; -- &amp; -- &amp; -- \\</v>
      </c>
      <c r="Q80" t="str">
        <f t="shared" si="6"/>
        <v>MM-23-3-3-N &amp; -- &amp; -- &amp; -- &amp; -- \\</v>
      </c>
      <c r="R80" t="str">
        <f t="shared" si="7"/>
        <v>MM-23-3-3-N &amp; -- &amp; -- &amp; -- &amp; -- \\</v>
      </c>
    </row>
    <row r="81" spans="1:18" x14ac:dyDescent="0.3">
      <c r="A81" s="21" t="s">
        <v>1039</v>
      </c>
      <c r="B81" s="27" t="s">
        <v>964</v>
      </c>
      <c r="C81" s="27" t="s">
        <v>964</v>
      </c>
      <c r="D81" s="28" t="s">
        <v>964</v>
      </c>
      <c r="E81" s="28" t="s">
        <v>964</v>
      </c>
      <c r="F81" s="28" t="s">
        <v>964</v>
      </c>
      <c r="G81" s="27" t="s">
        <v>964</v>
      </c>
      <c r="H81" s="28" t="s">
        <v>964</v>
      </c>
      <c r="I81" s="28" t="s">
        <v>964</v>
      </c>
      <c r="J81" s="28" t="s">
        <v>964</v>
      </c>
      <c r="K81" s="27" t="s">
        <v>964</v>
      </c>
      <c r="L81" s="27" t="s">
        <v>964</v>
      </c>
      <c r="M81" s="27" t="s">
        <v>964</v>
      </c>
      <c r="N81" s="28" t="s">
        <v>964</v>
      </c>
      <c r="O81" t="str">
        <f t="shared" si="4"/>
        <v>MM-23-4-4-4-4-1 &amp; -- &amp; -- &amp; -- &amp; -- \\</v>
      </c>
      <c r="P81" t="str">
        <f t="shared" si="5"/>
        <v>MM-23-4-4-4-4-1 &amp; -- &amp; -- &amp; -- &amp; -- \\</v>
      </c>
      <c r="Q81" t="str">
        <f t="shared" si="6"/>
        <v>MM-23-4-4-4-4-1 &amp; -- &amp; -- &amp; -- &amp; -- \\</v>
      </c>
      <c r="R81" t="str">
        <f t="shared" si="7"/>
        <v>MM-23-4-4-4-4-1 &amp; -- &amp; -- &amp; -- &amp; -- \\</v>
      </c>
    </row>
    <row r="82" spans="1:18" x14ac:dyDescent="0.3">
      <c r="A82" s="21" t="s">
        <v>1040</v>
      </c>
      <c r="B82" s="27" t="s">
        <v>964</v>
      </c>
      <c r="C82" s="27" t="s">
        <v>964</v>
      </c>
      <c r="D82" s="28" t="s">
        <v>964</v>
      </c>
      <c r="E82" s="28" t="s">
        <v>964</v>
      </c>
      <c r="F82" s="28" t="s">
        <v>964</v>
      </c>
      <c r="G82" s="27" t="s">
        <v>964</v>
      </c>
      <c r="H82" s="28" t="s">
        <v>964</v>
      </c>
      <c r="I82" s="28" t="s">
        <v>964</v>
      </c>
      <c r="J82" s="28" t="s">
        <v>964</v>
      </c>
      <c r="K82" s="27" t="s">
        <v>964</v>
      </c>
      <c r="L82" s="27" t="s">
        <v>964</v>
      </c>
      <c r="M82" s="27" t="s">
        <v>964</v>
      </c>
      <c r="N82" s="28" t="s">
        <v>964</v>
      </c>
      <c r="O82" t="str">
        <f t="shared" si="4"/>
        <v>MM-23-5-A &amp; -- &amp; -- &amp; -- &amp; -- \\</v>
      </c>
      <c r="P82" t="str">
        <f t="shared" si="5"/>
        <v>MM-23-5-A &amp; -- &amp; -- &amp; -- &amp; -- \\</v>
      </c>
      <c r="Q82" t="str">
        <f t="shared" si="6"/>
        <v>MM-23-5-A &amp; -- &amp; -- &amp; -- &amp; -- \\</v>
      </c>
      <c r="R82" t="str">
        <f t="shared" si="7"/>
        <v>MM-23-5-A &amp; -- &amp; -- &amp; -- &amp; -- \\</v>
      </c>
    </row>
    <row r="83" spans="1:18" x14ac:dyDescent="0.3">
      <c r="A83" s="21" t="s">
        <v>1041</v>
      </c>
      <c r="B83" s="27" t="s">
        <v>964</v>
      </c>
      <c r="C83" s="27" t="s">
        <v>964</v>
      </c>
      <c r="D83" s="28" t="s">
        <v>964</v>
      </c>
      <c r="E83" s="28" t="s">
        <v>964</v>
      </c>
      <c r="F83" s="28" t="s">
        <v>964</v>
      </c>
      <c r="G83" s="27" t="s">
        <v>964</v>
      </c>
      <c r="H83" s="28" t="s">
        <v>964</v>
      </c>
      <c r="I83" s="28" t="s">
        <v>964</v>
      </c>
      <c r="J83" s="28" t="s">
        <v>964</v>
      </c>
      <c r="K83" s="27" t="s">
        <v>964</v>
      </c>
      <c r="L83" s="27" t="s">
        <v>964</v>
      </c>
      <c r="M83" s="27" t="s">
        <v>964</v>
      </c>
      <c r="N83" s="28" t="s">
        <v>964</v>
      </c>
      <c r="O83" t="str">
        <f t="shared" si="4"/>
        <v>MM-23-5-B &amp; -- &amp; -- &amp; -- &amp; -- \\</v>
      </c>
      <c r="P83" t="str">
        <f t="shared" si="5"/>
        <v>MM-23-5-B &amp; -- &amp; -- &amp; -- &amp; -- \\</v>
      </c>
      <c r="Q83" t="str">
        <f t="shared" si="6"/>
        <v>MM-23-5-B &amp; -- &amp; -- &amp; -- &amp; -- \\</v>
      </c>
      <c r="R83" t="str">
        <f t="shared" si="7"/>
        <v>MM-23-5-B &amp; -- &amp; -- &amp; -- &amp; -- \\</v>
      </c>
    </row>
    <row r="84" spans="1:18" x14ac:dyDescent="0.3">
      <c r="A84" s="21" t="s">
        <v>1042</v>
      </c>
      <c r="B84" s="27" t="s">
        <v>964</v>
      </c>
      <c r="C84" s="27" t="s">
        <v>964</v>
      </c>
      <c r="D84" s="28" t="s">
        <v>964</v>
      </c>
      <c r="E84" s="28" t="s">
        <v>964</v>
      </c>
      <c r="F84" s="28" t="s">
        <v>964</v>
      </c>
      <c r="G84" s="27" t="s">
        <v>964</v>
      </c>
      <c r="H84" s="28" t="s">
        <v>964</v>
      </c>
      <c r="I84" s="28" t="s">
        <v>964</v>
      </c>
      <c r="J84" s="28" t="s">
        <v>964</v>
      </c>
      <c r="K84" s="27" t="s">
        <v>964</v>
      </c>
      <c r="L84" s="27" t="s">
        <v>964</v>
      </c>
      <c r="M84" s="27" t="s">
        <v>964</v>
      </c>
      <c r="N84" s="28" t="s">
        <v>964</v>
      </c>
      <c r="O84" t="str">
        <f t="shared" si="4"/>
        <v>MM-23-no-type3 &amp; -- &amp; -- &amp; -- &amp; -- \\</v>
      </c>
      <c r="P84" t="str">
        <f t="shared" si="5"/>
        <v>MM-23-no-type3 &amp; -- &amp; -- &amp; -- &amp; -- \\</v>
      </c>
      <c r="Q84" t="str">
        <f t="shared" si="6"/>
        <v>MM-23-no-type3 &amp; -- &amp; -- &amp; -- &amp; -- \\</v>
      </c>
      <c r="R84" t="str">
        <f t="shared" si="7"/>
        <v>MM-23-no-type3 &amp; -- &amp; -- &amp; -- &amp; -- \\</v>
      </c>
    </row>
    <row r="85" spans="1:18" x14ac:dyDescent="0.3">
      <c r="A85" s="21" t="s">
        <v>1043</v>
      </c>
      <c r="B85" s="27" t="s">
        <v>3448</v>
      </c>
      <c r="C85" s="27" t="s">
        <v>1624</v>
      </c>
      <c r="D85" s="28" t="s">
        <v>1625</v>
      </c>
      <c r="E85" s="28" t="s">
        <v>1626</v>
      </c>
      <c r="F85" s="28" t="s">
        <v>1627</v>
      </c>
      <c r="G85" s="27" t="s">
        <v>1628</v>
      </c>
      <c r="H85" s="28" t="s">
        <v>3168</v>
      </c>
      <c r="I85" s="27" t="s">
        <v>3690</v>
      </c>
      <c r="J85" s="22">
        <v>2496.75</v>
      </c>
      <c r="K85" s="27" t="s">
        <v>1629</v>
      </c>
      <c r="L85" s="2">
        <v>2504.34</v>
      </c>
      <c r="M85" s="2">
        <v>2256.5500000000002</v>
      </c>
      <c r="N85" s="28" t="s">
        <v>1630</v>
      </c>
      <c r="O85" t="str">
        <f t="shared" si="4"/>
        <v>MUS-v310-4-sc2013 &amp; 2155,41 &amp; 2820,26 &amp; 2338,25 &amp; 2720,56 \\</v>
      </c>
      <c r="P85" t="str">
        <f t="shared" si="5"/>
        <v>MUS-v310-4-sc2013 &amp; 2382,69 &amp; 2563,67 &amp; 2492,98 &amp; 2720,56 \\</v>
      </c>
      <c r="Q85" t="str">
        <f t="shared" si="6"/>
        <v>MUS-v310-4-sc2013 &amp; 2358,02 &amp; 2690,41 &amp; 2496,75 &amp; 2720,56 \\</v>
      </c>
      <c r="R85" t="str">
        <f t="shared" si="7"/>
        <v>MUS-v310-4-sc2013 &amp; 2562,83 &amp; 2504,34 &amp; 2256,55 &amp; 2720,56 \\</v>
      </c>
    </row>
    <row r="86" spans="1:18" x14ac:dyDescent="0.3">
      <c r="A86" s="21" t="s">
        <v>1044</v>
      </c>
      <c r="B86" s="27" t="s">
        <v>1639</v>
      </c>
      <c r="C86" s="27" t="s">
        <v>1631</v>
      </c>
      <c r="D86" s="28" t="s">
        <v>1632</v>
      </c>
      <c r="E86" s="28" t="s">
        <v>1632</v>
      </c>
      <c r="F86" s="28" t="s">
        <v>1510</v>
      </c>
      <c r="G86" s="27" t="s">
        <v>1633</v>
      </c>
      <c r="H86" s="28" t="s">
        <v>1631</v>
      </c>
      <c r="I86" s="27" t="s">
        <v>3691</v>
      </c>
      <c r="J86" s="22">
        <v>2.73</v>
      </c>
      <c r="K86" s="27" t="s">
        <v>1510</v>
      </c>
      <c r="L86" s="2">
        <v>2.77</v>
      </c>
      <c r="M86" s="2">
        <v>2.73</v>
      </c>
      <c r="N86" s="28" t="s">
        <v>1634</v>
      </c>
      <c r="O86" t="str">
        <f t="shared" si="4"/>
        <v>Mario-t-hard-2_c18 &amp; 2,77 &amp; 2,72 &amp; 2,73 &amp; 2,78 \\</v>
      </c>
      <c r="P86" t="str">
        <f t="shared" si="5"/>
        <v>Mario-t-hard-2_c18 &amp; 2,73 &amp; 2,80 &amp; 2,81 &amp; 2,78 \\</v>
      </c>
      <c r="Q86" t="str">
        <f t="shared" si="6"/>
        <v>Mario-t-hard-2_c18 &amp; 2,72 &amp; 2,88 &amp; 2,73 &amp; 2,78 \\</v>
      </c>
      <c r="R86" t="str">
        <f t="shared" si="7"/>
        <v>Mario-t-hard-2_c18 &amp; 2,80 &amp; 2,77 &amp; 2,73 &amp; 2,78 \\</v>
      </c>
    </row>
    <row r="87" spans="1:18" x14ac:dyDescent="0.3">
      <c r="A87" s="21" t="s">
        <v>1045</v>
      </c>
      <c r="B87" s="27" t="s">
        <v>1638</v>
      </c>
      <c r="C87" s="27" t="s">
        <v>1635</v>
      </c>
      <c r="D87" s="28" t="s">
        <v>1636</v>
      </c>
      <c r="E87" s="28" t="s">
        <v>1637</v>
      </c>
      <c r="F87" s="28" t="s">
        <v>1638</v>
      </c>
      <c r="G87" s="27" t="s">
        <v>1639</v>
      </c>
      <c r="H87" s="28" t="s">
        <v>3169</v>
      </c>
      <c r="I87" s="27" t="s">
        <v>1512</v>
      </c>
      <c r="J87" s="22">
        <v>2.66</v>
      </c>
      <c r="K87" s="27" t="s">
        <v>1637</v>
      </c>
      <c r="L87" s="2">
        <v>2.69</v>
      </c>
      <c r="M87" s="2">
        <v>2.64</v>
      </c>
      <c r="N87" s="28" t="s">
        <v>1635</v>
      </c>
      <c r="O87" t="str">
        <f t="shared" si="4"/>
        <v>Mario-t-hard-5_c18 &amp; 2,67 &amp; 2,66 &amp; 2,65 &amp; 2,66 \\</v>
      </c>
      <c r="P87" t="str">
        <f t="shared" si="5"/>
        <v>Mario-t-hard-5_c18 &amp; 2,69 &amp; 2,67 &amp; 2,77 &amp; 2,66 \\</v>
      </c>
      <c r="Q87" t="str">
        <f t="shared" si="6"/>
        <v>Mario-t-hard-5_c18 &amp; 2,64 &amp; 2,70 &amp; 2,66 &amp; 2,66 \\</v>
      </c>
      <c r="R87" t="str">
        <f t="shared" si="7"/>
        <v>Mario-t-hard-5_c18 &amp; 2,69 &amp; 2,69 &amp; 2,64 &amp; 2,66 \\</v>
      </c>
    </row>
    <row r="88" spans="1:18" x14ac:dyDescent="0.3">
      <c r="A88" s="21" t="s">
        <v>1046</v>
      </c>
      <c r="B88" s="27" t="s">
        <v>3449</v>
      </c>
      <c r="C88" s="27" t="s">
        <v>1640</v>
      </c>
      <c r="D88" s="28" t="s">
        <v>1641</v>
      </c>
      <c r="E88" s="28" t="s">
        <v>1642</v>
      </c>
      <c r="F88" s="28" t="s">
        <v>1643</v>
      </c>
      <c r="G88" s="27" t="s">
        <v>1644</v>
      </c>
      <c r="H88" s="28" t="s">
        <v>3170</v>
      </c>
      <c r="I88" s="27" t="s">
        <v>3692</v>
      </c>
      <c r="J88" s="22">
        <v>579.03</v>
      </c>
      <c r="K88" s="27" t="s">
        <v>1645</v>
      </c>
      <c r="L88" s="2">
        <v>158.59</v>
      </c>
      <c r="M88" s="2">
        <v>6.06</v>
      </c>
      <c r="N88" s="28" t="s">
        <v>1646</v>
      </c>
      <c r="O88" t="str">
        <f t="shared" si="4"/>
        <v>Mickey_out250_known_last146_0 &amp; 666,19 &amp; 6,78 &amp; 601,97 &amp; 766,83 \\</v>
      </c>
      <c r="P88" t="str">
        <f t="shared" si="5"/>
        <v>Mickey_out250_known_last146_0 &amp; 557,26 &amp; 533,94 &amp; 34,75 &amp; 766,83 \\</v>
      </c>
      <c r="Q88" t="str">
        <f t="shared" si="6"/>
        <v>Mickey_out250_known_last146_0 &amp; 527,08 &amp; 745,47 &amp; 579,03 &amp; 766,83 \\</v>
      </c>
      <c r="R88" t="str">
        <f t="shared" si="7"/>
        <v>Mickey_out250_known_last146_0 &amp; 145,23 &amp; 158,59 &amp; 6,06 &amp; 766,83 \\</v>
      </c>
    </row>
    <row r="89" spans="1:18" x14ac:dyDescent="0.3">
      <c r="A89" s="21" t="s">
        <v>1047</v>
      </c>
      <c r="B89" s="27" t="s">
        <v>3450</v>
      </c>
      <c r="C89" s="27" t="s">
        <v>1647</v>
      </c>
      <c r="D89" s="28" t="s">
        <v>1648</v>
      </c>
      <c r="E89" s="28" t="s">
        <v>1649</v>
      </c>
      <c r="F89" s="28" t="s">
        <v>1650</v>
      </c>
      <c r="G89" s="27" t="s">
        <v>1651</v>
      </c>
      <c r="H89" s="28" t="s">
        <v>3171</v>
      </c>
      <c r="I89" s="27" t="s">
        <v>3693</v>
      </c>
      <c r="J89" s="22">
        <v>592.79999999999995</v>
      </c>
      <c r="K89" s="27" t="s">
        <v>1652</v>
      </c>
      <c r="L89" s="2">
        <v>699.47</v>
      </c>
      <c r="M89" s="2">
        <v>644.69000000000005</v>
      </c>
      <c r="N89" s="28" t="s">
        <v>1653</v>
      </c>
      <c r="O89" t="str">
        <f t="shared" si="4"/>
        <v>Mickey_out250_known_last146_0_u &amp; 798,37 &amp; 799,48 &amp; 693,86 &amp; 849,76 \\</v>
      </c>
      <c r="P89" t="str">
        <f t="shared" si="5"/>
        <v>Mickey_out250_known_last146_0_u &amp; 772,53 &amp; 3615,64 &amp; 655,00 &amp; 849,76 \\</v>
      </c>
      <c r="Q89" t="str">
        <f t="shared" si="6"/>
        <v>Mickey_out250_known_last146_0_u &amp; 709,05 &amp; 736,20 &amp; 592,8 &amp; 849,76 \\</v>
      </c>
      <c r="R89" t="str">
        <f t="shared" si="7"/>
        <v>Mickey_out250_known_last146_0_u &amp; 793,22 &amp; 699,47 &amp; 644,69 &amp; 849,76 \\</v>
      </c>
    </row>
    <row r="90" spans="1:18" x14ac:dyDescent="0.3">
      <c r="A90" s="21" t="s">
        <v>1048</v>
      </c>
      <c r="B90" s="27" t="s">
        <v>3451</v>
      </c>
      <c r="C90" s="27" t="s">
        <v>1654</v>
      </c>
      <c r="D90" s="28" t="s">
        <v>1655</v>
      </c>
      <c r="E90" s="28" t="s">
        <v>1390</v>
      </c>
      <c r="F90" s="28" t="s">
        <v>1656</v>
      </c>
      <c r="G90" s="27" t="s">
        <v>1657</v>
      </c>
      <c r="H90" s="28" t="s">
        <v>3172</v>
      </c>
      <c r="I90" s="27" t="s">
        <v>3694</v>
      </c>
      <c r="J90" s="22">
        <v>219.22</v>
      </c>
      <c r="K90" s="27" t="s">
        <v>1658</v>
      </c>
      <c r="L90" s="2">
        <v>168.58</v>
      </c>
      <c r="M90" s="2">
        <v>115.23</v>
      </c>
      <c r="N90" s="28" t="s">
        <v>1659</v>
      </c>
      <c r="O90" t="str">
        <f t="shared" si="4"/>
        <v>Mickey_out250_known_last147_0 &amp; 46,64 &amp; 7,02 &amp; 137,22 &amp; 126,16 \\</v>
      </c>
      <c r="P90" t="str">
        <f t="shared" si="5"/>
        <v>Mickey_out250_known_last147_0 &amp; 138,58 &amp; 139,91 &amp; 572,62 &amp; 126,16 \\</v>
      </c>
      <c r="Q90" t="str">
        <f t="shared" si="6"/>
        <v>Mickey_out250_known_last147_0 &amp; 30,48 &amp; 201,73 &amp; 219,22 &amp; 126,16 \\</v>
      </c>
      <c r="R90" t="str">
        <f t="shared" si="7"/>
        <v>Mickey_out250_known_last147_0 &amp; 120,83 &amp; 168,58 &amp; 115,23 &amp; 126,16 \\</v>
      </c>
    </row>
    <row r="91" spans="1:18" x14ac:dyDescent="0.3">
      <c r="A91" s="21" t="s">
        <v>1049</v>
      </c>
      <c r="B91" s="27" t="s">
        <v>3452</v>
      </c>
      <c r="C91" s="27" t="s">
        <v>1660</v>
      </c>
      <c r="D91" s="28" t="s">
        <v>1661</v>
      </c>
      <c r="E91" s="28" t="s">
        <v>1662</v>
      </c>
      <c r="F91" s="28" t="s">
        <v>1663</v>
      </c>
      <c r="G91" s="27" t="s">
        <v>1664</v>
      </c>
      <c r="H91" s="28" t="s">
        <v>3173</v>
      </c>
      <c r="I91" s="27" t="s">
        <v>3695</v>
      </c>
      <c r="J91" s="22">
        <v>260.33999999999997</v>
      </c>
      <c r="K91" s="27" t="s">
        <v>1665</v>
      </c>
      <c r="L91" s="2">
        <v>223.33</v>
      </c>
      <c r="M91" s="2">
        <v>539.80999999999995</v>
      </c>
      <c r="N91" s="28" t="s">
        <v>1666</v>
      </c>
      <c r="O91" t="str">
        <f t="shared" si="4"/>
        <v>Mickey_out250_known_last147_0_u &amp; 547,08 &amp; 536,42 &amp; 258,00 &amp; 582,72 \\</v>
      </c>
      <c r="P91" t="str">
        <f t="shared" si="5"/>
        <v>Mickey_out250_known_last147_0_u &amp; 251,89 &amp; 211,05 &amp; 735,64 &amp; 582,72 \\</v>
      </c>
      <c r="Q91" t="str">
        <f t="shared" si="6"/>
        <v>Mickey_out250_known_last147_0_u &amp; 832,77 &amp; 541,14 &amp; 260,34 &amp; 582,72 \\</v>
      </c>
      <c r="R91" t="str">
        <f t="shared" si="7"/>
        <v>Mickey_out250_known_last147_0_u &amp; 212,91 &amp; 223,33 &amp; 539,81 &amp; 582,72 \\</v>
      </c>
    </row>
    <row r="92" spans="1:18" x14ac:dyDescent="0.3">
      <c r="A92" s="21" t="s">
        <v>1050</v>
      </c>
      <c r="B92" s="27" t="s">
        <v>3453</v>
      </c>
      <c r="C92" s="27" t="s">
        <v>1667</v>
      </c>
      <c r="D92" s="28" t="s">
        <v>1668</v>
      </c>
      <c r="E92" s="28" t="s">
        <v>1669</v>
      </c>
      <c r="F92" s="28" t="s">
        <v>1670</v>
      </c>
      <c r="G92" s="27" t="s">
        <v>1671</v>
      </c>
      <c r="H92" s="28" t="s">
        <v>3174</v>
      </c>
      <c r="I92" s="27" t="s">
        <v>3696</v>
      </c>
      <c r="J92" s="22">
        <v>2691.52</v>
      </c>
      <c r="K92" s="27" t="s">
        <v>1672</v>
      </c>
      <c r="L92" s="2">
        <v>3630.31</v>
      </c>
      <c r="M92" s="2">
        <v>3301.4</v>
      </c>
      <c r="N92" s="28" t="s">
        <v>1673</v>
      </c>
      <c r="O92" t="str">
        <f t="shared" si="4"/>
        <v>Nb51T6-sc2018 &amp; 3004,22 &amp; 2685,09 &amp; 2717,39 &amp; 3688,51 \\</v>
      </c>
      <c r="P92" t="str">
        <f t="shared" si="5"/>
        <v>Nb51T6-sc2018 &amp; 2966,70 &amp; 2714,44 &amp; 3091,56 &amp; 3688,51 \\</v>
      </c>
      <c r="Q92" t="str">
        <f t="shared" si="6"/>
        <v>Nb51T6-sc2018 &amp; 3058,81 &amp; 3718,31 &amp; 2691,52 &amp; 3688,51 \\</v>
      </c>
      <c r="R92" t="str">
        <f t="shared" si="7"/>
        <v>Nb51T6-sc2018 &amp; 3037,89 &amp; 3630,31 &amp; 3301,4 &amp; 3688,51 \\</v>
      </c>
    </row>
    <row r="93" spans="1:18" x14ac:dyDescent="0.3">
      <c r="A93" s="21" t="s">
        <v>1051</v>
      </c>
      <c r="B93" s="27" t="s">
        <v>3454</v>
      </c>
      <c r="C93" s="27" t="s">
        <v>1674</v>
      </c>
      <c r="D93" s="28" t="s">
        <v>1675</v>
      </c>
      <c r="E93" s="28" t="s">
        <v>1676</v>
      </c>
      <c r="F93" s="28" t="s">
        <v>1677</v>
      </c>
      <c r="G93" s="27" t="s">
        <v>1678</v>
      </c>
      <c r="H93" s="28" t="s">
        <v>3175</v>
      </c>
      <c r="I93" s="27" t="s">
        <v>3697</v>
      </c>
      <c r="J93" s="22">
        <v>4.2699999999999996</v>
      </c>
      <c r="K93" s="27" t="s">
        <v>1679</v>
      </c>
      <c r="L93" s="2">
        <v>444.89</v>
      </c>
      <c r="M93" s="2">
        <v>524.09</v>
      </c>
      <c r="N93" s="28" t="s">
        <v>1680</v>
      </c>
      <c r="O93" t="str">
        <f t="shared" si="4"/>
        <v>Nb7T44-sc2017 &amp; 155,42 &amp; 3,81 &amp; 110,84 &amp; 4,42 \\</v>
      </c>
      <c r="P93" t="str">
        <f t="shared" si="5"/>
        <v>Nb7T44-sc2017 &amp; 108,39 &amp; 160,44 &amp; 33,45 &amp; 4,42 \\</v>
      </c>
      <c r="Q93" t="str">
        <f t="shared" si="6"/>
        <v>Nb7T44-sc2017 &amp; 503,81 &amp; 178,26 &amp; 4,27 &amp; 4,42 \\</v>
      </c>
      <c r="R93" t="str">
        <f t="shared" si="7"/>
        <v>Nb7T44-sc2017 &amp; 161,58 &amp; 444,89 &amp; 524,09 &amp; 4,42 \\</v>
      </c>
    </row>
    <row r="94" spans="1:18" x14ac:dyDescent="0.3">
      <c r="A94" s="21" t="s">
        <v>1052</v>
      </c>
      <c r="B94" s="27" t="s">
        <v>964</v>
      </c>
      <c r="C94" s="27" t="s">
        <v>964</v>
      </c>
      <c r="D94" s="28" t="s">
        <v>964</v>
      </c>
      <c r="E94" s="28" t="s">
        <v>964</v>
      </c>
      <c r="F94" s="28" t="s">
        <v>964</v>
      </c>
      <c r="G94" s="27" t="s">
        <v>964</v>
      </c>
      <c r="H94" s="28" t="s">
        <v>964</v>
      </c>
      <c r="I94" s="28" t="s">
        <v>964</v>
      </c>
      <c r="J94" s="28" t="s">
        <v>964</v>
      </c>
      <c r="K94" s="27" t="s">
        <v>964</v>
      </c>
      <c r="L94" s="27" t="s">
        <v>964</v>
      </c>
      <c r="M94" s="27" t="s">
        <v>964</v>
      </c>
      <c r="N94" s="28" t="s">
        <v>964</v>
      </c>
      <c r="O94" t="str">
        <f t="shared" si="4"/>
        <v>Pb-chnl15-16_c18 &amp; -- &amp; -- &amp; -- &amp; -- \\</v>
      </c>
      <c r="P94" t="str">
        <f t="shared" si="5"/>
        <v>Pb-chnl15-16_c18 &amp; -- &amp; -- &amp; -- &amp; -- \\</v>
      </c>
      <c r="Q94" t="str">
        <f t="shared" si="6"/>
        <v>Pb-chnl15-16_c18 &amp; -- &amp; -- &amp; -- &amp; -- \\</v>
      </c>
      <c r="R94" t="str">
        <f t="shared" si="7"/>
        <v>Pb-chnl15-16_c18 &amp; -- &amp; -- &amp; -- &amp; -- \\</v>
      </c>
    </row>
    <row r="95" spans="1:18" x14ac:dyDescent="0.3">
      <c r="A95" s="21" t="s">
        <v>1053</v>
      </c>
      <c r="B95" s="27" t="s">
        <v>964</v>
      </c>
      <c r="C95" s="27" t="s">
        <v>964</v>
      </c>
      <c r="D95" s="28" t="s">
        <v>964</v>
      </c>
      <c r="E95" s="28" t="s">
        <v>964</v>
      </c>
      <c r="F95" s="28" t="s">
        <v>964</v>
      </c>
      <c r="G95" s="27" t="s">
        <v>964</v>
      </c>
      <c r="H95" s="28" t="s">
        <v>964</v>
      </c>
      <c r="I95" s="28" t="s">
        <v>964</v>
      </c>
      <c r="J95" s="28" t="s">
        <v>964</v>
      </c>
      <c r="K95" s="27" t="s">
        <v>964</v>
      </c>
      <c r="L95" s="27" t="s">
        <v>964</v>
      </c>
      <c r="M95" s="27" t="s">
        <v>964</v>
      </c>
      <c r="N95" s="28" t="s">
        <v>964</v>
      </c>
      <c r="O95" t="str">
        <f t="shared" si="4"/>
        <v>Pb-chnl20-21_c18 &amp; -- &amp; -- &amp; -- &amp; -- \\</v>
      </c>
      <c r="P95" t="str">
        <f t="shared" si="5"/>
        <v>Pb-chnl20-21_c18 &amp; -- &amp; -- &amp; -- &amp; -- \\</v>
      </c>
      <c r="Q95" t="str">
        <f t="shared" si="6"/>
        <v>Pb-chnl20-21_c18 &amp; -- &amp; -- &amp; -- &amp; -- \\</v>
      </c>
      <c r="R95" t="str">
        <f t="shared" si="7"/>
        <v>Pb-chnl20-21_c18 &amp; -- &amp; -- &amp; -- &amp; -- \\</v>
      </c>
    </row>
    <row r="96" spans="1:18" x14ac:dyDescent="0.3">
      <c r="A96" s="21" t="s">
        <v>3075</v>
      </c>
      <c r="B96" s="27" t="s">
        <v>3455</v>
      </c>
      <c r="C96" s="27" t="s">
        <v>1681</v>
      </c>
      <c r="D96" s="28" t="s">
        <v>1682</v>
      </c>
      <c r="E96" s="28" t="s">
        <v>1683</v>
      </c>
      <c r="F96" s="28" t="s">
        <v>1684</v>
      </c>
      <c r="G96" s="27" t="s">
        <v>1685</v>
      </c>
      <c r="H96" s="28" t="s">
        <v>3176</v>
      </c>
      <c r="I96" s="27" t="s">
        <v>3698</v>
      </c>
      <c r="J96" s="22">
        <v>92.36</v>
      </c>
      <c r="K96" s="27" t="s">
        <v>1686</v>
      </c>
      <c r="L96" s="2">
        <v>77.34</v>
      </c>
      <c r="M96" s="2">
        <v>81.45</v>
      </c>
      <c r="N96" s="28" t="s">
        <v>1687</v>
      </c>
      <c r="O96" t="str">
        <f t="shared" si="4"/>
        <v>QG7a-gensys-icl001...sc2007 &amp; 78,12 &amp; 81,17 &amp; 75,83 &amp; 90,58 \\</v>
      </c>
      <c r="P96" t="str">
        <f t="shared" si="5"/>
        <v>QG7a-gensys-icl001...sc2007 &amp; 87,59 &amp; 91,14 &amp; 90,14 &amp; 90,58 \\</v>
      </c>
      <c r="Q96" t="str">
        <f t="shared" si="6"/>
        <v>QG7a-gensys-icl001...sc2007 &amp; 82,61 &amp; 78,14 &amp; 92,36 &amp; 90,58 \\</v>
      </c>
      <c r="R96" t="str">
        <f t="shared" si="7"/>
        <v>QG7a-gensys-icl001...sc2007 &amp; 83,70 &amp; 77,34 &amp; 81,45 &amp; 90,58 \\</v>
      </c>
    </row>
    <row r="97" spans="1:18" x14ac:dyDescent="0.3">
      <c r="A97" s="21" t="s">
        <v>3076</v>
      </c>
      <c r="B97" s="27" t="s">
        <v>3456</v>
      </c>
      <c r="C97" s="27" t="s">
        <v>1688</v>
      </c>
      <c r="D97" s="28" t="s">
        <v>1689</v>
      </c>
      <c r="E97" s="28" t="s">
        <v>1690</v>
      </c>
      <c r="F97" s="28" t="s">
        <v>1691</v>
      </c>
      <c r="G97" s="27" t="s">
        <v>1692</v>
      </c>
      <c r="H97" s="28" t="s">
        <v>3177</v>
      </c>
      <c r="I97" s="27" t="s">
        <v>3699</v>
      </c>
      <c r="J97" s="22">
        <v>746.86</v>
      </c>
      <c r="K97" s="27" t="s">
        <v>1693</v>
      </c>
      <c r="L97" s="2">
        <v>370.78</v>
      </c>
      <c r="M97" s="2">
        <v>819.81</v>
      </c>
      <c r="N97" s="28" t="s">
        <v>1694</v>
      </c>
      <c r="O97" t="str">
        <f t="shared" si="4"/>
        <v>QG7a-gensys-ukn002...sc2007 &amp; 340,61 &amp; 345,03 &amp; 338,58 &amp; 626,78 \\</v>
      </c>
      <c r="P97" t="str">
        <f t="shared" si="5"/>
        <v>QG7a-gensys-ukn002...sc2007 &amp; 355,86 &amp; 1046,55 &amp; 687,12 &amp; 626,78 \\</v>
      </c>
      <c r="Q97" t="str">
        <f t="shared" si="6"/>
        <v>QG7a-gensys-ukn002...sc2007 &amp; 440,98 &amp; 586,08 &amp; 746,86 &amp; 626,78 \\</v>
      </c>
      <c r="R97" t="str">
        <f t="shared" si="7"/>
        <v>QG7a-gensys-ukn002...sc2007 &amp; 725,94 &amp; 370,78 &amp; 819,81 &amp; 626,78 \\</v>
      </c>
    </row>
    <row r="98" spans="1:18" x14ac:dyDescent="0.3">
      <c r="A98" s="21" t="s">
        <v>1054</v>
      </c>
      <c r="B98" s="27" t="s">
        <v>964</v>
      </c>
      <c r="C98" s="27" t="s">
        <v>964</v>
      </c>
      <c r="D98" s="28" t="s">
        <v>964</v>
      </c>
      <c r="E98" s="28" t="s">
        <v>964</v>
      </c>
      <c r="F98" s="28" t="s">
        <v>964</v>
      </c>
      <c r="G98" s="27" t="s">
        <v>964</v>
      </c>
      <c r="H98" s="28" t="s">
        <v>964</v>
      </c>
      <c r="I98" s="28" t="s">
        <v>964</v>
      </c>
      <c r="J98" s="28" t="s">
        <v>964</v>
      </c>
      <c r="K98" s="27" t="s">
        <v>964</v>
      </c>
      <c r="L98" s="27" t="s">
        <v>964</v>
      </c>
      <c r="M98" s="27" t="s">
        <v>964</v>
      </c>
      <c r="N98" s="28" t="s">
        <v>964</v>
      </c>
      <c r="O98" t="str">
        <f t="shared" si="4"/>
        <v>QuasiGroup-4-10_c18 &amp; -- &amp; -- &amp; -- &amp; -- \\</v>
      </c>
      <c r="P98" t="str">
        <f t="shared" si="5"/>
        <v>QuasiGroup-4-10_c18 &amp; -- &amp; -- &amp; -- &amp; -- \\</v>
      </c>
      <c r="Q98" t="str">
        <f t="shared" si="6"/>
        <v>QuasiGroup-4-10_c18 &amp; -- &amp; -- &amp; -- &amp; -- \\</v>
      </c>
      <c r="R98" t="str">
        <f t="shared" si="7"/>
        <v>QuasiGroup-4-10_c18 &amp; -- &amp; -- &amp; -- &amp; -- \\</v>
      </c>
    </row>
    <row r="99" spans="1:18" x14ac:dyDescent="0.3">
      <c r="A99" s="21" t="s">
        <v>1055</v>
      </c>
      <c r="B99" s="27" t="s">
        <v>3457</v>
      </c>
      <c r="C99" s="27" t="s">
        <v>1695</v>
      </c>
      <c r="D99" s="28" t="s">
        <v>1696</v>
      </c>
      <c r="E99" s="28" t="s">
        <v>1697</v>
      </c>
      <c r="F99" s="28" t="s">
        <v>1698</v>
      </c>
      <c r="G99" s="27" t="s">
        <v>1699</v>
      </c>
      <c r="H99" s="28" t="s">
        <v>3178</v>
      </c>
      <c r="I99" s="27" t="s">
        <v>3700</v>
      </c>
      <c r="J99" s="22">
        <v>321.27</v>
      </c>
      <c r="K99" s="27" t="s">
        <v>1700</v>
      </c>
      <c r="L99" s="2">
        <v>753.95</v>
      </c>
      <c r="M99" s="2">
        <v>231.47</v>
      </c>
      <c r="N99" s="28" t="s">
        <v>1701</v>
      </c>
      <c r="O99" t="str">
        <f t="shared" si="4"/>
        <v>QuasiGroup-4-12_c18 &amp; 1588,08 &amp; 941,61 &amp; 1100,83 &amp; 1264,89 \\</v>
      </c>
      <c r="P99" t="str">
        <f t="shared" si="5"/>
        <v>QuasiGroup-4-12_c18 &amp; 3067,55 &amp; 1503,83 &amp; 450,25 &amp; 1264,89 \\</v>
      </c>
      <c r="Q99" t="str">
        <f t="shared" si="6"/>
        <v>QuasiGroup-4-12_c18 &amp; 1579,08 &amp; 1143,69 &amp; 321,27 &amp; 1264,89 \\</v>
      </c>
      <c r="R99" t="str">
        <f t="shared" si="7"/>
        <v>QuasiGroup-4-12_c18 &amp; 261,44 &amp; 753,95 &amp; 231,47 &amp; 1264,89 \\</v>
      </c>
    </row>
    <row r="100" spans="1:18" x14ac:dyDescent="0.3">
      <c r="A100" s="21" t="s">
        <v>1283</v>
      </c>
      <c r="B100" s="27" t="s">
        <v>3458</v>
      </c>
      <c r="C100" s="27" t="s">
        <v>1702</v>
      </c>
      <c r="D100" s="28" t="s">
        <v>1703</v>
      </c>
      <c r="E100" s="28" t="s">
        <v>1704</v>
      </c>
      <c r="F100" s="28" t="s">
        <v>1705</v>
      </c>
      <c r="G100" s="27" t="s">
        <v>1706</v>
      </c>
      <c r="H100" s="28" t="s">
        <v>3179</v>
      </c>
      <c r="I100" s="27" t="s">
        <v>3701</v>
      </c>
      <c r="J100" s="22">
        <v>350.77</v>
      </c>
      <c r="K100" s="27" t="s">
        <v>1707</v>
      </c>
      <c r="L100" s="2">
        <v>354.39</v>
      </c>
      <c r="M100" s="2">
        <v>368.67</v>
      </c>
      <c r="N100" s="28" t="s">
        <v>1708</v>
      </c>
      <c r="O100" t="str">
        <f t="shared" si="4"/>
        <v>SAT_dat.k100-sc2012 &amp; 374,16 &amp; 379,42 &amp; 336,01 &amp; 355,16 \\</v>
      </c>
      <c r="P100" t="str">
        <f t="shared" si="5"/>
        <v>SAT_dat.k100-sc2012 &amp; 313,11 &amp; 367,09 &amp; 374,09 &amp; 355,16 \\</v>
      </c>
      <c r="Q100" t="str">
        <f t="shared" si="6"/>
        <v>SAT_dat.k100-sc2012 &amp; 326,83 &amp; 369,66 &amp; 350,77 &amp; 355,16 \\</v>
      </c>
      <c r="R100" t="str">
        <f t="shared" si="7"/>
        <v>SAT_dat.k100-sc2012 &amp; 349,28 &amp; 354,39 &amp; 368,67 &amp; 355,16 \\</v>
      </c>
    </row>
    <row r="101" spans="1:18" x14ac:dyDescent="0.3">
      <c r="A101" s="21" t="s">
        <v>1284</v>
      </c>
      <c r="B101" s="27" t="s">
        <v>3459</v>
      </c>
      <c r="C101" s="27" t="s">
        <v>1709</v>
      </c>
      <c r="D101" s="28" t="s">
        <v>1710</v>
      </c>
      <c r="E101" s="28" t="s">
        <v>1711</v>
      </c>
      <c r="F101" s="28" t="s">
        <v>1712</v>
      </c>
      <c r="G101" s="27" t="s">
        <v>1713</v>
      </c>
      <c r="H101" s="28" t="s">
        <v>3180</v>
      </c>
      <c r="I101" s="27" t="s">
        <v>3702</v>
      </c>
      <c r="J101" s="22">
        <v>1626.2</v>
      </c>
      <c r="K101" s="27" t="s">
        <v>1714</v>
      </c>
      <c r="L101" s="2">
        <v>1611.52</v>
      </c>
      <c r="M101" s="2">
        <v>1568.34</v>
      </c>
      <c r="N101" s="28" t="s">
        <v>1715</v>
      </c>
      <c r="O101" t="str">
        <f t="shared" si="4"/>
        <v>SAT_dat.k85-sc2013 &amp; 1646,94 &amp; 1570,39 &amp; 1610,61 &amp; 1585,19 \\</v>
      </c>
      <c r="P101" t="str">
        <f t="shared" si="5"/>
        <v>SAT_dat.k85-sc2013 &amp; 1584,22 &amp; 1623,91 &amp; 1687,52 &amp; 1585,19 \\</v>
      </c>
      <c r="Q101" t="str">
        <f t="shared" si="6"/>
        <v>SAT_dat.k85-sc2013 &amp; 1557,84 &amp; 1594,50 &amp; 1626,2 &amp; 1585,19 \\</v>
      </c>
      <c r="R101" t="str">
        <f t="shared" si="7"/>
        <v>SAT_dat.k85-sc2013 &amp; 1729,84 &amp; 1611,52 &amp; 1568,34 &amp; 1585,19 \\</v>
      </c>
    </row>
    <row r="102" spans="1:18" x14ac:dyDescent="0.3">
      <c r="A102" s="21" t="s">
        <v>3077</v>
      </c>
      <c r="B102" s="27" t="s">
        <v>3460</v>
      </c>
      <c r="C102" s="27" t="s">
        <v>1716</v>
      </c>
      <c r="D102" s="28" t="s">
        <v>1717</v>
      </c>
      <c r="E102" s="28" t="s">
        <v>1718</v>
      </c>
      <c r="F102" s="28" t="s">
        <v>1719</v>
      </c>
      <c r="G102" s="27" t="s">
        <v>1720</v>
      </c>
      <c r="H102" s="28" t="s">
        <v>3181</v>
      </c>
      <c r="I102" s="27" t="s">
        <v>3703</v>
      </c>
      <c r="J102" s="22">
        <v>1633.78</v>
      </c>
      <c r="K102" s="27" t="s">
        <v>1721</v>
      </c>
      <c r="L102" s="2">
        <v>1681.39</v>
      </c>
      <c r="M102" s="2">
        <v>1678.59</v>
      </c>
      <c r="N102" s="28" t="s">
        <v>1722</v>
      </c>
      <c r="O102" t="str">
        <f t="shared" si="4"/>
        <v>SGI_30_60_24_40_2...sc2002 &amp; 1774,72 &amp; 1677,39 &amp; 1721,38 &amp; 1631,89 \\</v>
      </c>
      <c r="P102" t="str">
        <f t="shared" si="5"/>
        <v>SGI_30_60_24_40_2...sc2002 &amp; 1675,02 &amp; 1800,06 &amp; 1883,37 &amp; 1631,89 \\</v>
      </c>
      <c r="Q102" t="str">
        <f t="shared" si="6"/>
        <v>SGI_30_60_24_40_2...sc2002 &amp; 1666,61 &amp; 1655,42 &amp; 1633,78 &amp; 1631,89 \\</v>
      </c>
      <c r="R102" t="str">
        <f t="shared" si="7"/>
        <v>SGI_30_60_24_40_2...sc2002 &amp; 1909,56 &amp; 1681,39 &amp; 1678,59 &amp; 1631,89 \\</v>
      </c>
    </row>
    <row r="103" spans="1:18" x14ac:dyDescent="0.3">
      <c r="A103" s="21" t="s">
        <v>3078</v>
      </c>
      <c r="B103" s="27" t="s">
        <v>964</v>
      </c>
      <c r="C103" s="27" t="s">
        <v>964</v>
      </c>
      <c r="D103" s="28" t="s">
        <v>964</v>
      </c>
      <c r="E103" s="28" t="s">
        <v>964</v>
      </c>
      <c r="F103" s="28" t="s">
        <v>964</v>
      </c>
      <c r="G103" s="27" t="s">
        <v>964</v>
      </c>
      <c r="H103" s="28" t="s">
        <v>964</v>
      </c>
      <c r="I103" s="28" t="s">
        <v>964</v>
      </c>
      <c r="J103" s="28" t="s">
        <v>964</v>
      </c>
      <c r="K103" s="27" t="s">
        <v>964</v>
      </c>
      <c r="L103" s="27" t="s">
        <v>964</v>
      </c>
      <c r="M103" s="27" t="s">
        <v>964</v>
      </c>
      <c r="N103" s="28" t="s">
        <v>964</v>
      </c>
      <c r="O103" t="str">
        <f t="shared" si="4"/>
        <v>SGI_30_60_28_40_2...sc2002 &amp; -- &amp; -- &amp; -- &amp; -- \\</v>
      </c>
      <c r="P103" t="str">
        <f t="shared" si="5"/>
        <v>SGI_30_60_28_40_2...sc2002 &amp; -- &amp; -- &amp; -- &amp; -- \\</v>
      </c>
      <c r="Q103" t="str">
        <f t="shared" si="6"/>
        <v>SGI_30_60_28_40_2...sc2002 &amp; -- &amp; -- &amp; -- &amp; -- \\</v>
      </c>
      <c r="R103" t="str">
        <f t="shared" si="7"/>
        <v>SGI_30_60_28_40_2...sc2002 &amp; -- &amp; -- &amp; -- &amp; -- \\</v>
      </c>
    </row>
    <row r="104" spans="1:18" x14ac:dyDescent="0.3">
      <c r="A104" s="21" t="s">
        <v>1056</v>
      </c>
      <c r="B104" s="27" t="s">
        <v>964</v>
      </c>
      <c r="C104" s="27" t="s">
        <v>964</v>
      </c>
      <c r="D104" s="28" t="s">
        <v>1723</v>
      </c>
      <c r="E104" s="28" t="s">
        <v>1724</v>
      </c>
      <c r="F104" s="28" t="s">
        <v>1725</v>
      </c>
      <c r="G104" s="27" t="s">
        <v>1726</v>
      </c>
      <c r="H104" s="28" t="s">
        <v>3182</v>
      </c>
      <c r="I104" s="27" t="s">
        <v>3704</v>
      </c>
      <c r="J104" s="22">
        <v>886.83</v>
      </c>
      <c r="K104" s="27" t="s">
        <v>964</v>
      </c>
      <c r="L104" s="27" t="s">
        <v>964</v>
      </c>
      <c r="M104" s="2">
        <v>42.45</v>
      </c>
      <c r="N104" s="28" t="s">
        <v>1727</v>
      </c>
      <c r="O104" t="str">
        <f t="shared" si="4"/>
        <v>Schur_160_5_d38-sc2016 &amp; -- &amp; -- &amp; 335,91 &amp; 2327,52 \\</v>
      </c>
      <c r="P104" t="str">
        <f t="shared" si="5"/>
        <v>Schur_160_5_d38-sc2016 &amp; 2749,52 &amp; 367,42 &amp; 3115,97 &amp; 2327,52 \\</v>
      </c>
      <c r="Q104" t="str">
        <f t="shared" si="6"/>
        <v>Schur_160_5_d38-sc2016 &amp; 205,84 &amp; 4133,13 &amp; 886,83 &amp; 2327,52 \\</v>
      </c>
      <c r="R104" t="str">
        <f t="shared" si="7"/>
        <v>Schur_160_5_d38-sc2016 &amp; -- &amp; -- &amp; 42,45 &amp; 2327,52 \\</v>
      </c>
    </row>
    <row r="105" spans="1:18" x14ac:dyDescent="0.3">
      <c r="A105" s="21" t="s">
        <v>1057</v>
      </c>
      <c r="B105" s="27" t="s">
        <v>964</v>
      </c>
      <c r="C105" s="27" t="s">
        <v>964</v>
      </c>
      <c r="D105" s="28" t="s">
        <v>964</v>
      </c>
      <c r="E105" s="28" t="s">
        <v>964</v>
      </c>
      <c r="F105" s="28" t="s">
        <v>964</v>
      </c>
      <c r="G105" s="27" t="s">
        <v>964</v>
      </c>
      <c r="H105" s="28" t="s">
        <v>964</v>
      </c>
      <c r="I105" s="28" t="s">
        <v>964</v>
      </c>
      <c r="J105" s="28" t="s">
        <v>964</v>
      </c>
      <c r="K105" s="27" t="s">
        <v>964</v>
      </c>
      <c r="L105" s="27" t="s">
        <v>964</v>
      </c>
      <c r="M105" s="27" t="s">
        <v>964</v>
      </c>
      <c r="N105" s="28" t="s">
        <v>964</v>
      </c>
      <c r="O105" t="str">
        <f t="shared" si="4"/>
        <v>Schur_161_5_d22-sc2016 &amp; -- &amp; -- &amp; -- &amp; -- \\</v>
      </c>
      <c r="P105" t="str">
        <f t="shared" si="5"/>
        <v>Schur_161_5_d22-sc2016 &amp; -- &amp; -- &amp; -- &amp; -- \\</v>
      </c>
      <c r="Q105" t="str">
        <f t="shared" si="6"/>
        <v>Schur_161_5_d22-sc2016 &amp; -- &amp; -- &amp; -- &amp; -- \\</v>
      </c>
      <c r="R105" t="str">
        <f t="shared" si="7"/>
        <v>Schur_161_5_d22-sc2016 &amp; -- &amp; -- &amp; -- &amp; -- \\</v>
      </c>
    </row>
    <row r="106" spans="1:18" x14ac:dyDescent="0.3">
      <c r="A106" s="21" t="s">
        <v>1058</v>
      </c>
      <c r="B106" s="27" t="s">
        <v>964</v>
      </c>
      <c r="C106" s="27" t="s">
        <v>964</v>
      </c>
      <c r="D106" s="28" t="s">
        <v>964</v>
      </c>
      <c r="E106" s="28" t="s">
        <v>964</v>
      </c>
      <c r="F106" s="28" t="s">
        <v>964</v>
      </c>
      <c r="G106" s="27" t="s">
        <v>964</v>
      </c>
      <c r="H106" s="28" t="s">
        <v>964</v>
      </c>
      <c r="I106" s="28" t="s">
        <v>964</v>
      </c>
      <c r="J106" s="28" t="s">
        <v>964</v>
      </c>
      <c r="K106" s="27" t="s">
        <v>964</v>
      </c>
      <c r="L106" s="27" t="s">
        <v>964</v>
      </c>
      <c r="M106" s="27" t="s">
        <v>964</v>
      </c>
      <c r="N106" s="28" t="s">
        <v>964</v>
      </c>
      <c r="O106" t="str">
        <f t="shared" si="4"/>
        <v>SocialGolfers-6-6-6-cp_c18 &amp; -- &amp; -- &amp; -- &amp; -- \\</v>
      </c>
      <c r="P106" t="str">
        <f t="shared" si="5"/>
        <v>SocialGolfers-6-6-6-cp_c18 &amp; -- &amp; -- &amp; -- &amp; -- \\</v>
      </c>
      <c r="Q106" t="str">
        <f t="shared" si="6"/>
        <v>SocialGolfers-6-6-6-cp_c18 &amp; -- &amp; -- &amp; -- &amp; -- \\</v>
      </c>
      <c r="R106" t="str">
        <f t="shared" si="7"/>
        <v>SocialGolfers-6-6-6-cp_c18 &amp; -- &amp; -- &amp; -- &amp; -- \\</v>
      </c>
    </row>
    <row r="107" spans="1:18" x14ac:dyDescent="0.3">
      <c r="A107" s="21" t="s">
        <v>1059</v>
      </c>
      <c r="B107" s="27" t="s">
        <v>964</v>
      </c>
      <c r="C107" s="27" t="s">
        <v>964</v>
      </c>
      <c r="D107" s="28" t="s">
        <v>964</v>
      </c>
      <c r="E107" s="28" t="s">
        <v>964</v>
      </c>
      <c r="F107" s="28" t="s">
        <v>964</v>
      </c>
      <c r="G107" s="27" t="s">
        <v>964</v>
      </c>
      <c r="H107" s="28" t="s">
        <v>964</v>
      </c>
      <c r="I107" s="28" t="s">
        <v>964</v>
      </c>
      <c r="J107" s="28" t="s">
        <v>964</v>
      </c>
      <c r="K107" s="27" t="s">
        <v>964</v>
      </c>
      <c r="L107" s="27" t="s">
        <v>964</v>
      </c>
      <c r="M107" s="27" t="s">
        <v>964</v>
      </c>
      <c r="N107" s="28" t="s">
        <v>964</v>
      </c>
      <c r="O107" t="str">
        <f t="shared" si="4"/>
        <v>SocialGolfers-6-6-7-cp_c18 &amp; -- &amp; -- &amp; -- &amp; -- \\</v>
      </c>
      <c r="P107" t="str">
        <f t="shared" si="5"/>
        <v>SocialGolfers-6-6-7-cp_c18 &amp; -- &amp; -- &amp; -- &amp; -- \\</v>
      </c>
      <c r="Q107" t="str">
        <f t="shared" si="6"/>
        <v>SocialGolfers-6-6-7-cp_c18 &amp; -- &amp; -- &amp; -- &amp; -- \\</v>
      </c>
      <c r="R107" t="str">
        <f t="shared" si="7"/>
        <v>SocialGolfers-6-6-7-cp_c18 &amp; -- &amp; -- &amp; -- &amp; -- \\</v>
      </c>
    </row>
    <row r="108" spans="1:18" x14ac:dyDescent="0.3">
      <c r="A108" s="21" t="s">
        <v>1060</v>
      </c>
      <c r="B108" s="27" t="s">
        <v>3461</v>
      </c>
      <c r="C108" s="27" t="s">
        <v>1728</v>
      </c>
      <c r="D108" s="28" t="s">
        <v>1729</v>
      </c>
      <c r="E108" s="28" t="s">
        <v>1730</v>
      </c>
      <c r="F108" s="28" t="s">
        <v>1731</v>
      </c>
      <c r="G108" s="27" t="s">
        <v>1732</v>
      </c>
      <c r="H108" s="28" t="s">
        <v>3183</v>
      </c>
      <c r="I108" s="27" t="s">
        <v>3705</v>
      </c>
      <c r="J108" s="22">
        <v>4487.37</v>
      </c>
      <c r="K108" s="27" t="s">
        <v>1733</v>
      </c>
      <c r="L108" s="2">
        <v>4393.59</v>
      </c>
      <c r="M108" s="2">
        <v>4370.84</v>
      </c>
      <c r="N108" s="28" t="s">
        <v>964</v>
      </c>
      <c r="O108" t="str">
        <f t="shared" si="4"/>
        <v>Subisomorphism-g10-g23_c18 &amp; 3877,20 &amp; 4363,09 &amp; 3937,97 &amp; -- \\</v>
      </c>
      <c r="P108" t="str">
        <f t="shared" si="5"/>
        <v>Subisomorphism-g10-g23_c18 &amp; 4182,70 &amp; 4357,69 &amp; 3841,88 &amp; -- \\</v>
      </c>
      <c r="Q108" t="str">
        <f t="shared" si="6"/>
        <v>Subisomorphism-g10-g23_c18 &amp; 4615,45 &amp; 3855,94 &amp; 4487,37 &amp; -- \\</v>
      </c>
      <c r="R108" t="str">
        <f t="shared" si="7"/>
        <v>Subisomorphism-g10-g23_c18 &amp; 2931,95 &amp; 4393,59 &amp; 4370,84 &amp; -- \\</v>
      </c>
    </row>
    <row r="109" spans="1:18" x14ac:dyDescent="0.3">
      <c r="A109" s="21" t="s">
        <v>1061</v>
      </c>
      <c r="B109" s="27" t="s">
        <v>3462</v>
      </c>
      <c r="C109" s="27" t="s">
        <v>1734</v>
      </c>
      <c r="D109" s="28" t="s">
        <v>1735</v>
      </c>
      <c r="E109" s="28" t="s">
        <v>1736</v>
      </c>
      <c r="F109" s="28" t="s">
        <v>1737</v>
      </c>
      <c r="G109" s="27" t="s">
        <v>1738</v>
      </c>
      <c r="H109" s="28" t="s">
        <v>3184</v>
      </c>
      <c r="I109" s="27" t="s">
        <v>3706</v>
      </c>
      <c r="J109" s="22">
        <v>2585.33</v>
      </c>
      <c r="K109" s="27" t="s">
        <v>1739</v>
      </c>
      <c r="L109" s="2">
        <v>271.19</v>
      </c>
      <c r="M109" s="2">
        <v>121.11</v>
      </c>
      <c r="N109" s="28" t="s">
        <v>1740</v>
      </c>
      <c r="O109" t="str">
        <f t="shared" si="4"/>
        <v>Subisomorphism-g10-g27_c18 &amp; 33,28 &amp; 107,61 &amp; 611,05 &amp; 392,78 \\</v>
      </c>
      <c r="P109" t="str">
        <f t="shared" si="5"/>
        <v>Subisomorphism-g10-g27_c18 &amp; 1708,20 &amp; 527,94 &amp; 71,58 &amp; 392,78 \\</v>
      </c>
      <c r="Q109" t="str">
        <f t="shared" si="6"/>
        <v>Subisomorphism-g10-g27_c18 &amp; 669,28 &amp; 1380,44 &amp; 2585,33 &amp; 392,78 \\</v>
      </c>
      <c r="R109" t="str">
        <f t="shared" si="7"/>
        <v>Subisomorphism-g10-g27_c18 &amp; 4083,75 &amp; 271,19 &amp; 121,11 &amp; 392,78 \\</v>
      </c>
    </row>
    <row r="110" spans="1:18" x14ac:dyDescent="0.3">
      <c r="A110" s="21" t="s">
        <v>1285</v>
      </c>
      <c r="B110" s="27" t="s">
        <v>3463</v>
      </c>
      <c r="C110" s="27" t="s">
        <v>1741</v>
      </c>
      <c r="D110" s="28" t="s">
        <v>1742</v>
      </c>
      <c r="E110" s="28" t="s">
        <v>1743</v>
      </c>
      <c r="F110" s="28" t="s">
        <v>1744</v>
      </c>
      <c r="G110" s="27" t="s">
        <v>1745</v>
      </c>
      <c r="H110" s="28" t="s">
        <v>3185</v>
      </c>
      <c r="I110" s="27" t="s">
        <v>3707</v>
      </c>
      <c r="J110" s="22">
        <v>1701.09</v>
      </c>
      <c r="K110" s="27" t="s">
        <v>1746</v>
      </c>
      <c r="L110" s="2">
        <v>1750.2</v>
      </c>
      <c r="M110" s="2">
        <v>1501.84</v>
      </c>
      <c r="N110" s="28" t="s">
        <v>1747</v>
      </c>
      <c r="O110" t="str">
        <f t="shared" si="4"/>
        <v>T103.2.1-sc2017 &amp; 1398,42 &amp; 1414,61 &amp; 1009,89 &amp; 1763,50 \\</v>
      </c>
      <c r="P110" t="str">
        <f t="shared" si="5"/>
        <v>T103.2.1-sc2017 &amp; 1041,09 &amp; 1686,86 &amp; 1732,59 &amp; 1763,50 \\</v>
      </c>
      <c r="Q110" t="str">
        <f t="shared" si="6"/>
        <v>T103.2.1-sc2017 &amp; 1678,34 &amp; 1399,44 &amp; 1701,09 &amp; 1763,50 \\</v>
      </c>
      <c r="R110" t="str">
        <f t="shared" si="7"/>
        <v>T103.2.1-sc2017 &amp; 1172,48 &amp; 1750,2 &amp; 1501,84 &amp; 1763,50 \\</v>
      </c>
    </row>
    <row r="111" spans="1:18" x14ac:dyDescent="0.3">
      <c r="A111" s="21" t="s">
        <v>1286</v>
      </c>
      <c r="B111" s="27" t="s">
        <v>3464</v>
      </c>
      <c r="C111" s="27" t="s">
        <v>1748</v>
      </c>
      <c r="D111" s="28" t="s">
        <v>1749</v>
      </c>
      <c r="E111" s="28" t="s">
        <v>1750</v>
      </c>
      <c r="F111" s="28" t="s">
        <v>1751</v>
      </c>
      <c r="G111" s="27" t="s">
        <v>1752</v>
      </c>
      <c r="H111" s="28" t="s">
        <v>3186</v>
      </c>
      <c r="I111" s="27" t="s">
        <v>3708</v>
      </c>
      <c r="J111" s="22">
        <v>463.5</v>
      </c>
      <c r="K111" s="27" t="s">
        <v>1753</v>
      </c>
      <c r="L111" s="2">
        <v>402</v>
      </c>
      <c r="M111" s="2">
        <v>417.64</v>
      </c>
      <c r="N111" s="28" t="s">
        <v>1754</v>
      </c>
      <c r="O111" t="str">
        <f t="shared" si="4"/>
        <v>T169.1.0-sc2017 &amp; 413,28 &amp; 403,52 &amp; 369,26 &amp; 406,41 \\</v>
      </c>
      <c r="P111" t="str">
        <f t="shared" si="5"/>
        <v>T169.1.0-sc2017 &amp; 402,66 &amp; 388,00 &amp; 397,76 &amp; 406,41 \\</v>
      </c>
      <c r="Q111" t="str">
        <f t="shared" si="6"/>
        <v>T169.1.0-sc2017 &amp; 408,05 &amp; 406,08 &amp; 463,5 &amp; 406,41 \\</v>
      </c>
      <c r="R111" t="str">
        <f t="shared" si="7"/>
        <v>T169.1.0-sc2017 &amp; 404,76 &amp; 402 &amp; 417,64 &amp; 406,41 \\</v>
      </c>
    </row>
    <row r="112" spans="1:18" x14ac:dyDescent="0.3">
      <c r="A112" s="21" t="s">
        <v>1062</v>
      </c>
      <c r="B112" s="27" t="s">
        <v>3465</v>
      </c>
      <c r="C112" s="27" t="s">
        <v>1755</v>
      </c>
      <c r="D112" s="28" t="s">
        <v>1756</v>
      </c>
      <c r="E112" s="28" t="s">
        <v>1757</v>
      </c>
      <c r="F112" s="28" t="s">
        <v>1758</v>
      </c>
      <c r="G112" s="27" t="s">
        <v>1759</v>
      </c>
      <c r="H112" s="28" t="s">
        <v>3187</v>
      </c>
      <c r="I112" s="27" t="s">
        <v>3709</v>
      </c>
      <c r="J112" s="22">
        <v>61.72</v>
      </c>
      <c r="K112" s="27" t="s">
        <v>1760</v>
      </c>
      <c r="L112" s="2">
        <v>62.75</v>
      </c>
      <c r="M112" s="2">
        <v>111.09</v>
      </c>
      <c r="N112" s="28" t="s">
        <v>1761</v>
      </c>
      <c r="O112" t="str">
        <f t="shared" si="4"/>
        <v>Tal-07_c18 &amp; 62,61 &amp; 70,50 &amp; 88,80 &amp; 85,36 \\</v>
      </c>
      <c r="P112" t="str">
        <f t="shared" si="5"/>
        <v>Tal-07_c18 &amp; 100,64 &amp; 75,16 &amp; 29,56 &amp; 85,36 \\</v>
      </c>
      <c r="Q112" t="str">
        <f t="shared" si="6"/>
        <v>Tal-07_c18 &amp; 76,23 &amp; 85,56 &amp; 61,72 &amp; 85,36 \\</v>
      </c>
      <c r="R112" t="str">
        <f t="shared" si="7"/>
        <v>Tal-07_c18 &amp; 67,86 &amp; 62,75 &amp; 111,09 &amp; 85,36 \\</v>
      </c>
    </row>
    <row r="113" spans="1:18" x14ac:dyDescent="0.3">
      <c r="A113" s="21" t="s">
        <v>1063</v>
      </c>
      <c r="B113" s="27" t="s">
        <v>3466</v>
      </c>
      <c r="C113" s="27" t="s">
        <v>1762</v>
      </c>
      <c r="D113" s="28" t="s">
        <v>1763</v>
      </c>
      <c r="E113" s="28" t="s">
        <v>1764</v>
      </c>
      <c r="F113" s="28" t="s">
        <v>1765</v>
      </c>
      <c r="G113" s="27" t="s">
        <v>1766</v>
      </c>
      <c r="H113" s="28" t="s">
        <v>3188</v>
      </c>
      <c r="I113" s="27" t="s">
        <v>3710</v>
      </c>
      <c r="J113" s="22">
        <v>118.44</v>
      </c>
      <c r="K113" s="27" t="s">
        <v>1767</v>
      </c>
      <c r="L113" s="2">
        <v>88</v>
      </c>
      <c r="M113" s="2">
        <v>120.12</v>
      </c>
      <c r="N113" s="28" t="s">
        <v>1768</v>
      </c>
      <c r="O113" t="str">
        <f t="shared" si="4"/>
        <v>Tal-08_c18 &amp; 94,67 &amp; 127,27 &amp; 109,03 &amp; 93,91 \\</v>
      </c>
      <c r="P113" t="str">
        <f t="shared" si="5"/>
        <v>Tal-08_c18 &amp; 92,53 &amp; 126,62 &amp; 126,23 &amp; 93,91 \\</v>
      </c>
      <c r="Q113" t="str">
        <f t="shared" si="6"/>
        <v>Tal-08_c18 &amp; 119,25 &amp; 91,84 &amp; 118,44 &amp; 93,91 \\</v>
      </c>
      <c r="R113" t="str">
        <f t="shared" si="7"/>
        <v>Tal-08_c18 &amp; 104,53 &amp; 88 &amp; 120,12 &amp; 93,91 \\</v>
      </c>
    </row>
    <row r="114" spans="1:18" x14ac:dyDescent="0.3">
      <c r="A114" s="21" t="s">
        <v>3082</v>
      </c>
      <c r="B114" s="27" t="s">
        <v>964</v>
      </c>
      <c r="C114" s="27" t="s">
        <v>964</v>
      </c>
      <c r="D114" s="28" t="s">
        <v>964</v>
      </c>
      <c r="E114" s="28" t="s">
        <v>964</v>
      </c>
      <c r="F114" s="28" t="s">
        <v>964</v>
      </c>
      <c r="G114" s="27" t="s">
        <v>964</v>
      </c>
      <c r="H114" s="28" t="s">
        <v>964</v>
      </c>
      <c r="I114" s="28" t="s">
        <v>964</v>
      </c>
      <c r="J114" s="28" t="s">
        <v>964</v>
      </c>
      <c r="K114" s="27" t="s">
        <v>964</v>
      </c>
      <c r="L114" s="27" t="s">
        <v>964</v>
      </c>
      <c r="M114" s="27" t="s">
        <v>964</v>
      </c>
      <c r="N114" s="28" t="s">
        <v>964</v>
      </c>
      <c r="O114" t="str">
        <f t="shared" si="4"/>
        <v>Timetable...UNKNOWN-sc2018 &amp; -- &amp; -- &amp; -- &amp; -- \\</v>
      </c>
      <c r="P114" t="str">
        <f t="shared" si="5"/>
        <v>Timetable...UNKNOWN-sc2018 &amp; -- &amp; -- &amp; -- &amp; -- \\</v>
      </c>
      <c r="Q114" t="str">
        <f t="shared" si="6"/>
        <v>Timetable...UNKNOWN-sc2018 &amp; -- &amp; -- &amp; -- &amp; -- \\</v>
      </c>
      <c r="R114" t="str">
        <f t="shared" si="7"/>
        <v>Timetable...UNKNOWN-sc2018 &amp; -- &amp; -- &amp; -- &amp; -- \\</v>
      </c>
    </row>
    <row r="115" spans="1:18" x14ac:dyDescent="0.3">
      <c r="A115" s="21" t="s">
        <v>3083</v>
      </c>
      <c r="B115" s="27" t="s">
        <v>3467</v>
      </c>
      <c r="C115" s="27" t="s">
        <v>1769</v>
      </c>
      <c r="D115" s="28" t="s">
        <v>1770</v>
      </c>
      <c r="E115" s="28" t="s">
        <v>1771</v>
      </c>
      <c r="F115" s="28" t="s">
        <v>1772</v>
      </c>
      <c r="G115" s="27" t="s">
        <v>1773</v>
      </c>
      <c r="H115" s="28" t="s">
        <v>3189</v>
      </c>
      <c r="I115" s="27" t="s">
        <v>3711</v>
      </c>
      <c r="J115" s="22">
        <v>1886.61</v>
      </c>
      <c r="K115" s="27" t="s">
        <v>1774</v>
      </c>
      <c r="L115" s="2">
        <v>1738.77</v>
      </c>
      <c r="M115" s="2">
        <v>3540.86</v>
      </c>
      <c r="N115" s="28" t="s">
        <v>1775</v>
      </c>
      <c r="O115" t="str">
        <f t="shared" si="4"/>
        <v>Trivium...known_last142_1 &amp; 2282,58 &amp; 2419,23 &amp; 2697,22 &amp; 291,37 \\</v>
      </c>
      <c r="P115" t="str">
        <f t="shared" si="5"/>
        <v>Trivium...known_last142_1 &amp; 1877,83 &amp; 2914,53 &amp; 3183,65 &amp; 291,37 \\</v>
      </c>
      <c r="Q115" t="str">
        <f t="shared" si="6"/>
        <v>Trivium...known_last142_1 &amp; 3207,33 &amp; 2064,48 &amp; 1886,61 &amp; 291,37 \\</v>
      </c>
      <c r="R115" t="str">
        <f t="shared" si="7"/>
        <v>Trivium...known_last142_1 &amp; 2447,92 &amp; 1738,77 &amp; 3540,86 &amp; 291,37 \\</v>
      </c>
    </row>
    <row r="116" spans="1:18" x14ac:dyDescent="0.3">
      <c r="A116" s="21" t="s">
        <v>3084</v>
      </c>
      <c r="B116" s="27" t="s">
        <v>3468</v>
      </c>
      <c r="C116" s="27" t="s">
        <v>1776</v>
      </c>
      <c r="D116" s="28" t="s">
        <v>1777</v>
      </c>
      <c r="E116" s="28" t="s">
        <v>1778</v>
      </c>
      <c r="F116" s="28" t="s">
        <v>1779</v>
      </c>
      <c r="G116" s="27" t="s">
        <v>1780</v>
      </c>
      <c r="H116" s="28" t="s">
        <v>3190</v>
      </c>
      <c r="I116" s="27" t="s">
        <v>3712</v>
      </c>
      <c r="J116" s="22">
        <v>2873.53</v>
      </c>
      <c r="K116" s="27" t="s">
        <v>1781</v>
      </c>
      <c r="L116" s="2">
        <v>4137.8900000000003</v>
      </c>
      <c r="M116" s="2">
        <v>2871.78</v>
      </c>
      <c r="N116" s="28" t="s">
        <v>1782</v>
      </c>
      <c r="O116" t="str">
        <f t="shared" si="4"/>
        <v>Trivium...known_last142_1_u &amp; 4876,48 &amp; 3556,19 &amp; 3167,05 &amp; 2581,55 \\</v>
      </c>
      <c r="P116" t="str">
        <f t="shared" si="5"/>
        <v>Trivium...known_last142_1_u &amp; 3675,12 &amp; 3280,15 &amp; 2945,97 &amp; 2581,55 \\</v>
      </c>
      <c r="Q116" t="str">
        <f t="shared" si="6"/>
        <v>Trivium...known_last142_1_u &amp; 4243,98 &amp; 3041,31 &amp; 2873,53 &amp; 2581,55 \\</v>
      </c>
      <c r="R116" t="str">
        <f t="shared" si="7"/>
        <v>Trivium...known_last142_1_u &amp; 4452,64 &amp; 4137,89 &amp; 2871,78 &amp; 2581,55 \\</v>
      </c>
    </row>
    <row r="117" spans="1:18" x14ac:dyDescent="0.3">
      <c r="A117" s="21" t="s">
        <v>3085</v>
      </c>
      <c r="B117" s="27" t="s">
        <v>3469</v>
      </c>
      <c r="C117" s="27" t="s">
        <v>1783</v>
      </c>
      <c r="D117" s="28" t="s">
        <v>1784</v>
      </c>
      <c r="E117" s="28" t="s">
        <v>1785</v>
      </c>
      <c r="F117" s="28" t="s">
        <v>1786</v>
      </c>
      <c r="G117" s="27" t="s">
        <v>1787</v>
      </c>
      <c r="H117" s="28" t="s">
        <v>3191</v>
      </c>
      <c r="I117" s="27" t="s">
        <v>3713</v>
      </c>
      <c r="J117" s="22">
        <v>1025.95</v>
      </c>
      <c r="K117" s="27" t="s">
        <v>1788</v>
      </c>
      <c r="L117" s="2">
        <v>1589.58</v>
      </c>
      <c r="M117" s="2">
        <v>1321.58</v>
      </c>
      <c r="N117" s="28" t="s">
        <v>1789</v>
      </c>
      <c r="O117" t="str">
        <f t="shared" si="4"/>
        <v>Trivium...known_last143_1 &amp; 1363,20 &amp; 1478,73 &amp; 1560,42 &amp; 923,64 \\</v>
      </c>
      <c r="P117" t="str">
        <f t="shared" si="5"/>
        <v>Trivium...known_last143_1 &amp; 1441,31 &amp; 767,05 &amp; 1240,97 &amp; 923,64 \\</v>
      </c>
      <c r="Q117" t="str">
        <f t="shared" si="6"/>
        <v>Trivium...known_last143_1 &amp; 1688,10 &amp; 1567,61 &amp; 1025,95 &amp; 923,64 \\</v>
      </c>
      <c r="R117" t="str">
        <f t="shared" si="7"/>
        <v>Trivium...known_last143_1 &amp; 351,97 &amp; 1589,58 &amp; 1321,58 &amp; 923,64 \\</v>
      </c>
    </row>
    <row r="118" spans="1:18" x14ac:dyDescent="0.3">
      <c r="A118" s="21" t="s">
        <v>3086</v>
      </c>
      <c r="B118" s="27" t="s">
        <v>3470</v>
      </c>
      <c r="C118" s="27" t="s">
        <v>1790</v>
      </c>
      <c r="D118" s="28" t="s">
        <v>1791</v>
      </c>
      <c r="E118" s="28" t="s">
        <v>1792</v>
      </c>
      <c r="F118" s="28" t="s">
        <v>1793</v>
      </c>
      <c r="G118" s="27" t="s">
        <v>1794</v>
      </c>
      <c r="H118" s="28" t="s">
        <v>3192</v>
      </c>
      <c r="I118" s="27" t="s">
        <v>3714</v>
      </c>
      <c r="J118" s="22">
        <v>1664.83</v>
      </c>
      <c r="K118" s="27" t="s">
        <v>1795</v>
      </c>
      <c r="L118" s="2">
        <v>1744.33</v>
      </c>
      <c r="M118" s="2">
        <v>1804.51</v>
      </c>
      <c r="N118" s="28" t="s">
        <v>1796</v>
      </c>
      <c r="O118" t="str">
        <f t="shared" si="4"/>
        <v>Trivium...known_last143_1_u &amp; 1743,33 &amp; 1885,97 &amp; 1666,09 &amp; 1637,20 \\</v>
      </c>
      <c r="P118" t="str">
        <f t="shared" si="5"/>
        <v>Trivium...known_last143_1_u &amp; 1469,17 &amp; 1575,83 &amp; 1679,84 &amp; 1637,20 \\</v>
      </c>
      <c r="Q118" t="str">
        <f t="shared" si="6"/>
        <v>Trivium...known_last143_1_u &amp; 1722,00 &amp; 1548,03 &amp; 1664,83 &amp; 1637,20 \\</v>
      </c>
      <c r="R118" t="str">
        <f t="shared" si="7"/>
        <v>Trivium...known_last143_1_u &amp; 1883,09 &amp; 1744,33 &amp; 1804,51 &amp; 1637,20 \\</v>
      </c>
    </row>
    <row r="119" spans="1:18" x14ac:dyDescent="0.3">
      <c r="A119" s="21" t="s">
        <v>1064</v>
      </c>
      <c r="B119" s="27" t="s">
        <v>3471</v>
      </c>
      <c r="C119" s="27" t="s">
        <v>1797</v>
      </c>
      <c r="D119" s="28" t="s">
        <v>1798</v>
      </c>
      <c r="E119" s="28" t="s">
        <v>1799</v>
      </c>
      <c r="F119" s="28" t="s">
        <v>1800</v>
      </c>
      <c r="G119" s="27" t="s">
        <v>1801</v>
      </c>
      <c r="H119" s="28" t="s">
        <v>3193</v>
      </c>
      <c r="I119" s="27" t="s">
        <v>3715</v>
      </c>
      <c r="J119" s="22">
        <v>538.58000000000004</v>
      </c>
      <c r="K119" s="27" t="s">
        <v>1802</v>
      </c>
      <c r="L119" s="2">
        <v>612.78</v>
      </c>
      <c r="M119" s="2">
        <v>509.89</v>
      </c>
      <c r="N119" s="28" t="s">
        <v>1803</v>
      </c>
      <c r="O119" t="str">
        <f t="shared" si="4"/>
        <v>UCG-20-10p1-sc2009 &amp; 538,92 &amp; 721,11 &amp; 684,52 &amp; 967,01 \\</v>
      </c>
      <c r="P119" t="str">
        <f t="shared" si="5"/>
        <v>UCG-20-10p1-sc2009 &amp; 585,09 &amp; 580,20 &amp; 738,03 &amp; 967,01 \\</v>
      </c>
      <c r="Q119" t="str">
        <f t="shared" si="6"/>
        <v>UCG-20-10p1-sc2009 &amp; 534,48 &amp; 548,22 &amp; 538,58 &amp; 967,01 \\</v>
      </c>
      <c r="R119" t="str">
        <f t="shared" si="7"/>
        <v>UCG-20-10p1-sc2009 &amp; 589,09 &amp; 612,78 &amp; 509,89 &amp; 967,01 \\</v>
      </c>
    </row>
    <row r="120" spans="1:18" x14ac:dyDescent="0.3">
      <c r="A120" s="21" t="s">
        <v>1065</v>
      </c>
      <c r="B120" s="27" t="s">
        <v>3472</v>
      </c>
      <c r="C120" s="27" t="s">
        <v>1804</v>
      </c>
      <c r="D120" s="28" t="s">
        <v>1805</v>
      </c>
      <c r="E120" s="28" t="s">
        <v>1806</v>
      </c>
      <c r="F120" s="28" t="s">
        <v>1807</v>
      </c>
      <c r="G120" s="27" t="s">
        <v>1808</v>
      </c>
      <c r="H120" s="28" t="s">
        <v>3194</v>
      </c>
      <c r="I120" s="27" t="s">
        <v>3716</v>
      </c>
      <c r="J120" s="22">
        <v>581.28</v>
      </c>
      <c r="K120" s="27" t="s">
        <v>1809</v>
      </c>
      <c r="L120" s="2">
        <v>515.58000000000004</v>
      </c>
      <c r="M120" s="2">
        <v>416.56</v>
      </c>
      <c r="N120" s="28" t="s">
        <v>1810</v>
      </c>
      <c r="O120" t="str">
        <f t="shared" si="4"/>
        <v>UR-20-5p1-sc2009 &amp; 397,67 &amp; 179,56 &amp; 375,72 &amp; 535,58 \\</v>
      </c>
      <c r="P120" t="str">
        <f t="shared" si="5"/>
        <v>UR-20-5p1-sc2009 &amp; 101,41 &amp; 442,48 &amp; 527,23 &amp; 535,58 \\</v>
      </c>
      <c r="Q120" t="str">
        <f t="shared" si="6"/>
        <v>UR-20-5p1-sc2009 &amp; 395,41 &amp; 470,56 &amp; 581,28 &amp; 535,58 \\</v>
      </c>
      <c r="R120" t="str">
        <f t="shared" si="7"/>
        <v>UR-20-5p1-sc2009 &amp; 140,78 &amp; 515,58 &amp; 416,56 &amp; 535,58 \\</v>
      </c>
    </row>
    <row r="121" spans="1:18" x14ac:dyDescent="0.3">
      <c r="A121" s="21" t="s">
        <v>1066</v>
      </c>
      <c r="B121" s="27" t="s">
        <v>3473</v>
      </c>
      <c r="C121" s="27" t="s">
        <v>1811</v>
      </c>
      <c r="D121" s="28" t="s">
        <v>1812</v>
      </c>
      <c r="E121" s="28" t="s">
        <v>1813</v>
      </c>
      <c r="F121" s="28" t="s">
        <v>1814</v>
      </c>
      <c r="G121" s="27" t="s">
        <v>1815</v>
      </c>
      <c r="H121" s="28" t="s">
        <v>3195</v>
      </c>
      <c r="I121" s="27" t="s">
        <v>3717</v>
      </c>
      <c r="J121" s="22">
        <v>865.03</v>
      </c>
      <c r="K121" s="27" t="s">
        <v>1816</v>
      </c>
      <c r="L121" s="2">
        <v>512.09</v>
      </c>
      <c r="M121" s="2">
        <v>870.33</v>
      </c>
      <c r="N121" s="28" t="s">
        <v>1817</v>
      </c>
      <c r="O121" t="str">
        <f t="shared" si="4"/>
        <v>UTI-20-10p0-sc2009 &amp; 899,69 &amp; 807,80 &amp; 871,26 &amp; 1086,45 \\</v>
      </c>
      <c r="P121" t="str">
        <f t="shared" si="5"/>
        <v>UTI-20-10p0-sc2009 &amp; 781,97 &amp; 888,02 &amp; 833,75 &amp; 1086,45 \\</v>
      </c>
      <c r="Q121" t="str">
        <f t="shared" si="6"/>
        <v>UTI-20-10p0-sc2009 &amp; 617,02 &amp; 812,05 &amp; 865,03 &amp; 1086,45 \\</v>
      </c>
      <c r="R121" t="str">
        <f t="shared" si="7"/>
        <v>UTI-20-10p0-sc2009 &amp; 891,97 &amp; 512,09 &amp; 870,33 &amp; 1086,45 \\</v>
      </c>
    </row>
    <row r="122" spans="1:18" x14ac:dyDescent="0.3">
      <c r="A122" s="21" t="s">
        <v>1067</v>
      </c>
      <c r="B122" s="27" t="s">
        <v>3474</v>
      </c>
      <c r="C122" s="27" t="s">
        <v>1818</v>
      </c>
      <c r="D122" s="28" t="s">
        <v>1819</v>
      </c>
      <c r="E122" s="28" t="s">
        <v>1820</v>
      </c>
      <c r="F122" s="28" t="s">
        <v>1821</v>
      </c>
      <c r="G122" s="27" t="s">
        <v>1822</v>
      </c>
      <c r="H122" s="28" t="s">
        <v>3196</v>
      </c>
      <c r="I122" s="27" t="s">
        <v>3718</v>
      </c>
      <c r="J122" s="22">
        <v>1307.1199999999999</v>
      </c>
      <c r="K122" s="27" t="s">
        <v>1823</v>
      </c>
      <c r="L122" s="2">
        <v>1268.77</v>
      </c>
      <c r="M122" s="2">
        <v>633.16</v>
      </c>
      <c r="N122" s="28" t="s">
        <v>1824</v>
      </c>
      <c r="O122" t="str">
        <f t="shared" si="4"/>
        <v>UTI-20-10p1-sc2009 &amp; 1133,36 &amp; 1317,22 &amp; 1339,41 &amp; 1546,95 \\</v>
      </c>
      <c r="P122" t="str">
        <f t="shared" si="5"/>
        <v>UTI-20-10p1-sc2009 &amp; 1491,03 &amp; 1256,52 &amp; 1236,76 &amp; 1546,95 \\</v>
      </c>
      <c r="Q122" t="str">
        <f t="shared" si="6"/>
        <v>UTI-20-10p1-sc2009 &amp; 1242,97 &amp; 1199,75 &amp; 1307,12 &amp; 1546,95 \\</v>
      </c>
      <c r="R122" t="str">
        <f t="shared" si="7"/>
        <v>UTI-20-10p1-sc2009 &amp; 1163,00 &amp; 1268,77 &amp; 633,16 &amp; 1546,95 \\</v>
      </c>
    </row>
    <row r="123" spans="1:18" x14ac:dyDescent="0.3">
      <c r="A123" s="21" t="s">
        <v>1068</v>
      </c>
      <c r="B123" s="27" t="s">
        <v>3475</v>
      </c>
      <c r="C123" s="27" t="s">
        <v>1825</v>
      </c>
      <c r="D123" s="28" t="s">
        <v>1826</v>
      </c>
      <c r="E123" s="28" t="s">
        <v>1827</v>
      </c>
      <c r="F123" s="28" t="s">
        <v>1828</v>
      </c>
      <c r="G123" s="27" t="s">
        <v>1829</v>
      </c>
      <c r="H123" s="28" t="s">
        <v>3197</v>
      </c>
      <c r="I123" s="27" t="s">
        <v>3719</v>
      </c>
      <c r="J123" s="22">
        <v>741.83</v>
      </c>
      <c r="K123" s="27" t="s">
        <v>1346</v>
      </c>
      <c r="L123" s="2">
        <v>679.33</v>
      </c>
      <c r="M123" s="2">
        <v>527.94000000000005</v>
      </c>
      <c r="N123" s="28" t="s">
        <v>1830</v>
      </c>
      <c r="O123" t="str">
        <f t="shared" si="4"/>
        <v>UTI-20-5p0-sc2009 &amp; 656,84 &amp; 625,33 &amp; 703,45 &amp; 846,80 \\</v>
      </c>
      <c r="P123" t="str">
        <f t="shared" si="5"/>
        <v>UTI-20-5p0-sc2009 &amp; 719,20 &amp; 520,34 &amp; 607,66 &amp; 846,80 \\</v>
      </c>
      <c r="Q123" t="str">
        <f t="shared" si="6"/>
        <v>UTI-20-5p0-sc2009 &amp; 623,89 &amp; 610,45 &amp; 741,83 &amp; 846,80 \\</v>
      </c>
      <c r="R123" t="str">
        <f t="shared" si="7"/>
        <v>UTI-20-5p0-sc2009 &amp; 598,70 &amp; 679,33 &amp; 527,94 &amp; 846,80 \\</v>
      </c>
    </row>
    <row r="124" spans="1:18" x14ac:dyDescent="0.3">
      <c r="A124" s="21" t="s">
        <v>3080</v>
      </c>
      <c r="B124" s="27" t="s">
        <v>3476</v>
      </c>
      <c r="C124" s="27" t="s">
        <v>1831</v>
      </c>
      <c r="D124" s="28" t="s">
        <v>1832</v>
      </c>
      <c r="E124" s="28" t="s">
        <v>1833</v>
      </c>
      <c r="F124" s="28" t="s">
        <v>1834</v>
      </c>
      <c r="G124" s="27" t="s">
        <v>1835</v>
      </c>
      <c r="H124" s="28" t="s">
        <v>3198</v>
      </c>
      <c r="I124" s="27" t="s">
        <v>3720</v>
      </c>
      <c r="J124" s="22">
        <v>310.89</v>
      </c>
      <c r="K124" s="27" t="s">
        <v>1836</v>
      </c>
      <c r="L124" s="2">
        <v>404.67</v>
      </c>
      <c r="M124" s="2">
        <v>387.41</v>
      </c>
      <c r="N124" s="28" t="s">
        <v>1837</v>
      </c>
      <c r="O124" t="str">
        <f t="shared" si="4"/>
        <v>aaai10...TPP-21-step11-sc2011 &amp; 382,67 &amp; 341,75 &amp; 378,20 &amp; 371,58 \\</v>
      </c>
      <c r="P124" t="str">
        <f t="shared" si="5"/>
        <v>aaai10...TPP-21-step11-sc2011 &amp; 364,72 &amp; 367,94 &amp; 346,05 &amp; 371,58 \\</v>
      </c>
      <c r="Q124" t="str">
        <f t="shared" si="6"/>
        <v>aaai10...TPP-21-step11-sc2011 &amp; 298,78 &amp; 385,80 &amp; 310,89 &amp; 371,58 \\</v>
      </c>
      <c r="R124" t="str">
        <f t="shared" si="7"/>
        <v>aaai10...TPP-21-step11-sc2011 &amp; 362,02 &amp; 404,67 &amp; 387,41 &amp; 371,58 \\</v>
      </c>
    </row>
    <row r="125" spans="1:18" x14ac:dyDescent="0.3">
      <c r="A125" s="21" t="s">
        <v>3081</v>
      </c>
      <c r="B125" s="27" t="s">
        <v>3477</v>
      </c>
      <c r="C125" s="27" t="s">
        <v>1838</v>
      </c>
      <c r="D125" s="28" t="s">
        <v>1839</v>
      </c>
      <c r="E125" s="28" t="s">
        <v>1840</v>
      </c>
      <c r="F125" s="28" t="s">
        <v>1841</v>
      </c>
      <c r="G125" s="27" t="s">
        <v>1842</v>
      </c>
      <c r="H125" s="28" t="s">
        <v>3199</v>
      </c>
      <c r="I125" s="27" t="s">
        <v>3721</v>
      </c>
      <c r="J125" s="22">
        <v>238.08</v>
      </c>
      <c r="K125" s="27" t="s">
        <v>1843</v>
      </c>
      <c r="L125" s="2">
        <v>262.88</v>
      </c>
      <c r="M125" s="2">
        <v>67.61</v>
      </c>
      <c r="N125" s="28" t="s">
        <v>1844</v>
      </c>
      <c r="O125" t="str">
        <f t="shared" si="4"/>
        <v>aaai10...pathways-17-step21-sc2011 &amp; 73,44 &amp; 5,51 &amp; 202,58 &amp; 280,26 \\</v>
      </c>
      <c r="P125" t="str">
        <f t="shared" si="5"/>
        <v>aaai10...pathways-17-step21-sc2011 &amp; 212,62 &amp; 206,34 &amp; 76,25 &amp; 280,26 \\</v>
      </c>
      <c r="Q125" t="str">
        <f t="shared" si="6"/>
        <v>aaai10...pathways-17-step21-sc2011 &amp; 76,08 &amp; 151,81 &amp; 238,08 &amp; 280,26 \\</v>
      </c>
      <c r="R125" t="str">
        <f t="shared" si="7"/>
        <v>aaai10...pathways-17-step21-sc2011 &amp; 20,06 &amp; 262,88 &amp; 67,61 &amp; 280,26 \\</v>
      </c>
    </row>
    <row r="126" spans="1:18" x14ac:dyDescent="0.3">
      <c r="A126" s="21" t="s">
        <v>1069</v>
      </c>
      <c r="B126" s="27" t="s">
        <v>3478</v>
      </c>
      <c r="C126" s="27" t="s">
        <v>1845</v>
      </c>
      <c r="D126" s="28" t="s">
        <v>1846</v>
      </c>
      <c r="E126" s="28" t="s">
        <v>1847</v>
      </c>
      <c r="F126" s="28" t="s">
        <v>1848</v>
      </c>
      <c r="G126" s="27" t="s">
        <v>1849</v>
      </c>
      <c r="H126" s="28" t="s">
        <v>3200</v>
      </c>
      <c r="I126" s="27" t="s">
        <v>3722</v>
      </c>
      <c r="J126" s="22">
        <v>130.84</v>
      </c>
      <c r="K126" s="27" t="s">
        <v>1850</v>
      </c>
      <c r="L126" s="2">
        <v>141.91999999999999</v>
      </c>
      <c r="M126" s="2">
        <v>122.26</v>
      </c>
      <c r="N126" s="28" t="s">
        <v>1851</v>
      </c>
      <c r="O126" t="str">
        <f t="shared" si="4"/>
        <v>ablmulub16x4o-sc2016 &amp; 136,99 &amp; 124,28 &amp; 133,11 &amp; 136,92 \\</v>
      </c>
      <c r="P126" t="str">
        <f t="shared" si="5"/>
        <v>ablmulub16x4o-sc2016 &amp; 134,69 &amp; 134,36 &amp; 133,58 &amp; 136,92 \\</v>
      </c>
      <c r="Q126" t="str">
        <f t="shared" si="6"/>
        <v>ablmulub16x4o-sc2016 &amp; 128,80 &amp; 141,83 &amp; 130,84 &amp; 136,92 \\</v>
      </c>
      <c r="R126" t="str">
        <f t="shared" si="7"/>
        <v>ablmulub16x4o-sc2016 &amp; 160,20 &amp; 141,92 &amp; 122,26 &amp; 136,92 \\</v>
      </c>
    </row>
    <row r="127" spans="1:18" x14ac:dyDescent="0.3">
      <c r="A127" s="21" t="s">
        <v>1070</v>
      </c>
      <c r="B127" s="27" t="s">
        <v>3479</v>
      </c>
      <c r="C127" s="27" t="s">
        <v>1852</v>
      </c>
      <c r="D127" s="28" t="s">
        <v>1853</v>
      </c>
      <c r="E127" s="28" t="s">
        <v>1854</v>
      </c>
      <c r="F127" s="28" t="s">
        <v>1855</v>
      </c>
      <c r="G127" s="27" t="s">
        <v>1856</v>
      </c>
      <c r="H127" s="28" t="s">
        <v>3201</v>
      </c>
      <c r="I127" s="27" t="s">
        <v>3723</v>
      </c>
      <c r="J127" s="22">
        <v>257.06</v>
      </c>
      <c r="K127" s="27" t="s">
        <v>1857</v>
      </c>
      <c r="L127" s="2">
        <v>263.08999999999997</v>
      </c>
      <c r="M127" s="2">
        <v>250.72</v>
      </c>
      <c r="N127" s="28" t="s">
        <v>1858</v>
      </c>
      <c r="O127" t="str">
        <f t="shared" si="4"/>
        <v>ablmulub2x32o-sc2016 &amp; 288,20 &amp; 275,33 &amp; 284,83 &amp; 270,62 \\</v>
      </c>
      <c r="P127" t="str">
        <f t="shared" si="5"/>
        <v>ablmulub2x32o-sc2016 &amp; 255,99 &amp; 266,77 &amp; 278,64 &amp; 270,62 \\</v>
      </c>
      <c r="Q127" t="str">
        <f t="shared" si="6"/>
        <v>ablmulub2x32o-sc2016 &amp; 288,22 &amp; 253,23 &amp; 257,06 &amp; 270,62 \\</v>
      </c>
      <c r="R127" t="str">
        <f t="shared" si="7"/>
        <v>ablmulub2x32o-sc2016 &amp; 266,95 &amp; 263,09 &amp; 250,72 &amp; 270,62 \\</v>
      </c>
    </row>
    <row r="128" spans="1:18" x14ac:dyDescent="0.3">
      <c r="A128" s="21" t="s">
        <v>1071</v>
      </c>
      <c r="B128" s="27" t="s">
        <v>3480</v>
      </c>
      <c r="C128" s="27" t="s">
        <v>1859</v>
      </c>
      <c r="D128" s="28" t="s">
        <v>1860</v>
      </c>
      <c r="E128" s="28" t="s">
        <v>1861</v>
      </c>
      <c r="F128" s="28" t="s">
        <v>1862</v>
      </c>
      <c r="G128" s="27" t="s">
        <v>964</v>
      </c>
      <c r="H128" s="28" t="s">
        <v>964</v>
      </c>
      <c r="I128" s="27" t="s">
        <v>3724</v>
      </c>
      <c r="J128" s="22">
        <v>4956.1400000000003</v>
      </c>
      <c r="K128" s="27" t="s">
        <v>1863</v>
      </c>
      <c r="L128" s="2">
        <v>4314.8500000000004</v>
      </c>
      <c r="M128" s="2">
        <v>4836.9799999999996</v>
      </c>
      <c r="N128" s="28" t="s">
        <v>964</v>
      </c>
      <c r="O128" t="str">
        <f t="shared" si="4"/>
        <v>ae_rphp095_04-sc2018 &amp; 4356,67 &amp; 4302,16 &amp; 4955,47 &amp; -- \\</v>
      </c>
      <c r="P128" t="str">
        <f t="shared" si="5"/>
        <v>ae_rphp095_04-sc2018 &amp; 4988,58 &amp; 4429,58 &amp; -- &amp; -- \\</v>
      </c>
      <c r="Q128" t="str">
        <f t="shared" si="6"/>
        <v>ae_rphp095_04-sc2018 &amp; -- &amp; 4484,64 &amp; 4956,14 &amp; -- \\</v>
      </c>
      <c r="R128" t="str">
        <f t="shared" si="7"/>
        <v>ae_rphp095_04-sc2018 &amp; 4360,56 &amp; 4314,85 &amp; 4836,98 &amp; -- \\</v>
      </c>
    </row>
    <row r="129" spans="1:18" x14ac:dyDescent="0.3">
      <c r="A129" s="21" t="s">
        <v>1072</v>
      </c>
      <c r="B129" s="27" t="s">
        <v>3481</v>
      </c>
      <c r="C129" s="27" t="s">
        <v>1864</v>
      </c>
      <c r="D129" s="28" t="s">
        <v>1865</v>
      </c>
      <c r="E129" s="28" t="s">
        <v>1866</v>
      </c>
      <c r="F129" s="28" t="s">
        <v>1547</v>
      </c>
      <c r="G129" s="27" t="s">
        <v>1867</v>
      </c>
      <c r="H129" s="28" t="s">
        <v>3202</v>
      </c>
      <c r="I129" s="27" t="s">
        <v>3725</v>
      </c>
      <c r="J129" s="22">
        <v>133.19</v>
      </c>
      <c r="K129" s="27" t="s">
        <v>1868</v>
      </c>
      <c r="L129" s="2">
        <v>273.01</v>
      </c>
      <c r="M129" s="2">
        <v>3356</v>
      </c>
      <c r="N129" s="28" t="s">
        <v>1869</v>
      </c>
      <c r="O129" t="str">
        <f t="shared" si="4"/>
        <v>aes_24_4_keyfind_2-sc2013 &amp; 1329,91 &amp; 4306,88 &amp; 2257,98 &amp; 801,69 \\</v>
      </c>
      <c r="P129" t="str">
        <f t="shared" si="5"/>
        <v>aes_24_4_keyfind_2-sc2013 &amp; 790,92 &amp; 106,53 &amp; 861,75 &amp; 801,69 \\</v>
      </c>
      <c r="Q129" t="str">
        <f t="shared" si="6"/>
        <v>aes_24_4_keyfind_2-sc2013 &amp; 3147,09 &amp; 87,58 &amp; 133,19 &amp; 801,69 \\</v>
      </c>
      <c r="R129" t="str">
        <f t="shared" si="7"/>
        <v>aes_24_4_keyfind_2-sc2013 &amp; 602,75 &amp; 273,01 &amp; 3356 &amp; 801,69 \\</v>
      </c>
    </row>
    <row r="130" spans="1:18" x14ac:dyDescent="0.3">
      <c r="A130" s="21" t="s">
        <v>1073</v>
      </c>
      <c r="B130" s="27" t="s">
        <v>964</v>
      </c>
      <c r="C130" s="27" t="s">
        <v>964</v>
      </c>
      <c r="D130" s="28" t="s">
        <v>1870</v>
      </c>
      <c r="E130" s="28" t="s">
        <v>1871</v>
      </c>
      <c r="F130" s="28" t="s">
        <v>964</v>
      </c>
      <c r="G130" s="27" t="s">
        <v>964</v>
      </c>
      <c r="H130" s="28" t="s">
        <v>3203</v>
      </c>
      <c r="I130" s="27" t="s">
        <v>3726</v>
      </c>
      <c r="J130" s="28" t="s">
        <v>964</v>
      </c>
      <c r="K130" s="27" t="s">
        <v>1872</v>
      </c>
      <c r="L130" s="27" t="s">
        <v>964</v>
      </c>
      <c r="M130" s="2">
        <v>694.42</v>
      </c>
      <c r="N130" s="28" t="s">
        <v>1873</v>
      </c>
      <c r="O130" t="str">
        <f t="shared" si="4"/>
        <v>aes_24_4_keyfind_5-sc2014 &amp; -- &amp; -- &amp; 3084,56 &amp; 197,58 \\</v>
      </c>
      <c r="P130" t="str">
        <f t="shared" si="5"/>
        <v>aes_24_4_keyfind_5-sc2014 &amp; 541,50 &amp; -- &amp; -- &amp; 197,58 \\</v>
      </c>
      <c r="Q130" t="str">
        <f t="shared" si="6"/>
        <v>aes_24_4_keyfind_5-sc2014 &amp; 2361,06 &amp; 3259,20 &amp; -- &amp; 197,58 \\</v>
      </c>
      <c r="R130" t="str">
        <f t="shared" si="7"/>
        <v>aes_24_4_keyfind_5-sc2014 &amp; 3899,51 &amp; -- &amp; 694,42 &amp; 197,58 \\</v>
      </c>
    </row>
    <row r="131" spans="1:18" x14ac:dyDescent="0.3">
      <c r="A131" s="21" t="s">
        <v>1074</v>
      </c>
      <c r="B131" s="27" t="s">
        <v>3482</v>
      </c>
      <c r="C131" s="27" t="s">
        <v>1874</v>
      </c>
      <c r="D131" s="28" t="s">
        <v>964</v>
      </c>
      <c r="E131" s="28" t="s">
        <v>1875</v>
      </c>
      <c r="F131" s="28" t="s">
        <v>1876</v>
      </c>
      <c r="G131" s="27" t="s">
        <v>1877</v>
      </c>
      <c r="H131" s="28" t="s">
        <v>3204</v>
      </c>
      <c r="I131" s="27" t="s">
        <v>3727</v>
      </c>
      <c r="J131" s="22">
        <v>2132.89</v>
      </c>
      <c r="K131" s="27" t="s">
        <v>1878</v>
      </c>
      <c r="L131" s="2">
        <v>2226.02</v>
      </c>
      <c r="M131" s="2">
        <v>2225.37</v>
      </c>
      <c r="N131" s="28" t="s">
        <v>1879</v>
      </c>
      <c r="O131" t="str">
        <f t="shared" ref="O131:O194" si="8">_xlfn.CONCAT(A131," &amp; ",B131," &amp; ",C131," &amp; ",D131," &amp; ",N131," \\")</f>
        <v>aes_32_3_keyfind_1-sc2011 &amp; 1096,92 &amp; 1857,17 &amp; -- &amp; 748,83 \\</v>
      </c>
      <c r="P131" t="str">
        <f t="shared" ref="P131:P194" si="9">_xlfn.CONCAT(A131," &amp; ",E131," &amp; ",F131," &amp; ",G131," &amp; ",N131," \\")</f>
        <v>aes_32_3_keyfind_1-sc2011 &amp; 1932,95 &amp; 297,77 &amp; 4021,83 &amp; 748,83 \\</v>
      </c>
      <c r="Q131" t="str">
        <f t="shared" ref="Q131:Q194" si="10">_xlfn.CONCAT(A131," &amp; ",H131," &amp; ",I131," &amp; ",J131," &amp; ",N131," \\")</f>
        <v>aes_32_3_keyfind_1-sc2011 &amp; 1691,70 &amp; 370,52 &amp; 2132,89 &amp; 748,83 \\</v>
      </c>
      <c r="R131" t="str">
        <f t="shared" ref="R131:R194" si="11">_xlfn.CONCAT(A131," &amp; ",K131," &amp; ",L131," &amp; ",M131," &amp; ",N131," \\")</f>
        <v>aes_32_3_keyfind_1-sc2011 &amp; 1525,45 &amp; 2226,02 &amp; 2225,37 &amp; 748,83 \\</v>
      </c>
    </row>
    <row r="132" spans="1:18" x14ac:dyDescent="0.3">
      <c r="A132" s="21" t="s">
        <v>3114</v>
      </c>
      <c r="B132" s="27" t="s">
        <v>3483</v>
      </c>
      <c r="C132" s="27" t="s">
        <v>1880</v>
      </c>
      <c r="D132" s="28" t="s">
        <v>1881</v>
      </c>
      <c r="E132" s="28" t="s">
        <v>1882</v>
      </c>
      <c r="F132" s="28" t="s">
        <v>1883</v>
      </c>
      <c r="G132" s="27" t="s">
        <v>1884</v>
      </c>
      <c r="H132" s="28" t="s">
        <v>3205</v>
      </c>
      <c r="I132" s="27" t="s">
        <v>3728</v>
      </c>
      <c r="J132" s="22">
        <v>632.79999999999995</v>
      </c>
      <c r="K132" s="27" t="s">
        <v>1885</v>
      </c>
      <c r="L132" s="2">
        <v>346.89</v>
      </c>
      <c r="M132" s="2">
        <v>404.19</v>
      </c>
      <c r="N132" s="28" t="s">
        <v>1886</v>
      </c>
      <c r="O132" t="str">
        <f t="shared" si="8"/>
        <v>aes_equiv_encry...sc2012 &amp; 376,69 &amp; 321,47 &amp; 316,94 &amp; 640,19 \\</v>
      </c>
      <c r="P132" t="str">
        <f t="shared" si="9"/>
        <v>aes_equiv_encry...sc2012 &amp; 304,78 &amp; 478,34 &amp; 315,67 &amp; 640,19 \\</v>
      </c>
      <c r="Q132" t="str">
        <f t="shared" si="10"/>
        <v>aes_equiv_encry...sc2012 &amp; 289,64 &amp; 284,73 &amp; 632,8 &amp; 640,19 \\</v>
      </c>
      <c r="R132" t="str">
        <f t="shared" si="11"/>
        <v>aes_equiv_encry...sc2012 &amp; 317,06 &amp; 346,89 &amp; 404,19 &amp; 640,19 \\</v>
      </c>
    </row>
    <row r="133" spans="1:18" x14ac:dyDescent="0.3">
      <c r="A133" s="21" t="s">
        <v>1075</v>
      </c>
      <c r="B133" s="27" t="s">
        <v>964</v>
      </c>
      <c r="C133" s="27" t="s">
        <v>964</v>
      </c>
      <c r="D133" s="28" t="s">
        <v>964</v>
      </c>
      <c r="E133" s="28" t="s">
        <v>964</v>
      </c>
      <c r="F133" s="28" t="s">
        <v>964</v>
      </c>
      <c r="G133" s="27" t="s">
        <v>964</v>
      </c>
      <c r="H133" s="28" t="s">
        <v>964</v>
      </c>
      <c r="I133" s="28" t="s">
        <v>964</v>
      </c>
      <c r="J133" s="28" t="s">
        <v>964</v>
      </c>
      <c r="K133" s="27" t="s">
        <v>964</v>
      </c>
      <c r="L133" s="27" t="s">
        <v>964</v>
      </c>
      <c r="M133" s="27" t="s">
        <v>964</v>
      </c>
      <c r="N133" s="28" t="s">
        <v>964</v>
      </c>
      <c r="O133" t="str">
        <f t="shared" si="8"/>
        <v>ak128astepbg2msaig-sc2016 &amp; -- &amp; -- &amp; -- &amp; -- \\</v>
      </c>
      <c r="P133" t="str">
        <f t="shared" si="9"/>
        <v>ak128astepbg2msaig-sc2016 &amp; -- &amp; -- &amp; -- &amp; -- \\</v>
      </c>
      <c r="Q133" t="str">
        <f t="shared" si="10"/>
        <v>ak128astepbg2msaig-sc2016 &amp; -- &amp; -- &amp; -- &amp; -- \\</v>
      </c>
      <c r="R133" t="str">
        <f t="shared" si="11"/>
        <v>ak128astepbg2msaig-sc2016 &amp; -- &amp; -- &amp; -- &amp; -- \\</v>
      </c>
    </row>
    <row r="134" spans="1:18" x14ac:dyDescent="0.3">
      <c r="A134" s="21" t="s">
        <v>1076</v>
      </c>
      <c r="B134" s="27" t="s">
        <v>964</v>
      </c>
      <c r="C134" s="27" t="s">
        <v>1887</v>
      </c>
      <c r="D134" s="28" t="s">
        <v>964</v>
      </c>
      <c r="E134" s="28" t="s">
        <v>1888</v>
      </c>
      <c r="F134" s="28" t="s">
        <v>1889</v>
      </c>
      <c r="G134" s="27" t="s">
        <v>1890</v>
      </c>
      <c r="H134" s="28" t="s">
        <v>964</v>
      </c>
      <c r="I134" s="28" t="s">
        <v>964</v>
      </c>
      <c r="J134" s="28" t="s">
        <v>964</v>
      </c>
      <c r="K134" s="27" t="s">
        <v>964</v>
      </c>
      <c r="L134" s="2">
        <v>1065.8699999999999</v>
      </c>
      <c r="M134" s="27" t="s">
        <v>964</v>
      </c>
      <c r="N134" s="28" t="s">
        <v>1891</v>
      </c>
      <c r="O134" t="str">
        <f t="shared" si="8"/>
        <v>ak128modasbg2asisc-sc2016 &amp; -- &amp; 1235,83 &amp; -- &amp; 4769,94 \\</v>
      </c>
      <c r="P134" t="str">
        <f t="shared" si="9"/>
        <v>ak128modasbg2asisc-sc2016 &amp; 3640,37 &amp; 3117,01 &amp; 4934,78 &amp; 4769,94 \\</v>
      </c>
      <c r="Q134" t="str">
        <f t="shared" si="10"/>
        <v>ak128modasbg2asisc-sc2016 &amp; -- &amp; -- &amp; -- &amp; 4769,94 \\</v>
      </c>
      <c r="R134" t="str">
        <f t="shared" si="11"/>
        <v>ak128modasbg2asisc-sc2016 &amp; -- &amp; 1065,87 &amp; -- &amp; 4769,94 \\</v>
      </c>
    </row>
    <row r="135" spans="1:18" x14ac:dyDescent="0.3">
      <c r="A135" s="21" t="s">
        <v>1077</v>
      </c>
      <c r="B135" s="27" t="s">
        <v>3484</v>
      </c>
      <c r="C135" s="27" t="s">
        <v>1892</v>
      </c>
      <c r="D135" s="28" t="s">
        <v>1893</v>
      </c>
      <c r="E135" s="28" t="s">
        <v>1894</v>
      </c>
      <c r="F135" s="28" t="s">
        <v>1895</v>
      </c>
      <c r="G135" s="27" t="s">
        <v>1896</v>
      </c>
      <c r="H135" s="28" t="s">
        <v>3206</v>
      </c>
      <c r="I135" s="27" t="s">
        <v>3729</v>
      </c>
      <c r="J135" s="22">
        <v>1421.25</v>
      </c>
      <c r="K135" s="27" t="s">
        <v>1897</v>
      </c>
      <c r="L135" s="2">
        <v>3318.72</v>
      </c>
      <c r="M135" s="2">
        <v>1294.4100000000001</v>
      </c>
      <c r="N135" s="28" t="s">
        <v>1898</v>
      </c>
      <c r="O135" t="str">
        <f t="shared" si="8"/>
        <v>apn-sbox6-cut4-helpbox31-sc2018 &amp; 679,50 &amp; 1889,81 &amp; 105,42 &amp; 838,84 \\</v>
      </c>
      <c r="P135" t="str">
        <f t="shared" si="9"/>
        <v>apn-sbox6-cut4-helpbox31-sc2018 &amp; 343,26 &amp; 1702,06 &amp; 1128,61 &amp; 838,84 \\</v>
      </c>
      <c r="Q135" t="str">
        <f t="shared" si="10"/>
        <v>apn-sbox6-cut4-helpbox31-sc2018 &amp; 637,39 &amp; 376,56 &amp; 1421,25 &amp; 838,84 \\</v>
      </c>
      <c r="R135" t="str">
        <f t="shared" si="11"/>
        <v>apn-sbox6-cut4-helpbox31-sc2018 &amp; 117,19 &amp; 3318,72 &amp; 1294,41 &amp; 838,84 \\</v>
      </c>
    </row>
    <row r="136" spans="1:18" x14ac:dyDescent="0.3">
      <c r="A136" s="21" t="s">
        <v>1078</v>
      </c>
      <c r="B136" s="27" t="s">
        <v>1484</v>
      </c>
      <c r="C136" s="27" t="s">
        <v>1899</v>
      </c>
      <c r="D136" s="28" t="s">
        <v>1900</v>
      </c>
      <c r="E136" s="28" t="s">
        <v>1901</v>
      </c>
      <c r="F136" s="28" t="s">
        <v>1902</v>
      </c>
      <c r="G136" s="27" t="s">
        <v>1903</v>
      </c>
      <c r="H136" s="28" t="s">
        <v>3207</v>
      </c>
      <c r="I136" s="27" t="s">
        <v>3730</v>
      </c>
      <c r="J136" s="22">
        <v>77.52</v>
      </c>
      <c r="K136" s="27" t="s">
        <v>1904</v>
      </c>
      <c r="L136" s="2">
        <v>72.48</v>
      </c>
      <c r="M136" s="2">
        <v>68.11</v>
      </c>
      <c r="N136" s="28" t="s">
        <v>1905</v>
      </c>
      <c r="O136" t="str">
        <f t="shared" si="8"/>
        <v>atco_enc1_opt1_04_32-sc2014 &amp; 242,67 &amp; 21,41 &amp; 72,34 &amp; 87,25 \\</v>
      </c>
      <c r="P136" t="str">
        <f t="shared" si="9"/>
        <v>atco_enc1_opt1_04_32-sc2014 &amp; 67,59 &amp; 74,75 &amp; 78,08 &amp; 87,25 \\</v>
      </c>
      <c r="Q136" t="str">
        <f t="shared" si="10"/>
        <v>atco_enc1_opt1_04_32-sc2014 &amp; 73,73 &amp; 75,19 &amp; 77,52 &amp; 87,25 \\</v>
      </c>
      <c r="R136" t="str">
        <f t="shared" si="11"/>
        <v>atco_enc1_opt1_04_32-sc2014 &amp; 73,09 &amp; 72,48 &amp; 68,11 &amp; 87,25 \\</v>
      </c>
    </row>
    <row r="137" spans="1:18" x14ac:dyDescent="0.3">
      <c r="A137" s="21" t="s">
        <v>1079</v>
      </c>
      <c r="B137" s="27" t="s">
        <v>3485</v>
      </c>
      <c r="C137" s="27" t="s">
        <v>1906</v>
      </c>
      <c r="D137" s="28" t="s">
        <v>1907</v>
      </c>
      <c r="E137" s="28" t="s">
        <v>1908</v>
      </c>
      <c r="F137" s="28" t="s">
        <v>1909</v>
      </c>
      <c r="G137" s="27" t="s">
        <v>1910</v>
      </c>
      <c r="H137" s="28" t="s">
        <v>3208</v>
      </c>
      <c r="I137" s="27" t="s">
        <v>3731</v>
      </c>
      <c r="J137" s="22">
        <v>351.91</v>
      </c>
      <c r="K137" s="27" t="s">
        <v>1911</v>
      </c>
      <c r="L137" s="2">
        <v>305.58999999999997</v>
      </c>
      <c r="M137" s="2">
        <v>292.69</v>
      </c>
      <c r="N137" s="28" t="s">
        <v>1912</v>
      </c>
      <c r="O137" t="str">
        <f t="shared" si="8"/>
        <v>atco_enc1_opt2_10_16-sc2014 &amp; 293,22 &amp; 407,66 &amp; 297,02 &amp; 315,89 \\</v>
      </c>
      <c r="P137" t="str">
        <f t="shared" si="9"/>
        <v>atco_enc1_opt2_10_16-sc2014 &amp; 402,31 &amp; 297,22 &amp; 328,67 &amp; 315,89 \\</v>
      </c>
      <c r="Q137" t="str">
        <f t="shared" si="10"/>
        <v>atco_enc1_opt2_10_16-sc2014 &amp; 486,08 &amp; 285,41 &amp; 351,91 &amp; 315,89 \\</v>
      </c>
      <c r="R137" t="str">
        <f t="shared" si="11"/>
        <v>atco_enc1_opt2_10_16-sc2014 &amp; 574,36 &amp; 305,59 &amp; 292,69 &amp; 315,89 \\</v>
      </c>
    </row>
    <row r="138" spans="1:18" x14ac:dyDescent="0.3">
      <c r="A138" s="21" t="s">
        <v>1080</v>
      </c>
      <c r="B138" s="27" t="s">
        <v>3486</v>
      </c>
      <c r="C138" s="27" t="s">
        <v>1913</v>
      </c>
      <c r="D138" s="28" t="s">
        <v>1914</v>
      </c>
      <c r="E138" s="28" t="s">
        <v>1915</v>
      </c>
      <c r="F138" s="28" t="s">
        <v>1916</v>
      </c>
      <c r="G138" s="27" t="s">
        <v>1917</v>
      </c>
      <c r="H138" s="28" t="s">
        <v>3209</v>
      </c>
      <c r="I138" s="27" t="s">
        <v>3732</v>
      </c>
      <c r="J138" s="22">
        <v>1782.42</v>
      </c>
      <c r="K138" s="27" t="s">
        <v>1918</v>
      </c>
      <c r="L138" s="2">
        <v>1806.2</v>
      </c>
      <c r="M138" s="2">
        <v>1717.67</v>
      </c>
      <c r="N138" s="28" t="s">
        <v>1919</v>
      </c>
      <c r="O138" t="str">
        <f t="shared" si="8"/>
        <v>atco_enc1_opt2_20_12-sc2014 &amp; 1797,95 &amp; 1887,53 &amp; 1748,45 &amp; 1785,91 \\</v>
      </c>
      <c r="P138" t="str">
        <f t="shared" si="9"/>
        <v>atco_enc1_opt2_20_12-sc2014 &amp; 1816,70 &amp; 1795,77 &amp; 1792,75 &amp; 1785,91 \\</v>
      </c>
      <c r="Q138" t="str">
        <f t="shared" si="10"/>
        <v>atco_enc1_opt2_20_12-sc2014 &amp; 1885,72 &amp; 1808,97 &amp; 1782,42 &amp; 1785,91 \\</v>
      </c>
      <c r="R138" t="str">
        <f t="shared" si="11"/>
        <v>atco_enc1_opt2_20_12-sc2014 &amp; 1932,39 &amp; 1806,2 &amp; 1717,67 &amp; 1785,91 \\</v>
      </c>
    </row>
    <row r="139" spans="1:18" x14ac:dyDescent="0.3">
      <c r="A139" s="21" t="s">
        <v>1081</v>
      </c>
      <c r="B139" s="27" t="s">
        <v>3487</v>
      </c>
      <c r="C139" s="27" t="s">
        <v>1920</v>
      </c>
      <c r="D139" s="28" t="s">
        <v>1921</v>
      </c>
      <c r="E139" s="28" t="s">
        <v>1922</v>
      </c>
      <c r="F139" s="28" t="s">
        <v>1923</v>
      </c>
      <c r="G139" s="27" t="s">
        <v>1924</v>
      </c>
      <c r="H139" s="28" t="s">
        <v>3210</v>
      </c>
      <c r="I139" s="27" t="s">
        <v>3733</v>
      </c>
      <c r="J139" s="22">
        <v>138.59</v>
      </c>
      <c r="K139" s="27" t="s">
        <v>1925</v>
      </c>
      <c r="L139" s="2">
        <v>663.55</v>
      </c>
      <c r="M139" s="2">
        <v>174.23</v>
      </c>
      <c r="N139" s="28" t="s">
        <v>1926</v>
      </c>
      <c r="O139" t="str">
        <f t="shared" si="8"/>
        <v>atco_enc2_opt2_05_9-sc2014 &amp; 203,69 &amp; 32,23 &amp; 435,81 &amp; 682,05 \\</v>
      </c>
      <c r="P139" t="str">
        <f t="shared" si="9"/>
        <v>atco_enc2_opt2_05_9-sc2014 &amp; 125,64 &amp; 147,08 &amp; 180,92 &amp; 682,05 \\</v>
      </c>
      <c r="Q139" t="str">
        <f t="shared" si="10"/>
        <v>atco_enc2_opt2_05_9-sc2014 &amp; 225,70 &amp; 145,38 &amp; 138,59 &amp; 682,05 \\</v>
      </c>
      <c r="R139" t="str">
        <f t="shared" si="11"/>
        <v>atco_enc2_opt2_05_9-sc2014 &amp; 177,89 &amp; 663,55 &amp; 174,23 &amp; 682,05 \\</v>
      </c>
    </row>
    <row r="140" spans="1:18" x14ac:dyDescent="0.3">
      <c r="A140" s="21" t="s">
        <v>1082</v>
      </c>
      <c r="B140" s="27" t="s">
        <v>3488</v>
      </c>
      <c r="C140" s="27" t="s">
        <v>1927</v>
      </c>
      <c r="D140" s="28" t="s">
        <v>1928</v>
      </c>
      <c r="E140" s="28" t="s">
        <v>1929</v>
      </c>
      <c r="F140" s="28" t="s">
        <v>1930</v>
      </c>
      <c r="G140" s="27" t="s">
        <v>1931</v>
      </c>
      <c r="H140" s="28" t="s">
        <v>3211</v>
      </c>
      <c r="I140" s="27" t="s">
        <v>3734</v>
      </c>
      <c r="J140" s="22">
        <v>60.72</v>
      </c>
      <c r="K140" s="27" t="s">
        <v>1932</v>
      </c>
      <c r="L140" s="2">
        <v>64.3</v>
      </c>
      <c r="M140" s="2">
        <v>63.31</v>
      </c>
      <c r="N140" s="28" t="s">
        <v>1933</v>
      </c>
      <c r="O140" t="str">
        <f t="shared" si="8"/>
        <v>atco_enc2_opt2_10_21-sc2014 &amp; 19,83 &amp; 17,06 &amp; 59,30 &amp; 99,44 \\</v>
      </c>
      <c r="P140" t="str">
        <f t="shared" si="9"/>
        <v>atco_enc2_opt2_10_21-sc2014 &amp; 74,59 &amp; 75,02 &amp; 82,50 &amp; 99,44 \\</v>
      </c>
      <c r="Q140" t="str">
        <f t="shared" si="10"/>
        <v>atco_enc2_opt2_10_21-sc2014 &amp; 104,55 &amp; 72,52 &amp; 60,72 &amp; 99,44 \\</v>
      </c>
      <c r="R140" t="str">
        <f t="shared" si="11"/>
        <v>atco_enc2_opt2_10_21-sc2014 &amp; 63,44 &amp; 64,3 &amp; 63,31 &amp; 99,44 \\</v>
      </c>
    </row>
    <row r="141" spans="1:18" x14ac:dyDescent="0.3">
      <c r="A141" s="21" t="s">
        <v>1083</v>
      </c>
      <c r="B141" s="27" t="s">
        <v>3489</v>
      </c>
      <c r="C141" s="27" t="s">
        <v>1934</v>
      </c>
      <c r="D141" s="28" t="s">
        <v>1935</v>
      </c>
      <c r="E141" s="28" t="s">
        <v>1936</v>
      </c>
      <c r="F141" s="28" t="s">
        <v>1937</v>
      </c>
      <c r="G141" s="27" t="s">
        <v>1938</v>
      </c>
      <c r="H141" s="28" t="s">
        <v>3212</v>
      </c>
      <c r="I141" s="27" t="s">
        <v>3735</v>
      </c>
      <c r="J141" s="22">
        <v>990.23</v>
      </c>
      <c r="K141" s="27" t="s">
        <v>1939</v>
      </c>
      <c r="L141" s="2">
        <v>971.84</v>
      </c>
      <c r="M141" s="2">
        <v>944.64</v>
      </c>
      <c r="N141" s="28" t="s">
        <v>1940</v>
      </c>
      <c r="O141" t="str">
        <f t="shared" si="8"/>
        <v>atco_enc3_opt2_10_12-sc2014 &amp; 1029,03 &amp; 1397,41 &amp; 925,70 &amp; 1056,28 \\</v>
      </c>
      <c r="P141" t="str">
        <f t="shared" si="9"/>
        <v>atco_enc3_opt2_10_12-sc2014 &amp; 983,30 &amp; 948,67 &amp; 1203,20 &amp; 1056,28 \\</v>
      </c>
      <c r="Q141" t="str">
        <f t="shared" si="10"/>
        <v>atco_enc3_opt2_10_12-sc2014 &amp; 1045,50 &amp; 1088,30 &amp; 990,23 &amp; 1056,28 \\</v>
      </c>
      <c r="R141" t="str">
        <f t="shared" si="11"/>
        <v>atco_enc3_opt2_10_12-sc2014 &amp; 969,51 &amp; 971,84 &amp; 944,64 &amp; 1056,28 \\</v>
      </c>
    </row>
    <row r="142" spans="1:18" x14ac:dyDescent="0.3">
      <c r="A142" s="21" t="s">
        <v>1084</v>
      </c>
      <c r="B142" s="27" t="s">
        <v>3490</v>
      </c>
      <c r="C142" s="27" t="s">
        <v>1941</v>
      </c>
      <c r="D142" s="28" t="s">
        <v>1942</v>
      </c>
      <c r="E142" s="28" t="s">
        <v>1943</v>
      </c>
      <c r="F142" s="28" t="s">
        <v>1944</v>
      </c>
      <c r="G142" s="27" t="s">
        <v>1945</v>
      </c>
      <c r="H142" s="28" t="s">
        <v>3213</v>
      </c>
      <c r="I142" s="27" t="s">
        <v>3736</v>
      </c>
      <c r="J142" s="22">
        <v>2148.81</v>
      </c>
      <c r="K142" s="27" t="s">
        <v>1946</v>
      </c>
      <c r="L142" s="2">
        <v>3396.89</v>
      </c>
      <c r="M142" s="2">
        <v>465.49</v>
      </c>
      <c r="N142" s="28" t="s">
        <v>1947</v>
      </c>
      <c r="O142" t="str">
        <f t="shared" si="8"/>
        <v>b04_s_2_unknown_pre-sc2013 &amp; 2415,47 &amp; 664,33 &amp; 712,48 &amp; 803,55 \\</v>
      </c>
      <c r="P142" t="str">
        <f t="shared" si="9"/>
        <v>b04_s_2_unknown_pre-sc2013 &amp; 2020,92 &amp; 539,78 &amp; 776,62 &amp; 803,55 \\</v>
      </c>
      <c r="Q142" t="str">
        <f t="shared" si="10"/>
        <v>b04_s_2_unknown_pre-sc2013 &amp; 636,98 &amp; 2308,80 &amp; 2148,81 &amp; 803,55 \\</v>
      </c>
      <c r="R142" t="str">
        <f t="shared" si="11"/>
        <v>b04_s_2_unknown_pre-sc2013 &amp; 2082,51 &amp; 3396,89 &amp; 465,49 &amp; 803,55 \\</v>
      </c>
    </row>
    <row r="143" spans="1:18" x14ac:dyDescent="0.3">
      <c r="A143" s="21" t="s">
        <v>1085</v>
      </c>
      <c r="B143" s="27" t="s">
        <v>3491</v>
      </c>
      <c r="C143" s="27" t="s">
        <v>1948</v>
      </c>
      <c r="D143" s="28" t="s">
        <v>1949</v>
      </c>
      <c r="E143" s="28" t="s">
        <v>1950</v>
      </c>
      <c r="F143" s="28" t="s">
        <v>1951</v>
      </c>
      <c r="G143" s="27" t="s">
        <v>1952</v>
      </c>
      <c r="H143" s="28" t="s">
        <v>3214</v>
      </c>
      <c r="I143" s="27" t="s">
        <v>3737</v>
      </c>
      <c r="J143" s="22">
        <v>200.53</v>
      </c>
      <c r="K143" s="27" t="s">
        <v>1953</v>
      </c>
      <c r="L143" s="2">
        <v>197.34</v>
      </c>
      <c r="M143" s="2">
        <v>218.67</v>
      </c>
      <c r="N143" s="28" t="s">
        <v>1954</v>
      </c>
      <c r="O143" t="str">
        <f t="shared" si="8"/>
        <v>b04_s_unknown-sc2013 &amp; 180,77 &amp; 183,53 &amp; 211,22 &amp; 181,97 \\</v>
      </c>
      <c r="P143" t="str">
        <f t="shared" si="9"/>
        <v>b04_s_unknown-sc2013 &amp; 193,72 &amp; 188,81 &amp; 203,15 &amp; 181,97 \\</v>
      </c>
      <c r="Q143" t="str">
        <f t="shared" si="10"/>
        <v>b04_s_unknown-sc2013 &amp; 237,92 &amp; 190,55 &amp; 200,53 &amp; 181,97 \\</v>
      </c>
      <c r="R143" t="str">
        <f t="shared" si="11"/>
        <v>b04_s_unknown-sc2013 &amp; 213,45 &amp; 197,34 &amp; 218,67 &amp; 181,97 \\</v>
      </c>
    </row>
    <row r="144" spans="1:18" x14ac:dyDescent="0.3">
      <c r="A144" s="21" t="s">
        <v>1086</v>
      </c>
      <c r="B144" s="27" t="s">
        <v>964</v>
      </c>
      <c r="C144" s="27" t="s">
        <v>1955</v>
      </c>
      <c r="D144" s="28" t="s">
        <v>1956</v>
      </c>
      <c r="E144" s="28" t="s">
        <v>964</v>
      </c>
      <c r="F144" s="28" t="s">
        <v>964</v>
      </c>
      <c r="G144" s="27" t="s">
        <v>1957</v>
      </c>
      <c r="H144" s="28" t="s">
        <v>964</v>
      </c>
      <c r="I144" s="28" t="s">
        <v>964</v>
      </c>
      <c r="J144" s="28" t="s">
        <v>964</v>
      </c>
      <c r="K144" s="27" t="s">
        <v>964</v>
      </c>
      <c r="L144" s="27" t="s">
        <v>964</v>
      </c>
      <c r="M144" s="2">
        <v>2531.7800000000002</v>
      </c>
      <c r="N144" s="28" t="s">
        <v>1958</v>
      </c>
      <c r="O144" t="str">
        <f t="shared" si="8"/>
        <v>b1904P1-8x8c6h5SAT &amp; -- &amp; 4015,59 &amp; 3655,69 &amp; 945,30 \\</v>
      </c>
      <c r="P144" t="str">
        <f t="shared" si="9"/>
        <v>b1904P1-8x8c6h5SAT &amp; -- &amp; -- &amp; 3734,12 &amp; 945,30 \\</v>
      </c>
      <c r="Q144" t="str">
        <f t="shared" si="10"/>
        <v>b1904P1-8x8c6h5SAT &amp; -- &amp; -- &amp; -- &amp; 945,30 \\</v>
      </c>
      <c r="R144" t="str">
        <f t="shared" si="11"/>
        <v>b1904P1-8x8c6h5SAT &amp; -- &amp; -- &amp; 2531,78 &amp; 945,30 \\</v>
      </c>
    </row>
    <row r="145" spans="1:18" x14ac:dyDescent="0.3">
      <c r="A145" s="21" t="s">
        <v>1087</v>
      </c>
      <c r="B145" s="27" t="s">
        <v>964</v>
      </c>
      <c r="C145" s="27" t="s">
        <v>1959</v>
      </c>
      <c r="D145" s="28" t="s">
        <v>1960</v>
      </c>
      <c r="E145" s="28" t="s">
        <v>1961</v>
      </c>
      <c r="F145" s="28" t="s">
        <v>964</v>
      </c>
      <c r="G145" s="27" t="s">
        <v>1962</v>
      </c>
      <c r="H145" s="28" t="s">
        <v>3215</v>
      </c>
      <c r="I145" s="27" t="s">
        <v>3738</v>
      </c>
      <c r="J145" s="22">
        <v>3477.98</v>
      </c>
      <c r="K145" s="27" t="s">
        <v>1963</v>
      </c>
      <c r="L145" s="2">
        <v>969.3</v>
      </c>
      <c r="M145" s="2">
        <v>3146.62</v>
      </c>
      <c r="N145" s="28" t="s">
        <v>1964</v>
      </c>
      <c r="O145" t="str">
        <f t="shared" si="8"/>
        <v>b1904P1-8x8c6h7SAT &amp; -- &amp; 2919,50 &amp; 546,94 &amp; 568,64 \\</v>
      </c>
      <c r="P145" t="str">
        <f t="shared" si="9"/>
        <v>b1904P1-8x8c6h7SAT &amp; 3670,05 &amp; -- &amp; 1051,34 &amp; 568,64 \\</v>
      </c>
      <c r="Q145" t="str">
        <f t="shared" si="10"/>
        <v>b1904P1-8x8c6h7SAT &amp; 3903,11 &amp; 2737,69 &amp; 3477,98 &amp; 568,64 \\</v>
      </c>
      <c r="R145" t="str">
        <f t="shared" si="11"/>
        <v>b1904P1-8x8c6h7SAT &amp; 3042,24 &amp; 969,3 &amp; 3146,62 &amp; 568,64 \\</v>
      </c>
    </row>
    <row r="146" spans="1:18" x14ac:dyDescent="0.3">
      <c r="A146" s="21" t="s">
        <v>1088</v>
      </c>
      <c r="B146" s="27" t="s">
        <v>964</v>
      </c>
      <c r="C146" s="27" t="s">
        <v>964</v>
      </c>
      <c r="D146" s="28" t="s">
        <v>964</v>
      </c>
      <c r="E146" s="28" t="s">
        <v>964</v>
      </c>
      <c r="F146" s="28" t="s">
        <v>964</v>
      </c>
      <c r="G146" s="27" t="s">
        <v>964</v>
      </c>
      <c r="H146" s="28" t="s">
        <v>964</v>
      </c>
      <c r="I146" s="28" t="s">
        <v>964</v>
      </c>
      <c r="J146" s="28" t="s">
        <v>964</v>
      </c>
      <c r="K146" s="27" t="s">
        <v>964</v>
      </c>
      <c r="L146" s="27" t="s">
        <v>964</v>
      </c>
      <c r="M146" s="27" t="s">
        <v>964</v>
      </c>
      <c r="N146" s="28" t="s">
        <v>964</v>
      </c>
      <c r="O146" t="str">
        <f t="shared" si="8"/>
        <v>b1904P2-8x8c9h5SAT &amp; -- &amp; -- &amp; -- &amp; -- \\</v>
      </c>
      <c r="P146" t="str">
        <f t="shared" si="9"/>
        <v>b1904P2-8x8c9h5SAT &amp; -- &amp; -- &amp; -- &amp; -- \\</v>
      </c>
      <c r="Q146" t="str">
        <f t="shared" si="10"/>
        <v>b1904P2-8x8c9h5SAT &amp; -- &amp; -- &amp; -- &amp; -- \\</v>
      </c>
      <c r="R146" t="str">
        <f t="shared" si="11"/>
        <v>b1904P2-8x8c9h5SAT &amp; -- &amp; -- &amp; -- &amp; -- \\</v>
      </c>
    </row>
    <row r="147" spans="1:18" x14ac:dyDescent="0.3">
      <c r="A147" s="21" t="s">
        <v>1089</v>
      </c>
      <c r="B147" s="27" t="s">
        <v>964</v>
      </c>
      <c r="C147" s="27" t="s">
        <v>1965</v>
      </c>
      <c r="D147" s="28" t="s">
        <v>1966</v>
      </c>
      <c r="E147" s="28" t="s">
        <v>964</v>
      </c>
      <c r="F147" s="28" t="s">
        <v>964</v>
      </c>
      <c r="G147" s="27" t="s">
        <v>1967</v>
      </c>
      <c r="H147" s="28" t="s">
        <v>964</v>
      </c>
      <c r="I147" s="28" t="s">
        <v>964</v>
      </c>
      <c r="J147" s="28" t="s">
        <v>964</v>
      </c>
      <c r="K147" s="27" t="s">
        <v>964</v>
      </c>
      <c r="L147" s="27" t="s">
        <v>964</v>
      </c>
      <c r="M147" s="27" t="s">
        <v>964</v>
      </c>
      <c r="N147" s="28" t="s">
        <v>1968</v>
      </c>
      <c r="O147" t="str">
        <f t="shared" si="8"/>
        <v>b1904P2-8x8c9h7UNSAT &amp; -- &amp; 4237,09 &amp; 4964,86 &amp; 4437,41 \\</v>
      </c>
      <c r="P147" t="str">
        <f t="shared" si="9"/>
        <v>b1904P2-8x8c9h7UNSAT &amp; -- &amp; -- &amp; 4817,53 &amp; 4437,41 \\</v>
      </c>
      <c r="Q147" t="str">
        <f t="shared" si="10"/>
        <v>b1904P2-8x8c9h7UNSAT &amp; -- &amp; -- &amp; -- &amp; 4437,41 \\</v>
      </c>
      <c r="R147" t="str">
        <f t="shared" si="11"/>
        <v>b1904P2-8x8c9h7UNSAT &amp; -- &amp; -- &amp; -- &amp; 4437,41 \\</v>
      </c>
    </row>
    <row r="148" spans="1:18" x14ac:dyDescent="0.3">
      <c r="A148" s="21" t="s">
        <v>1090</v>
      </c>
      <c r="B148" s="27" t="s">
        <v>964</v>
      </c>
      <c r="C148" s="27" t="s">
        <v>964</v>
      </c>
      <c r="D148" s="28" t="s">
        <v>964</v>
      </c>
      <c r="E148" s="28" t="s">
        <v>964</v>
      </c>
      <c r="F148" s="28" t="s">
        <v>964</v>
      </c>
      <c r="G148" s="27" t="s">
        <v>964</v>
      </c>
      <c r="H148" s="28" t="s">
        <v>964</v>
      </c>
      <c r="I148" s="28" t="s">
        <v>964</v>
      </c>
      <c r="J148" s="28" t="s">
        <v>964</v>
      </c>
      <c r="K148" s="27" t="s">
        <v>964</v>
      </c>
      <c r="L148" s="27" t="s">
        <v>964</v>
      </c>
      <c r="M148" s="27" t="s">
        <v>964</v>
      </c>
      <c r="N148" s="28" t="s">
        <v>964</v>
      </c>
      <c r="O148" t="str">
        <f t="shared" si="8"/>
        <v>b1904P3-8x8c11h0SAT &amp; -- &amp; -- &amp; -- &amp; -- \\</v>
      </c>
      <c r="P148" t="str">
        <f t="shared" si="9"/>
        <v>b1904P3-8x8c11h0SAT &amp; -- &amp; -- &amp; -- &amp; -- \\</v>
      </c>
      <c r="Q148" t="str">
        <f t="shared" si="10"/>
        <v>b1904P3-8x8c11h0SAT &amp; -- &amp; -- &amp; -- &amp; -- \\</v>
      </c>
      <c r="R148" t="str">
        <f t="shared" si="11"/>
        <v>b1904P3-8x8c11h0SAT &amp; -- &amp; -- &amp; -- &amp; -- \\</v>
      </c>
    </row>
    <row r="149" spans="1:18" x14ac:dyDescent="0.3">
      <c r="A149" s="21" t="s">
        <v>1091</v>
      </c>
      <c r="B149" s="27" t="s">
        <v>3492</v>
      </c>
      <c r="C149" s="27" t="s">
        <v>1969</v>
      </c>
      <c r="D149" s="28" t="s">
        <v>1970</v>
      </c>
      <c r="E149" s="28" t="s">
        <v>1971</v>
      </c>
      <c r="F149" s="28" t="s">
        <v>1972</v>
      </c>
      <c r="G149" s="27" t="s">
        <v>1973</v>
      </c>
      <c r="H149" s="28" t="s">
        <v>3216</v>
      </c>
      <c r="I149" s="27" t="s">
        <v>3739</v>
      </c>
      <c r="J149" s="22">
        <v>3740.92</v>
      </c>
      <c r="K149" s="27" t="s">
        <v>1974</v>
      </c>
      <c r="L149" s="2">
        <v>737.13</v>
      </c>
      <c r="M149" s="2">
        <v>3324.53</v>
      </c>
      <c r="N149" s="28" t="s">
        <v>1975</v>
      </c>
      <c r="O149" t="str">
        <f t="shared" si="8"/>
        <v>b1904P3-8x8c11h7SAT &amp; 3288,05 &amp; 3029,17 &amp; 3397,09 &amp; 3563,56 \\</v>
      </c>
      <c r="P149" t="str">
        <f t="shared" si="9"/>
        <v>b1904P3-8x8c11h7SAT &amp; 1950,91 &amp; 519,25 &amp; 1137,36 &amp; 3563,56 \\</v>
      </c>
      <c r="Q149" t="str">
        <f t="shared" si="10"/>
        <v>b1904P3-8x8c11h7SAT &amp; 3641,06 &amp; 3191,00 &amp; 3740,92 &amp; 3563,56 \\</v>
      </c>
      <c r="R149" t="str">
        <f t="shared" si="11"/>
        <v>b1904P3-8x8c11h7SAT &amp; 917,09 &amp; 737,13 &amp; 3324,53 &amp; 3563,56 \\</v>
      </c>
    </row>
    <row r="150" spans="1:18" x14ac:dyDescent="0.3">
      <c r="A150" s="21" t="s">
        <v>1092</v>
      </c>
      <c r="B150" s="27" t="s">
        <v>3493</v>
      </c>
      <c r="C150" s="27" t="s">
        <v>1976</v>
      </c>
      <c r="D150" s="28" t="s">
        <v>1977</v>
      </c>
      <c r="E150" s="28" t="s">
        <v>1978</v>
      </c>
      <c r="F150" s="28" t="s">
        <v>1979</v>
      </c>
      <c r="G150" s="27" t="s">
        <v>1980</v>
      </c>
      <c r="H150" s="28" t="s">
        <v>3217</v>
      </c>
      <c r="I150" s="27" t="s">
        <v>3740</v>
      </c>
      <c r="J150" s="22">
        <v>1655.77</v>
      </c>
      <c r="K150" s="27" t="s">
        <v>1981</v>
      </c>
      <c r="L150" s="2">
        <v>729.97</v>
      </c>
      <c r="M150" s="2">
        <v>806.78</v>
      </c>
      <c r="N150" s="28" t="s">
        <v>1982</v>
      </c>
      <c r="O150" t="str">
        <f t="shared" si="8"/>
        <v>b1904P3-8x8c11h7UNSAT &amp; 954,00 &amp; 735,41 &amp; 2004,23 &amp; 1958,09 \\</v>
      </c>
      <c r="P150" t="str">
        <f t="shared" si="9"/>
        <v>b1904P3-8x8c11h7UNSAT &amp; 1596,73 &amp; 1000,41 &amp; 780,53 &amp; 1958,09 \\</v>
      </c>
      <c r="Q150" t="str">
        <f t="shared" si="10"/>
        <v>b1904P3-8x8c11h7UNSAT &amp; 355,42 &amp; 2057,67 &amp; 1655,77 &amp; 1958,09 \\</v>
      </c>
      <c r="R150" t="str">
        <f t="shared" si="11"/>
        <v>b1904P3-8x8c11h7UNSAT &amp; 937,84 &amp; 729,97 &amp; 806,78 &amp; 1958,09 \\</v>
      </c>
    </row>
    <row r="151" spans="1:18" x14ac:dyDescent="0.3">
      <c r="A151" s="21" t="s">
        <v>1093</v>
      </c>
      <c r="B151" s="27" t="s">
        <v>3494</v>
      </c>
      <c r="C151" s="27" t="s">
        <v>1983</v>
      </c>
      <c r="D151" s="28" t="s">
        <v>1984</v>
      </c>
      <c r="E151" s="28" t="s">
        <v>1985</v>
      </c>
      <c r="F151" s="28" t="s">
        <v>1986</v>
      </c>
      <c r="G151" s="27" t="s">
        <v>1987</v>
      </c>
      <c r="H151" s="28" t="s">
        <v>3218</v>
      </c>
      <c r="I151" s="27" t="s">
        <v>3741</v>
      </c>
      <c r="J151" s="22">
        <v>1160.22</v>
      </c>
      <c r="K151" s="27" t="s">
        <v>1988</v>
      </c>
      <c r="L151" s="2">
        <v>1134.27</v>
      </c>
      <c r="M151" s="2">
        <v>1153.45</v>
      </c>
      <c r="N151" s="28" t="s">
        <v>1989</v>
      </c>
      <c r="O151" t="str">
        <f t="shared" si="8"/>
        <v>b_unsat-sc2013 &amp; 1304,50 &amp; 1075,50 &amp; 1126,34 &amp; 1188,02 \\</v>
      </c>
      <c r="P151" t="str">
        <f t="shared" si="9"/>
        <v>b_unsat-sc2013 &amp; 1140,39 &amp; 1196,25 &amp; 1166,39 &amp; 1188,02 \\</v>
      </c>
      <c r="Q151" t="str">
        <f t="shared" si="10"/>
        <v>b_unsat-sc2013 &amp; 1126,09 &amp; 1157,61 &amp; 1160,22 &amp; 1188,02 \\</v>
      </c>
      <c r="R151" t="str">
        <f t="shared" si="11"/>
        <v>b_unsat-sc2013 &amp; 1426,59 &amp; 1134,27 &amp; 1153,45 &amp; 1188,02 \\</v>
      </c>
    </row>
    <row r="152" spans="1:18" x14ac:dyDescent="0.3">
      <c r="A152" s="21" t="s">
        <v>1094</v>
      </c>
      <c r="B152" s="27" t="s">
        <v>3495</v>
      </c>
      <c r="C152" s="27" t="s">
        <v>1990</v>
      </c>
      <c r="D152" s="28" t="s">
        <v>1991</v>
      </c>
      <c r="E152" s="28" t="s">
        <v>1992</v>
      </c>
      <c r="F152" s="28" t="s">
        <v>1993</v>
      </c>
      <c r="G152" s="27" t="s">
        <v>1994</v>
      </c>
      <c r="H152" s="28" t="s">
        <v>3219</v>
      </c>
      <c r="I152" s="27" t="s">
        <v>3742</v>
      </c>
      <c r="J152" s="22">
        <v>1368.47</v>
      </c>
      <c r="K152" s="27" t="s">
        <v>1995</v>
      </c>
      <c r="L152" s="2">
        <v>1317.19</v>
      </c>
      <c r="M152" s="2">
        <v>1347.16</v>
      </c>
      <c r="N152" s="28" t="s">
        <v>1996</v>
      </c>
      <c r="O152" t="str">
        <f t="shared" si="8"/>
        <v>blockpuzzle_5x10_s3_free4-sc2017 &amp; 1330,58 &amp; 1279,12 &amp; 1310,80 &amp; 1427,50 \\</v>
      </c>
      <c r="P152" t="str">
        <f t="shared" si="9"/>
        <v>blockpuzzle_5x10_s3_free4-sc2017 &amp; 1305,20 &amp; 1302,56 &amp; 1388,28 &amp; 1427,50 \\</v>
      </c>
      <c r="Q152" t="str">
        <f t="shared" si="10"/>
        <v>blockpuzzle_5x10_s3_free4-sc2017 &amp; 1415,98 &amp; 1361,20 &amp; 1368,47 &amp; 1427,50 \\</v>
      </c>
      <c r="R152" t="str">
        <f t="shared" si="11"/>
        <v>blockpuzzle_5x10_s3_free4-sc2017 &amp; 1302,12 &amp; 1317,19 &amp; 1347,16 &amp; 1427,50 \\</v>
      </c>
    </row>
    <row r="153" spans="1:18" x14ac:dyDescent="0.3">
      <c r="A153" s="21" t="s">
        <v>3115</v>
      </c>
      <c r="B153" s="27" t="s">
        <v>964</v>
      </c>
      <c r="C153" s="27" t="s">
        <v>964</v>
      </c>
      <c r="D153" s="28" t="s">
        <v>964</v>
      </c>
      <c r="E153" s="28" t="s">
        <v>964</v>
      </c>
      <c r="F153" s="28" t="s">
        <v>964</v>
      </c>
      <c r="G153" s="27" t="s">
        <v>964</v>
      </c>
      <c r="H153" s="28" t="s">
        <v>964</v>
      </c>
      <c r="I153" s="28" t="s">
        <v>964</v>
      </c>
      <c r="J153" s="28" t="s">
        <v>964</v>
      </c>
      <c r="K153" s="27" t="s">
        <v>964</v>
      </c>
      <c r="L153" s="27" t="s">
        <v>964</v>
      </c>
      <c r="M153" s="27" t="s">
        <v>964</v>
      </c>
      <c r="N153" s="28" t="s">
        <v>964</v>
      </c>
      <c r="O153" t="str">
        <f t="shared" si="8"/>
        <v>blocks...36-0.120-NOTKNOWN-sc2011 &amp; -- &amp; -- &amp; -- &amp; -- \\</v>
      </c>
      <c r="P153" t="str">
        <f t="shared" si="9"/>
        <v>blocks...36-0.120-NOTKNOWN-sc2011 &amp; -- &amp; -- &amp; -- &amp; -- \\</v>
      </c>
      <c r="Q153" t="str">
        <f t="shared" si="10"/>
        <v>blocks...36-0.120-NOTKNOWN-sc2011 &amp; -- &amp; -- &amp; -- &amp; -- \\</v>
      </c>
      <c r="R153" t="str">
        <f t="shared" si="11"/>
        <v>blocks...36-0.120-NOTKNOWN-sc2011 &amp; -- &amp; -- &amp; -- &amp; -- \\</v>
      </c>
    </row>
    <row r="154" spans="1:18" x14ac:dyDescent="0.3">
      <c r="A154" s="21" t="s">
        <v>3116</v>
      </c>
      <c r="B154" s="27" t="s">
        <v>3496</v>
      </c>
      <c r="C154" s="27" t="s">
        <v>1997</v>
      </c>
      <c r="D154" s="28" t="s">
        <v>1998</v>
      </c>
      <c r="E154" s="28" t="s">
        <v>1999</v>
      </c>
      <c r="F154" s="28" t="s">
        <v>2000</v>
      </c>
      <c r="G154" s="27" t="s">
        <v>2001</v>
      </c>
      <c r="H154" s="28" t="s">
        <v>3220</v>
      </c>
      <c r="I154" s="27" t="s">
        <v>3743</v>
      </c>
      <c r="J154" s="22">
        <v>4454.6899999999996</v>
      </c>
      <c r="K154" s="27" t="s">
        <v>2002</v>
      </c>
      <c r="L154" s="2">
        <v>2637.7</v>
      </c>
      <c r="M154" s="2">
        <v>4005.89</v>
      </c>
      <c r="N154" s="28" t="s">
        <v>2003</v>
      </c>
      <c r="O154" t="str">
        <f t="shared" si="8"/>
        <v>blocks...37-1.130-NOTKNOWN-sc2011 &amp; 3087,59 &amp; 2054,97 &amp; 4730,47 &amp; 4211,91 \\</v>
      </c>
      <c r="P154" t="str">
        <f t="shared" si="9"/>
        <v>blocks...37-1.130-NOTKNOWN-sc2011 &amp; 3260,05 &amp; 3646,58 &amp; 4901,87 &amp; 4211,91 \\</v>
      </c>
      <c r="Q154" t="str">
        <f t="shared" si="10"/>
        <v>blocks...37-1.130-NOTKNOWN-sc2011 &amp; 3785,55 &amp; 3032,59 &amp; 4454,69 &amp; 4211,91 \\</v>
      </c>
      <c r="R154" t="str">
        <f t="shared" si="11"/>
        <v>blocks...37-1.130-NOTKNOWN-sc2011 &amp; 1734,53 &amp; 2637,7 &amp; 4005,89 &amp; 4211,91 \\</v>
      </c>
    </row>
    <row r="155" spans="1:18" x14ac:dyDescent="0.3">
      <c r="A155" s="21" t="s">
        <v>1095</v>
      </c>
      <c r="B155" s="27" t="s">
        <v>3497</v>
      </c>
      <c r="C155" s="27" t="s">
        <v>2004</v>
      </c>
      <c r="D155" s="28" t="s">
        <v>2005</v>
      </c>
      <c r="E155" s="28" t="s">
        <v>2006</v>
      </c>
      <c r="F155" s="28" t="s">
        <v>2007</v>
      </c>
      <c r="G155" s="27" t="s">
        <v>2008</v>
      </c>
      <c r="H155" s="28" t="s">
        <v>3221</v>
      </c>
      <c r="I155" s="27" t="s">
        <v>3744</v>
      </c>
      <c r="J155" s="22">
        <v>1447.91</v>
      </c>
      <c r="K155" s="27" t="s">
        <v>2009</v>
      </c>
      <c r="L155" s="2">
        <v>1704.69</v>
      </c>
      <c r="M155" s="2">
        <v>1706.44</v>
      </c>
      <c r="N155" s="28" t="s">
        <v>2010</v>
      </c>
      <c r="O155" t="str">
        <f t="shared" si="8"/>
        <v>bob12s06-sc2013 &amp; 1488,55 &amp; 1661,48 &amp; 1848,81 &amp; 1751,37 \\</v>
      </c>
      <c r="P155" t="str">
        <f t="shared" si="9"/>
        <v>bob12s06-sc2013 &amp; 1429,42 &amp; 1325,02 &amp; 1338,27 &amp; 1751,37 \\</v>
      </c>
      <c r="Q155" t="str">
        <f t="shared" si="10"/>
        <v>bob12s06-sc2013 &amp; 1526,81 &amp; 1421,70 &amp; 1447,91 &amp; 1751,37 \\</v>
      </c>
      <c r="R155" t="str">
        <f t="shared" si="11"/>
        <v>bob12s06-sc2013 &amp; 1525,06 &amp; 1704,69 &amp; 1706,44 &amp; 1751,37 \\</v>
      </c>
    </row>
    <row r="156" spans="1:18" x14ac:dyDescent="0.3">
      <c r="A156" s="21" t="s">
        <v>3117</v>
      </c>
      <c r="B156" s="27" t="s">
        <v>3498</v>
      </c>
      <c r="C156" s="27" t="s">
        <v>2011</v>
      </c>
      <c r="D156" s="28" t="s">
        <v>2012</v>
      </c>
      <c r="E156" s="28" t="s">
        <v>2013</v>
      </c>
      <c r="F156" s="28" t="s">
        <v>2014</v>
      </c>
      <c r="G156" s="27" t="s">
        <v>2015</v>
      </c>
      <c r="H156" s="28" t="s">
        <v>3222</v>
      </c>
      <c r="I156" s="27" t="s">
        <v>3745</v>
      </c>
      <c r="J156" s="22">
        <v>922.94</v>
      </c>
      <c r="K156" s="27" t="s">
        <v>2016</v>
      </c>
      <c r="L156" s="2">
        <v>813.67</v>
      </c>
      <c r="M156" s="2">
        <v>1034.94</v>
      </c>
      <c r="N156" s="28" t="s">
        <v>2017</v>
      </c>
      <c r="O156" t="str">
        <f t="shared" si="8"/>
        <v>c6288mul.miter...sc2002 &amp; 1147,44 &amp; 1140,31 &amp; 1169,95 &amp; 1236,69 \\</v>
      </c>
      <c r="P156" t="str">
        <f t="shared" si="9"/>
        <v>c6288mul.miter...sc2002 &amp; 1008,75 &amp; 1183,05 &amp; 1042,81 &amp; 1236,69 \\</v>
      </c>
      <c r="Q156" t="str">
        <f t="shared" si="10"/>
        <v>c6288mul.miter...sc2002 &amp; 926,39 &amp; 1106,41 &amp; 922,94 &amp; 1236,69 \\</v>
      </c>
      <c r="R156" t="str">
        <f t="shared" si="11"/>
        <v>c6288mul.miter...sc2002 &amp; 1083,75 &amp; 813,67 &amp; 1034,94 &amp; 1236,69 \\</v>
      </c>
    </row>
    <row r="157" spans="1:18" x14ac:dyDescent="0.3">
      <c r="A157" s="21" t="s">
        <v>3063</v>
      </c>
      <c r="B157" s="27" t="s">
        <v>3499</v>
      </c>
      <c r="C157" s="27" t="s">
        <v>2018</v>
      </c>
      <c r="D157" s="28" t="s">
        <v>2019</v>
      </c>
      <c r="E157" s="28" t="s">
        <v>2020</v>
      </c>
      <c r="F157" s="28" t="s">
        <v>2021</v>
      </c>
      <c r="G157" s="27" t="s">
        <v>2022</v>
      </c>
      <c r="H157" s="28" t="s">
        <v>3223</v>
      </c>
      <c r="I157" s="27" t="s">
        <v>3746</v>
      </c>
      <c r="J157" s="22">
        <v>1837.7</v>
      </c>
      <c r="K157" s="27" t="s">
        <v>2023</v>
      </c>
      <c r="L157" s="2">
        <v>1773.91</v>
      </c>
      <c r="M157" s="2">
        <v>2118.5100000000002</v>
      </c>
      <c r="N157" s="28" t="s">
        <v>2024</v>
      </c>
      <c r="O157" t="str">
        <f t="shared" si="8"/>
        <v>cms-scheel-md5-families...sc2018 &amp; 1784,84 &amp; 328,08 &amp; 2060,89 &amp; 1741,98 \\</v>
      </c>
      <c r="P157" t="str">
        <f t="shared" si="9"/>
        <v>cms-scheel-md5-families...sc2018 &amp; 1688,53 &amp; 1767,89 &amp; 1998,59 &amp; 1741,98 \\</v>
      </c>
      <c r="Q157" t="str">
        <f t="shared" si="10"/>
        <v>cms-scheel-md5-families...sc2018 &amp; 1786,66 &amp; 2252,61 &amp; 1837,7 &amp; 1741,98 \\</v>
      </c>
      <c r="R157" t="str">
        <f t="shared" si="11"/>
        <v>cms-scheel-md5-families...sc2018 &amp; 440,02 &amp; 1773,91 &amp; 2118,51 &amp; 1741,98 \\</v>
      </c>
    </row>
    <row r="158" spans="1:18" x14ac:dyDescent="0.3">
      <c r="A158" s="21" t="s">
        <v>3064</v>
      </c>
      <c r="B158" s="27" t="s">
        <v>3500</v>
      </c>
      <c r="C158" s="27" t="s">
        <v>2025</v>
      </c>
      <c r="D158" s="28" t="s">
        <v>2026</v>
      </c>
      <c r="E158" s="28" t="s">
        <v>2027</v>
      </c>
      <c r="F158" s="28" t="s">
        <v>2028</v>
      </c>
      <c r="G158" s="27" t="s">
        <v>2029</v>
      </c>
      <c r="H158" s="28" t="s">
        <v>3224</v>
      </c>
      <c r="I158" s="27" t="s">
        <v>3747</v>
      </c>
      <c r="J158" s="22">
        <v>3578.92</v>
      </c>
      <c r="K158" s="27" t="s">
        <v>2030</v>
      </c>
      <c r="L158" s="2">
        <v>3314.34</v>
      </c>
      <c r="M158" s="2">
        <v>3618.27</v>
      </c>
      <c r="N158" s="28" t="s">
        <v>2031</v>
      </c>
      <c r="O158" t="str">
        <f t="shared" si="8"/>
        <v>connm-ue-csp-sat-n800...sc2011 &amp; 4041,02 &amp; 4307,72 &amp; 3505,94 &amp; 4577,09 \\</v>
      </c>
      <c r="P158" t="str">
        <f t="shared" si="9"/>
        <v>connm-ue-csp-sat-n800...sc2011 &amp; 4000,75 &amp; 4336,78 &amp; 4769,81 &amp; 4577,09 \\</v>
      </c>
      <c r="Q158" t="str">
        <f t="shared" si="10"/>
        <v>connm-ue-csp-sat-n800...sc2011 &amp; 4487,42 &amp; 3135,23 &amp; 3578,92 &amp; 4577,09 \\</v>
      </c>
      <c r="R158" t="str">
        <f t="shared" si="11"/>
        <v>connm-ue-csp-sat-n800...sc2011 &amp; 4687,50 &amp; 3314,34 &amp; 3618,27 &amp; 4577,09 \\</v>
      </c>
    </row>
    <row r="159" spans="1:18" x14ac:dyDescent="0.3">
      <c r="A159" s="21" t="s">
        <v>1096</v>
      </c>
      <c r="B159" s="27" t="s">
        <v>964</v>
      </c>
      <c r="C159" s="27" t="s">
        <v>964</v>
      </c>
      <c r="D159" s="28" t="s">
        <v>964</v>
      </c>
      <c r="E159" s="28" t="s">
        <v>964</v>
      </c>
      <c r="F159" s="28" t="s">
        <v>964</v>
      </c>
      <c r="G159" s="27" t="s">
        <v>964</v>
      </c>
      <c r="H159" s="28" t="s">
        <v>964</v>
      </c>
      <c r="I159" s="28" t="s">
        <v>964</v>
      </c>
      <c r="J159" s="28" t="s">
        <v>964</v>
      </c>
      <c r="K159" s="27" t="s">
        <v>964</v>
      </c>
      <c r="L159" s="27" t="s">
        <v>964</v>
      </c>
      <c r="M159" s="27" t="s">
        <v>964</v>
      </c>
      <c r="N159" s="28" t="s">
        <v>964</v>
      </c>
      <c r="O159" t="str">
        <f t="shared" si="8"/>
        <v>countbitsrotate032-sc2009 &amp; -- &amp; -- &amp; -- &amp; -- \\</v>
      </c>
      <c r="P159" t="str">
        <f t="shared" si="9"/>
        <v>countbitsrotate032-sc2009 &amp; -- &amp; -- &amp; -- &amp; -- \\</v>
      </c>
      <c r="Q159" t="str">
        <f t="shared" si="10"/>
        <v>countbitsrotate032-sc2009 &amp; -- &amp; -- &amp; -- &amp; -- \\</v>
      </c>
      <c r="R159" t="str">
        <f t="shared" si="11"/>
        <v>countbitsrotate032-sc2009 &amp; -- &amp; -- &amp; -- &amp; -- \\</v>
      </c>
    </row>
    <row r="160" spans="1:18" x14ac:dyDescent="0.3">
      <c r="A160" s="21" t="s">
        <v>1097</v>
      </c>
      <c r="B160" s="27" t="s">
        <v>3501</v>
      </c>
      <c r="C160" s="27" t="s">
        <v>2032</v>
      </c>
      <c r="D160" s="28" t="s">
        <v>2033</v>
      </c>
      <c r="E160" s="28" t="s">
        <v>2034</v>
      </c>
      <c r="F160" s="28" t="s">
        <v>2035</v>
      </c>
      <c r="G160" s="27" t="s">
        <v>2036</v>
      </c>
      <c r="H160" s="28" t="s">
        <v>3225</v>
      </c>
      <c r="I160" s="27" t="s">
        <v>3748</v>
      </c>
      <c r="J160" s="22">
        <v>67.28</v>
      </c>
      <c r="K160" s="27" t="s">
        <v>2037</v>
      </c>
      <c r="L160" s="2">
        <v>71.19</v>
      </c>
      <c r="M160" s="2">
        <v>57.12</v>
      </c>
      <c r="N160" s="28" t="s">
        <v>2038</v>
      </c>
      <c r="O160" t="str">
        <f t="shared" si="8"/>
        <v>countbitssrl032-sc2009 &amp; 51,56 &amp; 61,91 &amp; 99,83 &amp; 59,39 \\</v>
      </c>
      <c r="P160" t="str">
        <f t="shared" si="9"/>
        <v>countbitssrl032-sc2009 &amp; 72,16 &amp; 67,48 &amp; 75,08 &amp; 59,39 \\</v>
      </c>
      <c r="Q160" t="str">
        <f t="shared" si="10"/>
        <v>countbitssrl032-sc2009 &amp; 65,72 &amp; 73,66 &amp; 67,28 &amp; 59,39 \\</v>
      </c>
      <c r="R160" t="str">
        <f t="shared" si="11"/>
        <v>countbitssrl032-sc2009 &amp; 60,98 &amp; 71,19 &amp; 57,12 &amp; 59,39 \\</v>
      </c>
    </row>
    <row r="161" spans="1:18" x14ac:dyDescent="0.3">
      <c r="A161" s="21" t="s">
        <v>1098</v>
      </c>
      <c r="B161" s="27" t="s">
        <v>3502</v>
      </c>
      <c r="C161" s="27" t="s">
        <v>2039</v>
      </c>
      <c r="D161" s="28" t="s">
        <v>2040</v>
      </c>
      <c r="E161" s="28" t="s">
        <v>2041</v>
      </c>
      <c r="F161" s="28" t="s">
        <v>2042</v>
      </c>
      <c r="G161" s="27" t="s">
        <v>2043</v>
      </c>
      <c r="H161" s="28" t="s">
        <v>3226</v>
      </c>
      <c r="I161" s="27" t="s">
        <v>3749</v>
      </c>
      <c r="J161" s="22">
        <v>1227.92</v>
      </c>
      <c r="K161" s="27" t="s">
        <v>2044</v>
      </c>
      <c r="L161" s="2">
        <v>1085.02</v>
      </c>
      <c r="M161" s="2">
        <v>1173.7</v>
      </c>
      <c r="N161" s="28" t="s">
        <v>2045</v>
      </c>
      <c r="O161" t="str">
        <f t="shared" si="8"/>
        <v>countbitswegner128-sc2011 &amp; 1115,19 &amp; 1243,25 &amp; 1178,81 &amp; 1205,22 \\</v>
      </c>
      <c r="P161" t="str">
        <f t="shared" si="9"/>
        <v>countbitswegner128-sc2011 &amp; 1294,86 &amp; 1161,47 &amp; 1197,47 &amp; 1205,22 \\</v>
      </c>
      <c r="Q161" t="str">
        <f t="shared" si="10"/>
        <v>countbitswegner128-sc2011 &amp; 1244,31 &amp; 1118,52 &amp; 1227,92 &amp; 1205,22 \\</v>
      </c>
      <c r="R161" t="str">
        <f t="shared" si="11"/>
        <v>countbitswegner128-sc2011 &amp; 1238,56 &amp; 1085,02 &amp; 1173,7 &amp; 1205,22 \\</v>
      </c>
    </row>
    <row r="162" spans="1:18" x14ac:dyDescent="0.3">
      <c r="A162" s="21" t="s">
        <v>1287</v>
      </c>
      <c r="B162" s="27" t="s">
        <v>3503</v>
      </c>
      <c r="C162" s="27" t="s">
        <v>2046</v>
      </c>
      <c r="D162" s="28" t="s">
        <v>2047</v>
      </c>
      <c r="E162" s="28" t="s">
        <v>2048</v>
      </c>
      <c r="F162" s="28" t="s">
        <v>2049</v>
      </c>
      <c r="G162" s="27" t="s">
        <v>2050</v>
      </c>
      <c r="H162" s="28" t="s">
        <v>3227</v>
      </c>
      <c r="I162" s="27" t="s">
        <v>3750</v>
      </c>
      <c r="J162" s="22">
        <v>2531.2199999999998</v>
      </c>
      <c r="K162" s="27" t="s">
        <v>2051</v>
      </c>
      <c r="L162" s="2">
        <v>718.92</v>
      </c>
      <c r="M162" s="2">
        <v>814.2</v>
      </c>
      <c r="N162" s="28" t="s">
        <v>2052</v>
      </c>
      <c r="O162" t="str">
        <f t="shared" si="8"/>
        <v>course0.2_2018_3-sc2018 &amp; 2616,47 &amp; 881,42 &amp; 777,91 &amp; 290,49 \\</v>
      </c>
      <c r="P162" t="str">
        <f t="shared" si="9"/>
        <v>course0.2_2018_3-sc2018 &amp; 887,06 &amp; 736,17 &amp; 855,86 &amp; 290,49 \\</v>
      </c>
      <c r="Q162" t="str">
        <f t="shared" si="10"/>
        <v>course0.2_2018_3-sc2018 &amp; 737,30 &amp; 2520,62 &amp; 2531,22 &amp; 290,49 \\</v>
      </c>
      <c r="R162" t="str">
        <f t="shared" si="11"/>
        <v>course0.2_2018_3-sc2018 &amp; 835,50 &amp; 718,92 &amp; 814,2 &amp; 290,49 \\</v>
      </c>
    </row>
    <row r="163" spans="1:18" x14ac:dyDescent="0.3">
      <c r="A163" s="21" t="s">
        <v>1099</v>
      </c>
      <c r="B163" s="27" t="s">
        <v>2657</v>
      </c>
      <c r="C163" s="27" t="s">
        <v>2053</v>
      </c>
      <c r="D163" s="28" t="s">
        <v>2054</v>
      </c>
      <c r="E163" s="28" t="s">
        <v>2055</v>
      </c>
      <c r="F163" s="28" t="s">
        <v>2056</v>
      </c>
      <c r="G163" s="27" t="s">
        <v>2057</v>
      </c>
      <c r="H163" s="28" t="s">
        <v>3228</v>
      </c>
      <c r="I163" s="27" t="s">
        <v>3751</v>
      </c>
      <c r="J163" s="22">
        <v>213.8</v>
      </c>
      <c r="K163" s="27" t="s">
        <v>2058</v>
      </c>
      <c r="L163" s="2">
        <v>249.55</v>
      </c>
      <c r="M163" s="2">
        <v>202.84</v>
      </c>
      <c r="N163" s="28" t="s">
        <v>2059</v>
      </c>
      <c r="O163" t="str">
        <f t="shared" si="8"/>
        <v>crafted_n11_d6_c3_num24-sc2013 &amp; 281,19 &amp; 266,15 &amp; 208,78 &amp; 206,14 \\</v>
      </c>
      <c r="P163" t="str">
        <f t="shared" si="9"/>
        <v>crafted_n11_d6_c3_num24-sc2013 &amp; 235,98 &amp; 247,78 &amp; 252,80 &amp; 206,14 \\</v>
      </c>
      <c r="Q163" t="str">
        <f t="shared" si="10"/>
        <v>crafted_n11_d6_c3_num24-sc2013 &amp; 209,78 &amp; 289,45 &amp; 213,8 &amp; 206,14 \\</v>
      </c>
      <c r="R163" t="str">
        <f t="shared" si="11"/>
        <v>crafted_n11_d6_c3_num24-sc2013 &amp; 215,81 &amp; 249,55 &amp; 202,84 &amp; 206,14 \\</v>
      </c>
    </row>
    <row r="164" spans="1:18" x14ac:dyDescent="0.3">
      <c r="A164" s="21" t="s">
        <v>1100</v>
      </c>
      <c r="B164" s="27" t="s">
        <v>3504</v>
      </c>
      <c r="C164" s="27" t="s">
        <v>2060</v>
      </c>
      <c r="D164" s="28" t="s">
        <v>2061</v>
      </c>
      <c r="E164" s="28" t="s">
        <v>2062</v>
      </c>
      <c r="F164" s="28" t="s">
        <v>2063</v>
      </c>
      <c r="G164" s="27" t="s">
        <v>2064</v>
      </c>
      <c r="H164" s="28" t="s">
        <v>3229</v>
      </c>
      <c r="I164" s="27" t="s">
        <v>2901</v>
      </c>
      <c r="J164" s="22">
        <v>290.86</v>
      </c>
      <c r="K164" s="27" t="s">
        <v>2065</v>
      </c>
      <c r="L164" s="2">
        <v>284.89999999999998</v>
      </c>
      <c r="M164" s="2">
        <v>342.56</v>
      </c>
      <c r="N164" s="28" t="s">
        <v>2066</v>
      </c>
      <c r="O164" t="str">
        <f t="shared" si="8"/>
        <v>cruxmiter28seed8 &amp; 349,00 &amp; 332,73 &amp; 366,03 &amp; 323,64 \\</v>
      </c>
      <c r="P164" t="str">
        <f t="shared" si="9"/>
        <v>cruxmiter28seed8 &amp; 287,67 &amp; 331,34 &amp; 331,91 &amp; 323,64 \\</v>
      </c>
      <c r="Q164" t="str">
        <f t="shared" si="10"/>
        <v>cruxmiter28seed8 &amp; 336,16 &amp; 320,41 &amp; 290,86 &amp; 323,64 \\</v>
      </c>
      <c r="R164" t="str">
        <f t="shared" si="11"/>
        <v>cruxmiter28seed8 &amp; 318,48 &amp; 284,9 &amp; 342,56 &amp; 323,64 \\</v>
      </c>
    </row>
    <row r="165" spans="1:18" x14ac:dyDescent="0.3">
      <c r="A165" s="21" t="s">
        <v>1101</v>
      </c>
      <c r="B165" s="27" t="s">
        <v>3505</v>
      </c>
      <c r="C165" s="27" t="s">
        <v>2067</v>
      </c>
      <c r="D165" s="28" t="s">
        <v>2068</v>
      </c>
      <c r="E165" s="28" t="s">
        <v>2069</v>
      </c>
      <c r="F165" s="28" t="s">
        <v>2070</v>
      </c>
      <c r="G165" s="27" t="s">
        <v>2071</v>
      </c>
      <c r="H165" s="28" t="s">
        <v>3230</v>
      </c>
      <c r="I165" s="27" t="s">
        <v>3752</v>
      </c>
      <c r="J165" s="22">
        <v>1509.7</v>
      </c>
      <c r="K165" s="27" t="s">
        <v>2072</v>
      </c>
      <c r="L165" s="2">
        <v>1552.67</v>
      </c>
      <c r="M165" s="2">
        <v>1144.6199999999999</v>
      </c>
      <c r="N165" s="28" t="s">
        <v>2073</v>
      </c>
      <c r="O165" t="str">
        <f t="shared" si="8"/>
        <v>cruxmiter29seed4 &amp; 851,34 &amp; 906,11 &amp; 643,69 &amp; 864,39 \\</v>
      </c>
      <c r="P165" t="str">
        <f t="shared" si="9"/>
        <v>cruxmiter29seed4 &amp; 714,03 &amp; 1628,22 &amp; 1597,42 &amp; 864,39 \\</v>
      </c>
      <c r="Q165" t="str">
        <f t="shared" si="10"/>
        <v>cruxmiter29seed4 &amp; 1670,52 &amp; 986,45 &amp; 1509,7 &amp; 864,39 \\</v>
      </c>
      <c r="R165" t="str">
        <f t="shared" si="11"/>
        <v>cruxmiter29seed4 &amp; 1104,66 &amp; 1552,67 &amp; 1144,62 &amp; 864,39 \\</v>
      </c>
    </row>
    <row r="166" spans="1:18" x14ac:dyDescent="0.3">
      <c r="A166" s="21" t="s">
        <v>1102</v>
      </c>
      <c r="B166" s="27" t="s">
        <v>964</v>
      </c>
      <c r="C166" s="27" t="s">
        <v>2074</v>
      </c>
      <c r="D166" s="28" t="s">
        <v>964</v>
      </c>
      <c r="E166" s="28" t="s">
        <v>2075</v>
      </c>
      <c r="F166" s="28" t="s">
        <v>2076</v>
      </c>
      <c r="G166" s="27" t="s">
        <v>964</v>
      </c>
      <c r="H166" s="28" t="s">
        <v>3231</v>
      </c>
      <c r="I166" s="28" t="s">
        <v>964</v>
      </c>
      <c r="J166" s="22">
        <v>4837.25</v>
      </c>
      <c r="K166" s="27" t="s">
        <v>2077</v>
      </c>
      <c r="L166" s="27" t="s">
        <v>964</v>
      </c>
      <c r="M166" s="2">
        <v>3796.33</v>
      </c>
      <c r="N166" s="28" t="s">
        <v>964</v>
      </c>
      <c r="O166" t="str">
        <f t="shared" si="8"/>
        <v>cruxmiter29seed9 &amp; -- &amp; 2971,66 &amp; -- &amp; -- \\</v>
      </c>
      <c r="P166" t="str">
        <f t="shared" si="9"/>
        <v>cruxmiter29seed9 &amp; 4750,77 &amp; 4535,92 &amp; -- &amp; -- \\</v>
      </c>
      <c r="Q166" t="str">
        <f t="shared" si="10"/>
        <v>cruxmiter29seed9 &amp; 3435,14 &amp; -- &amp; 4837,25 &amp; -- \\</v>
      </c>
      <c r="R166" t="str">
        <f t="shared" si="11"/>
        <v>cruxmiter29seed9 &amp; 4968,70 &amp; -- &amp; 3796,33 &amp; -- \\</v>
      </c>
    </row>
    <row r="167" spans="1:18" x14ac:dyDescent="0.3">
      <c r="A167" s="21" t="s">
        <v>1103</v>
      </c>
      <c r="B167" s="27" t="s">
        <v>964</v>
      </c>
      <c r="C167" s="27" t="s">
        <v>964</v>
      </c>
      <c r="D167" s="28" t="s">
        <v>964</v>
      </c>
      <c r="E167" s="28" t="s">
        <v>964</v>
      </c>
      <c r="F167" s="28" t="s">
        <v>964</v>
      </c>
      <c r="G167" s="27" t="s">
        <v>964</v>
      </c>
      <c r="H167" s="28" t="s">
        <v>964</v>
      </c>
      <c r="I167" s="28" t="s">
        <v>964</v>
      </c>
      <c r="J167" s="28" t="s">
        <v>964</v>
      </c>
      <c r="K167" s="27" t="s">
        <v>964</v>
      </c>
      <c r="L167" s="27" t="s">
        <v>964</v>
      </c>
      <c r="M167" s="27" t="s">
        <v>964</v>
      </c>
      <c r="N167" s="28" t="s">
        <v>964</v>
      </c>
      <c r="O167" t="str">
        <f t="shared" si="8"/>
        <v>cruxmiter32seed4 &amp; -- &amp; -- &amp; -- &amp; -- \\</v>
      </c>
      <c r="P167" t="str">
        <f t="shared" si="9"/>
        <v>cruxmiter32seed4 &amp; -- &amp; -- &amp; -- &amp; -- \\</v>
      </c>
      <c r="Q167" t="str">
        <f t="shared" si="10"/>
        <v>cruxmiter32seed4 &amp; -- &amp; -- &amp; -- &amp; -- \\</v>
      </c>
      <c r="R167" t="str">
        <f t="shared" si="11"/>
        <v>cruxmiter32seed4 &amp; -- &amp; -- &amp; -- &amp; -- \\</v>
      </c>
    </row>
    <row r="168" spans="1:18" x14ac:dyDescent="0.3">
      <c r="A168" s="21" t="s">
        <v>1104</v>
      </c>
      <c r="B168" s="27" t="s">
        <v>3506</v>
      </c>
      <c r="C168" s="27" t="s">
        <v>2078</v>
      </c>
      <c r="D168" s="28" t="s">
        <v>2079</v>
      </c>
      <c r="E168" s="28" t="s">
        <v>2080</v>
      </c>
      <c r="F168" s="28" t="s">
        <v>2081</v>
      </c>
      <c r="G168" s="27" t="s">
        <v>2082</v>
      </c>
      <c r="H168" s="28" t="s">
        <v>3232</v>
      </c>
      <c r="I168" s="27" t="s">
        <v>3753</v>
      </c>
      <c r="J168" s="22">
        <v>1973.16</v>
      </c>
      <c r="K168" s="27" t="s">
        <v>2083</v>
      </c>
      <c r="L168" s="2">
        <v>1955.61</v>
      </c>
      <c r="M168" s="2">
        <v>2489.48</v>
      </c>
      <c r="N168" s="28" t="s">
        <v>2084</v>
      </c>
      <c r="O168" t="str">
        <f t="shared" si="8"/>
        <v>ctl_4291_567_2_unsat-sc2013 &amp; 1841,69 &amp; 2233,70 &amp; 2064,95 &amp; 2176,19 \\</v>
      </c>
      <c r="P168" t="str">
        <f t="shared" si="9"/>
        <v>ctl_4291_567_2_unsat-sc2013 &amp; 2089,59 &amp; 1992,73 &amp; 1968,33 &amp; 2176,19 \\</v>
      </c>
      <c r="Q168" t="str">
        <f t="shared" si="10"/>
        <v>ctl_4291_567_2_unsat-sc2013 &amp; 2187,50 &amp; 2112,19 &amp; 1973,16 &amp; 2176,19 \\</v>
      </c>
      <c r="R168" t="str">
        <f t="shared" si="11"/>
        <v>ctl_4291_567_2_unsat-sc2013 &amp; 1922,94 &amp; 1955,61 &amp; 2489,48 &amp; 2176,19 \\</v>
      </c>
    </row>
    <row r="169" spans="1:18" x14ac:dyDescent="0.3">
      <c r="A169" s="21" t="s">
        <v>1105</v>
      </c>
      <c r="B169" s="27" t="s">
        <v>3507</v>
      </c>
      <c r="C169" s="27" t="s">
        <v>2085</v>
      </c>
      <c r="D169" s="28" t="s">
        <v>2086</v>
      </c>
      <c r="E169" s="28" t="s">
        <v>2087</v>
      </c>
      <c r="F169" s="28" t="s">
        <v>2088</v>
      </c>
      <c r="G169" s="27" t="s">
        <v>2089</v>
      </c>
      <c r="H169" s="28" t="s">
        <v>3233</v>
      </c>
      <c r="I169" s="27" t="s">
        <v>3754</v>
      </c>
      <c r="J169" s="22">
        <v>2153.5</v>
      </c>
      <c r="K169" s="27" t="s">
        <v>2090</v>
      </c>
      <c r="L169" s="2">
        <v>2184.94</v>
      </c>
      <c r="M169" s="2">
        <v>2469.59</v>
      </c>
      <c r="N169" s="28" t="s">
        <v>2091</v>
      </c>
      <c r="O169" t="str">
        <f t="shared" si="8"/>
        <v>ctl_4291_567_2_unsat_pre-sc2013 &amp; 2135,03 &amp; 2463,25 &amp; 2006,03 &amp; 2191,81 \\</v>
      </c>
      <c r="P169" t="str">
        <f t="shared" si="9"/>
        <v>ctl_4291_567_2_unsat_pre-sc2013 &amp; 2077,28 &amp; 2061,31 &amp; 1962,84 &amp; 2191,81 \\</v>
      </c>
      <c r="Q169" t="str">
        <f t="shared" si="10"/>
        <v>ctl_4291_567_2_unsat_pre-sc2013 &amp; 1939,31 &amp; 2225,88 &amp; 2153,5 &amp; 2191,81 \\</v>
      </c>
      <c r="R169" t="str">
        <f t="shared" si="11"/>
        <v>ctl_4291_567_2_unsat_pre-sc2013 &amp; 2117,55 &amp; 2184,94 &amp; 2469,59 &amp; 2191,81 \\</v>
      </c>
    </row>
    <row r="170" spans="1:18" x14ac:dyDescent="0.3">
      <c r="A170" s="21" t="s">
        <v>1106</v>
      </c>
      <c r="B170" s="27" t="s">
        <v>964</v>
      </c>
      <c r="C170" s="27" t="s">
        <v>964</v>
      </c>
      <c r="D170" s="28" t="s">
        <v>964</v>
      </c>
      <c r="E170" s="28" t="s">
        <v>964</v>
      </c>
      <c r="F170" s="28" t="s">
        <v>964</v>
      </c>
      <c r="G170" s="27" t="s">
        <v>964</v>
      </c>
      <c r="H170" s="28" t="s">
        <v>964</v>
      </c>
      <c r="I170" s="28" t="s">
        <v>964</v>
      </c>
      <c r="J170" s="28" t="s">
        <v>964</v>
      </c>
      <c r="K170" s="27" t="s">
        <v>964</v>
      </c>
      <c r="L170" s="27" t="s">
        <v>964</v>
      </c>
      <c r="M170" s="27" t="s">
        <v>964</v>
      </c>
      <c r="N170" s="28" t="s">
        <v>964</v>
      </c>
      <c r="O170" t="str">
        <f t="shared" si="8"/>
        <v>ctl_4291_567_5_unsat_pre-sc2014 &amp; -- &amp; -- &amp; -- &amp; -- \\</v>
      </c>
      <c r="P170" t="str">
        <f t="shared" si="9"/>
        <v>ctl_4291_567_5_unsat_pre-sc2014 &amp; -- &amp; -- &amp; -- &amp; -- \\</v>
      </c>
      <c r="Q170" t="str">
        <f t="shared" si="10"/>
        <v>ctl_4291_567_5_unsat_pre-sc2014 &amp; -- &amp; -- &amp; -- &amp; -- \\</v>
      </c>
      <c r="R170" t="str">
        <f t="shared" si="11"/>
        <v>ctl_4291_567_5_unsat_pre-sc2014 &amp; -- &amp; -- &amp; -- &amp; -- \\</v>
      </c>
    </row>
    <row r="171" spans="1:18" x14ac:dyDescent="0.3">
      <c r="A171" s="21" t="s">
        <v>1107</v>
      </c>
      <c r="B171" s="27" t="s">
        <v>964</v>
      </c>
      <c r="C171" s="27" t="s">
        <v>964</v>
      </c>
      <c r="D171" s="28" t="s">
        <v>964</v>
      </c>
      <c r="E171" s="28" t="s">
        <v>964</v>
      </c>
      <c r="F171" s="28" t="s">
        <v>964</v>
      </c>
      <c r="G171" s="27" t="s">
        <v>964</v>
      </c>
      <c r="H171" s="28" t="s">
        <v>964</v>
      </c>
      <c r="I171" s="28" t="s">
        <v>964</v>
      </c>
      <c r="J171" s="28" t="s">
        <v>964</v>
      </c>
      <c r="K171" s="27" t="s">
        <v>964</v>
      </c>
      <c r="L171" s="27" t="s">
        <v>964</v>
      </c>
      <c r="M171" s="27" t="s">
        <v>964</v>
      </c>
      <c r="N171" s="28" t="s">
        <v>964</v>
      </c>
      <c r="O171" t="str">
        <f t="shared" si="8"/>
        <v>custmulsb2x32o-sc2016 &amp; -- &amp; -- &amp; -- &amp; -- \\</v>
      </c>
      <c r="P171" t="str">
        <f t="shared" si="9"/>
        <v>custmulsb2x32o-sc2016 &amp; -- &amp; -- &amp; -- &amp; -- \\</v>
      </c>
      <c r="Q171" t="str">
        <f t="shared" si="10"/>
        <v>custmulsb2x32o-sc2016 &amp; -- &amp; -- &amp; -- &amp; -- \\</v>
      </c>
      <c r="R171" t="str">
        <f t="shared" si="11"/>
        <v>custmulsb2x32o-sc2016 &amp; -- &amp; -- &amp; -- &amp; -- \\</v>
      </c>
    </row>
    <row r="172" spans="1:18" x14ac:dyDescent="0.3">
      <c r="A172" s="21" t="s">
        <v>1108</v>
      </c>
      <c r="B172" s="27" t="s">
        <v>964</v>
      </c>
      <c r="C172" s="27" t="s">
        <v>964</v>
      </c>
      <c r="D172" s="28" t="s">
        <v>964</v>
      </c>
      <c r="E172" s="28" t="s">
        <v>964</v>
      </c>
      <c r="F172" s="28" t="s">
        <v>964</v>
      </c>
      <c r="G172" s="27" t="s">
        <v>964</v>
      </c>
      <c r="H172" s="28" t="s">
        <v>964</v>
      </c>
      <c r="I172" s="28" t="s">
        <v>964</v>
      </c>
      <c r="J172" s="28" t="s">
        <v>964</v>
      </c>
      <c r="K172" s="27" t="s">
        <v>964</v>
      </c>
      <c r="L172" s="27" t="s">
        <v>964</v>
      </c>
      <c r="M172" s="27" t="s">
        <v>964</v>
      </c>
      <c r="N172" s="28" t="s">
        <v>964</v>
      </c>
      <c r="O172" t="str">
        <f t="shared" si="8"/>
        <v>custmulun16x16o-sc2016 &amp; -- &amp; -- &amp; -- &amp; -- \\</v>
      </c>
      <c r="P172" t="str">
        <f t="shared" si="9"/>
        <v>custmulun16x16o-sc2016 &amp; -- &amp; -- &amp; -- &amp; -- \\</v>
      </c>
      <c r="Q172" t="str">
        <f t="shared" si="10"/>
        <v>custmulun16x16o-sc2016 &amp; -- &amp; -- &amp; -- &amp; -- \\</v>
      </c>
      <c r="R172" t="str">
        <f t="shared" si="11"/>
        <v>custmulun16x16o-sc2016 &amp; -- &amp; -- &amp; -- &amp; -- \\</v>
      </c>
    </row>
    <row r="173" spans="1:18" x14ac:dyDescent="0.3">
      <c r="A173" s="21" t="s">
        <v>1288</v>
      </c>
      <c r="B173" s="27" t="s">
        <v>3508</v>
      </c>
      <c r="C173" s="27" t="s">
        <v>2092</v>
      </c>
      <c r="D173" s="28" t="s">
        <v>2093</v>
      </c>
      <c r="E173" s="28" t="s">
        <v>2094</v>
      </c>
      <c r="F173" s="28" t="s">
        <v>1543</v>
      </c>
      <c r="G173" s="27" t="s">
        <v>2095</v>
      </c>
      <c r="H173" s="28" t="s">
        <v>3234</v>
      </c>
      <c r="I173" s="27" t="s">
        <v>3755</v>
      </c>
      <c r="J173" s="22">
        <v>95.38</v>
      </c>
      <c r="K173" s="27" t="s">
        <v>2096</v>
      </c>
      <c r="L173" s="2">
        <v>88.56</v>
      </c>
      <c r="M173" s="2">
        <v>85.87</v>
      </c>
      <c r="N173" s="28" t="s">
        <v>2097</v>
      </c>
      <c r="O173" t="str">
        <f t="shared" si="8"/>
        <v>dist6.c-sc2018 &amp; 96,30 &amp; 94,28 &amp; 97,03 &amp; 90,59 \\</v>
      </c>
      <c r="P173" t="str">
        <f t="shared" si="9"/>
        <v>dist6.c-sc2018 &amp; 86,69 &amp; 82,78 &amp; 94,20 &amp; 90,59 \\</v>
      </c>
      <c r="Q173" t="str">
        <f t="shared" si="10"/>
        <v>dist6.c-sc2018 &amp; 88,34 &amp; 87,55 &amp; 95,38 &amp; 90,59 \\</v>
      </c>
      <c r="R173" t="str">
        <f t="shared" si="11"/>
        <v>dist6.c-sc2018 &amp; 87,66 &amp; 88,56 &amp; 85,87 &amp; 90,59 \\</v>
      </c>
    </row>
    <row r="174" spans="1:18" x14ac:dyDescent="0.3">
      <c r="A174" s="21" t="s">
        <v>1289</v>
      </c>
      <c r="B174" s="27" t="s">
        <v>3509</v>
      </c>
      <c r="C174" s="27" t="s">
        <v>2098</v>
      </c>
      <c r="D174" s="28" t="s">
        <v>2099</v>
      </c>
      <c r="E174" s="28" t="s">
        <v>2100</v>
      </c>
      <c r="F174" s="28" t="s">
        <v>2101</v>
      </c>
      <c r="G174" s="27" t="s">
        <v>2102</v>
      </c>
      <c r="H174" s="28" t="s">
        <v>3235</v>
      </c>
      <c r="I174" s="27" t="s">
        <v>3756</v>
      </c>
      <c r="J174" s="22">
        <v>195.11</v>
      </c>
      <c r="K174" s="27" t="s">
        <v>2103</v>
      </c>
      <c r="L174" s="2">
        <v>156.44</v>
      </c>
      <c r="M174" s="2">
        <v>175.66</v>
      </c>
      <c r="N174" s="28" t="s">
        <v>2104</v>
      </c>
      <c r="O174" t="str">
        <f t="shared" si="8"/>
        <v>dp12u11.used-as.sat04-358-sc2004 &amp; 185,59 &amp; 165,42 &amp; 169,12 &amp; 171,31 \\</v>
      </c>
      <c r="P174" t="str">
        <f t="shared" si="9"/>
        <v>dp12u11.used-as.sat04-358-sc2004 &amp; 158,75 &amp; 157,42 &amp; 177,80 &amp; 171,31 \\</v>
      </c>
      <c r="Q174" t="str">
        <f t="shared" si="10"/>
        <v>dp12u11.used-as.sat04-358-sc2004 &amp; 172,97 &amp; 177,22 &amp; 195,11 &amp; 171,31 \\</v>
      </c>
      <c r="R174" t="str">
        <f t="shared" si="11"/>
        <v>dp12u11.used-as.sat04-358-sc2004 &amp; 191,31 &amp; 156,44 &amp; 175,66 &amp; 171,31 \\</v>
      </c>
    </row>
    <row r="175" spans="1:18" x14ac:dyDescent="0.3">
      <c r="A175" s="21" t="s">
        <v>1109</v>
      </c>
      <c r="B175" s="27" t="s">
        <v>3510</v>
      </c>
      <c r="C175" s="27" t="s">
        <v>2105</v>
      </c>
      <c r="D175" s="28" t="s">
        <v>2106</v>
      </c>
      <c r="E175" s="28" t="s">
        <v>2107</v>
      </c>
      <c r="F175" s="28" t="s">
        <v>2108</v>
      </c>
      <c r="G175" s="27" t="s">
        <v>2109</v>
      </c>
      <c r="H175" s="28" t="s">
        <v>3236</v>
      </c>
      <c r="I175" s="27" t="s">
        <v>3757</v>
      </c>
      <c r="J175" s="22">
        <v>942.83</v>
      </c>
      <c r="K175" s="27" t="s">
        <v>2110</v>
      </c>
      <c r="L175" s="2">
        <v>877.66</v>
      </c>
      <c r="M175" s="2">
        <v>1038.6600000000001</v>
      </c>
      <c r="N175" s="28" t="s">
        <v>2111</v>
      </c>
      <c r="O175" t="str">
        <f t="shared" si="8"/>
        <v>e_rphp035_05-sc2018 &amp; 832,84 &amp; 878,00 &amp; 957,31 &amp; 1167,92 \\</v>
      </c>
      <c r="P175" t="str">
        <f t="shared" si="9"/>
        <v>e_rphp035_05-sc2018 &amp; 845,66 &amp; 875,00 &amp; 1022,72 &amp; 1167,92 \\</v>
      </c>
      <c r="Q175" t="str">
        <f t="shared" si="10"/>
        <v>e_rphp035_05-sc2018 &amp; 813,62 &amp; 955,30 &amp; 942,83 &amp; 1167,92 \\</v>
      </c>
      <c r="R175" t="str">
        <f t="shared" si="11"/>
        <v>e_rphp035_05-sc2018 &amp; 811,51 &amp; 877,66 &amp; 1038,66 &amp; 1167,92 \\</v>
      </c>
    </row>
    <row r="176" spans="1:18" x14ac:dyDescent="0.3">
      <c r="A176" s="21" t="s">
        <v>1110</v>
      </c>
      <c r="B176" s="27" t="s">
        <v>3511</v>
      </c>
      <c r="C176" s="27" t="s">
        <v>2112</v>
      </c>
      <c r="D176" s="28" t="s">
        <v>2113</v>
      </c>
      <c r="E176" s="28" t="s">
        <v>2114</v>
      </c>
      <c r="F176" s="28" t="s">
        <v>2115</v>
      </c>
      <c r="G176" s="27" t="s">
        <v>2116</v>
      </c>
      <c r="H176" s="28" t="s">
        <v>3237</v>
      </c>
      <c r="I176" s="27" t="s">
        <v>3758</v>
      </c>
      <c r="J176" s="22">
        <v>1849.74</v>
      </c>
      <c r="K176" s="27" t="s">
        <v>2117</v>
      </c>
      <c r="L176" s="2">
        <v>606.78</v>
      </c>
      <c r="M176" s="2">
        <v>2116.66</v>
      </c>
      <c r="N176" s="28" t="s">
        <v>2118</v>
      </c>
      <c r="O176" t="str">
        <f t="shared" si="8"/>
        <v>ecarev-110-1031-23-40-8-sc2018 &amp; 1492,75 &amp; 2039,80 &amp; 568,09 &amp; 2104,66 \\</v>
      </c>
      <c r="P176" t="str">
        <f t="shared" si="9"/>
        <v>ecarev-110-1031-23-40-8-sc2018 &amp; 501,47 &amp; 383,81 &amp; 2461,31 &amp; 2104,66 \\</v>
      </c>
      <c r="Q176" t="str">
        <f t="shared" si="10"/>
        <v>ecarev-110-1031-23-40-8-sc2018 &amp; 426,39 &amp; 2305,42 &amp; 1849,74 &amp; 2104,66 \\</v>
      </c>
      <c r="R176" t="str">
        <f t="shared" si="11"/>
        <v>ecarev-110-1031-23-40-8-sc2018 &amp; 615,33 &amp; 606,78 &amp; 2116,66 &amp; 2104,66 \\</v>
      </c>
    </row>
    <row r="177" spans="1:18" x14ac:dyDescent="0.3">
      <c r="A177" s="21" t="s">
        <v>1111</v>
      </c>
      <c r="B177" s="27" t="s">
        <v>964</v>
      </c>
      <c r="C177" s="27" t="s">
        <v>964</v>
      </c>
      <c r="D177" s="28" t="s">
        <v>964</v>
      </c>
      <c r="E177" s="28" t="s">
        <v>964</v>
      </c>
      <c r="F177" s="28" t="s">
        <v>964</v>
      </c>
      <c r="G177" s="27" t="s">
        <v>964</v>
      </c>
      <c r="H177" s="28" t="s">
        <v>964</v>
      </c>
      <c r="I177" s="28" t="s">
        <v>964</v>
      </c>
      <c r="J177" s="28" t="s">
        <v>964</v>
      </c>
      <c r="K177" s="27" t="s">
        <v>964</v>
      </c>
      <c r="L177" s="27" t="s">
        <v>964</v>
      </c>
      <c r="M177" s="27" t="s">
        <v>964</v>
      </c>
      <c r="N177" s="28" t="s">
        <v>964</v>
      </c>
      <c r="O177" t="str">
        <f t="shared" si="8"/>
        <v>edges-024-4-5613555-1-00-sc2014 &amp; -- &amp; -- &amp; -- &amp; -- \\</v>
      </c>
      <c r="P177" t="str">
        <f t="shared" si="9"/>
        <v>edges-024-4-5613555-1-00-sc2014 &amp; -- &amp; -- &amp; -- &amp; -- \\</v>
      </c>
      <c r="Q177" t="str">
        <f t="shared" si="10"/>
        <v>edges-024-4-5613555-1-00-sc2014 &amp; -- &amp; -- &amp; -- &amp; -- \\</v>
      </c>
      <c r="R177" t="str">
        <f t="shared" si="11"/>
        <v>edges-024-4-5613555-1-00-sc2014 &amp; -- &amp; -- &amp; -- &amp; -- \\</v>
      </c>
    </row>
    <row r="178" spans="1:18" x14ac:dyDescent="0.3">
      <c r="A178" s="21" t="s">
        <v>1112</v>
      </c>
      <c r="B178" s="27" t="s">
        <v>964</v>
      </c>
      <c r="C178" s="27" t="s">
        <v>964</v>
      </c>
      <c r="D178" s="28" t="s">
        <v>964</v>
      </c>
      <c r="E178" s="28" t="s">
        <v>964</v>
      </c>
      <c r="F178" s="28" t="s">
        <v>964</v>
      </c>
      <c r="G178" s="27" t="s">
        <v>964</v>
      </c>
      <c r="H178" s="28" t="s">
        <v>964</v>
      </c>
      <c r="I178" s="28" t="s">
        <v>964</v>
      </c>
      <c r="J178" s="28" t="s">
        <v>964</v>
      </c>
      <c r="K178" s="27" t="s">
        <v>964</v>
      </c>
      <c r="L178" s="27" t="s">
        <v>964</v>
      </c>
      <c r="M178" s="27" t="s">
        <v>964</v>
      </c>
      <c r="N178" s="28" t="s">
        <v>964</v>
      </c>
      <c r="O178" t="str">
        <f t="shared" si="8"/>
        <v>eq2csparrc162cbpwtcl16 &amp; -- &amp; -- &amp; -- &amp; -- \\</v>
      </c>
      <c r="P178" t="str">
        <f t="shared" si="9"/>
        <v>eq2csparrc162cbpwtcl16 &amp; -- &amp; -- &amp; -- &amp; -- \\</v>
      </c>
      <c r="Q178" t="str">
        <f t="shared" si="10"/>
        <v>eq2csparrc162cbpwtcl16 &amp; -- &amp; -- &amp; -- &amp; -- \\</v>
      </c>
      <c r="R178" t="str">
        <f t="shared" si="11"/>
        <v>eq2csparrc162cbpwtcl16 &amp; -- &amp; -- &amp; -- &amp; -- \\</v>
      </c>
    </row>
    <row r="179" spans="1:18" x14ac:dyDescent="0.3">
      <c r="A179" s="21" t="s">
        <v>1113</v>
      </c>
      <c r="B179" s="27" t="s">
        <v>964</v>
      </c>
      <c r="C179" s="27" t="s">
        <v>964</v>
      </c>
      <c r="D179" s="28" t="s">
        <v>964</v>
      </c>
      <c r="E179" s="28" t="s">
        <v>964</v>
      </c>
      <c r="F179" s="28" t="s">
        <v>964</v>
      </c>
      <c r="G179" s="27" t="s">
        <v>964</v>
      </c>
      <c r="H179" s="28" t="s">
        <v>964</v>
      </c>
      <c r="I179" s="28" t="s">
        <v>964</v>
      </c>
      <c r="J179" s="28" t="s">
        <v>964</v>
      </c>
      <c r="K179" s="27" t="s">
        <v>964</v>
      </c>
      <c r="L179" s="27" t="s">
        <v>964</v>
      </c>
      <c r="M179" s="27" t="s">
        <v>964</v>
      </c>
      <c r="N179" s="28" t="s">
        <v>964</v>
      </c>
      <c r="O179" t="str">
        <f t="shared" si="8"/>
        <v>eqbparrc12spctbk12 &amp; -- &amp; -- &amp; -- &amp; -- \\</v>
      </c>
      <c r="P179" t="str">
        <f t="shared" si="9"/>
        <v>eqbparrc12spctbk12 &amp; -- &amp; -- &amp; -- &amp; -- \\</v>
      </c>
      <c r="Q179" t="str">
        <f t="shared" si="10"/>
        <v>eqbparrc12spctbk12 &amp; -- &amp; -- &amp; -- &amp; -- \\</v>
      </c>
      <c r="R179" t="str">
        <f t="shared" si="11"/>
        <v>eqbparrc12spctbk12 &amp; -- &amp; -- &amp; -- &amp; -- \\</v>
      </c>
    </row>
    <row r="180" spans="1:18" x14ac:dyDescent="0.3">
      <c r="A180" s="21" t="s">
        <v>1114</v>
      </c>
      <c r="B180" s="27" t="s">
        <v>964</v>
      </c>
      <c r="C180" s="27" t="s">
        <v>964</v>
      </c>
      <c r="D180" s="28" t="s">
        <v>964</v>
      </c>
      <c r="E180" s="28" t="s">
        <v>964</v>
      </c>
      <c r="F180" s="28" t="s">
        <v>964</v>
      </c>
      <c r="G180" s="27" t="s">
        <v>964</v>
      </c>
      <c r="H180" s="28" t="s">
        <v>964</v>
      </c>
      <c r="I180" s="28" t="s">
        <v>964</v>
      </c>
      <c r="J180" s="28" t="s">
        <v>964</v>
      </c>
      <c r="K180" s="27" t="s">
        <v>964</v>
      </c>
      <c r="L180" s="27" t="s">
        <v>964</v>
      </c>
      <c r="M180" s="27" t="s">
        <v>964</v>
      </c>
      <c r="N180" s="28" t="s">
        <v>964</v>
      </c>
      <c r="O180" t="str">
        <f t="shared" si="8"/>
        <v>eqbparrc14spwtcl14 &amp; -- &amp; -- &amp; -- &amp; -- \\</v>
      </c>
      <c r="P180" t="str">
        <f t="shared" si="9"/>
        <v>eqbparrc14spwtcl14 &amp; -- &amp; -- &amp; -- &amp; -- \\</v>
      </c>
      <c r="Q180" t="str">
        <f t="shared" si="10"/>
        <v>eqbparrc14spwtcl14 &amp; -- &amp; -- &amp; -- &amp; -- \\</v>
      </c>
      <c r="R180" t="str">
        <f t="shared" si="11"/>
        <v>eqbparrc14spwtcl14 &amp; -- &amp; -- &amp; -- &amp; -- \\</v>
      </c>
    </row>
    <row r="181" spans="1:18" x14ac:dyDescent="0.3">
      <c r="A181" s="21" t="s">
        <v>1115</v>
      </c>
      <c r="B181" s="27" t="s">
        <v>964</v>
      </c>
      <c r="C181" s="27" t="s">
        <v>964</v>
      </c>
      <c r="D181" s="28" t="s">
        <v>964</v>
      </c>
      <c r="E181" s="28" t="s">
        <v>964</v>
      </c>
      <c r="F181" s="28" t="s">
        <v>964</v>
      </c>
      <c r="G181" s="27" t="s">
        <v>964</v>
      </c>
      <c r="H181" s="28" t="s">
        <v>964</v>
      </c>
      <c r="I181" s="28" t="s">
        <v>964</v>
      </c>
      <c r="J181" s="28" t="s">
        <v>964</v>
      </c>
      <c r="K181" s="27" t="s">
        <v>964</v>
      </c>
      <c r="L181" s="27" t="s">
        <v>964</v>
      </c>
      <c r="M181" s="27" t="s">
        <v>964</v>
      </c>
      <c r="N181" s="28" t="s">
        <v>964</v>
      </c>
      <c r="O181" t="str">
        <f t="shared" si="8"/>
        <v>eqbparrc18spwtrc18 &amp; -- &amp; -- &amp; -- &amp; -- \\</v>
      </c>
      <c r="P181" t="str">
        <f t="shared" si="9"/>
        <v>eqbparrc18spwtrc18 &amp; -- &amp; -- &amp; -- &amp; -- \\</v>
      </c>
      <c r="Q181" t="str">
        <f t="shared" si="10"/>
        <v>eqbparrc18spwtrc18 &amp; -- &amp; -- &amp; -- &amp; -- \\</v>
      </c>
      <c r="R181" t="str">
        <f t="shared" si="11"/>
        <v>eqbparrc18spwtrc18 &amp; -- &amp; -- &amp; -- &amp; -- \\</v>
      </c>
    </row>
    <row r="182" spans="1:18" x14ac:dyDescent="0.3">
      <c r="A182" s="21" t="s">
        <v>1116</v>
      </c>
      <c r="B182" s="27" t="s">
        <v>3512</v>
      </c>
      <c r="C182" s="27" t="s">
        <v>2119</v>
      </c>
      <c r="D182" s="28" t="s">
        <v>2120</v>
      </c>
      <c r="E182" s="28" t="s">
        <v>2121</v>
      </c>
      <c r="F182" s="28" t="s">
        <v>964</v>
      </c>
      <c r="G182" s="27" t="s">
        <v>2122</v>
      </c>
      <c r="H182" s="28" t="s">
        <v>3238</v>
      </c>
      <c r="I182" s="27" t="s">
        <v>3759</v>
      </c>
      <c r="J182" s="22">
        <v>1249.03</v>
      </c>
      <c r="K182" s="27" t="s">
        <v>2123</v>
      </c>
      <c r="L182" s="2">
        <v>1828.56</v>
      </c>
      <c r="M182" s="2">
        <v>1619.64</v>
      </c>
      <c r="N182" s="28" t="s">
        <v>2124</v>
      </c>
      <c r="O182" t="str">
        <f t="shared" si="8"/>
        <v>eqbpdtlf12bparrc12 &amp; 1459,69 &amp; 1255,03 &amp; 4427,44 &amp; 1709,92 \\</v>
      </c>
      <c r="P182" t="str">
        <f t="shared" si="9"/>
        <v>eqbpdtlf12bparrc12 &amp; 1080,37 &amp; -- &amp; 1823,06 &amp; 1709,92 \\</v>
      </c>
      <c r="Q182" t="str">
        <f t="shared" si="10"/>
        <v>eqbpdtlf12bparrc12 &amp; 1984,92 &amp; 1735,31 &amp; 1249,03 &amp; 1709,92 \\</v>
      </c>
      <c r="R182" t="str">
        <f t="shared" si="11"/>
        <v>eqbpdtlf12bparrc12 &amp; 2170,05 &amp; 1828,56 &amp; 1619,64 &amp; 1709,92 \\</v>
      </c>
    </row>
    <row r="183" spans="1:18" x14ac:dyDescent="0.3">
      <c r="A183" s="21" t="s">
        <v>1117</v>
      </c>
      <c r="B183" s="27" t="s">
        <v>3513</v>
      </c>
      <c r="C183" s="27" t="s">
        <v>2125</v>
      </c>
      <c r="D183" s="28" t="s">
        <v>2126</v>
      </c>
      <c r="E183" s="28" t="s">
        <v>2127</v>
      </c>
      <c r="F183" s="28" t="s">
        <v>2128</v>
      </c>
      <c r="G183" s="27" t="s">
        <v>2129</v>
      </c>
      <c r="H183" s="28" t="s">
        <v>3239</v>
      </c>
      <c r="I183" s="27" t="s">
        <v>3760</v>
      </c>
      <c r="J183" s="22">
        <v>1723.61</v>
      </c>
      <c r="K183" s="27" t="s">
        <v>2130</v>
      </c>
      <c r="L183" s="2">
        <v>2479.56</v>
      </c>
      <c r="M183" s="2">
        <v>2386.36</v>
      </c>
      <c r="N183" s="28" t="s">
        <v>2131</v>
      </c>
      <c r="O183" t="str">
        <f t="shared" si="8"/>
        <v>eqbpdtlf14bpwtcl14 &amp; 2380,53 &amp; 2668,94 &amp; 2407,26 &amp; 2585,23 \\</v>
      </c>
      <c r="P183" t="str">
        <f t="shared" si="9"/>
        <v>eqbpdtlf14bpwtcl14 &amp; 1956,09 &amp; 2538,50 &amp; 1997,05 &amp; 2585,23 \\</v>
      </c>
      <c r="Q183" t="str">
        <f t="shared" si="10"/>
        <v>eqbpdtlf14bpwtcl14 &amp; 1609,95 &amp; 1422,61 &amp; 1723,61 &amp; 2585,23 \\</v>
      </c>
      <c r="R183" t="str">
        <f t="shared" si="11"/>
        <v>eqbpdtlf14bpwtcl14 &amp; 1891,97 &amp; 2479,56 &amp; 2386,36 &amp; 2585,23 \\</v>
      </c>
    </row>
    <row r="184" spans="1:18" x14ac:dyDescent="0.3">
      <c r="A184" s="21" t="s">
        <v>1118</v>
      </c>
      <c r="B184" s="27" t="s">
        <v>964</v>
      </c>
      <c r="C184" s="27" t="s">
        <v>964</v>
      </c>
      <c r="D184" s="28" t="s">
        <v>964</v>
      </c>
      <c r="E184" s="28" t="s">
        <v>964</v>
      </c>
      <c r="F184" s="28" t="s">
        <v>964</v>
      </c>
      <c r="G184" s="27" t="s">
        <v>964</v>
      </c>
      <c r="H184" s="28" t="s">
        <v>964</v>
      </c>
      <c r="I184" s="28" t="s">
        <v>964</v>
      </c>
      <c r="J184" s="28" t="s">
        <v>964</v>
      </c>
      <c r="K184" s="27" t="s">
        <v>964</v>
      </c>
      <c r="L184" s="27" t="s">
        <v>964</v>
      </c>
      <c r="M184" s="27" t="s">
        <v>964</v>
      </c>
      <c r="N184" s="28" t="s">
        <v>964</v>
      </c>
      <c r="O184" t="str">
        <f t="shared" si="8"/>
        <v>eqbpdtlf14spctbk14 &amp; -- &amp; -- &amp; -- &amp; -- \\</v>
      </c>
      <c r="P184" t="str">
        <f t="shared" si="9"/>
        <v>eqbpdtlf14spctbk14 &amp; -- &amp; -- &amp; -- &amp; -- \\</v>
      </c>
      <c r="Q184" t="str">
        <f t="shared" si="10"/>
        <v>eqbpdtlf14spctbk14 &amp; -- &amp; -- &amp; -- &amp; -- \\</v>
      </c>
      <c r="R184" t="str">
        <f t="shared" si="11"/>
        <v>eqbpdtlf14spctbk14 &amp; -- &amp; -- &amp; -- &amp; -- \\</v>
      </c>
    </row>
    <row r="185" spans="1:18" x14ac:dyDescent="0.3">
      <c r="A185" s="21" t="s">
        <v>1119</v>
      </c>
      <c r="B185" s="27" t="s">
        <v>964</v>
      </c>
      <c r="C185" s="27" t="s">
        <v>964</v>
      </c>
      <c r="D185" s="28" t="s">
        <v>964</v>
      </c>
      <c r="E185" s="28" t="s">
        <v>964</v>
      </c>
      <c r="F185" s="28" t="s">
        <v>964</v>
      </c>
      <c r="G185" s="27" t="s">
        <v>964</v>
      </c>
      <c r="H185" s="28" t="s">
        <v>964</v>
      </c>
      <c r="I185" s="28" t="s">
        <v>964</v>
      </c>
      <c r="J185" s="28" t="s">
        <v>964</v>
      </c>
      <c r="K185" s="27" t="s">
        <v>964</v>
      </c>
      <c r="L185" s="27" t="s">
        <v>964</v>
      </c>
      <c r="M185" s="27" t="s">
        <v>964</v>
      </c>
      <c r="N185" s="28" t="s">
        <v>964</v>
      </c>
      <c r="O185" t="str">
        <f t="shared" si="8"/>
        <v>eqbpdtlf14spdtlf14 &amp; -- &amp; -- &amp; -- &amp; -- \\</v>
      </c>
      <c r="P185" t="str">
        <f t="shared" si="9"/>
        <v>eqbpdtlf14spdtlf14 &amp; -- &amp; -- &amp; -- &amp; -- \\</v>
      </c>
      <c r="Q185" t="str">
        <f t="shared" si="10"/>
        <v>eqbpdtlf14spdtlf14 &amp; -- &amp; -- &amp; -- &amp; -- \\</v>
      </c>
      <c r="R185" t="str">
        <f t="shared" si="11"/>
        <v>eqbpdtlf14spdtlf14 &amp; -- &amp; -- &amp; -- &amp; -- \\</v>
      </c>
    </row>
    <row r="186" spans="1:18" x14ac:dyDescent="0.3">
      <c r="A186" s="21" t="s">
        <v>1120</v>
      </c>
      <c r="B186" s="27" t="s">
        <v>964</v>
      </c>
      <c r="C186" s="27" t="s">
        <v>964</v>
      </c>
      <c r="D186" s="28" t="s">
        <v>964</v>
      </c>
      <c r="E186" s="28" t="s">
        <v>964</v>
      </c>
      <c r="F186" s="28" t="s">
        <v>964</v>
      </c>
      <c r="G186" s="27" t="s">
        <v>964</v>
      </c>
      <c r="H186" s="28" t="s">
        <v>964</v>
      </c>
      <c r="I186" s="28" t="s">
        <v>964</v>
      </c>
      <c r="J186" s="28" t="s">
        <v>964</v>
      </c>
      <c r="K186" s="27" t="s">
        <v>964</v>
      </c>
      <c r="L186" s="27" t="s">
        <v>964</v>
      </c>
      <c r="M186" s="27" t="s">
        <v>964</v>
      </c>
      <c r="N186" s="28" t="s">
        <v>964</v>
      </c>
      <c r="O186" t="str">
        <f t="shared" si="8"/>
        <v>eqbpdtlf16spdtlf16 &amp; -- &amp; -- &amp; -- &amp; -- \\</v>
      </c>
      <c r="P186" t="str">
        <f t="shared" si="9"/>
        <v>eqbpdtlf16spdtlf16 &amp; -- &amp; -- &amp; -- &amp; -- \\</v>
      </c>
      <c r="Q186" t="str">
        <f t="shared" si="10"/>
        <v>eqbpdtlf16spdtlf16 &amp; -- &amp; -- &amp; -- &amp; -- \\</v>
      </c>
      <c r="R186" t="str">
        <f t="shared" si="11"/>
        <v>eqbpdtlf16spdtlf16 &amp; -- &amp; -- &amp; -- &amp; -- \\</v>
      </c>
    </row>
    <row r="187" spans="1:18" x14ac:dyDescent="0.3">
      <c r="A187" s="21" t="s">
        <v>1121</v>
      </c>
      <c r="B187" s="27" t="s">
        <v>964</v>
      </c>
      <c r="C187" s="27" t="s">
        <v>964</v>
      </c>
      <c r="D187" s="28" t="s">
        <v>964</v>
      </c>
      <c r="E187" s="28" t="s">
        <v>964</v>
      </c>
      <c r="F187" s="28" t="s">
        <v>964</v>
      </c>
      <c r="G187" s="27" t="s">
        <v>964</v>
      </c>
      <c r="H187" s="28" t="s">
        <v>964</v>
      </c>
      <c r="I187" s="28" t="s">
        <v>964</v>
      </c>
      <c r="J187" s="28" t="s">
        <v>964</v>
      </c>
      <c r="K187" s="27" t="s">
        <v>964</v>
      </c>
      <c r="L187" s="27" t="s">
        <v>964</v>
      </c>
      <c r="M187" s="27" t="s">
        <v>964</v>
      </c>
      <c r="N187" s="28" t="s">
        <v>964</v>
      </c>
      <c r="O187" t="str">
        <f t="shared" si="8"/>
        <v>eqbpdtlf18sparcl18 &amp; -- &amp; -- &amp; -- &amp; -- \\</v>
      </c>
      <c r="P187" t="str">
        <f t="shared" si="9"/>
        <v>eqbpdtlf18sparcl18 &amp; -- &amp; -- &amp; -- &amp; -- \\</v>
      </c>
      <c r="Q187" t="str">
        <f t="shared" si="10"/>
        <v>eqbpdtlf18sparcl18 &amp; -- &amp; -- &amp; -- &amp; -- \\</v>
      </c>
      <c r="R187" t="str">
        <f t="shared" si="11"/>
        <v>eqbpdtlf18sparcl18 &amp; -- &amp; -- &amp; -- &amp; -- \\</v>
      </c>
    </row>
    <row r="188" spans="1:18" x14ac:dyDescent="0.3">
      <c r="A188" s="21" t="s">
        <v>1122</v>
      </c>
      <c r="B188" s="27" t="s">
        <v>3514</v>
      </c>
      <c r="C188" s="27" t="s">
        <v>2132</v>
      </c>
      <c r="D188" s="28" t="s">
        <v>2133</v>
      </c>
      <c r="E188" s="28" t="s">
        <v>2134</v>
      </c>
      <c r="F188" s="28" t="s">
        <v>2135</v>
      </c>
      <c r="G188" s="27" t="s">
        <v>2136</v>
      </c>
      <c r="H188" s="28" t="s">
        <v>3240</v>
      </c>
      <c r="I188" s="27" t="s">
        <v>3761</v>
      </c>
      <c r="J188" s="22">
        <v>445.61</v>
      </c>
      <c r="K188" s="27" t="s">
        <v>2137</v>
      </c>
      <c r="L188" s="2">
        <v>483.88</v>
      </c>
      <c r="M188" s="2">
        <v>455.5</v>
      </c>
      <c r="N188" s="28" t="s">
        <v>2138</v>
      </c>
      <c r="O188" t="str">
        <f t="shared" si="8"/>
        <v>eqbpwtcl10spwtcl10 &amp; 530,44 &amp; 414,16 &amp; 475,61 &amp; 469,98 \\</v>
      </c>
      <c r="P188" t="str">
        <f t="shared" si="9"/>
        <v>eqbpwtcl10spwtcl10 &amp; 416,91 &amp; 465,69 &amp; 451,39 &amp; 469,98 \\</v>
      </c>
      <c r="Q188" t="str">
        <f t="shared" si="10"/>
        <v>eqbpwtcl10spwtcl10 &amp; 473,36 &amp; 395,20 &amp; 445,61 &amp; 469,98 \\</v>
      </c>
      <c r="R188" t="str">
        <f t="shared" si="11"/>
        <v>eqbpwtcl10spwtcl10 &amp; 528,95 &amp; 483,88 &amp; 455,5 &amp; 469,98 \\</v>
      </c>
    </row>
    <row r="189" spans="1:18" x14ac:dyDescent="0.3">
      <c r="A189" s="21" t="s">
        <v>1123</v>
      </c>
      <c r="B189" s="27" t="s">
        <v>3515</v>
      </c>
      <c r="C189" s="27" t="s">
        <v>2139</v>
      </c>
      <c r="D189" s="28" t="s">
        <v>1908</v>
      </c>
      <c r="E189" s="28" t="s">
        <v>2140</v>
      </c>
      <c r="F189" s="28" t="s">
        <v>2141</v>
      </c>
      <c r="G189" s="27" t="s">
        <v>2142</v>
      </c>
      <c r="H189" s="28" t="s">
        <v>3241</v>
      </c>
      <c r="I189" s="27" t="s">
        <v>3762</v>
      </c>
      <c r="J189" s="22">
        <v>440.88</v>
      </c>
      <c r="K189" s="27" t="s">
        <v>2143</v>
      </c>
      <c r="L189" s="2">
        <v>390.64</v>
      </c>
      <c r="M189" s="2">
        <v>150.69</v>
      </c>
      <c r="N189" s="28" t="s">
        <v>2144</v>
      </c>
      <c r="O189" t="str">
        <f t="shared" si="8"/>
        <v>eqbpwtrc10bpdtlf10 &amp; 247,11 &amp; 182,97 &amp; 402,31 &amp; 379,24 \\</v>
      </c>
      <c r="P189" t="str">
        <f t="shared" si="9"/>
        <v>eqbpwtrc10bpdtlf10 &amp; 307,70 &amp; 247,33 &amp; 396,66 &amp; 379,24 \\</v>
      </c>
      <c r="Q189" t="str">
        <f t="shared" si="10"/>
        <v>eqbpwtrc10bpdtlf10 &amp; 264,75 &amp; 347,53 &amp; 440,88 &amp; 379,24 \\</v>
      </c>
      <c r="R189" t="str">
        <f t="shared" si="11"/>
        <v>eqbpwtrc10bpdtlf10 &amp; 195,78 &amp; 390,64 &amp; 150,69 &amp; 379,24 \\</v>
      </c>
    </row>
    <row r="190" spans="1:18" x14ac:dyDescent="0.3">
      <c r="A190" s="21" t="s">
        <v>1124</v>
      </c>
      <c r="B190" s="27" t="s">
        <v>3516</v>
      </c>
      <c r="C190" s="27" t="s">
        <v>2145</v>
      </c>
      <c r="D190" s="28" t="s">
        <v>2146</v>
      </c>
      <c r="E190" s="28" t="s">
        <v>2147</v>
      </c>
      <c r="F190" s="28" t="s">
        <v>2148</v>
      </c>
      <c r="G190" s="27" t="s">
        <v>2149</v>
      </c>
      <c r="H190" s="28" t="s">
        <v>3242</v>
      </c>
      <c r="I190" s="27" t="s">
        <v>3763</v>
      </c>
      <c r="J190" s="22">
        <v>406.14</v>
      </c>
      <c r="K190" s="27" t="s">
        <v>2150</v>
      </c>
      <c r="L190" s="2">
        <v>360.7</v>
      </c>
      <c r="M190" s="2">
        <v>346.16</v>
      </c>
      <c r="N190" s="28" t="s">
        <v>2151</v>
      </c>
      <c r="O190" t="str">
        <f t="shared" si="8"/>
        <v>eqbpwtrc10spctbk10 &amp; 428,33 &amp; 420,20 &amp; 384,78 &amp; 407,91 \\</v>
      </c>
      <c r="P190" t="str">
        <f t="shared" si="9"/>
        <v>eqbpwtrc10spctbk10 &amp; 388,97 &amp; 393,30 &amp; 363,22 &amp; 407,91 \\</v>
      </c>
      <c r="Q190" t="str">
        <f t="shared" si="10"/>
        <v>eqbpwtrc10spctbk10 &amp; 392,38 &amp; 354,22 &amp; 406,14 &amp; 407,91 \\</v>
      </c>
      <c r="R190" t="str">
        <f t="shared" si="11"/>
        <v>eqbpwtrc10spctbk10 &amp; 386,11 &amp; 360,7 &amp; 346,16 &amp; 407,91 \\</v>
      </c>
    </row>
    <row r="191" spans="1:18" x14ac:dyDescent="0.3">
      <c r="A191" s="21" t="s">
        <v>1125</v>
      </c>
      <c r="B191" s="27" t="s">
        <v>3517</v>
      </c>
      <c r="C191" s="27" t="s">
        <v>2152</v>
      </c>
      <c r="D191" s="28" t="s">
        <v>2153</v>
      </c>
      <c r="E191" s="28" t="s">
        <v>2154</v>
      </c>
      <c r="F191" s="28" t="s">
        <v>2155</v>
      </c>
      <c r="G191" s="27" t="s">
        <v>2156</v>
      </c>
      <c r="H191" s="28" t="s">
        <v>3243</v>
      </c>
      <c r="I191" s="27" t="s">
        <v>3764</v>
      </c>
      <c r="J191" s="22">
        <v>306.02999999999997</v>
      </c>
      <c r="K191" s="27" t="s">
        <v>2157</v>
      </c>
      <c r="L191" s="2">
        <v>367.63</v>
      </c>
      <c r="M191" s="2">
        <v>340.3</v>
      </c>
      <c r="N191" s="28" t="s">
        <v>2158</v>
      </c>
      <c r="O191" t="str">
        <f t="shared" si="8"/>
        <v>eqsparcl10bpwtrc10 &amp; 309,66 &amp; 355,48 &amp; 315,44 &amp; 375,92 \\</v>
      </c>
      <c r="P191" t="str">
        <f t="shared" si="9"/>
        <v>eqsparcl10bpwtrc10 &amp; 336,86 &amp; 287,70 &amp; 298,48 &amp; 375,92 \\</v>
      </c>
      <c r="Q191" t="str">
        <f t="shared" si="10"/>
        <v>eqsparcl10bpwtrc10 &amp; 272,97 &amp; 325,78 &amp; 306,03 &amp; 375,92 \\</v>
      </c>
      <c r="R191" t="str">
        <f t="shared" si="11"/>
        <v>eqsparcl10bpwtrc10 &amp; 346,08 &amp; 367,63 &amp; 340,3 &amp; 375,92 \\</v>
      </c>
    </row>
    <row r="192" spans="1:18" x14ac:dyDescent="0.3">
      <c r="A192" s="21" t="s">
        <v>1126</v>
      </c>
      <c r="B192" s="27" t="s">
        <v>964</v>
      </c>
      <c r="C192" s="27" t="s">
        <v>964</v>
      </c>
      <c r="D192" s="28" t="s">
        <v>964</v>
      </c>
      <c r="E192" s="28" t="s">
        <v>964</v>
      </c>
      <c r="F192" s="28" t="s">
        <v>964</v>
      </c>
      <c r="G192" s="27" t="s">
        <v>964</v>
      </c>
      <c r="H192" s="28" t="s">
        <v>964</v>
      </c>
      <c r="I192" s="28" t="s">
        <v>964</v>
      </c>
      <c r="J192" s="28" t="s">
        <v>964</v>
      </c>
      <c r="K192" s="27" t="s">
        <v>964</v>
      </c>
      <c r="L192" s="27" t="s">
        <v>964</v>
      </c>
      <c r="M192" s="27" t="s">
        <v>964</v>
      </c>
      <c r="N192" s="28" t="s">
        <v>964</v>
      </c>
      <c r="O192" t="str">
        <f t="shared" si="8"/>
        <v>eqsparcl12bpwtrc12 &amp; -- &amp; -- &amp; -- &amp; -- \\</v>
      </c>
      <c r="P192" t="str">
        <f t="shared" si="9"/>
        <v>eqsparcl12bpwtrc12 &amp; -- &amp; -- &amp; -- &amp; -- \\</v>
      </c>
      <c r="Q192" t="str">
        <f t="shared" si="10"/>
        <v>eqsparcl12bpwtrc12 &amp; -- &amp; -- &amp; -- &amp; -- \\</v>
      </c>
      <c r="R192" t="str">
        <f t="shared" si="11"/>
        <v>eqsparcl12bpwtrc12 &amp; -- &amp; -- &amp; -- &amp; -- \\</v>
      </c>
    </row>
    <row r="193" spans="1:18" x14ac:dyDescent="0.3">
      <c r="A193" s="21" t="s">
        <v>1127</v>
      </c>
      <c r="B193" s="27" t="s">
        <v>964</v>
      </c>
      <c r="C193" s="27" t="s">
        <v>964</v>
      </c>
      <c r="D193" s="28" t="s">
        <v>964</v>
      </c>
      <c r="E193" s="28" t="s">
        <v>964</v>
      </c>
      <c r="F193" s="28" t="s">
        <v>964</v>
      </c>
      <c r="G193" s="27" t="s">
        <v>964</v>
      </c>
      <c r="H193" s="28" t="s">
        <v>964</v>
      </c>
      <c r="I193" s="28" t="s">
        <v>964</v>
      </c>
      <c r="J193" s="28" t="s">
        <v>964</v>
      </c>
      <c r="K193" s="27" t="s">
        <v>964</v>
      </c>
      <c r="L193" s="27" t="s">
        <v>964</v>
      </c>
      <c r="M193" s="27" t="s">
        <v>964</v>
      </c>
      <c r="N193" s="28" t="s">
        <v>964</v>
      </c>
      <c r="O193" t="str">
        <f t="shared" si="8"/>
        <v>eqsparrc12bpdtlf12 &amp; -- &amp; -- &amp; -- &amp; -- \\</v>
      </c>
      <c r="P193" t="str">
        <f t="shared" si="9"/>
        <v>eqsparrc12bpdtlf12 &amp; -- &amp; -- &amp; -- &amp; -- \\</v>
      </c>
      <c r="Q193" t="str">
        <f t="shared" si="10"/>
        <v>eqsparrc12bpdtlf12 &amp; -- &amp; -- &amp; -- &amp; -- \\</v>
      </c>
      <c r="R193" t="str">
        <f t="shared" si="11"/>
        <v>eqsparrc12bpdtlf12 &amp; -- &amp; -- &amp; -- &amp; -- \\</v>
      </c>
    </row>
    <row r="194" spans="1:18" x14ac:dyDescent="0.3">
      <c r="A194" s="21" t="s">
        <v>1128</v>
      </c>
      <c r="B194" s="27" t="s">
        <v>964</v>
      </c>
      <c r="C194" s="27" t="s">
        <v>964</v>
      </c>
      <c r="D194" s="28" t="s">
        <v>964</v>
      </c>
      <c r="E194" s="28" t="s">
        <v>964</v>
      </c>
      <c r="F194" s="28" t="s">
        <v>964</v>
      </c>
      <c r="G194" s="27" t="s">
        <v>964</v>
      </c>
      <c r="H194" s="28" t="s">
        <v>964</v>
      </c>
      <c r="I194" s="28" t="s">
        <v>964</v>
      </c>
      <c r="J194" s="28" t="s">
        <v>964</v>
      </c>
      <c r="K194" s="27" t="s">
        <v>964</v>
      </c>
      <c r="L194" s="27" t="s">
        <v>964</v>
      </c>
      <c r="M194" s="27" t="s">
        <v>964</v>
      </c>
      <c r="N194" s="28" t="s">
        <v>964</v>
      </c>
      <c r="O194" t="str">
        <f t="shared" si="8"/>
        <v>eqsparrc14spctbk14 &amp; -- &amp; -- &amp; -- &amp; -- \\</v>
      </c>
      <c r="P194" t="str">
        <f t="shared" si="9"/>
        <v>eqsparrc14spctbk14 &amp; -- &amp; -- &amp; -- &amp; -- \\</v>
      </c>
      <c r="Q194" t="str">
        <f t="shared" si="10"/>
        <v>eqsparrc14spctbk14 &amp; -- &amp; -- &amp; -- &amp; -- \\</v>
      </c>
      <c r="R194" t="str">
        <f t="shared" si="11"/>
        <v>eqsparrc14spctbk14 &amp; -- &amp; -- &amp; -- &amp; -- \\</v>
      </c>
    </row>
    <row r="195" spans="1:18" x14ac:dyDescent="0.3">
      <c r="A195" s="21" t="s">
        <v>1129</v>
      </c>
      <c r="B195" s="27" t="s">
        <v>964</v>
      </c>
      <c r="C195" s="27" t="s">
        <v>964</v>
      </c>
      <c r="D195" s="28" t="s">
        <v>964</v>
      </c>
      <c r="E195" s="28" t="s">
        <v>964</v>
      </c>
      <c r="F195" s="28" t="s">
        <v>964</v>
      </c>
      <c r="G195" s="27" t="s">
        <v>964</v>
      </c>
      <c r="H195" s="28" t="s">
        <v>964</v>
      </c>
      <c r="I195" s="28" t="s">
        <v>964</v>
      </c>
      <c r="J195" s="28" t="s">
        <v>964</v>
      </c>
      <c r="K195" s="27" t="s">
        <v>964</v>
      </c>
      <c r="L195" s="27" t="s">
        <v>964</v>
      </c>
      <c r="M195" s="27" t="s">
        <v>964</v>
      </c>
      <c r="N195" s="28" t="s">
        <v>964</v>
      </c>
      <c r="O195" t="str">
        <f t="shared" ref="O195:O258" si="12">_xlfn.CONCAT(A195," &amp; ",B195," &amp; ",C195," &amp; ",D195," &amp; ",N195," \\")</f>
        <v>eqsparrc16spwtcl16 &amp; -- &amp; -- &amp; -- &amp; -- \\</v>
      </c>
      <c r="P195" t="str">
        <f t="shared" ref="P195:P258" si="13">_xlfn.CONCAT(A195," &amp; ",E195," &amp; ",F195," &amp; ",G195," &amp; ",N195," \\")</f>
        <v>eqsparrc16spwtcl16 &amp; -- &amp; -- &amp; -- &amp; -- \\</v>
      </c>
      <c r="Q195" t="str">
        <f t="shared" ref="Q195:Q258" si="14">_xlfn.CONCAT(A195," &amp; ",H195," &amp; ",I195," &amp; ",J195," &amp; ",N195," \\")</f>
        <v>eqsparrc16spwtcl16 &amp; -- &amp; -- &amp; -- &amp; -- \\</v>
      </c>
      <c r="R195" t="str">
        <f t="shared" ref="R195:R258" si="15">_xlfn.CONCAT(A195," &amp; ",K195," &amp; ",L195," &amp; ",M195," &amp; ",N195," \\")</f>
        <v>eqsparrc16spwtcl16 &amp; -- &amp; -- &amp; -- &amp; -- \\</v>
      </c>
    </row>
    <row r="196" spans="1:18" x14ac:dyDescent="0.3">
      <c r="A196" s="21" t="s">
        <v>1130</v>
      </c>
      <c r="B196" s="27" t="s">
        <v>964</v>
      </c>
      <c r="C196" s="27" t="s">
        <v>964</v>
      </c>
      <c r="D196" s="28" t="s">
        <v>964</v>
      </c>
      <c r="E196" s="28" t="s">
        <v>964</v>
      </c>
      <c r="F196" s="28" t="s">
        <v>964</v>
      </c>
      <c r="G196" s="27" t="s">
        <v>964</v>
      </c>
      <c r="H196" s="28" t="s">
        <v>964</v>
      </c>
      <c r="I196" s="28" t="s">
        <v>964</v>
      </c>
      <c r="J196" s="28" t="s">
        <v>964</v>
      </c>
      <c r="K196" s="27" t="s">
        <v>964</v>
      </c>
      <c r="L196" s="27" t="s">
        <v>964</v>
      </c>
      <c r="M196" s="27" t="s">
        <v>964</v>
      </c>
      <c r="N196" s="28" t="s">
        <v>964</v>
      </c>
      <c r="O196" t="str">
        <f t="shared" si="12"/>
        <v>eqspctbk12bpwtrc12 &amp; -- &amp; -- &amp; -- &amp; -- \\</v>
      </c>
      <c r="P196" t="str">
        <f t="shared" si="13"/>
        <v>eqspctbk12bpwtrc12 &amp; -- &amp; -- &amp; -- &amp; -- \\</v>
      </c>
      <c r="Q196" t="str">
        <f t="shared" si="14"/>
        <v>eqspctbk12bpwtrc12 &amp; -- &amp; -- &amp; -- &amp; -- \\</v>
      </c>
      <c r="R196" t="str">
        <f t="shared" si="15"/>
        <v>eqspctbk12bpwtrc12 &amp; -- &amp; -- &amp; -- &amp; -- \\</v>
      </c>
    </row>
    <row r="197" spans="1:18" x14ac:dyDescent="0.3">
      <c r="A197" s="21" t="s">
        <v>1131</v>
      </c>
      <c r="B197" s="27" t="s">
        <v>964</v>
      </c>
      <c r="C197" s="27" t="s">
        <v>964</v>
      </c>
      <c r="D197" s="28" t="s">
        <v>964</v>
      </c>
      <c r="E197" s="28" t="s">
        <v>964</v>
      </c>
      <c r="F197" s="28" t="s">
        <v>964</v>
      </c>
      <c r="G197" s="27" t="s">
        <v>964</v>
      </c>
      <c r="H197" s="28" t="s">
        <v>964</v>
      </c>
      <c r="I197" s="28" t="s">
        <v>964</v>
      </c>
      <c r="J197" s="28" t="s">
        <v>964</v>
      </c>
      <c r="K197" s="27" t="s">
        <v>964</v>
      </c>
      <c r="L197" s="27" t="s">
        <v>964</v>
      </c>
      <c r="M197" s="27" t="s">
        <v>964</v>
      </c>
      <c r="N197" s="28" t="s">
        <v>964</v>
      </c>
      <c r="O197" t="str">
        <f t="shared" si="12"/>
        <v>eqspctbk14sparcl14 &amp; -- &amp; -- &amp; -- &amp; -- \\</v>
      </c>
      <c r="P197" t="str">
        <f t="shared" si="13"/>
        <v>eqspctbk14sparcl14 &amp; -- &amp; -- &amp; -- &amp; -- \\</v>
      </c>
      <c r="Q197" t="str">
        <f t="shared" si="14"/>
        <v>eqspctbk14sparcl14 &amp; -- &amp; -- &amp; -- &amp; -- \\</v>
      </c>
      <c r="R197" t="str">
        <f t="shared" si="15"/>
        <v>eqspctbk14sparcl14 &amp; -- &amp; -- &amp; -- &amp; -- \\</v>
      </c>
    </row>
    <row r="198" spans="1:18" x14ac:dyDescent="0.3">
      <c r="A198" s="21" t="s">
        <v>1132</v>
      </c>
      <c r="B198" s="27" t="s">
        <v>964</v>
      </c>
      <c r="C198" s="27" t="s">
        <v>964</v>
      </c>
      <c r="D198" s="28" t="s">
        <v>964</v>
      </c>
      <c r="E198" s="28" t="s">
        <v>964</v>
      </c>
      <c r="F198" s="28" t="s">
        <v>964</v>
      </c>
      <c r="G198" s="27" t="s">
        <v>964</v>
      </c>
      <c r="H198" s="28" t="s">
        <v>964</v>
      </c>
      <c r="I198" s="28" t="s">
        <v>964</v>
      </c>
      <c r="J198" s="28" t="s">
        <v>964</v>
      </c>
      <c r="K198" s="27" t="s">
        <v>964</v>
      </c>
      <c r="L198" s="27" t="s">
        <v>964</v>
      </c>
      <c r="M198" s="27" t="s">
        <v>964</v>
      </c>
      <c r="N198" s="28" t="s">
        <v>964</v>
      </c>
      <c r="O198" t="str">
        <f t="shared" si="12"/>
        <v>eqspctbk14spwtcl14 &amp; -- &amp; -- &amp; -- &amp; -- \\</v>
      </c>
      <c r="P198" t="str">
        <f t="shared" si="13"/>
        <v>eqspctbk14spwtcl14 &amp; -- &amp; -- &amp; -- &amp; -- \\</v>
      </c>
      <c r="Q198" t="str">
        <f t="shared" si="14"/>
        <v>eqspctbk14spwtcl14 &amp; -- &amp; -- &amp; -- &amp; -- \\</v>
      </c>
      <c r="R198" t="str">
        <f t="shared" si="15"/>
        <v>eqspctbk14spwtcl14 &amp; -- &amp; -- &amp; -- &amp; -- \\</v>
      </c>
    </row>
    <row r="199" spans="1:18" x14ac:dyDescent="0.3">
      <c r="A199" s="21" t="s">
        <v>1133</v>
      </c>
      <c r="B199" s="27" t="s">
        <v>964</v>
      </c>
      <c r="C199" s="27" t="s">
        <v>964</v>
      </c>
      <c r="D199" s="28" t="s">
        <v>964</v>
      </c>
      <c r="E199" s="28" t="s">
        <v>964</v>
      </c>
      <c r="F199" s="28" t="s">
        <v>964</v>
      </c>
      <c r="G199" s="27" t="s">
        <v>964</v>
      </c>
      <c r="H199" s="28" t="s">
        <v>964</v>
      </c>
      <c r="I199" s="28" t="s">
        <v>964</v>
      </c>
      <c r="J199" s="28" t="s">
        <v>964</v>
      </c>
      <c r="K199" s="27" t="s">
        <v>964</v>
      </c>
      <c r="L199" s="27" t="s">
        <v>964</v>
      </c>
      <c r="M199" s="27" t="s">
        <v>964</v>
      </c>
      <c r="N199" s="28" t="s">
        <v>964</v>
      </c>
      <c r="O199" t="str">
        <f t="shared" si="12"/>
        <v>eqspdtlf14bpwtrc14 &amp; -- &amp; -- &amp; -- &amp; -- \\</v>
      </c>
      <c r="P199" t="str">
        <f t="shared" si="13"/>
        <v>eqspdtlf14bpwtrc14 &amp; -- &amp; -- &amp; -- &amp; -- \\</v>
      </c>
      <c r="Q199" t="str">
        <f t="shared" si="14"/>
        <v>eqspdtlf14bpwtrc14 &amp; -- &amp; -- &amp; -- &amp; -- \\</v>
      </c>
      <c r="R199" t="str">
        <f t="shared" si="15"/>
        <v>eqspdtlf14bpwtrc14 &amp; -- &amp; -- &amp; -- &amp; -- \\</v>
      </c>
    </row>
    <row r="200" spans="1:18" x14ac:dyDescent="0.3">
      <c r="A200" s="21" t="s">
        <v>1134</v>
      </c>
      <c r="B200" s="27" t="s">
        <v>964</v>
      </c>
      <c r="C200" s="27" t="s">
        <v>964</v>
      </c>
      <c r="D200" s="28" t="s">
        <v>964</v>
      </c>
      <c r="E200" s="28" t="s">
        <v>964</v>
      </c>
      <c r="F200" s="28" t="s">
        <v>964</v>
      </c>
      <c r="G200" s="27" t="s">
        <v>964</v>
      </c>
      <c r="H200" s="28" t="s">
        <v>964</v>
      </c>
      <c r="I200" s="28" t="s">
        <v>964</v>
      </c>
      <c r="J200" s="28" t="s">
        <v>964</v>
      </c>
      <c r="K200" s="27" t="s">
        <v>964</v>
      </c>
      <c r="L200" s="27" t="s">
        <v>964</v>
      </c>
      <c r="M200" s="27" t="s">
        <v>964</v>
      </c>
      <c r="N200" s="28" t="s">
        <v>964</v>
      </c>
      <c r="O200" t="str">
        <f t="shared" si="12"/>
        <v>eqspwtcl14bpwtcl14 &amp; -- &amp; -- &amp; -- &amp; -- \\</v>
      </c>
      <c r="P200" t="str">
        <f t="shared" si="13"/>
        <v>eqspwtcl14bpwtcl14 &amp; -- &amp; -- &amp; -- &amp; -- \\</v>
      </c>
      <c r="Q200" t="str">
        <f t="shared" si="14"/>
        <v>eqspwtcl14bpwtcl14 &amp; -- &amp; -- &amp; -- &amp; -- \\</v>
      </c>
      <c r="R200" t="str">
        <f t="shared" si="15"/>
        <v>eqspwtcl14bpwtcl14 &amp; -- &amp; -- &amp; -- &amp; -- \\</v>
      </c>
    </row>
    <row r="201" spans="1:18" x14ac:dyDescent="0.3">
      <c r="A201" s="21" t="s">
        <v>1135</v>
      </c>
      <c r="B201" s="27" t="s">
        <v>964</v>
      </c>
      <c r="C201" s="27" t="s">
        <v>964</v>
      </c>
      <c r="D201" s="28" t="s">
        <v>964</v>
      </c>
      <c r="E201" s="28" t="s">
        <v>964</v>
      </c>
      <c r="F201" s="28" t="s">
        <v>964</v>
      </c>
      <c r="G201" s="27" t="s">
        <v>964</v>
      </c>
      <c r="H201" s="28" t="s">
        <v>964</v>
      </c>
      <c r="I201" s="28" t="s">
        <v>964</v>
      </c>
      <c r="J201" s="28" t="s">
        <v>964</v>
      </c>
      <c r="K201" s="27" t="s">
        <v>964</v>
      </c>
      <c r="L201" s="27" t="s">
        <v>964</v>
      </c>
      <c r="M201" s="27" t="s">
        <v>964</v>
      </c>
      <c r="N201" s="28" t="s">
        <v>964</v>
      </c>
      <c r="O201" t="str">
        <f t="shared" si="12"/>
        <v>eqspwtrc16bparrc16 &amp; -- &amp; -- &amp; -- &amp; -- \\</v>
      </c>
      <c r="P201" t="str">
        <f t="shared" si="13"/>
        <v>eqspwtrc16bparrc16 &amp; -- &amp; -- &amp; -- &amp; -- \\</v>
      </c>
      <c r="Q201" t="str">
        <f t="shared" si="14"/>
        <v>eqspwtrc16bparrc16 &amp; -- &amp; -- &amp; -- &amp; -- \\</v>
      </c>
      <c r="R201" t="str">
        <f t="shared" si="15"/>
        <v>eqspwtrc16bparrc16 &amp; -- &amp; -- &amp; -- &amp; -- \\</v>
      </c>
    </row>
    <row r="202" spans="1:18" x14ac:dyDescent="0.3">
      <c r="A202" s="21" t="s">
        <v>1136</v>
      </c>
      <c r="B202" s="27" t="s">
        <v>3518</v>
      </c>
      <c r="C202" s="27" t="s">
        <v>2159</v>
      </c>
      <c r="D202" s="28" t="s">
        <v>2160</v>
      </c>
      <c r="E202" s="28" t="s">
        <v>2161</v>
      </c>
      <c r="F202" s="28" t="s">
        <v>2162</v>
      </c>
      <c r="G202" s="27" t="s">
        <v>2163</v>
      </c>
      <c r="H202" s="28" t="s">
        <v>3244</v>
      </c>
      <c r="I202" s="27" t="s">
        <v>3765</v>
      </c>
      <c r="J202" s="22">
        <v>2446.27</v>
      </c>
      <c r="K202" s="27" t="s">
        <v>2164</v>
      </c>
      <c r="L202" s="2">
        <v>2093.39</v>
      </c>
      <c r="M202" s="2">
        <v>2257.7800000000002</v>
      </c>
      <c r="N202" s="28" t="s">
        <v>2165</v>
      </c>
      <c r="O202" t="str">
        <f t="shared" si="12"/>
        <v>ex051_9-sc2018 &amp; 2086,84 &amp; 2004,06 &amp; 2312,89 &amp; 2429,42 \\</v>
      </c>
      <c r="P202" t="str">
        <f t="shared" si="13"/>
        <v>ex051_9-sc2018 &amp; 2013,56 &amp; 2308,89 &amp; 2316,78 &amp; 2429,42 \\</v>
      </c>
      <c r="Q202" t="str">
        <f t="shared" si="14"/>
        <v>ex051_9-sc2018 &amp; 2175,31 &amp; 2286,72 &amp; 2446,27 &amp; 2429,42 \\</v>
      </c>
      <c r="R202" t="str">
        <f t="shared" si="15"/>
        <v>ex051_9-sc2018 &amp; 2358,78 &amp; 2093,39 &amp; 2257,78 &amp; 2429,42 \\</v>
      </c>
    </row>
    <row r="203" spans="1:18" x14ac:dyDescent="0.3">
      <c r="A203" s="21" t="s">
        <v>1137</v>
      </c>
      <c r="B203" s="27" t="s">
        <v>964</v>
      </c>
      <c r="C203" s="27" t="s">
        <v>964</v>
      </c>
      <c r="D203" s="28" t="s">
        <v>964</v>
      </c>
      <c r="E203" s="28" t="s">
        <v>964</v>
      </c>
      <c r="F203" s="28" t="s">
        <v>964</v>
      </c>
      <c r="G203" s="27" t="s">
        <v>964</v>
      </c>
      <c r="H203" s="28" t="s">
        <v>964</v>
      </c>
      <c r="I203" s="28" t="s">
        <v>964</v>
      </c>
      <c r="J203" s="28" t="s">
        <v>964</v>
      </c>
      <c r="K203" s="27" t="s">
        <v>964</v>
      </c>
      <c r="L203" s="27" t="s">
        <v>964</v>
      </c>
      <c r="M203" s="27" t="s">
        <v>964</v>
      </c>
      <c r="N203" s="28" t="s">
        <v>964</v>
      </c>
      <c r="O203" t="str">
        <f t="shared" si="12"/>
        <v>ex145_11-sc2018 &amp; -- &amp; -- &amp; -- &amp; -- \\</v>
      </c>
      <c r="P203" t="str">
        <f t="shared" si="13"/>
        <v>ex145_11-sc2018 &amp; -- &amp; -- &amp; -- &amp; -- \\</v>
      </c>
      <c r="Q203" t="str">
        <f t="shared" si="14"/>
        <v>ex145_11-sc2018 &amp; -- &amp; -- &amp; -- &amp; -- \\</v>
      </c>
      <c r="R203" t="str">
        <f t="shared" si="15"/>
        <v>ex145_11-sc2018 &amp; -- &amp; -- &amp; -- &amp; -- \\</v>
      </c>
    </row>
    <row r="204" spans="1:18" x14ac:dyDescent="0.3">
      <c r="A204" s="21" t="s">
        <v>1138</v>
      </c>
      <c r="B204" s="27" t="s">
        <v>964</v>
      </c>
      <c r="C204" s="27" t="s">
        <v>2166</v>
      </c>
      <c r="D204" s="28" t="s">
        <v>964</v>
      </c>
      <c r="E204" s="28" t="s">
        <v>2167</v>
      </c>
      <c r="F204" s="28" t="s">
        <v>2168</v>
      </c>
      <c r="G204" s="27" t="s">
        <v>964</v>
      </c>
      <c r="H204" s="28" t="s">
        <v>3245</v>
      </c>
      <c r="I204" s="27" t="s">
        <v>3766</v>
      </c>
      <c r="J204" s="22">
        <v>2415.1999999999998</v>
      </c>
      <c r="K204" s="27" t="s">
        <v>2169</v>
      </c>
      <c r="L204" s="2">
        <v>3418.13</v>
      </c>
      <c r="M204" s="27" t="s">
        <v>964</v>
      </c>
      <c r="N204" s="28" t="s">
        <v>964</v>
      </c>
      <c r="O204" t="str">
        <f t="shared" si="12"/>
        <v>ex175_17-sc2018 &amp; -- &amp; 2810,94 &amp; -- &amp; -- \\</v>
      </c>
      <c r="P204" t="str">
        <f t="shared" si="13"/>
        <v>ex175_17-sc2018 &amp; 2124,23 &amp; 4640,09 &amp; -- &amp; -- \\</v>
      </c>
      <c r="Q204" t="str">
        <f t="shared" si="14"/>
        <v>ex175_17-sc2018 &amp; 2747,66 &amp; 3238,42 &amp; 2415,2 &amp; -- \\</v>
      </c>
      <c r="R204" t="str">
        <f t="shared" si="15"/>
        <v>ex175_17-sc2018 &amp; 2346,58 &amp; 3418,13 &amp; -- &amp; -- \\</v>
      </c>
    </row>
    <row r="205" spans="1:18" x14ac:dyDescent="0.3">
      <c r="A205" s="21" t="s">
        <v>1139</v>
      </c>
      <c r="B205" s="27" t="s">
        <v>3519</v>
      </c>
      <c r="C205" s="27" t="s">
        <v>2170</v>
      </c>
      <c r="D205" s="28" t="s">
        <v>2171</v>
      </c>
      <c r="E205" s="28" t="s">
        <v>2172</v>
      </c>
      <c r="F205" s="28" t="s">
        <v>2173</v>
      </c>
      <c r="G205" s="27" t="s">
        <v>2174</v>
      </c>
      <c r="H205" s="28" t="s">
        <v>3246</v>
      </c>
      <c r="I205" s="27" t="s">
        <v>3767</v>
      </c>
      <c r="J205" s="22">
        <v>1043.6600000000001</v>
      </c>
      <c r="K205" s="27" t="s">
        <v>2175</v>
      </c>
      <c r="L205" s="2">
        <v>2548.69</v>
      </c>
      <c r="M205" s="2">
        <v>2582.34</v>
      </c>
      <c r="N205" s="28" t="s">
        <v>2176</v>
      </c>
      <c r="O205" t="str">
        <f t="shared" si="12"/>
        <v>ex175_18-sc2018 &amp; 2502,38 &amp; 1289,87 &amp; 2602,09 &amp; 2238,08 \\</v>
      </c>
      <c r="P205" t="str">
        <f t="shared" si="13"/>
        <v>ex175_18-sc2018 &amp; 945,94 &amp; 3168,38 &amp; 3241,62 &amp; 2238,08 \\</v>
      </c>
      <c r="Q205" t="str">
        <f t="shared" si="14"/>
        <v>ex175_18-sc2018 &amp; 2438,64 &amp; 1183,61 &amp; 1043,66 &amp; 2238,08 \\</v>
      </c>
      <c r="R205" t="str">
        <f t="shared" si="15"/>
        <v>ex175_18-sc2018 &amp; 889,78 &amp; 2548,69 &amp; 2582,34 &amp; 2238,08 \\</v>
      </c>
    </row>
    <row r="206" spans="1:18" x14ac:dyDescent="0.3">
      <c r="A206" s="21" t="s">
        <v>1290</v>
      </c>
      <c r="B206" s="27" t="s">
        <v>3520</v>
      </c>
      <c r="C206" s="27" t="s">
        <v>2177</v>
      </c>
      <c r="D206" s="28" t="s">
        <v>2178</v>
      </c>
      <c r="E206" s="28" t="s">
        <v>2179</v>
      </c>
      <c r="F206" s="28" t="s">
        <v>2180</v>
      </c>
      <c r="G206" s="27" t="s">
        <v>2181</v>
      </c>
      <c r="H206" s="28" t="s">
        <v>3247</v>
      </c>
      <c r="I206" s="27" t="s">
        <v>3768</v>
      </c>
      <c r="J206" s="22">
        <v>113</v>
      </c>
      <c r="K206" s="27" t="s">
        <v>2182</v>
      </c>
      <c r="L206" s="2">
        <v>126.44</v>
      </c>
      <c r="M206" s="2">
        <v>132.94999999999999</v>
      </c>
      <c r="N206" s="28" t="s">
        <v>2183</v>
      </c>
      <c r="O206" t="str">
        <f t="shared" si="12"/>
        <v>ezfact64_6.shuffled-as.sat03-1522-sc2002 &amp; 30,56 &amp; 103,73 &amp; 109,52 &amp; 114,72 \\</v>
      </c>
      <c r="P206" t="str">
        <f t="shared" si="13"/>
        <v>ezfact64_6.shuffled-as.sat03-1522-sc2002 &amp; 120,55 &amp; 162,51 &amp; 34,45 &amp; 114,72 \\</v>
      </c>
      <c r="Q206" t="str">
        <f t="shared" si="14"/>
        <v>ezfact64_6.shuffled-as.sat03-1522-sc2002 &amp; 257,60 &amp; 126,55 &amp; 113 &amp; 114,72 \\</v>
      </c>
      <c r="R206" t="str">
        <f t="shared" si="15"/>
        <v>ezfact64_6.shuffled-as.sat03-1522-sc2002 &amp; 165,72 &amp; 126,44 &amp; 132,95 &amp; 114,72 \\</v>
      </c>
    </row>
    <row r="207" spans="1:18" x14ac:dyDescent="0.3">
      <c r="A207" s="21" t="s">
        <v>1291</v>
      </c>
      <c r="B207" s="27" t="s">
        <v>3521</v>
      </c>
      <c r="C207" s="27" t="s">
        <v>2184</v>
      </c>
      <c r="D207" s="28" t="s">
        <v>2185</v>
      </c>
      <c r="E207" s="28" t="s">
        <v>2186</v>
      </c>
      <c r="F207" s="28" t="s">
        <v>2187</v>
      </c>
      <c r="G207" s="27" t="s">
        <v>2188</v>
      </c>
      <c r="H207" s="28" t="s">
        <v>3248</v>
      </c>
      <c r="I207" s="27" t="s">
        <v>3769</v>
      </c>
      <c r="J207" s="22">
        <v>271.58999999999997</v>
      </c>
      <c r="K207" s="27" t="s">
        <v>2189</v>
      </c>
      <c r="L207" s="2">
        <v>146.97</v>
      </c>
      <c r="M207" s="2">
        <v>151.12</v>
      </c>
      <c r="N207" s="28" t="s">
        <v>2190</v>
      </c>
      <c r="O207" t="str">
        <f t="shared" si="12"/>
        <v>ezfact64_8.shuffled-as.sat03-1524-sc2002 &amp; 124,27 &amp; 100,41 &amp; 143,20 &amp; 359,50 \\</v>
      </c>
      <c r="P207" t="str">
        <f t="shared" si="13"/>
        <v>ezfact64_8.shuffled-as.sat03-1524-sc2002 &amp; 275,44 &amp; 113,41 &amp; 146,12 &amp; 359,50 \\</v>
      </c>
      <c r="Q207" t="str">
        <f t="shared" si="14"/>
        <v>ezfact64_8.shuffled-as.sat03-1524-sc2002 &amp; 156,51 &amp; 89,69 &amp; 271,59 &amp; 359,50 \\</v>
      </c>
      <c r="R207" t="str">
        <f t="shared" si="15"/>
        <v>ezfact64_8.shuffled-as.sat03-1524-sc2002 &amp; 118,52 &amp; 146,97 &amp; 151,12 &amp; 359,50 \\</v>
      </c>
    </row>
    <row r="208" spans="1:18" x14ac:dyDescent="0.3">
      <c r="A208" s="21" t="s">
        <v>1140</v>
      </c>
      <c r="B208" s="27" t="s">
        <v>3522</v>
      </c>
      <c r="C208" s="27" t="s">
        <v>2191</v>
      </c>
      <c r="D208" s="28" t="s">
        <v>2192</v>
      </c>
      <c r="E208" s="28" t="s">
        <v>2193</v>
      </c>
      <c r="F208" s="28" t="s">
        <v>2194</v>
      </c>
      <c r="G208" s="27" t="s">
        <v>2195</v>
      </c>
      <c r="H208" s="28" t="s">
        <v>3249</v>
      </c>
      <c r="I208" s="27" t="s">
        <v>3770</v>
      </c>
      <c r="J208" s="22">
        <v>421.38</v>
      </c>
      <c r="K208" s="27" t="s">
        <v>2196</v>
      </c>
      <c r="L208" s="2">
        <v>452.49</v>
      </c>
      <c r="M208" s="2">
        <v>372.25</v>
      </c>
      <c r="N208" s="28" t="s">
        <v>2197</v>
      </c>
      <c r="O208" t="str">
        <f t="shared" si="12"/>
        <v>f10nidw-sc2012 &amp; 408,20 &amp; 421,77 &amp; 395,53 &amp; 356,47 \\</v>
      </c>
      <c r="P208" t="str">
        <f t="shared" si="13"/>
        <v>f10nidw-sc2012 &amp; 380,61 &amp; 467,94 &amp; 383,12 &amp; 356,47 \\</v>
      </c>
      <c r="Q208" t="str">
        <f t="shared" si="14"/>
        <v>f10nidw-sc2012 &amp; 562,33 &amp; 400,84 &amp; 421,38 &amp; 356,47 \\</v>
      </c>
      <c r="R208" t="str">
        <f t="shared" si="15"/>
        <v>f10nidw-sc2012 &amp; 391,53 &amp; 452,49 &amp; 372,25 &amp; 356,47 \\</v>
      </c>
    </row>
    <row r="209" spans="1:18" x14ac:dyDescent="0.3">
      <c r="A209" s="21" t="s">
        <v>1141</v>
      </c>
      <c r="B209" s="27" t="s">
        <v>3523</v>
      </c>
      <c r="C209" s="27" t="s">
        <v>1425</v>
      </c>
      <c r="D209" s="28" t="s">
        <v>2198</v>
      </c>
      <c r="E209" s="28" t="s">
        <v>2199</v>
      </c>
      <c r="F209" s="28" t="s">
        <v>1425</v>
      </c>
      <c r="G209" s="27" t="s">
        <v>2200</v>
      </c>
      <c r="H209" s="28" t="s">
        <v>3250</v>
      </c>
      <c r="I209" s="27" t="s">
        <v>3771</v>
      </c>
      <c r="J209" s="22">
        <v>13.05</v>
      </c>
      <c r="K209" s="27" t="s">
        <v>2201</v>
      </c>
      <c r="L209" s="2">
        <v>11.62</v>
      </c>
      <c r="M209" s="2">
        <v>11.53</v>
      </c>
      <c r="N209" s="28" t="s">
        <v>2202</v>
      </c>
      <c r="O209" t="str">
        <f t="shared" si="12"/>
        <v>f6nidw-sc2012 &amp; 22,28 &amp; 14,19 &amp; 11,36 &amp; 13,86 \\</v>
      </c>
      <c r="P209" t="str">
        <f t="shared" si="13"/>
        <v>f6nidw-sc2012 &amp; 13,94 &amp; 14,19 &amp; 12,67 &amp; 13,86 \\</v>
      </c>
      <c r="Q209" t="str">
        <f t="shared" si="14"/>
        <v>f6nidw-sc2012 &amp; 21,33 &amp; 14,16 &amp; 13,05 &amp; 13,86 \\</v>
      </c>
      <c r="R209" t="str">
        <f t="shared" si="15"/>
        <v>f6nidw-sc2012 &amp; 14,50 &amp; 11,62 &amp; 11,53 &amp; 13,86 \\</v>
      </c>
    </row>
    <row r="210" spans="1:18" x14ac:dyDescent="0.3">
      <c r="A210" s="21" t="s">
        <v>1142</v>
      </c>
      <c r="B210" s="27" t="s">
        <v>3524</v>
      </c>
      <c r="C210" s="27" t="s">
        <v>2203</v>
      </c>
      <c r="D210" s="28" t="s">
        <v>2204</v>
      </c>
      <c r="E210" s="28" t="s">
        <v>2205</v>
      </c>
      <c r="F210" s="28" t="s">
        <v>2206</v>
      </c>
      <c r="G210" s="27" t="s">
        <v>2207</v>
      </c>
      <c r="H210" s="28" t="s">
        <v>3251</v>
      </c>
      <c r="I210" s="27" t="s">
        <v>3772</v>
      </c>
      <c r="J210" s="22">
        <v>0.92</v>
      </c>
      <c r="K210" s="27" t="s">
        <v>2208</v>
      </c>
      <c r="L210" s="2">
        <v>15.14</v>
      </c>
      <c r="M210" s="2">
        <v>14.36</v>
      </c>
      <c r="N210" s="28" t="s">
        <v>2209</v>
      </c>
      <c r="O210" t="str">
        <f t="shared" si="12"/>
        <v>frb-40-19-1-mgd_c18 &amp; 8,89 &amp; 2,19 &amp; 3,78 &amp; 16,05 \\</v>
      </c>
      <c r="P210" t="str">
        <f t="shared" si="13"/>
        <v>frb-40-19-1-mgd_c18 &amp; 8,62 &amp; 2,56 &amp; 4,76 &amp; 16,05 \\</v>
      </c>
      <c r="Q210" t="str">
        <f t="shared" si="14"/>
        <v>frb-40-19-1-mgd_c18 &amp; 7,31 &amp; 8,70 &amp; 0,92 &amp; 16,05 \\</v>
      </c>
      <c r="R210" t="str">
        <f t="shared" si="15"/>
        <v>frb-40-19-1-mgd_c18 &amp; 13,20 &amp; 15,14 &amp; 14,36 &amp; 16,05 \\</v>
      </c>
    </row>
    <row r="211" spans="1:18" x14ac:dyDescent="0.3">
      <c r="A211" s="21" t="s">
        <v>1292</v>
      </c>
      <c r="B211" s="27" t="s">
        <v>964</v>
      </c>
      <c r="C211" s="27" t="s">
        <v>964</v>
      </c>
      <c r="D211" s="28" t="s">
        <v>964</v>
      </c>
      <c r="E211" s="28" t="s">
        <v>964</v>
      </c>
      <c r="F211" s="28" t="s">
        <v>964</v>
      </c>
      <c r="G211" s="27" t="s">
        <v>964</v>
      </c>
      <c r="H211" s="28" t="s">
        <v>964</v>
      </c>
      <c r="I211" s="28" t="s">
        <v>964</v>
      </c>
      <c r="J211" s="28" t="s">
        <v>964</v>
      </c>
      <c r="K211" s="27" t="s">
        <v>964</v>
      </c>
      <c r="L211" s="27" t="s">
        <v>964</v>
      </c>
      <c r="M211" s="27" t="s">
        <v>964</v>
      </c>
      <c r="N211" s="28" t="s">
        <v>964</v>
      </c>
      <c r="O211" t="str">
        <f t="shared" si="12"/>
        <v>frb59-26-1.used-as.sat04-891-sc2011 &amp; -- &amp; -- &amp; -- &amp; -- \\</v>
      </c>
      <c r="P211" t="str">
        <f t="shared" si="13"/>
        <v>frb59-26-1.used-as.sat04-891-sc2011 &amp; -- &amp; -- &amp; -- &amp; -- \\</v>
      </c>
      <c r="Q211" t="str">
        <f t="shared" si="14"/>
        <v>frb59-26-1.used-as.sat04-891-sc2011 &amp; -- &amp; -- &amp; -- &amp; -- \\</v>
      </c>
      <c r="R211" t="str">
        <f t="shared" si="15"/>
        <v>frb59-26-1.used-as.sat04-891-sc2011 &amp; -- &amp; -- &amp; -- &amp; -- \\</v>
      </c>
    </row>
    <row r="212" spans="1:18" x14ac:dyDescent="0.3">
      <c r="A212" s="21" t="s">
        <v>3120</v>
      </c>
      <c r="B212" s="27" t="s">
        <v>3525</v>
      </c>
      <c r="C212" s="27" t="s">
        <v>2210</v>
      </c>
      <c r="D212" s="28" t="s">
        <v>2211</v>
      </c>
      <c r="E212" s="28" t="s">
        <v>2212</v>
      </c>
      <c r="F212" s="28" t="s">
        <v>2213</v>
      </c>
      <c r="G212" s="27" t="s">
        <v>2214</v>
      </c>
      <c r="H212" s="28" t="s">
        <v>3252</v>
      </c>
      <c r="I212" s="27" t="s">
        <v>3773</v>
      </c>
      <c r="J212" s="22">
        <v>419.17</v>
      </c>
      <c r="K212" s="27" t="s">
        <v>2215</v>
      </c>
      <c r="L212" s="2">
        <v>440.53</v>
      </c>
      <c r="M212" s="2">
        <v>426.56</v>
      </c>
      <c r="N212" s="28" t="s">
        <v>2216</v>
      </c>
      <c r="O212" t="str">
        <f t="shared" si="12"/>
        <v>gensys-icl005...sc2011 &amp; 373,88 &amp; 332,94 &amp; 412,72 &amp; 424,44 \\</v>
      </c>
      <c r="P212" t="str">
        <f t="shared" si="13"/>
        <v>gensys-icl005...sc2011 &amp; 404,64 &amp; 451,73 &amp; 365,97 &amp; 424,44 \\</v>
      </c>
      <c r="Q212" t="str">
        <f t="shared" si="14"/>
        <v>gensys-icl005...sc2011 &amp; 426,00 &amp; 551,62 &amp; 419,17 &amp; 424,44 \\</v>
      </c>
      <c r="R212" t="str">
        <f t="shared" si="15"/>
        <v>gensys-icl005...sc2011 &amp; 363,02 &amp; 440,53 &amp; 426,56 &amp; 424,44 \\</v>
      </c>
    </row>
    <row r="213" spans="1:18" x14ac:dyDescent="0.3">
      <c r="A213" s="21" t="s">
        <v>1143</v>
      </c>
      <c r="B213" s="27" t="s">
        <v>3526</v>
      </c>
      <c r="C213" s="27" t="s">
        <v>2217</v>
      </c>
      <c r="D213" s="28" t="s">
        <v>2218</v>
      </c>
      <c r="E213" s="28" t="s">
        <v>2219</v>
      </c>
      <c r="F213" s="28" t="s">
        <v>2220</v>
      </c>
      <c r="G213" s="27" t="s">
        <v>2221</v>
      </c>
      <c r="H213" s="28" t="s">
        <v>3253</v>
      </c>
      <c r="I213" s="27" t="s">
        <v>3774</v>
      </c>
      <c r="J213" s="22">
        <v>809.75</v>
      </c>
      <c r="K213" s="27" t="s">
        <v>2222</v>
      </c>
      <c r="L213" s="2">
        <v>873.52</v>
      </c>
      <c r="M213" s="2">
        <v>958.01</v>
      </c>
      <c r="N213" s="28" t="s">
        <v>2223</v>
      </c>
      <c r="O213" t="str">
        <f t="shared" si="12"/>
        <v>gss-20-s100-sc2009 &amp; 1000,20 &amp; 401,23 &amp; 731,73 &amp; 1151,75 \\</v>
      </c>
      <c r="P213" t="str">
        <f t="shared" si="13"/>
        <v>gss-20-s100-sc2009 &amp; 1085,42 &amp; 378,38 &amp; 545,52 &amp; 1151,75 \\</v>
      </c>
      <c r="Q213" t="str">
        <f t="shared" si="14"/>
        <v>gss-20-s100-sc2009 &amp; 831,01 &amp; 113,58 &amp; 809,75 &amp; 1151,75 \\</v>
      </c>
      <c r="R213" t="str">
        <f t="shared" si="15"/>
        <v>gss-20-s100-sc2009 &amp; 458,76 &amp; 873,52 &amp; 958,01 &amp; 1151,75 \\</v>
      </c>
    </row>
    <row r="214" spans="1:18" x14ac:dyDescent="0.3">
      <c r="A214" s="21" t="s">
        <v>1144</v>
      </c>
      <c r="B214" s="27" t="s">
        <v>964</v>
      </c>
      <c r="C214" s="27" t="s">
        <v>964</v>
      </c>
      <c r="D214" s="28" t="s">
        <v>964</v>
      </c>
      <c r="E214" s="28" t="s">
        <v>964</v>
      </c>
      <c r="F214" s="28" t="s">
        <v>964</v>
      </c>
      <c r="G214" s="27" t="s">
        <v>964</v>
      </c>
      <c r="H214" s="28" t="s">
        <v>964</v>
      </c>
      <c r="I214" s="28" t="s">
        <v>964</v>
      </c>
      <c r="J214" s="28" t="s">
        <v>964</v>
      </c>
      <c r="K214" s="27" t="s">
        <v>964</v>
      </c>
      <c r="L214" s="27" t="s">
        <v>964</v>
      </c>
      <c r="M214" s="27" t="s">
        <v>964</v>
      </c>
      <c r="N214" s="28" t="s">
        <v>964</v>
      </c>
      <c r="O214" t="str">
        <f t="shared" si="12"/>
        <v>gss-33-s100-sc2009 &amp; -- &amp; -- &amp; -- &amp; -- \\</v>
      </c>
      <c r="P214" t="str">
        <f t="shared" si="13"/>
        <v>gss-33-s100-sc2009 &amp; -- &amp; -- &amp; -- &amp; -- \\</v>
      </c>
      <c r="Q214" t="str">
        <f t="shared" si="14"/>
        <v>gss-33-s100-sc2009 &amp; -- &amp; -- &amp; -- &amp; -- \\</v>
      </c>
      <c r="R214" t="str">
        <f t="shared" si="15"/>
        <v>gss-33-s100-sc2009 &amp; -- &amp; -- &amp; -- &amp; -- \\</v>
      </c>
    </row>
    <row r="215" spans="1:18" x14ac:dyDescent="0.3">
      <c r="A215" s="21" t="s">
        <v>1145</v>
      </c>
      <c r="B215" s="27" t="s">
        <v>3527</v>
      </c>
      <c r="C215" s="27" t="s">
        <v>2224</v>
      </c>
      <c r="D215" s="28" t="s">
        <v>2225</v>
      </c>
      <c r="E215" s="28" t="s">
        <v>2226</v>
      </c>
      <c r="F215" s="28" t="s">
        <v>2227</v>
      </c>
      <c r="G215" s="27" t="s">
        <v>2228</v>
      </c>
      <c r="H215" s="28" t="s">
        <v>3254</v>
      </c>
      <c r="I215" s="27" t="s">
        <v>3775</v>
      </c>
      <c r="J215" s="22">
        <v>373.31</v>
      </c>
      <c r="K215" s="27" t="s">
        <v>2229</v>
      </c>
      <c r="L215" s="2">
        <v>328.75</v>
      </c>
      <c r="M215" s="2">
        <v>327.41000000000003</v>
      </c>
      <c r="N215" s="28" t="s">
        <v>2230</v>
      </c>
      <c r="O215" t="str">
        <f t="shared" si="12"/>
        <v>gto_p60c238-sc2018 &amp; 325,20 &amp; 339,77 &amp; 346,56 &amp; 395,58 \\</v>
      </c>
      <c r="P215" t="str">
        <f t="shared" si="13"/>
        <v>gto_p60c238-sc2018 &amp; 335,61 &amp; 326,02 &amp; 333,50 &amp; 395,58 \\</v>
      </c>
      <c r="Q215" t="str">
        <f t="shared" si="14"/>
        <v>gto_p60c238-sc2018 &amp; 306,05 &amp; 318,74 &amp; 373,31 &amp; 395,58 \\</v>
      </c>
      <c r="R215" t="str">
        <f t="shared" si="15"/>
        <v>gto_p60c238-sc2018 &amp; 326,64 &amp; 328,75 &amp; 327,41 &amp; 395,58 \\</v>
      </c>
    </row>
    <row r="216" spans="1:18" x14ac:dyDescent="0.3">
      <c r="A216" s="21" t="s">
        <v>1146</v>
      </c>
      <c r="B216" s="27" t="s">
        <v>964</v>
      </c>
      <c r="C216" s="27" t="s">
        <v>964</v>
      </c>
      <c r="D216" s="28" t="s">
        <v>964</v>
      </c>
      <c r="E216" s="28" t="s">
        <v>964</v>
      </c>
      <c r="F216" s="28" t="s">
        <v>964</v>
      </c>
      <c r="G216" s="27" t="s">
        <v>964</v>
      </c>
      <c r="H216" s="28" t="s">
        <v>964</v>
      </c>
      <c r="I216" s="28" t="s">
        <v>964</v>
      </c>
      <c r="J216" s="28" t="s">
        <v>964</v>
      </c>
      <c r="K216" s="27" t="s">
        <v>964</v>
      </c>
      <c r="L216" s="27" t="s">
        <v>964</v>
      </c>
      <c r="M216" s="27" t="s">
        <v>964</v>
      </c>
      <c r="N216" s="28" t="s">
        <v>964</v>
      </c>
      <c r="O216" t="str">
        <f t="shared" si="12"/>
        <v>gus-md5-14-sc2009 &amp; -- &amp; -- &amp; -- &amp; -- \\</v>
      </c>
      <c r="P216" t="str">
        <f t="shared" si="13"/>
        <v>gus-md5-14-sc2009 &amp; -- &amp; -- &amp; -- &amp; -- \\</v>
      </c>
      <c r="Q216" t="str">
        <f t="shared" si="14"/>
        <v>gus-md5-14-sc2009 &amp; -- &amp; -- &amp; -- &amp; -- \\</v>
      </c>
      <c r="R216" t="str">
        <f t="shared" si="15"/>
        <v>gus-md5-14-sc2009 &amp; -- &amp; -- &amp; -- &amp; -- \\</v>
      </c>
    </row>
    <row r="217" spans="1:18" x14ac:dyDescent="0.3">
      <c r="A217" s="21" t="s">
        <v>1147</v>
      </c>
      <c r="B217" s="27" t="s">
        <v>964</v>
      </c>
      <c r="C217" s="27" t="s">
        <v>2231</v>
      </c>
      <c r="D217" s="28" t="s">
        <v>2232</v>
      </c>
      <c r="E217" s="28" t="s">
        <v>964</v>
      </c>
      <c r="F217" s="28" t="s">
        <v>2233</v>
      </c>
      <c r="G217" s="27" t="s">
        <v>964</v>
      </c>
      <c r="H217" s="28" t="s">
        <v>964</v>
      </c>
      <c r="I217" s="28" t="s">
        <v>964</v>
      </c>
      <c r="J217" s="28" t="s">
        <v>964</v>
      </c>
      <c r="K217" s="27" t="s">
        <v>964</v>
      </c>
      <c r="L217" s="27" t="s">
        <v>964</v>
      </c>
      <c r="M217" s="27" t="s">
        <v>964</v>
      </c>
      <c r="N217" s="28" t="s">
        <v>964</v>
      </c>
      <c r="O217" t="str">
        <f t="shared" si="12"/>
        <v>hcp_CP14_14 &amp; -- &amp; 1116,22 &amp; 915,58 &amp; -- \\</v>
      </c>
      <c r="P217" t="str">
        <f t="shared" si="13"/>
        <v>hcp_CP14_14 &amp; -- &amp; 213,00 &amp; -- &amp; -- \\</v>
      </c>
      <c r="Q217" t="str">
        <f t="shared" si="14"/>
        <v>hcp_CP14_14 &amp; -- &amp; -- &amp; -- &amp; -- \\</v>
      </c>
      <c r="R217" t="str">
        <f t="shared" si="15"/>
        <v>hcp_CP14_14 &amp; -- &amp; -- &amp; -- &amp; -- \\</v>
      </c>
    </row>
    <row r="218" spans="1:18" x14ac:dyDescent="0.3">
      <c r="A218" s="21" t="s">
        <v>1148</v>
      </c>
      <c r="B218" s="27" t="s">
        <v>964</v>
      </c>
      <c r="C218" s="27" t="s">
        <v>964</v>
      </c>
      <c r="D218" s="28" t="s">
        <v>964</v>
      </c>
      <c r="E218" s="28" t="s">
        <v>964</v>
      </c>
      <c r="F218" s="28" t="s">
        <v>2234</v>
      </c>
      <c r="G218" s="27" t="s">
        <v>2235</v>
      </c>
      <c r="H218" s="28" t="s">
        <v>964</v>
      </c>
      <c r="I218" s="28" t="s">
        <v>964</v>
      </c>
      <c r="J218" s="28" t="s">
        <v>964</v>
      </c>
      <c r="K218" s="27" t="s">
        <v>964</v>
      </c>
      <c r="L218" s="27" t="s">
        <v>964</v>
      </c>
      <c r="M218" s="27" t="s">
        <v>964</v>
      </c>
      <c r="N218" s="28" t="s">
        <v>2236</v>
      </c>
      <c r="O218" t="str">
        <f t="shared" si="12"/>
        <v>hcp_CP16_16 &amp; -- &amp; -- &amp; -- &amp; 1126,42 \\</v>
      </c>
      <c r="P218" t="str">
        <f t="shared" si="13"/>
        <v>hcp_CP16_16 &amp; -- &amp; 330,88 &amp; 1032,52 &amp; 1126,42 \\</v>
      </c>
      <c r="Q218" t="str">
        <f t="shared" si="14"/>
        <v>hcp_CP16_16 &amp; -- &amp; -- &amp; -- &amp; 1126,42 \\</v>
      </c>
      <c r="R218" t="str">
        <f t="shared" si="15"/>
        <v>hcp_CP16_16 &amp; -- &amp; -- &amp; -- &amp; 1126,42 \\</v>
      </c>
    </row>
    <row r="219" spans="1:18" x14ac:dyDescent="0.3">
      <c r="A219" s="21" t="s">
        <v>1149</v>
      </c>
      <c r="B219" s="27" t="s">
        <v>3528</v>
      </c>
      <c r="C219" s="27" t="s">
        <v>964</v>
      </c>
      <c r="D219" s="28" t="s">
        <v>2237</v>
      </c>
      <c r="E219" s="28" t="s">
        <v>964</v>
      </c>
      <c r="F219" s="28" t="s">
        <v>2238</v>
      </c>
      <c r="G219" s="27" t="s">
        <v>2239</v>
      </c>
      <c r="H219" s="28" t="s">
        <v>964</v>
      </c>
      <c r="I219" s="27" t="s">
        <v>3776</v>
      </c>
      <c r="J219" s="22">
        <v>460.95</v>
      </c>
      <c r="K219" s="27" t="s">
        <v>964</v>
      </c>
      <c r="L219" s="2">
        <v>344.56</v>
      </c>
      <c r="M219" s="2">
        <v>1277.8599999999999</v>
      </c>
      <c r="N219" s="28" t="s">
        <v>2240</v>
      </c>
      <c r="O219" t="str">
        <f t="shared" si="12"/>
        <v>hcp_CP18_18 &amp; 1617,52 &amp; -- &amp; 1307,86 &amp; 1489,95 \\</v>
      </c>
      <c r="P219" t="str">
        <f t="shared" si="13"/>
        <v>hcp_CP18_18 &amp; -- &amp; 1412,05 &amp; 1796,06 &amp; 1489,95 \\</v>
      </c>
      <c r="Q219" t="str">
        <f t="shared" si="14"/>
        <v>hcp_CP18_18 &amp; -- &amp; 1406,03 &amp; 460,95 &amp; 1489,95 \\</v>
      </c>
      <c r="R219" t="str">
        <f t="shared" si="15"/>
        <v>hcp_CP18_18 &amp; -- &amp; 344,56 &amp; 1277,86 &amp; 1489,95 \\</v>
      </c>
    </row>
    <row r="220" spans="1:18" x14ac:dyDescent="0.3">
      <c r="A220" s="21" t="s">
        <v>1150</v>
      </c>
      <c r="B220" s="27" t="s">
        <v>3529</v>
      </c>
      <c r="C220" s="27" t="s">
        <v>2241</v>
      </c>
      <c r="D220" s="28" t="s">
        <v>2242</v>
      </c>
      <c r="E220" s="28" t="s">
        <v>2243</v>
      </c>
      <c r="F220" s="28" t="s">
        <v>2244</v>
      </c>
      <c r="G220" s="27" t="s">
        <v>2245</v>
      </c>
      <c r="H220" s="28" t="s">
        <v>3255</v>
      </c>
      <c r="I220" s="27" t="s">
        <v>3777</v>
      </c>
      <c r="J220" s="22">
        <v>2019.76</v>
      </c>
      <c r="K220" s="27" t="s">
        <v>2246</v>
      </c>
      <c r="L220" s="27" t="s">
        <v>964</v>
      </c>
      <c r="M220" s="2">
        <v>1645.81</v>
      </c>
      <c r="N220" s="28" t="s">
        <v>2247</v>
      </c>
      <c r="O220" t="str">
        <f t="shared" si="12"/>
        <v>hcp_CP20_20 &amp; 1675,14 &amp; 1914,95 &amp; 2331,59 &amp; 2046,61 \\</v>
      </c>
      <c r="P220" t="str">
        <f t="shared" si="13"/>
        <v>hcp_CP20_20 &amp; 2222,28 &amp; 1589,23 &amp; 1720,44 &amp; 2046,61 \\</v>
      </c>
      <c r="Q220" t="str">
        <f t="shared" si="14"/>
        <v>hcp_CP20_20 &amp; 1820,59 &amp; 2200,09 &amp; 2019,76 &amp; 2046,61 \\</v>
      </c>
      <c r="R220" t="str">
        <f t="shared" si="15"/>
        <v>hcp_CP20_20 &amp; 645,64 &amp; -- &amp; 1645,81 &amp; 2046,61 \\</v>
      </c>
    </row>
    <row r="221" spans="1:18" x14ac:dyDescent="0.3">
      <c r="A221" s="21" t="s">
        <v>1151</v>
      </c>
      <c r="B221" s="27" t="s">
        <v>3530</v>
      </c>
      <c r="C221" s="27" t="s">
        <v>2248</v>
      </c>
      <c r="D221" s="28" t="s">
        <v>964</v>
      </c>
      <c r="E221" s="28" t="s">
        <v>2249</v>
      </c>
      <c r="F221" s="28" t="s">
        <v>964</v>
      </c>
      <c r="G221" s="27" t="s">
        <v>964</v>
      </c>
      <c r="H221" s="28" t="s">
        <v>964</v>
      </c>
      <c r="I221" s="28" t="s">
        <v>964</v>
      </c>
      <c r="J221" s="28" t="s">
        <v>964</v>
      </c>
      <c r="K221" s="27" t="s">
        <v>964</v>
      </c>
      <c r="L221" s="27" t="s">
        <v>964</v>
      </c>
      <c r="M221" s="2">
        <v>2416.86</v>
      </c>
      <c r="N221" s="28" t="s">
        <v>964</v>
      </c>
      <c r="O221" t="str">
        <f t="shared" si="12"/>
        <v>hcp_CP22_22 &amp; 2726,94 &amp; 2269,36 &amp; -- &amp; -- \\</v>
      </c>
      <c r="P221" t="str">
        <f t="shared" si="13"/>
        <v>hcp_CP22_22 &amp; 2283,02 &amp; -- &amp; -- &amp; -- \\</v>
      </c>
      <c r="Q221" t="str">
        <f t="shared" si="14"/>
        <v>hcp_CP22_22 &amp; -- &amp; -- &amp; -- &amp; -- \\</v>
      </c>
      <c r="R221" t="str">
        <f t="shared" si="15"/>
        <v>hcp_CP22_22 &amp; -- &amp; -- &amp; 2416,86 &amp; -- \\</v>
      </c>
    </row>
    <row r="222" spans="1:18" x14ac:dyDescent="0.3">
      <c r="A222" s="21" t="s">
        <v>1152</v>
      </c>
      <c r="B222" s="27" t="s">
        <v>964</v>
      </c>
      <c r="C222" s="27" t="s">
        <v>2250</v>
      </c>
      <c r="D222" s="28" t="s">
        <v>964</v>
      </c>
      <c r="E222" s="28" t="s">
        <v>964</v>
      </c>
      <c r="F222" s="28" t="s">
        <v>964</v>
      </c>
      <c r="G222" s="27" t="s">
        <v>964</v>
      </c>
      <c r="H222" s="28" t="s">
        <v>964</v>
      </c>
      <c r="I222" s="28" t="s">
        <v>964</v>
      </c>
      <c r="J222" s="28" t="s">
        <v>964</v>
      </c>
      <c r="K222" s="27" t="s">
        <v>964</v>
      </c>
      <c r="L222" s="27" t="s">
        <v>964</v>
      </c>
      <c r="M222" s="27" t="s">
        <v>964</v>
      </c>
      <c r="N222" s="28" t="s">
        <v>964</v>
      </c>
      <c r="O222" t="str">
        <f t="shared" si="12"/>
        <v>hcp_CP24_24 &amp; -- &amp; 3013,44 &amp; -- &amp; -- \\</v>
      </c>
      <c r="P222" t="str">
        <f t="shared" si="13"/>
        <v>hcp_CP24_24 &amp; -- &amp; -- &amp; -- &amp; -- \\</v>
      </c>
      <c r="Q222" t="str">
        <f t="shared" si="14"/>
        <v>hcp_CP24_24 &amp; -- &amp; -- &amp; -- &amp; -- \\</v>
      </c>
      <c r="R222" t="str">
        <f t="shared" si="15"/>
        <v>hcp_CP24_24 &amp; -- &amp; -- &amp; -- &amp; -- \\</v>
      </c>
    </row>
    <row r="223" spans="1:18" x14ac:dyDescent="0.3">
      <c r="A223" s="21" t="s">
        <v>1153</v>
      </c>
      <c r="B223" s="27" t="s">
        <v>964</v>
      </c>
      <c r="C223" s="27" t="s">
        <v>964</v>
      </c>
      <c r="D223" s="28" t="s">
        <v>964</v>
      </c>
      <c r="E223" s="28" t="s">
        <v>964</v>
      </c>
      <c r="F223" s="28" t="s">
        <v>964</v>
      </c>
      <c r="G223" s="27" t="s">
        <v>964</v>
      </c>
      <c r="H223" s="28" t="s">
        <v>964</v>
      </c>
      <c r="I223" s="28" t="s">
        <v>964</v>
      </c>
      <c r="J223" s="28" t="s">
        <v>964</v>
      </c>
      <c r="K223" s="27" t="s">
        <v>964</v>
      </c>
      <c r="L223" s="27" t="s">
        <v>964</v>
      </c>
      <c r="M223" s="27" t="s">
        <v>964</v>
      </c>
      <c r="N223" s="28" t="s">
        <v>964</v>
      </c>
      <c r="O223" t="str">
        <f t="shared" si="12"/>
        <v>hcp_CP26_26 &amp; -- &amp; -- &amp; -- &amp; -- \\</v>
      </c>
      <c r="P223" t="str">
        <f t="shared" si="13"/>
        <v>hcp_CP26_26 &amp; -- &amp; -- &amp; -- &amp; -- \\</v>
      </c>
      <c r="Q223" t="str">
        <f t="shared" si="14"/>
        <v>hcp_CP26_26 &amp; -- &amp; -- &amp; -- &amp; -- \\</v>
      </c>
      <c r="R223" t="str">
        <f t="shared" si="15"/>
        <v>hcp_CP26_26 &amp; -- &amp; -- &amp; -- &amp; -- \\</v>
      </c>
    </row>
    <row r="224" spans="1:18" x14ac:dyDescent="0.3">
      <c r="A224" s="21" t="s">
        <v>1154</v>
      </c>
      <c r="B224" s="27" t="s">
        <v>964</v>
      </c>
      <c r="C224" s="27" t="s">
        <v>964</v>
      </c>
      <c r="D224" s="28" t="s">
        <v>964</v>
      </c>
      <c r="E224" s="28" t="s">
        <v>964</v>
      </c>
      <c r="F224" s="28" t="s">
        <v>964</v>
      </c>
      <c r="G224" s="27" t="s">
        <v>964</v>
      </c>
      <c r="H224" s="28" t="s">
        <v>964</v>
      </c>
      <c r="I224" s="28" t="s">
        <v>964</v>
      </c>
      <c r="J224" s="28" t="s">
        <v>964</v>
      </c>
      <c r="K224" s="27" t="s">
        <v>964</v>
      </c>
      <c r="L224" s="27" t="s">
        <v>964</v>
      </c>
      <c r="M224" s="27" t="s">
        <v>964</v>
      </c>
      <c r="N224" s="28" t="s">
        <v>964</v>
      </c>
      <c r="O224" t="str">
        <f t="shared" si="12"/>
        <v>hcp_bij16_16 &amp; -- &amp; -- &amp; -- &amp; -- \\</v>
      </c>
      <c r="P224" t="str">
        <f t="shared" si="13"/>
        <v>hcp_bij16_16 &amp; -- &amp; -- &amp; -- &amp; -- \\</v>
      </c>
      <c r="Q224" t="str">
        <f t="shared" si="14"/>
        <v>hcp_bij16_16 &amp; -- &amp; -- &amp; -- &amp; -- \\</v>
      </c>
      <c r="R224" t="str">
        <f t="shared" si="15"/>
        <v>hcp_bij16_16 &amp; -- &amp; -- &amp; -- &amp; -- \\</v>
      </c>
    </row>
    <row r="225" spans="1:18" x14ac:dyDescent="0.3">
      <c r="A225" s="21" t="s">
        <v>1155</v>
      </c>
      <c r="B225" s="27" t="s">
        <v>3531</v>
      </c>
      <c r="C225" s="27" t="s">
        <v>2251</v>
      </c>
      <c r="D225" s="28" t="s">
        <v>2252</v>
      </c>
      <c r="E225" s="28" t="s">
        <v>2253</v>
      </c>
      <c r="F225" s="28" t="s">
        <v>2254</v>
      </c>
      <c r="G225" s="27" t="s">
        <v>2255</v>
      </c>
      <c r="H225" s="28" t="s">
        <v>3256</v>
      </c>
      <c r="I225" s="27" t="s">
        <v>3778</v>
      </c>
      <c r="J225" s="22">
        <v>4.8499999999999996</v>
      </c>
      <c r="K225" s="27" t="s">
        <v>2256</v>
      </c>
      <c r="L225" s="2">
        <v>3.91</v>
      </c>
      <c r="M225" s="2">
        <v>4.42</v>
      </c>
      <c r="N225" s="28" t="s">
        <v>2257</v>
      </c>
      <c r="O225" t="str">
        <f t="shared" si="12"/>
        <v>hcp_d12_12 &amp; 3,75 &amp; 4,06 &amp; 5,64 &amp; 5,48 \\</v>
      </c>
      <c r="P225" t="str">
        <f t="shared" si="13"/>
        <v>hcp_d12_12 &amp; 4,47 &amp; 4,16 &amp; 4,84 &amp; 5,48 \\</v>
      </c>
      <c r="Q225" t="str">
        <f t="shared" si="14"/>
        <v>hcp_d12_12 &amp; 3,95 &amp; 3,91 &amp; 4,85 &amp; 5,48 \\</v>
      </c>
      <c r="R225" t="str">
        <f t="shared" si="15"/>
        <v>hcp_d12_12 &amp; 6,56 &amp; 3,91 &amp; 4,42 &amp; 5,48 \\</v>
      </c>
    </row>
    <row r="226" spans="1:18" x14ac:dyDescent="0.3">
      <c r="A226" s="21" t="s">
        <v>1156</v>
      </c>
      <c r="B226" s="27" t="s">
        <v>964</v>
      </c>
      <c r="C226" s="27" t="s">
        <v>2258</v>
      </c>
      <c r="D226" s="28" t="s">
        <v>964</v>
      </c>
      <c r="E226" s="28" t="s">
        <v>2259</v>
      </c>
      <c r="F226" s="28" t="s">
        <v>2260</v>
      </c>
      <c r="G226" s="27" t="s">
        <v>2261</v>
      </c>
      <c r="H226" s="28" t="s">
        <v>3257</v>
      </c>
      <c r="I226" s="28" t="s">
        <v>964</v>
      </c>
      <c r="J226" s="22">
        <v>35.229999999999997</v>
      </c>
      <c r="K226" s="27" t="s">
        <v>2262</v>
      </c>
      <c r="L226" s="2">
        <v>28.56</v>
      </c>
      <c r="M226" s="27" t="s">
        <v>964</v>
      </c>
      <c r="N226" s="28" t="s">
        <v>964</v>
      </c>
      <c r="O226" t="str">
        <f t="shared" si="12"/>
        <v>hcp_d14_14 &amp; -- &amp; 20,37 &amp; -- &amp; -- \\</v>
      </c>
      <c r="P226" t="str">
        <f t="shared" si="13"/>
        <v>hcp_d14_14 &amp; 5,34 &amp; 525,81 &amp; 432,73 &amp; -- \\</v>
      </c>
      <c r="Q226" t="str">
        <f t="shared" si="14"/>
        <v>hcp_d14_14 &amp; 18,03 &amp; -- &amp; 35,23 &amp; -- \\</v>
      </c>
      <c r="R226" t="str">
        <f t="shared" si="15"/>
        <v>hcp_d14_14 &amp; 3269,72 &amp; 28,56 &amp; -- &amp; -- \\</v>
      </c>
    </row>
    <row r="227" spans="1:18" x14ac:dyDescent="0.3">
      <c r="A227" s="21" t="s">
        <v>1157</v>
      </c>
      <c r="B227" s="27" t="s">
        <v>964</v>
      </c>
      <c r="C227" s="27" t="s">
        <v>964</v>
      </c>
      <c r="D227" s="28" t="s">
        <v>964</v>
      </c>
      <c r="E227" s="28" t="s">
        <v>964</v>
      </c>
      <c r="F227" s="28" t="s">
        <v>964</v>
      </c>
      <c r="G227" s="27" t="s">
        <v>964</v>
      </c>
      <c r="H227" s="28" t="s">
        <v>964</v>
      </c>
      <c r="I227" s="28" t="s">
        <v>964</v>
      </c>
      <c r="J227" s="28" t="s">
        <v>964</v>
      </c>
      <c r="K227" s="27" t="s">
        <v>964</v>
      </c>
      <c r="L227" s="27" t="s">
        <v>964</v>
      </c>
      <c r="M227" s="27" t="s">
        <v>964</v>
      </c>
      <c r="N227" s="28" t="s">
        <v>964</v>
      </c>
      <c r="O227" t="str">
        <f t="shared" si="12"/>
        <v>hcp_d16_16 &amp; -- &amp; -- &amp; -- &amp; -- \\</v>
      </c>
      <c r="P227" t="str">
        <f t="shared" si="13"/>
        <v>hcp_d16_16 &amp; -- &amp; -- &amp; -- &amp; -- \\</v>
      </c>
      <c r="Q227" t="str">
        <f t="shared" si="14"/>
        <v>hcp_d16_16 &amp; -- &amp; -- &amp; -- &amp; -- \\</v>
      </c>
      <c r="R227" t="str">
        <f t="shared" si="15"/>
        <v>hcp_d16_16 &amp; -- &amp; -- &amp; -- &amp; -- \\</v>
      </c>
    </row>
    <row r="228" spans="1:18" x14ac:dyDescent="0.3">
      <c r="A228" s="21" t="s">
        <v>1158</v>
      </c>
      <c r="B228" s="27" t="s">
        <v>964</v>
      </c>
      <c r="C228" s="27" t="s">
        <v>964</v>
      </c>
      <c r="D228" s="28" t="s">
        <v>964</v>
      </c>
      <c r="E228" s="28" t="s">
        <v>964</v>
      </c>
      <c r="F228" s="28" t="s">
        <v>964</v>
      </c>
      <c r="G228" s="27" t="s">
        <v>964</v>
      </c>
      <c r="H228" s="28" t="s">
        <v>964</v>
      </c>
      <c r="I228" s="28" t="s">
        <v>964</v>
      </c>
      <c r="J228" s="28" t="s">
        <v>964</v>
      </c>
      <c r="K228" s="27" t="s">
        <v>964</v>
      </c>
      <c r="L228" s="27" t="s">
        <v>964</v>
      </c>
      <c r="M228" s="27" t="s">
        <v>964</v>
      </c>
      <c r="N228" s="28" t="s">
        <v>964</v>
      </c>
      <c r="O228" t="str">
        <f t="shared" si="12"/>
        <v>hcp_d18_18 &amp; -- &amp; -- &amp; -- &amp; -- \\</v>
      </c>
      <c r="P228" t="str">
        <f t="shared" si="13"/>
        <v>hcp_d18_18 &amp; -- &amp; -- &amp; -- &amp; -- \\</v>
      </c>
      <c r="Q228" t="str">
        <f t="shared" si="14"/>
        <v>hcp_d18_18 &amp; -- &amp; -- &amp; -- &amp; -- \\</v>
      </c>
      <c r="R228" t="str">
        <f t="shared" si="15"/>
        <v>hcp_d18_18 &amp; -- &amp; -- &amp; -- &amp; -- \\</v>
      </c>
    </row>
    <row r="229" spans="1:18" x14ac:dyDescent="0.3">
      <c r="A229" s="21" t="s">
        <v>1159</v>
      </c>
      <c r="B229" s="27" t="s">
        <v>964</v>
      </c>
      <c r="C229" s="27" t="s">
        <v>964</v>
      </c>
      <c r="D229" s="28" t="s">
        <v>964</v>
      </c>
      <c r="E229" s="28" t="s">
        <v>964</v>
      </c>
      <c r="F229" s="28" t="s">
        <v>964</v>
      </c>
      <c r="G229" s="27" t="s">
        <v>964</v>
      </c>
      <c r="H229" s="28" t="s">
        <v>964</v>
      </c>
      <c r="I229" s="28" t="s">
        <v>964</v>
      </c>
      <c r="J229" s="28" t="s">
        <v>964</v>
      </c>
      <c r="K229" s="27" t="s">
        <v>964</v>
      </c>
      <c r="L229" s="27" t="s">
        <v>964</v>
      </c>
      <c r="M229" s="27" t="s">
        <v>964</v>
      </c>
      <c r="N229" s="28" t="s">
        <v>964</v>
      </c>
      <c r="O229" t="str">
        <f t="shared" si="12"/>
        <v>hcp_d20_20 &amp; -- &amp; -- &amp; -- &amp; -- \\</v>
      </c>
      <c r="P229" t="str">
        <f t="shared" si="13"/>
        <v>hcp_d20_20 &amp; -- &amp; -- &amp; -- &amp; -- \\</v>
      </c>
      <c r="Q229" t="str">
        <f t="shared" si="14"/>
        <v>hcp_d20_20 &amp; -- &amp; -- &amp; -- &amp; -- \\</v>
      </c>
      <c r="R229" t="str">
        <f t="shared" si="15"/>
        <v>hcp_d20_20 &amp; -- &amp; -- &amp; -- &amp; -- \\</v>
      </c>
    </row>
    <row r="230" spans="1:18" x14ac:dyDescent="0.3">
      <c r="A230" s="25" t="s">
        <v>1160</v>
      </c>
      <c r="B230" s="27" t="s">
        <v>964</v>
      </c>
      <c r="C230" s="27" t="s">
        <v>964</v>
      </c>
      <c r="D230" s="28" t="s">
        <v>964</v>
      </c>
      <c r="E230" s="29" t="s">
        <v>964</v>
      </c>
      <c r="F230" s="29" t="s">
        <v>964</v>
      </c>
      <c r="G230" s="27" t="s">
        <v>964</v>
      </c>
      <c r="H230" s="28" t="s">
        <v>964</v>
      </c>
      <c r="I230" s="28" t="s">
        <v>964</v>
      </c>
      <c r="J230" s="28" t="s">
        <v>964</v>
      </c>
      <c r="K230" s="30" t="s">
        <v>964</v>
      </c>
      <c r="L230" s="27" t="s">
        <v>964</v>
      </c>
      <c r="M230" s="27" t="s">
        <v>964</v>
      </c>
      <c r="N230" s="29" t="s">
        <v>964</v>
      </c>
      <c r="O230" t="str">
        <f t="shared" si="12"/>
        <v>hcp_d22_22 &amp; -- &amp; -- &amp; -- &amp; -- \\</v>
      </c>
      <c r="P230" t="str">
        <f t="shared" si="13"/>
        <v>hcp_d22_22 &amp; -- &amp; -- &amp; -- &amp; -- \\</v>
      </c>
      <c r="Q230" t="str">
        <f t="shared" si="14"/>
        <v>hcp_d22_22 &amp; -- &amp; -- &amp; -- &amp; -- \\</v>
      </c>
      <c r="R230" t="str">
        <f t="shared" si="15"/>
        <v>hcp_d22_22 &amp; -- &amp; -- &amp; -- &amp; -- \\</v>
      </c>
    </row>
    <row r="231" spans="1:18" x14ac:dyDescent="0.3">
      <c r="A231" s="21" t="s">
        <v>1161</v>
      </c>
      <c r="B231" s="27" t="s">
        <v>964</v>
      </c>
      <c r="C231" s="27" t="s">
        <v>964</v>
      </c>
      <c r="D231" s="28" t="s">
        <v>964</v>
      </c>
      <c r="E231" s="28" t="s">
        <v>964</v>
      </c>
      <c r="F231" s="28" t="s">
        <v>964</v>
      </c>
      <c r="G231" s="27" t="s">
        <v>964</v>
      </c>
      <c r="H231" s="28" t="s">
        <v>964</v>
      </c>
      <c r="I231" s="28" t="s">
        <v>964</v>
      </c>
      <c r="J231" s="28" t="s">
        <v>964</v>
      </c>
      <c r="K231" s="27" t="s">
        <v>964</v>
      </c>
      <c r="L231" s="27" t="s">
        <v>964</v>
      </c>
      <c r="M231" s="27" t="s">
        <v>964</v>
      </c>
      <c r="N231" s="28" t="s">
        <v>964</v>
      </c>
      <c r="O231" t="str">
        <f t="shared" si="12"/>
        <v>hcp_d24_24 &amp; -- &amp; -- &amp; -- &amp; -- \\</v>
      </c>
      <c r="P231" t="str">
        <f t="shared" si="13"/>
        <v>hcp_d24_24 &amp; -- &amp; -- &amp; -- &amp; -- \\</v>
      </c>
      <c r="Q231" t="str">
        <f t="shared" si="14"/>
        <v>hcp_d24_24 &amp; -- &amp; -- &amp; -- &amp; -- \\</v>
      </c>
      <c r="R231" t="str">
        <f t="shared" si="15"/>
        <v>hcp_d24_24 &amp; -- &amp; -- &amp; -- &amp; -- \\</v>
      </c>
    </row>
    <row r="232" spans="1:18" x14ac:dyDescent="0.3">
      <c r="A232" s="21" t="s">
        <v>1162</v>
      </c>
      <c r="B232" s="27" t="s">
        <v>3532</v>
      </c>
      <c r="C232" s="27" t="s">
        <v>2263</v>
      </c>
      <c r="D232" s="28" t="s">
        <v>2264</v>
      </c>
      <c r="E232" s="28" t="s">
        <v>2265</v>
      </c>
      <c r="F232" s="28" t="s">
        <v>2266</v>
      </c>
      <c r="G232" s="27" t="s">
        <v>2267</v>
      </c>
      <c r="H232" s="28" t="s">
        <v>3258</v>
      </c>
      <c r="I232" s="27" t="s">
        <v>3779</v>
      </c>
      <c r="J232" s="22">
        <v>27.17</v>
      </c>
      <c r="K232" s="27" t="s">
        <v>2268</v>
      </c>
      <c r="L232" s="2">
        <v>26.33</v>
      </c>
      <c r="M232" s="2">
        <v>26.48</v>
      </c>
      <c r="N232" s="28" t="s">
        <v>2269</v>
      </c>
      <c r="O232" t="str">
        <f t="shared" si="12"/>
        <v>hcp_r20_20 &amp; 26,30 &amp; 26,28 &amp; 26,36 &amp; 27,64 \\</v>
      </c>
      <c r="P232" t="str">
        <f t="shared" si="13"/>
        <v>hcp_r20_20 &amp; 26,64 &amp; 27,14 &amp; 26,11 &amp; 27,64 \\</v>
      </c>
      <c r="Q232" t="str">
        <f t="shared" si="14"/>
        <v>hcp_r20_20 &amp; 28,84 &amp; 26,31 &amp; 27,17 &amp; 27,64 \\</v>
      </c>
      <c r="R232" t="str">
        <f t="shared" si="15"/>
        <v>hcp_r20_20 &amp; 26,34 &amp; 26,33 &amp; 26,48 &amp; 27,64 \\</v>
      </c>
    </row>
    <row r="233" spans="1:18" x14ac:dyDescent="0.3">
      <c r="A233" s="21" t="s">
        <v>1163</v>
      </c>
      <c r="B233" s="27" t="s">
        <v>3533</v>
      </c>
      <c r="C233" s="27" t="s">
        <v>2270</v>
      </c>
      <c r="D233" s="28" t="s">
        <v>2271</v>
      </c>
      <c r="E233" s="28" t="s">
        <v>2272</v>
      </c>
      <c r="F233" s="28" t="s">
        <v>2273</v>
      </c>
      <c r="G233" s="27" t="s">
        <v>2274</v>
      </c>
      <c r="H233" s="28" t="s">
        <v>3259</v>
      </c>
      <c r="I233" s="27" t="s">
        <v>3780</v>
      </c>
      <c r="J233" s="22">
        <v>169.56</v>
      </c>
      <c r="K233" s="27" t="s">
        <v>2275</v>
      </c>
      <c r="L233" s="2">
        <v>133.01</v>
      </c>
      <c r="M233" s="2">
        <v>144.36000000000001</v>
      </c>
      <c r="N233" s="28" t="s">
        <v>2276</v>
      </c>
      <c r="O233" t="str">
        <f t="shared" si="12"/>
        <v>hcp_r26_26 &amp; 139,41 &amp; 137,84 &amp; 132,56 &amp; 155,67 \\</v>
      </c>
      <c r="P233" t="str">
        <f t="shared" si="13"/>
        <v>hcp_r26_26 &amp; 132,66 &amp; 157,36 &amp; 130,39 &amp; 155,67 \\</v>
      </c>
      <c r="Q233" t="str">
        <f t="shared" si="14"/>
        <v>hcp_r26_26 &amp; 145,44 &amp; 132,17 &amp; 169,56 &amp; 155,67 \\</v>
      </c>
      <c r="R233" t="str">
        <f t="shared" si="15"/>
        <v>hcp_r26_26 &amp; 154,34 &amp; 133,01 &amp; 144,36 &amp; 155,67 \\</v>
      </c>
    </row>
    <row r="234" spans="1:18" x14ac:dyDescent="0.3">
      <c r="A234" s="21" t="s">
        <v>3067</v>
      </c>
      <c r="B234" s="27" t="s">
        <v>964</v>
      </c>
      <c r="C234" s="27" t="s">
        <v>2277</v>
      </c>
      <c r="D234" s="28" t="s">
        <v>2278</v>
      </c>
      <c r="E234" s="28" t="s">
        <v>964</v>
      </c>
      <c r="F234" s="28" t="s">
        <v>964</v>
      </c>
      <c r="G234" s="27" t="s">
        <v>2279</v>
      </c>
      <c r="H234" s="28" t="s">
        <v>3260</v>
      </c>
      <c r="I234" s="28" t="s">
        <v>964</v>
      </c>
      <c r="J234" s="22">
        <v>527.97</v>
      </c>
      <c r="K234" s="27" t="s">
        <v>964</v>
      </c>
      <c r="L234" s="27" t="s">
        <v>964</v>
      </c>
      <c r="M234" s="2">
        <v>3152.8</v>
      </c>
      <c r="N234" s="28" t="s">
        <v>964</v>
      </c>
      <c r="O234" t="str">
        <f t="shared" si="12"/>
        <v>hitag2-8-60-0...25-SAT-sc2013 &amp; -- &amp; 690,84 &amp; 1740,31 &amp; -- \\</v>
      </c>
      <c r="P234" t="str">
        <f t="shared" si="13"/>
        <v>hitag2-8-60-0...25-SAT-sc2013 &amp; -- &amp; -- &amp; 4205,01 &amp; -- \\</v>
      </c>
      <c r="Q234" t="str">
        <f t="shared" si="14"/>
        <v>hitag2-8-60-0...25-SAT-sc2013 &amp; 375,70 &amp; -- &amp; 527,97 &amp; -- \\</v>
      </c>
      <c r="R234" t="str">
        <f t="shared" si="15"/>
        <v>hitag2-8-60-0...25-SAT-sc2013 &amp; -- &amp; -- &amp; 3152,8 &amp; -- \\</v>
      </c>
    </row>
    <row r="235" spans="1:18" x14ac:dyDescent="0.3">
      <c r="A235" s="21" t="s">
        <v>3068</v>
      </c>
      <c r="B235" s="27" t="s">
        <v>3534</v>
      </c>
      <c r="C235" s="27" t="s">
        <v>2280</v>
      </c>
      <c r="D235" s="28" t="s">
        <v>2281</v>
      </c>
      <c r="E235" s="28" t="s">
        <v>2282</v>
      </c>
      <c r="F235" s="28" t="s">
        <v>2283</v>
      </c>
      <c r="G235" s="27" t="s">
        <v>2284</v>
      </c>
      <c r="H235" s="28" t="s">
        <v>3261</v>
      </c>
      <c r="I235" s="27" t="s">
        <v>3781</v>
      </c>
      <c r="J235" s="22">
        <v>1402.44</v>
      </c>
      <c r="K235" s="27" t="s">
        <v>2285</v>
      </c>
      <c r="L235" s="2">
        <v>1308.17</v>
      </c>
      <c r="M235" s="2">
        <v>1421.3</v>
      </c>
      <c r="N235" s="28" t="s">
        <v>2286</v>
      </c>
      <c r="O235" t="str">
        <f t="shared" si="12"/>
        <v>hwb-n26-01...sat03-1622-sc2002 &amp; 1289,41 &amp; 1052,44 &amp; 1073,33 &amp; 1502,27 \\</v>
      </c>
      <c r="P235" t="str">
        <f t="shared" si="13"/>
        <v>hwb-n26-01...sat03-1622-sc2002 &amp; 1283,94 &amp; 1928,22 &amp; 1217,17 &amp; 1502,27 \\</v>
      </c>
      <c r="Q235" t="str">
        <f t="shared" si="14"/>
        <v>hwb-n26-01...sat03-1622-sc2002 &amp; 1368,14 &amp; 1927,58 &amp; 1402,44 &amp; 1502,27 \\</v>
      </c>
      <c r="R235" t="str">
        <f t="shared" si="15"/>
        <v>hwb-n26-01...sat03-1622-sc2002 &amp; 1619,66 &amp; 1308,17 &amp; 1421,3 &amp; 1502,27 \\</v>
      </c>
    </row>
    <row r="236" spans="1:18" x14ac:dyDescent="0.3">
      <c r="A236" s="21" t="s">
        <v>3069</v>
      </c>
      <c r="B236" s="27" t="s">
        <v>3535</v>
      </c>
      <c r="C236" s="27" t="s">
        <v>2287</v>
      </c>
      <c r="D236" s="28" t="s">
        <v>2288</v>
      </c>
      <c r="E236" s="28" t="s">
        <v>2289</v>
      </c>
      <c r="F236" s="28" t="s">
        <v>2290</v>
      </c>
      <c r="G236" s="27" t="s">
        <v>2291</v>
      </c>
      <c r="H236" s="28" t="s">
        <v>3262</v>
      </c>
      <c r="I236" s="27" t="s">
        <v>3782</v>
      </c>
      <c r="J236" s="22">
        <v>3527.67</v>
      </c>
      <c r="K236" s="27" t="s">
        <v>2292</v>
      </c>
      <c r="L236" s="2">
        <v>4535.0200000000004</v>
      </c>
      <c r="M236" s="2">
        <v>2347.09</v>
      </c>
      <c r="N236" s="28" t="s">
        <v>2293</v>
      </c>
      <c r="O236" t="str">
        <f t="shared" si="12"/>
        <v>hwb-n26-03...reshuffled-07-sc2007 &amp; 4084,03 &amp; 3213,33 &amp; 2046,59 &amp; 1857,94 \\</v>
      </c>
      <c r="P236" t="str">
        <f t="shared" si="13"/>
        <v>hwb-n26-03...reshuffled-07-sc2007 &amp; 2646,39 &amp; 1816,95 &amp; 1622,09 &amp; 1857,94 \\</v>
      </c>
      <c r="Q236" t="str">
        <f t="shared" si="14"/>
        <v>hwb-n26-03...reshuffled-07-sc2007 &amp; 1774,80 &amp; 3696,84 &amp; 3527,67 &amp; 1857,94 \\</v>
      </c>
      <c r="R236" t="str">
        <f t="shared" si="15"/>
        <v>hwb-n26-03...reshuffled-07-sc2007 &amp; 3080,28 &amp; 4535,02 &amp; 2347,09 &amp; 1857,94 \\</v>
      </c>
    </row>
    <row r="237" spans="1:18" x14ac:dyDescent="0.3">
      <c r="A237" s="21" t="s">
        <v>3070</v>
      </c>
      <c r="B237" s="27" t="s">
        <v>3536</v>
      </c>
      <c r="C237" s="27" t="s">
        <v>2294</v>
      </c>
      <c r="D237" s="28" t="s">
        <v>2295</v>
      </c>
      <c r="E237" s="28" t="s">
        <v>2296</v>
      </c>
      <c r="F237" s="28" t="s">
        <v>2297</v>
      </c>
      <c r="G237" s="27" t="s">
        <v>2298</v>
      </c>
      <c r="H237" s="28" t="s">
        <v>3263</v>
      </c>
      <c r="I237" s="27" t="s">
        <v>3783</v>
      </c>
      <c r="J237" s="22">
        <v>2273.27</v>
      </c>
      <c r="K237" s="27" t="s">
        <v>2299</v>
      </c>
      <c r="L237" s="2">
        <v>2201.1999999999998</v>
      </c>
      <c r="M237" s="2">
        <v>2208.34</v>
      </c>
      <c r="N237" s="28" t="s">
        <v>2300</v>
      </c>
      <c r="O237" t="str">
        <f t="shared" si="12"/>
        <v>hwmcc10-timeframe...sc2011 &amp; 2107,61 &amp; 2163,31 &amp; 2186,44 &amp; 2856,69 \\</v>
      </c>
      <c r="P237" t="str">
        <f t="shared" si="13"/>
        <v>hwmcc10-timeframe...sc2011 &amp; 2269,08 &amp; 2250,84 &amp; 2200,24 &amp; 2856,69 \\</v>
      </c>
      <c r="Q237" t="str">
        <f t="shared" si="14"/>
        <v>hwmcc10-timeframe...sc2011 &amp; 2360,62 &amp; 2297,34 &amp; 2273,27 &amp; 2856,69 \\</v>
      </c>
      <c r="R237" t="str">
        <f t="shared" si="15"/>
        <v>hwmcc10-timeframe...sc2011 &amp; 2208,11 &amp; 2201,2 &amp; 2208,34 &amp; 2856,69 \\</v>
      </c>
    </row>
    <row r="238" spans="1:18" x14ac:dyDescent="0.3">
      <c r="A238" s="21" t="s">
        <v>1164</v>
      </c>
      <c r="B238" s="27" t="s">
        <v>3537</v>
      </c>
      <c r="C238" s="27" t="s">
        <v>2301</v>
      </c>
      <c r="D238" s="28" t="s">
        <v>2302</v>
      </c>
      <c r="E238" s="28" t="s">
        <v>2303</v>
      </c>
      <c r="F238" s="28" t="s">
        <v>2304</v>
      </c>
      <c r="G238" s="27" t="s">
        <v>2305</v>
      </c>
      <c r="H238" s="28" t="s">
        <v>3264</v>
      </c>
      <c r="I238" s="27" t="s">
        <v>3784</v>
      </c>
      <c r="J238" s="22">
        <v>897.53</v>
      </c>
      <c r="K238" s="27" t="s">
        <v>2306</v>
      </c>
      <c r="L238" s="2">
        <v>792.75</v>
      </c>
      <c r="M238" s="2">
        <v>1073.3900000000001</v>
      </c>
      <c r="N238" s="28" t="s">
        <v>2307</v>
      </c>
      <c r="O238" t="str">
        <f t="shared" si="12"/>
        <v>hwmcc15deep-6s516r-k18-sc2017 &amp; 993,03 &amp; 1005,02 &amp; 1012,08 &amp; 1356,55 \\</v>
      </c>
      <c r="P238" t="str">
        <f t="shared" si="13"/>
        <v>hwmcc15deep-6s516r-k18-sc2017 &amp; 955,94 &amp; 940,02 &amp; 965,42 &amp; 1356,55 \\</v>
      </c>
      <c r="Q238" t="str">
        <f t="shared" si="14"/>
        <v>hwmcc15deep-6s516r-k18-sc2017 &amp; 956,27 &amp; 938,70 &amp; 897,53 &amp; 1356,55 \\</v>
      </c>
      <c r="R238" t="str">
        <f t="shared" si="15"/>
        <v>hwmcc15deep-6s516r-k18-sc2017 &amp; 716,59 &amp; 792,75 &amp; 1073,39 &amp; 1356,55 \\</v>
      </c>
    </row>
    <row r="239" spans="1:18" x14ac:dyDescent="0.3">
      <c r="A239" s="21" t="s">
        <v>1165</v>
      </c>
      <c r="B239" s="27" t="s">
        <v>3538</v>
      </c>
      <c r="C239" s="27" t="s">
        <v>2308</v>
      </c>
      <c r="D239" s="28" t="s">
        <v>2309</v>
      </c>
      <c r="E239" s="28" t="s">
        <v>2310</v>
      </c>
      <c r="F239" s="28" t="s">
        <v>2311</v>
      </c>
      <c r="G239" s="27" t="s">
        <v>2312</v>
      </c>
      <c r="H239" s="28" t="s">
        <v>3265</v>
      </c>
      <c r="I239" s="27" t="s">
        <v>3785</v>
      </c>
      <c r="J239" s="22">
        <v>2007.48</v>
      </c>
      <c r="K239" s="27" t="s">
        <v>2313</v>
      </c>
      <c r="L239" s="2">
        <v>2036.62</v>
      </c>
      <c r="M239" s="2">
        <v>2061.48</v>
      </c>
      <c r="N239" s="28" t="s">
        <v>2314</v>
      </c>
      <c r="O239" t="str">
        <f t="shared" si="12"/>
        <v>hwmcc15deep-oski15a10b10s-k22-sc2017 &amp; 2261,72 &amp; 2057,92 &amp; 1923,42 &amp; 2580,05 \\</v>
      </c>
      <c r="P239" t="str">
        <f t="shared" si="13"/>
        <v>hwmcc15deep-oski15a10b10s-k22-sc2017 &amp; 2093,89 &amp; 2085,39 &amp; 2176,64 &amp; 2580,05 \\</v>
      </c>
      <c r="Q239" t="str">
        <f t="shared" si="14"/>
        <v>hwmcc15deep-oski15a10b10s-k22-sc2017 &amp; 2063,83 &amp; 2122,51 &amp; 2007,48 &amp; 2580,05 \\</v>
      </c>
      <c r="R239" t="str">
        <f t="shared" si="15"/>
        <v>hwmcc15deep-oski15a10b10s-k22-sc2017 &amp; 2072,28 &amp; 2036,62 &amp; 2061,48 &amp; 2580,05 \\</v>
      </c>
    </row>
    <row r="240" spans="1:18" x14ac:dyDescent="0.3">
      <c r="A240" s="21" t="s">
        <v>1293</v>
      </c>
      <c r="B240" s="27" t="s">
        <v>2541</v>
      </c>
      <c r="C240" s="27" t="s">
        <v>2315</v>
      </c>
      <c r="D240" s="28" t="s">
        <v>2316</v>
      </c>
      <c r="E240" s="28" t="s">
        <v>2317</v>
      </c>
      <c r="F240" s="28" t="s">
        <v>2318</v>
      </c>
      <c r="G240" s="27" t="s">
        <v>2319</v>
      </c>
      <c r="H240" s="28" t="s">
        <v>3266</v>
      </c>
      <c r="I240" s="27" t="s">
        <v>3786</v>
      </c>
      <c r="J240" s="22">
        <v>541.39</v>
      </c>
      <c r="K240" s="27" t="s">
        <v>2320</v>
      </c>
      <c r="L240" s="2">
        <v>113.47</v>
      </c>
      <c r="M240" s="2">
        <v>128.72</v>
      </c>
      <c r="N240" s="28" t="s">
        <v>2321</v>
      </c>
      <c r="O240" t="str">
        <f t="shared" si="12"/>
        <v>jgiraldezlevy.2200.9086.08.40.149-sr2015 &amp; 71,41 &amp; 20,89 &amp; 13,12 &amp; 88,59 \\</v>
      </c>
      <c r="P240" t="str">
        <f t="shared" si="13"/>
        <v>jgiraldezlevy.2200.9086.08.40.149-sr2015 &amp; 470,64 &amp; 613,33 &amp; 93,03 &amp; 88,59 \\</v>
      </c>
      <c r="Q240" t="str">
        <f t="shared" si="14"/>
        <v>jgiraldezlevy.2200.9086.08.40.149-sr2015 &amp; 81,03 &amp; 508,69 &amp; 541,39 &amp; 88,59 \\</v>
      </c>
      <c r="R240" t="str">
        <f t="shared" si="15"/>
        <v>jgiraldezlevy.2200.9086.08.40.149-sr2015 &amp; 115,64 &amp; 113,47 &amp; 128,72 &amp; 88,59 \\</v>
      </c>
    </row>
    <row r="241" spans="1:18" x14ac:dyDescent="0.3">
      <c r="A241" s="21" t="s">
        <v>1166</v>
      </c>
      <c r="B241" s="27" t="s">
        <v>964</v>
      </c>
      <c r="C241" s="27" t="s">
        <v>964</v>
      </c>
      <c r="D241" s="28" t="s">
        <v>964</v>
      </c>
      <c r="E241" s="28" t="s">
        <v>964</v>
      </c>
      <c r="F241" s="28" t="s">
        <v>964</v>
      </c>
      <c r="G241" s="27" t="s">
        <v>964</v>
      </c>
      <c r="H241" s="28" t="s">
        <v>964</v>
      </c>
      <c r="I241" s="28" t="s">
        <v>964</v>
      </c>
      <c r="J241" s="28" t="s">
        <v>964</v>
      </c>
      <c r="K241" s="27" t="s">
        <v>964</v>
      </c>
      <c r="L241" s="27" t="s">
        <v>964</v>
      </c>
      <c r="M241" s="27" t="s">
        <v>964</v>
      </c>
      <c r="N241" s="28" t="s">
        <v>964</v>
      </c>
      <c r="O241" t="str">
        <f t="shared" si="12"/>
        <v>k_unsat-sc2013 &amp; -- &amp; -- &amp; -- &amp; -- \\</v>
      </c>
      <c r="P241" t="str">
        <f t="shared" si="13"/>
        <v>k_unsat-sc2013 &amp; -- &amp; -- &amp; -- &amp; -- \\</v>
      </c>
      <c r="Q241" t="str">
        <f t="shared" si="14"/>
        <v>k_unsat-sc2013 &amp; -- &amp; -- &amp; -- &amp; -- \\</v>
      </c>
      <c r="R241" t="str">
        <f t="shared" si="15"/>
        <v>k_unsat-sc2013 &amp; -- &amp; -- &amp; -- &amp; -- \\</v>
      </c>
    </row>
    <row r="242" spans="1:18" x14ac:dyDescent="0.3">
      <c r="A242" s="21" t="s">
        <v>1167</v>
      </c>
      <c r="B242" s="27" t="s">
        <v>964</v>
      </c>
      <c r="C242" s="27" t="s">
        <v>964</v>
      </c>
      <c r="D242" s="28" t="s">
        <v>2322</v>
      </c>
      <c r="E242" s="28" t="s">
        <v>2323</v>
      </c>
      <c r="F242" s="28" t="s">
        <v>964</v>
      </c>
      <c r="G242" s="27" t="s">
        <v>964</v>
      </c>
      <c r="H242" s="28" t="s">
        <v>3267</v>
      </c>
      <c r="I242" s="27" t="s">
        <v>3787</v>
      </c>
      <c r="J242" s="28" t="s">
        <v>964</v>
      </c>
      <c r="K242" s="27" t="s">
        <v>964</v>
      </c>
      <c r="L242" s="2">
        <v>21.47</v>
      </c>
      <c r="M242" s="2">
        <v>63.67</v>
      </c>
      <c r="N242" s="28" t="s">
        <v>964</v>
      </c>
      <c r="O242" t="str">
        <f t="shared" si="12"/>
        <v>knight_14 &amp; -- &amp; -- &amp; 437,45 &amp; -- \\</v>
      </c>
      <c r="P242" t="str">
        <f t="shared" si="13"/>
        <v>knight_14 &amp; 101,86 &amp; -- &amp; -- &amp; -- \\</v>
      </c>
      <c r="Q242" t="str">
        <f t="shared" si="14"/>
        <v>knight_14 &amp; 75,58 &amp; 3,19 &amp; -- &amp; -- \\</v>
      </c>
      <c r="R242" t="str">
        <f t="shared" si="15"/>
        <v>knight_14 &amp; -- &amp; 21,47 &amp; 63,67 &amp; -- \\</v>
      </c>
    </row>
    <row r="243" spans="1:18" x14ac:dyDescent="0.3">
      <c r="A243" s="21" t="s">
        <v>1168</v>
      </c>
      <c r="B243" s="27" t="s">
        <v>964</v>
      </c>
      <c r="C243" s="27" t="s">
        <v>964</v>
      </c>
      <c r="D243" s="28" t="s">
        <v>964</v>
      </c>
      <c r="E243" s="28" t="s">
        <v>2324</v>
      </c>
      <c r="F243" s="28" t="s">
        <v>964</v>
      </c>
      <c r="G243" s="27" t="s">
        <v>2325</v>
      </c>
      <c r="H243" s="28" t="s">
        <v>3268</v>
      </c>
      <c r="I243" s="28" t="s">
        <v>964</v>
      </c>
      <c r="J243" s="28" t="s">
        <v>964</v>
      </c>
      <c r="K243" s="27" t="s">
        <v>964</v>
      </c>
      <c r="L243" s="27" t="s">
        <v>964</v>
      </c>
      <c r="M243" s="27" t="s">
        <v>964</v>
      </c>
      <c r="N243" s="28" t="s">
        <v>964</v>
      </c>
      <c r="O243" t="str">
        <f t="shared" si="12"/>
        <v>knight_16 &amp; -- &amp; -- &amp; -- &amp; -- \\</v>
      </c>
      <c r="P243" t="str">
        <f t="shared" si="13"/>
        <v>knight_16 &amp; 4422,52 &amp; -- &amp; 4896,52 &amp; -- \\</v>
      </c>
      <c r="Q243" t="str">
        <f t="shared" si="14"/>
        <v>knight_16 &amp; 4237,80 &amp; -- &amp; -- &amp; -- \\</v>
      </c>
      <c r="R243" t="str">
        <f t="shared" si="15"/>
        <v>knight_16 &amp; -- &amp; -- &amp; -- &amp; -- \\</v>
      </c>
    </row>
    <row r="244" spans="1:18" x14ac:dyDescent="0.3">
      <c r="A244" s="21" t="s">
        <v>1169</v>
      </c>
      <c r="B244" s="27" t="s">
        <v>964</v>
      </c>
      <c r="C244" s="27" t="s">
        <v>964</v>
      </c>
      <c r="D244" s="28" t="s">
        <v>964</v>
      </c>
      <c r="E244" s="28" t="s">
        <v>964</v>
      </c>
      <c r="F244" s="28" t="s">
        <v>964</v>
      </c>
      <c r="G244" s="27" t="s">
        <v>964</v>
      </c>
      <c r="H244" s="28" t="s">
        <v>964</v>
      </c>
      <c r="I244" s="28" t="s">
        <v>964</v>
      </c>
      <c r="J244" s="28" t="s">
        <v>964</v>
      </c>
      <c r="K244" s="27" t="s">
        <v>964</v>
      </c>
      <c r="L244" s="27" t="s">
        <v>964</v>
      </c>
      <c r="M244" s="27" t="s">
        <v>964</v>
      </c>
      <c r="N244" s="28" t="s">
        <v>964</v>
      </c>
      <c r="O244" t="str">
        <f t="shared" si="12"/>
        <v>knight_18 &amp; -- &amp; -- &amp; -- &amp; -- \\</v>
      </c>
      <c r="P244" t="str">
        <f t="shared" si="13"/>
        <v>knight_18 &amp; -- &amp; -- &amp; -- &amp; -- \\</v>
      </c>
      <c r="Q244" t="str">
        <f t="shared" si="14"/>
        <v>knight_18 &amp; -- &amp; -- &amp; -- &amp; -- \\</v>
      </c>
      <c r="R244" t="str">
        <f t="shared" si="15"/>
        <v>knight_18 &amp; -- &amp; -- &amp; -- &amp; -- \\</v>
      </c>
    </row>
    <row r="245" spans="1:18" x14ac:dyDescent="0.3">
      <c r="A245" s="21" t="s">
        <v>1170</v>
      </c>
      <c r="B245" s="27" t="s">
        <v>964</v>
      </c>
      <c r="C245" s="27" t="s">
        <v>964</v>
      </c>
      <c r="D245" s="28" t="s">
        <v>964</v>
      </c>
      <c r="E245" s="28" t="s">
        <v>964</v>
      </c>
      <c r="F245" s="28" t="s">
        <v>964</v>
      </c>
      <c r="G245" s="27" t="s">
        <v>964</v>
      </c>
      <c r="H245" s="28" t="s">
        <v>964</v>
      </c>
      <c r="I245" s="28" t="s">
        <v>964</v>
      </c>
      <c r="J245" s="28" t="s">
        <v>964</v>
      </c>
      <c r="K245" s="27" t="s">
        <v>964</v>
      </c>
      <c r="L245" s="27" t="s">
        <v>964</v>
      </c>
      <c r="M245" s="27" t="s">
        <v>964</v>
      </c>
      <c r="N245" s="28" t="s">
        <v>964</v>
      </c>
      <c r="O245" t="str">
        <f t="shared" si="12"/>
        <v>knight_20 &amp; -- &amp; -- &amp; -- &amp; -- \\</v>
      </c>
      <c r="P245" t="str">
        <f t="shared" si="13"/>
        <v>knight_20 &amp; -- &amp; -- &amp; -- &amp; -- \\</v>
      </c>
      <c r="Q245" t="str">
        <f t="shared" si="14"/>
        <v>knight_20 &amp; -- &amp; -- &amp; -- &amp; -- \\</v>
      </c>
      <c r="R245" t="str">
        <f t="shared" si="15"/>
        <v>knight_20 &amp; -- &amp; -- &amp; -- &amp; -- \\</v>
      </c>
    </row>
    <row r="246" spans="1:18" x14ac:dyDescent="0.3">
      <c r="A246" s="21" t="s">
        <v>1294</v>
      </c>
      <c r="B246" s="27" t="s">
        <v>964</v>
      </c>
      <c r="C246" s="27" t="s">
        <v>964</v>
      </c>
      <c r="D246" s="28" t="s">
        <v>964</v>
      </c>
      <c r="E246" s="28" t="s">
        <v>964</v>
      </c>
      <c r="F246" s="28" t="s">
        <v>964</v>
      </c>
      <c r="G246" s="27" t="s">
        <v>964</v>
      </c>
      <c r="H246" s="28" t="s">
        <v>964</v>
      </c>
      <c r="I246" s="28" t="s">
        <v>964</v>
      </c>
      <c r="J246" s="28" t="s">
        <v>964</v>
      </c>
      <c r="K246" s="27" t="s">
        <v>964</v>
      </c>
      <c r="L246" s="27" t="s">
        <v>964</v>
      </c>
      <c r="M246" s="27" t="s">
        <v>964</v>
      </c>
      <c r="N246" s="28" t="s">
        <v>964</v>
      </c>
      <c r="O246" t="str">
        <f t="shared" si="12"/>
        <v>le450_15b.col.15-sc2018 &amp; -- &amp; -- &amp; -- &amp; -- \\</v>
      </c>
      <c r="P246" t="str">
        <f t="shared" si="13"/>
        <v>le450_15b.col.15-sc2018 &amp; -- &amp; -- &amp; -- &amp; -- \\</v>
      </c>
      <c r="Q246" t="str">
        <f t="shared" si="14"/>
        <v>le450_15b.col.15-sc2018 &amp; -- &amp; -- &amp; -- &amp; -- \\</v>
      </c>
      <c r="R246" t="str">
        <f t="shared" si="15"/>
        <v>le450_15b.col.15-sc2018 &amp; -- &amp; -- &amp; -- &amp; -- \\</v>
      </c>
    </row>
    <row r="247" spans="1:18" x14ac:dyDescent="0.3">
      <c r="A247" s="21" t="s">
        <v>1295</v>
      </c>
      <c r="B247" s="27" t="s">
        <v>964</v>
      </c>
      <c r="C247" s="27" t="s">
        <v>964</v>
      </c>
      <c r="D247" s="28" t="s">
        <v>964</v>
      </c>
      <c r="E247" s="28" t="s">
        <v>964</v>
      </c>
      <c r="F247" s="28" t="s">
        <v>964</v>
      </c>
      <c r="G247" s="27" t="s">
        <v>964</v>
      </c>
      <c r="H247" s="28" t="s">
        <v>964</v>
      </c>
      <c r="I247" s="28" t="s">
        <v>964</v>
      </c>
      <c r="J247" s="28" t="s">
        <v>964</v>
      </c>
      <c r="K247" s="27" t="s">
        <v>964</v>
      </c>
      <c r="L247" s="27" t="s">
        <v>964</v>
      </c>
      <c r="M247" s="27" t="s">
        <v>964</v>
      </c>
      <c r="N247" s="28" t="s">
        <v>964</v>
      </c>
      <c r="O247" t="str">
        <f t="shared" si="12"/>
        <v>li-exam-63.shuffled-as.sat03-368-sc2002 &amp; -- &amp; -- &amp; -- &amp; -- \\</v>
      </c>
      <c r="P247" t="str">
        <f t="shared" si="13"/>
        <v>li-exam-63.shuffled-as.sat03-368-sc2002 &amp; -- &amp; -- &amp; -- &amp; -- \\</v>
      </c>
      <c r="Q247" t="str">
        <f t="shared" si="14"/>
        <v>li-exam-63.shuffled-as.sat03-368-sc2002 &amp; -- &amp; -- &amp; -- &amp; -- \\</v>
      </c>
      <c r="R247" t="str">
        <f t="shared" si="15"/>
        <v>li-exam-63.shuffled-as.sat03-368-sc2002 &amp; -- &amp; -- &amp; -- &amp; -- \\</v>
      </c>
    </row>
    <row r="248" spans="1:18" x14ac:dyDescent="0.3">
      <c r="A248" s="21" t="s">
        <v>1296</v>
      </c>
      <c r="B248" s="27" t="s">
        <v>964</v>
      </c>
      <c r="C248" s="27" t="s">
        <v>964</v>
      </c>
      <c r="D248" s="28" t="s">
        <v>964</v>
      </c>
      <c r="E248" s="28" t="s">
        <v>964</v>
      </c>
      <c r="F248" s="28" t="s">
        <v>964</v>
      </c>
      <c r="G248" s="27" t="s">
        <v>964</v>
      </c>
      <c r="H248" s="28" t="s">
        <v>964</v>
      </c>
      <c r="I248" s="28" t="s">
        <v>964</v>
      </c>
      <c r="J248" s="28" t="s">
        <v>964</v>
      </c>
      <c r="K248" s="27" t="s">
        <v>964</v>
      </c>
      <c r="L248" s="27" t="s">
        <v>964</v>
      </c>
      <c r="M248" s="27" t="s">
        <v>964</v>
      </c>
      <c r="N248" s="28" t="s">
        <v>964</v>
      </c>
      <c r="O248" t="str">
        <f t="shared" si="12"/>
        <v>li-test4-99.shuffled-as.sat03-377-sc2002 &amp; -- &amp; -- &amp; -- &amp; -- \\</v>
      </c>
      <c r="P248" t="str">
        <f t="shared" si="13"/>
        <v>li-test4-99.shuffled-as.sat03-377-sc2002 &amp; -- &amp; -- &amp; -- &amp; -- \\</v>
      </c>
      <c r="Q248" t="str">
        <f t="shared" si="14"/>
        <v>li-test4-99.shuffled-as.sat03-377-sc2002 &amp; -- &amp; -- &amp; -- &amp; -- \\</v>
      </c>
      <c r="R248" t="str">
        <f t="shared" si="15"/>
        <v>li-test4-99.shuffled-as.sat03-377-sc2002 &amp; -- &amp; -- &amp; -- &amp; -- \\</v>
      </c>
    </row>
    <row r="249" spans="1:18" x14ac:dyDescent="0.3">
      <c r="A249" s="21" t="s">
        <v>1171</v>
      </c>
      <c r="B249" s="27" t="s">
        <v>3539</v>
      </c>
      <c r="C249" s="27" t="s">
        <v>2326</v>
      </c>
      <c r="D249" s="28" t="s">
        <v>2327</v>
      </c>
      <c r="E249" s="28" t="s">
        <v>2328</v>
      </c>
      <c r="F249" s="28" t="s">
        <v>2329</v>
      </c>
      <c r="G249" s="27" t="s">
        <v>2330</v>
      </c>
      <c r="H249" s="28" t="s">
        <v>3269</v>
      </c>
      <c r="I249" s="27" t="s">
        <v>3788</v>
      </c>
      <c r="J249" s="22">
        <v>1648.38</v>
      </c>
      <c r="K249" s="27" t="s">
        <v>2331</v>
      </c>
      <c r="L249" s="2">
        <v>2253.7800000000002</v>
      </c>
      <c r="M249" s="2">
        <v>1308.92</v>
      </c>
      <c r="N249" s="28" t="s">
        <v>2332</v>
      </c>
      <c r="O249" t="str">
        <f t="shared" si="12"/>
        <v>manthey_DimacsSorter_37_3-sr2015 &amp; 2250,70 &amp; 734,44 &amp; 487,59 &amp; 121,61 \\</v>
      </c>
      <c r="P249" t="str">
        <f t="shared" si="13"/>
        <v>manthey_DimacsSorter_37_3-sr2015 &amp; 187,94 &amp; 1131,81 &amp; 267,44 &amp; 121,61 \\</v>
      </c>
      <c r="Q249" t="str">
        <f t="shared" si="14"/>
        <v>manthey_DimacsSorter_37_3-sr2015 &amp; 537,92 &amp; 169,34 &amp; 1648,38 &amp; 121,61 \\</v>
      </c>
      <c r="R249" t="str">
        <f t="shared" si="15"/>
        <v>manthey_DimacsSorter_37_3-sr2015 &amp; 2250,76 &amp; 2253,78 &amp; 1308,92 &amp; 121,61 \\</v>
      </c>
    </row>
    <row r="250" spans="1:18" x14ac:dyDescent="0.3">
      <c r="A250" s="21" t="s">
        <v>3079</v>
      </c>
      <c r="B250" s="27" t="s">
        <v>3540</v>
      </c>
      <c r="C250" s="27" t="s">
        <v>2333</v>
      </c>
      <c r="D250" s="28" t="s">
        <v>2334</v>
      </c>
      <c r="E250" s="28" t="s">
        <v>2335</v>
      </c>
      <c r="F250" s="28" t="s">
        <v>2336</v>
      </c>
      <c r="G250" s="27" t="s">
        <v>2337</v>
      </c>
      <c r="H250" s="28" t="s">
        <v>3270</v>
      </c>
      <c r="I250" s="27" t="s">
        <v>3789</v>
      </c>
      <c r="J250" s="22">
        <v>1257.95</v>
      </c>
      <c r="K250" s="27" t="s">
        <v>2338</v>
      </c>
      <c r="L250" s="2">
        <v>1289.23</v>
      </c>
      <c r="M250" s="2">
        <v>1276.6099999999999</v>
      </c>
      <c r="N250" s="28" t="s">
        <v>2339</v>
      </c>
      <c r="O250" t="str">
        <f t="shared" si="12"/>
        <v>manthey_single...w50-b7-sr2015 &amp; 1262,45 &amp; 1226,20 &amp; 1254,13 &amp; 1775,33 \\</v>
      </c>
      <c r="P250" t="str">
        <f t="shared" si="13"/>
        <v>manthey_single...w50-b7-sr2015 &amp; 1140,19 &amp; 1450,45 &amp; 1323,91 &amp; 1775,33 \\</v>
      </c>
      <c r="Q250" t="str">
        <f t="shared" si="14"/>
        <v>manthey_single...w50-b7-sr2015 &amp; 1185,22 &amp; 1295,55 &amp; 1257,95 &amp; 1775,33 \\</v>
      </c>
      <c r="R250" t="str">
        <f t="shared" si="15"/>
        <v>manthey_single...w50-b7-sr2015 &amp; 1094,17 &amp; 1289,23 &amp; 1276,61 &amp; 1775,33 \\</v>
      </c>
    </row>
    <row r="251" spans="1:18" x14ac:dyDescent="0.3">
      <c r="A251" s="21" t="s">
        <v>1172</v>
      </c>
      <c r="B251" s="27" t="s">
        <v>3541</v>
      </c>
      <c r="C251" s="27" t="s">
        <v>2340</v>
      </c>
      <c r="D251" s="28" t="s">
        <v>2341</v>
      </c>
      <c r="E251" s="28" t="s">
        <v>2342</v>
      </c>
      <c r="F251" s="28" t="s">
        <v>2343</v>
      </c>
      <c r="G251" s="27" t="s">
        <v>2344</v>
      </c>
      <c r="H251" s="28" t="s">
        <v>3271</v>
      </c>
      <c r="I251" s="27" t="s">
        <v>3790</v>
      </c>
      <c r="J251" s="22">
        <v>36.33</v>
      </c>
      <c r="K251" s="27" t="s">
        <v>2345</v>
      </c>
      <c r="L251" s="2">
        <v>38.380000000000003</v>
      </c>
      <c r="M251" s="2">
        <v>37.08</v>
      </c>
      <c r="N251" s="28" t="s">
        <v>2346</v>
      </c>
      <c r="O251" t="str">
        <f t="shared" si="12"/>
        <v>maxxor032-sc2011 &amp; 36,41 &amp; 42,52 &amp; 34,22 &amp; 42,00 \\</v>
      </c>
      <c r="P251" t="str">
        <f t="shared" si="13"/>
        <v>maxxor032-sc2011 &amp; 37,17 &amp; 34,98 &amp; 38,86 &amp; 42,00 \\</v>
      </c>
      <c r="Q251" t="str">
        <f t="shared" si="14"/>
        <v>maxxor032-sc2011 &amp; 38,77 &amp; 39,08 &amp; 36,33 &amp; 42,00 \\</v>
      </c>
      <c r="R251" t="str">
        <f t="shared" si="15"/>
        <v>maxxor032-sc2011 &amp; 39,05 &amp; 38,38 &amp; 37,08 &amp; 42,00 \\</v>
      </c>
    </row>
    <row r="252" spans="1:18" x14ac:dyDescent="0.3">
      <c r="A252" s="21" t="s">
        <v>1173</v>
      </c>
      <c r="B252" s="27" t="s">
        <v>3542</v>
      </c>
      <c r="C252" s="27" t="s">
        <v>2347</v>
      </c>
      <c r="D252" s="28" t="s">
        <v>2348</v>
      </c>
      <c r="E252" s="28" t="s">
        <v>2349</v>
      </c>
      <c r="F252" s="28" t="s">
        <v>2350</v>
      </c>
      <c r="G252" s="27" t="s">
        <v>2351</v>
      </c>
      <c r="H252" s="28" t="s">
        <v>3272</v>
      </c>
      <c r="I252" s="27" t="s">
        <v>3791</v>
      </c>
      <c r="J252" s="22">
        <v>1331.86</v>
      </c>
      <c r="K252" s="27" t="s">
        <v>2352</v>
      </c>
      <c r="L252" s="2">
        <v>1220.4100000000001</v>
      </c>
      <c r="M252" s="2">
        <v>1277.4100000000001</v>
      </c>
      <c r="N252" s="28" t="s">
        <v>2353</v>
      </c>
      <c r="O252" t="str">
        <f t="shared" si="12"/>
        <v>minxorminand128-sc2009 &amp; 1121,61 &amp; 1122,70 &amp; 1302,41 &amp; 1584,56 \\</v>
      </c>
      <c r="P252" t="str">
        <f t="shared" si="13"/>
        <v>minxorminand128-sc2009 &amp; 1070,28 &amp; 1125,30 &amp; 1376,19 &amp; 1584,56 \\</v>
      </c>
      <c r="Q252" t="str">
        <f t="shared" si="14"/>
        <v>minxorminand128-sc2009 &amp; 1091,94 &amp; 1187,64 &amp; 1331,86 &amp; 1584,56 \\</v>
      </c>
      <c r="R252" t="str">
        <f t="shared" si="15"/>
        <v>minxorminand128-sc2009 &amp; 1033,27 &amp; 1220,41 &amp; 1277,41 &amp; 1584,56 \\</v>
      </c>
    </row>
    <row r="253" spans="1:18" x14ac:dyDescent="0.3">
      <c r="A253" s="21" t="s">
        <v>3072</v>
      </c>
      <c r="B253" s="27" t="s">
        <v>3543</v>
      </c>
      <c r="C253" s="27" t="s">
        <v>2354</v>
      </c>
      <c r="D253" s="28" t="s">
        <v>2355</v>
      </c>
      <c r="E253" s="28" t="s">
        <v>2356</v>
      </c>
      <c r="F253" s="28" t="s">
        <v>2357</v>
      </c>
      <c r="G253" s="27" t="s">
        <v>2358</v>
      </c>
      <c r="H253" s="28" t="s">
        <v>3273</v>
      </c>
      <c r="I253" s="27" t="s">
        <v>3792</v>
      </c>
      <c r="J253" s="28" t="s">
        <v>964</v>
      </c>
      <c r="K253" s="27" t="s">
        <v>2359</v>
      </c>
      <c r="L253" s="2">
        <v>2017.86</v>
      </c>
      <c r="M253" s="2">
        <v>1029.72</v>
      </c>
      <c r="N253" s="28" t="s">
        <v>2360</v>
      </c>
      <c r="O253" t="str">
        <f t="shared" si="12"/>
        <v>mod2c-3cage-unsat-10-2...sc2007 &amp; 1132,92 &amp; 1249,11 &amp; 3128,94 &amp; 1111,03 \\</v>
      </c>
      <c r="P253" t="str">
        <f t="shared" si="13"/>
        <v>mod2c-3cage-unsat-10-2...sc2007 &amp; 1211,00 &amp; 3009,11 &amp; 4498,30 &amp; 1111,03 \\</v>
      </c>
      <c r="Q253" t="str">
        <f t="shared" si="14"/>
        <v>mod2c-3cage-unsat-10-2...sc2007 &amp; 1065,55 &amp; 1277,52 &amp; -- &amp; 1111,03 \\</v>
      </c>
      <c r="R253" t="str">
        <f t="shared" si="15"/>
        <v>mod2c-3cage-unsat-10-2...sc2007 &amp; 1211,50 &amp; 2017,86 &amp; 1029,72 &amp; 1111,03 \\</v>
      </c>
    </row>
    <row r="254" spans="1:18" x14ac:dyDescent="0.3">
      <c r="A254" s="21" t="s">
        <v>3073</v>
      </c>
      <c r="B254" s="27" t="s">
        <v>3544</v>
      </c>
      <c r="C254" s="27" t="s">
        <v>2361</v>
      </c>
      <c r="D254" s="28" t="s">
        <v>2362</v>
      </c>
      <c r="E254" s="28" t="s">
        <v>2363</v>
      </c>
      <c r="F254" s="28" t="s">
        <v>2364</v>
      </c>
      <c r="G254" s="27" t="s">
        <v>2365</v>
      </c>
      <c r="H254" s="28" t="s">
        <v>3274</v>
      </c>
      <c r="I254" s="27" t="s">
        <v>3793</v>
      </c>
      <c r="J254" s="22">
        <v>1105.75</v>
      </c>
      <c r="K254" s="27" t="s">
        <v>2366</v>
      </c>
      <c r="L254" s="2">
        <v>1400.25</v>
      </c>
      <c r="M254" s="2">
        <v>782.56</v>
      </c>
      <c r="N254" s="28" t="s">
        <v>2367</v>
      </c>
      <c r="O254" t="str">
        <f t="shared" si="12"/>
        <v>mod2c-3cage-unsat-10-3...sc2007 &amp; 2458,33 &amp; 1167,81 &amp; 1743,17 &amp; 3223,84 \\</v>
      </c>
      <c r="P254" t="str">
        <f t="shared" si="13"/>
        <v>mod2c-3cage-unsat-10-3...sc2007 &amp; 2110,50 &amp; 1001,64 &amp; 865,91 &amp; 3223,84 \\</v>
      </c>
      <c r="Q254" t="str">
        <f t="shared" si="14"/>
        <v>mod2c-3cage-unsat-10-3...sc2007 &amp; 1624,42 &amp; 1004,75 &amp; 1105,75 &amp; 3223,84 \\</v>
      </c>
      <c r="R254" t="str">
        <f t="shared" si="15"/>
        <v>mod2c-3cage-unsat-10-3...sc2007 &amp; 1205,23 &amp; 1400,25 &amp; 782,56 &amp; 3223,84 \\</v>
      </c>
    </row>
    <row r="255" spans="1:18" x14ac:dyDescent="0.3">
      <c r="A255" s="21" t="s">
        <v>3118</v>
      </c>
      <c r="B255" s="27" t="s">
        <v>3545</v>
      </c>
      <c r="C255" s="27" t="s">
        <v>2368</v>
      </c>
      <c r="D255" s="28" t="s">
        <v>2369</v>
      </c>
      <c r="E255" s="28" t="s">
        <v>2370</v>
      </c>
      <c r="F255" s="28" t="s">
        <v>2371</v>
      </c>
      <c r="G255" s="27" t="s">
        <v>2372</v>
      </c>
      <c r="H255" s="28" t="s">
        <v>3275</v>
      </c>
      <c r="I255" s="27" t="s">
        <v>3794</v>
      </c>
      <c r="J255" s="22">
        <v>319.44</v>
      </c>
      <c r="K255" s="27" t="s">
        <v>2373</v>
      </c>
      <c r="L255" s="2">
        <v>40.950000000000003</v>
      </c>
      <c r="M255" s="2">
        <v>2699</v>
      </c>
      <c r="N255" s="28" t="s">
        <v>2374</v>
      </c>
      <c r="O255" t="str">
        <f t="shared" si="12"/>
        <v>mod4block_2vars...sc2009 &amp; 419,92 &amp; 306,39 &amp; 464,81 &amp; 315,78 \\</v>
      </c>
      <c r="P255" t="str">
        <f t="shared" si="13"/>
        <v>mod4block_2vars...sc2009 &amp; 1532,52 &amp; 314,55 &amp; 2749,89 &amp; 315,78 \\</v>
      </c>
      <c r="Q255" t="str">
        <f t="shared" si="14"/>
        <v>mod4block_2vars...sc2009 &amp; 338,42 &amp; 51,27 &amp; 319,44 &amp; 315,78 \\</v>
      </c>
      <c r="R255" t="str">
        <f t="shared" si="15"/>
        <v>mod4block_2vars...sc2009 &amp; 315,41 &amp; 40,95 &amp; 2699 &amp; 315,78 \\</v>
      </c>
    </row>
    <row r="256" spans="1:18" x14ac:dyDescent="0.3">
      <c r="A256" s="21" t="s">
        <v>1174</v>
      </c>
      <c r="B256" s="27" t="s">
        <v>3546</v>
      </c>
      <c r="C256" s="27" t="s">
        <v>2375</v>
      </c>
      <c r="D256" s="28" t="s">
        <v>2376</v>
      </c>
      <c r="E256" s="28" t="s">
        <v>2377</v>
      </c>
      <c r="F256" s="28" t="s">
        <v>2378</v>
      </c>
      <c r="G256" s="27" t="s">
        <v>2379</v>
      </c>
      <c r="H256" s="28" t="s">
        <v>3276</v>
      </c>
      <c r="I256" s="27" t="s">
        <v>3795</v>
      </c>
      <c r="J256" s="22">
        <v>40.33</v>
      </c>
      <c r="K256" s="27" t="s">
        <v>2380</v>
      </c>
      <c r="L256" s="2">
        <v>12.75</v>
      </c>
      <c r="M256" s="2">
        <v>10.8</v>
      </c>
      <c r="N256" s="28" t="s">
        <v>2381</v>
      </c>
      <c r="O256" t="str">
        <f t="shared" si="12"/>
        <v>mrpp_6x6#12_24-sc2013 &amp; 12,06 &amp; 36,70 &amp; 13,16 &amp; 9,98 \\</v>
      </c>
      <c r="P256" t="str">
        <f t="shared" si="13"/>
        <v>mrpp_6x6#12_24-sc2013 &amp; 13,05 &amp; 7,69 &amp; 7,84 &amp; 9,98 \\</v>
      </c>
      <c r="Q256" t="str">
        <f t="shared" si="14"/>
        <v>mrpp_6x6#12_24-sc2013 &amp; 10,05 &amp; 9,83 &amp; 40,33 &amp; 9,98 \\</v>
      </c>
      <c r="R256" t="str">
        <f t="shared" si="15"/>
        <v>mrpp_6x6#12_24-sc2013 &amp; 8,66 &amp; 12,75 &amp; 10,8 &amp; 9,98 \\</v>
      </c>
    </row>
    <row r="257" spans="1:18" x14ac:dyDescent="0.3">
      <c r="A257" s="21" t="s">
        <v>1175</v>
      </c>
      <c r="B257" s="27" t="s">
        <v>3547</v>
      </c>
      <c r="C257" s="27" t="s">
        <v>2382</v>
      </c>
      <c r="D257" s="28" t="s">
        <v>2383</v>
      </c>
      <c r="E257" s="28" t="s">
        <v>2384</v>
      </c>
      <c r="F257" s="28" t="s">
        <v>2385</v>
      </c>
      <c r="G257" s="27" t="s">
        <v>2386</v>
      </c>
      <c r="H257" s="28" t="s">
        <v>3277</v>
      </c>
      <c r="I257" s="27" t="s">
        <v>3796</v>
      </c>
      <c r="J257" s="22">
        <v>211.59</v>
      </c>
      <c r="K257" s="27" t="s">
        <v>2387</v>
      </c>
      <c r="L257" s="2">
        <v>223.11</v>
      </c>
      <c r="M257" s="2">
        <v>232.22</v>
      </c>
      <c r="N257" s="28" t="s">
        <v>2388</v>
      </c>
      <c r="O257" t="str">
        <f t="shared" si="12"/>
        <v>mrpp_8x8#20_24-sc2014 &amp; 217,61 &amp; 260,05 &amp; 280,16 &amp; 359,09 \\</v>
      </c>
      <c r="P257" t="str">
        <f t="shared" si="13"/>
        <v>mrpp_8x8#20_24-sc2014 &amp; 211,25 &amp; 250,98 &amp; 222,91 &amp; 359,09 \\</v>
      </c>
      <c r="Q257" t="str">
        <f t="shared" si="14"/>
        <v>mrpp_8x8#20_24-sc2014 &amp; 53,33 &amp; 57,00 &amp; 211,59 &amp; 359,09 \\</v>
      </c>
      <c r="R257" t="str">
        <f t="shared" si="15"/>
        <v>mrpp_8x8#20_24-sc2014 &amp; 216,03 &amp; 223,11 &amp; 232,22 &amp; 359,09 \\</v>
      </c>
    </row>
    <row r="258" spans="1:18" x14ac:dyDescent="0.3">
      <c r="A258" s="21" t="s">
        <v>1176</v>
      </c>
      <c r="B258" s="27" t="s">
        <v>964</v>
      </c>
      <c r="C258" s="27" t="s">
        <v>964</v>
      </c>
      <c r="D258" s="28" t="s">
        <v>964</v>
      </c>
      <c r="E258" s="28" t="s">
        <v>964</v>
      </c>
      <c r="F258" s="28" t="s">
        <v>964</v>
      </c>
      <c r="G258" s="27" t="s">
        <v>964</v>
      </c>
      <c r="H258" s="28" t="s">
        <v>964</v>
      </c>
      <c r="I258" s="28" t="s">
        <v>964</v>
      </c>
      <c r="J258" s="28" t="s">
        <v>964</v>
      </c>
      <c r="K258" s="27" t="s">
        <v>964</v>
      </c>
      <c r="L258" s="27" t="s">
        <v>964</v>
      </c>
      <c r="M258" s="27" t="s">
        <v>964</v>
      </c>
      <c r="N258" s="28" t="s">
        <v>964</v>
      </c>
      <c r="O258" t="str">
        <f t="shared" si="12"/>
        <v>mulhs016-sc2009 &amp; -- &amp; -- &amp; -- &amp; -- \\</v>
      </c>
      <c r="P258" t="str">
        <f t="shared" si="13"/>
        <v>mulhs016-sc2009 &amp; -- &amp; -- &amp; -- &amp; -- \\</v>
      </c>
      <c r="Q258" t="str">
        <f t="shared" si="14"/>
        <v>mulhs016-sc2009 &amp; -- &amp; -- &amp; -- &amp; -- \\</v>
      </c>
      <c r="R258" t="str">
        <f t="shared" si="15"/>
        <v>mulhs016-sc2009 &amp; -- &amp; -- &amp; -- &amp; -- \\</v>
      </c>
    </row>
    <row r="259" spans="1:18" x14ac:dyDescent="0.3">
      <c r="A259" s="21" t="s">
        <v>1177</v>
      </c>
      <c r="B259" s="27" t="s">
        <v>964</v>
      </c>
      <c r="C259" s="27" t="s">
        <v>964</v>
      </c>
      <c r="D259" s="28" t="s">
        <v>964</v>
      </c>
      <c r="E259" s="28" t="s">
        <v>964</v>
      </c>
      <c r="F259" s="28" t="s">
        <v>964</v>
      </c>
      <c r="G259" s="27" t="s">
        <v>964</v>
      </c>
      <c r="H259" s="28" t="s">
        <v>964</v>
      </c>
      <c r="I259" s="28" t="s">
        <v>964</v>
      </c>
      <c r="J259" s="28" t="s">
        <v>964</v>
      </c>
      <c r="K259" s="27" t="s">
        <v>964</v>
      </c>
      <c r="L259" s="27" t="s">
        <v>964</v>
      </c>
      <c r="M259" s="27" t="s">
        <v>964</v>
      </c>
      <c r="N259" s="28" t="s">
        <v>964</v>
      </c>
      <c r="O259" t="str">
        <f t="shared" ref="O259:O322" si="16">_xlfn.CONCAT(A259," &amp; ",B259," &amp; ",C259," &amp; ",D259," &amp; ",N259," \\")</f>
        <v>ndhf_xits_16_UNKNOWN-sc2009 &amp; -- &amp; -- &amp; -- &amp; -- \\</v>
      </c>
      <c r="P259" t="str">
        <f t="shared" ref="P259:P322" si="17">_xlfn.CONCAT(A259," &amp; ",E259," &amp; ",F259," &amp; ",G259," &amp; ",N259," \\")</f>
        <v>ndhf_xits_16_UNKNOWN-sc2009 &amp; -- &amp; -- &amp; -- &amp; -- \\</v>
      </c>
      <c r="Q259" t="str">
        <f t="shared" ref="Q259:Q322" si="18">_xlfn.CONCAT(A259," &amp; ",H259," &amp; ",I259," &amp; ",J259," &amp; ",N259," \\")</f>
        <v>ndhf_xits_16_UNKNOWN-sc2009 &amp; -- &amp; -- &amp; -- &amp; -- \\</v>
      </c>
      <c r="R259" t="str">
        <f t="shared" ref="R259:R322" si="19">_xlfn.CONCAT(A259," &amp; ",K259," &amp; ",L259," &amp; ",M259," &amp; ",N259," \\")</f>
        <v>ndhf_xits_16_UNKNOWN-sc2009 &amp; -- &amp; -- &amp; -- &amp; -- \\</v>
      </c>
    </row>
    <row r="260" spans="1:18" x14ac:dyDescent="0.3">
      <c r="A260" s="21" t="s">
        <v>1178</v>
      </c>
      <c r="B260" s="27" t="s">
        <v>3548</v>
      </c>
      <c r="C260" s="27" t="s">
        <v>2389</v>
      </c>
      <c r="D260" s="28" t="s">
        <v>2390</v>
      </c>
      <c r="E260" s="28" t="s">
        <v>2391</v>
      </c>
      <c r="F260" s="28" t="s">
        <v>2392</v>
      </c>
      <c r="G260" s="27" t="s">
        <v>2393</v>
      </c>
      <c r="H260" s="28" t="s">
        <v>3278</v>
      </c>
      <c r="I260" s="27" t="s">
        <v>3797</v>
      </c>
      <c r="J260" s="22">
        <v>84.61</v>
      </c>
      <c r="K260" s="27" t="s">
        <v>2394</v>
      </c>
      <c r="L260" s="2">
        <v>290.94</v>
      </c>
      <c r="M260" s="2">
        <v>257.92</v>
      </c>
      <c r="N260" s="28" t="s">
        <v>2395</v>
      </c>
      <c r="O260" t="str">
        <f t="shared" si="16"/>
        <v>ndhf_xits_19_UNKNOWN-sc2011 &amp; 80,91 &amp; 333,14 &amp; 415,63 &amp; 9,86 \\</v>
      </c>
      <c r="P260" t="str">
        <f t="shared" si="17"/>
        <v>ndhf_xits_19_UNKNOWN-sc2011 &amp; 93,14 &amp; 17,59 &amp; 43,55 &amp; 9,86 \\</v>
      </c>
      <c r="Q260" t="str">
        <f t="shared" si="18"/>
        <v>ndhf_xits_19_UNKNOWN-sc2011 &amp; 104,48 &amp; 148,51 &amp; 84,61 &amp; 9,86 \\</v>
      </c>
      <c r="R260" t="str">
        <f t="shared" si="19"/>
        <v>ndhf_xits_19_UNKNOWN-sc2011 &amp; 84,83 &amp; 290,94 &amp; 257,92 &amp; 9,86 \\</v>
      </c>
    </row>
    <row r="261" spans="1:18" x14ac:dyDescent="0.3">
      <c r="A261" s="21" t="s">
        <v>1297</v>
      </c>
      <c r="B261" s="27" t="s">
        <v>964</v>
      </c>
      <c r="C261" s="27" t="s">
        <v>964</v>
      </c>
      <c r="D261" s="28" t="s">
        <v>2396</v>
      </c>
      <c r="E261" s="28" t="s">
        <v>964</v>
      </c>
      <c r="F261" s="28" t="s">
        <v>964</v>
      </c>
      <c r="G261" s="27" t="s">
        <v>964</v>
      </c>
      <c r="H261" s="28" t="s">
        <v>3279</v>
      </c>
      <c r="I261" s="27" t="s">
        <v>3798</v>
      </c>
      <c r="J261" s="22">
        <v>4366.1099999999997</v>
      </c>
      <c r="K261" s="27" t="s">
        <v>964</v>
      </c>
      <c r="L261" s="27" t="s">
        <v>964</v>
      </c>
      <c r="M261" s="27" t="s">
        <v>964</v>
      </c>
      <c r="N261" s="28" t="s">
        <v>964</v>
      </c>
      <c r="O261" t="str">
        <f t="shared" si="16"/>
        <v>newton.2.3.i.smt2-cvc4-sc2016 &amp; -- &amp; -- &amp; 3223,27 &amp; -- \\</v>
      </c>
      <c r="P261" t="str">
        <f t="shared" si="17"/>
        <v>newton.2.3.i.smt2-cvc4-sc2016 &amp; -- &amp; -- &amp; -- &amp; -- \\</v>
      </c>
      <c r="Q261" t="str">
        <f t="shared" si="18"/>
        <v>newton.2.3.i.smt2-cvc4-sc2016 &amp; 2878,50 &amp; 4645,59 &amp; 4366,11 &amp; -- \\</v>
      </c>
      <c r="R261" t="str">
        <f t="shared" si="19"/>
        <v>newton.2.3.i.smt2-cvc4-sc2016 &amp; -- &amp; -- &amp; -- &amp; -- \\</v>
      </c>
    </row>
    <row r="262" spans="1:18" x14ac:dyDescent="0.3">
      <c r="A262" s="21" t="s">
        <v>1298</v>
      </c>
      <c r="B262" s="27" t="s">
        <v>964</v>
      </c>
      <c r="C262" s="27" t="s">
        <v>964</v>
      </c>
      <c r="D262" s="28" t="s">
        <v>964</v>
      </c>
      <c r="E262" s="28" t="s">
        <v>964</v>
      </c>
      <c r="F262" s="28" t="s">
        <v>964</v>
      </c>
      <c r="G262" s="27" t="s">
        <v>964</v>
      </c>
      <c r="H262" s="28" t="s">
        <v>964</v>
      </c>
      <c r="I262" s="28" t="s">
        <v>964</v>
      </c>
      <c r="J262" s="28" t="s">
        <v>964</v>
      </c>
      <c r="K262" s="27" t="s">
        <v>964</v>
      </c>
      <c r="L262" s="27" t="s">
        <v>964</v>
      </c>
      <c r="M262" s="27" t="s">
        <v>964</v>
      </c>
      <c r="N262" s="28" t="s">
        <v>964</v>
      </c>
      <c r="O262" t="str">
        <f t="shared" si="16"/>
        <v>par32-1-c.shuffled-as.sat03-1531-sc2002 &amp; -- &amp; -- &amp; -- &amp; -- \\</v>
      </c>
      <c r="P262" t="str">
        <f t="shared" si="17"/>
        <v>par32-1-c.shuffled-as.sat03-1531-sc2002 &amp; -- &amp; -- &amp; -- &amp; -- \\</v>
      </c>
      <c r="Q262" t="str">
        <f t="shared" si="18"/>
        <v>par32-1-c.shuffled-as.sat03-1531-sc2002 &amp; -- &amp; -- &amp; -- &amp; -- \\</v>
      </c>
      <c r="R262" t="str">
        <f t="shared" si="19"/>
        <v>par32-1-c.shuffled-as.sat03-1531-sc2002 &amp; -- &amp; -- &amp; -- &amp; -- \\</v>
      </c>
    </row>
    <row r="263" spans="1:18" x14ac:dyDescent="0.3">
      <c r="A263" s="21" t="s">
        <v>1179</v>
      </c>
      <c r="B263" s="27" t="s">
        <v>3549</v>
      </c>
      <c r="C263" s="27" t="s">
        <v>2397</v>
      </c>
      <c r="D263" s="28" t="s">
        <v>2398</v>
      </c>
      <c r="E263" s="28" t="s">
        <v>2399</v>
      </c>
      <c r="F263" s="28" t="s">
        <v>2400</v>
      </c>
      <c r="G263" s="27" t="s">
        <v>2401</v>
      </c>
      <c r="H263" s="28" t="s">
        <v>3280</v>
      </c>
      <c r="I263" s="28" t="s">
        <v>964</v>
      </c>
      <c r="J263" s="22">
        <v>1725.73</v>
      </c>
      <c r="K263" s="27" t="s">
        <v>2402</v>
      </c>
      <c r="L263" s="2">
        <v>734.16</v>
      </c>
      <c r="M263" s="2">
        <v>2062.0300000000002</v>
      </c>
      <c r="N263" s="28" t="s">
        <v>2403</v>
      </c>
      <c r="O263" t="str">
        <f t="shared" si="16"/>
        <v>partial-10-11-s-sc2007 &amp; 1598,06 &amp; 1615,72 &amp; 149,89 &amp; 1919,11 \\</v>
      </c>
      <c r="P263" t="str">
        <f t="shared" si="17"/>
        <v>partial-10-11-s-sc2007 &amp; 350,27 &amp; 538,23 &amp; 4447,62 &amp; 1919,11 \\</v>
      </c>
      <c r="Q263" t="str">
        <f t="shared" si="18"/>
        <v>partial-10-11-s-sc2007 &amp; 2493,12 &amp; -- &amp; 1725,73 &amp; 1919,11 \\</v>
      </c>
      <c r="R263" t="str">
        <f t="shared" si="19"/>
        <v>partial-10-11-s-sc2007 &amp; 151,08 &amp; 734,16 &amp; 2062,03 &amp; 1919,11 \\</v>
      </c>
    </row>
    <row r="264" spans="1:18" x14ac:dyDescent="0.3">
      <c r="A264" s="21" t="s">
        <v>1180</v>
      </c>
      <c r="B264" s="27" t="s">
        <v>964</v>
      </c>
      <c r="C264" s="27" t="s">
        <v>964</v>
      </c>
      <c r="D264" s="28" t="s">
        <v>964</v>
      </c>
      <c r="E264" s="28" t="s">
        <v>964</v>
      </c>
      <c r="F264" s="28" t="s">
        <v>964</v>
      </c>
      <c r="G264" s="27" t="s">
        <v>964</v>
      </c>
      <c r="H264" s="28" t="s">
        <v>964</v>
      </c>
      <c r="I264" s="28" t="s">
        <v>964</v>
      </c>
      <c r="J264" s="28" t="s">
        <v>964</v>
      </c>
      <c r="K264" s="27" t="s">
        <v>964</v>
      </c>
      <c r="L264" s="27" t="s">
        <v>964</v>
      </c>
      <c r="M264" s="27" t="s">
        <v>964</v>
      </c>
      <c r="N264" s="28" t="s">
        <v>964</v>
      </c>
      <c r="O264" t="str">
        <f t="shared" si="16"/>
        <v>partial-10-11-u-sc2007 &amp; -- &amp; -- &amp; -- &amp; -- \\</v>
      </c>
      <c r="P264" t="str">
        <f t="shared" si="17"/>
        <v>partial-10-11-u-sc2007 &amp; -- &amp; -- &amp; -- &amp; -- \\</v>
      </c>
      <c r="Q264" t="str">
        <f t="shared" si="18"/>
        <v>partial-10-11-u-sc2007 &amp; -- &amp; -- &amp; -- &amp; -- \\</v>
      </c>
      <c r="R264" t="str">
        <f t="shared" si="19"/>
        <v>partial-10-11-u-sc2007 &amp; -- &amp; -- &amp; -- &amp; -- \\</v>
      </c>
    </row>
    <row r="265" spans="1:18" x14ac:dyDescent="0.3">
      <c r="A265" s="21" t="s">
        <v>1181</v>
      </c>
      <c r="B265" s="27" t="s">
        <v>964</v>
      </c>
      <c r="C265" s="27" t="s">
        <v>964</v>
      </c>
      <c r="D265" s="28" t="s">
        <v>964</v>
      </c>
      <c r="E265" s="28" t="s">
        <v>964</v>
      </c>
      <c r="F265" s="28" t="s">
        <v>964</v>
      </c>
      <c r="G265" s="27" t="s">
        <v>964</v>
      </c>
      <c r="H265" s="28" t="s">
        <v>964</v>
      </c>
      <c r="I265" s="28" t="s">
        <v>964</v>
      </c>
      <c r="J265" s="28" t="s">
        <v>964</v>
      </c>
      <c r="K265" s="27" t="s">
        <v>964</v>
      </c>
      <c r="L265" s="27" t="s">
        <v>964</v>
      </c>
      <c r="M265" s="27" t="s">
        <v>964</v>
      </c>
      <c r="N265" s="28" t="s">
        <v>964</v>
      </c>
      <c r="O265" t="str">
        <f t="shared" si="16"/>
        <v>partial-5-11-u-sc2007 &amp; -- &amp; -- &amp; -- &amp; -- \\</v>
      </c>
      <c r="P265" t="str">
        <f t="shared" si="17"/>
        <v>partial-5-11-u-sc2007 &amp; -- &amp; -- &amp; -- &amp; -- \\</v>
      </c>
      <c r="Q265" t="str">
        <f t="shared" si="18"/>
        <v>partial-5-11-u-sc2007 &amp; -- &amp; -- &amp; -- &amp; -- \\</v>
      </c>
      <c r="R265" t="str">
        <f t="shared" si="19"/>
        <v>partial-5-11-u-sc2007 &amp; -- &amp; -- &amp; -- &amp; -- \\</v>
      </c>
    </row>
    <row r="266" spans="1:18" x14ac:dyDescent="0.3">
      <c r="A266" s="21" t="s">
        <v>1182</v>
      </c>
      <c r="B266" s="27" t="s">
        <v>964</v>
      </c>
      <c r="C266" s="27" t="s">
        <v>2404</v>
      </c>
      <c r="D266" s="28" t="s">
        <v>2405</v>
      </c>
      <c r="E266" s="28" t="s">
        <v>2406</v>
      </c>
      <c r="F266" s="28" t="s">
        <v>964</v>
      </c>
      <c r="G266" s="27" t="s">
        <v>2407</v>
      </c>
      <c r="H266" s="28" t="s">
        <v>964</v>
      </c>
      <c r="I266" s="27" t="s">
        <v>3799</v>
      </c>
      <c r="J266" s="28" t="s">
        <v>964</v>
      </c>
      <c r="K266" s="27" t="s">
        <v>2408</v>
      </c>
      <c r="L266" s="2">
        <v>2049.27</v>
      </c>
      <c r="M266" s="27" t="s">
        <v>964</v>
      </c>
      <c r="N266" s="28" t="s">
        <v>964</v>
      </c>
      <c r="O266" t="str">
        <f t="shared" si="16"/>
        <v>partial-5-17-s-sc2007 &amp; -- &amp; 1901,83 &amp; 4690,41 &amp; -- \\</v>
      </c>
      <c r="P266" t="str">
        <f t="shared" si="17"/>
        <v>partial-5-17-s-sc2007 &amp; 2247,53 &amp; -- &amp; 4817,75 &amp; -- \\</v>
      </c>
      <c r="Q266" t="str">
        <f t="shared" si="18"/>
        <v>partial-5-17-s-sc2007 &amp; -- &amp; 4218,41 &amp; -- &amp; -- \\</v>
      </c>
      <c r="R266" t="str">
        <f t="shared" si="19"/>
        <v>partial-5-17-s-sc2007 &amp; 2386,72 &amp; 2049,27 &amp; -- &amp; -- \\</v>
      </c>
    </row>
    <row r="267" spans="1:18" x14ac:dyDescent="0.3">
      <c r="A267" s="21" t="s">
        <v>1183</v>
      </c>
      <c r="B267" s="27" t="s">
        <v>964</v>
      </c>
      <c r="C267" s="27" t="s">
        <v>964</v>
      </c>
      <c r="D267" s="28" t="s">
        <v>964</v>
      </c>
      <c r="E267" s="28" t="s">
        <v>964</v>
      </c>
      <c r="F267" s="28" t="s">
        <v>964</v>
      </c>
      <c r="G267" s="27" t="s">
        <v>964</v>
      </c>
      <c r="H267" s="28" t="s">
        <v>964</v>
      </c>
      <c r="I267" s="28" t="s">
        <v>964</v>
      </c>
      <c r="J267" s="28" t="s">
        <v>964</v>
      </c>
      <c r="K267" s="27" t="s">
        <v>964</v>
      </c>
      <c r="L267" s="27" t="s">
        <v>964</v>
      </c>
      <c r="M267" s="27" t="s">
        <v>964</v>
      </c>
      <c r="N267" s="28" t="s">
        <v>964</v>
      </c>
      <c r="O267" t="str">
        <f t="shared" si="16"/>
        <v>partial-5-19-u-sc2007 &amp; -- &amp; -- &amp; -- &amp; -- \\</v>
      </c>
      <c r="P267" t="str">
        <f t="shared" si="17"/>
        <v>partial-5-19-u-sc2007 &amp; -- &amp; -- &amp; -- &amp; -- \\</v>
      </c>
      <c r="Q267" t="str">
        <f t="shared" si="18"/>
        <v>partial-5-19-u-sc2007 &amp; -- &amp; -- &amp; -- &amp; -- \\</v>
      </c>
      <c r="R267" t="str">
        <f t="shared" si="19"/>
        <v>partial-5-19-u-sc2007 &amp; -- &amp; -- &amp; -- &amp; -- \\</v>
      </c>
    </row>
    <row r="268" spans="1:18" x14ac:dyDescent="0.3">
      <c r="A268" s="21" t="s">
        <v>1184</v>
      </c>
      <c r="B268" s="27" t="s">
        <v>3550</v>
      </c>
      <c r="C268" s="27" t="s">
        <v>2409</v>
      </c>
      <c r="D268" s="28" t="s">
        <v>2410</v>
      </c>
      <c r="E268" s="28" t="s">
        <v>2411</v>
      </c>
      <c r="F268" s="28" t="s">
        <v>2412</v>
      </c>
      <c r="G268" s="27" t="s">
        <v>2413</v>
      </c>
      <c r="H268" s="28" t="s">
        <v>1897</v>
      </c>
      <c r="I268" s="27" t="s">
        <v>3800</v>
      </c>
      <c r="J268" s="22">
        <v>120.05</v>
      </c>
      <c r="K268" s="27" t="s">
        <v>2414</v>
      </c>
      <c r="L268" s="2">
        <v>118.89</v>
      </c>
      <c r="M268" s="2">
        <v>131.47</v>
      </c>
      <c r="N268" s="28" t="s">
        <v>2415</v>
      </c>
      <c r="O268" t="str">
        <f t="shared" si="16"/>
        <v>pb_300_10_lb_08-sc2014 &amp; 100,78 &amp; 120,75 &amp; 117,03 &amp; 127,36 \\</v>
      </c>
      <c r="P268" t="str">
        <f t="shared" si="17"/>
        <v>pb_300_10_lb_08-sc2014 &amp; 110,69 &amp; 134,92 &amp; 119,41 &amp; 127,36 \\</v>
      </c>
      <c r="Q268" t="str">
        <f t="shared" si="18"/>
        <v>pb_300_10_lb_08-sc2014 &amp; 117,19 &amp; 117,98 &amp; 120,05 &amp; 127,36 \\</v>
      </c>
      <c r="R268" t="str">
        <f t="shared" si="19"/>
        <v>pb_300_10_lb_08-sc2014 &amp; 114,55 &amp; 118,89 &amp; 131,47 &amp; 127,36 \\</v>
      </c>
    </row>
    <row r="269" spans="1:18" x14ac:dyDescent="0.3">
      <c r="A269" s="21" t="s">
        <v>1299</v>
      </c>
      <c r="B269" s="27" t="s">
        <v>964</v>
      </c>
      <c r="C269" s="27" t="s">
        <v>964</v>
      </c>
      <c r="D269" s="28" t="s">
        <v>964</v>
      </c>
      <c r="E269" s="28" t="s">
        <v>964</v>
      </c>
      <c r="F269" s="28" t="s">
        <v>964</v>
      </c>
      <c r="G269" s="27" t="s">
        <v>964</v>
      </c>
      <c r="H269" s="28" t="s">
        <v>964</v>
      </c>
      <c r="I269" s="28" t="s">
        <v>964</v>
      </c>
      <c r="J269" s="28" t="s">
        <v>964</v>
      </c>
      <c r="K269" s="27" t="s">
        <v>964</v>
      </c>
      <c r="L269" s="27" t="s">
        <v>964</v>
      </c>
      <c r="M269" s="27" t="s">
        <v>964</v>
      </c>
      <c r="N269" s="28" t="s">
        <v>964</v>
      </c>
      <c r="O269" t="str">
        <f t="shared" si="16"/>
        <v>ps_5000_21250_3_0_0.7_0_1.45_4-sc2017 &amp; -- &amp; -- &amp; -- &amp; -- \\</v>
      </c>
      <c r="P269" t="str">
        <f t="shared" si="17"/>
        <v>ps_5000_21250_3_0_0.7_0_1.45_4-sc2017 &amp; -- &amp; -- &amp; -- &amp; -- \\</v>
      </c>
      <c r="Q269" t="str">
        <f t="shared" si="18"/>
        <v>ps_5000_21250_3_0_0.7_0_1.45_4-sc2017 &amp; -- &amp; -- &amp; -- &amp; -- \\</v>
      </c>
      <c r="R269" t="str">
        <f t="shared" si="19"/>
        <v>ps_5000_21250_3_0_0.7_0_1.45_4-sc2017 &amp; -- &amp; -- &amp; -- &amp; -- \\</v>
      </c>
    </row>
    <row r="270" spans="1:18" x14ac:dyDescent="0.3">
      <c r="A270" s="21" t="s">
        <v>1300</v>
      </c>
      <c r="B270" s="27" t="s">
        <v>3551</v>
      </c>
      <c r="C270" s="27" t="s">
        <v>2416</v>
      </c>
      <c r="D270" s="28" t="s">
        <v>2417</v>
      </c>
      <c r="E270" s="28" t="s">
        <v>2418</v>
      </c>
      <c r="F270" s="28" t="s">
        <v>2419</v>
      </c>
      <c r="G270" s="27" t="s">
        <v>2420</v>
      </c>
      <c r="H270" s="28" t="s">
        <v>3281</v>
      </c>
      <c r="I270" s="27" t="s">
        <v>3801</v>
      </c>
      <c r="J270" s="22">
        <v>1769.19</v>
      </c>
      <c r="K270" s="27" t="s">
        <v>2421</v>
      </c>
      <c r="L270" s="2">
        <v>1786.34</v>
      </c>
      <c r="M270" s="2">
        <v>1753.59</v>
      </c>
      <c r="N270" s="28" t="s">
        <v>2422</v>
      </c>
      <c r="O270" t="str">
        <f t="shared" si="16"/>
        <v>ps_5000_21250_3_0_0.8_0_1.55_2-sc2017 &amp; 1752,95 &amp; 1591,55 &amp; 1763,70 &amp; 1807,19 \\</v>
      </c>
      <c r="P270" t="str">
        <f t="shared" si="17"/>
        <v>ps_5000_21250_3_0_0.8_0_1.55_2-sc2017 &amp; 1760,89 &amp; 1731,23 &amp; 1608,03 &amp; 1807,19 \\</v>
      </c>
      <c r="Q270" t="str">
        <f t="shared" si="18"/>
        <v>ps_5000_21250_3_0_0.8_0_1.55_2-sc2017 &amp; 1685,31 &amp; 1661,03 &amp; 1769,19 &amp; 1807,19 \\</v>
      </c>
      <c r="R270" t="str">
        <f t="shared" si="19"/>
        <v>ps_5000_21250_3_0_0.8_0_1.55_2-sc2017 &amp; 1801,84 &amp; 1786,34 &amp; 1753,59 &amp; 1807,19 \\</v>
      </c>
    </row>
    <row r="271" spans="1:18" x14ac:dyDescent="0.3">
      <c r="A271" s="21" t="s">
        <v>1185</v>
      </c>
      <c r="B271" s="27" t="s">
        <v>964</v>
      </c>
      <c r="C271" s="27" t="s">
        <v>964</v>
      </c>
      <c r="D271" s="28" t="s">
        <v>964</v>
      </c>
      <c r="E271" s="28" t="s">
        <v>964</v>
      </c>
      <c r="F271" s="28" t="s">
        <v>964</v>
      </c>
      <c r="G271" s="27" t="s">
        <v>964</v>
      </c>
      <c r="H271" s="28" t="s">
        <v>964</v>
      </c>
      <c r="I271" s="28" t="s">
        <v>964</v>
      </c>
      <c r="J271" s="28" t="s">
        <v>964</v>
      </c>
      <c r="K271" s="27" t="s">
        <v>964</v>
      </c>
      <c r="L271" s="27" t="s">
        <v>964</v>
      </c>
      <c r="M271" s="27" t="s">
        <v>964</v>
      </c>
      <c r="N271" s="28" t="s">
        <v>964</v>
      </c>
      <c r="O271" t="str">
        <f t="shared" si="16"/>
        <v>rbcl_xits_11_UNKNOWN-sc2009 &amp; -- &amp; -- &amp; -- &amp; -- \\</v>
      </c>
      <c r="P271" t="str">
        <f t="shared" si="17"/>
        <v>rbcl_xits_11_UNKNOWN-sc2009 &amp; -- &amp; -- &amp; -- &amp; -- \\</v>
      </c>
      <c r="Q271" t="str">
        <f t="shared" si="18"/>
        <v>rbcl_xits_11_UNKNOWN-sc2009 &amp; -- &amp; -- &amp; -- &amp; -- \\</v>
      </c>
      <c r="R271" t="str">
        <f t="shared" si="19"/>
        <v>rbcl_xits_11_UNKNOWN-sc2009 &amp; -- &amp; -- &amp; -- &amp; -- \\</v>
      </c>
    </row>
    <row r="272" spans="1:18" x14ac:dyDescent="0.3">
      <c r="A272" s="21" t="s">
        <v>1186</v>
      </c>
      <c r="B272" s="27" t="s">
        <v>964</v>
      </c>
      <c r="C272" s="27" t="s">
        <v>964</v>
      </c>
      <c r="D272" s="28" t="s">
        <v>964</v>
      </c>
      <c r="E272" s="28" t="s">
        <v>964</v>
      </c>
      <c r="F272" s="28" t="s">
        <v>964</v>
      </c>
      <c r="G272" s="27" t="s">
        <v>964</v>
      </c>
      <c r="H272" s="28" t="s">
        <v>964</v>
      </c>
      <c r="I272" s="28" t="s">
        <v>964</v>
      </c>
      <c r="J272" s="28" t="s">
        <v>964</v>
      </c>
      <c r="K272" s="27" t="s">
        <v>964</v>
      </c>
      <c r="L272" s="27" t="s">
        <v>964</v>
      </c>
      <c r="M272" s="27" t="s">
        <v>964</v>
      </c>
      <c r="N272" s="28" t="s">
        <v>964</v>
      </c>
      <c r="O272" t="str">
        <f t="shared" si="16"/>
        <v>rbcl_xits_13_UNKNOWN-sc2009 &amp; -- &amp; -- &amp; -- &amp; -- \\</v>
      </c>
      <c r="P272" t="str">
        <f t="shared" si="17"/>
        <v>rbcl_xits_13_UNKNOWN-sc2009 &amp; -- &amp; -- &amp; -- &amp; -- \\</v>
      </c>
      <c r="Q272" t="str">
        <f t="shared" si="18"/>
        <v>rbcl_xits_13_UNKNOWN-sc2009 &amp; -- &amp; -- &amp; -- &amp; -- \\</v>
      </c>
      <c r="R272" t="str">
        <f t="shared" si="19"/>
        <v>rbcl_xits_13_UNKNOWN-sc2009 &amp; -- &amp; -- &amp; -- &amp; -- \\</v>
      </c>
    </row>
    <row r="273" spans="1:18" x14ac:dyDescent="0.3">
      <c r="A273" s="21" t="s">
        <v>1187</v>
      </c>
      <c r="B273" s="27" t="s">
        <v>964</v>
      </c>
      <c r="C273" s="27" t="s">
        <v>964</v>
      </c>
      <c r="D273" s="28" t="s">
        <v>964</v>
      </c>
      <c r="E273" s="28" t="s">
        <v>964</v>
      </c>
      <c r="F273" s="28" t="s">
        <v>964</v>
      </c>
      <c r="G273" s="27" t="s">
        <v>964</v>
      </c>
      <c r="H273" s="28" t="s">
        <v>964</v>
      </c>
      <c r="I273" s="28" t="s">
        <v>964</v>
      </c>
      <c r="J273" s="28" t="s">
        <v>964</v>
      </c>
      <c r="K273" s="27" t="s">
        <v>964</v>
      </c>
      <c r="L273" s="27" t="s">
        <v>964</v>
      </c>
      <c r="M273" s="27" t="s">
        <v>964</v>
      </c>
      <c r="N273" s="28" t="s">
        <v>964</v>
      </c>
      <c r="O273" t="str">
        <f t="shared" si="16"/>
        <v>rbsat-v2100c215164g4-sc2011 &amp; -- &amp; -- &amp; -- &amp; -- \\</v>
      </c>
      <c r="P273" t="str">
        <f t="shared" si="17"/>
        <v>rbsat-v2100c215164g4-sc2011 &amp; -- &amp; -- &amp; -- &amp; -- \\</v>
      </c>
      <c r="Q273" t="str">
        <f t="shared" si="18"/>
        <v>rbsat-v2100c215164g4-sc2011 &amp; -- &amp; -- &amp; -- &amp; -- \\</v>
      </c>
      <c r="R273" t="str">
        <f t="shared" si="19"/>
        <v>rbsat-v2100c215164g4-sc2011 &amp; -- &amp; -- &amp; -- &amp; -- \\</v>
      </c>
    </row>
    <row r="274" spans="1:18" x14ac:dyDescent="0.3">
      <c r="A274" s="21" t="s">
        <v>1188</v>
      </c>
      <c r="B274" s="27" t="s">
        <v>964</v>
      </c>
      <c r="C274" s="27" t="s">
        <v>964</v>
      </c>
      <c r="D274" s="28" t="s">
        <v>964</v>
      </c>
      <c r="E274" s="28" t="s">
        <v>964</v>
      </c>
      <c r="F274" s="28" t="s">
        <v>964</v>
      </c>
      <c r="G274" s="27" t="s">
        <v>964</v>
      </c>
      <c r="H274" s="28" t="s">
        <v>964</v>
      </c>
      <c r="I274" s="28" t="s">
        <v>964</v>
      </c>
      <c r="J274" s="28" t="s">
        <v>964</v>
      </c>
      <c r="K274" s="27" t="s">
        <v>964</v>
      </c>
      <c r="L274" s="27" t="s">
        <v>964</v>
      </c>
      <c r="M274" s="27" t="s">
        <v>964</v>
      </c>
      <c r="N274" s="28" t="s">
        <v>964</v>
      </c>
      <c r="O274" t="str">
        <f t="shared" si="16"/>
        <v>rbsat-v2400c266431g5-sc2009 &amp; -- &amp; -- &amp; -- &amp; -- \\</v>
      </c>
      <c r="P274" t="str">
        <f t="shared" si="17"/>
        <v>rbsat-v2400c266431g5-sc2009 &amp; -- &amp; -- &amp; -- &amp; -- \\</v>
      </c>
      <c r="Q274" t="str">
        <f t="shared" si="18"/>
        <v>rbsat-v2400c266431g5-sc2009 &amp; -- &amp; -- &amp; -- &amp; -- \\</v>
      </c>
      <c r="R274" t="str">
        <f t="shared" si="19"/>
        <v>rbsat-v2400c266431g5-sc2009 &amp; -- &amp; -- &amp; -- &amp; -- \\</v>
      </c>
    </row>
    <row r="275" spans="1:18" x14ac:dyDescent="0.3">
      <c r="A275" s="21" t="s">
        <v>1189</v>
      </c>
      <c r="B275" s="27" t="s">
        <v>3552</v>
      </c>
      <c r="C275" s="27" t="s">
        <v>2423</v>
      </c>
      <c r="D275" s="28" t="s">
        <v>2424</v>
      </c>
      <c r="E275" s="28" t="s">
        <v>2425</v>
      </c>
      <c r="F275" s="28" t="s">
        <v>2426</v>
      </c>
      <c r="G275" s="27" t="s">
        <v>2427</v>
      </c>
      <c r="H275" s="28" t="s">
        <v>3282</v>
      </c>
      <c r="I275" s="27" t="s">
        <v>3802</v>
      </c>
      <c r="J275" s="22">
        <v>438.14</v>
      </c>
      <c r="K275" s="27" t="s">
        <v>2428</v>
      </c>
      <c r="L275" s="2">
        <v>379.74</v>
      </c>
      <c r="M275" s="2">
        <v>22.08</v>
      </c>
      <c r="N275" s="28" t="s">
        <v>2429</v>
      </c>
      <c r="O275" t="str">
        <f t="shared" si="16"/>
        <v>rbsat-v945c61409gyes9-sc2009 &amp; 71,48 &amp; 97,81 &amp; 709,76 &amp; 429,23 \\</v>
      </c>
      <c r="P275" t="str">
        <f t="shared" si="17"/>
        <v>rbsat-v945c61409gyes9-sc2009 &amp; 379,03 &amp; 106,72 &amp; 1,45 &amp; 429,23 \\</v>
      </c>
      <c r="Q275" t="str">
        <f t="shared" si="18"/>
        <v>rbsat-v945c61409gyes9-sc2009 &amp; 57,67 &amp; 346,81 &amp; 438,14 &amp; 429,23 \\</v>
      </c>
      <c r="R275" t="str">
        <f t="shared" si="19"/>
        <v>rbsat-v945c61409gyes9-sc2009 &amp; 15,75 &amp; 379,74 &amp; 22,08 &amp; 429,23 \\</v>
      </c>
    </row>
    <row r="276" spans="1:18" x14ac:dyDescent="0.3">
      <c r="A276" s="21" t="s">
        <v>1190</v>
      </c>
      <c r="B276" s="27" t="s">
        <v>964</v>
      </c>
      <c r="C276" s="27" t="s">
        <v>964</v>
      </c>
      <c r="D276" s="28" t="s">
        <v>964</v>
      </c>
      <c r="E276" s="28" t="s">
        <v>964</v>
      </c>
      <c r="F276" s="28" t="s">
        <v>964</v>
      </c>
      <c r="G276" s="27" t="s">
        <v>964</v>
      </c>
      <c r="H276" s="28" t="s">
        <v>964</v>
      </c>
      <c r="I276" s="28" t="s">
        <v>964</v>
      </c>
      <c r="J276" s="28" t="s">
        <v>964</v>
      </c>
      <c r="K276" s="27" t="s">
        <v>964</v>
      </c>
      <c r="L276" s="27" t="s">
        <v>964</v>
      </c>
      <c r="M276" s="27" t="s">
        <v>964</v>
      </c>
      <c r="N276" s="28" t="s">
        <v>964</v>
      </c>
      <c r="O276" t="str">
        <f t="shared" si="16"/>
        <v>rphp5_100_shuffled-sc2016 &amp; -- &amp; -- &amp; -- &amp; -- \\</v>
      </c>
      <c r="P276" t="str">
        <f t="shared" si="17"/>
        <v>rphp5_100_shuffled-sc2016 &amp; -- &amp; -- &amp; -- &amp; -- \\</v>
      </c>
      <c r="Q276" t="str">
        <f t="shared" si="18"/>
        <v>rphp5_100_shuffled-sc2016 &amp; -- &amp; -- &amp; -- &amp; -- \\</v>
      </c>
      <c r="R276" t="str">
        <f t="shared" si="19"/>
        <v>rphp5_100_shuffled-sc2016 &amp; -- &amp; -- &amp; -- &amp; -- \\</v>
      </c>
    </row>
    <row r="277" spans="1:18" x14ac:dyDescent="0.3">
      <c r="A277" s="21" t="s">
        <v>1191</v>
      </c>
      <c r="B277" s="27" t="s">
        <v>964</v>
      </c>
      <c r="C277" s="27" t="s">
        <v>964</v>
      </c>
      <c r="D277" s="28" t="s">
        <v>964</v>
      </c>
      <c r="E277" s="28" t="s">
        <v>964</v>
      </c>
      <c r="F277" s="28" t="s">
        <v>964</v>
      </c>
      <c r="G277" s="27" t="s">
        <v>964</v>
      </c>
      <c r="H277" s="28" t="s">
        <v>964</v>
      </c>
      <c r="I277" s="28" t="s">
        <v>964</v>
      </c>
      <c r="J277" s="28" t="s">
        <v>964</v>
      </c>
      <c r="K277" s="27" t="s">
        <v>964</v>
      </c>
      <c r="L277" s="27" t="s">
        <v>964</v>
      </c>
      <c r="M277" s="27" t="s">
        <v>964</v>
      </c>
      <c r="N277" s="28" t="s">
        <v>964</v>
      </c>
      <c r="O277" t="str">
        <f t="shared" si="16"/>
        <v>rpoc_xits_11_UNKNOWN-sc2009 &amp; -- &amp; -- &amp; -- &amp; -- \\</v>
      </c>
      <c r="P277" t="str">
        <f t="shared" si="17"/>
        <v>rpoc_xits_11_UNKNOWN-sc2009 &amp; -- &amp; -- &amp; -- &amp; -- \\</v>
      </c>
      <c r="Q277" t="str">
        <f t="shared" si="18"/>
        <v>rpoc_xits_11_UNKNOWN-sc2009 &amp; -- &amp; -- &amp; -- &amp; -- \\</v>
      </c>
      <c r="R277" t="str">
        <f t="shared" si="19"/>
        <v>rpoc_xits_11_UNKNOWN-sc2009 &amp; -- &amp; -- &amp; -- &amp; -- \\</v>
      </c>
    </row>
    <row r="278" spans="1:18" x14ac:dyDescent="0.3">
      <c r="A278" s="21" t="s">
        <v>1192</v>
      </c>
      <c r="B278" s="27" t="s">
        <v>964</v>
      </c>
      <c r="C278" s="27" t="s">
        <v>964</v>
      </c>
      <c r="D278" s="28" t="s">
        <v>964</v>
      </c>
      <c r="E278" s="28" t="s">
        <v>964</v>
      </c>
      <c r="F278" s="28" t="s">
        <v>964</v>
      </c>
      <c r="G278" s="27" t="s">
        <v>964</v>
      </c>
      <c r="H278" s="28" t="s">
        <v>964</v>
      </c>
      <c r="I278" s="28" t="s">
        <v>964</v>
      </c>
      <c r="J278" s="28" t="s">
        <v>964</v>
      </c>
      <c r="K278" s="27" t="s">
        <v>964</v>
      </c>
      <c r="L278" s="27" t="s">
        <v>964</v>
      </c>
      <c r="M278" s="27" t="s">
        <v>964</v>
      </c>
      <c r="N278" s="28" t="s">
        <v>964</v>
      </c>
      <c r="O278" t="str">
        <f t="shared" si="16"/>
        <v>rpoc_xits_12_UNKNOWN-sc2009 &amp; -- &amp; -- &amp; -- &amp; -- \\</v>
      </c>
      <c r="P278" t="str">
        <f t="shared" si="17"/>
        <v>rpoc_xits_12_UNKNOWN-sc2009 &amp; -- &amp; -- &amp; -- &amp; -- \\</v>
      </c>
      <c r="Q278" t="str">
        <f t="shared" si="18"/>
        <v>rpoc_xits_12_UNKNOWN-sc2009 &amp; -- &amp; -- &amp; -- &amp; -- \\</v>
      </c>
      <c r="R278" t="str">
        <f t="shared" si="19"/>
        <v>rpoc_xits_12_UNKNOWN-sc2009 &amp; -- &amp; -- &amp; -- &amp; -- \\</v>
      </c>
    </row>
    <row r="279" spans="1:18" x14ac:dyDescent="0.3">
      <c r="A279" s="21" t="s">
        <v>1193</v>
      </c>
      <c r="B279" s="27" t="s">
        <v>3553</v>
      </c>
      <c r="C279" s="27" t="s">
        <v>2430</v>
      </c>
      <c r="D279" s="28" t="s">
        <v>2431</v>
      </c>
      <c r="E279" s="28" t="s">
        <v>2432</v>
      </c>
      <c r="F279" s="28" t="s">
        <v>2433</v>
      </c>
      <c r="G279" s="27" t="s">
        <v>2434</v>
      </c>
      <c r="H279" s="28" t="s">
        <v>3283</v>
      </c>
      <c r="I279" s="27" t="s">
        <v>3803</v>
      </c>
      <c r="J279" s="22">
        <v>2194.98</v>
      </c>
      <c r="K279" s="27" t="s">
        <v>2435</v>
      </c>
      <c r="L279" s="2">
        <v>2597.84</v>
      </c>
      <c r="M279" s="2">
        <v>2713.16</v>
      </c>
      <c r="N279" s="28" t="s">
        <v>2436</v>
      </c>
      <c r="O279" t="str">
        <f t="shared" si="16"/>
        <v>rubikcube701-sc2017 &amp; 2111,27 &amp; 1952,87 &amp; 2769,73 &amp; 2084,11 \\</v>
      </c>
      <c r="P279" t="str">
        <f t="shared" si="17"/>
        <v>rubikcube701-sc2017 &amp; 2082,70 &amp; 2274,25 &amp; 2533,39 &amp; 2084,11 \\</v>
      </c>
      <c r="Q279" t="str">
        <f t="shared" si="18"/>
        <v>rubikcube701-sc2017 &amp; 2206,08 &amp; 2261,38 &amp; 2194,98 &amp; 2084,11 \\</v>
      </c>
      <c r="R279" t="str">
        <f t="shared" si="19"/>
        <v>rubikcube701-sc2017 &amp; 2290,94 &amp; 2597,84 &amp; 2713,16 &amp; 2084,11 \\</v>
      </c>
    </row>
    <row r="280" spans="1:18" x14ac:dyDescent="0.3">
      <c r="A280" s="21" t="s">
        <v>1194</v>
      </c>
      <c r="B280" s="27" t="s">
        <v>964</v>
      </c>
      <c r="C280" s="27" t="s">
        <v>964</v>
      </c>
      <c r="D280" s="28" t="s">
        <v>964</v>
      </c>
      <c r="E280" s="28" t="s">
        <v>964</v>
      </c>
      <c r="F280" s="28" t="s">
        <v>964</v>
      </c>
      <c r="G280" s="27" t="s">
        <v>964</v>
      </c>
      <c r="H280" s="28" t="s">
        <v>964</v>
      </c>
      <c r="I280" s="28" t="s">
        <v>964</v>
      </c>
      <c r="J280" s="28" t="s">
        <v>964</v>
      </c>
      <c r="K280" s="27" t="s">
        <v>964</v>
      </c>
      <c r="L280" s="27" t="s">
        <v>964</v>
      </c>
      <c r="M280" s="27" t="s">
        <v>964</v>
      </c>
      <c r="N280" s="28" t="s">
        <v>964</v>
      </c>
      <c r="O280" t="str">
        <f t="shared" si="16"/>
        <v>rubikcube912-sc2017 &amp; -- &amp; -- &amp; -- &amp; -- \\</v>
      </c>
      <c r="P280" t="str">
        <f t="shared" si="17"/>
        <v>rubikcube912-sc2017 &amp; -- &amp; -- &amp; -- &amp; -- \\</v>
      </c>
      <c r="Q280" t="str">
        <f t="shared" si="18"/>
        <v>rubikcube912-sc2017 &amp; -- &amp; -- &amp; -- &amp; -- \\</v>
      </c>
      <c r="R280" t="str">
        <f t="shared" si="19"/>
        <v>rubikcube912-sc2017 &amp; -- &amp; -- &amp; -- &amp; -- \\</v>
      </c>
    </row>
    <row r="281" spans="1:18" x14ac:dyDescent="0.3">
      <c r="A281" s="21" t="s">
        <v>1195</v>
      </c>
      <c r="B281" s="27" t="s">
        <v>964</v>
      </c>
      <c r="C281" s="27" t="s">
        <v>964</v>
      </c>
      <c r="D281" s="28" t="s">
        <v>964</v>
      </c>
      <c r="E281" s="28" t="s">
        <v>964</v>
      </c>
      <c r="F281" s="28" t="s">
        <v>964</v>
      </c>
      <c r="G281" s="27" t="s">
        <v>964</v>
      </c>
      <c r="H281" s="28" t="s">
        <v>964</v>
      </c>
      <c r="I281" s="28" t="s">
        <v>964</v>
      </c>
      <c r="J281" s="28" t="s">
        <v>964</v>
      </c>
      <c r="K281" s="27" t="s">
        <v>964</v>
      </c>
      <c r="L281" s="27" t="s">
        <v>964</v>
      </c>
      <c r="M281" s="27" t="s">
        <v>964</v>
      </c>
      <c r="N281" s="28" t="s">
        <v>964</v>
      </c>
      <c r="O281" t="str">
        <f t="shared" si="16"/>
        <v>safe-30-h29-unsat-sc2007 &amp; -- &amp; -- &amp; -- &amp; -- \\</v>
      </c>
      <c r="P281" t="str">
        <f t="shared" si="17"/>
        <v>safe-30-h29-unsat-sc2007 &amp; -- &amp; -- &amp; -- &amp; -- \\</v>
      </c>
      <c r="Q281" t="str">
        <f t="shared" si="18"/>
        <v>safe-30-h29-unsat-sc2007 &amp; -- &amp; -- &amp; -- &amp; -- \\</v>
      </c>
      <c r="R281" t="str">
        <f t="shared" si="19"/>
        <v>safe-30-h29-unsat-sc2007 &amp; -- &amp; -- &amp; -- &amp; -- \\</v>
      </c>
    </row>
    <row r="282" spans="1:18" x14ac:dyDescent="0.3">
      <c r="A282" s="21" t="s">
        <v>1196</v>
      </c>
      <c r="B282" s="27" t="s">
        <v>2439</v>
      </c>
      <c r="C282" s="27" t="s">
        <v>2437</v>
      </c>
      <c r="D282" s="28" t="s">
        <v>2437</v>
      </c>
      <c r="E282" s="28" t="s">
        <v>2438</v>
      </c>
      <c r="F282" s="28" t="s">
        <v>2439</v>
      </c>
      <c r="G282" s="27" t="s">
        <v>2440</v>
      </c>
      <c r="H282" s="28" t="s">
        <v>2438</v>
      </c>
      <c r="I282" s="27" t="s">
        <v>2439</v>
      </c>
      <c r="J282" s="22">
        <v>2.09</v>
      </c>
      <c r="K282" s="27" t="s">
        <v>2441</v>
      </c>
      <c r="L282" s="2">
        <v>2.08</v>
      </c>
      <c r="M282" s="2">
        <v>2.09</v>
      </c>
      <c r="N282" s="28" t="s">
        <v>2441</v>
      </c>
      <c r="O282" t="str">
        <f t="shared" si="16"/>
        <v>satcoin-genesis-SAT-10-sc2018 &amp; 2,09 &amp; 2,11 &amp; 2,11 &amp; 2,14 \\</v>
      </c>
      <c r="P282" t="str">
        <f t="shared" si="17"/>
        <v>satcoin-genesis-SAT-10-sc2018 &amp; 2,10 &amp; 2,09 &amp; 2,26 &amp; 2,14 \\</v>
      </c>
      <c r="Q282" t="str">
        <f t="shared" si="18"/>
        <v>satcoin-genesis-SAT-10-sc2018 &amp; 2,10 &amp; 2,09 &amp; 2,09 &amp; 2,14 \\</v>
      </c>
      <c r="R282" t="str">
        <f t="shared" si="19"/>
        <v>satcoin-genesis-SAT-10-sc2018 &amp; 2,14 &amp; 2,08 &amp; 2,09 &amp; 2,14 \\</v>
      </c>
    </row>
    <row r="283" spans="1:18" x14ac:dyDescent="0.3">
      <c r="A283" s="21" t="s">
        <v>1197</v>
      </c>
      <c r="B283" s="27" t="s">
        <v>964</v>
      </c>
      <c r="C283" s="27" t="s">
        <v>964</v>
      </c>
      <c r="D283" s="28" t="s">
        <v>964</v>
      </c>
      <c r="E283" s="28" t="s">
        <v>2442</v>
      </c>
      <c r="F283" s="28" t="s">
        <v>964</v>
      </c>
      <c r="G283" s="27" t="s">
        <v>964</v>
      </c>
      <c r="H283" s="28" t="s">
        <v>3284</v>
      </c>
      <c r="I283" s="27" t="s">
        <v>3804</v>
      </c>
      <c r="J283" s="28" t="s">
        <v>964</v>
      </c>
      <c r="K283" s="27" t="s">
        <v>964</v>
      </c>
      <c r="L283" s="27" t="s">
        <v>964</v>
      </c>
      <c r="M283" s="2">
        <v>3436.53</v>
      </c>
      <c r="N283" s="28" t="s">
        <v>964</v>
      </c>
      <c r="O283" t="str">
        <f t="shared" si="16"/>
        <v>sgen1-sat-180-100-sc2009 &amp; -- &amp; -- &amp; -- &amp; -- \\</v>
      </c>
      <c r="P283" t="str">
        <f t="shared" si="17"/>
        <v>sgen1-sat-180-100-sc2009 &amp; 424,38 &amp; -- &amp; -- &amp; -- \\</v>
      </c>
      <c r="Q283" t="str">
        <f t="shared" si="18"/>
        <v>sgen1-sat-180-100-sc2009 &amp; 605,11 &amp; 2343,47 &amp; -- &amp; -- \\</v>
      </c>
      <c r="R283" t="str">
        <f t="shared" si="19"/>
        <v>sgen1-sat-180-100-sc2009 &amp; -- &amp; -- &amp; 3436,53 &amp; -- \\</v>
      </c>
    </row>
    <row r="284" spans="1:18" x14ac:dyDescent="0.3">
      <c r="A284" s="21" t="s">
        <v>1198</v>
      </c>
      <c r="B284" s="27" t="s">
        <v>964</v>
      </c>
      <c r="C284" s="27" t="s">
        <v>964</v>
      </c>
      <c r="D284" s="28" t="s">
        <v>964</v>
      </c>
      <c r="E284" s="28" t="s">
        <v>964</v>
      </c>
      <c r="F284" s="28" t="s">
        <v>964</v>
      </c>
      <c r="G284" s="27" t="s">
        <v>964</v>
      </c>
      <c r="H284" s="28" t="s">
        <v>964</v>
      </c>
      <c r="I284" s="28" t="s">
        <v>964</v>
      </c>
      <c r="J284" s="28" t="s">
        <v>964</v>
      </c>
      <c r="K284" s="27" t="s">
        <v>964</v>
      </c>
      <c r="L284" s="27" t="s">
        <v>964</v>
      </c>
      <c r="M284" s="27" t="s">
        <v>964</v>
      </c>
      <c r="N284" s="28" t="s">
        <v>964</v>
      </c>
      <c r="O284" t="str">
        <f t="shared" si="16"/>
        <v>sgen1-unsat-109-100-sc2009 &amp; -- &amp; -- &amp; -- &amp; -- \\</v>
      </c>
      <c r="P284" t="str">
        <f t="shared" si="17"/>
        <v>sgen1-unsat-109-100-sc2009 &amp; -- &amp; -- &amp; -- &amp; -- \\</v>
      </c>
      <c r="Q284" t="str">
        <f t="shared" si="18"/>
        <v>sgen1-unsat-109-100-sc2009 &amp; -- &amp; -- &amp; -- &amp; -- \\</v>
      </c>
      <c r="R284" t="str">
        <f t="shared" si="19"/>
        <v>sgen1-unsat-109-100-sc2009 &amp; -- &amp; -- &amp; -- &amp; -- \\</v>
      </c>
    </row>
    <row r="285" spans="1:18" x14ac:dyDescent="0.3">
      <c r="A285" s="21" t="s">
        <v>1199</v>
      </c>
      <c r="B285" s="27" t="s">
        <v>3554</v>
      </c>
      <c r="C285" s="27" t="s">
        <v>2443</v>
      </c>
      <c r="D285" s="28" t="s">
        <v>2444</v>
      </c>
      <c r="E285" s="28" t="s">
        <v>2445</v>
      </c>
      <c r="F285" s="28" t="s">
        <v>2446</v>
      </c>
      <c r="G285" s="27" t="s">
        <v>2447</v>
      </c>
      <c r="H285" s="28" t="s">
        <v>3285</v>
      </c>
      <c r="I285" s="27" t="s">
        <v>3805</v>
      </c>
      <c r="J285" s="22">
        <v>1090.06</v>
      </c>
      <c r="K285" s="27" t="s">
        <v>2448</v>
      </c>
      <c r="L285" s="2">
        <v>1140.02</v>
      </c>
      <c r="M285" s="2">
        <v>579.98</v>
      </c>
      <c r="N285" s="28" t="s">
        <v>2449</v>
      </c>
      <c r="O285" t="str">
        <f t="shared" si="16"/>
        <v>sha1r17m145ABCD &amp; 3313,36 &amp; 1016,39 &amp; 2908,27 &amp; 725,77 \\</v>
      </c>
      <c r="P285" t="str">
        <f t="shared" si="17"/>
        <v>sha1r17m145ABCD &amp; 2188,73 &amp; 1916,28 &amp; 4598,45 &amp; 725,77 \\</v>
      </c>
      <c r="Q285" t="str">
        <f t="shared" si="18"/>
        <v>sha1r17m145ABCD &amp; 4559,03 &amp; 4600,05 &amp; 1090,06 &amp; 725,77 \\</v>
      </c>
      <c r="R285" t="str">
        <f t="shared" si="19"/>
        <v>sha1r17m145ABCD &amp; 3375,45 &amp; 1140,02 &amp; 579,98 &amp; 725,77 \\</v>
      </c>
    </row>
    <row r="286" spans="1:18" x14ac:dyDescent="0.3">
      <c r="A286" s="21" t="s">
        <v>1200</v>
      </c>
      <c r="B286" s="27" t="s">
        <v>3555</v>
      </c>
      <c r="C286" s="27" t="s">
        <v>2450</v>
      </c>
      <c r="D286" s="28" t="s">
        <v>2451</v>
      </c>
      <c r="E286" s="28" t="s">
        <v>2452</v>
      </c>
      <c r="F286" s="28" t="s">
        <v>2453</v>
      </c>
      <c r="G286" s="27" t="s">
        <v>2454</v>
      </c>
      <c r="H286" s="28" t="s">
        <v>3286</v>
      </c>
      <c r="I286" s="27" t="s">
        <v>3806</v>
      </c>
      <c r="J286" s="22">
        <v>1036.4100000000001</v>
      </c>
      <c r="K286" s="27" t="s">
        <v>2455</v>
      </c>
      <c r="L286" s="2">
        <v>2174.7199999999998</v>
      </c>
      <c r="M286" s="2">
        <v>2400.0500000000002</v>
      </c>
      <c r="N286" s="28" t="s">
        <v>2456</v>
      </c>
      <c r="O286" t="str">
        <f t="shared" si="16"/>
        <v>sha1r17m145ABCD_p &amp; 25,42 &amp; 4168,14 &amp; 1012,23 &amp; 1763,89 \\</v>
      </c>
      <c r="P286" t="str">
        <f t="shared" si="17"/>
        <v>sha1r17m145ABCD_p &amp; 84,05 &amp; 1797,83 &amp; 918,95 &amp; 1763,89 \\</v>
      </c>
      <c r="Q286" t="str">
        <f t="shared" si="18"/>
        <v>sha1r17m145ABCD_p &amp; 3413,08 &amp; 2737,84 &amp; 1036,41 &amp; 1763,89 \\</v>
      </c>
      <c r="R286" t="str">
        <f t="shared" si="19"/>
        <v>sha1r17m145ABCD_p &amp; 3375,64 &amp; 2174,72 &amp; 2400,05 &amp; 1763,89 \\</v>
      </c>
    </row>
    <row r="287" spans="1:18" x14ac:dyDescent="0.3">
      <c r="A287" s="21" t="s">
        <v>1201</v>
      </c>
      <c r="B287" s="27" t="s">
        <v>964</v>
      </c>
      <c r="C287" s="27" t="s">
        <v>2457</v>
      </c>
      <c r="D287" s="28" t="s">
        <v>2458</v>
      </c>
      <c r="E287" s="28" t="s">
        <v>2459</v>
      </c>
      <c r="F287" s="28" t="s">
        <v>2460</v>
      </c>
      <c r="G287" s="27" t="s">
        <v>2461</v>
      </c>
      <c r="H287" s="28" t="s">
        <v>3287</v>
      </c>
      <c r="I287" s="27" t="s">
        <v>3807</v>
      </c>
      <c r="J287" s="22">
        <v>1400.03</v>
      </c>
      <c r="K287" s="27" t="s">
        <v>2462</v>
      </c>
      <c r="L287" s="2">
        <v>1705.98</v>
      </c>
      <c r="M287" s="2">
        <v>137.09</v>
      </c>
      <c r="N287" s="28" t="s">
        <v>2463</v>
      </c>
      <c r="O287" t="str">
        <f t="shared" si="16"/>
        <v>sha1r17m146ABCD &amp; -- &amp; 1001,94 &amp; 3108,53 &amp; 1260,83 \\</v>
      </c>
      <c r="P287" t="str">
        <f t="shared" si="17"/>
        <v>sha1r17m146ABCD &amp; 1971,00 &amp; 165,14 &amp; 127,20 &amp; 1260,83 \\</v>
      </c>
      <c r="Q287" t="str">
        <f t="shared" si="18"/>
        <v>sha1r17m146ABCD &amp; 2851,09 &amp; 2975,22 &amp; 1400,03 &amp; 1260,83 \\</v>
      </c>
      <c r="R287" t="str">
        <f t="shared" si="19"/>
        <v>sha1r17m146ABCD &amp; 4665,67 &amp; 1705,98 &amp; 137,09 &amp; 1260,83 \\</v>
      </c>
    </row>
    <row r="288" spans="1:18" x14ac:dyDescent="0.3">
      <c r="A288" s="21" t="s">
        <v>1202</v>
      </c>
      <c r="B288" s="27" t="s">
        <v>3556</v>
      </c>
      <c r="C288" s="27" t="s">
        <v>2464</v>
      </c>
      <c r="D288" s="28" t="s">
        <v>2465</v>
      </c>
      <c r="E288" s="28" t="s">
        <v>2466</v>
      </c>
      <c r="F288" s="28" t="s">
        <v>2467</v>
      </c>
      <c r="G288" s="27" t="s">
        <v>2468</v>
      </c>
      <c r="H288" s="28" t="s">
        <v>3288</v>
      </c>
      <c r="I288" s="27" t="s">
        <v>3808</v>
      </c>
      <c r="J288" s="22">
        <v>2490.92</v>
      </c>
      <c r="K288" s="27" t="s">
        <v>2469</v>
      </c>
      <c r="L288" s="2">
        <v>1052.03</v>
      </c>
      <c r="M288" s="2">
        <v>3237.26</v>
      </c>
      <c r="N288" s="28" t="s">
        <v>2470</v>
      </c>
      <c r="O288" t="str">
        <f t="shared" si="16"/>
        <v>sha1r17m146ABCD_p &amp; 3373,95 &amp; 3271,42 &amp; 2599,66 &amp; 546,45 \\</v>
      </c>
      <c r="P288" t="str">
        <f t="shared" si="17"/>
        <v>sha1r17m146ABCD_p &amp; 3884,81 &amp; 2682,49 &amp; 1007,16 &amp; 546,45 \\</v>
      </c>
      <c r="Q288" t="str">
        <f t="shared" si="18"/>
        <v>sha1r17m146ABCD_p &amp; 780,80 &amp; 651,99 &amp; 2490,92 &amp; 546,45 \\</v>
      </c>
      <c r="R288" t="str">
        <f t="shared" si="19"/>
        <v>sha1r17m146ABCD_p &amp; 1606,00 &amp; 1052,03 &amp; 3237,26 &amp; 546,45 \\</v>
      </c>
    </row>
    <row r="289" spans="1:18" x14ac:dyDescent="0.3">
      <c r="A289" s="21" t="s">
        <v>1203</v>
      </c>
      <c r="B289" s="27" t="s">
        <v>3557</v>
      </c>
      <c r="C289" s="27" t="s">
        <v>2471</v>
      </c>
      <c r="D289" s="28" t="s">
        <v>2472</v>
      </c>
      <c r="E289" s="28" t="s">
        <v>2473</v>
      </c>
      <c r="F289" s="28" t="s">
        <v>2474</v>
      </c>
      <c r="G289" s="27" t="s">
        <v>2475</v>
      </c>
      <c r="H289" s="28" t="s">
        <v>3289</v>
      </c>
      <c r="I289" s="27" t="s">
        <v>3809</v>
      </c>
      <c r="J289" s="22">
        <v>710.94</v>
      </c>
      <c r="K289" s="27" t="s">
        <v>964</v>
      </c>
      <c r="L289" s="2">
        <v>2666.19</v>
      </c>
      <c r="M289" s="2">
        <v>2249.94</v>
      </c>
      <c r="N289" s="28" t="s">
        <v>2476</v>
      </c>
      <c r="O289" t="str">
        <f t="shared" si="16"/>
        <v>sha1r17m147ABCD &amp; 1288,56 &amp; 1234,48 &amp; 727,00 &amp; 2354,00 \\</v>
      </c>
      <c r="P289" t="str">
        <f t="shared" si="17"/>
        <v>sha1r17m147ABCD &amp; 516,20 &amp; 3491,64 &amp; 509,67 &amp; 2354,00 \\</v>
      </c>
      <c r="Q289" t="str">
        <f t="shared" si="18"/>
        <v>sha1r17m147ABCD &amp; 1180,89 &amp; 647,25 &amp; 710,94 &amp; 2354,00 \\</v>
      </c>
      <c r="R289" t="str">
        <f t="shared" si="19"/>
        <v>sha1r17m147ABCD &amp; -- &amp; 2666,19 &amp; 2249,94 &amp; 2354,00 \\</v>
      </c>
    </row>
    <row r="290" spans="1:18" x14ac:dyDescent="0.3">
      <c r="A290" s="21" t="s">
        <v>1204</v>
      </c>
      <c r="B290" s="27" t="s">
        <v>3558</v>
      </c>
      <c r="C290" s="27" t="s">
        <v>2477</v>
      </c>
      <c r="D290" s="28" t="s">
        <v>2478</v>
      </c>
      <c r="E290" s="28" t="s">
        <v>2479</v>
      </c>
      <c r="F290" s="28" t="s">
        <v>2480</v>
      </c>
      <c r="G290" s="27" t="s">
        <v>2481</v>
      </c>
      <c r="H290" s="28" t="s">
        <v>3290</v>
      </c>
      <c r="I290" s="27" t="s">
        <v>3810</v>
      </c>
      <c r="J290" s="22">
        <v>2588.67</v>
      </c>
      <c r="K290" s="27" t="s">
        <v>2482</v>
      </c>
      <c r="L290" s="2">
        <v>436.45</v>
      </c>
      <c r="M290" s="2">
        <v>3919.84</v>
      </c>
      <c r="N290" s="28" t="s">
        <v>2483</v>
      </c>
      <c r="O290" t="str">
        <f t="shared" si="16"/>
        <v>sha1r17m147ABCD_p &amp; 4877,86 &amp; 1152,55 &amp; 992,05 &amp; 453,17 \\</v>
      </c>
      <c r="P290" t="str">
        <f t="shared" si="17"/>
        <v>sha1r17m147ABCD_p &amp; 4043,09 &amp; 451,28 &amp; 3454,36 &amp; 453,17 \\</v>
      </c>
      <c r="Q290" t="str">
        <f t="shared" si="18"/>
        <v>sha1r17m147ABCD_p &amp; 3409,00 &amp; 3662,78 &amp; 2588,67 &amp; 453,17 \\</v>
      </c>
      <c r="R290" t="str">
        <f t="shared" si="19"/>
        <v>sha1r17m147ABCD_p &amp; 3403,94 &amp; 436,45 &amp; 3919,84 &amp; 453,17 \\</v>
      </c>
    </row>
    <row r="291" spans="1:18" x14ac:dyDescent="0.3">
      <c r="A291" s="21" t="s">
        <v>1205</v>
      </c>
      <c r="B291" s="27" t="s">
        <v>3559</v>
      </c>
      <c r="C291" s="27" t="s">
        <v>2484</v>
      </c>
      <c r="D291" s="28" t="s">
        <v>2485</v>
      </c>
      <c r="E291" s="28" t="s">
        <v>964</v>
      </c>
      <c r="F291" s="28" t="s">
        <v>2486</v>
      </c>
      <c r="G291" s="27" t="s">
        <v>2487</v>
      </c>
      <c r="H291" s="28" t="s">
        <v>3291</v>
      </c>
      <c r="I291" s="27" t="s">
        <v>3811</v>
      </c>
      <c r="J291" s="22">
        <v>3479.12</v>
      </c>
      <c r="K291" s="27" t="s">
        <v>2488</v>
      </c>
      <c r="L291" s="2">
        <v>3189.16</v>
      </c>
      <c r="M291" s="2">
        <v>4167.2</v>
      </c>
      <c r="N291" s="28" t="s">
        <v>2489</v>
      </c>
      <c r="O291" t="str">
        <f t="shared" si="16"/>
        <v>sha1r17m148ABCD &amp; 2449,39 &amp; 64,41 &amp; 485,48 &amp; 1745,80 \\</v>
      </c>
      <c r="P291" t="str">
        <f t="shared" si="17"/>
        <v>sha1r17m148ABCD &amp; -- &amp; 879,08 &amp; 3780,08 &amp; 1745,80 \\</v>
      </c>
      <c r="Q291" t="str">
        <f t="shared" si="18"/>
        <v>sha1r17m148ABCD &amp; 3527,08 &amp; 2213,94 &amp; 3479,12 &amp; 1745,80 \\</v>
      </c>
      <c r="R291" t="str">
        <f t="shared" si="19"/>
        <v>sha1r17m148ABCD &amp; 669,08 &amp; 3189,16 &amp; 4167,2 &amp; 1745,80 \\</v>
      </c>
    </row>
    <row r="292" spans="1:18" x14ac:dyDescent="0.3">
      <c r="A292" s="21" t="s">
        <v>1206</v>
      </c>
      <c r="B292" s="27" t="s">
        <v>3560</v>
      </c>
      <c r="C292" s="27" t="s">
        <v>2490</v>
      </c>
      <c r="D292" s="28" t="s">
        <v>2491</v>
      </c>
      <c r="E292" s="28" t="s">
        <v>2492</v>
      </c>
      <c r="F292" s="28" t="s">
        <v>964</v>
      </c>
      <c r="G292" s="27" t="s">
        <v>2493</v>
      </c>
      <c r="H292" s="28" t="s">
        <v>3292</v>
      </c>
      <c r="I292" s="27" t="s">
        <v>3812</v>
      </c>
      <c r="J292" s="22">
        <v>145.08000000000001</v>
      </c>
      <c r="K292" s="27" t="s">
        <v>2494</v>
      </c>
      <c r="L292" s="2">
        <v>4568.1899999999996</v>
      </c>
      <c r="M292" s="2">
        <v>3441.67</v>
      </c>
      <c r="N292" s="28" t="s">
        <v>2495</v>
      </c>
      <c r="O292" t="str">
        <f t="shared" si="16"/>
        <v>sha1r17m148ABCD_p &amp; 4920,34 &amp; 4051,16 &amp; 3569,62 &amp; 1189,52 \\</v>
      </c>
      <c r="P292" t="str">
        <f t="shared" si="17"/>
        <v>sha1r17m148ABCD_p &amp; 3757,97 &amp; -- &amp; 2652,09 &amp; 1189,52 \\</v>
      </c>
      <c r="Q292" t="str">
        <f t="shared" si="18"/>
        <v>sha1r17m148ABCD_p &amp; 2663,77 &amp; 523,03 &amp; 145,08 &amp; 1189,52 \\</v>
      </c>
      <c r="R292" t="str">
        <f t="shared" si="19"/>
        <v>sha1r17m148ABCD_p &amp; 3730,55 &amp; 4568,19 &amp; 3441,67 &amp; 1189,52 \\</v>
      </c>
    </row>
    <row r="293" spans="1:18" x14ac:dyDescent="0.3">
      <c r="A293" s="21" t="s">
        <v>1207</v>
      </c>
      <c r="B293" s="27" t="s">
        <v>3561</v>
      </c>
      <c r="C293" s="27" t="s">
        <v>2496</v>
      </c>
      <c r="D293" s="28" t="s">
        <v>2497</v>
      </c>
      <c r="E293" s="28" t="s">
        <v>2498</v>
      </c>
      <c r="F293" s="28" t="s">
        <v>2499</v>
      </c>
      <c r="G293" s="27" t="s">
        <v>2500</v>
      </c>
      <c r="H293" s="28" t="s">
        <v>3293</v>
      </c>
      <c r="I293" s="27" t="s">
        <v>3813</v>
      </c>
      <c r="J293" s="22">
        <v>2671.86</v>
      </c>
      <c r="K293" s="27" t="s">
        <v>964</v>
      </c>
      <c r="L293" s="2">
        <v>2393.17</v>
      </c>
      <c r="M293" s="2">
        <v>3049.19</v>
      </c>
      <c r="N293" s="28" t="s">
        <v>2501</v>
      </c>
      <c r="O293" t="str">
        <f t="shared" si="16"/>
        <v>sha1r17m149ABCD &amp; 3548,66 &amp; 696,06 &amp; 1220,17 &amp; 1529,45 \\</v>
      </c>
      <c r="P293" t="str">
        <f t="shared" si="17"/>
        <v>sha1r17m149ABCD &amp; 2816,64 &amp; 746,03 &amp; 2734,55 &amp; 1529,45 \\</v>
      </c>
      <c r="Q293" t="str">
        <f t="shared" si="18"/>
        <v>sha1r17m149ABCD &amp; 3642,67 &amp; 3807,00 &amp; 2671,86 &amp; 1529,45 \\</v>
      </c>
      <c r="R293" t="str">
        <f t="shared" si="19"/>
        <v>sha1r17m149ABCD &amp; -- &amp; 2393,17 &amp; 3049,19 &amp; 1529,45 \\</v>
      </c>
    </row>
    <row r="294" spans="1:18" x14ac:dyDescent="0.3">
      <c r="A294" s="21" t="s">
        <v>1208</v>
      </c>
      <c r="B294" s="27" t="s">
        <v>3562</v>
      </c>
      <c r="C294" s="27" t="s">
        <v>2502</v>
      </c>
      <c r="D294" s="28" t="s">
        <v>2503</v>
      </c>
      <c r="E294" s="28" t="s">
        <v>2504</v>
      </c>
      <c r="F294" s="28" t="s">
        <v>2505</v>
      </c>
      <c r="G294" s="27" t="s">
        <v>2506</v>
      </c>
      <c r="H294" s="28" t="s">
        <v>964</v>
      </c>
      <c r="I294" s="27" t="s">
        <v>3814</v>
      </c>
      <c r="J294" s="22">
        <v>99.3</v>
      </c>
      <c r="K294" s="27" t="s">
        <v>2507</v>
      </c>
      <c r="L294" s="2">
        <v>3268.7</v>
      </c>
      <c r="M294" s="2">
        <v>1772.12</v>
      </c>
      <c r="N294" s="28" t="s">
        <v>2508</v>
      </c>
      <c r="O294" t="str">
        <f t="shared" si="16"/>
        <v>sha1r17m149ABCD_p &amp; 3193,94 &amp; 113,14 &amp; 713,42 &amp; 1185,97 \\</v>
      </c>
      <c r="P294" t="str">
        <f t="shared" si="17"/>
        <v>sha1r17m149ABCD_p &amp; 776,16 &amp; 916,63 &amp; 2661,42 &amp; 1185,97 \\</v>
      </c>
      <c r="Q294" t="str">
        <f t="shared" si="18"/>
        <v>sha1r17m149ABCD_p &amp; -- &amp; 1033,86 &amp; 99,3 &amp; 1185,97 \\</v>
      </c>
      <c r="R294" t="str">
        <f t="shared" si="19"/>
        <v>sha1r17m149ABCD_p &amp; 65,12 &amp; 3268,7 &amp; 1772,12 &amp; 1185,97 \\</v>
      </c>
    </row>
    <row r="295" spans="1:18" x14ac:dyDescent="0.3">
      <c r="A295" s="21" t="s">
        <v>1209</v>
      </c>
      <c r="B295" s="27" t="s">
        <v>3563</v>
      </c>
      <c r="C295" s="27" t="s">
        <v>2509</v>
      </c>
      <c r="D295" s="28" t="s">
        <v>2510</v>
      </c>
      <c r="E295" s="28" t="s">
        <v>2511</v>
      </c>
      <c r="F295" s="28" t="s">
        <v>2512</v>
      </c>
      <c r="G295" s="27" t="s">
        <v>2513</v>
      </c>
      <c r="H295" s="28" t="s">
        <v>3294</v>
      </c>
      <c r="I295" s="27" t="s">
        <v>3815</v>
      </c>
      <c r="J295" s="22">
        <v>321.52999999999997</v>
      </c>
      <c r="K295" s="27" t="s">
        <v>2514</v>
      </c>
      <c r="L295" s="2">
        <v>295.27</v>
      </c>
      <c r="M295" s="2">
        <v>432.42</v>
      </c>
      <c r="N295" s="28" t="s">
        <v>2515</v>
      </c>
      <c r="O295" t="str">
        <f t="shared" si="16"/>
        <v>sha1r17m63a &amp; 440,91 &amp; 601,56 &amp; 495,05 &amp; 208,06 \\</v>
      </c>
      <c r="P295" t="str">
        <f t="shared" si="17"/>
        <v>sha1r17m63a &amp; 92,75 &amp; 185,67 &amp; 96,25 &amp; 208,06 \\</v>
      </c>
      <c r="Q295" t="str">
        <f t="shared" si="18"/>
        <v>sha1r17m63a &amp; 119,42 &amp; 55,14 &amp; 321,53 &amp; 208,06 \\</v>
      </c>
      <c r="R295" t="str">
        <f t="shared" si="19"/>
        <v>sha1r17m63a &amp; 62,14 &amp; 295,27 &amp; 432,42 &amp; 208,06 \\</v>
      </c>
    </row>
    <row r="296" spans="1:18" x14ac:dyDescent="0.3">
      <c r="A296" s="21" t="s">
        <v>1210</v>
      </c>
      <c r="B296" s="27" t="s">
        <v>3564</v>
      </c>
      <c r="C296" s="27" t="s">
        <v>2516</v>
      </c>
      <c r="D296" s="28" t="s">
        <v>2517</v>
      </c>
      <c r="E296" s="28" t="s">
        <v>2518</v>
      </c>
      <c r="F296" s="28" t="s">
        <v>2519</v>
      </c>
      <c r="G296" s="27" t="s">
        <v>2520</v>
      </c>
      <c r="H296" s="28" t="s">
        <v>3295</v>
      </c>
      <c r="I296" s="27" t="s">
        <v>3816</v>
      </c>
      <c r="J296" s="22">
        <v>406.3</v>
      </c>
      <c r="K296" s="27" t="s">
        <v>2521</v>
      </c>
      <c r="L296" s="2">
        <v>875.01</v>
      </c>
      <c r="M296" s="2">
        <v>173.51</v>
      </c>
      <c r="N296" s="28" t="s">
        <v>2522</v>
      </c>
      <c r="O296" t="str">
        <f t="shared" si="16"/>
        <v>sha1r17m63a_p &amp; 554,95 &amp; 167,17 &amp; 405,95 &amp; 86,19 \\</v>
      </c>
      <c r="P296" t="str">
        <f t="shared" si="17"/>
        <v>sha1r17m63a_p &amp; 525,69 &amp; 248,05 &amp; 123,58 &amp; 86,19 \\</v>
      </c>
      <c r="Q296" t="str">
        <f t="shared" si="18"/>
        <v>sha1r17m63a_p &amp; 141,27 &amp; 262,83 &amp; 406,3 &amp; 86,19 \\</v>
      </c>
      <c r="R296" t="str">
        <f t="shared" si="19"/>
        <v>sha1r17m63a_p &amp; 12,33 &amp; 875,01 &amp; 173,51 &amp; 86,19 \\</v>
      </c>
    </row>
    <row r="297" spans="1:18" x14ac:dyDescent="0.3">
      <c r="A297" s="21" t="s">
        <v>1211</v>
      </c>
      <c r="B297" s="27" t="s">
        <v>3565</v>
      </c>
      <c r="C297" s="27" t="s">
        <v>2523</v>
      </c>
      <c r="D297" s="28" t="s">
        <v>2524</v>
      </c>
      <c r="E297" s="28" t="s">
        <v>2525</v>
      </c>
      <c r="F297" s="28" t="s">
        <v>2526</v>
      </c>
      <c r="G297" s="27" t="s">
        <v>2527</v>
      </c>
      <c r="H297" s="28" t="s">
        <v>3296</v>
      </c>
      <c r="I297" s="27" t="s">
        <v>3817</v>
      </c>
      <c r="J297" s="22">
        <v>77.67</v>
      </c>
      <c r="K297" s="27" t="s">
        <v>2528</v>
      </c>
      <c r="L297" s="2">
        <v>665.63</v>
      </c>
      <c r="M297" s="2">
        <v>464.38</v>
      </c>
      <c r="N297" s="28" t="s">
        <v>2529</v>
      </c>
      <c r="O297" t="str">
        <f t="shared" si="16"/>
        <v>sha1r17m66a &amp; 16,33 &amp; 60,58 &amp; 69,97 &amp; 364,98 \\</v>
      </c>
      <c r="P297" t="str">
        <f t="shared" si="17"/>
        <v>sha1r17m66a &amp; 98,48 &amp; 118,94 &amp; 415,25 &amp; 364,98 \\</v>
      </c>
      <c r="Q297" t="str">
        <f t="shared" si="18"/>
        <v>sha1r17m66a &amp; 251,72 &amp; 175,97 &amp; 77,67 &amp; 364,98 \\</v>
      </c>
      <c r="R297" t="str">
        <f t="shared" si="19"/>
        <v>sha1r17m66a &amp; 71,38 &amp; 665,63 &amp; 464,38 &amp; 364,98 \\</v>
      </c>
    </row>
    <row r="298" spans="1:18" x14ac:dyDescent="0.3">
      <c r="A298" s="21" t="s">
        <v>1212</v>
      </c>
      <c r="B298" s="27" t="s">
        <v>3566</v>
      </c>
      <c r="C298" s="27" t="s">
        <v>2530</v>
      </c>
      <c r="D298" s="28" t="s">
        <v>2531</v>
      </c>
      <c r="E298" s="28" t="s">
        <v>2532</v>
      </c>
      <c r="F298" s="28" t="s">
        <v>2533</v>
      </c>
      <c r="G298" s="27" t="s">
        <v>2534</v>
      </c>
      <c r="H298" s="28" t="s">
        <v>3297</v>
      </c>
      <c r="I298" s="27" t="s">
        <v>3818</v>
      </c>
      <c r="J298" s="22">
        <v>335.25</v>
      </c>
      <c r="K298" s="27" t="s">
        <v>2535</v>
      </c>
      <c r="L298" s="2">
        <v>478.58</v>
      </c>
      <c r="M298" s="2">
        <v>405.14</v>
      </c>
      <c r="N298" s="28" t="s">
        <v>2536</v>
      </c>
      <c r="O298" t="str">
        <f t="shared" si="16"/>
        <v>sha1r17m66a_p &amp; 465,66 &amp; 557,83 &amp; 68,02 &amp; 58,39 \\</v>
      </c>
      <c r="P298" t="str">
        <f t="shared" si="17"/>
        <v>sha1r17m66a_p &amp; 22,81 &amp; 643,06 &amp; 437,12 &amp; 58,39 \\</v>
      </c>
      <c r="Q298" t="str">
        <f t="shared" si="18"/>
        <v>sha1r17m66a_p &amp; 685,17 &amp; 114,48 &amp; 335,25 &amp; 58,39 \\</v>
      </c>
      <c r="R298" t="str">
        <f t="shared" si="19"/>
        <v>sha1r17m66a_p &amp; 79,02 &amp; 478,58 &amp; 405,14 &amp; 58,39 \\</v>
      </c>
    </row>
    <row r="299" spans="1:18" x14ac:dyDescent="0.3">
      <c r="A299" s="21" t="s">
        <v>1213</v>
      </c>
      <c r="B299" s="27" t="s">
        <v>3567</v>
      </c>
      <c r="C299" s="27" t="s">
        <v>2537</v>
      </c>
      <c r="D299" s="28" t="s">
        <v>2538</v>
      </c>
      <c r="E299" s="28" t="s">
        <v>2539</v>
      </c>
      <c r="F299" s="28" t="s">
        <v>2540</v>
      </c>
      <c r="G299" s="27" t="s">
        <v>2541</v>
      </c>
      <c r="H299" s="28" t="s">
        <v>3298</v>
      </c>
      <c r="I299" s="27" t="s">
        <v>3819</v>
      </c>
      <c r="J299" s="22">
        <v>12.56</v>
      </c>
      <c r="K299" s="27" t="s">
        <v>2542</v>
      </c>
      <c r="L299" s="2">
        <v>63.84</v>
      </c>
      <c r="M299" s="2">
        <v>513.41999999999996</v>
      </c>
      <c r="N299" s="28" t="s">
        <v>2543</v>
      </c>
      <c r="O299" t="str">
        <f t="shared" si="16"/>
        <v>sha1r17m67a &amp; 502,88 &amp; 494,14 &amp; 44,56 &amp; 468,61 \\</v>
      </c>
      <c r="P299" t="str">
        <f t="shared" si="17"/>
        <v>sha1r17m67a &amp; 588,95 &amp; 555,19 &amp; 71,41 &amp; 468,61 \\</v>
      </c>
      <c r="Q299" t="str">
        <f t="shared" si="18"/>
        <v>sha1r17m67a &amp; 540,03 &amp; 459,91 &amp; 12,56 &amp; 468,61 \\</v>
      </c>
      <c r="R299" t="str">
        <f t="shared" si="19"/>
        <v>sha1r17m67a &amp; 741,47 &amp; 63,84 &amp; 513,42 &amp; 468,61 \\</v>
      </c>
    </row>
    <row r="300" spans="1:18" x14ac:dyDescent="0.3">
      <c r="A300" s="21" t="s">
        <v>1214</v>
      </c>
      <c r="B300" s="27" t="s">
        <v>1655</v>
      </c>
      <c r="C300" s="27" t="s">
        <v>2544</v>
      </c>
      <c r="D300" s="28" t="s">
        <v>2545</v>
      </c>
      <c r="E300" s="28" t="s">
        <v>2546</v>
      </c>
      <c r="F300" s="28" t="s">
        <v>2547</v>
      </c>
      <c r="G300" s="27" t="s">
        <v>2548</v>
      </c>
      <c r="H300" s="28" t="s">
        <v>3299</v>
      </c>
      <c r="I300" s="27" t="s">
        <v>3820</v>
      </c>
      <c r="J300" s="22">
        <v>82.23</v>
      </c>
      <c r="K300" s="27" t="s">
        <v>2549</v>
      </c>
      <c r="L300" s="2">
        <v>353.25</v>
      </c>
      <c r="M300" s="2">
        <v>538.01</v>
      </c>
      <c r="N300" s="28" t="s">
        <v>2550</v>
      </c>
      <c r="O300" t="str">
        <f t="shared" si="16"/>
        <v>sha1r17m67a_p &amp; 137,22 &amp; 197,22 &amp; 671,75 &amp; 484,33 \\</v>
      </c>
      <c r="P300" t="str">
        <f t="shared" si="17"/>
        <v>sha1r17m67a_p &amp; 405,39 &amp; 701,58 &amp; 606,00 &amp; 484,33 \\</v>
      </c>
      <c r="Q300" t="str">
        <f t="shared" si="18"/>
        <v>sha1r17m67a_p &amp; 102,28 &amp; 201,81 &amp; 82,23 &amp; 484,33 \\</v>
      </c>
      <c r="R300" t="str">
        <f t="shared" si="19"/>
        <v>sha1r17m67a_p &amp; 368,69 &amp; 353,25 &amp; 538,01 &amp; 484,33 \\</v>
      </c>
    </row>
    <row r="301" spans="1:18" x14ac:dyDescent="0.3">
      <c r="A301" s="21" t="s">
        <v>1215</v>
      </c>
      <c r="B301" s="27" t="s">
        <v>3568</v>
      </c>
      <c r="C301" s="27" t="s">
        <v>2551</v>
      </c>
      <c r="D301" s="28" t="s">
        <v>2552</v>
      </c>
      <c r="E301" s="28" t="s">
        <v>2553</v>
      </c>
      <c r="F301" s="28" t="s">
        <v>2554</v>
      </c>
      <c r="G301" s="27" t="s">
        <v>2555</v>
      </c>
      <c r="H301" s="28" t="s">
        <v>2938</v>
      </c>
      <c r="I301" s="27" t="s">
        <v>3821</v>
      </c>
      <c r="J301" s="22">
        <v>440.28</v>
      </c>
      <c r="K301" s="27" t="s">
        <v>2556</v>
      </c>
      <c r="L301" s="2">
        <v>343.11</v>
      </c>
      <c r="M301" s="2">
        <v>289.8</v>
      </c>
      <c r="N301" s="28" t="s">
        <v>2557</v>
      </c>
      <c r="O301" t="str">
        <f t="shared" si="16"/>
        <v>sha1r17m72a &amp; 646,11 &amp; 635,09 &amp; 404,45 &amp; 101,48 \\</v>
      </c>
      <c r="P301" t="str">
        <f t="shared" si="17"/>
        <v>sha1r17m72a &amp; 319,64 &amp; 182,70 &amp; 61,27 &amp; 101,48 \\</v>
      </c>
      <c r="Q301" t="str">
        <f t="shared" si="18"/>
        <v>sha1r17m72a &amp; 84,44 &amp; 439,89 &amp; 440,28 &amp; 101,48 \\</v>
      </c>
      <c r="R301" t="str">
        <f t="shared" si="19"/>
        <v>sha1r17m72a &amp; 12,53 &amp; 343,11 &amp; 289,8 &amp; 101,48 \\</v>
      </c>
    </row>
    <row r="302" spans="1:18" x14ac:dyDescent="0.3">
      <c r="A302" s="21" t="s">
        <v>1216</v>
      </c>
      <c r="B302" s="27" t="s">
        <v>3569</v>
      </c>
      <c r="C302" s="27" t="s">
        <v>2558</v>
      </c>
      <c r="D302" s="28" t="s">
        <v>2559</v>
      </c>
      <c r="E302" s="28" t="s">
        <v>2560</v>
      </c>
      <c r="F302" s="28" t="s">
        <v>2561</v>
      </c>
      <c r="G302" s="27" t="s">
        <v>2562</v>
      </c>
      <c r="H302" s="28" t="s">
        <v>3300</v>
      </c>
      <c r="I302" s="27" t="s">
        <v>3822</v>
      </c>
      <c r="J302" s="22">
        <v>9.09</v>
      </c>
      <c r="K302" s="27" t="s">
        <v>2563</v>
      </c>
      <c r="L302" s="2">
        <v>804.88</v>
      </c>
      <c r="M302" s="2">
        <v>85.55</v>
      </c>
      <c r="N302" s="28" t="s">
        <v>2564</v>
      </c>
      <c r="O302" t="str">
        <f t="shared" si="16"/>
        <v>sha1r17m72a_p &amp; 384,25 &amp; 522,90 &amp; 410,56 &amp; 62,06 \\</v>
      </c>
      <c r="P302" t="str">
        <f t="shared" si="17"/>
        <v>sha1r17m72a_p &amp; 255,55 &amp; 308,64 &amp; 656,23 &amp; 62,06 \\</v>
      </c>
      <c r="Q302" t="str">
        <f t="shared" si="18"/>
        <v>sha1r17m72a_p &amp; 695,25 &amp; 514,75 &amp; 9,09 &amp; 62,06 \\</v>
      </c>
      <c r="R302" t="str">
        <f t="shared" si="19"/>
        <v>sha1r17m72a_p &amp; 549,20 &amp; 804,88 &amp; 85,55 &amp; 62,06 \\</v>
      </c>
    </row>
    <row r="303" spans="1:18" x14ac:dyDescent="0.3">
      <c r="A303" s="21" t="s">
        <v>1217</v>
      </c>
      <c r="B303" s="27" t="s">
        <v>3570</v>
      </c>
      <c r="C303" s="27" t="s">
        <v>2565</v>
      </c>
      <c r="D303" s="28" t="s">
        <v>2566</v>
      </c>
      <c r="E303" s="28" t="s">
        <v>2567</v>
      </c>
      <c r="F303" s="28" t="s">
        <v>2568</v>
      </c>
      <c r="G303" s="27" t="s">
        <v>2569</v>
      </c>
      <c r="H303" s="28" t="s">
        <v>3301</v>
      </c>
      <c r="I303" s="27" t="s">
        <v>3823</v>
      </c>
      <c r="J303" s="22">
        <v>10.75</v>
      </c>
      <c r="K303" s="27" t="s">
        <v>2570</v>
      </c>
      <c r="L303" s="2">
        <v>644.16</v>
      </c>
      <c r="M303" s="2">
        <v>66.91</v>
      </c>
      <c r="N303" s="28" t="s">
        <v>2571</v>
      </c>
      <c r="O303" t="str">
        <f t="shared" si="16"/>
        <v>sha1r17m75a &amp; 54,98 &amp; 78,52 &amp; 478,61 &amp; 335,03 \\</v>
      </c>
      <c r="P303" t="str">
        <f t="shared" si="17"/>
        <v>sha1r17m75a &amp; 116,56 &amp; 287,19 &amp; 180,09 &amp; 335,03 \\</v>
      </c>
      <c r="Q303" t="str">
        <f t="shared" si="18"/>
        <v>sha1r17m75a &amp; 438,30 &amp; 102,38 &amp; 10,75 &amp; 335,03 \\</v>
      </c>
      <c r="R303" t="str">
        <f t="shared" si="19"/>
        <v>sha1r17m75a &amp; 452,80 &amp; 644,16 &amp; 66,91 &amp; 335,03 \\</v>
      </c>
    </row>
    <row r="304" spans="1:18" x14ac:dyDescent="0.3">
      <c r="A304" s="21" t="s">
        <v>1218</v>
      </c>
      <c r="B304" s="27" t="s">
        <v>3571</v>
      </c>
      <c r="C304" s="27" t="s">
        <v>2572</v>
      </c>
      <c r="D304" s="28" t="s">
        <v>2573</v>
      </c>
      <c r="E304" s="28" t="s">
        <v>2574</v>
      </c>
      <c r="F304" s="28" t="s">
        <v>2575</v>
      </c>
      <c r="G304" s="27" t="s">
        <v>2576</v>
      </c>
      <c r="H304" s="28" t="s">
        <v>3302</v>
      </c>
      <c r="I304" s="27" t="s">
        <v>3824</v>
      </c>
      <c r="J304" s="22">
        <v>143.30000000000001</v>
      </c>
      <c r="K304" s="27" t="s">
        <v>2577</v>
      </c>
      <c r="L304" s="2">
        <v>561.51</v>
      </c>
      <c r="M304" s="2">
        <v>238.19</v>
      </c>
      <c r="N304" s="28" t="s">
        <v>2578</v>
      </c>
      <c r="O304" t="str">
        <f t="shared" si="16"/>
        <v>sha1r17m75a_p &amp; 417,69 &amp; 14,00 &amp; 124,72 &amp; 997,44 \\</v>
      </c>
      <c r="P304" t="str">
        <f t="shared" si="17"/>
        <v>sha1r17m75a_p &amp; 677,41 &amp; 496,64 &amp; 399,50 &amp; 997,44 \\</v>
      </c>
      <c r="Q304" t="str">
        <f t="shared" si="18"/>
        <v>sha1r17m75a_p &amp; 436,36 &amp; 447,25 &amp; 143,3 &amp; 997,44 \\</v>
      </c>
      <c r="R304" t="str">
        <f t="shared" si="19"/>
        <v>sha1r17m75a_p &amp; 102,51 &amp; 561,51 &amp; 238,19 &amp; 997,44 \\</v>
      </c>
    </row>
    <row r="305" spans="1:18" x14ac:dyDescent="0.3">
      <c r="A305" s="21" t="s">
        <v>1301</v>
      </c>
      <c r="B305" s="27" t="s">
        <v>964</v>
      </c>
      <c r="C305" s="27" t="s">
        <v>964</v>
      </c>
      <c r="D305" s="28" t="s">
        <v>964</v>
      </c>
      <c r="E305" s="28" t="s">
        <v>964</v>
      </c>
      <c r="F305" s="28" t="s">
        <v>964</v>
      </c>
      <c r="G305" s="27" t="s">
        <v>964</v>
      </c>
      <c r="H305" s="28" t="s">
        <v>964</v>
      </c>
      <c r="I305" s="28" t="s">
        <v>964</v>
      </c>
      <c r="J305" s="28" t="s">
        <v>964</v>
      </c>
      <c r="K305" s="27" t="s">
        <v>964</v>
      </c>
      <c r="L305" s="27" t="s">
        <v>964</v>
      </c>
      <c r="M305" s="27" t="s">
        <v>964</v>
      </c>
      <c r="N305" s="28" t="s">
        <v>964</v>
      </c>
      <c r="O305" t="str">
        <f t="shared" si="16"/>
        <v>sha2.shuffled-as.sat03-442-sc2002 &amp; -- &amp; -- &amp; -- &amp; -- \\</v>
      </c>
      <c r="P305" t="str">
        <f t="shared" si="17"/>
        <v>sha2.shuffled-as.sat03-442-sc2002 &amp; -- &amp; -- &amp; -- &amp; -- \\</v>
      </c>
      <c r="Q305" t="str">
        <f t="shared" si="18"/>
        <v>sha2.shuffled-as.sat03-442-sc2002 &amp; -- &amp; -- &amp; -- &amp; -- \\</v>
      </c>
      <c r="R305" t="str">
        <f t="shared" si="19"/>
        <v>sha2.shuffled-as.sat03-442-sc2002 &amp; -- &amp; -- &amp; -- &amp; -- \\</v>
      </c>
    </row>
    <row r="306" spans="1:18" x14ac:dyDescent="0.3">
      <c r="A306" s="21" t="s">
        <v>1302</v>
      </c>
      <c r="B306" s="27" t="s">
        <v>964</v>
      </c>
      <c r="C306" s="27" t="s">
        <v>964</v>
      </c>
      <c r="D306" s="28" t="s">
        <v>964</v>
      </c>
      <c r="E306" s="28" t="s">
        <v>964</v>
      </c>
      <c r="F306" s="28" t="s">
        <v>964</v>
      </c>
      <c r="G306" s="27" t="s">
        <v>964</v>
      </c>
      <c r="H306" s="28" t="s">
        <v>964</v>
      </c>
      <c r="I306" s="28" t="s">
        <v>964</v>
      </c>
      <c r="J306" s="28" t="s">
        <v>964</v>
      </c>
      <c r="K306" s="27" t="s">
        <v>964</v>
      </c>
      <c r="L306" s="27" t="s">
        <v>964</v>
      </c>
      <c r="M306" s="27" t="s">
        <v>964</v>
      </c>
      <c r="N306" s="28" t="s">
        <v>964</v>
      </c>
      <c r="O306" t="str">
        <f t="shared" si="16"/>
        <v>sin.c.75.smt2-cvc4-sc2016 &amp; -- &amp; -- &amp; -- &amp; -- \\</v>
      </c>
      <c r="P306" t="str">
        <f t="shared" si="17"/>
        <v>sin.c.75.smt2-cvc4-sc2016 &amp; -- &amp; -- &amp; -- &amp; -- \\</v>
      </c>
      <c r="Q306" t="str">
        <f t="shared" si="18"/>
        <v>sin.c.75.smt2-cvc4-sc2016 &amp; -- &amp; -- &amp; -- &amp; -- \\</v>
      </c>
      <c r="R306" t="str">
        <f t="shared" si="19"/>
        <v>sin.c.75.smt2-cvc4-sc2016 &amp; -- &amp; -- &amp; -- &amp; -- \\</v>
      </c>
    </row>
    <row r="307" spans="1:18" x14ac:dyDescent="0.3">
      <c r="A307" s="21" t="s">
        <v>1219</v>
      </c>
      <c r="B307" s="27" t="s">
        <v>3572</v>
      </c>
      <c r="C307" s="27" t="s">
        <v>2579</v>
      </c>
      <c r="D307" s="28" t="s">
        <v>2580</v>
      </c>
      <c r="E307" s="28" t="s">
        <v>2581</v>
      </c>
      <c r="F307" s="28" t="s">
        <v>2582</v>
      </c>
      <c r="G307" s="27" t="s">
        <v>2583</v>
      </c>
      <c r="H307" s="28" t="s">
        <v>3303</v>
      </c>
      <c r="I307" s="27" t="s">
        <v>3825</v>
      </c>
      <c r="J307" s="22">
        <v>300.27999999999997</v>
      </c>
      <c r="K307" s="27" t="s">
        <v>2584</v>
      </c>
      <c r="L307" s="2">
        <v>215.77</v>
      </c>
      <c r="M307" s="2">
        <v>250.14</v>
      </c>
      <c r="N307" s="28" t="s">
        <v>1404</v>
      </c>
      <c r="O307" t="str">
        <f t="shared" si="16"/>
        <v>size_4_4_4_i0418_r8 &amp; 269,26 &amp; 261,39 &amp; 277,58 &amp; 233,73 \\</v>
      </c>
      <c r="P307" t="str">
        <f t="shared" si="17"/>
        <v>size_4_4_4_i0418_r8 &amp; 187,78 &amp; 202,36 &amp; 265,09 &amp; 233,73 \\</v>
      </c>
      <c r="Q307" t="str">
        <f t="shared" si="18"/>
        <v>size_4_4_4_i0418_r8 &amp; 406,12 &amp; 245,02 &amp; 300,28 &amp; 233,73 \\</v>
      </c>
      <c r="R307" t="str">
        <f t="shared" si="19"/>
        <v>size_4_4_4_i0418_r8 &amp; 268,62 &amp; 215,77 &amp; 250,14 &amp; 233,73 \\</v>
      </c>
    </row>
    <row r="308" spans="1:18" x14ac:dyDescent="0.3">
      <c r="A308" s="21" t="s">
        <v>1220</v>
      </c>
      <c r="B308" s="27" t="s">
        <v>3573</v>
      </c>
      <c r="C308" s="27" t="s">
        <v>2585</v>
      </c>
      <c r="D308" s="28" t="s">
        <v>2586</v>
      </c>
      <c r="E308" s="28" t="s">
        <v>2587</v>
      </c>
      <c r="F308" s="28" t="s">
        <v>2588</v>
      </c>
      <c r="G308" s="27" t="s">
        <v>2589</v>
      </c>
      <c r="H308" s="28" t="s">
        <v>3304</v>
      </c>
      <c r="I308" s="27" t="s">
        <v>3826</v>
      </c>
      <c r="J308" s="22">
        <v>568.34</v>
      </c>
      <c r="K308" s="27" t="s">
        <v>2590</v>
      </c>
      <c r="L308" s="2">
        <v>581.91</v>
      </c>
      <c r="M308" s="2">
        <v>599.91</v>
      </c>
      <c r="N308" s="28" t="s">
        <v>2591</v>
      </c>
      <c r="O308" t="str">
        <f t="shared" si="16"/>
        <v>size_4_4_4_i0566_r8 &amp; 504,69 &amp; 582,44 &amp; 607,17 &amp; 601,55 \\</v>
      </c>
      <c r="P308" t="str">
        <f t="shared" si="17"/>
        <v>size_4_4_4_i0566_r8 &amp; 524,39 &amp; 525,33 &amp; 518,00 &amp; 601,55 \\</v>
      </c>
      <c r="Q308" t="str">
        <f t="shared" si="18"/>
        <v>size_4_4_4_i0566_r8 &amp; 556,75 &amp; 541,27 &amp; 568,34 &amp; 601,55 \\</v>
      </c>
      <c r="R308" t="str">
        <f t="shared" si="19"/>
        <v>size_4_4_4_i0566_r8 &amp; 460,19 &amp; 581,91 &amp; 599,91 &amp; 601,55 \\</v>
      </c>
    </row>
    <row r="309" spans="1:18" x14ac:dyDescent="0.3">
      <c r="A309" s="21" t="s">
        <v>1221</v>
      </c>
      <c r="B309" s="27" t="s">
        <v>3574</v>
      </c>
      <c r="C309" s="27" t="s">
        <v>2592</v>
      </c>
      <c r="D309" s="28" t="s">
        <v>2593</v>
      </c>
      <c r="E309" s="28" t="s">
        <v>2594</v>
      </c>
      <c r="F309" s="28" t="s">
        <v>2595</v>
      </c>
      <c r="G309" s="27" t="s">
        <v>2596</v>
      </c>
      <c r="H309" s="28" t="s">
        <v>2190</v>
      </c>
      <c r="I309" s="27" t="s">
        <v>3827</v>
      </c>
      <c r="J309" s="22">
        <v>392.55</v>
      </c>
      <c r="K309" s="27" t="s">
        <v>2597</v>
      </c>
      <c r="L309" s="2">
        <v>381.25</v>
      </c>
      <c r="M309" s="2">
        <v>390.55</v>
      </c>
      <c r="N309" s="28" t="s">
        <v>2598</v>
      </c>
      <c r="O309" t="str">
        <f t="shared" si="16"/>
        <v>size_4_4_4_i2704_r8 &amp; 410,47 &amp; 343,09 &amp; 314,64 &amp; 513,02 \\</v>
      </c>
      <c r="P309" t="str">
        <f t="shared" si="17"/>
        <v>size_4_4_4_i2704_r8 &amp; 328,92 &amp; 350,97 &amp; 353,14 &amp; 513,02 \\</v>
      </c>
      <c r="Q309" t="str">
        <f t="shared" si="18"/>
        <v>size_4_4_4_i2704_r8 &amp; 359,50 &amp; 348,42 &amp; 392,55 &amp; 513,02 \\</v>
      </c>
      <c r="R309" t="str">
        <f t="shared" si="19"/>
        <v>size_4_4_4_i2704_r8 &amp; 397,26 &amp; 381,25 &amp; 390,55 &amp; 513,02 \\</v>
      </c>
    </row>
    <row r="310" spans="1:18" x14ac:dyDescent="0.3">
      <c r="A310" s="21" t="s">
        <v>1222</v>
      </c>
      <c r="B310" s="27" t="s">
        <v>3575</v>
      </c>
      <c r="C310" s="27" t="s">
        <v>2599</v>
      </c>
      <c r="D310" s="28" t="s">
        <v>2600</v>
      </c>
      <c r="E310" s="28" t="s">
        <v>2601</v>
      </c>
      <c r="F310" s="28" t="s">
        <v>2602</v>
      </c>
      <c r="G310" s="27" t="s">
        <v>2603</v>
      </c>
      <c r="H310" s="28" t="s">
        <v>3305</v>
      </c>
      <c r="I310" s="27" t="s">
        <v>3828</v>
      </c>
      <c r="J310" s="22">
        <v>402.42</v>
      </c>
      <c r="K310" s="27" t="s">
        <v>2604</v>
      </c>
      <c r="L310" s="2">
        <v>344.33</v>
      </c>
      <c r="M310" s="2">
        <v>331.38</v>
      </c>
      <c r="N310" s="28" t="s">
        <v>2605</v>
      </c>
      <c r="O310" t="str">
        <f t="shared" si="16"/>
        <v>size_4_4_4_i3499_r8 &amp; 445,72 &amp; 469,00 &amp; 353,40 &amp; 480,39 \\</v>
      </c>
      <c r="P310" t="str">
        <f t="shared" si="17"/>
        <v>size_4_4_4_i3499_r8 &amp; 462,88 &amp; 299,53 &amp; 484,30 &amp; 480,39 \\</v>
      </c>
      <c r="Q310" t="str">
        <f t="shared" si="18"/>
        <v>size_4_4_4_i3499_r8 &amp; 344,36 &amp; 364,55 &amp; 402,42 &amp; 480,39 \\</v>
      </c>
      <c r="R310" t="str">
        <f t="shared" si="19"/>
        <v>size_4_4_4_i3499_r8 &amp; 497,62 &amp; 344,33 &amp; 331,38 &amp; 480,39 \\</v>
      </c>
    </row>
    <row r="311" spans="1:18" x14ac:dyDescent="0.3">
      <c r="A311" s="21" t="s">
        <v>1223</v>
      </c>
      <c r="B311" s="27" t="s">
        <v>3576</v>
      </c>
      <c r="C311" s="27" t="s">
        <v>2606</v>
      </c>
      <c r="D311" s="28" t="s">
        <v>2607</v>
      </c>
      <c r="E311" s="28" t="s">
        <v>2608</v>
      </c>
      <c r="F311" s="28" t="s">
        <v>2609</v>
      </c>
      <c r="G311" s="27" t="s">
        <v>2610</v>
      </c>
      <c r="H311" s="28" t="s">
        <v>3306</v>
      </c>
      <c r="I311" s="27" t="s">
        <v>3829</v>
      </c>
      <c r="J311" s="22">
        <v>251.45</v>
      </c>
      <c r="K311" s="27" t="s">
        <v>2382</v>
      </c>
      <c r="L311" s="2">
        <v>278.51</v>
      </c>
      <c r="M311" s="2">
        <v>268.05</v>
      </c>
      <c r="N311" s="28" t="s">
        <v>2611</v>
      </c>
      <c r="O311" t="str">
        <f t="shared" si="16"/>
        <v>size_4_4_4_i4096_r8 &amp; 319,52 &amp; 247,97 &amp; 452,87 &amp; 281,34 \\</v>
      </c>
      <c r="P311" t="str">
        <f t="shared" si="17"/>
        <v>size_4_4_4_i4096_r8 &amp; 252,78 &amp; 253,66 &amp; 262,89 &amp; 281,34 \\</v>
      </c>
      <c r="Q311" t="str">
        <f t="shared" si="18"/>
        <v>size_4_4_4_i4096_r8 &amp; 245,45 &amp; 233,40 &amp; 251,45 &amp; 281,34 \\</v>
      </c>
      <c r="R311" t="str">
        <f t="shared" si="19"/>
        <v>size_4_4_4_i4096_r8 &amp; 260,05 &amp; 278,51 &amp; 268,05 &amp; 281,34 \\</v>
      </c>
    </row>
    <row r="312" spans="1:18" x14ac:dyDescent="0.3">
      <c r="A312" s="21" t="s">
        <v>1224</v>
      </c>
      <c r="B312" s="27" t="s">
        <v>3577</v>
      </c>
      <c r="C312" s="27" t="s">
        <v>2612</v>
      </c>
      <c r="D312" s="28" t="s">
        <v>2613</v>
      </c>
      <c r="E312" s="28" t="s">
        <v>2614</v>
      </c>
      <c r="F312" s="28" t="s">
        <v>2615</v>
      </c>
      <c r="G312" s="27" t="s">
        <v>2616</v>
      </c>
      <c r="H312" s="28" t="s">
        <v>3307</v>
      </c>
      <c r="I312" s="27" t="s">
        <v>3830</v>
      </c>
      <c r="J312" s="22">
        <v>199.94</v>
      </c>
      <c r="K312" s="27" t="s">
        <v>2617</v>
      </c>
      <c r="L312" s="2">
        <v>213.05</v>
      </c>
      <c r="M312" s="2">
        <v>200.8</v>
      </c>
      <c r="N312" s="28" t="s">
        <v>2618</v>
      </c>
      <c r="O312" t="str">
        <f t="shared" si="16"/>
        <v>size_4_4_4_i4295_r8 &amp; 192,14 &amp; 210,95 &amp; 192,53 &amp; 216,52 \\</v>
      </c>
      <c r="P312" t="str">
        <f t="shared" si="17"/>
        <v>size_4_4_4_i4295_r8 &amp; 199,78 &amp; 198,61 &amp; 199,13 &amp; 216,52 \\</v>
      </c>
      <c r="Q312" t="str">
        <f t="shared" si="18"/>
        <v>size_4_4_4_i4295_r8 &amp; 181,91 &amp; 200,66 &amp; 199,94 &amp; 216,52 \\</v>
      </c>
      <c r="R312" t="str">
        <f t="shared" si="19"/>
        <v>size_4_4_4_i4295_r8 &amp; 182,65 &amp; 213,05 &amp; 200,8 &amp; 216,52 \\</v>
      </c>
    </row>
    <row r="313" spans="1:18" x14ac:dyDescent="0.3">
      <c r="A313" s="21" t="s">
        <v>1225</v>
      </c>
      <c r="B313" s="27" t="s">
        <v>3578</v>
      </c>
      <c r="C313" s="27" t="s">
        <v>2619</v>
      </c>
      <c r="D313" s="28" t="s">
        <v>2620</v>
      </c>
      <c r="E313" s="28" t="s">
        <v>2621</v>
      </c>
      <c r="F313" s="28" t="s">
        <v>2622</v>
      </c>
      <c r="G313" s="27" t="s">
        <v>2623</v>
      </c>
      <c r="H313" s="28" t="s">
        <v>3308</v>
      </c>
      <c r="I313" s="27" t="s">
        <v>3831</v>
      </c>
      <c r="J313" s="22">
        <v>343.59</v>
      </c>
      <c r="K313" s="27" t="s">
        <v>2624</v>
      </c>
      <c r="L313" s="2">
        <v>258.66000000000003</v>
      </c>
      <c r="M313" s="2">
        <v>207.41</v>
      </c>
      <c r="N313" s="28" t="s">
        <v>2625</v>
      </c>
      <c r="O313" t="str">
        <f t="shared" si="16"/>
        <v>size_4_4_4_i4473_r8 &amp; 255,17 &amp; 254,95 &amp; 303,12 &amp; 282,97 \\</v>
      </c>
      <c r="P313" t="str">
        <f t="shared" si="17"/>
        <v>size_4_4_4_i4473_r8 &amp; 270,09 &amp; 266,19 &amp; 241,41 &amp; 282,97 \\</v>
      </c>
      <c r="Q313" t="str">
        <f t="shared" si="18"/>
        <v>size_4_4_4_i4473_r8 &amp; 261,78 &amp; 227,78 &amp; 343,59 &amp; 282,97 \\</v>
      </c>
      <c r="R313" t="str">
        <f t="shared" si="19"/>
        <v>size_4_4_4_i4473_r8 &amp; 248,92 &amp; 258,66 &amp; 207,41 &amp; 282,97 \\</v>
      </c>
    </row>
    <row r="314" spans="1:18" x14ac:dyDescent="0.3">
      <c r="A314" s="21" t="s">
        <v>1226</v>
      </c>
      <c r="B314" s="27" t="s">
        <v>3579</v>
      </c>
      <c r="C314" s="27" t="s">
        <v>2626</v>
      </c>
      <c r="D314" s="28" t="s">
        <v>2627</v>
      </c>
      <c r="E314" s="28" t="s">
        <v>2628</v>
      </c>
      <c r="F314" s="28" t="s">
        <v>2629</v>
      </c>
      <c r="G314" s="27" t="s">
        <v>2630</v>
      </c>
      <c r="H314" s="28" t="s">
        <v>3309</v>
      </c>
      <c r="I314" s="27" t="s">
        <v>3832</v>
      </c>
      <c r="J314" s="22">
        <v>313.83999999999997</v>
      </c>
      <c r="K314" s="27" t="s">
        <v>2631</v>
      </c>
      <c r="L314" s="2">
        <v>393.28</v>
      </c>
      <c r="M314" s="2">
        <v>343.09</v>
      </c>
      <c r="N314" s="28" t="s">
        <v>2632</v>
      </c>
      <c r="O314" t="str">
        <f t="shared" si="16"/>
        <v>size_4_4_4_i4828_r8 &amp; 381,11 &amp; 264,88 &amp; 267,86 &amp; 396,30 \\</v>
      </c>
      <c r="P314" t="str">
        <f t="shared" si="17"/>
        <v>size_4_4_4_i4828_r8 &amp; 383,87 &amp; 374,19 &amp; 362,64 &amp; 396,30 \\</v>
      </c>
      <c r="Q314" t="str">
        <f t="shared" si="18"/>
        <v>size_4_4_4_i4828_r8 &amp; 332,34 &amp; 348,45 &amp; 313,84 &amp; 396,30 \\</v>
      </c>
      <c r="R314" t="str">
        <f t="shared" si="19"/>
        <v>size_4_4_4_i4828_r8 &amp; 374,94 &amp; 393,28 &amp; 343,09 &amp; 396,30 \\</v>
      </c>
    </row>
    <row r="315" spans="1:18" x14ac:dyDescent="0.3">
      <c r="A315" s="21" t="s">
        <v>1227</v>
      </c>
      <c r="B315" s="27" t="s">
        <v>3580</v>
      </c>
      <c r="C315" s="27" t="s">
        <v>2633</v>
      </c>
      <c r="D315" s="28" t="s">
        <v>2634</v>
      </c>
      <c r="E315" s="28" t="s">
        <v>2635</v>
      </c>
      <c r="F315" s="28" t="s">
        <v>2153</v>
      </c>
      <c r="G315" s="27" t="s">
        <v>2636</v>
      </c>
      <c r="H315" s="28" t="s">
        <v>964</v>
      </c>
      <c r="I315" s="28" t="s">
        <v>964</v>
      </c>
      <c r="J315" s="28" t="s">
        <v>964</v>
      </c>
      <c r="K315" s="27" t="s">
        <v>964</v>
      </c>
      <c r="L315" s="27" t="s">
        <v>964</v>
      </c>
      <c r="M315" s="2">
        <v>2126.34</v>
      </c>
      <c r="N315" s="28" t="s">
        <v>2637</v>
      </c>
      <c r="O315" t="str">
        <f t="shared" si="16"/>
        <v>size_5_5_5_i003_r12 &amp; 340,95 &amp; 331,73 &amp; 1654,78 &amp; 2093,06 \\</v>
      </c>
      <c r="P315" t="str">
        <f t="shared" si="17"/>
        <v>size_5_5_5_i003_r12 &amp; 2009,72 &amp; 315,44 &amp; 68,09 &amp; 2093,06 \\</v>
      </c>
      <c r="Q315" t="str">
        <f t="shared" si="18"/>
        <v>size_5_5_5_i003_r12 &amp; -- &amp; -- &amp; -- &amp; 2093,06 \\</v>
      </c>
      <c r="R315" t="str">
        <f t="shared" si="19"/>
        <v>size_5_5_5_i003_r12 &amp; -- &amp; -- &amp; 2126,34 &amp; 2093,06 \\</v>
      </c>
    </row>
    <row r="316" spans="1:18" x14ac:dyDescent="0.3">
      <c r="A316" s="21" t="s">
        <v>1228</v>
      </c>
      <c r="B316" s="27" t="s">
        <v>3581</v>
      </c>
      <c r="C316" s="27" t="s">
        <v>2638</v>
      </c>
      <c r="D316" s="28" t="s">
        <v>2639</v>
      </c>
      <c r="E316" s="28" t="s">
        <v>2640</v>
      </c>
      <c r="F316" s="28" t="s">
        <v>2641</v>
      </c>
      <c r="G316" s="27" t="s">
        <v>2642</v>
      </c>
      <c r="H316" s="28" t="s">
        <v>3310</v>
      </c>
      <c r="I316" s="27" t="s">
        <v>3833</v>
      </c>
      <c r="J316" s="22">
        <v>319.83999999999997</v>
      </c>
      <c r="K316" s="27" t="s">
        <v>2643</v>
      </c>
      <c r="L316" s="2">
        <v>281.44</v>
      </c>
      <c r="M316" s="2">
        <v>2228.92</v>
      </c>
      <c r="N316" s="28" t="s">
        <v>2644</v>
      </c>
      <c r="O316" t="str">
        <f t="shared" si="16"/>
        <v>size_5_5_5_i044_r12 &amp; 1989,81 &amp; 298,92 &amp; 2452,76 &amp; 1548,92 \\</v>
      </c>
      <c r="P316" t="str">
        <f t="shared" si="17"/>
        <v>size_5_5_5_i044_r12 &amp; 1207,44 &amp; 332,62 &amp; 1295,61 &amp; 1548,92 \\</v>
      </c>
      <c r="Q316" t="str">
        <f t="shared" si="18"/>
        <v>size_5_5_5_i044_r12 &amp; 1652,16 &amp; 1394,03 &amp; 319,84 &amp; 1548,92 \\</v>
      </c>
      <c r="R316" t="str">
        <f t="shared" si="19"/>
        <v>size_5_5_5_i044_r12 &amp; 1684,56 &amp; 281,44 &amp; 2228,92 &amp; 1548,92 \\</v>
      </c>
    </row>
    <row r="317" spans="1:18" x14ac:dyDescent="0.3">
      <c r="A317" s="21" t="s">
        <v>1229</v>
      </c>
      <c r="B317" s="27" t="s">
        <v>3582</v>
      </c>
      <c r="C317" s="27" t="s">
        <v>2645</v>
      </c>
      <c r="D317" s="28" t="s">
        <v>2646</v>
      </c>
      <c r="E317" s="28" t="s">
        <v>2647</v>
      </c>
      <c r="F317" s="28" t="s">
        <v>2648</v>
      </c>
      <c r="G317" s="27" t="s">
        <v>2649</v>
      </c>
      <c r="H317" s="28" t="s">
        <v>3311</v>
      </c>
      <c r="I317" s="27" t="s">
        <v>3834</v>
      </c>
      <c r="J317" s="22">
        <v>48.53</v>
      </c>
      <c r="K317" s="27" t="s">
        <v>2650</v>
      </c>
      <c r="L317" s="2">
        <v>380</v>
      </c>
      <c r="M317" s="2">
        <v>1541.2</v>
      </c>
      <c r="N317" s="28" t="s">
        <v>2651</v>
      </c>
      <c r="O317" t="str">
        <f t="shared" si="16"/>
        <v>size_5_5_5_i063_r12 &amp; 44,05 &amp; 304,22 &amp; 1457,17 &amp; 224,81 \\</v>
      </c>
      <c r="P317" t="str">
        <f t="shared" si="17"/>
        <v>size_5_5_5_i063_r12 &amp; 306,98 &amp; 240,97 &amp; 65,19 &amp; 224,81 \\</v>
      </c>
      <c r="Q317" t="str">
        <f t="shared" si="18"/>
        <v>size_5_5_5_i063_r12 &amp; 56,83 &amp; 253,61 &amp; 48,53 &amp; 224,81 \\</v>
      </c>
      <c r="R317" t="str">
        <f t="shared" si="19"/>
        <v>size_5_5_5_i063_r12 &amp; 1632,56 &amp; 380 &amp; 1541,2 &amp; 224,81 \\</v>
      </c>
    </row>
    <row r="318" spans="1:18" x14ac:dyDescent="0.3">
      <c r="A318" s="21" t="s">
        <v>1230</v>
      </c>
      <c r="B318" s="27" t="s">
        <v>3583</v>
      </c>
      <c r="C318" s="27" t="s">
        <v>2652</v>
      </c>
      <c r="D318" s="28" t="s">
        <v>2653</v>
      </c>
      <c r="E318" s="28" t="s">
        <v>2654</v>
      </c>
      <c r="F318" s="28" t="s">
        <v>2655</v>
      </c>
      <c r="G318" s="27" t="s">
        <v>2656</v>
      </c>
      <c r="H318" s="28" t="s">
        <v>3312</v>
      </c>
      <c r="I318" s="27" t="s">
        <v>3835</v>
      </c>
      <c r="J318" s="22">
        <v>239.86</v>
      </c>
      <c r="K318" s="27" t="s">
        <v>2657</v>
      </c>
      <c r="L318" s="2">
        <v>77.11</v>
      </c>
      <c r="M318" s="2">
        <v>42.59</v>
      </c>
      <c r="N318" s="28" t="s">
        <v>2658</v>
      </c>
      <c r="O318" t="str">
        <f t="shared" si="16"/>
        <v>size_5_5_5_i116_r12 &amp; 260,97 &amp; 399,88 &amp; 55,81 &amp; 63,47 \\</v>
      </c>
      <c r="P318" t="str">
        <f t="shared" si="17"/>
        <v>size_5_5_5_i116_r12 &amp; 320,47 &amp; 322,89 &amp; 252,66 &amp; 63,47 \\</v>
      </c>
      <c r="Q318" t="str">
        <f t="shared" si="18"/>
        <v>size_5_5_5_i116_r12 &amp; 1193,25 &amp; 253,14 &amp; 239,86 &amp; 63,47 \\</v>
      </c>
      <c r="R318" t="str">
        <f t="shared" si="19"/>
        <v>size_5_5_5_i116_r12 &amp; 281,19 &amp; 77,11 &amp; 42,59 &amp; 63,47 \\</v>
      </c>
    </row>
    <row r="319" spans="1:18" x14ac:dyDescent="0.3">
      <c r="A319" s="21" t="s">
        <v>1231</v>
      </c>
      <c r="B319" s="27" t="s">
        <v>3584</v>
      </c>
      <c r="C319" s="27" t="s">
        <v>2659</v>
      </c>
      <c r="D319" s="28" t="s">
        <v>2660</v>
      </c>
      <c r="E319" s="28" t="s">
        <v>2661</v>
      </c>
      <c r="F319" s="28" t="s">
        <v>2662</v>
      </c>
      <c r="G319" s="27" t="s">
        <v>2663</v>
      </c>
      <c r="H319" s="28" t="s">
        <v>3313</v>
      </c>
      <c r="I319" s="27" t="s">
        <v>3836</v>
      </c>
      <c r="J319" s="22">
        <v>68.72</v>
      </c>
      <c r="K319" s="27" t="s">
        <v>2664</v>
      </c>
      <c r="L319" s="2">
        <v>211.73</v>
      </c>
      <c r="M319" s="2">
        <v>287.41000000000003</v>
      </c>
      <c r="N319" s="28" t="s">
        <v>2665</v>
      </c>
      <c r="O319" t="str">
        <f t="shared" si="16"/>
        <v>size_5_5_5_i171_r12 &amp; 250,33 &amp; 179,16 &amp; 1778,56 &amp; 446,51 \\</v>
      </c>
      <c r="P319" t="str">
        <f t="shared" si="17"/>
        <v>size_5_5_5_i171_r12 &amp; 376,66 &amp; 203,42 &amp; 261,19 &amp; 446,51 \\</v>
      </c>
      <c r="Q319" t="str">
        <f t="shared" si="18"/>
        <v>size_5_5_5_i171_r12 &amp; 253,86 &amp; 39,25 &amp; 68,72 &amp; 446,51 \\</v>
      </c>
      <c r="R319" t="str">
        <f t="shared" si="19"/>
        <v>size_5_5_5_i171_r12 &amp; 345,64 &amp; 211,73 &amp; 287,41 &amp; 446,51 \\</v>
      </c>
    </row>
    <row r="320" spans="1:18" x14ac:dyDescent="0.3">
      <c r="A320" s="21" t="s">
        <v>1232</v>
      </c>
      <c r="B320" s="27" t="s">
        <v>3585</v>
      </c>
      <c r="C320" s="27" t="s">
        <v>2666</v>
      </c>
      <c r="D320" s="28" t="s">
        <v>2667</v>
      </c>
      <c r="E320" s="28" t="s">
        <v>2668</v>
      </c>
      <c r="F320" s="28" t="s">
        <v>2669</v>
      </c>
      <c r="G320" s="27" t="s">
        <v>2670</v>
      </c>
      <c r="H320" s="28" t="s">
        <v>3314</v>
      </c>
      <c r="I320" s="27" t="s">
        <v>3837</v>
      </c>
      <c r="J320" s="22">
        <v>412.56</v>
      </c>
      <c r="K320" s="27" t="s">
        <v>2671</v>
      </c>
      <c r="L320" s="2">
        <v>1825.97</v>
      </c>
      <c r="M320" s="2">
        <v>1576.95</v>
      </c>
      <c r="N320" s="28" t="s">
        <v>2672</v>
      </c>
      <c r="O320" t="str">
        <f t="shared" si="16"/>
        <v>size_5_5_5_i198_r12 &amp; 37,61 &amp; 1495,88 &amp; 2006,55 &amp; 1943,03 \\</v>
      </c>
      <c r="P320" t="str">
        <f t="shared" si="17"/>
        <v>size_5_5_5_i198_r12 &amp; 2039,36 &amp; 1719,97 &amp; 348,53 &amp; 1943,03 \\</v>
      </c>
      <c r="Q320" t="str">
        <f t="shared" si="18"/>
        <v>size_5_5_5_i198_r12 &amp; 1574,39 &amp; 304,58 &amp; 412,56 &amp; 1943,03 \\</v>
      </c>
      <c r="R320" t="str">
        <f t="shared" si="19"/>
        <v>size_5_5_5_i198_r12 &amp; 1552,85 &amp; 1825,97 &amp; 1576,95 &amp; 1943,03 \\</v>
      </c>
    </row>
    <row r="321" spans="1:18" x14ac:dyDescent="0.3">
      <c r="A321" s="21" t="s">
        <v>1233</v>
      </c>
      <c r="B321" s="27" t="s">
        <v>3586</v>
      </c>
      <c r="C321" s="27" t="s">
        <v>2673</v>
      </c>
      <c r="D321" s="28" t="s">
        <v>2674</v>
      </c>
      <c r="E321" s="28" t="s">
        <v>2675</v>
      </c>
      <c r="F321" s="28" t="s">
        <v>2676</v>
      </c>
      <c r="G321" s="27" t="s">
        <v>2677</v>
      </c>
      <c r="H321" s="28" t="s">
        <v>3315</v>
      </c>
      <c r="I321" s="27" t="s">
        <v>3838</v>
      </c>
      <c r="J321" s="22">
        <v>286.08999999999997</v>
      </c>
      <c r="K321" s="27" t="s">
        <v>2198</v>
      </c>
      <c r="L321" s="2">
        <v>332.47</v>
      </c>
      <c r="M321" s="2">
        <v>61.06</v>
      </c>
      <c r="N321" s="28" t="s">
        <v>2678</v>
      </c>
      <c r="O321" t="str">
        <f t="shared" si="16"/>
        <v>size_5_5_5_i218_r12 &amp; 8,36 &amp; 42,84 &amp; 431,53 &amp; 224,22 \\</v>
      </c>
      <c r="P321" t="str">
        <f t="shared" si="17"/>
        <v>size_5_5_5_i218_r12 &amp; 244,69 &amp; 392,36 &amp; 79,16 &amp; 224,22 \\</v>
      </c>
      <c r="Q321" t="str">
        <f t="shared" si="18"/>
        <v>size_5_5_5_i218_r12 &amp; 69,06 &amp; 195,25 &amp; 286,09 &amp; 224,22 \\</v>
      </c>
      <c r="R321" t="str">
        <f t="shared" si="19"/>
        <v>size_5_5_5_i218_r12 &amp; 11,36 &amp; 332,47 &amp; 61,06 &amp; 224,22 \\</v>
      </c>
    </row>
    <row r="322" spans="1:18" x14ac:dyDescent="0.3">
      <c r="A322" s="21" t="s">
        <v>1234</v>
      </c>
      <c r="B322" s="27" t="s">
        <v>3587</v>
      </c>
      <c r="C322" s="27" t="s">
        <v>2679</v>
      </c>
      <c r="D322" s="28" t="s">
        <v>2680</v>
      </c>
      <c r="E322" s="28" t="s">
        <v>2681</v>
      </c>
      <c r="F322" s="28" t="s">
        <v>2682</v>
      </c>
      <c r="G322" s="27" t="s">
        <v>2683</v>
      </c>
      <c r="H322" s="28" t="s">
        <v>3316</v>
      </c>
      <c r="I322" s="27" t="s">
        <v>3839</v>
      </c>
      <c r="J322" s="22">
        <v>286.33999999999997</v>
      </c>
      <c r="K322" s="27" t="s">
        <v>2684</v>
      </c>
      <c r="L322" s="2">
        <v>351.95</v>
      </c>
      <c r="M322" s="2">
        <v>1491.34</v>
      </c>
      <c r="N322" s="28" t="s">
        <v>2685</v>
      </c>
      <c r="O322" t="str">
        <f t="shared" si="16"/>
        <v>size_5_5_5_i223_r12 &amp; 232,78 &amp; 212,44 &amp; 301,28 &amp; 264,55 \\</v>
      </c>
      <c r="P322" t="str">
        <f t="shared" si="17"/>
        <v>size_5_5_5_i223_r12 &amp; 208,51 &amp; 66,30 &amp; 530,67 &amp; 264,55 \\</v>
      </c>
      <c r="Q322" t="str">
        <f t="shared" si="18"/>
        <v>size_5_5_5_i223_r12 &amp; 46,47 &amp; 257,58 &amp; 286,34 &amp; 264,55 \\</v>
      </c>
      <c r="R322" t="str">
        <f t="shared" si="19"/>
        <v>size_5_5_5_i223_r12 &amp; 402,14 &amp; 351,95 &amp; 1491,34 &amp; 264,55 \\</v>
      </c>
    </row>
    <row r="323" spans="1:18" x14ac:dyDescent="0.3">
      <c r="A323" s="21" t="s">
        <v>1235</v>
      </c>
      <c r="B323" s="27" t="s">
        <v>3588</v>
      </c>
      <c r="C323" s="27" t="s">
        <v>2686</v>
      </c>
      <c r="D323" s="28" t="s">
        <v>2687</v>
      </c>
      <c r="E323" s="28" t="s">
        <v>2688</v>
      </c>
      <c r="F323" s="28" t="s">
        <v>2689</v>
      </c>
      <c r="G323" s="27" t="s">
        <v>2690</v>
      </c>
      <c r="H323" s="28" t="s">
        <v>3317</v>
      </c>
      <c r="I323" s="27" t="s">
        <v>3840</v>
      </c>
      <c r="J323" s="22">
        <v>208.81</v>
      </c>
      <c r="K323" s="27" t="s">
        <v>2691</v>
      </c>
      <c r="L323" s="2">
        <v>2290.17</v>
      </c>
      <c r="M323" s="27" t="s">
        <v>964</v>
      </c>
      <c r="N323" s="28" t="s">
        <v>2692</v>
      </c>
      <c r="O323" t="str">
        <f t="shared" ref="O323:O386" si="20">_xlfn.CONCAT(A323," &amp; ",B323," &amp; ",C323," &amp; ",D323," &amp; ",N323," \\")</f>
        <v>size_5_5_5_i235_r12 &amp; 398,86 &amp; 237,19 &amp; 285,72 &amp; 2122,64 \\</v>
      </c>
      <c r="P323" t="str">
        <f t="shared" ref="P323:P386" si="21">_xlfn.CONCAT(A323," &amp; ",E323," &amp; ",F323," &amp; ",G323," &amp; ",N323," \\")</f>
        <v>size_5_5_5_i235_r12 &amp; 245,70 &amp; 308,30 &amp; 415,23 &amp; 2122,64 \\</v>
      </c>
      <c r="Q323" t="str">
        <f t="shared" ref="Q323:Q386" si="22">_xlfn.CONCAT(A323," &amp; ",H323," &amp; ",I323," &amp; ",J323," &amp; ",N323," \\")</f>
        <v>size_5_5_5_i235_r12 &amp; 2500,58 &amp; 2409,09 &amp; 208,81 &amp; 2122,64 \\</v>
      </c>
      <c r="R323" t="str">
        <f t="shared" ref="R323:R386" si="23">_xlfn.CONCAT(A323," &amp; ",K323," &amp; ",L323," &amp; ",M323," &amp; ",N323," \\")</f>
        <v>size_5_5_5_i235_r12 &amp; 253,97 &amp; 2290,17 &amp; -- &amp; 2122,64 \\</v>
      </c>
    </row>
    <row r="324" spans="1:18" x14ac:dyDescent="0.3">
      <c r="A324" s="21" t="s">
        <v>1236</v>
      </c>
      <c r="B324" s="27" t="s">
        <v>3589</v>
      </c>
      <c r="C324" s="27" t="s">
        <v>2693</v>
      </c>
      <c r="D324" s="28" t="s">
        <v>2694</v>
      </c>
      <c r="E324" s="28" t="s">
        <v>2695</v>
      </c>
      <c r="F324" s="28" t="s">
        <v>2696</v>
      </c>
      <c r="G324" s="27" t="s">
        <v>2697</v>
      </c>
      <c r="H324" s="28" t="s">
        <v>3318</v>
      </c>
      <c r="I324" s="27" t="s">
        <v>3841</v>
      </c>
      <c r="J324" s="22">
        <v>2038.75</v>
      </c>
      <c r="K324" s="27" t="s">
        <v>2698</v>
      </c>
      <c r="L324" s="2">
        <v>352.41</v>
      </c>
      <c r="M324" s="2">
        <v>1453.67</v>
      </c>
      <c r="N324" s="28" t="s">
        <v>2699</v>
      </c>
      <c r="O324" t="str">
        <f t="shared" si="20"/>
        <v>size_5_5_5_i251_r12 &amp; 2163,42 &amp; 1379,84 &amp; 2697,41 &amp; 386,83 \\</v>
      </c>
      <c r="P324" t="str">
        <f t="shared" si="21"/>
        <v>size_5_5_5_i251_r12 &amp; 1714,52 &amp; 382,84 &amp; 1803,42 &amp; 386,83 \\</v>
      </c>
      <c r="Q324" t="str">
        <f t="shared" si="22"/>
        <v>size_5_5_5_i251_r12 &amp; 266,86 &amp; 1464,17 &amp; 2038,75 &amp; 386,83 \\</v>
      </c>
      <c r="R324" t="str">
        <f t="shared" si="23"/>
        <v>size_5_5_5_i251_r12 &amp; 264,14 &amp; 352,41 &amp; 1453,67 &amp; 386,83 \\</v>
      </c>
    </row>
    <row r="325" spans="1:18" x14ac:dyDescent="0.3">
      <c r="A325" s="21" t="s">
        <v>1237</v>
      </c>
      <c r="B325" s="27" t="s">
        <v>3590</v>
      </c>
      <c r="C325" s="27" t="s">
        <v>2700</v>
      </c>
      <c r="D325" s="28" t="s">
        <v>2701</v>
      </c>
      <c r="E325" s="28" t="s">
        <v>2702</v>
      </c>
      <c r="F325" s="28" t="s">
        <v>2703</v>
      </c>
      <c r="G325" s="27" t="s">
        <v>2704</v>
      </c>
      <c r="H325" s="28" t="s">
        <v>3319</v>
      </c>
      <c r="I325" s="27" t="s">
        <v>3842</v>
      </c>
      <c r="J325" s="22">
        <v>2328.75</v>
      </c>
      <c r="K325" s="27" t="s">
        <v>2705</v>
      </c>
      <c r="L325" s="2">
        <v>1686.34</v>
      </c>
      <c r="M325" s="2">
        <v>1604.61</v>
      </c>
      <c r="N325" s="28" t="s">
        <v>2706</v>
      </c>
      <c r="O325" t="str">
        <f t="shared" si="20"/>
        <v>size_5_5_5_i260_r12 &amp; 2337,22 &amp; 168,38 &amp; 1567,38 &amp; 2870,59 \\</v>
      </c>
      <c r="P325" t="str">
        <f t="shared" si="21"/>
        <v>size_5_5_5_i260_r12 &amp; 1439,20 &amp; 1665,45 &amp; 1764,97 &amp; 2870,59 \\</v>
      </c>
      <c r="Q325" t="str">
        <f t="shared" si="22"/>
        <v>size_5_5_5_i260_r12 &amp; 1476,19 &amp; 1826,44 &amp; 2328,75 &amp; 2870,59 \\</v>
      </c>
      <c r="R325" t="str">
        <f t="shared" si="23"/>
        <v>size_5_5_5_i260_r12 &amp; 314,97 &amp; 1686,34 &amp; 1604,61 &amp; 2870,59 \\</v>
      </c>
    </row>
    <row r="326" spans="1:18" x14ac:dyDescent="0.3">
      <c r="A326" s="21" t="s">
        <v>1238</v>
      </c>
      <c r="B326" s="27" t="s">
        <v>3591</v>
      </c>
      <c r="C326" s="27" t="s">
        <v>2707</v>
      </c>
      <c r="D326" s="28" t="s">
        <v>2708</v>
      </c>
      <c r="E326" s="28" t="s">
        <v>2709</v>
      </c>
      <c r="F326" s="28" t="s">
        <v>2710</v>
      </c>
      <c r="G326" s="27" t="s">
        <v>2711</v>
      </c>
      <c r="H326" s="28" t="s">
        <v>3320</v>
      </c>
      <c r="I326" s="27" t="s">
        <v>3843</v>
      </c>
      <c r="J326" s="28" t="s">
        <v>964</v>
      </c>
      <c r="K326" s="27" t="s">
        <v>2712</v>
      </c>
      <c r="L326" s="2">
        <v>402.2</v>
      </c>
      <c r="M326" s="2">
        <v>2642.61</v>
      </c>
      <c r="N326" s="28" t="s">
        <v>2713</v>
      </c>
      <c r="O326" t="str">
        <f t="shared" si="20"/>
        <v>size_5_5_5_i272_r12 &amp; 2400,12 &amp; 422,06 &amp; 234,88 &amp; 2351,95 \\</v>
      </c>
      <c r="P326" t="str">
        <f t="shared" si="21"/>
        <v>size_5_5_5_i272_r12 &amp; 11,94 &amp; 315,27 &amp; 1660,16 &amp; 2351,95 \\</v>
      </c>
      <c r="Q326" t="str">
        <f t="shared" si="22"/>
        <v>size_5_5_5_i272_r12 &amp; 1486,14 &amp; 2762,23 &amp; -- &amp; 2351,95 \\</v>
      </c>
      <c r="R326" t="str">
        <f t="shared" si="23"/>
        <v>size_5_5_5_i272_r12 &amp; 335,38 &amp; 402,2 &amp; 2642,61 &amp; 2351,95 \\</v>
      </c>
    </row>
    <row r="327" spans="1:18" x14ac:dyDescent="0.3">
      <c r="A327" s="21" t="s">
        <v>1239</v>
      </c>
      <c r="B327" s="27" t="s">
        <v>3592</v>
      </c>
      <c r="C327" s="27" t="s">
        <v>2714</v>
      </c>
      <c r="D327" s="28" t="s">
        <v>2715</v>
      </c>
      <c r="E327" s="28" t="s">
        <v>1524</v>
      </c>
      <c r="F327" s="28" t="s">
        <v>2716</v>
      </c>
      <c r="G327" s="27" t="s">
        <v>2717</v>
      </c>
      <c r="H327" s="28" t="s">
        <v>3321</v>
      </c>
      <c r="I327" s="27" t="s">
        <v>3844</v>
      </c>
      <c r="J327" s="22">
        <v>47.7</v>
      </c>
      <c r="K327" s="27" t="s">
        <v>2718</v>
      </c>
      <c r="L327" s="2">
        <v>40.25</v>
      </c>
      <c r="M327" s="2">
        <v>42.94</v>
      </c>
      <c r="N327" s="28" t="s">
        <v>2719</v>
      </c>
      <c r="O327" t="str">
        <f t="shared" si="20"/>
        <v>slp-synthesis-aes-bottom13-sc2011 &amp; 42,08 &amp; 43,95 &amp; 39,61 &amp; 41,85 \\</v>
      </c>
      <c r="P327" t="str">
        <f t="shared" si="21"/>
        <v>slp-synthesis-aes-bottom13-sc2011 &amp; 34,81 &amp; 49,22 &amp; 38,22 &amp; 41,85 \\</v>
      </c>
      <c r="Q327" t="str">
        <f t="shared" si="22"/>
        <v>slp-synthesis-aes-bottom13-sc2011 &amp; 39,38 &amp; 39,14 &amp; 47,7 &amp; 41,85 \\</v>
      </c>
      <c r="R327" t="str">
        <f t="shared" si="23"/>
        <v>slp-synthesis-aes-bottom13-sc2011 &amp; 48,53 &amp; 40,25 &amp; 42,94 &amp; 41,85 \\</v>
      </c>
    </row>
    <row r="328" spans="1:18" x14ac:dyDescent="0.3">
      <c r="A328" s="21" t="s">
        <v>1240</v>
      </c>
      <c r="B328" s="27" t="s">
        <v>964</v>
      </c>
      <c r="C328" s="27" t="s">
        <v>964</v>
      </c>
      <c r="D328" s="28" t="s">
        <v>964</v>
      </c>
      <c r="E328" s="28" t="s">
        <v>964</v>
      </c>
      <c r="F328" s="28" t="s">
        <v>964</v>
      </c>
      <c r="G328" s="27" t="s">
        <v>964</v>
      </c>
      <c r="H328" s="28" t="s">
        <v>964</v>
      </c>
      <c r="I328" s="28" t="s">
        <v>964</v>
      </c>
      <c r="J328" s="28" t="s">
        <v>964</v>
      </c>
      <c r="K328" s="27" t="s">
        <v>964</v>
      </c>
      <c r="L328" s="27" t="s">
        <v>964</v>
      </c>
      <c r="M328" s="27" t="s">
        <v>964</v>
      </c>
      <c r="N328" s="28" t="s">
        <v>964</v>
      </c>
      <c r="O328" t="str">
        <f t="shared" si="20"/>
        <v>slp-synthesis-aes-bottom18-sc2011 &amp; -- &amp; -- &amp; -- &amp; -- \\</v>
      </c>
      <c r="P328" t="str">
        <f t="shared" si="21"/>
        <v>slp-synthesis-aes-bottom18-sc2011 &amp; -- &amp; -- &amp; -- &amp; -- \\</v>
      </c>
      <c r="Q328" t="str">
        <f t="shared" si="22"/>
        <v>slp-synthesis-aes-bottom18-sc2011 &amp; -- &amp; -- &amp; -- &amp; -- \\</v>
      </c>
      <c r="R328" t="str">
        <f t="shared" si="23"/>
        <v>slp-synthesis-aes-bottom18-sc2011 &amp; -- &amp; -- &amp; -- &amp; -- \\</v>
      </c>
    </row>
    <row r="329" spans="1:18" x14ac:dyDescent="0.3">
      <c r="A329" s="21" t="s">
        <v>1241</v>
      </c>
      <c r="B329" s="27" t="s">
        <v>964</v>
      </c>
      <c r="C329" s="27" t="s">
        <v>964</v>
      </c>
      <c r="D329" s="28" t="s">
        <v>964</v>
      </c>
      <c r="E329" s="28" t="s">
        <v>964</v>
      </c>
      <c r="F329" s="28" t="s">
        <v>964</v>
      </c>
      <c r="G329" s="27" t="s">
        <v>964</v>
      </c>
      <c r="H329" s="28" t="s">
        <v>964</v>
      </c>
      <c r="I329" s="28" t="s">
        <v>964</v>
      </c>
      <c r="J329" s="28" t="s">
        <v>964</v>
      </c>
      <c r="K329" s="27" t="s">
        <v>964</v>
      </c>
      <c r="L329" s="27" t="s">
        <v>964</v>
      </c>
      <c r="M329" s="27" t="s">
        <v>964</v>
      </c>
      <c r="N329" s="28" t="s">
        <v>964</v>
      </c>
      <c r="O329" t="str">
        <f t="shared" si="20"/>
        <v>slp-synthesis-aes-bottom22-sc2011 &amp; -- &amp; -- &amp; -- &amp; -- \\</v>
      </c>
      <c r="P329" t="str">
        <f t="shared" si="21"/>
        <v>slp-synthesis-aes-bottom22-sc2011 &amp; -- &amp; -- &amp; -- &amp; -- \\</v>
      </c>
      <c r="Q329" t="str">
        <f t="shared" si="22"/>
        <v>slp-synthesis-aes-bottom22-sc2011 &amp; -- &amp; -- &amp; -- &amp; -- \\</v>
      </c>
      <c r="R329" t="str">
        <f t="shared" si="23"/>
        <v>slp-synthesis-aes-bottom22-sc2011 &amp; -- &amp; -- &amp; -- &amp; -- \\</v>
      </c>
    </row>
    <row r="330" spans="1:18" x14ac:dyDescent="0.3">
      <c r="A330" s="21" t="s">
        <v>1242</v>
      </c>
      <c r="B330" s="27" t="s">
        <v>964</v>
      </c>
      <c r="C330" s="27" t="s">
        <v>964</v>
      </c>
      <c r="D330" s="28" t="s">
        <v>964</v>
      </c>
      <c r="E330" s="28" t="s">
        <v>964</v>
      </c>
      <c r="F330" s="28" t="s">
        <v>964</v>
      </c>
      <c r="G330" s="27" t="s">
        <v>964</v>
      </c>
      <c r="H330" s="28" t="s">
        <v>964</v>
      </c>
      <c r="I330" s="28" t="s">
        <v>964</v>
      </c>
      <c r="J330" s="28" t="s">
        <v>964</v>
      </c>
      <c r="K330" s="27" t="s">
        <v>964</v>
      </c>
      <c r="L330" s="27" t="s">
        <v>964</v>
      </c>
      <c r="M330" s="27" t="s">
        <v>964</v>
      </c>
      <c r="N330" s="28" t="s">
        <v>964</v>
      </c>
      <c r="O330" t="str">
        <f t="shared" si="20"/>
        <v>slp-synthesis-aes-bottom26-sc2011 &amp; -- &amp; -- &amp; -- &amp; -- \\</v>
      </c>
      <c r="P330" t="str">
        <f t="shared" si="21"/>
        <v>slp-synthesis-aes-bottom26-sc2011 &amp; -- &amp; -- &amp; -- &amp; -- \\</v>
      </c>
      <c r="Q330" t="str">
        <f t="shared" si="22"/>
        <v>slp-synthesis-aes-bottom26-sc2011 &amp; -- &amp; -- &amp; -- &amp; -- \\</v>
      </c>
      <c r="R330" t="str">
        <f t="shared" si="23"/>
        <v>slp-synthesis-aes-bottom26-sc2011 &amp; -- &amp; -- &amp; -- &amp; -- \\</v>
      </c>
    </row>
    <row r="331" spans="1:18" x14ac:dyDescent="0.3">
      <c r="A331" s="21" t="s">
        <v>1243</v>
      </c>
      <c r="B331" s="27" t="s">
        <v>3593</v>
      </c>
      <c r="C331" s="27" t="s">
        <v>964</v>
      </c>
      <c r="D331" s="28" t="s">
        <v>2720</v>
      </c>
      <c r="E331" s="28" t="s">
        <v>964</v>
      </c>
      <c r="F331" s="28" t="s">
        <v>2721</v>
      </c>
      <c r="G331" s="27" t="s">
        <v>964</v>
      </c>
      <c r="H331" s="28" t="s">
        <v>3322</v>
      </c>
      <c r="I331" s="27" t="s">
        <v>3845</v>
      </c>
      <c r="J331" s="22">
        <v>4849.97</v>
      </c>
      <c r="K331" s="27" t="s">
        <v>964</v>
      </c>
      <c r="L331" s="27" t="s">
        <v>964</v>
      </c>
      <c r="M331" s="2">
        <v>4309.37</v>
      </c>
      <c r="N331" s="28" t="s">
        <v>2722</v>
      </c>
      <c r="O331" t="str">
        <f t="shared" si="20"/>
        <v>slp-synthesis-aes-top21-sc2011 &amp; 4291,41 &amp; -- &amp; 4912,03 &amp; 4579,02 \\</v>
      </c>
      <c r="P331" t="str">
        <f t="shared" si="21"/>
        <v>slp-synthesis-aes-top21-sc2011 &amp; -- &amp; 4771,81 &amp; -- &amp; 4579,02 \\</v>
      </c>
      <c r="Q331" t="str">
        <f t="shared" si="22"/>
        <v>slp-synthesis-aes-top21-sc2011 &amp; 4477,84 &amp; 4678,73 &amp; 4849,97 &amp; 4579,02 \\</v>
      </c>
      <c r="R331" t="str">
        <f t="shared" si="23"/>
        <v>slp-synthesis-aes-top21-sc2011 &amp; -- &amp; -- &amp; 4309,37 &amp; 4579,02 \\</v>
      </c>
    </row>
    <row r="332" spans="1:18" x14ac:dyDescent="0.3">
      <c r="A332" s="21" t="s">
        <v>1244</v>
      </c>
      <c r="B332" s="27" t="s">
        <v>3594</v>
      </c>
      <c r="C332" s="27" t="s">
        <v>2723</v>
      </c>
      <c r="D332" s="28" t="s">
        <v>2724</v>
      </c>
      <c r="E332" s="28" t="s">
        <v>2725</v>
      </c>
      <c r="F332" s="28" t="s">
        <v>2726</v>
      </c>
      <c r="G332" s="27" t="s">
        <v>2727</v>
      </c>
      <c r="H332" s="28" t="s">
        <v>3323</v>
      </c>
      <c r="I332" s="27" t="s">
        <v>2931</v>
      </c>
      <c r="J332" s="22">
        <v>145.88999999999999</v>
      </c>
      <c r="K332" s="27" t="s">
        <v>2728</v>
      </c>
      <c r="L332" s="2">
        <v>128.16</v>
      </c>
      <c r="M332" s="2">
        <v>131.03</v>
      </c>
      <c r="N332" s="28" t="s">
        <v>2729</v>
      </c>
      <c r="O332" t="str">
        <f t="shared" si="20"/>
        <v>slp-synthesis-aes-top26-sc2011 &amp; 35,28 &amp; 39,98 &amp; 109,06 &amp; 154,20 \\</v>
      </c>
      <c r="P332" t="str">
        <f t="shared" si="21"/>
        <v>slp-synthesis-aes-top26-sc2011 &amp; 142,31 &amp; 137,36 &amp; 140,45 &amp; 154,20 \\</v>
      </c>
      <c r="Q332" t="str">
        <f t="shared" si="22"/>
        <v>slp-synthesis-aes-top26-sc2011 &amp; 36,17 &amp; 30,44 &amp; 145,89 &amp; 154,20 \\</v>
      </c>
      <c r="R332" t="str">
        <f t="shared" si="23"/>
        <v>slp-synthesis-aes-top26-sc2011 &amp; 114,78 &amp; 128,16 &amp; 131,03 &amp; 154,20 \\</v>
      </c>
    </row>
    <row r="333" spans="1:18" x14ac:dyDescent="0.3">
      <c r="A333" s="21" t="s">
        <v>3119</v>
      </c>
      <c r="B333" s="27" t="s">
        <v>3595</v>
      </c>
      <c r="C333" s="27" t="s">
        <v>2730</v>
      </c>
      <c r="D333" s="28" t="s">
        <v>2731</v>
      </c>
      <c r="E333" s="28" t="s">
        <v>2732</v>
      </c>
      <c r="F333" s="28" t="s">
        <v>2733</v>
      </c>
      <c r="G333" s="27" t="s">
        <v>2734</v>
      </c>
      <c r="H333" s="28" t="s">
        <v>3324</v>
      </c>
      <c r="I333" s="27" t="s">
        <v>3846</v>
      </c>
      <c r="J333" s="22">
        <v>1249.6600000000001</v>
      </c>
      <c r="K333" s="27" t="s">
        <v>2735</v>
      </c>
      <c r="L333" s="2">
        <v>1219.77</v>
      </c>
      <c r="M333" s="2">
        <v>1338.56</v>
      </c>
      <c r="N333" s="28" t="s">
        <v>2736</v>
      </c>
      <c r="O333" t="str">
        <f t="shared" si="20"/>
        <v>smtlib-qfbv...sc2011 &amp; 1246,95 &amp; 1198,59 &amp; 1168,45 &amp; 1205,28 \\</v>
      </c>
      <c r="P333" t="str">
        <f t="shared" si="21"/>
        <v>smtlib-qfbv...sc2011 &amp; 1255,11 &amp; 1187,62 &amp; 1280,55 &amp; 1205,28 \\</v>
      </c>
      <c r="Q333" t="str">
        <f t="shared" si="22"/>
        <v>smtlib-qfbv...sc2011 &amp; 1294,06 &amp; 1223,11 &amp; 1249,66 &amp; 1205,28 \\</v>
      </c>
      <c r="R333" t="str">
        <f t="shared" si="23"/>
        <v>smtlib-qfbv...sc2011 &amp; 1221,39 &amp; 1219,77 &amp; 1338,56 &amp; 1205,28 \\</v>
      </c>
    </row>
    <row r="334" spans="1:18" x14ac:dyDescent="0.3">
      <c r="A334" s="21" t="s">
        <v>1245</v>
      </c>
      <c r="B334" s="27" t="s">
        <v>3596</v>
      </c>
      <c r="C334" s="27" t="s">
        <v>2737</v>
      </c>
      <c r="D334" s="28" t="s">
        <v>2738</v>
      </c>
      <c r="E334" s="28" t="s">
        <v>2739</v>
      </c>
      <c r="F334" s="28" t="s">
        <v>2740</v>
      </c>
      <c r="G334" s="27" t="s">
        <v>2741</v>
      </c>
      <c r="H334" s="28" t="s">
        <v>3325</v>
      </c>
      <c r="I334" s="27" t="s">
        <v>3847</v>
      </c>
      <c r="J334" s="22">
        <v>183.09</v>
      </c>
      <c r="K334" s="27" t="s">
        <v>2742</v>
      </c>
      <c r="L334" s="2">
        <v>212.52</v>
      </c>
      <c r="M334" s="2">
        <v>212.14</v>
      </c>
      <c r="N334" s="28" t="s">
        <v>2743</v>
      </c>
      <c r="O334" t="str">
        <f t="shared" si="20"/>
        <v>smulo032-sc2012 &amp; 151,33 &amp; 194,67 &amp; 182,11 &amp; 208,30 \\</v>
      </c>
      <c r="P334" t="str">
        <f t="shared" si="21"/>
        <v>smulo032-sc2012 &amp; 183,00 &amp; 182,75 &amp; 195,45 &amp; 208,30 \\</v>
      </c>
      <c r="Q334" t="str">
        <f t="shared" si="22"/>
        <v>smulo032-sc2012 &amp; 168,81 &amp; 145,00 &amp; 183,09 &amp; 208,30 \\</v>
      </c>
      <c r="R334" t="str">
        <f t="shared" si="23"/>
        <v>smulo032-sc2012 &amp; 175,59 &amp; 212,52 &amp; 212,14 &amp; 208,30 \\</v>
      </c>
    </row>
    <row r="335" spans="1:18" x14ac:dyDescent="0.3">
      <c r="A335" s="21" t="s">
        <v>1246</v>
      </c>
      <c r="B335" s="27" t="s">
        <v>3597</v>
      </c>
      <c r="C335" s="27" t="s">
        <v>2744</v>
      </c>
      <c r="D335" s="28" t="s">
        <v>2745</v>
      </c>
      <c r="E335" s="28" t="s">
        <v>2746</v>
      </c>
      <c r="F335" s="28" t="s">
        <v>2747</v>
      </c>
      <c r="G335" s="27" t="s">
        <v>2748</v>
      </c>
      <c r="H335" s="28" t="s">
        <v>3326</v>
      </c>
      <c r="I335" s="27" t="s">
        <v>3848</v>
      </c>
      <c r="J335" s="22">
        <v>1755.06</v>
      </c>
      <c r="K335" s="27" t="s">
        <v>2749</v>
      </c>
      <c r="L335" s="2">
        <v>1723.92</v>
      </c>
      <c r="M335" s="2">
        <v>1707.86</v>
      </c>
      <c r="N335" s="28" t="s">
        <v>2750</v>
      </c>
      <c r="O335" t="str">
        <f t="shared" si="20"/>
        <v>snw_13_8_pre-sc2016 &amp; 1785,70 &amp; 1949,15 &amp; 1755,66 &amp; 1780,51 \\</v>
      </c>
      <c r="P335" t="str">
        <f t="shared" si="21"/>
        <v>snw_13_8_pre-sc2016 &amp; 1840,64 &amp; 1826,91 &amp; 1852,64 &amp; 1780,51 \\</v>
      </c>
      <c r="Q335" t="str">
        <f t="shared" si="22"/>
        <v>snw_13_8_pre-sc2016 &amp; 1811,89 &amp; 1834,55 &amp; 1755,06 &amp; 1780,51 \\</v>
      </c>
      <c r="R335" t="str">
        <f t="shared" si="23"/>
        <v>snw_13_8_pre-sc2016 &amp; 1757,97 &amp; 1723,92 &amp; 1707,86 &amp; 1780,51 \\</v>
      </c>
    </row>
    <row r="336" spans="1:18" x14ac:dyDescent="0.3">
      <c r="A336" s="21" t="s">
        <v>1247</v>
      </c>
      <c r="B336" s="27" t="s">
        <v>3598</v>
      </c>
      <c r="C336" s="27" t="s">
        <v>2751</v>
      </c>
      <c r="D336" s="28" t="s">
        <v>2752</v>
      </c>
      <c r="E336" s="28" t="s">
        <v>2753</v>
      </c>
      <c r="F336" s="28" t="s">
        <v>2754</v>
      </c>
      <c r="G336" s="27" t="s">
        <v>2755</v>
      </c>
      <c r="H336" s="28" t="s">
        <v>3327</v>
      </c>
      <c r="I336" s="27" t="s">
        <v>3849</v>
      </c>
      <c r="J336" s="22">
        <v>3695.22</v>
      </c>
      <c r="K336" s="27" t="s">
        <v>2756</v>
      </c>
      <c r="L336" s="2">
        <v>3270.22</v>
      </c>
      <c r="M336" s="2">
        <v>3679.31</v>
      </c>
      <c r="N336" s="28" t="s">
        <v>2757</v>
      </c>
      <c r="O336" t="str">
        <f t="shared" si="20"/>
        <v>snw_16_8_nopre-sc2016 &amp; 3283,17 &amp; 3469,69 &amp; 3354,41 &amp; 3069,72 \\</v>
      </c>
      <c r="P336" t="str">
        <f t="shared" si="21"/>
        <v>snw_16_8_nopre-sc2016 &amp; 3225,92 &amp; 3475,00 &amp; 3567,80 &amp; 3069,72 \\</v>
      </c>
      <c r="Q336" t="str">
        <f t="shared" si="22"/>
        <v>snw_16_8_nopre-sc2016 &amp; 3480,25 &amp; 3457,53 &amp; 3695,22 &amp; 3069,72 \\</v>
      </c>
      <c r="R336" t="str">
        <f t="shared" si="23"/>
        <v>snw_16_8_nopre-sc2016 &amp; 3661,99 &amp; 3270,22 &amp; 3679,31 &amp; 3069,72 \\</v>
      </c>
    </row>
    <row r="337" spans="1:18" x14ac:dyDescent="0.3">
      <c r="A337" s="21" t="s">
        <v>1248</v>
      </c>
      <c r="B337" s="27" t="s">
        <v>3599</v>
      </c>
      <c r="C337" s="27" t="s">
        <v>2758</v>
      </c>
      <c r="D337" s="28" t="s">
        <v>2759</v>
      </c>
      <c r="E337" s="28" t="s">
        <v>2760</v>
      </c>
      <c r="F337" s="28" t="s">
        <v>2761</v>
      </c>
      <c r="G337" s="27" t="s">
        <v>2762</v>
      </c>
      <c r="H337" s="28" t="s">
        <v>3328</v>
      </c>
      <c r="I337" s="27" t="s">
        <v>3850</v>
      </c>
      <c r="J337" s="22">
        <v>3069.51</v>
      </c>
      <c r="K337" s="27" t="s">
        <v>2763</v>
      </c>
      <c r="L337" s="2">
        <v>2817.89</v>
      </c>
      <c r="M337" s="2">
        <v>2990.33</v>
      </c>
      <c r="N337" s="28" t="s">
        <v>2764</v>
      </c>
      <c r="O337" t="str">
        <f t="shared" si="20"/>
        <v>snw_16_8_pre-sc2016 &amp; 3040,92 &amp; 3058,77 &amp; 3488,94 &amp; 2913,64 \\</v>
      </c>
      <c r="P337" t="str">
        <f t="shared" si="21"/>
        <v>snw_16_8_pre-sc2016 &amp; 2859,20 &amp; 3121,76 &amp; 2913,08 &amp; 2913,64 \\</v>
      </c>
      <c r="Q337" t="str">
        <f t="shared" si="22"/>
        <v>snw_16_8_pre-sc2016 &amp; 2693,41 &amp; 2544,72 &amp; 3069,51 &amp; 2913,64 \\</v>
      </c>
      <c r="R337" t="str">
        <f t="shared" si="23"/>
        <v>snw_16_8_pre-sc2016 &amp; 3078,14 &amp; 2817,89 &amp; 2990,33 &amp; 2913,64 \\</v>
      </c>
    </row>
    <row r="338" spans="1:18" x14ac:dyDescent="0.3">
      <c r="A338" s="21" t="s">
        <v>1303</v>
      </c>
      <c r="B338" s="27" t="s">
        <v>3600</v>
      </c>
      <c r="C338" s="27" t="s">
        <v>2765</v>
      </c>
      <c r="D338" s="28" t="s">
        <v>2766</v>
      </c>
      <c r="E338" s="28" t="s">
        <v>2767</v>
      </c>
      <c r="F338" s="28" t="s">
        <v>2768</v>
      </c>
      <c r="G338" s="27" t="s">
        <v>2769</v>
      </c>
      <c r="H338" s="28" t="s">
        <v>3329</v>
      </c>
      <c r="I338" s="27" t="s">
        <v>3851</v>
      </c>
      <c r="J338" s="22">
        <v>1537.03</v>
      </c>
      <c r="K338" s="27" t="s">
        <v>2770</v>
      </c>
      <c r="L338" s="2">
        <v>1301.55</v>
      </c>
      <c r="M338" s="2">
        <v>1472.09</v>
      </c>
      <c r="N338" s="28" t="s">
        <v>2771</v>
      </c>
      <c r="O338" t="str">
        <f t="shared" si="20"/>
        <v>sokoban-p16.sas.ex.15-sc2016 &amp; 1279,59 &amp; 1320,03 &amp; 1437,86 &amp; 1527,33 \\</v>
      </c>
      <c r="P338" t="str">
        <f t="shared" si="21"/>
        <v>sokoban-p16.sas.ex.15-sc2016 &amp; 1142,14 &amp; 1378,30 &amp; 1562,47 &amp; 1527,33 \\</v>
      </c>
      <c r="Q338" t="str">
        <f t="shared" si="22"/>
        <v>sokoban-p16.sas.ex.15-sc2016 &amp; 1379,64 &amp; 1454,23 &amp; 1537,03 &amp; 1527,33 \\</v>
      </c>
      <c r="R338" t="str">
        <f t="shared" si="23"/>
        <v>sokoban-p16.sas.ex.15-sc2016 &amp; 1438,09 &amp; 1301,55 &amp; 1472,09 &amp; 1527,33 \\</v>
      </c>
    </row>
    <row r="339" spans="1:18" x14ac:dyDescent="0.3">
      <c r="A339" s="21" t="s">
        <v>1304</v>
      </c>
      <c r="B339" s="27" t="s">
        <v>964</v>
      </c>
      <c r="C339" s="27" t="s">
        <v>964</v>
      </c>
      <c r="D339" s="28" t="s">
        <v>964</v>
      </c>
      <c r="E339" s="28" t="s">
        <v>964</v>
      </c>
      <c r="F339" s="28" t="s">
        <v>964</v>
      </c>
      <c r="G339" s="27" t="s">
        <v>964</v>
      </c>
      <c r="H339" s="28" t="s">
        <v>964</v>
      </c>
      <c r="I339" s="28" t="s">
        <v>964</v>
      </c>
      <c r="J339" s="28" t="s">
        <v>964</v>
      </c>
      <c r="K339" s="27" t="s">
        <v>964</v>
      </c>
      <c r="L339" s="27" t="s">
        <v>964</v>
      </c>
      <c r="M339" s="27" t="s">
        <v>964</v>
      </c>
      <c r="N339" s="28" t="s">
        <v>964</v>
      </c>
      <c r="O339" t="str">
        <f t="shared" si="20"/>
        <v>sokoban-p16.sas.ex.19-sc2016 &amp; -- &amp; -- &amp; -- &amp; -- \\</v>
      </c>
      <c r="P339" t="str">
        <f t="shared" si="21"/>
        <v>sokoban-p16.sas.ex.19-sc2016 &amp; -- &amp; -- &amp; -- &amp; -- \\</v>
      </c>
      <c r="Q339" t="str">
        <f t="shared" si="22"/>
        <v>sokoban-p16.sas.ex.19-sc2016 &amp; -- &amp; -- &amp; -- &amp; -- \\</v>
      </c>
      <c r="R339" t="str">
        <f t="shared" si="23"/>
        <v>sokoban-p16.sas.ex.19-sc2016 &amp; -- &amp; -- &amp; -- &amp; -- \\</v>
      </c>
    </row>
    <row r="340" spans="1:18" x14ac:dyDescent="0.3">
      <c r="A340" s="21" t="s">
        <v>1305</v>
      </c>
      <c r="B340" s="27" t="s">
        <v>964</v>
      </c>
      <c r="C340" s="27" t="s">
        <v>964</v>
      </c>
      <c r="D340" s="28" t="s">
        <v>964</v>
      </c>
      <c r="E340" s="28" t="s">
        <v>964</v>
      </c>
      <c r="F340" s="28" t="s">
        <v>964</v>
      </c>
      <c r="G340" s="27" t="s">
        <v>2772</v>
      </c>
      <c r="H340" s="28" t="s">
        <v>964</v>
      </c>
      <c r="I340" s="28" t="s">
        <v>964</v>
      </c>
      <c r="J340" s="28" t="s">
        <v>964</v>
      </c>
      <c r="K340" s="27" t="s">
        <v>2773</v>
      </c>
      <c r="L340" s="27" t="s">
        <v>964</v>
      </c>
      <c r="M340" s="27" t="s">
        <v>964</v>
      </c>
      <c r="N340" s="28" t="s">
        <v>964</v>
      </c>
      <c r="O340" t="str">
        <f t="shared" si="20"/>
        <v>sokoban-p16.sas.ex.21-sc2016 &amp; -- &amp; -- &amp; -- &amp; -- \\</v>
      </c>
      <c r="P340" t="str">
        <f t="shared" si="21"/>
        <v>sokoban-p16.sas.ex.21-sc2016 &amp; -- &amp; -- &amp; 3024,20 &amp; -- \\</v>
      </c>
      <c r="Q340" t="str">
        <f t="shared" si="22"/>
        <v>sokoban-p16.sas.ex.21-sc2016 &amp; -- &amp; -- &amp; -- &amp; -- \\</v>
      </c>
      <c r="R340" t="str">
        <f t="shared" si="23"/>
        <v>sokoban-p16.sas.ex.21-sc2016 &amp; 4489,33 &amp; -- &amp; -- &amp; -- \\</v>
      </c>
    </row>
    <row r="341" spans="1:18" x14ac:dyDescent="0.3">
      <c r="A341" s="21" t="s">
        <v>1306</v>
      </c>
      <c r="B341" s="27" t="s">
        <v>964</v>
      </c>
      <c r="C341" s="27" t="s">
        <v>964</v>
      </c>
      <c r="D341" s="28" t="s">
        <v>964</v>
      </c>
      <c r="E341" s="28" t="s">
        <v>964</v>
      </c>
      <c r="F341" s="28" t="s">
        <v>964</v>
      </c>
      <c r="G341" s="27" t="s">
        <v>964</v>
      </c>
      <c r="H341" s="28" t="s">
        <v>964</v>
      </c>
      <c r="I341" s="28" t="s">
        <v>964</v>
      </c>
      <c r="J341" s="28" t="s">
        <v>964</v>
      </c>
      <c r="K341" s="27" t="s">
        <v>964</v>
      </c>
      <c r="L341" s="27" t="s">
        <v>964</v>
      </c>
      <c r="M341" s="27" t="s">
        <v>964</v>
      </c>
      <c r="N341" s="28" t="s">
        <v>964</v>
      </c>
      <c r="O341" t="str">
        <f t="shared" si="20"/>
        <v>sokoban-p16.sas.ex.23-sc2016 &amp; -- &amp; -- &amp; -- &amp; -- \\</v>
      </c>
      <c r="P341" t="str">
        <f t="shared" si="21"/>
        <v>sokoban-p16.sas.ex.23-sc2016 &amp; -- &amp; -- &amp; -- &amp; -- \\</v>
      </c>
      <c r="Q341" t="str">
        <f t="shared" si="22"/>
        <v>sokoban-p16.sas.ex.23-sc2016 &amp; -- &amp; -- &amp; -- &amp; -- \\</v>
      </c>
      <c r="R341" t="str">
        <f t="shared" si="23"/>
        <v>sokoban-p16.sas.ex.23-sc2016 &amp; -- &amp; -- &amp; -- &amp; -- \\</v>
      </c>
    </row>
    <row r="342" spans="1:18" x14ac:dyDescent="0.3">
      <c r="A342" s="21" t="s">
        <v>1307</v>
      </c>
      <c r="B342" s="27" t="s">
        <v>964</v>
      </c>
      <c r="C342" s="27" t="s">
        <v>964</v>
      </c>
      <c r="D342" s="28" t="s">
        <v>964</v>
      </c>
      <c r="E342" s="28" t="s">
        <v>964</v>
      </c>
      <c r="F342" s="28" t="s">
        <v>964</v>
      </c>
      <c r="G342" s="27" t="s">
        <v>964</v>
      </c>
      <c r="H342" s="28" t="s">
        <v>964</v>
      </c>
      <c r="I342" s="28" t="s">
        <v>964</v>
      </c>
      <c r="J342" s="28" t="s">
        <v>964</v>
      </c>
      <c r="K342" s="27" t="s">
        <v>964</v>
      </c>
      <c r="L342" s="27" t="s">
        <v>964</v>
      </c>
      <c r="M342" s="27" t="s">
        <v>964</v>
      </c>
      <c r="N342" s="28" t="s">
        <v>964</v>
      </c>
      <c r="O342" t="str">
        <f t="shared" si="20"/>
        <v>sokoban-p20.sas.cr.35-sc2016 &amp; -- &amp; -- &amp; -- &amp; -- \\</v>
      </c>
      <c r="P342" t="str">
        <f t="shared" si="21"/>
        <v>sokoban-p20.sas.cr.35-sc2016 &amp; -- &amp; -- &amp; -- &amp; -- \\</v>
      </c>
      <c r="Q342" t="str">
        <f t="shared" si="22"/>
        <v>sokoban-p20.sas.cr.35-sc2016 &amp; -- &amp; -- &amp; -- &amp; -- \\</v>
      </c>
      <c r="R342" t="str">
        <f t="shared" si="23"/>
        <v>sokoban-p20.sas.cr.35-sc2016 &amp; -- &amp; -- &amp; -- &amp; -- \\</v>
      </c>
    </row>
    <row r="343" spans="1:18" x14ac:dyDescent="0.3">
      <c r="A343" s="21" t="s">
        <v>1308</v>
      </c>
      <c r="B343" s="27" t="s">
        <v>964</v>
      </c>
      <c r="C343" s="27" t="s">
        <v>964</v>
      </c>
      <c r="D343" s="28" t="s">
        <v>964</v>
      </c>
      <c r="E343" s="28" t="s">
        <v>964</v>
      </c>
      <c r="F343" s="28" t="s">
        <v>964</v>
      </c>
      <c r="G343" s="27" t="s">
        <v>964</v>
      </c>
      <c r="H343" s="28" t="s">
        <v>964</v>
      </c>
      <c r="I343" s="28" t="s">
        <v>964</v>
      </c>
      <c r="J343" s="28" t="s">
        <v>964</v>
      </c>
      <c r="K343" s="27" t="s">
        <v>964</v>
      </c>
      <c r="L343" s="27" t="s">
        <v>964</v>
      </c>
      <c r="M343" s="27" t="s">
        <v>964</v>
      </c>
      <c r="N343" s="28" t="s">
        <v>964</v>
      </c>
      <c r="O343" t="str">
        <f t="shared" si="20"/>
        <v>sokoban-p20.sas.ex.15-sc2016 &amp; -- &amp; -- &amp; -- &amp; -- \\</v>
      </c>
      <c r="P343" t="str">
        <f t="shared" si="21"/>
        <v>sokoban-p20.sas.ex.15-sc2016 &amp; -- &amp; -- &amp; -- &amp; -- \\</v>
      </c>
      <c r="Q343" t="str">
        <f t="shared" si="22"/>
        <v>sokoban-p20.sas.ex.15-sc2016 &amp; -- &amp; -- &amp; -- &amp; -- \\</v>
      </c>
      <c r="R343" t="str">
        <f t="shared" si="23"/>
        <v>sokoban-p20.sas.ex.15-sc2016 &amp; -- &amp; -- &amp; -- &amp; -- \\</v>
      </c>
    </row>
    <row r="344" spans="1:18" x14ac:dyDescent="0.3">
      <c r="A344" s="21" t="s">
        <v>1309</v>
      </c>
      <c r="B344" s="27" t="s">
        <v>964</v>
      </c>
      <c r="C344" s="27" t="s">
        <v>964</v>
      </c>
      <c r="D344" s="28" t="s">
        <v>964</v>
      </c>
      <c r="E344" s="28" t="s">
        <v>964</v>
      </c>
      <c r="F344" s="28" t="s">
        <v>964</v>
      </c>
      <c r="G344" s="27" t="s">
        <v>964</v>
      </c>
      <c r="H344" s="28" t="s">
        <v>964</v>
      </c>
      <c r="I344" s="28" t="s">
        <v>964</v>
      </c>
      <c r="J344" s="28" t="s">
        <v>964</v>
      </c>
      <c r="K344" s="27" t="s">
        <v>964</v>
      </c>
      <c r="L344" s="27" t="s">
        <v>964</v>
      </c>
      <c r="M344" s="27" t="s">
        <v>964</v>
      </c>
      <c r="N344" s="28" t="s">
        <v>964</v>
      </c>
      <c r="O344" t="str">
        <f t="shared" si="20"/>
        <v>sokoban-p20.sas.ex.17-sc2016 &amp; -- &amp; -- &amp; -- &amp; -- \\</v>
      </c>
      <c r="P344" t="str">
        <f t="shared" si="21"/>
        <v>sokoban-p20.sas.ex.17-sc2016 &amp; -- &amp; -- &amp; -- &amp; -- \\</v>
      </c>
      <c r="Q344" t="str">
        <f t="shared" si="22"/>
        <v>sokoban-p20.sas.ex.17-sc2016 &amp; -- &amp; -- &amp; -- &amp; -- \\</v>
      </c>
      <c r="R344" t="str">
        <f t="shared" si="23"/>
        <v>sokoban-p20.sas.ex.17-sc2016 &amp; -- &amp; -- &amp; -- &amp; -- \\</v>
      </c>
    </row>
    <row r="345" spans="1:18" x14ac:dyDescent="0.3">
      <c r="A345" s="21" t="s">
        <v>1310</v>
      </c>
      <c r="B345" s="27" t="s">
        <v>964</v>
      </c>
      <c r="C345" s="27" t="s">
        <v>964</v>
      </c>
      <c r="D345" s="28" t="s">
        <v>964</v>
      </c>
      <c r="E345" s="28" t="s">
        <v>964</v>
      </c>
      <c r="F345" s="28" t="s">
        <v>964</v>
      </c>
      <c r="G345" s="27" t="s">
        <v>964</v>
      </c>
      <c r="H345" s="28" t="s">
        <v>964</v>
      </c>
      <c r="I345" s="28" t="s">
        <v>964</v>
      </c>
      <c r="J345" s="28" t="s">
        <v>964</v>
      </c>
      <c r="K345" s="27" t="s">
        <v>964</v>
      </c>
      <c r="L345" s="27" t="s">
        <v>964</v>
      </c>
      <c r="M345" s="27" t="s">
        <v>964</v>
      </c>
      <c r="N345" s="28" t="s">
        <v>964</v>
      </c>
      <c r="O345" t="str">
        <f t="shared" si="20"/>
        <v>sokoban-p20.sas.ex.23-sc2016 &amp; -- &amp; -- &amp; -- &amp; -- \\</v>
      </c>
      <c r="P345" t="str">
        <f t="shared" si="21"/>
        <v>sokoban-p20.sas.ex.23-sc2016 &amp; -- &amp; -- &amp; -- &amp; -- \\</v>
      </c>
      <c r="Q345" t="str">
        <f t="shared" si="22"/>
        <v>sokoban-p20.sas.ex.23-sc2016 &amp; -- &amp; -- &amp; -- &amp; -- \\</v>
      </c>
      <c r="R345" t="str">
        <f t="shared" si="23"/>
        <v>sokoban-p20.sas.ex.23-sc2016 &amp; -- &amp; -- &amp; -- &amp; -- \\</v>
      </c>
    </row>
    <row r="346" spans="1:18" x14ac:dyDescent="0.3">
      <c r="A346" s="21" t="s">
        <v>1249</v>
      </c>
      <c r="B346" s="27" t="s">
        <v>3345</v>
      </c>
      <c r="C346" s="27" t="s">
        <v>2774</v>
      </c>
      <c r="D346" s="28" t="s">
        <v>2775</v>
      </c>
      <c r="E346" s="28" t="s">
        <v>2776</v>
      </c>
      <c r="F346" s="28" t="s">
        <v>2777</v>
      </c>
      <c r="G346" s="27" t="s">
        <v>2778</v>
      </c>
      <c r="H346" s="28" t="s">
        <v>3330</v>
      </c>
      <c r="I346" s="27" t="s">
        <v>3852</v>
      </c>
      <c r="J346" s="22">
        <v>326.25</v>
      </c>
      <c r="K346" s="27" t="s">
        <v>2779</v>
      </c>
      <c r="L346" s="2">
        <v>353.35</v>
      </c>
      <c r="M346" s="2">
        <v>46.69</v>
      </c>
      <c r="N346" s="28" t="s">
        <v>2780</v>
      </c>
      <c r="O346" t="str">
        <f t="shared" si="20"/>
        <v>squ_ali_s10x10_c39_abix_SAT-sc2017 &amp; 49,53 &amp; 169,17 &amp; 360,84 &amp; 296,36 \\</v>
      </c>
      <c r="P346" t="str">
        <f t="shared" si="21"/>
        <v>squ_ali_s10x10_c39_abix_SAT-sc2017 &amp; 700,55 &amp; 71,89 &amp; 53,00 &amp; 296,36 \\</v>
      </c>
      <c r="Q346" t="str">
        <f t="shared" si="22"/>
        <v>squ_ali_s10x10_c39_abix_SAT-sc2017 &amp; 73,17 &amp; 341,34 &amp; 326,25 &amp; 296,36 \\</v>
      </c>
      <c r="R346" t="str">
        <f t="shared" si="23"/>
        <v>squ_ali_s10x10_c39_abix_SAT-sc2017 &amp; 347,97 &amp; 353,35 &amp; 46,69 &amp; 296,36 \\</v>
      </c>
    </row>
    <row r="347" spans="1:18" x14ac:dyDescent="0.3">
      <c r="A347" s="21" t="s">
        <v>1250</v>
      </c>
      <c r="B347" s="27" t="s">
        <v>3601</v>
      </c>
      <c r="C347" s="27" t="s">
        <v>2781</v>
      </c>
      <c r="D347" s="28" t="s">
        <v>2782</v>
      </c>
      <c r="E347" s="28" t="s">
        <v>2783</v>
      </c>
      <c r="F347" s="28" t="s">
        <v>2784</v>
      </c>
      <c r="G347" s="27" t="s">
        <v>2785</v>
      </c>
      <c r="H347" s="28" t="s">
        <v>3331</v>
      </c>
      <c r="I347" s="27" t="s">
        <v>3853</v>
      </c>
      <c r="J347" s="22">
        <v>1104.72</v>
      </c>
      <c r="K347" s="27" t="s">
        <v>2786</v>
      </c>
      <c r="L347" s="2">
        <v>1114.83</v>
      </c>
      <c r="M347" s="2">
        <v>1141.03</v>
      </c>
      <c r="N347" s="28" t="s">
        <v>2787</v>
      </c>
      <c r="O347" t="str">
        <f t="shared" si="20"/>
        <v>squ_any_s09x07_c27_abio_UNS-sc2017 &amp; 1092,30 &amp; 1128,80 &amp; 1210,36 &amp; 1142,66 \\</v>
      </c>
      <c r="P347" t="str">
        <f t="shared" si="21"/>
        <v>squ_any_s09x07_c27_abio_UNS-sc2017 &amp; 1069,41 &amp; 1444,36 &amp; 1328,73 &amp; 1142,66 \\</v>
      </c>
      <c r="Q347" t="str">
        <f t="shared" si="22"/>
        <v>squ_any_s09x07_c27_abio_UNS-sc2017 &amp; 1168,91 &amp; 1476,95 &amp; 1104,72 &amp; 1142,66 \\</v>
      </c>
      <c r="R347" t="str">
        <f t="shared" si="23"/>
        <v>squ_any_s09x07_c27_abio_UNS-sc2017 &amp; 1297,12 &amp; 1114,83 &amp; 1141,03 &amp; 1142,66 \\</v>
      </c>
    </row>
    <row r="348" spans="1:18" x14ac:dyDescent="0.3">
      <c r="A348" s="21" t="s">
        <v>3087</v>
      </c>
      <c r="B348" s="27" t="s">
        <v>964</v>
      </c>
      <c r="C348" s="27" t="s">
        <v>964</v>
      </c>
      <c r="D348" s="28" t="s">
        <v>964</v>
      </c>
      <c r="E348" s="28" t="s">
        <v>964</v>
      </c>
      <c r="F348" s="28" t="s">
        <v>964</v>
      </c>
      <c r="G348" s="27" t="s">
        <v>964</v>
      </c>
      <c r="H348" s="28" t="s">
        <v>964</v>
      </c>
      <c r="I348" s="28" t="s">
        <v>964</v>
      </c>
      <c r="J348" s="28" t="s">
        <v>964</v>
      </c>
      <c r="K348" s="27" t="s">
        <v>964</v>
      </c>
      <c r="L348" s="27" t="s">
        <v>964</v>
      </c>
      <c r="M348" s="27" t="s">
        <v>964</v>
      </c>
      <c r="N348" s="28" t="s">
        <v>964</v>
      </c>
      <c r="O348" t="str">
        <f t="shared" si="20"/>
        <v>srhd-sgi-m62...sc2011 &amp; -- &amp; -- &amp; -- &amp; -- \\</v>
      </c>
      <c r="P348" t="str">
        <f t="shared" si="21"/>
        <v>srhd-sgi-m62...sc2011 &amp; -- &amp; -- &amp; -- &amp; -- \\</v>
      </c>
      <c r="Q348" t="str">
        <f t="shared" si="22"/>
        <v>srhd-sgi-m62...sc2011 &amp; -- &amp; -- &amp; -- &amp; -- \\</v>
      </c>
      <c r="R348" t="str">
        <f t="shared" si="23"/>
        <v>srhd-sgi-m62...sc2011 &amp; -- &amp; -- &amp; -- &amp; -- \\</v>
      </c>
    </row>
    <row r="349" spans="1:18" x14ac:dyDescent="0.3">
      <c r="A349" s="21" t="s">
        <v>1311</v>
      </c>
      <c r="B349" s="27" t="s">
        <v>964</v>
      </c>
      <c r="C349" s="27" t="s">
        <v>964</v>
      </c>
      <c r="D349" s="28" t="s">
        <v>964</v>
      </c>
      <c r="E349" s="28" t="s">
        <v>2788</v>
      </c>
      <c r="F349" s="28" t="s">
        <v>964</v>
      </c>
      <c r="G349" s="27" t="s">
        <v>964</v>
      </c>
      <c r="H349" s="28" t="s">
        <v>964</v>
      </c>
      <c r="I349" s="27" t="s">
        <v>3854</v>
      </c>
      <c r="J349" s="22">
        <v>4151.5200000000004</v>
      </c>
      <c r="K349" s="27" t="s">
        <v>2789</v>
      </c>
      <c r="L349" s="27" t="s">
        <v>964</v>
      </c>
      <c r="M349" s="2">
        <v>406.87</v>
      </c>
      <c r="N349" s="28" t="s">
        <v>964</v>
      </c>
      <c r="O349" t="str">
        <f t="shared" si="20"/>
        <v>stable-400-0.1-4-9876543214004-sc2014 &amp; -- &amp; -- &amp; -- &amp; -- \\</v>
      </c>
      <c r="P349" t="str">
        <f t="shared" si="21"/>
        <v>stable-400-0.1-4-9876543214004-sc2014 &amp; 3883,72 &amp; -- &amp; -- &amp; -- \\</v>
      </c>
      <c r="Q349" t="str">
        <f t="shared" si="22"/>
        <v>stable-400-0.1-4-9876543214004-sc2014 &amp; -- &amp; 4269,61 &amp; 4151,52 &amp; -- \\</v>
      </c>
      <c r="R349" t="str">
        <f t="shared" si="23"/>
        <v>stable-400-0.1-4-9876543214004-sc2014 &amp; 3749,47 &amp; -- &amp; 406,87 &amp; -- \\</v>
      </c>
    </row>
    <row r="350" spans="1:18" x14ac:dyDescent="0.3">
      <c r="A350" s="21" t="s">
        <v>1251</v>
      </c>
      <c r="B350" s="27" t="s">
        <v>964</v>
      </c>
      <c r="C350" s="27" t="s">
        <v>964</v>
      </c>
      <c r="D350" s="28" t="s">
        <v>964</v>
      </c>
      <c r="E350" s="28" t="s">
        <v>964</v>
      </c>
      <c r="F350" s="28" t="s">
        <v>964</v>
      </c>
      <c r="G350" s="27" t="s">
        <v>964</v>
      </c>
      <c r="H350" s="28" t="s">
        <v>964</v>
      </c>
      <c r="I350" s="28" t="s">
        <v>964</v>
      </c>
      <c r="J350" s="28" t="s">
        <v>964</v>
      </c>
      <c r="K350" s="27" t="s">
        <v>964</v>
      </c>
      <c r="L350" s="27" t="s">
        <v>964</v>
      </c>
      <c r="M350" s="27" t="s">
        <v>964</v>
      </c>
      <c r="N350" s="28" t="s">
        <v>964</v>
      </c>
      <c r="O350" t="str">
        <f t="shared" si="20"/>
        <v>sted1_0x0-380-sc2018 &amp; -- &amp; -- &amp; -- &amp; -- \\</v>
      </c>
      <c r="P350" t="str">
        <f t="shared" si="21"/>
        <v>sted1_0x0-380-sc2018 &amp; -- &amp; -- &amp; -- &amp; -- \\</v>
      </c>
      <c r="Q350" t="str">
        <f t="shared" si="22"/>
        <v>sted1_0x0-380-sc2018 &amp; -- &amp; -- &amp; -- &amp; -- \\</v>
      </c>
      <c r="R350" t="str">
        <f t="shared" si="23"/>
        <v>sted1_0x0-380-sc2018 &amp; -- &amp; -- &amp; -- &amp; -- \\</v>
      </c>
    </row>
    <row r="351" spans="1:18" x14ac:dyDescent="0.3">
      <c r="A351" s="21" t="s">
        <v>3088</v>
      </c>
      <c r="B351" s="27" t="s">
        <v>964</v>
      </c>
      <c r="C351" s="27" t="s">
        <v>964</v>
      </c>
      <c r="D351" s="28" t="s">
        <v>964</v>
      </c>
      <c r="E351" s="28" t="s">
        <v>964</v>
      </c>
      <c r="F351" s="28" t="s">
        <v>964</v>
      </c>
      <c r="G351" s="27" t="s">
        <v>964</v>
      </c>
      <c r="H351" s="28" t="s">
        <v>964</v>
      </c>
      <c r="I351" s="28" t="s">
        <v>964</v>
      </c>
      <c r="J351" s="28" t="s">
        <v>964</v>
      </c>
      <c r="K351" s="27" t="s">
        <v>964</v>
      </c>
      <c r="L351" s="27" t="s">
        <v>964</v>
      </c>
      <c r="M351" s="27" t="s">
        <v>964</v>
      </c>
      <c r="N351" s="28" t="s">
        <v>964</v>
      </c>
      <c r="O351" t="str">
        <f t="shared" si="20"/>
        <v>stone-width3chain...sc2016 &amp; -- &amp; -- &amp; -- &amp; -- \\</v>
      </c>
      <c r="P351" t="str">
        <f t="shared" si="21"/>
        <v>stone-width3chain...sc2016 &amp; -- &amp; -- &amp; -- &amp; -- \\</v>
      </c>
      <c r="Q351" t="str">
        <f t="shared" si="22"/>
        <v>stone-width3chain...sc2016 &amp; -- &amp; -- &amp; -- &amp; -- \\</v>
      </c>
      <c r="R351" t="str">
        <f t="shared" si="23"/>
        <v>stone-width3chain...sc2016 &amp; -- &amp; -- &amp; -- &amp; -- \\</v>
      </c>
    </row>
    <row r="352" spans="1:18" x14ac:dyDescent="0.3">
      <c r="A352" s="21" t="s">
        <v>3089</v>
      </c>
      <c r="B352" s="27" t="s">
        <v>3602</v>
      </c>
      <c r="C352" s="27" t="s">
        <v>2790</v>
      </c>
      <c r="D352" s="28" t="s">
        <v>2791</v>
      </c>
      <c r="E352" s="28" t="s">
        <v>2792</v>
      </c>
      <c r="F352" s="28" t="s">
        <v>2793</v>
      </c>
      <c r="G352" s="27" t="s">
        <v>2794</v>
      </c>
      <c r="H352" s="28" t="s">
        <v>3332</v>
      </c>
      <c r="I352" s="27" t="s">
        <v>3855</v>
      </c>
      <c r="J352" s="22">
        <v>52.78</v>
      </c>
      <c r="K352" s="27" t="s">
        <v>2795</v>
      </c>
      <c r="L352" s="2">
        <v>52.84</v>
      </c>
      <c r="M352" s="2">
        <v>55.16</v>
      </c>
      <c r="N352" s="28" t="s">
        <v>2796</v>
      </c>
      <c r="O352" t="str">
        <f t="shared" si="20"/>
        <v>sv-comp19...25_stack_longest_false... &amp; 52,91 &amp; 52,55 &amp; 53,56 &amp; 54,75 \\</v>
      </c>
      <c r="P352" t="str">
        <f t="shared" si="21"/>
        <v>sv-comp19...25_stack_longest_false... &amp; 52,52 &amp; 55,98 &amp; 54,08 &amp; 54,75 \\</v>
      </c>
      <c r="Q352" t="str">
        <f t="shared" si="22"/>
        <v>sv-comp19...25_stack_longest_false... &amp; 52,73 &amp; 52,70 &amp; 52,78 &amp; 54,75 \\</v>
      </c>
      <c r="R352" t="str">
        <f t="shared" si="23"/>
        <v>sv-comp19...25_stack_longest_false... &amp; 52,84 &amp; 52,84 &amp; 55,16 &amp; 54,75 \\</v>
      </c>
    </row>
    <row r="353" spans="1:18" x14ac:dyDescent="0.3">
      <c r="A353" s="21" t="s">
        <v>3090</v>
      </c>
      <c r="B353" s="27" t="s">
        <v>3603</v>
      </c>
      <c r="C353" s="27" t="s">
        <v>2797</v>
      </c>
      <c r="D353" s="28" t="s">
        <v>2798</v>
      </c>
      <c r="E353" s="28" t="s">
        <v>2798</v>
      </c>
      <c r="F353" s="28" t="s">
        <v>2799</v>
      </c>
      <c r="G353" s="27" t="s">
        <v>2800</v>
      </c>
      <c r="H353" s="28" t="s">
        <v>3333</v>
      </c>
      <c r="I353" s="27" t="s">
        <v>3856</v>
      </c>
      <c r="J353" s="22">
        <v>44.7</v>
      </c>
      <c r="K353" s="27" t="s">
        <v>2801</v>
      </c>
      <c r="L353" s="2">
        <v>44.87</v>
      </c>
      <c r="M353" s="2">
        <v>46.73</v>
      </c>
      <c r="N353" s="28" t="s">
        <v>2802</v>
      </c>
      <c r="O353" t="str">
        <f t="shared" si="20"/>
        <v>sv-comp19...26_stack_cas_longer_false... &amp; 44,81 &amp; 44,39 &amp; 44,97 &amp; 46,26 \\</v>
      </c>
      <c r="P353" t="str">
        <f t="shared" si="21"/>
        <v>sv-comp19...26_stack_cas_longer_false... &amp; 44,97 &amp; 47,14 &amp; 45,64 &amp; 46,26 \\</v>
      </c>
      <c r="Q353" t="str">
        <f t="shared" si="22"/>
        <v>sv-comp19...26_stack_cas_longer_false... &amp; 44,84 &amp; 44,67 &amp; 44,7 &amp; 46,26 \\</v>
      </c>
      <c r="R353" t="str">
        <f t="shared" si="23"/>
        <v>sv-comp19...26_stack_cas_longer_false... &amp; 44,86 &amp; 44,87 &amp; 46,73 &amp; 46,26 \\</v>
      </c>
    </row>
    <row r="354" spans="1:18" x14ac:dyDescent="0.3">
      <c r="A354" s="21" t="s">
        <v>3091</v>
      </c>
      <c r="B354" s="27" t="s">
        <v>3604</v>
      </c>
      <c r="C354" s="27" t="s">
        <v>2803</v>
      </c>
      <c r="D354" s="28" t="s">
        <v>2804</v>
      </c>
      <c r="E354" s="28" t="s">
        <v>2805</v>
      </c>
      <c r="F354" s="28" t="s">
        <v>2806</v>
      </c>
      <c r="G354" s="27" t="s">
        <v>2807</v>
      </c>
      <c r="H354" s="28" t="s">
        <v>3334</v>
      </c>
      <c r="I354" s="27" t="s">
        <v>3857</v>
      </c>
      <c r="J354" s="22">
        <v>1452.11</v>
      </c>
      <c r="K354" s="27" t="s">
        <v>2808</v>
      </c>
      <c r="L354" s="2">
        <v>3988.88</v>
      </c>
      <c r="M354" s="2">
        <v>1497.44</v>
      </c>
      <c r="N354" s="28" t="s">
        <v>2809</v>
      </c>
      <c r="O354" t="str">
        <f t="shared" si="20"/>
        <v>sv-comp19...barrier_3t_true... &amp; 1574,55 &amp; 2016,89 &amp; 1433,09 &amp; 1415,17 \\</v>
      </c>
      <c r="P354" t="str">
        <f t="shared" si="21"/>
        <v>sv-comp19...barrier_3t_true... &amp; 4149,12 &amp; 4297,38 &amp; 1429,12 &amp; 1415,17 \\</v>
      </c>
      <c r="Q354" t="str">
        <f t="shared" si="22"/>
        <v>sv-comp19...barrier_3t_true... &amp; 4211,56 &amp; 4261,92 &amp; 1452,11 &amp; 1415,17 \\</v>
      </c>
      <c r="R354" t="str">
        <f t="shared" si="23"/>
        <v>sv-comp19...barrier_3t_true... &amp; 4808,08 &amp; 3988,88 &amp; 1497,44 &amp; 1415,17 \\</v>
      </c>
    </row>
    <row r="355" spans="1:18" x14ac:dyDescent="0.3">
      <c r="A355" s="21" t="s">
        <v>3092</v>
      </c>
      <c r="B355" s="27" t="s">
        <v>3605</v>
      </c>
      <c r="C355" s="27" t="s">
        <v>2810</v>
      </c>
      <c r="D355" s="28" t="s">
        <v>2811</v>
      </c>
      <c r="E355" s="28" t="s">
        <v>2812</v>
      </c>
      <c r="F355" s="28" t="s">
        <v>2813</v>
      </c>
      <c r="G355" s="27" t="s">
        <v>2814</v>
      </c>
      <c r="H355" s="28" t="s">
        <v>3335</v>
      </c>
      <c r="I355" s="27" t="s">
        <v>3858</v>
      </c>
      <c r="J355" s="22">
        <v>122.09</v>
      </c>
      <c r="K355" s="27" t="s">
        <v>2815</v>
      </c>
      <c r="L355" s="2">
        <v>368</v>
      </c>
      <c r="M355" s="2">
        <v>334.89</v>
      </c>
      <c r="N355" s="28" t="s">
        <v>2816</v>
      </c>
      <c r="O355" t="str">
        <f t="shared" si="20"/>
        <v>sv-comp19...fib_bench_longest_false... &amp; 331,49 &amp; 142,14 &amp; 326,75 &amp; 383,61 \\</v>
      </c>
      <c r="P355" t="str">
        <f t="shared" si="21"/>
        <v>sv-comp19...fib_bench_longest_false... &amp; 337,56 &amp; 377,44 &amp; 346,39 &amp; 383,61 \\</v>
      </c>
      <c r="Q355" t="str">
        <f t="shared" si="22"/>
        <v>sv-comp19...fib_bench_longest_false... &amp; 355,74 &amp; 362,58 &amp; 122,09 &amp; 383,61 \\</v>
      </c>
      <c r="R355" t="str">
        <f t="shared" si="23"/>
        <v>sv-comp19...fib_bench_longest_false... &amp; 362,45 &amp; 368 &amp; 334,89 &amp; 383,61 \\</v>
      </c>
    </row>
    <row r="356" spans="1:18" x14ac:dyDescent="0.3">
      <c r="A356" s="21" t="s">
        <v>3093</v>
      </c>
      <c r="B356" s="27" t="s">
        <v>3606</v>
      </c>
      <c r="C356" s="27" t="s">
        <v>2817</v>
      </c>
      <c r="D356" s="28" t="s">
        <v>2818</v>
      </c>
      <c r="E356" s="28" t="s">
        <v>2819</v>
      </c>
      <c r="F356" s="28" t="s">
        <v>2820</v>
      </c>
      <c r="G356" s="27" t="s">
        <v>2821</v>
      </c>
      <c r="H356" s="28" t="s">
        <v>3336</v>
      </c>
      <c r="I356" s="27" t="s">
        <v>3859</v>
      </c>
      <c r="J356" s="22">
        <v>152.97999999999999</v>
      </c>
      <c r="K356" s="27" t="s">
        <v>2822</v>
      </c>
      <c r="L356" s="2">
        <v>223.14</v>
      </c>
      <c r="M356" s="2">
        <v>313.52</v>
      </c>
      <c r="N356" s="28" t="s">
        <v>2823</v>
      </c>
      <c r="O356" t="str">
        <f t="shared" si="20"/>
        <v>sv-comp19...newton_2_2_true... &amp; 208,12 &amp; 116,98 &amp; 340,72 &amp; 278,94 \\</v>
      </c>
      <c r="P356" t="str">
        <f t="shared" si="21"/>
        <v>sv-comp19...newton_2_2_true... &amp; 353,84 &amp; 445,16 &amp; 421,06 &amp; 278,94 \\</v>
      </c>
      <c r="Q356" t="str">
        <f t="shared" si="22"/>
        <v>sv-comp19...newton_2_2_true... &amp; 311,83 &amp; 279,38 &amp; 152,98 &amp; 278,94 \\</v>
      </c>
      <c r="R356" t="str">
        <f t="shared" si="23"/>
        <v>sv-comp19...newton_2_2_true... &amp; 278,58 &amp; 223,14 &amp; 313,52 &amp; 278,94 \\</v>
      </c>
    </row>
    <row r="357" spans="1:18" x14ac:dyDescent="0.3">
      <c r="A357" s="21" t="s">
        <v>3094</v>
      </c>
      <c r="B357" s="27" t="s">
        <v>3607</v>
      </c>
      <c r="C357" s="27" t="s">
        <v>2824</v>
      </c>
      <c r="D357" s="28" t="s">
        <v>2825</v>
      </c>
      <c r="E357" s="28" t="s">
        <v>2826</v>
      </c>
      <c r="F357" s="28" t="s">
        <v>2827</v>
      </c>
      <c r="G357" s="27" t="s">
        <v>2828</v>
      </c>
      <c r="H357" s="28" t="s">
        <v>3337</v>
      </c>
      <c r="I357" s="27" t="s">
        <v>3860</v>
      </c>
      <c r="J357" s="22">
        <v>194.06</v>
      </c>
      <c r="K357" s="27" t="s">
        <v>2829</v>
      </c>
      <c r="L357" s="2">
        <v>147.72999999999999</v>
      </c>
      <c r="M357" s="2">
        <v>523.16</v>
      </c>
      <c r="N357" s="28" t="s">
        <v>2830</v>
      </c>
      <c r="O357" t="str">
        <f t="shared" si="20"/>
        <v>sv-comp19...newton_2_3_true... &amp; 212,48 &amp; 312,95 &amp; 286,00 &amp; 299,06 \\</v>
      </c>
      <c r="P357" t="str">
        <f t="shared" si="21"/>
        <v>sv-comp19...newton_2_3_true... &amp; 194,16 &amp; 255,02 &amp; 327,59 &amp; 299,06 \\</v>
      </c>
      <c r="Q357" t="str">
        <f t="shared" si="22"/>
        <v>sv-comp19...newton_2_3_true... &amp; 74,66 &amp; 288,45 &amp; 194,06 &amp; 299,06 \\</v>
      </c>
      <c r="R357" t="str">
        <f t="shared" si="23"/>
        <v>sv-comp19...newton_2_3_true... &amp; 257,70 &amp; 147,73 &amp; 523,16 &amp; 299,06 \\</v>
      </c>
    </row>
    <row r="358" spans="1:18" x14ac:dyDescent="0.3">
      <c r="A358" s="21" t="s">
        <v>3095</v>
      </c>
      <c r="B358" s="27" t="s">
        <v>3608</v>
      </c>
      <c r="C358" s="27" t="s">
        <v>2831</v>
      </c>
      <c r="D358" s="28" t="s">
        <v>2832</v>
      </c>
      <c r="E358" s="28" t="s">
        <v>2833</v>
      </c>
      <c r="F358" s="28" t="s">
        <v>2834</v>
      </c>
      <c r="G358" s="27" t="s">
        <v>2835</v>
      </c>
      <c r="H358" s="28" t="s">
        <v>3338</v>
      </c>
      <c r="I358" s="27" t="s">
        <v>3861</v>
      </c>
      <c r="J358" s="22">
        <v>257.14</v>
      </c>
      <c r="K358" s="27" t="s">
        <v>2836</v>
      </c>
      <c r="L358" s="2">
        <v>426.33</v>
      </c>
      <c r="M358" s="2">
        <v>194.87</v>
      </c>
      <c r="N358" s="28" t="s">
        <v>2837</v>
      </c>
      <c r="O358" t="str">
        <f t="shared" si="20"/>
        <v>sv-comp19...newton_2_4_true... &amp; 187,00 &amp; 343,81 &amp; 254,94 &amp; 614,50 \\</v>
      </c>
      <c r="P358" t="str">
        <f t="shared" si="21"/>
        <v>sv-comp19...newton_2_4_true... &amp; 171,33 &amp; 290,97 &amp; 398,64 &amp; 614,50 \\</v>
      </c>
      <c r="Q358" t="str">
        <f t="shared" si="22"/>
        <v>sv-comp19...newton_2_4_true... &amp; 242,86 &amp; 519,03 &amp; 257,14 &amp; 614,50 \\</v>
      </c>
      <c r="R358" t="str">
        <f t="shared" si="23"/>
        <v>sv-comp19...newton_2_4_true... &amp; 309,72 &amp; 426,33 &amp; 194,87 &amp; 614,50 \\</v>
      </c>
    </row>
    <row r="359" spans="1:18" x14ac:dyDescent="0.3">
      <c r="A359" s="21" t="s">
        <v>3096</v>
      </c>
      <c r="B359" s="27" t="s">
        <v>3609</v>
      </c>
      <c r="C359" s="27" t="s">
        <v>2838</v>
      </c>
      <c r="D359" s="28" t="s">
        <v>2839</v>
      </c>
      <c r="E359" s="28" t="s">
        <v>2840</v>
      </c>
      <c r="F359" s="28" t="s">
        <v>2841</v>
      </c>
      <c r="G359" s="27" t="s">
        <v>2842</v>
      </c>
      <c r="H359" s="28" t="s">
        <v>3339</v>
      </c>
      <c r="I359" s="27" t="s">
        <v>3862</v>
      </c>
      <c r="J359" s="22">
        <v>73.81</v>
      </c>
      <c r="K359" s="27" t="s">
        <v>2843</v>
      </c>
      <c r="L359" s="2">
        <v>124.08</v>
      </c>
      <c r="M359" s="2">
        <v>179.7</v>
      </c>
      <c r="N359" s="28" t="s">
        <v>2844</v>
      </c>
      <c r="O359" t="str">
        <f t="shared" si="20"/>
        <v>sv-comp19...newton_2_6_false... &amp; 62,99 &amp; 56,84 &amp; 161,12 &amp; 177,28 \\</v>
      </c>
      <c r="P359" t="str">
        <f t="shared" si="21"/>
        <v>sv-comp19...newton_2_6_false... &amp; 94,45 &amp; 115,16 &amp; 62,41 &amp; 177,28 \\</v>
      </c>
      <c r="Q359" t="str">
        <f t="shared" si="22"/>
        <v>sv-comp19...newton_2_6_false... &amp; 83,42 &amp; 244,38 &amp; 73,81 &amp; 177,28 \\</v>
      </c>
      <c r="R359" t="str">
        <f t="shared" si="23"/>
        <v>sv-comp19...newton_2_6_false... &amp; 93,59 &amp; 124,08 &amp; 179,7 &amp; 177,28 \\</v>
      </c>
    </row>
    <row r="360" spans="1:18" x14ac:dyDescent="0.3">
      <c r="A360" s="21" t="s">
        <v>3097</v>
      </c>
      <c r="B360" s="27" t="s">
        <v>3610</v>
      </c>
      <c r="C360" s="27" t="s">
        <v>2845</v>
      </c>
      <c r="D360" s="28" t="s">
        <v>2846</v>
      </c>
      <c r="E360" s="28" t="s">
        <v>2847</v>
      </c>
      <c r="F360" s="28" t="s">
        <v>2848</v>
      </c>
      <c r="G360" s="27" t="s">
        <v>2849</v>
      </c>
      <c r="H360" s="28" t="s">
        <v>3340</v>
      </c>
      <c r="I360" s="27" t="s">
        <v>3863</v>
      </c>
      <c r="J360" s="22">
        <v>132.34</v>
      </c>
      <c r="K360" s="27" t="s">
        <v>2850</v>
      </c>
      <c r="L360" s="2">
        <v>52.34</v>
      </c>
      <c r="M360" s="2">
        <v>92.94</v>
      </c>
      <c r="N360" s="28" t="s">
        <v>2851</v>
      </c>
      <c r="O360" t="str">
        <f t="shared" si="20"/>
        <v>sv-comp19...newton_2_8_false... &amp; 89,62 &amp; 60,03 &amp; 70,73 &amp; 128,61 \\</v>
      </c>
      <c r="P360" t="str">
        <f t="shared" si="21"/>
        <v>sv-comp19...newton_2_8_false... &amp; 58,44 &amp; 49,30 &amp; 73,39 &amp; 128,61 \\</v>
      </c>
      <c r="Q360" t="str">
        <f t="shared" si="22"/>
        <v>sv-comp19...newton_2_8_false... &amp; 261,00 &amp; 38,56 &amp; 132,34 &amp; 128,61 \\</v>
      </c>
      <c r="R360" t="str">
        <f t="shared" si="23"/>
        <v>sv-comp19...newton_2_8_false... &amp; 114,77 &amp; 52,34 &amp; 92,94 &amp; 128,61 \\</v>
      </c>
    </row>
    <row r="361" spans="1:18" x14ac:dyDescent="0.3">
      <c r="A361" s="21" t="s">
        <v>3098</v>
      </c>
      <c r="B361" s="27" t="s">
        <v>3611</v>
      </c>
      <c r="C361" s="27" t="s">
        <v>2852</v>
      </c>
      <c r="D361" s="28" t="s">
        <v>2853</v>
      </c>
      <c r="E361" s="28" t="s">
        <v>2854</v>
      </c>
      <c r="F361" s="28" t="s">
        <v>2855</v>
      </c>
      <c r="G361" s="27" t="s">
        <v>2856</v>
      </c>
      <c r="H361" s="28" t="s">
        <v>3341</v>
      </c>
      <c r="I361" s="27" t="s">
        <v>3864</v>
      </c>
      <c r="J361" s="22">
        <v>148.65</v>
      </c>
      <c r="K361" s="27" t="s">
        <v>2857</v>
      </c>
      <c r="L361" s="2">
        <v>609.72</v>
      </c>
      <c r="M361" s="2">
        <v>744.58</v>
      </c>
      <c r="N361" s="28" t="s">
        <v>2858</v>
      </c>
      <c r="O361" t="str">
        <f t="shared" si="20"/>
        <v>sv-comp19...newton_3_6_false... &amp; 591,42 &amp; 483,09 &amp; 672,61 &amp; 231,36 \\</v>
      </c>
      <c r="P361" t="str">
        <f t="shared" si="21"/>
        <v>sv-comp19...newton_3_6_false... &amp; 185,09 &amp; 141,89 &amp; 161,94 &amp; 231,36 \\</v>
      </c>
      <c r="Q361" t="str">
        <f t="shared" si="22"/>
        <v>sv-comp19...newton_3_6_false... &amp; 497,36 &amp; 428,30 &amp; 148,65 &amp; 231,36 \\</v>
      </c>
      <c r="R361" t="str">
        <f t="shared" si="23"/>
        <v>sv-comp19...newton_3_6_false... &amp; 778,08 &amp; 609,72 &amp; 744,58 &amp; 231,36 \\</v>
      </c>
    </row>
    <row r="362" spans="1:18" x14ac:dyDescent="0.3">
      <c r="A362" s="21" t="s">
        <v>3099</v>
      </c>
      <c r="B362" s="27" t="s">
        <v>2332</v>
      </c>
      <c r="C362" s="27" t="s">
        <v>2859</v>
      </c>
      <c r="D362" s="28" t="s">
        <v>2860</v>
      </c>
      <c r="E362" s="28" t="s">
        <v>2861</v>
      </c>
      <c r="F362" s="28" t="s">
        <v>2862</v>
      </c>
      <c r="G362" s="27" t="s">
        <v>2272</v>
      </c>
      <c r="H362" s="28" t="s">
        <v>3342</v>
      </c>
      <c r="I362" s="27" t="s">
        <v>3865</v>
      </c>
      <c r="J362" s="22">
        <v>272.58</v>
      </c>
      <c r="K362" s="27" t="s">
        <v>2863</v>
      </c>
      <c r="L362" s="2">
        <v>332.7</v>
      </c>
      <c r="M362" s="2">
        <v>515.83000000000004</v>
      </c>
      <c r="N362" s="28" t="s">
        <v>2864</v>
      </c>
      <c r="O362" t="str">
        <f t="shared" si="20"/>
        <v>sv-comp19...newton_3_7_false... &amp; 121,61 &amp; 195,01 &amp; 101,69 &amp; 449,11 \\</v>
      </c>
      <c r="P362" t="str">
        <f t="shared" si="21"/>
        <v>sv-comp19...newton_3_7_false... &amp; 205,36 &amp; 107,91 &amp; 132,66 &amp; 449,11 \\</v>
      </c>
      <c r="Q362" t="str">
        <f t="shared" si="22"/>
        <v>sv-comp19...newton_3_7_false... &amp; 296,53 &amp; 238,89 &amp; 272,58 &amp; 449,11 \\</v>
      </c>
      <c r="R362" t="str">
        <f t="shared" si="23"/>
        <v>sv-comp19...newton_3_7_false... &amp; 205,67 &amp; 332,7 &amp; 515,83 &amp; 449,11 \\</v>
      </c>
    </row>
    <row r="363" spans="1:18" x14ac:dyDescent="0.3">
      <c r="A363" s="21" t="s">
        <v>3100</v>
      </c>
      <c r="B363" s="27" t="s">
        <v>3612</v>
      </c>
      <c r="C363" s="27" t="s">
        <v>2865</v>
      </c>
      <c r="D363" s="28" t="s">
        <v>2866</v>
      </c>
      <c r="E363" s="28" t="s">
        <v>2867</v>
      </c>
      <c r="F363" s="28" t="s">
        <v>2868</v>
      </c>
      <c r="G363" s="27" t="s">
        <v>2869</v>
      </c>
      <c r="H363" s="28" t="s">
        <v>3343</v>
      </c>
      <c r="I363" s="27" t="s">
        <v>3866</v>
      </c>
      <c r="J363" s="22">
        <v>129.84</v>
      </c>
      <c r="K363" s="27" t="s">
        <v>2870</v>
      </c>
      <c r="L363" s="2">
        <v>123.91</v>
      </c>
      <c r="M363" s="2">
        <v>119.27</v>
      </c>
      <c r="N363" s="28" t="s">
        <v>2871</v>
      </c>
      <c r="O363" t="str">
        <f t="shared" si="20"/>
        <v>sv-comp19...newton_3_8_false... &amp; 209,70 &amp; 176,28 &amp; 215,14 &amp; 298,67 \\</v>
      </c>
      <c r="P363" t="str">
        <f t="shared" si="21"/>
        <v>sv-comp19...newton_3_8_false... &amp; 202,59 &amp; 399,36 &amp; 395,95 &amp; 298,67 \\</v>
      </c>
      <c r="Q363" t="str">
        <f t="shared" si="22"/>
        <v>sv-comp19...newton_3_8_false... &amp; 390,66 &amp; 316,97 &amp; 129,84 &amp; 298,67 \\</v>
      </c>
      <c r="R363" t="str">
        <f t="shared" si="23"/>
        <v>sv-comp19...newton_3_8_false... &amp; 189,22 &amp; 123,91 &amp; 119,27 &amp; 298,67 \\</v>
      </c>
    </row>
    <row r="364" spans="1:18" x14ac:dyDescent="0.3">
      <c r="A364" s="21" t="s">
        <v>3101</v>
      </c>
      <c r="B364" s="27" t="s">
        <v>3613</v>
      </c>
      <c r="C364" s="27" t="s">
        <v>2872</v>
      </c>
      <c r="D364" s="28" t="s">
        <v>2873</v>
      </c>
      <c r="E364" s="28" t="s">
        <v>2874</v>
      </c>
      <c r="F364" s="28" t="s">
        <v>2875</v>
      </c>
      <c r="G364" s="27" t="s">
        <v>2876</v>
      </c>
      <c r="H364" s="28" t="s">
        <v>3344</v>
      </c>
      <c r="I364" s="27" t="s">
        <v>3867</v>
      </c>
      <c r="J364" s="22">
        <v>1073.33</v>
      </c>
      <c r="K364" s="27" t="s">
        <v>2877</v>
      </c>
      <c r="L364" s="2">
        <v>821.38</v>
      </c>
      <c r="M364" s="2">
        <v>853.42</v>
      </c>
      <c r="N364" s="28" t="s">
        <v>2878</v>
      </c>
      <c r="O364" t="str">
        <f t="shared" si="20"/>
        <v>sv-comp19...queue_longer_false... &amp; 1251,12 &amp; 1149,59 &amp; 1330,27 &amp; 819,67 \\</v>
      </c>
      <c r="P364" t="str">
        <f t="shared" si="21"/>
        <v>sv-comp19...queue_longer_false... &amp; 788,73 &amp; 829,51 &amp; 854,09 &amp; 819,67 \\</v>
      </c>
      <c r="Q364" t="str">
        <f t="shared" si="22"/>
        <v>sv-comp19...queue_longer_false... &amp; 819,61 &amp; 1227,16 &amp; 1073,33 &amp; 819,67 \\</v>
      </c>
      <c r="R364" t="str">
        <f t="shared" si="23"/>
        <v>sv-comp19...queue_longer_false... &amp; 793,12 &amp; 821,38 &amp; 853,42 &amp; 819,67 \\</v>
      </c>
    </row>
    <row r="365" spans="1:18" x14ac:dyDescent="0.3">
      <c r="A365" s="21" t="s">
        <v>3102</v>
      </c>
      <c r="B365" s="27" t="s">
        <v>3614</v>
      </c>
      <c r="C365" s="27" t="s">
        <v>2879</v>
      </c>
      <c r="D365" s="28" t="s">
        <v>2880</v>
      </c>
      <c r="E365" s="28" t="s">
        <v>2881</v>
      </c>
      <c r="F365" s="28" t="s">
        <v>2882</v>
      </c>
      <c r="G365" s="27" t="s">
        <v>2883</v>
      </c>
      <c r="H365" s="28" t="s">
        <v>3345</v>
      </c>
      <c r="I365" s="27" t="s">
        <v>3868</v>
      </c>
      <c r="J365" s="22">
        <v>51.16</v>
      </c>
      <c r="K365" s="27" t="s">
        <v>2884</v>
      </c>
      <c r="L365" s="2">
        <v>52.38</v>
      </c>
      <c r="M365" s="2">
        <v>52.05</v>
      </c>
      <c r="N365" s="28" t="s">
        <v>2885</v>
      </c>
      <c r="O365" t="str">
        <f t="shared" si="20"/>
        <v>sv-comp19...race-4_2...false... &amp; 50,66 &amp; 52,31 &amp; 51,66 &amp; 50,92 \\</v>
      </c>
      <c r="P365" t="str">
        <f t="shared" si="21"/>
        <v>sv-comp19...race-4_2...false... &amp; 52,09 &amp; 54,42 &amp; 51,72 &amp; 50,92 \\</v>
      </c>
      <c r="Q365" t="str">
        <f t="shared" si="22"/>
        <v>sv-comp19...race-4_2...false... &amp; 49,53 &amp; 52,25 &amp; 51,16 &amp; 50,92 \\</v>
      </c>
      <c r="R365" t="str">
        <f t="shared" si="23"/>
        <v>sv-comp19...race-4_2...false... &amp; 52,50 &amp; 52,38 &amp; 52,05 &amp; 50,92 \\</v>
      </c>
    </row>
    <row r="366" spans="1:18" x14ac:dyDescent="0.3">
      <c r="A366" s="21" t="s">
        <v>3103</v>
      </c>
      <c r="B366" s="27" t="s">
        <v>3615</v>
      </c>
      <c r="C366" s="27" t="s">
        <v>2886</v>
      </c>
      <c r="D366" s="28" t="s">
        <v>2887</v>
      </c>
      <c r="E366" s="28" t="s">
        <v>2888</v>
      </c>
      <c r="F366" s="28" t="s">
        <v>2889</v>
      </c>
      <c r="G366" s="27" t="s">
        <v>2890</v>
      </c>
      <c r="H366" s="28" t="s">
        <v>3346</v>
      </c>
      <c r="I366" s="27" t="s">
        <v>3869</v>
      </c>
      <c r="J366" s="22">
        <v>517.14</v>
      </c>
      <c r="K366" s="27" t="s">
        <v>2891</v>
      </c>
      <c r="L366" s="2">
        <v>1179.47</v>
      </c>
      <c r="M366" s="2">
        <v>531.03</v>
      </c>
      <c r="N366" s="28" t="s">
        <v>2892</v>
      </c>
      <c r="O366" t="str">
        <f t="shared" si="20"/>
        <v>sv-comp19...sigma_false... &amp; 806,61 &amp; 732,89 &amp; 832,94 &amp; 1210,00 \\</v>
      </c>
      <c r="P366" t="str">
        <f t="shared" si="21"/>
        <v>sv-comp19...sigma_false... &amp; 636,61 &amp; 266,51 &amp; 633,83 &amp; 1210,00 \\</v>
      </c>
      <c r="Q366" t="str">
        <f t="shared" si="22"/>
        <v>sv-comp19...sigma_false... &amp; 663,70 &amp; 1242,37 &amp; 517,14 &amp; 1210,00 \\</v>
      </c>
      <c r="R366" t="str">
        <f t="shared" si="23"/>
        <v>sv-comp19...sigma_false... &amp; 679,63 &amp; 1179,47 &amp; 531,03 &amp; 1210,00 \\</v>
      </c>
    </row>
    <row r="367" spans="1:18" x14ac:dyDescent="0.3">
      <c r="A367" s="21" t="s">
        <v>3104</v>
      </c>
      <c r="B367" s="27" t="s">
        <v>3616</v>
      </c>
      <c r="C367" s="27" t="s">
        <v>2893</v>
      </c>
      <c r="D367" s="28" t="s">
        <v>2894</v>
      </c>
      <c r="E367" s="28" t="s">
        <v>2895</v>
      </c>
      <c r="F367" s="28" t="s">
        <v>2896</v>
      </c>
      <c r="G367" s="27" t="s">
        <v>2897</v>
      </c>
      <c r="H367" s="28" t="s">
        <v>3347</v>
      </c>
      <c r="I367" s="27" t="s">
        <v>3870</v>
      </c>
      <c r="J367" s="22">
        <v>26.17</v>
      </c>
      <c r="K367" s="27" t="s">
        <v>2898</v>
      </c>
      <c r="L367" s="2">
        <v>17.61</v>
      </c>
      <c r="M367" s="2">
        <v>6.36</v>
      </c>
      <c r="N367" s="28" t="s">
        <v>2899</v>
      </c>
      <c r="O367" t="str">
        <f t="shared" si="20"/>
        <v>sv-comp19...sine_8_true... &amp; 28,36 &amp; 26,97 &amp; 85,59 &amp; 220,64 \\</v>
      </c>
      <c r="P367" t="str">
        <f t="shared" si="21"/>
        <v>sv-comp19...sine_8_true... &amp; 28,50 &amp; 30,34 &amp; 22,92 &amp; 220,64 \\</v>
      </c>
      <c r="Q367" t="str">
        <f t="shared" si="22"/>
        <v>sv-comp19...sine_8_true... &amp; 134,77 &amp; 36,44 &amp; 26,17 &amp; 220,64 \\</v>
      </c>
      <c r="R367" t="str">
        <f t="shared" si="23"/>
        <v>sv-comp19...sine_8_true... &amp; 35,26 &amp; 17,61 &amp; 6,36 &amp; 220,64 \\</v>
      </c>
    </row>
    <row r="368" spans="1:18" x14ac:dyDescent="0.3">
      <c r="A368" s="21" t="s">
        <v>3105</v>
      </c>
      <c r="B368" s="27" t="s">
        <v>3617</v>
      </c>
      <c r="C368" s="27" t="s">
        <v>2900</v>
      </c>
      <c r="D368" s="28" t="s">
        <v>2901</v>
      </c>
      <c r="E368" s="28" t="s">
        <v>2902</v>
      </c>
      <c r="F368" s="28" t="s">
        <v>2903</v>
      </c>
      <c r="G368" s="27" t="s">
        <v>2904</v>
      </c>
      <c r="H368" s="28" t="s">
        <v>3348</v>
      </c>
      <c r="I368" s="27" t="s">
        <v>3871</v>
      </c>
      <c r="J368" s="22">
        <v>273.44</v>
      </c>
      <c r="K368" s="27" t="s">
        <v>2905</v>
      </c>
      <c r="L368" s="2">
        <v>186.92</v>
      </c>
      <c r="M368" s="2">
        <v>389.23</v>
      </c>
      <c r="N368" s="28" t="s">
        <v>2906</v>
      </c>
      <c r="O368" t="str">
        <f t="shared" si="20"/>
        <v>sv-comp19...square_5_true... &amp; 529,06 &amp; 298,03 &amp; 320,41 &amp; 176,11 \\</v>
      </c>
      <c r="P368" t="str">
        <f t="shared" si="21"/>
        <v>sv-comp19...square_5_true... &amp; 162,00 &amp; 143,84 &amp; 102,81 &amp; 176,11 \\</v>
      </c>
      <c r="Q368" t="str">
        <f t="shared" si="22"/>
        <v>sv-comp19...square_5_true... &amp; 186,56 &amp; 349,48 &amp; 273,44 &amp; 176,11 \\</v>
      </c>
      <c r="R368" t="str">
        <f t="shared" si="23"/>
        <v>sv-comp19...square_5_true... &amp; 323,91 &amp; 186,92 &amp; 389,23 &amp; 176,11 \\</v>
      </c>
    </row>
    <row r="369" spans="1:18" x14ac:dyDescent="0.3">
      <c r="A369" s="21" t="s">
        <v>3106</v>
      </c>
      <c r="B369" s="27" t="s">
        <v>3618</v>
      </c>
      <c r="C369" s="27" t="s">
        <v>2907</v>
      </c>
      <c r="D369" s="28" t="s">
        <v>2908</v>
      </c>
      <c r="E369" s="28" t="s">
        <v>2909</v>
      </c>
      <c r="F369" s="28" t="s">
        <v>2910</v>
      </c>
      <c r="G369" s="27" t="s">
        <v>2911</v>
      </c>
      <c r="H369" s="28" t="s">
        <v>964</v>
      </c>
      <c r="I369" s="27" t="s">
        <v>3872</v>
      </c>
      <c r="J369" s="22">
        <v>1838.75</v>
      </c>
      <c r="K369" s="27" t="s">
        <v>2912</v>
      </c>
      <c r="L369" s="2">
        <v>779.28</v>
      </c>
      <c r="M369" s="2">
        <v>839.36</v>
      </c>
      <c r="N369" s="28" t="s">
        <v>2913</v>
      </c>
      <c r="O369" t="str">
        <f t="shared" si="20"/>
        <v>sv-comp19...triangular-longer_false... &amp; 3369,00 &amp; 742,31 &amp; 285,33 &amp; 519,42 \\</v>
      </c>
      <c r="P369" t="str">
        <f t="shared" si="21"/>
        <v>sv-comp19...triangular-longer_false... &amp; 3674,23 &amp; 3110,20 &amp; 988,33 &amp; 519,42 \\</v>
      </c>
      <c r="Q369" t="str">
        <f t="shared" si="22"/>
        <v>sv-comp19...triangular-longer_false... &amp; -- &amp; 750,44 &amp; 1838,75 &amp; 519,42 \\</v>
      </c>
      <c r="R369" t="str">
        <f t="shared" si="23"/>
        <v>sv-comp19...triangular-longer_false... &amp; 3621,50 &amp; 779,28 &amp; 839,36 &amp; 519,42 \\</v>
      </c>
    </row>
    <row r="370" spans="1:18" x14ac:dyDescent="0.3">
      <c r="A370" s="21" t="s">
        <v>3107</v>
      </c>
      <c r="B370" s="27" t="s">
        <v>964</v>
      </c>
      <c r="C370" s="27" t="s">
        <v>964</v>
      </c>
      <c r="D370" s="28" t="s">
        <v>964</v>
      </c>
      <c r="E370" s="28" t="s">
        <v>964</v>
      </c>
      <c r="F370" s="28" t="s">
        <v>964</v>
      </c>
      <c r="G370" s="27" t="s">
        <v>964</v>
      </c>
      <c r="H370" s="28" t="s">
        <v>964</v>
      </c>
      <c r="I370" s="28" t="s">
        <v>964</v>
      </c>
      <c r="J370" s="28" t="s">
        <v>964</v>
      </c>
      <c r="K370" s="27" t="s">
        <v>964</v>
      </c>
      <c r="L370" s="27" t="s">
        <v>964</v>
      </c>
      <c r="M370" s="27" t="s">
        <v>964</v>
      </c>
      <c r="N370" s="28" t="s">
        <v>964</v>
      </c>
      <c r="O370" t="str">
        <f t="shared" si="20"/>
        <v>test_v7_r12_vr10_c1...sc2016 &amp; -- &amp; -- &amp; -- &amp; -- \\</v>
      </c>
      <c r="P370" t="str">
        <f t="shared" si="21"/>
        <v>test_v7_r12_vr10_c1...sc2016 &amp; -- &amp; -- &amp; -- &amp; -- \\</v>
      </c>
      <c r="Q370" t="str">
        <f t="shared" si="22"/>
        <v>test_v7_r12_vr10_c1...sc2016 &amp; -- &amp; -- &amp; -- &amp; -- \\</v>
      </c>
      <c r="R370" t="str">
        <f t="shared" si="23"/>
        <v>test_v7_r12_vr10_c1...sc2016 &amp; -- &amp; -- &amp; -- &amp; -- \\</v>
      </c>
    </row>
    <row r="371" spans="1:18" x14ac:dyDescent="0.3">
      <c r="A371" s="21" t="s">
        <v>1252</v>
      </c>
      <c r="B371" s="27" t="s">
        <v>3619</v>
      </c>
      <c r="C371" s="27" t="s">
        <v>2914</v>
      </c>
      <c r="D371" s="28" t="s">
        <v>2915</v>
      </c>
      <c r="E371" s="28" t="s">
        <v>2916</v>
      </c>
      <c r="F371" s="28" t="s">
        <v>2917</v>
      </c>
      <c r="G371" s="27" t="s">
        <v>2918</v>
      </c>
      <c r="H371" s="28" t="s">
        <v>3349</v>
      </c>
      <c r="I371" s="27" t="s">
        <v>3873</v>
      </c>
      <c r="J371" s="22">
        <v>31.45</v>
      </c>
      <c r="K371" s="27" t="s">
        <v>2919</v>
      </c>
      <c r="L371" s="2">
        <v>369.75</v>
      </c>
      <c r="M371" s="2">
        <v>138.97</v>
      </c>
      <c r="N371" s="28" t="s">
        <v>2920</v>
      </c>
      <c r="O371" t="str">
        <f t="shared" si="20"/>
        <v>total-10-15-s-sc2007 &amp; 131,30 &amp; 48,06 &amp; 207,27 &amp; 103,52 \\</v>
      </c>
      <c r="P371" t="str">
        <f t="shared" si="21"/>
        <v>total-10-15-s-sc2007 &amp; 366,84 &amp; 15,91 &amp; 91,36 &amp; 103,52 \\</v>
      </c>
      <c r="Q371" t="str">
        <f t="shared" si="22"/>
        <v>total-10-15-s-sc2007 &amp; 87,94 &amp; 157,00 &amp; 31,45 &amp; 103,52 \\</v>
      </c>
      <c r="R371" t="str">
        <f t="shared" si="23"/>
        <v>total-10-15-s-sc2007 &amp; 54,34 &amp; 369,75 &amp; 138,97 &amp; 103,52 \\</v>
      </c>
    </row>
    <row r="372" spans="1:18" x14ac:dyDescent="0.3">
      <c r="A372" s="21" t="s">
        <v>1253</v>
      </c>
      <c r="B372" s="27" t="s">
        <v>964</v>
      </c>
      <c r="C372" s="27" t="s">
        <v>964</v>
      </c>
      <c r="D372" s="28" t="s">
        <v>964</v>
      </c>
      <c r="E372" s="28" t="s">
        <v>964</v>
      </c>
      <c r="F372" s="28" t="s">
        <v>964</v>
      </c>
      <c r="G372" s="27" t="s">
        <v>964</v>
      </c>
      <c r="H372" s="28" t="s">
        <v>964</v>
      </c>
      <c r="I372" s="28" t="s">
        <v>964</v>
      </c>
      <c r="J372" s="28" t="s">
        <v>964</v>
      </c>
      <c r="K372" s="27" t="s">
        <v>964</v>
      </c>
      <c r="L372" s="27" t="s">
        <v>964</v>
      </c>
      <c r="M372" s="27" t="s">
        <v>964</v>
      </c>
      <c r="N372" s="28" t="s">
        <v>964</v>
      </c>
      <c r="O372" t="str">
        <f t="shared" si="20"/>
        <v>total-10-15-u-sc2007 &amp; -- &amp; -- &amp; -- &amp; -- \\</v>
      </c>
      <c r="P372" t="str">
        <f t="shared" si="21"/>
        <v>total-10-15-u-sc2007 &amp; -- &amp; -- &amp; -- &amp; -- \\</v>
      </c>
      <c r="Q372" t="str">
        <f t="shared" si="22"/>
        <v>total-10-15-u-sc2007 &amp; -- &amp; -- &amp; -- &amp; -- \\</v>
      </c>
      <c r="R372" t="str">
        <f t="shared" si="23"/>
        <v>total-10-15-u-sc2007 &amp; -- &amp; -- &amp; -- &amp; -- \\</v>
      </c>
    </row>
    <row r="373" spans="1:18" x14ac:dyDescent="0.3">
      <c r="A373" s="21" t="s">
        <v>1254</v>
      </c>
      <c r="B373" s="27" t="s">
        <v>3620</v>
      </c>
      <c r="C373" s="27" t="s">
        <v>2921</v>
      </c>
      <c r="D373" s="28" t="s">
        <v>2922</v>
      </c>
      <c r="E373" s="28" t="s">
        <v>2923</v>
      </c>
      <c r="F373" s="28" t="s">
        <v>2924</v>
      </c>
      <c r="G373" s="27" t="s">
        <v>2925</v>
      </c>
      <c r="H373" s="28" t="s">
        <v>3350</v>
      </c>
      <c r="I373" s="27" t="s">
        <v>3874</v>
      </c>
      <c r="J373" s="22">
        <v>55.12</v>
      </c>
      <c r="K373" s="27" t="s">
        <v>2926</v>
      </c>
      <c r="L373" s="2">
        <v>21.55</v>
      </c>
      <c r="M373" s="2">
        <v>55.83</v>
      </c>
      <c r="N373" s="28" t="s">
        <v>2927</v>
      </c>
      <c r="O373" t="str">
        <f t="shared" si="20"/>
        <v>toughsat_22bits_0 &amp; 86,58 &amp; 17,27 &amp; 4,33 &amp; 105,72 \\</v>
      </c>
      <c r="P373" t="str">
        <f t="shared" si="21"/>
        <v>toughsat_22bits_0 &amp; 49,75 &amp; 80,98 &amp; 64,89 &amp; 105,72 \\</v>
      </c>
      <c r="Q373" t="str">
        <f t="shared" si="22"/>
        <v>toughsat_22bits_0 &amp; 42,92 &amp; 69,81 &amp; 55,12 &amp; 105,72 \\</v>
      </c>
      <c r="R373" t="str">
        <f t="shared" si="23"/>
        <v>toughsat_22bits_0 &amp; 66,73 &amp; 21,55 &amp; 55,83 &amp; 105,72 \\</v>
      </c>
    </row>
    <row r="374" spans="1:18" x14ac:dyDescent="0.3">
      <c r="A374" s="21" t="s">
        <v>1255</v>
      </c>
      <c r="B374" s="27" t="s">
        <v>3621</v>
      </c>
      <c r="C374" s="27" t="s">
        <v>2928</v>
      </c>
      <c r="D374" s="28" t="s">
        <v>2929</v>
      </c>
      <c r="E374" s="28" t="s">
        <v>2930</v>
      </c>
      <c r="F374" s="28" t="s">
        <v>2931</v>
      </c>
      <c r="G374" s="27" t="s">
        <v>2932</v>
      </c>
      <c r="H374" s="28" t="s">
        <v>3351</v>
      </c>
      <c r="I374" s="27" t="s">
        <v>3875</v>
      </c>
      <c r="J374" s="22">
        <v>24</v>
      </c>
      <c r="K374" s="27" t="s">
        <v>2933</v>
      </c>
      <c r="L374" s="2">
        <v>28.73</v>
      </c>
      <c r="M374" s="2">
        <v>25.02</v>
      </c>
      <c r="N374" s="28" t="s">
        <v>2934</v>
      </c>
      <c r="O374" t="str">
        <f t="shared" si="20"/>
        <v>toughsat_22bits_1 &amp; 15,27 &amp; 17,23 &amp; 30,52 &amp; 19,23 \\</v>
      </c>
      <c r="P374" t="str">
        <f t="shared" si="21"/>
        <v>toughsat_22bits_1 &amp; 19,88 &amp; 30,44 &amp; 36,53 &amp; 19,23 \\</v>
      </c>
      <c r="Q374" t="str">
        <f t="shared" si="22"/>
        <v>toughsat_22bits_1 &amp; 25,39 &amp; 11,47 &amp; 24 &amp; 19,23 \\</v>
      </c>
      <c r="R374" t="str">
        <f t="shared" si="23"/>
        <v>toughsat_22bits_1 &amp; 14,48 &amp; 28,73 &amp; 25,02 &amp; 19,23 \\</v>
      </c>
    </row>
    <row r="375" spans="1:18" x14ac:dyDescent="0.3">
      <c r="A375" s="21" t="s">
        <v>1256</v>
      </c>
      <c r="B375" s="27" t="s">
        <v>3622</v>
      </c>
      <c r="C375" s="27" t="s">
        <v>2935</v>
      </c>
      <c r="D375" s="28" t="s">
        <v>2936</v>
      </c>
      <c r="E375" s="28" t="s">
        <v>2937</v>
      </c>
      <c r="F375" s="28" t="s">
        <v>2938</v>
      </c>
      <c r="G375" s="27" t="s">
        <v>2939</v>
      </c>
      <c r="H375" s="28" t="s">
        <v>3352</v>
      </c>
      <c r="I375" s="27" t="s">
        <v>3876</v>
      </c>
      <c r="J375" s="22">
        <v>76.48</v>
      </c>
      <c r="K375" s="27" t="s">
        <v>2940</v>
      </c>
      <c r="L375" s="2">
        <v>52.11</v>
      </c>
      <c r="M375" s="2">
        <v>78.05</v>
      </c>
      <c r="N375" s="28" t="s">
        <v>2941</v>
      </c>
      <c r="O375" t="str">
        <f t="shared" si="20"/>
        <v>toughsat_23bits_0 &amp; 99,98 &amp; 15,92 &amp; 16,55 &amp; 35,50 \\</v>
      </c>
      <c r="P375" t="str">
        <f t="shared" si="21"/>
        <v>toughsat_23bits_0 &amp; 84,94 &amp; 84,44 &amp; 90,81 &amp; 35,50 \\</v>
      </c>
      <c r="Q375" t="str">
        <f t="shared" si="22"/>
        <v>toughsat_23bits_0 &amp; 26,67 &amp; 81,16 &amp; 76,48 &amp; 35,50 \\</v>
      </c>
      <c r="R375" t="str">
        <f t="shared" si="23"/>
        <v>toughsat_23bits_0 &amp; 95,06 &amp; 52,11 &amp; 78,05 &amp; 35,50 \\</v>
      </c>
    </row>
    <row r="376" spans="1:18" x14ac:dyDescent="0.3">
      <c r="A376" s="21" t="s">
        <v>1257</v>
      </c>
      <c r="B376" s="27" t="s">
        <v>3623</v>
      </c>
      <c r="C376" s="27" t="s">
        <v>2942</v>
      </c>
      <c r="D376" s="28" t="s">
        <v>2943</v>
      </c>
      <c r="E376" s="28" t="s">
        <v>2944</v>
      </c>
      <c r="F376" s="28" t="s">
        <v>2945</v>
      </c>
      <c r="G376" s="27" t="s">
        <v>2946</v>
      </c>
      <c r="H376" s="28" t="s">
        <v>3353</v>
      </c>
      <c r="I376" s="27" t="s">
        <v>3877</v>
      </c>
      <c r="J376" s="22">
        <v>150.69</v>
      </c>
      <c r="K376" s="27" t="s">
        <v>2947</v>
      </c>
      <c r="L376" s="2">
        <v>141.11000000000001</v>
      </c>
      <c r="M376" s="2">
        <v>22.8</v>
      </c>
      <c r="N376" s="28" t="s">
        <v>2948</v>
      </c>
      <c r="O376" t="str">
        <f t="shared" si="20"/>
        <v>toughsat_23bits_1 &amp; 108,88 &amp; 78,00 &amp; 118,41 &amp; 76,69 \\</v>
      </c>
      <c r="P376" t="str">
        <f t="shared" si="21"/>
        <v>toughsat_23bits_1 &amp; 144,62 &amp; 77,14 &amp; 56,19 &amp; 76,69 \\</v>
      </c>
      <c r="Q376" t="str">
        <f t="shared" si="22"/>
        <v>toughsat_23bits_1 &amp; 41,19 &amp; 146,53 &amp; 150,69 &amp; 76,69 \\</v>
      </c>
      <c r="R376" t="str">
        <f t="shared" si="23"/>
        <v>toughsat_23bits_1 &amp; 22,19 &amp; 141,11 &amp; 22,8 &amp; 76,69 \\</v>
      </c>
    </row>
    <row r="377" spans="1:18" x14ac:dyDescent="0.3">
      <c r="A377" s="21" t="s">
        <v>1258</v>
      </c>
      <c r="B377" s="27" t="s">
        <v>3624</v>
      </c>
      <c r="C377" s="27" t="s">
        <v>2949</v>
      </c>
      <c r="D377" s="28" t="s">
        <v>2950</v>
      </c>
      <c r="E377" s="28" t="s">
        <v>2951</v>
      </c>
      <c r="F377" s="28" t="s">
        <v>2952</v>
      </c>
      <c r="G377" s="27" t="s">
        <v>2953</v>
      </c>
      <c r="H377" s="28" t="s">
        <v>2840</v>
      </c>
      <c r="I377" s="27" t="s">
        <v>3878</v>
      </c>
      <c r="J377" s="22">
        <v>205.62</v>
      </c>
      <c r="K377" s="27" t="s">
        <v>2954</v>
      </c>
      <c r="L377" s="2">
        <v>100</v>
      </c>
      <c r="M377" s="2">
        <v>191.41</v>
      </c>
      <c r="N377" s="28" t="s">
        <v>2955</v>
      </c>
      <c r="O377" t="str">
        <f t="shared" si="20"/>
        <v>toughsat_23bits_2 &amp; 91,39 &amp; 99,34 &amp; 161,63 &amp; 72,78 \\</v>
      </c>
      <c r="P377" t="str">
        <f t="shared" si="21"/>
        <v>toughsat_23bits_2 &amp; 185,33 &amp; 250,91 &amp; 234,69 &amp; 72,78 \\</v>
      </c>
      <c r="Q377" t="str">
        <f t="shared" si="22"/>
        <v>toughsat_23bits_2 &amp; 94,45 &amp; 98,36 &amp; 205,62 &amp; 72,78 \\</v>
      </c>
      <c r="R377" t="str">
        <f t="shared" si="23"/>
        <v>toughsat_23bits_2 &amp; 101,28 &amp; 100 &amp; 191,41 &amp; 72,78 \\</v>
      </c>
    </row>
    <row r="378" spans="1:18" x14ac:dyDescent="0.3">
      <c r="A378" s="21" t="s">
        <v>1259</v>
      </c>
      <c r="B378" s="27" t="s">
        <v>3625</v>
      </c>
      <c r="C378" s="27" t="s">
        <v>2956</v>
      </c>
      <c r="D378" s="28" t="s">
        <v>2957</v>
      </c>
      <c r="E378" s="28" t="s">
        <v>2958</v>
      </c>
      <c r="F378" s="28" t="s">
        <v>2959</v>
      </c>
      <c r="G378" s="27" t="s">
        <v>2960</v>
      </c>
      <c r="H378" s="28" t="s">
        <v>3354</v>
      </c>
      <c r="I378" s="27" t="s">
        <v>3879</v>
      </c>
      <c r="J378" s="22">
        <v>93.28</v>
      </c>
      <c r="K378" s="27" t="s">
        <v>2961</v>
      </c>
      <c r="L378" s="2">
        <v>105.44</v>
      </c>
      <c r="M378" s="2">
        <v>101.42</v>
      </c>
      <c r="N378" s="28" t="s">
        <v>2962</v>
      </c>
      <c r="O378" t="str">
        <f t="shared" si="20"/>
        <v>toughsat_23bits_3 &amp; 108,91 &amp; 148,39 &amp; 98,70 &amp; 22,34 \\</v>
      </c>
      <c r="P378" t="str">
        <f t="shared" si="21"/>
        <v>toughsat_23bits_3 &amp; 18,91 &amp; 132,50 &amp; 140,67 &amp; 22,34 \\</v>
      </c>
      <c r="Q378" t="str">
        <f t="shared" si="22"/>
        <v>toughsat_23bits_3 &amp; 87,95 &amp; 124,92 &amp; 93,28 &amp; 22,34 \\</v>
      </c>
      <c r="R378" t="str">
        <f t="shared" si="23"/>
        <v>toughsat_23bits_3 &amp; 184,61 &amp; 105,44 &amp; 101,42 &amp; 22,34 \\</v>
      </c>
    </row>
    <row r="379" spans="1:18" x14ac:dyDescent="0.3">
      <c r="A379" s="21" t="s">
        <v>1260</v>
      </c>
      <c r="B379" s="27" t="s">
        <v>3626</v>
      </c>
      <c r="C379" s="27" t="s">
        <v>2963</v>
      </c>
      <c r="D379" s="28" t="s">
        <v>2964</v>
      </c>
      <c r="E379" s="28" t="s">
        <v>2965</v>
      </c>
      <c r="F379" s="28" t="s">
        <v>2966</v>
      </c>
      <c r="G379" s="27" t="s">
        <v>2967</v>
      </c>
      <c r="H379" s="28" t="s">
        <v>3355</v>
      </c>
      <c r="I379" s="27" t="s">
        <v>3880</v>
      </c>
      <c r="J379" s="22">
        <v>191.89</v>
      </c>
      <c r="K379" s="27" t="s">
        <v>1608</v>
      </c>
      <c r="L379" s="2">
        <v>11.28</v>
      </c>
      <c r="M379" s="2">
        <v>138.69</v>
      </c>
      <c r="N379" s="28" t="s">
        <v>2968</v>
      </c>
      <c r="O379" t="str">
        <f t="shared" si="20"/>
        <v>toughsat_24bits_0 &amp; 197,36 &amp; 168,06 &amp; 293,92 &amp; 115,45 \\</v>
      </c>
      <c r="P379" t="str">
        <f t="shared" si="21"/>
        <v>toughsat_24bits_0 &amp; 137,74 &amp; 142,44 &amp; 135,39 &amp; 115,45 \\</v>
      </c>
      <c r="Q379" t="str">
        <f t="shared" si="22"/>
        <v>toughsat_24bits_0 &amp; 16,58 &amp; 110,11 &amp; 191,89 &amp; 115,45 \\</v>
      </c>
      <c r="R379" t="str">
        <f t="shared" si="23"/>
        <v>toughsat_24bits_0 &amp; 159,50 &amp; 11,28 &amp; 138,69 &amp; 115,45 \\</v>
      </c>
    </row>
    <row r="380" spans="1:18" x14ac:dyDescent="0.3">
      <c r="A380" s="21" t="s">
        <v>1261</v>
      </c>
      <c r="B380" s="27" t="s">
        <v>3627</v>
      </c>
      <c r="C380" s="27" t="s">
        <v>2969</v>
      </c>
      <c r="D380" s="28" t="s">
        <v>2970</v>
      </c>
      <c r="E380" s="28" t="s">
        <v>2971</v>
      </c>
      <c r="F380" s="28" t="s">
        <v>2972</v>
      </c>
      <c r="G380" s="27" t="s">
        <v>2973</v>
      </c>
      <c r="H380" s="28" t="s">
        <v>3356</v>
      </c>
      <c r="I380" s="27" t="s">
        <v>3881</v>
      </c>
      <c r="J380" s="22">
        <v>311.22000000000003</v>
      </c>
      <c r="K380" s="27" t="s">
        <v>2520</v>
      </c>
      <c r="L380" s="2">
        <v>160.19999999999999</v>
      </c>
      <c r="M380" s="2">
        <v>324.25</v>
      </c>
      <c r="N380" s="28" t="s">
        <v>2974</v>
      </c>
      <c r="O380" t="str">
        <f t="shared" si="20"/>
        <v>toughsat_24bits_1 &amp; 162,88 &amp; 112,27 &amp; 147,02 &amp; 324,86 \\</v>
      </c>
      <c r="P380" t="str">
        <f t="shared" si="21"/>
        <v>toughsat_24bits_1 &amp; 176,72 &amp; 319,28 &amp; 9,62 &amp; 324,86 \\</v>
      </c>
      <c r="Q380" t="str">
        <f t="shared" si="22"/>
        <v>toughsat_24bits_1 &amp; 147,45 &amp; 85,92 &amp; 311,22 &amp; 324,86 \\</v>
      </c>
      <c r="R380" t="str">
        <f t="shared" si="23"/>
        <v>toughsat_24bits_1 &amp; 123,58 &amp; 160,2 &amp; 324,25 &amp; 324,86 \\</v>
      </c>
    </row>
    <row r="381" spans="1:18" x14ac:dyDescent="0.3">
      <c r="A381" s="21" t="s">
        <v>1262</v>
      </c>
      <c r="B381" s="27" t="s">
        <v>3628</v>
      </c>
      <c r="C381" s="27" t="s">
        <v>2975</v>
      </c>
      <c r="D381" s="28" t="s">
        <v>2976</v>
      </c>
      <c r="E381" s="28" t="s">
        <v>2977</v>
      </c>
      <c r="F381" s="28" t="s">
        <v>2978</v>
      </c>
      <c r="G381" s="27" t="s">
        <v>2979</v>
      </c>
      <c r="H381" s="28" t="s">
        <v>3357</v>
      </c>
      <c r="I381" s="27" t="s">
        <v>3882</v>
      </c>
      <c r="J381" s="22">
        <v>160.08000000000001</v>
      </c>
      <c r="K381" s="27" t="s">
        <v>2980</v>
      </c>
      <c r="L381" s="2">
        <v>99.44</v>
      </c>
      <c r="M381" s="2">
        <v>83.66</v>
      </c>
      <c r="N381" s="28" t="s">
        <v>2981</v>
      </c>
      <c r="O381" t="str">
        <f t="shared" si="20"/>
        <v>toughsat_24bits_2 &amp; 97,97 &amp; 103,86 &amp; 126,31 &amp; 136,05 \\</v>
      </c>
      <c r="P381" t="str">
        <f t="shared" si="21"/>
        <v>toughsat_24bits_2 &amp; 88,53 &amp; 200,84 &amp; 265,41 &amp; 136,05 \\</v>
      </c>
      <c r="Q381" t="str">
        <f t="shared" si="22"/>
        <v>toughsat_24bits_2 &amp; 181,48 &amp; 76,41 &amp; 160,08 &amp; 136,05 \\</v>
      </c>
      <c r="R381" t="str">
        <f t="shared" si="23"/>
        <v>toughsat_24bits_2 &amp; 152,98 &amp; 99,44 &amp; 83,66 &amp; 136,05 \\</v>
      </c>
    </row>
    <row r="382" spans="1:18" x14ac:dyDescent="0.3">
      <c r="A382" s="21" t="s">
        <v>1263</v>
      </c>
      <c r="B382" s="27" t="s">
        <v>3629</v>
      </c>
      <c r="C382" s="27" t="s">
        <v>2982</v>
      </c>
      <c r="D382" s="28" t="s">
        <v>2983</v>
      </c>
      <c r="E382" s="28" t="s">
        <v>2984</v>
      </c>
      <c r="F382" s="28" t="s">
        <v>2985</v>
      </c>
      <c r="G382" s="27" t="s">
        <v>2986</v>
      </c>
      <c r="H382" s="28" t="s">
        <v>3358</v>
      </c>
      <c r="I382" s="27" t="s">
        <v>3294</v>
      </c>
      <c r="J382" s="22">
        <v>132.69</v>
      </c>
      <c r="K382" s="27" t="s">
        <v>2987</v>
      </c>
      <c r="L382" s="2">
        <v>100.39</v>
      </c>
      <c r="M382" s="2">
        <v>78.12</v>
      </c>
      <c r="N382" s="28" t="s">
        <v>2988</v>
      </c>
      <c r="O382" t="str">
        <f t="shared" si="20"/>
        <v>toughsat_24bits_3 &amp; 8,27 &amp; 157,83 &amp; 212,59 &amp; 12,25 \\</v>
      </c>
      <c r="P382" t="str">
        <f t="shared" si="21"/>
        <v>toughsat_24bits_3 &amp; 128,97 &amp; 186,76 &amp; 154,39 &amp; 12,25 \\</v>
      </c>
      <c r="Q382" t="str">
        <f t="shared" si="22"/>
        <v>toughsat_24bits_3 &amp; 113,61 &amp; 119,42 &amp; 132,69 &amp; 12,25 \\</v>
      </c>
      <c r="R382" t="str">
        <f t="shared" si="23"/>
        <v>toughsat_24bits_3 &amp; 89,58 &amp; 100,39 &amp; 78,12 &amp; 12,25 \\</v>
      </c>
    </row>
    <row r="383" spans="1:18" x14ac:dyDescent="0.3">
      <c r="A383" s="21" t="s">
        <v>1264</v>
      </c>
      <c r="B383" s="27" t="s">
        <v>3630</v>
      </c>
      <c r="C383" s="27" t="s">
        <v>2989</v>
      </c>
      <c r="D383" s="28" t="s">
        <v>2990</v>
      </c>
      <c r="E383" s="28" t="s">
        <v>2991</v>
      </c>
      <c r="F383" s="28" t="s">
        <v>2992</v>
      </c>
      <c r="G383" s="27" t="s">
        <v>2993</v>
      </c>
      <c r="H383" s="28" t="s">
        <v>3359</v>
      </c>
      <c r="I383" s="27" t="s">
        <v>3883</v>
      </c>
      <c r="J383" s="22">
        <v>207.62</v>
      </c>
      <c r="K383" s="27" t="s">
        <v>2994</v>
      </c>
      <c r="L383" s="2">
        <v>79.98</v>
      </c>
      <c r="M383" s="2">
        <v>137.63999999999999</v>
      </c>
      <c r="N383" s="28" t="s">
        <v>2995</v>
      </c>
      <c r="O383" t="str">
        <f t="shared" si="20"/>
        <v>toughsat_25bits_0 &amp; 90,16 &amp; 427,91 &amp; 243,45 &amp; 94,34 \\</v>
      </c>
      <c r="P383" t="str">
        <f t="shared" si="21"/>
        <v>toughsat_25bits_0 &amp; 383,66 &amp; 504,56 &amp; 102,98 &amp; 94,34 \\</v>
      </c>
      <c r="Q383" t="str">
        <f t="shared" si="22"/>
        <v>toughsat_25bits_0 &amp; 278,63 &amp; 537,27 &amp; 207,62 &amp; 94,34 \\</v>
      </c>
      <c r="R383" t="str">
        <f t="shared" si="23"/>
        <v>toughsat_25bits_0 &amp; 206,89 &amp; 79,98 &amp; 137,64 &amp; 94,34 \\</v>
      </c>
    </row>
    <row r="384" spans="1:18" x14ac:dyDescent="0.3">
      <c r="A384" s="21" t="s">
        <v>1265</v>
      </c>
      <c r="B384" s="27" t="s">
        <v>3631</v>
      </c>
      <c r="C384" s="27" t="s">
        <v>2996</v>
      </c>
      <c r="D384" s="28" t="s">
        <v>2997</v>
      </c>
      <c r="E384" s="28" t="s">
        <v>2998</v>
      </c>
      <c r="F384" s="28" t="s">
        <v>2999</v>
      </c>
      <c r="G384" s="27" t="s">
        <v>3000</v>
      </c>
      <c r="H384" s="28" t="s">
        <v>3360</v>
      </c>
      <c r="I384" s="27" t="s">
        <v>3884</v>
      </c>
      <c r="J384" s="22">
        <v>755.63</v>
      </c>
      <c r="K384" s="27" t="s">
        <v>3001</v>
      </c>
      <c r="L384" s="2">
        <v>165.8</v>
      </c>
      <c r="M384" s="2">
        <v>500.11</v>
      </c>
      <c r="N384" s="28" t="s">
        <v>3002</v>
      </c>
      <c r="O384" t="str">
        <f t="shared" si="20"/>
        <v>toughsat_25bits_1 &amp; 544,03 &amp; 606,42 &amp; 841,30 &amp; 140,62 \\</v>
      </c>
      <c r="P384" t="str">
        <f t="shared" si="21"/>
        <v>toughsat_25bits_1 &amp; 490,61 &amp; 702,92 &amp; 1004,06 &amp; 140,62 \\</v>
      </c>
      <c r="Q384" t="str">
        <f t="shared" si="22"/>
        <v>toughsat_25bits_1 &amp; 585,69 &amp; 174,74 &amp; 755,63 &amp; 140,62 \\</v>
      </c>
      <c r="R384" t="str">
        <f t="shared" si="23"/>
        <v>toughsat_25bits_1 &amp; 587,64 &amp; 165,8 &amp; 500,11 &amp; 140,62 \\</v>
      </c>
    </row>
    <row r="385" spans="1:18" x14ac:dyDescent="0.3">
      <c r="A385" s="21" t="s">
        <v>1266</v>
      </c>
      <c r="B385" s="27" t="s">
        <v>3632</v>
      </c>
      <c r="C385" s="27" t="s">
        <v>3003</v>
      </c>
      <c r="D385" s="28" t="s">
        <v>3004</v>
      </c>
      <c r="E385" s="28" t="s">
        <v>3005</v>
      </c>
      <c r="F385" s="28" t="s">
        <v>3006</v>
      </c>
      <c r="G385" s="27" t="s">
        <v>3007</v>
      </c>
      <c r="H385" s="28" t="s">
        <v>2214</v>
      </c>
      <c r="I385" s="27" t="s">
        <v>3885</v>
      </c>
      <c r="J385" s="22">
        <v>296.56</v>
      </c>
      <c r="K385" s="27" t="s">
        <v>3008</v>
      </c>
      <c r="L385" s="2">
        <v>22.83</v>
      </c>
      <c r="M385" s="2">
        <v>342.77</v>
      </c>
      <c r="N385" s="28" t="s">
        <v>1843</v>
      </c>
      <c r="O385" t="str">
        <f t="shared" si="20"/>
        <v>toughsat_25bits_2 &amp; 139,34 &amp; 462,67 &amp; 178,91 &amp; 20,06 \\</v>
      </c>
      <c r="P385" t="str">
        <f t="shared" si="21"/>
        <v>toughsat_25bits_2 &amp; 583,89 &amp; 499,61 &amp; 361,81 &amp; 20,06 \\</v>
      </c>
      <c r="Q385" t="str">
        <f t="shared" si="22"/>
        <v>toughsat_25bits_2 &amp; 365,97 &amp; 331,44 &amp; 296,56 &amp; 20,06 \\</v>
      </c>
      <c r="R385" t="str">
        <f t="shared" si="23"/>
        <v>toughsat_25bits_2 &amp; 74,97 &amp; 22,83 &amp; 342,77 &amp; 20,06 \\</v>
      </c>
    </row>
    <row r="386" spans="1:18" x14ac:dyDescent="0.3">
      <c r="A386" s="21" t="s">
        <v>1267</v>
      </c>
      <c r="B386" s="27" t="s">
        <v>3633</v>
      </c>
      <c r="C386" s="27" t="s">
        <v>3009</v>
      </c>
      <c r="D386" s="28" t="s">
        <v>3010</v>
      </c>
      <c r="E386" s="28" t="s">
        <v>3011</v>
      </c>
      <c r="F386" s="28" t="s">
        <v>3012</v>
      </c>
      <c r="G386" s="27" t="s">
        <v>3013</v>
      </c>
      <c r="H386" s="28" t="s">
        <v>3361</v>
      </c>
      <c r="I386" s="27" t="s">
        <v>3886</v>
      </c>
      <c r="J386" s="22">
        <v>91.5</v>
      </c>
      <c r="K386" s="27" t="s">
        <v>3014</v>
      </c>
      <c r="L386" s="2">
        <v>221.62</v>
      </c>
      <c r="M386" s="2">
        <v>22.42</v>
      </c>
      <c r="N386" s="28" t="s">
        <v>3015</v>
      </c>
      <c r="O386" t="str">
        <f t="shared" si="20"/>
        <v>toughsat_25bits_3 &amp; 620,12 &amp; 270,92 &amp; 532,81 &amp; 479,84 \\</v>
      </c>
      <c r="P386" t="str">
        <f t="shared" si="21"/>
        <v>toughsat_25bits_3 &amp; 24,97 &amp; 22,08 &amp; 19,17 &amp; 479,84 \\</v>
      </c>
      <c r="Q386" t="str">
        <f t="shared" si="22"/>
        <v>toughsat_25bits_3 &amp; 314,25 &amp; 154,53 &amp; 91,5 &amp; 479,84 \\</v>
      </c>
      <c r="R386" t="str">
        <f t="shared" si="23"/>
        <v>toughsat_25bits_3 &amp; 542,34 &amp; 221,62 &amp; 22,42 &amp; 479,84 \\</v>
      </c>
    </row>
    <row r="387" spans="1:18" x14ac:dyDescent="0.3">
      <c r="A387" s="21" t="s">
        <v>1268</v>
      </c>
      <c r="B387" s="27" t="s">
        <v>3634</v>
      </c>
      <c r="C387" s="27" t="s">
        <v>3016</v>
      </c>
      <c r="D387" s="28" t="s">
        <v>3017</v>
      </c>
      <c r="E387" s="28" t="s">
        <v>3018</v>
      </c>
      <c r="F387" s="28" t="s">
        <v>3019</v>
      </c>
      <c r="G387" s="27" t="s">
        <v>3020</v>
      </c>
      <c r="H387" s="28" t="s">
        <v>3362</v>
      </c>
      <c r="I387" s="27" t="s">
        <v>3887</v>
      </c>
      <c r="J387" s="22">
        <v>263.5</v>
      </c>
      <c r="K387" s="27" t="s">
        <v>3021</v>
      </c>
      <c r="L387" s="2">
        <v>432.69</v>
      </c>
      <c r="M387" s="2">
        <v>161.13999999999999</v>
      </c>
      <c r="N387" s="28" t="s">
        <v>3022</v>
      </c>
      <c r="O387" t="str">
        <f t="shared" ref="O387:O402" si="24">_xlfn.CONCAT(A387," &amp; ",B387," &amp; ",C387," &amp; ",D387," &amp; ",N387," \\")</f>
        <v>toughsat_26bits_0 &amp; 1499,31 &amp; 593,69 &amp; 427,34 &amp; 343,22 \\</v>
      </c>
      <c r="P387" t="str">
        <f t="shared" ref="P387:P402" si="25">_xlfn.CONCAT(A387," &amp; ",E387," &amp; ",F387," &amp; ",G387," &amp; ",N387," \\")</f>
        <v>toughsat_26bits_0 &amp; 797,06 &amp; 727,61 &amp; 1006,48 &amp; 343,22 \\</v>
      </c>
      <c r="Q387" t="str">
        <f t="shared" ref="Q387:Q402" si="26">_xlfn.CONCAT(A387," &amp; ",H387," &amp; ",I387," &amp; ",J387," &amp; ",N387," \\")</f>
        <v>toughsat_26bits_0 &amp; 1027,30 &amp; 761,80 &amp; 263,5 &amp; 343,22 \\</v>
      </c>
      <c r="R387" t="str">
        <f t="shared" ref="R387:R402" si="27">_xlfn.CONCAT(A387," &amp; ",K387," &amp; ",L387," &amp; ",M387," &amp; ",N387," \\")</f>
        <v>toughsat_26bits_0 &amp; 385,41 &amp; 432,69 &amp; 161,14 &amp; 343,22 \\</v>
      </c>
    </row>
    <row r="388" spans="1:18" x14ac:dyDescent="0.3">
      <c r="A388" s="21" t="s">
        <v>1269</v>
      </c>
      <c r="B388" s="27" t="s">
        <v>3635</v>
      </c>
      <c r="C388" s="27" t="s">
        <v>3023</v>
      </c>
      <c r="D388" s="28" t="s">
        <v>3024</v>
      </c>
      <c r="E388" s="28" t="s">
        <v>3025</v>
      </c>
      <c r="F388" s="28" t="s">
        <v>3026</v>
      </c>
      <c r="G388" s="27" t="s">
        <v>3027</v>
      </c>
      <c r="H388" s="28" t="s">
        <v>3363</v>
      </c>
      <c r="I388" s="27" t="s">
        <v>3888</v>
      </c>
      <c r="J388" s="22">
        <v>95.89</v>
      </c>
      <c r="K388" s="27" t="s">
        <v>3028</v>
      </c>
      <c r="L388" s="2">
        <v>669.72</v>
      </c>
      <c r="M388" s="2">
        <v>152.80000000000001</v>
      </c>
      <c r="N388" s="28" t="s">
        <v>3029</v>
      </c>
      <c r="O388" t="str">
        <f t="shared" si="24"/>
        <v>toughsat_26bits_1 &amp; 151,48 &amp; 669,03 &amp; 157,48 &amp; 1159,95 \\</v>
      </c>
      <c r="P388" t="str">
        <f t="shared" si="25"/>
        <v>toughsat_26bits_1 &amp; 688,89 &amp; 405,12 &amp; 715,53 &amp; 1159,95 \\</v>
      </c>
      <c r="Q388" t="str">
        <f t="shared" si="26"/>
        <v>toughsat_26bits_1 &amp; 99,78 &amp; 681,56 &amp; 95,89 &amp; 1159,95 \\</v>
      </c>
      <c r="R388" t="str">
        <f t="shared" si="27"/>
        <v>toughsat_26bits_1 &amp; 870,37 &amp; 669,72 &amp; 152,8 &amp; 1159,95 \\</v>
      </c>
    </row>
    <row r="389" spans="1:18" x14ac:dyDescent="0.3">
      <c r="A389" s="21" t="s">
        <v>1270</v>
      </c>
      <c r="B389" s="27" t="s">
        <v>3636</v>
      </c>
      <c r="C389" s="27" t="s">
        <v>3030</v>
      </c>
      <c r="D389" s="28" t="s">
        <v>3031</v>
      </c>
      <c r="E389" s="28" t="s">
        <v>3032</v>
      </c>
      <c r="F389" s="28" t="s">
        <v>3033</v>
      </c>
      <c r="G389" s="27" t="s">
        <v>3034</v>
      </c>
      <c r="H389" s="28" t="s">
        <v>3364</v>
      </c>
      <c r="I389" s="27" t="s">
        <v>3889</v>
      </c>
      <c r="J389" s="22">
        <v>975.88</v>
      </c>
      <c r="K389" s="27" t="s">
        <v>3035</v>
      </c>
      <c r="L389" s="2">
        <v>1209.83</v>
      </c>
      <c r="M389" s="2">
        <v>189.14</v>
      </c>
      <c r="N389" s="28" t="s">
        <v>3036</v>
      </c>
      <c r="O389" t="str">
        <f t="shared" si="24"/>
        <v>toughsat_26bits_2 &amp; 674,94 &amp; 451,88 &amp; 919,91 &amp; 714,56 \\</v>
      </c>
      <c r="P389" t="str">
        <f t="shared" si="25"/>
        <v>toughsat_26bits_2 &amp; 322,55 &amp; 932,73 &amp; 769,73 &amp; 714,56 \\</v>
      </c>
      <c r="Q389" t="str">
        <f t="shared" si="26"/>
        <v>toughsat_26bits_2 &amp; 390,78 &amp; 1001,42 &amp; 975,88 &amp; 714,56 \\</v>
      </c>
      <c r="R389" t="str">
        <f t="shared" si="27"/>
        <v>toughsat_26bits_2 &amp; 1514,47 &amp; 1209,83 &amp; 189,14 &amp; 714,56 \\</v>
      </c>
    </row>
    <row r="390" spans="1:18" x14ac:dyDescent="0.3">
      <c r="A390" s="21" t="s">
        <v>1271</v>
      </c>
      <c r="B390" s="27" t="s">
        <v>3637</v>
      </c>
      <c r="C390" s="27" t="s">
        <v>3037</v>
      </c>
      <c r="D390" s="28" t="s">
        <v>3038</v>
      </c>
      <c r="E390" s="28" t="s">
        <v>3039</v>
      </c>
      <c r="F390" s="28" t="s">
        <v>3040</v>
      </c>
      <c r="G390" s="27" t="s">
        <v>3041</v>
      </c>
      <c r="H390" s="28" t="s">
        <v>3365</v>
      </c>
      <c r="I390" s="27" t="s">
        <v>3890</v>
      </c>
      <c r="J390" s="22">
        <v>285.16000000000003</v>
      </c>
      <c r="K390" s="27" t="s">
        <v>3042</v>
      </c>
      <c r="L390" s="2">
        <v>767.05</v>
      </c>
      <c r="M390" s="2">
        <v>678.34</v>
      </c>
      <c r="N390" s="28" t="s">
        <v>3043</v>
      </c>
      <c r="O390" t="str">
        <f t="shared" si="24"/>
        <v>toughsat_26bits_3 &amp; 778,28 &amp; 673,45 &amp; 94,62 &amp; 83,86 \\</v>
      </c>
      <c r="P390" t="str">
        <f t="shared" si="25"/>
        <v>toughsat_26bits_3 &amp; 799,06 &amp; 465,09 &amp; 412,11 &amp; 83,86 \\</v>
      </c>
      <c r="Q390" t="str">
        <f t="shared" si="26"/>
        <v>toughsat_26bits_3 &amp; 57,89 &amp; 118,22 &amp; 285,16 &amp; 83,86 \\</v>
      </c>
      <c r="R390" t="str">
        <f t="shared" si="27"/>
        <v>toughsat_26bits_3 &amp; 107,27 &amp; 767,05 &amp; 678,34 &amp; 83,86 \\</v>
      </c>
    </row>
    <row r="391" spans="1:18" x14ac:dyDescent="0.3">
      <c r="A391" s="21" t="s">
        <v>1272</v>
      </c>
      <c r="B391" s="27" t="s">
        <v>3638</v>
      </c>
      <c r="C391" s="27" t="s">
        <v>3044</v>
      </c>
      <c r="D391" s="28" t="s">
        <v>3045</v>
      </c>
      <c r="E391" s="28" t="s">
        <v>3046</v>
      </c>
      <c r="F391" s="28" t="s">
        <v>3047</v>
      </c>
      <c r="G391" s="27" t="s">
        <v>3048</v>
      </c>
      <c r="H391" s="28" t="s">
        <v>3366</v>
      </c>
      <c r="I391" s="27" t="s">
        <v>3891</v>
      </c>
      <c r="J391" s="22">
        <v>2273.5300000000002</v>
      </c>
      <c r="K391" s="27" t="s">
        <v>3049</v>
      </c>
      <c r="L391" s="2">
        <v>3615.28</v>
      </c>
      <c r="M391" s="2">
        <v>3537.3</v>
      </c>
      <c r="N391" s="28" t="s">
        <v>3050</v>
      </c>
      <c r="O391" t="str">
        <f t="shared" si="24"/>
        <v>toughsat_27bits_0 &amp; 2673,08 &amp; 2179,05 &amp; 1584,28 &amp; 945,31 \\</v>
      </c>
      <c r="P391" t="str">
        <f t="shared" si="25"/>
        <v>toughsat_27bits_0 &amp; 2110,70 &amp; 3083,73 &amp; 2848,36 &amp; 945,31 \\</v>
      </c>
      <c r="Q391" t="str">
        <f t="shared" si="26"/>
        <v>toughsat_27bits_0 &amp; 2407,76 &amp; 722,55 &amp; 2273,53 &amp; 945,31 \\</v>
      </c>
      <c r="R391" t="str">
        <f t="shared" si="27"/>
        <v>toughsat_27bits_0 &amp; 3323,94 &amp; 3615,28 &amp; 3537,3 &amp; 945,31 \\</v>
      </c>
    </row>
    <row r="392" spans="1:18" x14ac:dyDescent="0.3">
      <c r="A392" s="21" t="s">
        <v>1273</v>
      </c>
      <c r="B392" s="27" t="s">
        <v>3639</v>
      </c>
      <c r="C392" s="27" t="s">
        <v>964</v>
      </c>
      <c r="D392" s="28" t="s">
        <v>964</v>
      </c>
      <c r="E392" s="28" t="s">
        <v>964</v>
      </c>
      <c r="F392" s="28" t="s">
        <v>3051</v>
      </c>
      <c r="G392" s="27" t="s">
        <v>3052</v>
      </c>
      <c r="H392" s="28" t="s">
        <v>964</v>
      </c>
      <c r="I392" s="28" t="s">
        <v>964</v>
      </c>
      <c r="J392" s="22">
        <v>643.19000000000005</v>
      </c>
      <c r="K392" s="27" t="s">
        <v>964</v>
      </c>
      <c r="L392" s="27" t="s">
        <v>964</v>
      </c>
      <c r="M392" s="2">
        <v>1904.41</v>
      </c>
      <c r="N392" s="28" t="s">
        <v>3053</v>
      </c>
      <c r="O392" t="str">
        <f t="shared" si="24"/>
        <v>toughsat_28bits_0 &amp; 66,92 &amp; -- &amp; -- &amp; 1403,86 \\</v>
      </c>
      <c r="P392" t="str">
        <f t="shared" si="25"/>
        <v>toughsat_28bits_0 &amp; -- &amp; 258,28 &amp; 4601,55 &amp; 1403,86 \\</v>
      </c>
      <c r="Q392" t="str">
        <f t="shared" si="26"/>
        <v>toughsat_28bits_0 &amp; -- &amp; -- &amp; 643,19 &amp; 1403,86 \\</v>
      </c>
      <c r="R392" t="str">
        <f t="shared" si="27"/>
        <v>toughsat_28bits_0 &amp; -- &amp; -- &amp; 1904,41 &amp; 1403,86 \\</v>
      </c>
    </row>
    <row r="393" spans="1:18" x14ac:dyDescent="0.3">
      <c r="A393" s="21" t="s">
        <v>1274</v>
      </c>
      <c r="B393" s="27" t="s">
        <v>964</v>
      </c>
      <c r="C393" s="27" t="s">
        <v>964</v>
      </c>
      <c r="D393" s="28" t="s">
        <v>964</v>
      </c>
      <c r="E393" s="28" t="s">
        <v>964</v>
      </c>
      <c r="F393" s="28" t="s">
        <v>964</v>
      </c>
      <c r="G393" s="27" t="s">
        <v>964</v>
      </c>
      <c r="H393" s="28" t="s">
        <v>964</v>
      </c>
      <c r="I393" s="27" t="s">
        <v>3892</v>
      </c>
      <c r="J393" s="28" t="s">
        <v>964</v>
      </c>
      <c r="K393" s="27" t="s">
        <v>964</v>
      </c>
      <c r="L393" s="27" t="s">
        <v>964</v>
      </c>
      <c r="M393" s="27" t="s">
        <v>964</v>
      </c>
      <c r="N393" s="28" t="s">
        <v>964</v>
      </c>
      <c r="O393" t="str">
        <f t="shared" si="24"/>
        <v>toughsat_29bits_0 &amp; -- &amp; -- &amp; -- &amp; -- \\</v>
      </c>
      <c r="P393" t="str">
        <f t="shared" si="25"/>
        <v>toughsat_29bits_0 &amp; -- &amp; -- &amp; -- &amp; -- \\</v>
      </c>
      <c r="Q393" t="str">
        <f t="shared" si="26"/>
        <v>toughsat_29bits_0 &amp; -- &amp; 4665,95 &amp; -- &amp; -- \\</v>
      </c>
      <c r="R393" t="str">
        <f t="shared" si="27"/>
        <v>toughsat_29bits_0 &amp; -- &amp; -- &amp; -- &amp; -- \\</v>
      </c>
    </row>
    <row r="394" spans="1:18" x14ac:dyDescent="0.3">
      <c r="A394" s="21" t="s">
        <v>1275</v>
      </c>
      <c r="B394" s="27" t="s">
        <v>964</v>
      </c>
      <c r="C394" s="27" t="s">
        <v>964</v>
      </c>
      <c r="D394" s="28" t="s">
        <v>964</v>
      </c>
      <c r="E394" s="28" t="s">
        <v>964</v>
      </c>
      <c r="F394" s="28" t="s">
        <v>964</v>
      </c>
      <c r="G394" s="27" t="s">
        <v>964</v>
      </c>
      <c r="H394" s="28" t="s">
        <v>964</v>
      </c>
      <c r="I394" s="28" t="s">
        <v>964</v>
      </c>
      <c r="J394" s="22">
        <v>1980.36</v>
      </c>
      <c r="K394" s="27" t="s">
        <v>964</v>
      </c>
      <c r="L394" s="27" t="s">
        <v>964</v>
      </c>
      <c r="M394" s="27" t="s">
        <v>964</v>
      </c>
      <c r="N394" s="28" t="s">
        <v>964</v>
      </c>
      <c r="O394" t="str">
        <f t="shared" si="24"/>
        <v>toughsat_30bits_0 &amp; -- &amp; -- &amp; -- &amp; -- \\</v>
      </c>
      <c r="P394" t="str">
        <f t="shared" si="25"/>
        <v>toughsat_30bits_0 &amp; -- &amp; -- &amp; -- &amp; -- \\</v>
      </c>
      <c r="Q394" t="str">
        <f t="shared" si="26"/>
        <v>toughsat_30bits_0 &amp; -- &amp; -- &amp; 1980,36 &amp; -- \\</v>
      </c>
      <c r="R394" t="str">
        <f t="shared" si="27"/>
        <v>toughsat_30bits_0 &amp; -- &amp; -- &amp; -- &amp; -- \\</v>
      </c>
    </row>
    <row r="395" spans="1:18" x14ac:dyDescent="0.3">
      <c r="A395" s="21" t="s">
        <v>1276</v>
      </c>
      <c r="B395" s="27" t="s">
        <v>964</v>
      </c>
      <c r="C395" s="27" t="s">
        <v>964</v>
      </c>
      <c r="D395" s="28" t="s">
        <v>964</v>
      </c>
      <c r="E395" s="28" t="s">
        <v>964</v>
      </c>
      <c r="F395" s="28" t="s">
        <v>964</v>
      </c>
      <c r="G395" s="27" t="s">
        <v>964</v>
      </c>
      <c r="H395" s="28" t="s">
        <v>964</v>
      </c>
      <c r="I395" s="28" t="s">
        <v>964</v>
      </c>
      <c r="J395" s="28" t="s">
        <v>964</v>
      </c>
      <c r="K395" s="27" t="s">
        <v>964</v>
      </c>
      <c r="L395" s="27" t="s">
        <v>964</v>
      </c>
      <c r="M395" s="27" t="s">
        <v>964</v>
      </c>
      <c r="N395" s="28" t="s">
        <v>964</v>
      </c>
      <c r="O395" t="str">
        <f t="shared" si="24"/>
        <v>tseitingrid7x160_shuffled-sc2016 &amp; -- &amp; -- &amp; -- &amp; -- \\</v>
      </c>
      <c r="P395" t="str">
        <f t="shared" si="25"/>
        <v>tseitingrid7x160_shuffled-sc2016 &amp; -- &amp; -- &amp; -- &amp; -- \\</v>
      </c>
      <c r="Q395" t="str">
        <f t="shared" si="26"/>
        <v>tseitingrid7x160_shuffled-sc2016 &amp; -- &amp; -- &amp; -- &amp; -- \\</v>
      </c>
      <c r="R395" t="str">
        <f t="shared" si="27"/>
        <v>tseitingrid7x160_shuffled-sc2016 &amp; -- &amp; -- &amp; -- &amp; -- \\</v>
      </c>
    </row>
    <row r="396" spans="1:18" x14ac:dyDescent="0.3">
      <c r="A396" s="21" t="s">
        <v>1277</v>
      </c>
      <c r="B396" s="27" t="s">
        <v>964</v>
      </c>
      <c r="C396" s="27" t="s">
        <v>964</v>
      </c>
      <c r="D396" s="28" t="s">
        <v>964</v>
      </c>
      <c r="E396" s="28" t="s">
        <v>964</v>
      </c>
      <c r="F396" s="28" t="s">
        <v>964</v>
      </c>
      <c r="G396" s="27" t="s">
        <v>964</v>
      </c>
      <c r="H396" s="28" t="s">
        <v>964</v>
      </c>
      <c r="I396" s="28" t="s">
        <v>964</v>
      </c>
      <c r="J396" s="28" t="s">
        <v>964</v>
      </c>
      <c r="K396" s="27" t="s">
        <v>964</v>
      </c>
      <c r="L396" s="27" t="s">
        <v>964</v>
      </c>
      <c r="M396" s="27" t="s">
        <v>964</v>
      </c>
      <c r="N396" s="28" t="s">
        <v>964</v>
      </c>
      <c r="O396" t="str">
        <f t="shared" si="24"/>
        <v>uniqinv47prop-sc2018 &amp; -- &amp; -- &amp; -- &amp; -- \\</v>
      </c>
      <c r="P396" t="str">
        <f t="shared" si="25"/>
        <v>uniqinv47prop-sc2018 &amp; -- &amp; -- &amp; -- &amp; -- \\</v>
      </c>
      <c r="Q396" t="str">
        <f t="shared" si="26"/>
        <v>uniqinv47prop-sc2018 &amp; -- &amp; -- &amp; -- &amp; -- \\</v>
      </c>
      <c r="R396" t="str">
        <f t="shared" si="27"/>
        <v>uniqinv47prop-sc2018 &amp; -- &amp; -- &amp; -- &amp; -- \\</v>
      </c>
    </row>
    <row r="397" spans="1:18" x14ac:dyDescent="0.3">
      <c r="A397" s="21" t="s">
        <v>3071</v>
      </c>
      <c r="B397" s="27" t="s">
        <v>964</v>
      </c>
      <c r="C397" s="27" t="s">
        <v>964</v>
      </c>
      <c r="D397" s="28" t="s">
        <v>964</v>
      </c>
      <c r="E397" s="28" t="s">
        <v>964</v>
      </c>
      <c r="F397" s="28" t="s">
        <v>964</v>
      </c>
      <c r="G397" s="27" t="s">
        <v>964</v>
      </c>
      <c r="H397" s="28" t="s">
        <v>964</v>
      </c>
      <c r="I397" s="28" t="s">
        <v>964</v>
      </c>
      <c r="J397" s="28" t="s">
        <v>964</v>
      </c>
      <c r="K397" s="27" t="s">
        <v>964</v>
      </c>
      <c r="L397" s="27" t="s">
        <v>964</v>
      </c>
      <c r="M397" s="27" t="s">
        <v>964</v>
      </c>
      <c r="N397" s="28" t="s">
        <v>964</v>
      </c>
      <c r="O397" t="str">
        <f t="shared" si="24"/>
        <v>unsat-set-a-fclqcolor...sc2007 &amp; -- &amp; -- &amp; -- &amp; -- \\</v>
      </c>
      <c r="P397" t="str">
        <f t="shared" si="25"/>
        <v>unsat-set-a-fclqcolor...sc2007 &amp; -- &amp; -- &amp; -- &amp; -- \\</v>
      </c>
      <c r="Q397" t="str">
        <f t="shared" si="26"/>
        <v>unsat-set-a-fclqcolor...sc2007 &amp; -- &amp; -- &amp; -- &amp; -- \\</v>
      </c>
      <c r="R397" t="str">
        <f t="shared" si="27"/>
        <v>unsat-set-a-fclqcolor...sc2007 &amp; -- &amp; -- &amp; -- &amp; -- \\</v>
      </c>
    </row>
    <row r="398" spans="1:18" x14ac:dyDescent="0.3">
      <c r="A398" s="21" t="s">
        <v>1278</v>
      </c>
      <c r="B398" s="27" t="s">
        <v>964</v>
      </c>
      <c r="C398" s="27" t="s">
        <v>3054</v>
      </c>
      <c r="D398" s="28" t="s">
        <v>3055</v>
      </c>
      <c r="E398" s="28" t="s">
        <v>3056</v>
      </c>
      <c r="F398" s="28" t="s">
        <v>3057</v>
      </c>
      <c r="G398" s="27" t="s">
        <v>964</v>
      </c>
      <c r="H398" s="28" t="s">
        <v>3367</v>
      </c>
      <c r="I398" s="28" t="s">
        <v>964</v>
      </c>
      <c r="J398" s="22">
        <v>3228.39</v>
      </c>
      <c r="K398" s="27" t="s">
        <v>964</v>
      </c>
      <c r="L398" s="2">
        <v>1229.31</v>
      </c>
      <c r="M398" s="2">
        <v>441.62</v>
      </c>
      <c r="N398" s="28" t="s">
        <v>3058</v>
      </c>
      <c r="O398" t="str">
        <f t="shared" si="24"/>
        <v>vmpc_30-sc2007 &amp; -- &amp; 872,38 &amp; 3515,47 &amp; 2262,05 \\</v>
      </c>
      <c r="P398" t="str">
        <f t="shared" si="25"/>
        <v>vmpc_30-sc2007 &amp; 1705,45 &amp; 62,16 &amp; -- &amp; 2262,05 \\</v>
      </c>
      <c r="Q398" t="str">
        <f t="shared" si="26"/>
        <v>vmpc_30-sc2007 &amp; 131,25 &amp; -- &amp; 3228,39 &amp; 2262,05 \\</v>
      </c>
      <c r="R398" t="str">
        <f t="shared" si="27"/>
        <v>vmpc_30-sc2007 &amp; -- &amp; 1229,31 &amp; 441,62 &amp; 2262,05 \\</v>
      </c>
    </row>
    <row r="399" spans="1:18" x14ac:dyDescent="0.3">
      <c r="A399" s="21" t="s">
        <v>1279</v>
      </c>
      <c r="B399" s="27" t="s">
        <v>3640</v>
      </c>
      <c r="C399" s="27" t="s">
        <v>964</v>
      </c>
      <c r="D399" s="28" t="s">
        <v>964</v>
      </c>
      <c r="E399" s="28" t="s">
        <v>964</v>
      </c>
      <c r="F399" s="28" t="s">
        <v>964</v>
      </c>
      <c r="G399" s="27" t="s">
        <v>3059</v>
      </c>
      <c r="H399" s="28" t="s">
        <v>964</v>
      </c>
      <c r="I399" s="28" t="s">
        <v>964</v>
      </c>
      <c r="J399" s="28" t="s">
        <v>964</v>
      </c>
      <c r="K399" s="27" t="s">
        <v>3060</v>
      </c>
      <c r="L399" s="2">
        <v>1428.39</v>
      </c>
      <c r="M399" s="27" t="s">
        <v>964</v>
      </c>
      <c r="N399" s="28" t="s">
        <v>964</v>
      </c>
      <c r="O399" t="str">
        <f t="shared" si="24"/>
        <v>vmpc_31-sc2007 &amp; 3022,51 &amp; -- &amp; -- &amp; -- \\</v>
      </c>
      <c r="P399" t="str">
        <f t="shared" si="25"/>
        <v>vmpc_31-sc2007 &amp; -- &amp; -- &amp; 3808,28 &amp; -- \\</v>
      </c>
      <c r="Q399" t="str">
        <f t="shared" si="26"/>
        <v>vmpc_31-sc2007 &amp; -- &amp; -- &amp; -- &amp; -- \\</v>
      </c>
      <c r="R399" t="str">
        <f t="shared" si="27"/>
        <v>vmpc_31-sc2007 &amp; 683,77 &amp; 1428,39 &amp; -- &amp; -- \\</v>
      </c>
    </row>
    <row r="400" spans="1:18" x14ac:dyDescent="0.3">
      <c r="A400" s="21" t="s">
        <v>1312</v>
      </c>
      <c r="B400" s="27" t="s">
        <v>3641</v>
      </c>
      <c r="C400" s="27" t="s">
        <v>964</v>
      </c>
      <c r="D400" s="28" t="s">
        <v>964</v>
      </c>
      <c r="E400" s="28" t="s">
        <v>964</v>
      </c>
      <c r="F400" s="28" t="s">
        <v>964</v>
      </c>
      <c r="G400" s="27" t="s">
        <v>3061</v>
      </c>
      <c r="H400" s="28" t="s">
        <v>964</v>
      </c>
      <c r="I400" s="28" t="s">
        <v>964</v>
      </c>
      <c r="J400" s="22">
        <v>38.67</v>
      </c>
      <c r="K400" s="27" t="s">
        <v>964</v>
      </c>
      <c r="L400" s="2">
        <v>4284.91</v>
      </c>
      <c r="M400" s="27" t="s">
        <v>964</v>
      </c>
      <c r="N400" s="28" t="s">
        <v>964</v>
      </c>
      <c r="O400" t="str">
        <f t="shared" si="24"/>
        <v>vmpc_34.shuffled-as.sat05-1958-sc2005 &amp; 170,42 &amp; -- &amp; -- &amp; -- \\</v>
      </c>
      <c r="P400" t="str">
        <f t="shared" si="25"/>
        <v>vmpc_34.shuffled-as.sat05-1958-sc2005 &amp; -- &amp; -- &amp; 436,64 &amp; -- \\</v>
      </c>
      <c r="Q400" t="str">
        <f t="shared" si="26"/>
        <v>vmpc_34.shuffled-as.sat05-1958-sc2005 &amp; -- &amp; -- &amp; 38,67 &amp; -- \\</v>
      </c>
      <c r="R400" t="str">
        <f t="shared" si="27"/>
        <v>vmpc_34.shuffled-as.sat05-1958-sc2005 &amp; -- &amp; 4284,91 &amp; -- &amp; -- \\</v>
      </c>
    </row>
    <row r="401" spans="1:18" x14ac:dyDescent="0.3">
      <c r="A401" s="21" t="s">
        <v>1313</v>
      </c>
      <c r="B401" s="27" t="s">
        <v>964</v>
      </c>
      <c r="C401" s="27" t="s">
        <v>964</v>
      </c>
      <c r="D401" s="28" t="s">
        <v>3062</v>
      </c>
      <c r="E401" s="28" t="s">
        <v>964</v>
      </c>
      <c r="F401" s="28" t="s">
        <v>964</v>
      </c>
      <c r="G401" s="27" t="s">
        <v>964</v>
      </c>
      <c r="H401" s="28" t="s">
        <v>964</v>
      </c>
      <c r="I401" s="28" t="s">
        <v>964</v>
      </c>
      <c r="J401" s="28" t="s">
        <v>964</v>
      </c>
      <c r="K401" s="27" t="s">
        <v>964</v>
      </c>
      <c r="L401" s="27" t="s">
        <v>964</v>
      </c>
      <c r="M401" s="27" t="s">
        <v>964</v>
      </c>
      <c r="N401" s="28" t="s">
        <v>964</v>
      </c>
      <c r="O401" t="str">
        <f t="shared" si="24"/>
        <v>vmpc_36.renamed-as.sat05-1922-sc2005 &amp; -- &amp; -- &amp; 938,97 &amp; -- \\</v>
      </c>
      <c r="P401" t="str">
        <f t="shared" si="25"/>
        <v>vmpc_36.renamed-as.sat05-1922-sc2005 &amp; -- &amp; -- &amp; -- &amp; -- \\</v>
      </c>
      <c r="Q401" t="str">
        <f t="shared" si="26"/>
        <v>vmpc_36.renamed-as.sat05-1922-sc2005 &amp; -- &amp; -- &amp; -- &amp; -- \\</v>
      </c>
      <c r="R401" t="str">
        <f t="shared" si="27"/>
        <v>vmpc_36.renamed-as.sat05-1922-sc2005 &amp; -- &amp; -- &amp; -- &amp; -- \\</v>
      </c>
    </row>
    <row r="402" spans="1:18" x14ac:dyDescent="0.3">
      <c r="A402" s="21" t="s">
        <v>1314</v>
      </c>
      <c r="B402" s="27" t="s">
        <v>964</v>
      </c>
      <c r="C402" s="27" t="s">
        <v>964</v>
      </c>
      <c r="D402" s="28" t="s">
        <v>964</v>
      </c>
      <c r="E402" s="28" t="s">
        <v>964</v>
      </c>
      <c r="F402" s="28" t="s">
        <v>964</v>
      </c>
      <c r="G402" s="27" t="s">
        <v>964</v>
      </c>
      <c r="H402" s="28" t="s">
        <v>964</v>
      </c>
      <c r="I402" s="28" t="s">
        <v>964</v>
      </c>
      <c r="J402" s="28" t="s">
        <v>964</v>
      </c>
      <c r="K402" s="27" t="s">
        <v>964</v>
      </c>
      <c r="L402" s="27" t="s">
        <v>964</v>
      </c>
      <c r="M402" s="27" t="s">
        <v>964</v>
      </c>
      <c r="N402" s="28" t="s">
        <v>964</v>
      </c>
      <c r="O402" t="str">
        <f t="shared" si="24"/>
        <v>x2_128.shuffled-as.sat03-1598-sc2002 &amp; -- &amp; -- &amp; -- &amp; -- \\</v>
      </c>
      <c r="P402" t="str">
        <f t="shared" si="25"/>
        <v>x2_128.shuffled-as.sat03-1598-sc2002 &amp; -- &amp; -- &amp; -- &amp; -- \\</v>
      </c>
      <c r="Q402" t="str">
        <f t="shared" si="26"/>
        <v>x2_128.shuffled-as.sat03-1598-sc2002 &amp; -- &amp; -- &amp; -- &amp; -- \\</v>
      </c>
      <c r="R402" t="str">
        <f t="shared" si="27"/>
        <v>x2_128.shuffled-as.sat03-1598-sc2002 &amp; -- &amp; -- &amp; -- &amp; -- \\</v>
      </c>
    </row>
  </sheetData>
  <autoFilter ref="A2:R402" xr:uid="{DE1D2BF3-DFD2-4042-A059-D8C37527AD6E}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2905-B790-462D-97C9-3BBE272BBB17}">
  <dimension ref="A1:N401"/>
  <sheetViews>
    <sheetView tabSelected="1" zoomScale="80" zoomScaleNormal="80" workbookViewId="0"/>
  </sheetViews>
  <sheetFormatPr defaultRowHeight="14.4" x14ac:dyDescent="0.3"/>
  <cols>
    <col min="2" max="2" width="16.33203125" customWidth="1"/>
    <col min="3" max="4" width="17.33203125" customWidth="1"/>
    <col min="5" max="5" width="18.33203125" customWidth="1"/>
    <col min="6" max="7" width="17.33203125" customWidth="1"/>
    <col min="8" max="13" width="18.33203125" customWidth="1"/>
    <col min="14" max="14" width="18.33203125" bestFit="1" customWidth="1"/>
  </cols>
  <sheetData>
    <row r="1" spans="1:14" x14ac:dyDescent="0.3">
      <c r="A1" t="s">
        <v>966</v>
      </c>
      <c r="B1" s="21" t="s">
        <v>441</v>
      </c>
      <c r="C1" s="5" t="s">
        <v>967</v>
      </c>
      <c r="D1" s="5" t="s">
        <v>961</v>
      </c>
      <c r="E1" s="21" t="s">
        <v>948</v>
      </c>
      <c r="F1" s="21" t="s">
        <v>559</v>
      </c>
      <c r="G1" s="21" t="s">
        <v>686</v>
      </c>
      <c r="H1" t="s">
        <v>942</v>
      </c>
      <c r="I1" t="s">
        <v>970</v>
      </c>
      <c r="J1" t="s">
        <v>971</v>
      </c>
      <c r="K1" t="s">
        <v>972</v>
      </c>
      <c r="L1" t="s">
        <v>454</v>
      </c>
      <c r="M1" t="s">
        <v>968</v>
      </c>
      <c r="N1" t="s">
        <v>969</v>
      </c>
    </row>
    <row r="2" spans="1:14" x14ac:dyDescent="0.3">
      <c r="A2">
        <v>1</v>
      </c>
      <c r="B2" s="22">
        <v>2.14</v>
      </c>
      <c r="C2" s="21">
        <v>2.09</v>
      </c>
      <c r="D2" s="2">
        <v>2.11</v>
      </c>
      <c r="E2" s="22">
        <v>2.11</v>
      </c>
      <c r="F2" s="22">
        <v>2.1</v>
      </c>
      <c r="G2" s="22">
        <v>2.09</v>
      </c>
      <c r="H2" s="2">
        <v>1.45</v>
      </c>
      <c r="I2" s="2">
        <v>2.1</v>
      </c>
      <c r="J2" s="2">
        <v>2.09</v>
      </c>
      <c r="K2">
        <v>0.92</v>
      </c>
      <c r="L2" s="2">
        <v>0.92</v>
      </c>
      <c r="M2">
        <v>2.08</v>
      </c>
      <c r="N2">
        <v>2.09</v>
      </c>
    </row>
    <row r="3" spans="1:14" x14ac:dyDescent="0.3">
      <c r="A3">
        <v>2</v>
      </c>
      <c r="B3" s="22">
        <v>2.66</v>
      </c>
      <c r="C3" s="21">
        <v>2.67</v>
      </c>
      <c r="D3" s="2">
        <v>2.19</v>
      </c>
      <c r="E3" s="22">
        <v>2.65</v>
      </c>
      <c r="F3" s="22">
        <v>2.69</v>
      </c>
      <c r="G3" s="22">
        <v>2.56</v>
      </c>
      <c r="H3" s="2">
        <v>2.2599999999999998</v>
      </c>
      <c r="I3" s="2">
        <v>2.64</v>
      </c>
      <c r="J3" s="2">
        <v>2.7</v>
      </c>
      <c r="K3">
        <v>2.09</v>
      </c>
      <c r="L3" s="2">
        <v>2.14</v>
      </c>
      <c r="M3">
        <v>2.69</v>
      </c>
      <c r="N3">
        <v>2.64</v>
      </c>
    </row>
    <row r="4" spans="1:14" x14ac:dyDescent="0.3">
      <c r="A4">
        <v>3</v>
      </c>
      <c r="B4" s="22">
        <v>2.7</v>
      </c>
      <c r="C4" s="21">
        <v>2.77</v>
      </c>
      <c r="D4" s="2">
        <v>2.66</v>
      </c>
      <c r="E4" s="22">
        <v>2.73</v>
      </c>
      <c r="F4" s="22">
        <v>2.73</v>
      </c>
      <c r="G4" s="22">
        <v>2.67</v>
      </c>
      <c r="H4" s="2">
        <v>2.77</v>
      </c>
      <c r="I4" s="2">
        <v>2.72</v>
      </c>
      <c r="J4" s="2">
        <v>2.88</v>
      </c>
      <c r="K4">
        <v>2.66</v>
      </c>
      <c r="L4" s="2">
        <v>2.69</v>
      </c>
      <c r="M4">
        <v>2.77</v>
      </c>
      <c r="N4">
        <v>2.73</v>
      </c>
    </row>
    <row r="5" spans="1:14" x14ac:dyDescent="0.3">
      <c r="A5">
        <v>4</v>
      </c>
      <c r="B5" s="22">
        <v>2.78</v>
      </c>
      <c r="C5" s="21">
        <v>3.56</v>
      </c>
      <c r="D5" s="2">
        <v>2.72</v>
      </c>
      <c r="E5" s="22">
        <v>3.78</v>
      </c>
      <c r="F5" s="22">
        <v>4.09</v>
      </c>
      <c r="G5" s="22">
        <v>2.8</v>
      </c>
      <c r="H5" s="2">
        <v>2.8</v>
      </c>
      <c r="I5" s="2">
        <v>2.84</v>
      </c>
      <c r="J5" s="2">
        <v>3.19</v>
      </c>
      <c r="K5">
        <v>2.73</v>
      </c>
      <c r="L5" s="2">
        <v>2.8</v>
      </c>
      <c r="M5">
        <v>2.83</v>
      </c>
      <c r="N5">
        <v>4.42</v>
      </c>
    </row>
    <row r="6" spans="1:14" x14ac:dyDescent="0.3">
      <c r="A6">
        <v>5</v>
      </c>
      <c r="B6" s="22">
        <v>4.42</v>
      </c>
      <c r="C6" s="21">
        <v>3.75</v>
      </c>
      <c r="D6" s="2">
        <v>3.41</v>
      </c>
      <c r="E6" s="22">
        <v>4.33</v>
      </c>
      <c r="F6" s="22">
        <v>4.47</v>
      </c>
      <c r="G6" s="22">
        <v>4.16</v>
      </c>
      <c r="H6" s="2">
        <v>2.81</v>
      </c>
      <c r="I6" s="2">
        <v>3.95</v>
      </c>
      <c r="J6" s="2">
        <v>3.91</v>
      </c>
      <c r="K6">
        <v>4.2699999999999996</v>
      </c>
      <c r="L6" s="2">
        <v>6.56</v>
      </c>
      <c r="M6">
        <v>3.91</v>
      </c>
      <c r="N6">
        <v>6.06</v>
      </c>
    </row>
    <row r="7" spans="1:14" x14ac:dyDescent="0.3">
      <c r="A7">
        <v>6</v>
      </c>
      <c r="B7" s="22">
        <v>4.4800000000000004</v>
      </c>
      <c r="C7" s="21">
        <v>5.81</v>
      </c>
      <c r="D7" s="2">
        <v>3.81</v>
      </c>
      <c r="E7" s="22">
        <v>5.64</v>
      </c>
      <c r="F7" s="22">
        <v>5.34</v>
      </c>
      <c r="G7" s="22">
        <v>6.27</v>
      </c>
      <c r="H7" s="2">
        <v>4.76</v>
      </c>
      <c r="I7" s="2">
        <v>5.05</v>
      </c>
      <c r="J7" s="2">
        <v>6.55</v>
      </c>
      <c r="K7">
        <v>4.8499999999999996</v>
      </c>
      <c r="L7" s="2">
        <v>8.66</v>
      </c>
      <c r="M7">
        <v>11.28</v>
      </c>
      <c r="N7">
        <v>6.36</v>
      </c>
    </row>
    <row r="8" spans="1:14" x14ac:dyDescent="0.3">
      <c r="A8">
        <v>7</v>
      </c>
      <c r="B8" s="22">
        <v>5.48</v>
      </c>
      <c r="C8" s="21">
        <v>6.23</v>
      </c>
      <c r="D8" s="2">
        <v>4.0599999999999996</v>
      </c>
      <c r="E8" s="22">
        <v>6.2</v>
      </c>
      <c r="F8" s="22">
        <v>6.69</v>
      </c>
      <c r="G8" s="22">
        <v>7.69</v>
      </c>
      <c r="H8" s="2">
        <v>4.84</v>
      </c>
      <c r="I8" s="2">
        <v>7.31</v>
      </c>
      <c r="J8" s="2">
        <v>8.6999999999999993</v>
      </c>
      <c r="K8">
        <v>6.31</v>
      </c>
      <c r="L8" s="2">
        <v>11.36</v>
      </c>
      <c r="M8">
        <v>11.62</v>
      </c>
      <c r="N8">
        <v>6.55</v>
      </c>
    </row>
    <row r="9" spans="1:14" x14ac:dyDescent="0.3">
      <c r="A9">
        <v>8</v>
      </c>
      <c r="B9" s="22">
        <v>9.86</v>
      </c>
      <c r="C9" s="21">
        <v>8.27</v>
      </c>
      <c r="D9" s="2">
        <v>5.51</v>
      </c>
      <c r="E9" s="22">
        <v>11.36</v>
      </c>
      <c r="F9" s="22">
        <v>8.6199999999999992</v>
      </c>
      <c r="G9" s="22">
        <v>14.19</v>
      </c>
      <c r="H9" s="2">
        <v>7.84</v>
      </c>
      <c r="I9" s="2">
        <v>10.050000000000001</v>
      </c>
      <c r="J9" s="2">
        <v>9.83</v>
      </c>
      <c r="K9">
        <v>9.09</v>
      </c>
      <c r="L9" s="2">
        <v>12.33</v>
      </c>
      <c r="M9">
        <v>12.75</v>
      </c>
      <c r="N9">
        <v>10.8</v>
      </c>
    </row>
    <row r="10" spans="1:14" x14ac:dyDescent="0.3">
      <c r="A10">
        <v>9</v>
      </c>
      <c r="B10" s="22">
        <v>9.98</v>
      </c>
      <c r="C10" s="21">
        <v>8.36</v>
      </c>
      <c r="D10" s="2">
        <v>6.53</v>
      </c>
      <c r="E10" s="22">
        <v>13.12</v>
      </c>
      <c r="F10" s="22">
        <v>11.94</v>
      </c>
      <c r="G10" s="22">
        <v>14.19</v>
      </c>
      <c r="H10" s="2">
        <v>9.6199999999999992</v>
      </c>
      <c r="I10" s="2">
        <v>11.55</v>
      </c>
      <c r="J10" s="2">
        <v>11.47</v>
      </c>
      <c r="K10">
        <v>10.75</v>
      </c>
      <c r="L10" s="2">
        <v>12.53</v>
      </c>
      <c r="M10">
        <v>15.14</v>
      </c>
      <c r="N10">
        <v>11.53</v>
      </c>
    </row>
    <row r="11" spans="1:14" x14ac:dyDescent="0.3">
      <c r="A11">
        <v>10</v>
      </c>
      <c r="B11" s="22">
        <v>12.25</v>
      </c>
      <c r="C11" s="21">
        <v>8.89</v>
      </c>
      <c r="D11" s="2">
        <v>6.78</v>
      </c>
      <c r="E11" s="22">
        <v>13.16</v>
      </c>
      <c r="F11" s="22">
        <v>13.05</v>
      </c>
      <c r="G11" s="22">
        <v>15.91</v>
      </c>
      <c r="H11" s="2">
        <v>12.67</v>
      </c>
      <c r="I11" s="2">
        <v>16.420000000000002</v>
      </c>
      <c r="J11" s="2">
        <v>14.16</v>
      </c>
      <c r="K11">
        <v>12.56</v>
      </c>
      <c r="L11" s="2">
        <v>13.2</v>
      </c>
      <c r="M11">
        <v>17.61</v>
      </c>
      <c r="N11">
        <v>14.36</v>
      </c>
    </row>
    <row r="12" spans="1:14" x14ac:dyDescent="0.3">
      <c r="A12">
        <v>11</v>
      </c>
      <c r="B12" s="22">
        <v>13.86</v>
      </c>
      <c r="C12" s="21">
        <v>12.06</v>
      </c>
      <c r="D12" s="2">
        <v>7.02</v>
      </c>
      <c r="E12" s="22">
        <v>15.3</v>
      </c>
      <c r="F12" s="22">
        <v>13.94</v>
      </c>
      <c r="G12" s="22">
        <v>17.59</v>
      </c>
      <c r="H12" s="2">
        <v>19.170000000000002</v>
      </c>
      <c r="I12" s="2">
        <v>16.579999999999998</v>
      </c>
      <c r="J12" s="2">
        <v>17.95</v>
      </c>
      <c r="K12">
        <v>13.05</v>
      </c>
      <c r="L12" s="2">
        <v>13.7</v>
      </c>
      <c r="M12">
        <v>17.66</v>
      </c>
      <c r="N12">
        <v>14.7</v>
      </c>
    </row>
    <row r="13" spans="1:14" x14ac:dyDescent="0.3">
      <c r="A13">
        <v>12</v>
      </c>
      <c r="B13" s="22">
        <v>16.05</v>
      </c>
      <c r="C13" s="21">
        <v>15.27</v>
      </c>
      <c r="D13" s="2">
        <v>14</v>
      </c>
      <c r="E13" s="22">
        <v>15.72</v>
      </c>
      <c r="F13" s="22">
        <v>14.65</v>
      </c>
      <c r="G13" s="22">
        <v>22.08</v>
      </c>
      <c r="H13" s="2">
        <v>19.97</v>
      </c>
      <c r="I13" s="2">
        <v>18.03</v>
      </c>
      <c r="J13" s="2">
        <v>18.170000000000002</v>
      </c>
      <c r="K13">
        <v>13.31</v>
      </c>
      <c r="L13" s="2">
        <v>14.48</v>
      </c>
      <c r="M13">
        <v>21.47</v>
      </c>
      <c r="N13">
        <v>15.95</v>
      </c>
    </row>
    <row r="14" spans="1:14" x14ac:dyDescent="0.3">
      <c r="A14">
        <v>13</v>
      </c>
      <c r="B14" s="22">
        <v>18.829999999999998</v>
      </c>
      <c r="C14" s="21">
        <v>16.329999999999998</v>
      </c>
      <c r="D14" s="2">
        <v>14.19</v>
      </c>
      <c r="E14" s="22">
        <v>16.55</v>
      </c>
      <c r="F14" s="22">
        <v>16.8</v>
      </c>
      <c r="G14" s="22">
        <v>24.02</v>
      </c>
      <c r="H14" s="2">
        <v>22.92</v>
      </c>
      <c r="I14" s="2">
        <v>21.33</v>
      </c>
      <c r="J14" s="2">
        <v>26.31</v>
      </c>
      <c r="K14">
        <v>14.72</v>
      </c>
      <c r="L14" s="2">
        <v>14.5</v>
      </c>
      <c r="M14">
        <v>21.55</v>
      </c>
      <c r="N14">
        <v>15.97</v>
      </c>
    </row>
    <row r="15" spans="1:14" x14ac:dyDescent="0.3">
      <c r="A15">
        <v>14</v>
      </c>
      <c r="B15" s="22">
        <v>19.23</v>
      </c>
      <c r="C15" s="21">
        <v>17.09</v>
      </c>
      <c r="D15" s="2">
        <v>15.92</v>
      </c>
      <c r="E15" s="22">
        <v>18.45</v>
      </c>
      <c r="F15" s="22">
        <v>18.91</v>
      </c>
      <c r="G15" s="22">
        <v>27.14</v>
      </c>
      <c r="H15" s="2">
        <v>26.11</v>
      </c>
      <c r="I15" s="2">
        <v>25.39</v>
      </c>
      <c r="J15" s="2">
        <v>29.98</v>
      </c>
      <c r="K15">
        <v>24</v>
      </c>
      <c r="L15" s="2">
        <v>15.45</v>
      </c>
      <c r="M15">
        <v>22.72</v>
      </c>
      <c r="N15">
        <v>18.809999999999999</v>
      </c>
    </row>
    <row r="16" spans="1:14" x14ac:dyDescent="0.3">
      <c r="A16">
        <v>15</v>
      </c>
      <c r="B16" s="22">
        <v>20.059999999999999</v>
      </c>
      <c r="C16" s="21">
        <v>19.829999999999998</v>
      </c>
      <c r="D16" s="2">
        <v>16.170000000000002</v>
      </c>
      <c r="E16" s="22">
        <v>26.36</v>
      </c>
      <c r="F16" s="22">
        <v>19.88</v>
      </c>
      <c r="G16" s="22">
        <v>28.62</v>
      </c>
      <c r="H16" s="2">
        <v>29.56</v>
      </c>
      <c r="I16" s="2">
        <v>26.66</v>
      </c>
      <c r="J16" s="2">
        <v>30.44</v>
      </c>
      <c r="K16">
        <v>26.17</v>
      </c>
      <c r="L16" s="2">
        <v>15.75</v>
      </c>
      <c r="M16">
        <v>22.83</v>
      </c>
      <c r="N16">
        <v>20.67</v>
      </c>
    </row>
    <row r="17" spans="1:14" x14ac:dyDescent="0.3">
      <c r="A17">
        <v>16</v>
      </c>
      <c r="B17" s="22">
        <v>22.34</v>
      </c>
      <c r="C17" s="21">
        <v>22.28</v>
      </c>
      <c r="D17" s="2">
        <v>17.059999999999999</v>
      </c>
      <c r="E17" s="22">
        <v>30.52</v>
      </c>
      <c r="F17" s="22">
        <v>22.81</v>
      </c>
      <c r="G17" s="22">
        <v>30.34</v>
      </c>
      <c r="H17" s="2">
        <v>30.22</v>
      </c>
      <c r="I17" s="2">
        <v>26.67</v>
      </c>
      <c r="J17" s="2">
        <v>30.44</v>
      </c>
      <c r="K17">
        <v>27.17</v>
      </c>
      <c r="L17" s="2">
        <v>15.78</v>
      </c>
      <c r="M17">
        <v>26.33</v>
      </c>
      <c r="N17">
        <v>22.08</v>
      </c>
    </row>
    <row r="18" spans="1:14" x14ac:dyDescent="0.3">
      <c r="A18">
        <v>17</v>
      </c>
      <c r="B18" s="22">
        <v>27.64</v>
      </c>
      <c r="C18" s="21">
        <v>23.55</v>
      </c>
      <c r="D18" s="2">
        <v>17.23</v>
      </c>
      <c r="E18" s="22">
        <v>34.22</v>
      </c>
      <c r="F18" s="22">
        <v>24.97</v>
      </c>
      <c r="G18" s="22">
        <v>30.44</v>
      </c>
      <c r="H18" s="2">
        <v>33.450000000000003</v>
      </c>
      <c r="I18" s="2">
        <v>28.62</v>
      </c>
      <c r="J18" s="2">
        <v>36.44</v>
      </c>
      <c r="K18">
        <v>31.45</v>
      </c>
      <c r="L18" s="2">
        <v>20.059999999999999</v>
      </c>
      <c r="M18">
        <v>28.56</v>
      </c>
      <c r="N18">
        <v>22.42</v>
      </c>
    </row>
    <row r="19" spans="1:14" x14ac:dyDescent="0.3">
      <c r="A19">
        <v>18</v>
      </c>
      <c r="B19" s="22">
        <v>29.2</v>
      </c>
      <c r="C19" s="21">
        <v>25.42</v>
      </c>
      <c r="D19" s="2">
        <v>17.27</v>
      </c>
      <c r="E19" s="22">
        <v>35.25</v>
      </c>
      <c r="F19" s="22">
        <v>26.64</v>
      </c>
      <c r="G19" s="22">
        <v>34.979999999999997</v>
      </c>
      <c r="H19" s="2">
        <v>34.450000000000003</v>
      </c>
      <c r="I19" s="2">
        <v>28.84</v>
      </c>
      <c r="J19" s="2">
        <v>38.56</v>
      </c>
      <c r="K19">
        <v>34.450000000000003</v>
      </c>
      <c r="L19" s="2">
        <v>22.19</v>
      </c>
      <c r="M19">
        <v>28.73</v>
      </c>
      <c r="N19">
        <v>22.8</v>
      </c>
    </row>
    <row r="20" spans="1:14" x14ac:dyDescent="0.3">
      <c r="A20">
        <v>19</v>
      </c>
      <c r="B20" s="22">
        <v>29.27</v>
      </c>
      <c r="C20" s="21">
        <v>26.3</v>
      </c>
      <c r="D20" s="2">
        <v>20.37</v>
      </c>
      <c r="E20" s="22">
        <v>39.61</v>
      </c>
      <c r="F20" s="22">
        <v>28.5</v>
      </c>
      <c r="G20" s="22">
        <v>38.31</v>
      </c>
      <c r="H20" s="2">
        <v>34.75</v>
      </c>
      <c r="I20" s="2">
        <v>30.48</v>
      </c>
      <c r="J20" s="2">
        <v>39.08</v>
      </c>
      <c r="K20">
        <v>35.229999999999997</v>
      </c>
      <c r="L20" s="2">
        <v>26.34</v>
      </c>
      <c r="M20">
        <v>34.31</v>
      </c>
      <c r="N20">
        <v>25.02</v>
      </c>
    </row>
    <row r="21" spans="1:14" x14ac:dyDescent="0.3">
      <c r="A21">
        <v>20</v>
      </c>
      <c r="B21" s="22">
        <v>35.5</v>
      </c>
      <c r="C21" s="21">
        <v>28.36</v>
      </c>
      <c r="D21" s="2">
        <v>20.89</v>
      </c>
      <c r="E21" s="22">
        <v>44.56</v>
      </c>
      <c r="F21" s="22">
        <v>34.049999999999997</v>
      </c>
      <c r="G21" s="22">
        <v>39.020000000000003</v>
      </c>
      <c r="H21" s="2">
        <v>34.81</v>
      </c>
      <c r="I21" s="2">
        <v>36.17</v>
      </c>
      <c r="J21" s="2">
        <v>39.14</v>
      </c>
      <c r="K21">
        <v>36.33</v>
      </c>
      <c r="L21" s="2">
        <v>30.75</v>
      </c>
      <c r="M21">
        <v>38.380000000000003</v>
      </c>
      <c r="N21">
        <v>26.48</v>
      </c>
    </row>
    <row r="22" spans="1:14" x14ac:dyDescent="0.3">
      <c r="A22">
        <v>21</v>
      </c>
      <c r="B22" s="22">
        <v>35.590000000000003</v>
      </c>
      <c r="C22" s="21">
        <v>30.56</v>
      </c>
      <c r="D22" s="2">
        <v>21.41</v>
      </c>
      <c r="E22" s="22">
        <v>44.97</v>
      </c>
      <c r="F22" s="22">
        <v>34.81</v>
      </c>
      <c r="G22" s="22">
        <v>47.14</v>
      </c>
      <c r="H22" s="2">
        <v>36.53</v>
      </c>
      <c r="I22" s="2">
        <v>38.770000000000003</v>
      </c>
      <c r="J22" s="2">
        <v>39.25</v>
      </c>
      <c r="K22">
        <v>38.67</v>
      </c>
      <c r="L22" s="2">
        <v>33.11</v>
      </c>
      <c r="M22">
        <v>40.25</v>
      </c>
      <c r="N22">
        <v>32.31</v>
      </c>
    </row>
    <row r="23" spans="1:14" x14ac:dyDescent="0.3">
      <c r="A23">
        <v>22</v>
      </c>
      <c r="B23" s="22">
        <v>41.85</v>
      </c>
      <c r="C23" s="21">
        <v>33.28</v>
      </c>
      <c r="D23" s="2">
        <v>23.02</v>
      </c>
      <c r="E23" s="22">
        <v>47.89</v>
      </c>
      <c r="F23" s="22">
        <v>37.17</v>
      </c>
      <c r="G23" s="22">
        <v>49.22</v>
      </c>
      <c r="H23" s="2">
        <v>38.22</v>
      </c>
      <c r="I23" s="2">
        <v>39.380000000000003</v>
      </c>
      <c r="J23" s="2">
        <v>44.67</v>
      </c>
      <c r="K23">
        <v>40.33</v>
      </c>
      <c r="L23" s="2">
        <v>35.020000000000003</v>
      </c>
      <c r="M23">
        <v>40.950000000000003</v>
      </c>
      <c r="N23">
        <v>36.770000000000003</v>
      </c>
    </row>
    <row r="24" spans="1:14" x14ac:dyDescent="0.3">
      <c r="A24">
        <v>23</v>
      </c>
      <c r="B24" s="22">
        <v>42</v>
      </c>
      <c r="C24" s="21">
        <v>34.909999999999997</v>
      </c>
      <c r="D24" s="2">
        <v>26.28</v>
      </c>
      <c r="E24" s="22">
        <v>51.66</v>
      </c>
      <c r="F24" s="22">
        <v>39.64</v>
      </c>
      <c r="G24" s="22">
        <v>49.3</v>
      </c>
      <c r="H24" s="2">
        <v>38.86</v>
      </c>
      <c r="I24" s="2">
        <v>41.19</v>
      </c>
      <c r="J24" s="2">
        <v>51.27</v>
      </c>
      <c r="K24">
        <v>44.7</v>
      </c>
      <c r="L24" s="2">
        <v>35.26</v>
      </c>
      <c r="M24">
        <v>43.09</v>
      </c>
      <c r="N24">
        <v>37.08</v>
      </c>
    </row>
    <row r="25" spans="1:14" x14ac:dyDescent="0.3">
      <c r="A25">
        <v>24</v>
      </c>
      <c r="B25" s="22">
        <v>46.26</v>
      </c>
      <c r="C25" s="21">
        <v>35.159999999999997</v>
      </c>
      <c r="D25" s="2">
        <v>26.97</v>
      </c>
      <c r="E25" s="22">
        <v>53.56</v>
      </c>
      <c r="F25" s="22">
        <v>44.97</v>
      </c>
      <c r="G25" s="22">
        <v>54.42</v>
      </c>
      <c r="H25" s="2">
        <v>43.55</v>
      </c>
      <c r="I25" s="2">
        <v>42.92</v>
      </c>
      <c r="J25" s="2">
        <v>52.25</v>
      </c>
      <c r="K25">
        <v>46.24</v>
      </c>
      <c r="L25" s="2">
        <v>39.049999999999997</v>
      </c>
      <c r="M25">
        <v>44.87</v>
      </c>
      <c r="N25">
        <v>42.45</v>
      </c>
    </row>
    <row r="26" spans="1:14" x14ac:dyDescent="0.3">
      <c r="A26">
        <v>25</v>
      </c>
      <c r="B26" s="22">
        <v>47.08</v>
      </c>
      <c r="C26" s="21">
        <v>35.28</v>
      </c>
      <c r="D26" s="2">
        <v>27.83</v>
      </c>
      <c r="E26" s="22">
        <v>55.81</v>
      </c>
      <c r="F26" s="22">
        <v>49.75</v>
      </c>
      <c r="G26" s="22">
        <v>55.98</v>
      </c>
      <c r="H26" s="2">
        <v>45.64</v>
      </c>
      <c r="I26" s="2">
        <v>44.84</v>
      </c>
      <c r="J26" s="2">
        <v>52.7</v>
      </c>
      <c r="K26">
        <v>47.7</v>
      </c>
      <c r="L26" s="2">
        <v>44.86</v>
      </c>
      <c r="M26">
        <v>51.62</v>
      </c>
      <c r="N26">
        <v>42.59</v>
      </c>
    </row>
    <row r="27" spans="1:14" x14ac:dyDescent="0.3">
      <c r="A27">
        <v>26</v>
      </c>
      <c r="B27" s="22">
        <v>50.92</v>
      </c>
      <c r="C27" s="21">
        <v>36.409999999999997</v>
      </c>
      <c r="D27" s="2">
        <v>32.229999999999997</v>
      </c>
      <c r="E27" s="22">
        <v>59.3</v>
      </c>
      <c r="F27" s="22">
        <v>52.09</v>
      </c>
      <c r="G27" s="22">
        <v>59.2</v>
      </c>
      <c r="H27" s="2">
        <v>49.73</v>
      </c>
      <c r="I27" s="2">
        <v>46.47</v>
      </c>
      <c r="J27" s="2">
        <v>55.14</v>
      </c>
      <c r="K27">
        <v>48.53</v>
      </c>
      <c r="L27" s="2">
        <v>48.53</v>
      </c>
      <c r="M27">
        <v>52.11</v>
      </c>
      <c r="N27">
        <v>42.94</v>
      </c>
    </row>
    <row r="28" spans="1:14" x14ac:dyDescent="0.3">
      <c r="A28">
        <v>27</v>
      </c>
      <c r="B28" s="22">
        <v>54.75</v>
      </c>
      <c r="C28" s="21">
        <v>37.61</v>
      </c>
      <c r="D28" s="2">
        <v>35.979999999999997</v>
      </c>
      <c r="E28" s="22">
        <v>68.02</v>
      </c>
      <c r="F28" s="22">
        <v>52.52</v>
      </c>
      <c r="G28" s="22">
        <v>62.16</v>
      </c>
      <c r="H28" s="2">
        <v>51.72</v>
      </c>
      <c r="I28" s="2">
        <v>49.53</v>
      </c>
      <c r="J28" s="2">
        <v>57</v>
      </c>
      <c r="K28">
        <v>51.16</v>
      </c>
      <c r="L28" s="2">
        <v>50.89</v>
      </c>
      <c r="M28">
        <v>52.34</v>
      </c>
      <c r="N28">
        <v>46.69</v>
      </c>
    </row>
    <row r="29" spans="1:14" x14ac:dyDescent="0.3">
      <c r="A29">
        <v>28</v>
      </c>
      <c r="B29" s="22">
        <v>58.39</v>
      </c>
      <c r="C29" s="21">
        <v>42.08</v>
      </c>
      <c r="D29" s="2">
        <v>36.700000000000003</v>
      </c>
      <c r="E29" s="22">
        <v>69.66</v>
      </c>
      <c r="F29" s="22">
        <v>58.44</v>
      </c>
      <c r="G29" s="22">
        <v>66.3</v>
      </c>
      <c r="H29" s="2">
        <v>53</v>
      </c>
      <c r="I29" s="2">
        <v>51.12</v>
      </c>
      <c r="J29" s="2">
        <v>69.81</v>
      </c>
      <c r="K29">
        <v>52.78</v>
      </c>
      <c r="L29" s="2">
        <v>52.5</v>
      </c>
      <c r="M29">
        <v>52.38</v>
      </c>
      <c r="N29">
        <v>46.73</v>
      </c>
    </row>
    <row r="30" spans="1:14" x14ac:dyDescent="0.3">
      <c r="A30">
        <v>29</v>
      </c>
      <c r="B30" s="22">
        <v>59.39</v>
      </c>
      <c r="C30" s="21">
        <v>44.05</v>
      </c>
      <c r="D30" s="2">
        <v>36.979999999999997</v>
      </c>
      <c r="E30" s="22">
        <v>69.73</v>
      </c>
      <c r="F30" s="22">
        <v>58.95</v>
      </c>
      <c r="G30" s="22">
        <v>67.48</v>
      </c>
      <c r="H30" s="2">
        <v>54.08</v>
      </c>
      <c r="I30" s="2">
        <v>52.73</v>
      </c>
      <c r="J30" s="2">
        <v>72.52</v>
      </c>
      <c r="K30">
        <v>55.12</v>
      </c>
      <c r="L30" s="2">
        <v>52.84</v>
      </c>
      <c r="M30">
        <v>52.84</v>
      </c>
      <c r="N30">
        <v>49.66</v>
      </c>
    </row>
    <row r="31" spans="1:14" x14ac:dyDescent="0.3">
      <c r="A31">
        <v>30</v>
      </c>
      <c r="B31" s="22">
        <v>62.06</v>
      </c>
      <c r="C31" s="21">
        <v>44.81</v>
      </c>
      <c r="D31" s="2">
        <v>39.979999999999997</v>
      </c>
      <c r="E31" s="22">
        <v>69.97</v>
      </c>
      <c r="F31" s="22">
        <v>67.59</v>
      </c>
      <c r="G31" s="22">
        <v>71.89</v>
      </c>
      <c r="H31" s="2">
        <v>56.19</v>
      </c>
      <c r="I31" s="2">
        <v>53.33</v>
      </c>
      <c r="J31" s="2">
        <v>73.66</v>
      </c>
      <c r="K31">
        <v>60.72</v>
      </c>
      <c r="L31" s="2">
        <v>54.34</v>
      </c>
      <c r="M31">
        <v>58.58</v>
      </c>
      <c r="N31">
        <v>52.05</v>
      </c>
    </row>
    <row r="32" spans="1:14" x14ac:dyDescent="0.3">
      <c r="A32">
        <v>31</v>
      </c>
      <c r="B32" s="22">
        <v>63.47</v>
      </c>
      <c r="C32" s="21">
        <v>46.64</v>
      </c>
      <c r="D32" s="2">
        <v>42.52</v>
      </c>
      <c r="E32" s="22">
        <v>70.73</v>
      </c>
      <c r="F32" s="22">
        <v>72.16</v>
      </c>
      <c r="G32" s="22">
        <v>74.75</v>
      </c>
      <c r="H32" s="2">
        <v>61.27</v>
      </c>
      <c r="I32" s="2">
        <v>56.83</v>
      </c>
      <c r="J32" s="2">
        <v>75.19</v>
      </c>
      <c r="K32">
        <v>61.72</v>
      </c>
      <c r="L32" s="2">
        <v>60.98</v>
      </c>
      <c r="M32">
        <v>62.75</v>
      </c>
      <c r="N32">
        <v>55.16</v>
      </c>
    </row>
    <row r="33" spans="1:14" x14ac:dyDescent="0.3">
      <c r="A33">
        <v>32</v>
      </c>
      <c r="B33" s="22">
        <v>72.78</v>
      </c>
      <c r="C33" s="21">
        <v>46.7</v>
      </c>
      <c r="D33" s="2">
        <v>42.84</v>
      </c>
      <c r="E33" s="22">
        <v>72.34</v>
      </c>
      <c r="F33" s="22">
        <v>74.59</v>
      </c>
      <c r="G33" s="22">
        <v>75.02</v>
      </c>
      <c r="H33" s="2">
        <v>62.41</v>
      </c>
      <c r="I33" s="2">
        <v>57.67</v>
      </c>
      <c r="J33" s="2">
        <v>76.41</v>
      </c>
      <c r="K33">
        <v>67.28</v>
      </c>
      <c r="L33" s="2">
        <v>62.14</v>
      </c>
      <c r="M33">
        <v>63.28</v>
      </c>
      <c r="N33">
        <v>55.83</v>
      </c>
    </row>
    <row r="34" spans="1:14" x14ac:dyDescent="0.3">
      <c r="A34">
        <v>33</v>
      </c>
      <c r="B34" s="22">
        <v>76.69</v>
      </c>
      <c r="C34" s="21">
        <v>49.53</v>
      </c>
      <c r="D34" s="2">
        <v>43.95</v>
      </c>
      <c r="E34" s="22">
        <v>75.83</v>
      </c>
      <c r="F34" s="22">
        <v>82.78</v>
      </c>
      <c r="G34" s="22">
        <v>75.16</v>
      </c>
      <c r="H34" s="2">
        <v>64.23</v>
      </c>
      <c r="I34" s="2">
        <v>57.89</v>
      </c>
      <c r="J34" s="2">
        <v>78.14</v>
      </c>
      <c r="K34">
        <v>68.72</v>
      </c>
      <c r="L34" s="2">
        <v>63.44</v>
      </c>
      <c r="M34">
        <v>63.38</v>
      </c>
      <c r="N34">
        <v>57.12</v>
      </c>
    </row>
    <row r="35" spans="1:14" x14ac:dyDescent="0.3">
      <c r="A35">
        <v>34</v>
      </c>
      <c r="B35" s="22">
        <v>83.86</v>
      </c>
      <c r="C35" s="21">
        <v>50.66</v>
      </c>
      <c r="D35" s="2">
        <v>44.39</v>
      </c>
      <c r="E35" s="22">
        <v>85.59</v>
      </c>
      <c r="F35" s="22">
        <v>84.05</v>
      </c>
      <c r="G35" s="22">
        <v>77.14</v>
      </c>
      <c r="H35" s="2">
        <v>64.89</v>
      </c>
      <c r="I35" s="2">
        <v>65.72</v>
      </c>
      <c r="J35" s="2">
        <v>78.52</v>
      </c>
      <c r="K35">
        <v>73.81</v>
      </c>
      <c r="L35" s="2">
        <v>65.12</v>
      </c>
      <c r="M35">
        <v>63.84</v>
      </c>
      <c r="N35">
        <v>61.06</v>
      </c>
    </row>
    <row r="36" spans="1:14" x14ac:dyDescent="0.3">
      <c r="A36">
        <v>35</v>
      </c>
      <c r="B36" s="22">
        <v>85.36</v>
      </c>
      <c r="C36" s="21">
        <v>51.56</v>
      </c>
      <c r="D36" s="2">
        <v>48.06</v>
      </c>
      <c r="E36" s="22">
        <v>88.8</v>
      </c>
      <c r="F36" s="22">
        <v>84.94</v>
      </c>
      <c r="G36" s="22">
        <v>80.98</v>
      </c>
      <c r="H36" s="2">
        <v>65.19</v>
      </c>
      <c r="I36" s="2">
        <v>69.06</v>
      </c>
      <c r="J36" s="2">
        <v>81.16</v>
      </c>
      <c r="K36">
        <v>76.48</v>
      </c>
      <c r="L36" s="2">
        <v>66.73</v>
      </c>
      <c r="M36">
        <v>64.3</v>
      </c>
      <c r="N36">
        <v>63.31</v>
      </c>
    </row>
    <row r="37" spans="1:14" x14ac:dyDescent="0.3">
      <c r="A37">
        <v>36</v>
      </c>
      <c r="B37" s="22">
        <v>86.19</v>
      </c>
      <c r="C37" s="21">
        <v>52.91</v>
      </c>
      <c r="D37" s="2">
        <v>52.31</v>
      </c>
      <c r="E37" s="22">
        <v>94.62</v>
      </c>
      <c r="F37" s="22">
        <v>86.69</v>
      </c>
      <c r="G37" s="22">
        <v>82.78</v>
      </c>
      <c r="H37" s="2">
        <v>68.09</v>
      </c>
      <c r="I37" s="2">
        <v>73.17</v>
      </c>
      <c r="J37" s="2">
        <v>83.55</v>
      </c>
      <c r="K37">
        <v>77.52</v>
      </c>
      <c r="L37" s="2">
        <v>67.86</v>
      </c>
      <c r="M37">
        <v>71.19</v>
      </c>
      <c r="N37">
        <v>63.67</v>
      </c>
    </row>
    <row r="38" spans="1:14" x14ac:dyDescent="0.3">
      <c r="A38">
        <v>37</v>
      </c>
      <c r="B38" s="22">
        <v>87.25</v>
      </c>
      <c r="C38" s="21">
        <v>54.98</v>
      </c>
      <c r="D38" s="2">
        <v>52.55</v>
      </c>
      <c r="E38" s="22">
        <v>97.03</v>
      </c>
      <c r="F38" s="22">
        <v>87.59</v>
      </c>
      <c r="G38" s="22">
        <v>84.44</v>
      </c>
      <c r="H38" s="2">
        <v>71.41</v>
      </c>
      <c r="I38" s="2">
        <v>73.73</v>
      </c>
      <c r="J38" s="2">
        <v>85.56</v>
      </c>
      <c r="K38">
        <v>77.67</v>
      </c>
      <c r="L38" s="2">
        <v>71.38</v>
      </c>
      <c r="M38">
        <v>72.48</v>
      </c>
      <c r="N38">
        <v>66.91</v>
      </c>
    </row>
    <row r="39" spans="1:14" x14ac:dyDescent="0.3">
      <c r="A39">
        <v>38</v>
      </c>
      <c r="B39" s="22">
        <v>88.59</v>
      </c>
      <c r="C39" s="21">
        <v>62.61</v>
      </c>
      <c r="D39" s="2">
        <v>56.84</v>
      </c>
      <c r="E39" s="22">
        <v>98.7</v>
      </c>
      <c r="F39" s="22">
        <v>88.53</v>
      </c>
      <c r="G39" s="22">
        <v>91.14</v>
      </c>
      <c r="H39" s="2">
        <v>71.58</v>
      </c>
      <c r="I39" s="2">
        <v>74.66</v>
      </c>
      <c r="J39" s="2">
        <v>85.92</v>
      </c>
      <c r="K39">
        <v>82.23</v>
      </c>
      <c r="L39" s="2">
        <v>73.09</v>
      </c>
      <c r="M39">
        <v>77.11</v>
      </c>
      <c r="N39">
        <v>67.61</v>
      </c>
    </row>
    <row r="40" spans="1:14" x14ac:dyDescent="0.3">
      <c r="A40">
        <v>39</v>
      </c>
      <c r="B40" s="22">
        <v>90.58</v>
      </c>
      <c r="C40" s="21">
        <v>62.99</v>
      </c>
      <c r="D40" s="2">
        <v>60.03</v>
      </c>
      <c r="E40" s="22">
        <v>99.83</v>
      </c>
      <c r="F40" s="22">
        <v>92.53</v>
      </c>
      <c r="G40" s="22">
        <v>106.53</v>
      </c>
      <c r="H40" s="2">
        <v>73.39</v>
      </c>
      <c r="I40" s="2">
        <v>75.58</v>
      </c>
      <c r="J40" s="2">
        <v>87.34</v>
      </c>
      <c r="K40">
        <v>82.67</v>
      </c>
      <c r="L40" s="2">
        <v>74.72</v>
      </c>
      <c r="M40">
        <v>77.34</v>
      </c>
      <c r="N40">
        <v>68.11</v>
      </c>
    </row>
    <row r="41" spans="1:14" x14ac:dyDescent="0.3">
      <c r="A41">
        <v>40</v>
      </c>
      <c r="B41" s="22">
        <v>90.59</v>
      </c>
      <c r="C41" s="21">
        <v>66.92</v>
      </c>
      <c r="D41" s="2">
        <v>60.58</v>
      </c>
      <c r="E41" s="22">
        <v>101.69</v>
      </c>
      <c r="F41" s="22">
        <v>92.75</v>
      </c>
      <c r="G41" s="22">
        <v>106.72</v>
      </c>
      <c r="H41" s="2">
        <v>75.08</v>
      </c>
      <c r="I41" s="2">
        <v>76.08</v>
      </c>
      <c r="J41" s="2">
        <v>87.55</v>
      </c>
      <c r="K41">
        <v>84.61</v>
      </c>
      <c r="L41" s="2">
        <v>74.97</v>
      </c>
      <c r="M41">
        <v>79.98</v>
      </c>
      <c r="N41">
        <v>73.44</v>
      </c>
    </row>
    <row r="42" spans="1:14" x14ac:dyDescent="0.3">
      <c r="A42">
        <v>41</v>
      </c>
      <c r="B42" s="22">
        <v>93.91</v>
      </c>
      <c r="C42" s="21">
        <v>71.41</v>
      </c>
      <c r="D42" s="2">
        <v>61.91</v>
      </c>
      <c r="E42" s="22">
        <v>105.42</v>
      </c>
      <c r="F42" s="22">
        <v>93.14</v>
      </c>
      <c r="G42" s="22">
        <v>107.91</v>
      </c>
      <c r="H42" s="2">
        <v>76.25</v>
      </c>
      <c r="I42" s="2">
        <v>76.23</v>
      </c>
      <c r="J42" s="2">
        <v>87.58</v>
      </c>
      <c r="K42">
        <v>87.73</v>
      </c>
      <c r="L42" s="2">
        <v>79.02</v>
      </c>
      <c r="M42">
        <v>88</v>
      </c>
      <c r="N42">
        <v>78.05</v>
      </c>
    </row>
    <row r="43" spans="1:14" x14ac:dyDescent="0.3">
      <c r="A43">
        <v>42</v>
      </c>
      <c r="B43" s="22">
        <v>94.34</v>
      </c>
      <c r="C43" s="21">
        <v>71.48</v>
      </c>
      <c r="D43" s="2">
        <v>62.66</v>
      </c>
      <c r="E43" s="22">
        <v>105.47</v>
      </c>
      <c r="F43" s="22">
        <v>94.45</v>
      </c>
      <c r="G43" s="22">
        <v>113.41</v>
      </c>
      <c r="H43" s="2">
        <v>78.08</v>
      </c>
      <c r="I43" s="2">
        <v>81.03</v>
      </c>
      <c r="J43" s="2">
        <v>89.69</v>
      </c>
      <c r="K43">
        <v>91.5</v>
      </c>
      <c r="L43" s="2">
        <v>83.7</v>
      </c>
      <c r="M43">
        <v>88.56</v>
      </c>
      <c r="N43">
        <v>78.12</v>
      </c>
    </row>
    <row r="44" spans="1:14" x14ac:dyDescent="0.3">
      <c r="A44">
        <v>43</v>
      </c>
      <c r="B44" s="22">
        <v>99.44</v>
      </c>
      <c r="C44" s="21">
        <v>73.44</v>
      </c>
      <c r="D44" s="2">
        <v>64.41</v>
      </c>
      <c r="E44" s="22">
        <v>105.69</v>
      </c>
      <c r="F44" s="22">
        <v>98.48</v>
      </c>
      <c r="G44" s="22">
        <v>115.16</v>
      </c>
      <c r="H44" s="2">
        <v>79.16</v>
      </c>
      <c r="I44" s="2">
        <v>82.61</v>
      </c>
      <c r="J44" s="2">
        <v>91.84</v>
      </c>
      <c r="K44">
        <v>92.36</v>
      </c>
      <c r="L44" s="2">
        <v>84.83</v>
      </c>
      <c r="M44">
        <v>93.72</v>
      </c>
      <c r="N44">
        <v>81.45</v>
      </c>
    </row>
    <row r="45" spans="1:14" x14ac:dyDescent="0.3">
      <c r="A45">
        <v>44</v>
      </c>
      <c r="B45" s="22">
        <v>101.48</v>
      </c>
      <c r="C45" s="21">
        <v>78.12</v>
      </c>
      <c r="D45" s="2">
        <v>70.5</v>
      </c>
      <c r="E45" s="22">
        <v>109.03</v>
      </c>
      <c r="F45" s="22">
        <v>100.64</v>
      </c>
      <c r="G45" s="22">
        <v>115.98</v>
      </c>
      <c r="H45" s="2">
        <v>82.5</v>
      </c>
      <c r="I45" s="2">
        <v>83.42</v>
      </c>
      <c r="J45" s="2">
        <v>98.36</v>
      </c>
      <c r="K45">
        <v>93.28</v>
      </c>
      <c r="L45" s="2">
        <v>87.66</v>
      </c>
      <c r="M45">
        <v>99.44</v>
      </c>
      <c r="N45">
        <v>83.66</v>
      </c>
    </row>
    <row r="46" spans="1:14" x14ac:dyDescent="0.3">
      <c r="A46">
        <v>45</v>
      </c>
      <c r="B46" s="22">
        <v>103.52</v>
      </c>
      <c r="C46" s="21">
        <v>80.91</v>
      </c>
      <c r="D46" s="2">
        <v>78</v>
      </c>
      <c r="E46" s="22">
        <v>109.06</v>
      </c>
      <c r="F46" s="22">
        <v>101.41</v>
      </c>
      <c r="G46" s="22">
        <v>118.94</v>
      </c>
      <c r="H46" s="2">
        <v>90.14</v>
      </c>
      <c r="I46" s="2">
        <v>84.44</v>
      </c>
      <c r="J46" s="2">
        <v>102.38</v>
      </c>
      <c r="K46">
        <v>95.38</v>
      </c>
      <c r="L46" s="2">
        <v>89.58</v>
      </c>
      <c r="M46">
        <v>100</v>
      </c>
      <c r="N46">
        <v>85.55</v>
      </c>
    </row>
    <row r="47" spans="1:14" x14ac:dyDescent="0.3">
      <c r="A47">
        <v>46</v>
      </c>
      <c r="B47" s="22">
        <v>105.72</v>
      </c>
      <c r="C47" s="21">
        <v>86.58</v>
      </c>
      <c r="D47" s="2">
        <v>78.52</v>
      </c>
      <c r="E47" s="22">
        <v>109.52</v>
      </c>
      <c r="F47" s="22">
        <v>101.86</v>
      </c>
      <c r="G47" s="22">
        <v>126.62</v>
      </c>
      <c r="H47" s="2">
        <v>90.81</v>
      </c>
      <c r="I47" s="2">
        <v>87.94</v>
      </c>
      <c r="J47" s="2">
        <v>110.11</v>
      </c>
      <c r="K47">
        <v>95.89</v>
      </c>
      <c r="L47" s="2">
        <v>93.59</v>
      </c>
      <c r="M47">
        <v>100.39</v>
      </c>
      <c r="N47">
        <v>85.87</v>
      </c>
    </row>
    <row r="48" spans="1:14" x14ac:dyDescent="0.3">
      <c r="A48">
        <v>47</v>
      </c>
      <c r="B48" s="22">
        <v>106.53</v>
      </c>
      <c r="C48" s="21">
        <v>89.62</v>
      </c>
      <c r="D48" s="2">
        <v>81.17</v>
      </c>
      <c r="E48" s="22">
        <v>110.84</v>
      </c>
      <c r="F48" s="22">
        <v>108.39</v>
      </c>
      <c r="G48" s="22">
        <v>132.5</v>
      </c>
      <c r="H48" s="2">
        <v>91.36</v>
      </c>
      <c r="I48" s="2">
        <v>87.95</v>
      </c>
      <c r="J48" s="2">
        <v>113.58</v>
      </c>
      <c r="K48">
        <v>99.3</v>
      </c>
      <c r="L48" s="2">
        <v>95.06</v>
      </c>
      <c r="M48">
        <v>105.44</v>
      </c>
      <c r="N48">
        <v>92.94</v>
      </c>
    </row>
    <row r="49" spans="1:14" x14ac:dyDescent="0.3">
      <c r="A49">
        <v>48</v>
      </c>
      <c r="B49" s="22">
        <v>114.72</v>
      </c>
      <c r="C49" s="21">
        <v>90.16</v>
      </c>
      <c r="D49" s="2">
        <v>83.78</v>
      </c>
      <c r="E49" s="22">
        <v>117.03</v>
      </c>
      <c r="F49" s="22">
        <v>108.45</v>
      </c>
      <c r="G49" s="22">
        <v>134.36000000000001</v>
      </c>
      <c r="H49" s="2">
        <v>93.03</v>
      </c>
      <c r="I49" s="2">
        <v>88.34</v>
      </c>
      <c r="J49" s="2">
        <v>114.48</v>
      </c>
      <c r="K49">
        <v>113</v>
      </c>
      <c r="L49" s="2">
        <v>101.28</v>
      </c>
      <c r="M49">
        <v>109.06</v>
      </c>
      <c r="N49">
        <v>101.42</v>
      </c>
    </row>
    <row r="50" spans="1:14" x14ac:dyDescent="0.3">
      <c r="A50">
        <v>49</v>
      </c>
      <c r="B50" s="22">
        <v>115.45</v>
      </c>
      <c r="C50" s="21">
        <v>91.39</v>
      </c>
      <c r="D50" s="2">
        <v>94.28</v>
      </c>
      <c r="E50" s="22">
        <v>118.41</v>
      </c>
      <c r="F50" s="22">
        <v>110.69</v>
      </c>
      <c r="G50" s="22">
        <v>134.91999999999999</v>
      </c>
      <c r="H50" s="2">
        <v>94.2</v>
      </c>
      <c r="I50" s="2">
        <v>94.45</v>
      </c>
      <c r="J50" s="2">
        <v>117.98</v>
      </c>
      <c r="K50">
        <v>118.44</v>
      </c>
      <c r="L50" s="2">
        <v>102.51</v>
      </c>
      <c r="M50">
        <v>113.47</v>
      </c>
      <c r="N50">
        <v>111.09</v>
      </c>
    </row>
    <row r="51" spans="1:14" x14ac:dyDescent="0.3">
      <c r="A51">
        <v>50</v>
      </c>
      <c r="B51" s="22">
        <v>121.61</v>
      </c>
      <c r="C51" s="21">
        <v>94.67</v>
      </c>
      <c r="D51" s="2">
        <v>97.81</v>
      </c>
      <c r="E51" s="22">
        <v>119.06</v>
      </c>
      <c r="F51" s="22">
        <v>116.56</v>
      </c>
      <c r="G51" s="22">
        <v>137.36000000000001</v>
      </c>
      <c r="H51" s="2">
        <v>96.25</v>
      </c>
      <c r="I51" s="2">
        <v>99.78</v>
      </c>
      <c r="J51" s="2">
        <v>118.22</v>
      </c>
      <c r="K51">
        <v>120.05</v>
      </c>
      <c r="L51" s="2">
        <v>104.13</v>
      </c>
      <c r="M51">
        <v>118.89</v>
      </c>
      <c r="N51">
        <v>115.23</v>
      </c>
    </row>
    <row r="52" spans="1:14" x14ac:dyDescent="0.3">
      <c r="A52">
        <v>51</v>
      </c>
      <c r="B52" s="22">
        <v>126.16</v>
      </c>
      <c r="C52" s="21">
        <v>96.3</v>
      </c>
      <c r="D52" s="2">
        <v>99.34</v>
      </c>
      <c r="E52" s="22">
        <v>124.72</v>
      </c>
      <c r="F52" s="22">
        <v>120.55</v>
      </c>
      <c r="G52" s="22">
        <v>139.91</v>
      </c>
      <c r="H52" s="2">
        <v>102.81</v>
      </c>
      <c r="I52" s="2">
        <v>101.89</v>
      </c>
      <c r="J52" s="2">
        <v>119.42</v>
      </c>
      <c r="K52">
        <v>122.09</v>
      </c>
      <c r="L52" s="2">
        <v>104.53</v>
      </c>
      <c r="M52">
        <v>123.91</v>
      </c>
      <c r="N52">
        <v>119.27</v>
      </c>
    </row>
    <row r="53" spans="1:14" x14ac:dyDescent="0.3">
      <c r="A53">
        <v>52</v>
      </c>
      <c r="B53" s="22">
        <v>127.36</v>
      </c>
      <c r="C53" s="21">
        <v>97.97</v>
      </c>
      <c r="D53" s="2">
        <v>100.41</v>
      </c>
      <c r="E53" s="22">
        <v>126.31</v>
      </c>
      <c r="F53" s="22">
        <v>125.64</v>
      </c>
      <c r="G53" s="22">
        <v>141.88999999999999</v>
      </c>
      <c r="H53" s="2">
        <v>102.98</v>
      </c>
      <c r="I53" s="2">
        <v>102.28</v>
      </c>
      <c r="J53" s="2">
        <v>124.11</v>
      </c>
      <c r="K53">
        <v>129.84</v>
      </c>
      <c r="L53" s="2">
        <v>107.27</v>
      </c>
      <c r="M53">
        <v>124.08</v>
      </c>
      <c r="N53">
        <v>120.12</v>
      </c>
    </row>
    <row r="54" spans="1:14" x14ac:dyDescent="0.3">
      <c r="A54">
        <v>53</v>
      </c>
      <c r="B54" s="22">
        <v>128.61000000000001</v>
      </c>
      <c r="C54" s="21">
        <v>99.98</v>
      </c>
      <c r="D54" s="2">
        <v>103.73</v>
      </c>
      <c r="E54" s="22">
        <v>132.56</v>
      </c>
      <c r="F54" s="22">
        <v>128.97</v>
      </c>
      <c r="G54" s="22">
        <v>142.44</v>
      </c>
      <c r="H54" s="2">
        <v>119.41</v>
      </c>
      <c r="I54" s="2">
        <v>104.48</v>
      </c>
      <c r="J54" s="2">
        <v>124.92</v>
      </c>
      <c r="K54">
        <v>130.41999999999999</v>
      </c>
      <c r="L54" s="2">
        <v>114.55</v>
      </c>
      <c r="M54">
        <v>126.44</v>
      </c>
      <c r="N54">
        <v>121.11</v>
      </c>
    </row>
    <row r="55" spans="1:14" x14ac:dyDescent="0.3">
      <c r="A55">
        <v>54</v>
      </c>
      <c r="B55" s="22">
        <v>136.05000000000001</v>
      </c>
      <c r="C55" s="21">
        <v>100.78</v>
      </c>
      <c r="D55" s="2">
        <v>103.86</v>
      </c>
      <c r="E55" s="22">
        <v>133.11000000000001</v>
      </c>
      <c r="F55" s="22">
        <v>132.66</v>
      </c>
      <c r="G55" s="22">
        <v>143.84</v>
      </c>
      <c r="H55" s="2">
        <v>123.58</v>
      </c>
      <c r="I55" s="2">
        <v>104.55</v>
      </c>
      <c r="J55" s="2">
        <v>126.55</v>
      </c>
      <c r="K55">
        <v>130.84</v>
      </c>
      <c r="L55" s="2">
        <v>114.77</v>
      </c>
      <c r="M55">
        <v>128.16</v>
      </c>
      <c r="N55">
        <v>122.26</v>
      </c>
    </row>
    <row r="56" spans="1:14" x14ac:dyDescent="0.3">
      <c r="A56">
        <v>55</v>
      </c>
      <c r="B56" s="22">
        <v>136.91999999999999</v>
      </c>
      <c r="C56" s="21">
        <v>108.88</v>
      </c>
      <c r="D56" s="2">
        <v>107.61</v>
      </c>
      <c r="E56" s="22">
        <v>135.56</v>
      </c>
      <c r="F56" s="22">
        <v>134.69</v>
      </c>
      <c r="G56" s="22">
        <v>144.27000000000001</v>
      </c>
      <c r="H56" s="2">
        <v>126.23</v>
      </c>
      <c r="I56" s="2">
        <v>112.53</v>
      </c>
      <c r="J56" s="2">
        <v>132.16999999999999</v>
      </c>
      <c r="K56">
        <v>132.34</v>
      </c>
      <c r="L56" s="2">
        <v>114.78</v>
      </c>
      <c r="M56">
        <v>133.01</v>
      </c>
      <c r="N56">
        <v>128.72</v>
      </c>
    </row>
    <row r="57" spans="1:14" x14ac:dyDescent="0.3">
      <c r="A57">
        <v>56</v>
      </c>
      <c r="B57" s="22">
        <v>140.62</v>
      </c>
      <c r="C57" s="21">
        <v>108.91</v>
      </c>
      <c r="D57" s="2">
        <v>112.27</v>
      </c>
      <c r="E57" s="22">
        <v>137.22</v>
      </c>
      <c r="F57" s="22">
        <v>136.59</v>
      </c>
      <c r="G57" s="22">
        <v>145.11000000000001</v>
      </c>
      <c r="H57" s="2">
        <v>127.2</v>
      </c>
      <c r="I57" s="2">
        <v>113.61</v>
      </c>
      <c r="J57" s="2">
        <v>134.28</v>
      </c>
      <c r="K57">
        <v>132.69</v>
      </c>
      <c r="L57" s="2">
        <v>115.64</v>
      </c>
      <c r="M57">
        <v>138.66999999999999</v>
      </c>
      <c r="N57">
        <v>131.03</v>
      </c>
    </row>
    <row r="58" spans="1:14" x14ac:dyDescent="0.3">
      <c r="A58">
        <v>57</v>
      </c>
      <c r="B58" s="22">
        <v>154.19999999999999</v>
      </c>
      <c r="C58" s="21">
        <v>109.95</v>
      </c>
      <c r="D58" s="2">
        <v>113.14</v>
      </c>
      <c r="E58" s="22">
        <v>143.19999999999999</v>
      </c>
      <c r="F58" s="22">
        <v>137.74</v>
      </c>
      <c r="G58" s="22">
        <v>147.08000000000001</v>
      </c>
      <c r="H58" s="2">
        <v>128.41</v>
      </c>
      <c r="I58" s="2">
        <v>117.19</v>
      </c>
      <c r="J58" s="2">
        <v>136.38999999999999</v>
      </c>
      <c r="K58">
        <v>133.19</v>
      </c>
      <c r="L58" s="2">
        <v>117.19</v>
      </c>
      <c r="M58">
        <v>141.11000000000001</v>
      </c>
      <c r="N58">
        <v>131.47</v>
      </c>
    </row>
    <row r="59" spans="1:14" x14ac:dyDescent="0.3">
      <c r="A59">
        <v>58</v>
      </c>
      <c r="B59" s="22">
        <v>155.33000000000001</v>
      </c>
      <c r="C59" s="21">
        <v>110.2</v>
      </c>
      <c r="D59" s="2">
        <v>116.98</v>
      </c>
      <c r="E59" s="22">
        <v>147.02000000000001</v>
      </c>
      <c r="F59" s="22">
        <v>138.58000000000001</v>
      </c>
      <c r="G59" s="22">
        <v>157.36000000000001</v>
      </c>
      <c r="H59" s="2">
        <v>130.38999999999999</v>
      </c>
      <c r="I59" s="2">
        <v>119.25</v>
      </c>
      <c r="J59" s="2">
        <v>141.83000000000001</v>
      </c>
      <c r="K59">
        <v>135.19</v>
      </c>
      <c r="L59" s="2">
        <v>118.52</v>
      </c>
      <c r="M59">
        <v>141.91999999999999</v>
      </c>
      <c r="N59">
        <v>131.62</v>
      </c>
    </row>
    <row r="60" spans="1:14" x14ac:dyDescent="0.3">
      <c r="A60">
        <v>59</v>
      </c>
      <c r="B60" s="22">
        <v>155.66999999999999</v>
      </c>
      <c r="C60" s="21">
        <v>121.61</v>
      </c>
      <c r="D60" s="2">
        <v>120.75</v>
      </c>
      <c r="E60" s="22">
        <v>149.88999999999999</v>
      </c>
      <c r="F60" s="22">
        <v>142.31</v>
      </c>
      <c r="G60" s="22">
        <v>157.41999999999999</v>
      </c>
      <c r="H60" s="2">
        <v>131.84</v>
      </c>
      <c r="I60" s="2">
        <v>119.42</v>
      </c>
      <c r="J60" s="2">
        <v>145</v>
      </c>
      <c r="K60">
        <v>138.59</v>
      </c>
      <c r="L60" s="2">
        <v>120.83</v>
      </c>
      <c r="M60">
        <v>145.84</v>
      </c>
      <c r="N60">
        <v>132.94999999999999</v>
      </c>
    </row>
    <row r="61" spans="1:14" x14ac:dyDescent="0.3">
      <c r="A61">
        <v>60</v>
      </c>
      <c r="B61" s="22">
        <v>168.08</v>
      </c>
      <c r="C61" s="21">
        <v>124.27</v>
      </c>
      <c r="D61" s="2">
        <v>124.28</v>
      </c>
      <c r="E61" s="22">
        <v>157.47999999999999</v>
      </c>
      <c r="F61" s="22">
        <v>144.62</v>
      </c>
      <c r="G61" s="22">
        <v>160.44</v>
      </c>
      <c r="H61" s="2">
        <v>132.66</v>
      </c>
      <c r="I61" s="2">
        <v>128.80000000000001</v>
      </c>
      <c r="J61" s="2">
        <v>145.38</v>
      </c>
      <c r="K61">
        <v>143.30000000000001</v>
      </c>
      <c r="L61" s="2">
        <v>123.58</v>
      </c>
      <c r="M61">
        <v>146.97</v>
      </c>
      <c r="N61">
        <v>136.09</v>
      </c>
    </row>
    <row r="62" spans="1:14" x14ac:dyDescent="0.3">
      <c r="A62">
        <v>61</v>
      </c>
      <c r="B62" s="22">
        <v>171.31</v>
      </c>
      <c r="C62" s="21">
        <v>131.30000000000001</v>
      </c>
      <c r="D62" s="2">
        <v>127.27</v>
      </c>
      <c r="E62" s="22">
        <v>159.66999999999999</v>
      </c>
      <c r="F62" s="22">
        <v>158.75</v>
      </c>
      <c r="G62" s="22">
        <v>162.51</v>
      </c>
      <c r="H62" s="2">
        <v>133.58000000000001</v>
      </c>
      <c r="I62" s="2">
        <v>129.80000000000001</v>
      </c>
      <c r="J62" s="2">
        <v>146.53</v>
      </c>
      <c r="K62">
        <v>145.08000000000001</v>
      </c>
      <c r="L62" s="2">
        <v>135.5</v>
      </c>
      <c r="M62">
        <v>147.72999999999999</v>
      </c>
      <c r="N62">
        <v>136.81</v>
      </c>
    </row>
    <row r="63" spans="1:14" x14ac:dyDescent="0.3">
      <c r="A63">
        <v>62</v>
      </c>
      <c r="B63" s="22">
        <v>176.11</v>
      </c>
      <c r="C63" s="21">
        <v>136.99</v>
      </c>
      <c r="D63" s="2">
        <v>136.88999999999999</v>
      </c>
      <c r="E63" s="22">
        <v>161.12</v>
      </c>
      <c r="F63" s="22">
        <v>162</v>
      </c>
      <c r="G63" s="22">
        <v>165.14</v>
      </c>
      <c r="H63" s="2">
        <v>135.38999999999999</v>
      </c>
      <c r="I63" s="2">
        <v>131.25</v>
      </c>
      <c r="J63" s="2">
        <v>148.51</v>
      </c>
      <c r="K63">
        <v>145.88999999999999</v>
      </c>
      <c r="L63" s="2">
        <v>136.53</v>
      </c>
      <c r="M63">
        <v>156.44</v>
      </c>
      <c r="N63">
        <v>137.09</v>
      </c>
    </row>
    <row r="64" spans="1:14" x14ac:dyDescent="0.3">
      <c r="A64">
        <v>63</v>
      </c>
      <c r="B64" s="22">
        <v>177.28</v>
      </c>
      <c r="C64" s="21">
        <v>137.22</v>
      </c>
      <c r="D64" s="2">
        <v>137.84</v>
      </c>
      <c r="E64" s="22">
        <v>161.63</v>
      </c>
      <c r="F64" s="22">
        <v>169.25</v>
      </c>
      <c r="G64" s="22">
        <v>182.7</v>
      </c>
      <c r="H64" s="2">
        <v>138.58000000000001</v>
      </c>
      <c r="I64" s="2">
        <v>134.77000000000001</v>
      </c>
      <c r="J64" s="2">
        <v>151.81</v>
      </c>
      <c r="K64">
        <v>148.65</v>
      </c>
      <c r="L64" s="2">
        <v>140.78</v>
      </c>
      <c r="M64">
        <v>158.59</v>
      </c>
      <c r="N64">
        <v>137.63999999999999</v>
      </c>
    </row>
    <row r="65" spans="1:14" x14ac:dyDescent="0.3">
      <c r="A65">
        <v>64</v>
      </c>
      <c r="B65" s="22">
        <v>181.97</v>
      </c>
      <c r="C65" s="21">
        <v>139.16999999999999</v>
      </c>
      <c r="D65" s="2">
        <v>142.13999999999999</v>
      </c>
      <c r="E65" s="22">
        <v>163.44999999999999</v>
      </c>
      <c r="F65" s="22">
        <v>171.33</v>
      </c>
      <c r="G65" s="22">
        <v>182.75</v>
      </c>
      <c r="H65" s="2">
        <v>140.44999999999999</v>
      </c>
      <c r="I65" s="2">
        <v>135.72</v>
      </c>
      <c r="J65" s="2">
        <v>154.53</v>
      </c>
      <c r="K65">
        <v>150.69</v>
      </c>
      <c r="L65" s="2">
        <v>145.22999999999999</v>
      </c>
      <c r="M65">
        <v>160.19999999999999</v>
      </c>
      <c r="N65">
        <v>138.69</v>
      </c>
    </row>
    <row r="66" spans="1:14" x14ac:dyDescent="0.3">
      <c r="A66">
        <v>65</v>
      </c>
      <c r="B66" s="22">
        <v>184.67</v>
      </c>
      <c r="C66" s="21">
        <v>139.34</v>
      </c>
      <c r="D66" s="2">
        <v>148.38999999999999</v>
      </c>
      <c r="E66" s="22">
        <v>169.12</v>
      </c>
      <c r="F66" s="22">
        <v>176.72</v>
      </c>
      <c r="G66" s="22">
        <v>185.67</v>
      </c>
      <c r="H66" s="2">
        <v>140.66999999999999</v>
      </c>
      <c r="I66" s="2">
        <v>141.27000000000001</v>
      </c>
      <c r="J66" s="2">
        <v>157</v>
      </c>
      <c r="K66">
        <v>152.97999999999999</v>
      </c>
      <c r="L66" s="2">
        <v>151.08000000000001</v>
      </c>
      <c r="M66">
        <v>165.8</v>
      </c>
      <c r="N66">
        <v>138.97</v>
      </c>
    </row>
    <row r="67" spans="1:14" x14ac:dyDescent="0.3">
      <c r="A67">
        <v>66</v>
      </c>
      <c r="B67" s="22">
        <v>197.58</v>
      </c>
      <c r="C67" s="21">
        <v>139.41</v>
      </c>
      <c r="D67" s="2">
        <v>157.83000000000001</v>
      </c>
      <c r="E67" s="22">
        <v>174.92</v>
      </c>
      <c r="F67" s="22">
        <v>183</v>
      </c>
      <c r="G67" s="22">
        <v>186.76</v>
      </c>
      <c r="H67" s="2">
        <v>146.12</v>
      </c>
      <c r="I67" s="2">
        <v>145.44</v>
      </c>
      <c r="J67" s="2">
        <v>169.34</v>
      </c>
      <c r="K67">
        <v>160.08000000000001</v>
      </c>
      <c r="L67" s="2">
        <v>152.97999999999999</v>
      </c>
      <c r="M67">
        <v>168.58</v>
      </c>
      <c r="N67">
        <v>144.36000000000001</v>
      </c>
    </row>
    <row r="68" spans="1:14" x14ac:dyDescent="0.3">
      <c r="A68">
        <v>67</v>
      </c>
      <c r="B68" s="22">
        <v>206.14</v>
      </c>
      <c r="C68" s="21">
        <v>151.33000000000001</v>
      </c>
      <c r="D68" s="2">
        <v>165.42</v>
      </c>
      <c r="E68" s="22">
        <v>178.91</v>
      </c>
      <c r="F68" s="22">
        <v>185.09</v>
      </c>
      <c r="G68" s="22">
        <v>188.81</v>
      </c>
      <c r="H68" s="2">
        <v>154.38999999999999</v>
      </c>
      <c r="I68" s="2">
        <v>147.44999999999999</v>
      </c>
      <c r="J68" s="2">
        <v>174.74</v>
      </c>
      <c r="K68">
        <v>169.56</v>
      </c>
      <c r="L68" s="2">
        <v>154.34</v>
      </c>
      <c r="M68">
        <v>174.89</v>
      </c>
      <c r="N68">
        <v>150.69</v>
      </c>
    </row>
    <row r="69" spans="1:14" x14ac:dyDescent="0.3">
      <c r="A69">
        <v>68</v>
      </c>
      <c r="B69" s="22">
        <v>208.06</v>
      </c>
      <c r="C69" s="21">
        <v>151.47999999999999</v>
      </c>
      <c r="D69" s="2">
        <v>167.17</v>
      </c>
      <c r="E69" s="22">
        <v>182.11</v>
      </c>
      <c r="F69" s="22">
        <v>185.33</v>
      </c>
      <c r="G69" s="22">
        <v>198.61</v>
      </c>
      <c r="H69" s="2">
        <v>156.05000000000001</v>
      </c>
      <c r="I69" s="2">
        <v>156.51</v>
      </c>
      <c r="J69" s="2">
        <v>174.88</v>
      </c>
      <c r="K69">
        <v>183.09</v>
      </c>
      <c r="L69" s="2">
        <v>159.5</v>
      </c>
      <c r="M69">
        <v>177.73</v>
      </c>
      <c r="N69">
        <v>151.12</v>
      </c>
    </row>
    <row r="70" spans="1:14" x14ac:dyDescent="0.3">
      <c r="A70">
        <v>69</v>
      </c>
      <c r="B70" s="22">
        <v>208.3</v>
      </c>
      <c r="C70" s="21">
        <v>155.41999999999999</v>
      </c>
      <c r="D70" s="2">
        <v>168.06</v>
      </c>
      <c r="E70" s="22">
        <v>192.53</v>
      </c>
      <c r="F70" s="22">
        <v>187.78</v>
      </c>
      <c r="G70" s="22">
        <v>200.84</v>
      </c>
      <c r="H70" s="2">
        <v>159.5</v>
      </c>
      <c r="I70" s="2">
        <v>168.81</v>
      </c>
      <c r="J70" s="2">
        <v>175.97</v>
      </c>
      <c r="K70">
        <v>191.89</v>
      </c>
      <c r="L70" s="2">
        <v>160.19999999999999</v>
      </c>
      <c r="M70">
        <v>186.92</v>
      </c>
      <c r="N70">
        <v>152.80000000000001</v>
      </c>
    </row>
    <row r="71" spans="1:14" x14ac:dyDescent="0.3">
      <c r="A71">
        <v>70</v>
      </c>
      <c r="B71" s="22">
        <v>216.52</v>
      </c>
      <c r="C71" s="21">
        <v>162.88</v>
      </c>
      <c r="D71" s="2">
        <v>168.38</v>
      </c>
      <c r="E71" s="22">
        <v>202.58</v>
      </c>
      <c r="F71" s="22">
        <v>187.94</v>
      </c>
      <c r="G71" s="22">
        <v>202.36</v>
      </c>
      <c r="H71" s="2">
        <v>161.94</v>
      </c>
      <c r="I71" s="2">
        <v>172.97</v>
      </c>
      <c r="J71" s="2">
        <v>177.22</v>
      </c>
      <c r="K71">
        <v>194.06</v>
      </c>
      <c r="L71" s="2">
        <v>161.58000000000001</v>
      </c>
      <c r="M71">
        <v>197.34</v>
      </c>
      <c r="N71">
        <v>161.13999999999999</v>
      </c>
    </row>
    <row r="72" spans="1:14" x14ac:dyDescent="0.3">
      <c r="A72">
        <v>71</v>
      </c>
      <c r="B72" s="22">
        <v>220.64</v>
      </c>
      <c r="C72" s="21">
        <v>170.42</v>
      </c>
      <c r="D72" s="2">
        <v>169.17</v>
      </c>
      <c r="E72" s="22">
        <v>207.27</v>
      </c>
      <c r="F72" s="22">
        <v>193.72</v>
      </c>
      <c r="G72" s="22">
        <v>203.42</v>
      </c>
      <c r="H72" s="2">
        <v>177.8</v>
      </c>
      <c r="I72" s="2">
        <v>181.48</v>
      </c>
      <c r="J72" s="2">
        <v>178.26</v>
      </c>
      <c r="K72">
        <v>195.11</v>
      </c>
      <c r="L72" s="2">
        <v>165.72</v>
      </c>
      <c r="M72">
        <v>211.73</v>
      </c>
      <c r="N72">
        <v>173.51</v>
      </c>
    </row>
    <row r="73" spans="1:14" x14ac:dyDescent="0.3">
      <c r="A73">
        <v>72</v>
      </c>
      <c r="B73" s="22">
        <v>221.03</v>
      </c>
      <c r="C73" s="21">
        <v>180.77</v>
      </c>
      <c r="D73" s="2">
        <v>176.28</v>
      </c>
      <c r="E73" s="22">
        <v>208.78</v>
      </c>
      <c r="F73" s="22">
        <v>194.16</v>
      </c>
      <c r="G73" s="22">
        <v>206.34</v>
      </c>
      <c r="H73" s="2">
        <v>180.09</v>
      </c>
      <c r="I73" s="2">
        <v>181.91</v>
      </c>
      <c r="J73" s="2">
        <v>190.55</v>
      </c>
      <c r="K73">
        <v>196.5</v>
      </c>
      <c r="L73" s="2">
        <v>175.59</v>
      </c>
      <c r="M73">
        <v>212.52</v>
      </c>
      <c r="N73">
        <v>174.23</v>
      </c>
    </row>
    <row r="74" spans="1:14" x14ac:dyDescent="0.3">
      <c r="A74">
        <v>73</v>
      </c>
      <c r="B74" s="22">
        <v>224.22</v>
      </c>
      <c r="C74" s="21">
        <v>184.76</v>
      </c>
      <c r="D74" s="2">
        <v>179.16</v>
      </c>
      <c r="E74" s="22">
        <v>211.22</v>
      </c>
      <c r="F74" s="22">
        <v>199.78</v>
      </c>
      <c r="G74" s="22">
        <v>211.05</v>
      </c>
      <c r="H74" s="2">
        <v>180.92</v>
      </c>
      <c r="I74" s="2">
        <v>182.81</v>
      </c>
      <c r="J74" s="2">
        <v>195.25</v>
      </c>
      <c r="K74">
        <v>198.59</v>
      </c>
      <c r="L74" s="2">
        <v>177.89</v>
      </c>
      <c r="M74">
        <v>213.05</v>
      </c>
      <c r="N74">
        <v>175.66</v>
      </c>
    </row>
    <row r="75" spans="1:14" x14ac:dyDescent="0.3">
      <c r="A75">
        <v>74</v>
      </c>
      <c r="B75" s="22">
        <v>224.81</v>
      </c>
      <c r="C75" s="21">
        <v>185.59</v>
      </c>
      <c r="D75" s="2">
        <v>179.56</v>
      </c>
      <c r="E75" s="22">
        <v>212.59</v>
      </c>
      <c r="F75" s="22">
        <v>202.59</v>
      </c>
      <c r="G75" s="22">
        <v>213</v>
      </c>
      <c r="H75" s="2">
        <v>185.84</v>
      </c>
      <c r="I75" s="2">
        <v>186.56</v>
      </c>
      <c r="J75" s="2">
        <v>196</v>
      </c>
      <c r="K75">
        <v>199.94</v>
      </c>
      <c r="L75" s="2">
        <v>182.65</v>
      </c>
      <c r="M75">
        <v>215.77</v>
      </c>
      <c r="N75">
        <v>179.7</v>
      </c>
    </row>
    <row r="76" spans="1:14" x14ac:dyDescent="0.3">
      <c r="A76">
        <v>75</v>
      </c>
      <c r="B76" s="22">
        <v>231.36</v>
      </c>
      <c r="C76" s="21">
        <v>187</v>
      </c>
      <c r="D76" s="2">
        <v>182.97</v>
      </c>
      <c r="E76" s="22">
        <v>215.14</v>
      </c>
      <c r="F76" s="22">
        <v>205.36</v>
      </c>
      <c r="G76" s="22">
        <v>233.73</v>
      </c>
      <c r="H76" s="2">
        <v>195.45</v>
      </c>
      <c r="I76" s="2">
        <v>205.84</v>
      </c>
      <c r="J76" s="2">
        <v>200.66</v>
      </c>
      <c r="K76">
        <v>200.53</v>
      </c>
      <c r="L76" s="2">
        <v>184.61</v>
      </c>
      <c r="M76">
        <v>221.62</v>
      </c>
      <c r="N76">
        <v>182.08</v>
      </c>
    </row>
    <row r="77" spans="1:14" x14ac:dyDescent="0.3">
      <c r="A77">
        <v>76</v>
      </c>
      <c r="B77" s="22">
        <v>233.73</v>
      </c>
      <c r="C77" s="21">
        <v>192.14</v>
      </c>
      <c r="D77" s="2">
        <v>183.53</v>
      </c>
      <c r="E77" s="22">
        <v>234.88</v>
      </c>
      <c r="F77" s="22">
        <v>208.51</v>
      </c>
      <c r="G77" s="22">
        <v>240.97</v>
      </c>
      <c r="H77" s="2">
        <v>199.13</v>
      </c>
      <c r="I77" s="2">
        <v>209.78</v>
      </c>
      <c r="J77" s="2">
        <v>201.73</v>
      </c>
      <c r="K77">
        <v>201.25</v>
      </c>
      <c r="L77" s="2">
        <v>189.22</v>
      </c>
      <c r="M77">
        <v>223.11</v>
      </c>
      <c r="N77">
        <v>189.14</v>
      </c>
    </row>
    <row r="78" spans="1:14" x14ac:dyDescent="0.3">
      <c r="A78">
        <v>77</v>
      </c>
      <c r="B78" s="22">
        <v>242.11</v>
      </c>
      <c r="C78" s="21">
        <v>197.36</v>
      </c>
      <c r="D78" s="2">
        <v>194.67</v>
      </c>
      <c r="E78" s="22">
        <v>243.45</v>
      </c>
      <c r="F78" s="22">
        <v>211.25</v>
      </c>
      <c r="G78" s="22">
        <v>247.33</v>
      </c>
      <c r="H78" s="2">
        <v>203.15</v>
      </c>
      <c r="I78" s="2">
        <v>225.7</v>
      </c>
      <c r="J78" s="2">
        <v>201.81</v>
      </c>
      <c r="K78">
        <v>205.62</v>
      </c>
      <c r="L78" s="2">
        <v>191.31</v>
      </c>
      <c r="M78">
        <v>223.14</v>
      </c>
      <c r="N78">
        <v>191.41</v>
      </c>
    </row>
    <row r="79" spans="1:14" x14ac:dyDescent="0.3">
      <c r="A79">
        <v>78</v>
      </c>
      <c r="B79" s="22">
        <v>242.67</v>
      </c>
      <c r="C79" s="21">
        <v>203.69</v>
      </c>
      <c r="D79" s="2">
        <v>195.01</v>
      </c>
      <c r="E79" s="22">
        <v>254.94</v>
      </c>
      <c r="F79" s="22">
        <v>212.62</v>
      </c>
      <c r="G79" s="22">
        <v>247.78</v>
      </c>
      <c r="H79" s="2">
        <v>222.91</v>
      </c>
      <c r="I79" s="2">
        <v>237.92</v>
      </c>
      <c r="J79" s="2">
        <v>227.78</v>
      </c>
      <c r="K79">
        <v>207.62</v>
      </c>
      <c r="L79" s="2">
        <v>195.78</v>
      </c>
      <c r="M79">
        <v>223.33</v>
      </c>
      <c r="N79">
        <v>194.87</v>
      </c>
    </row>
    <row r="80" spans="1:14" x14ac:dyDescent="0.3">
      <c r="A80">
        <v>79</v>
      </c>
      <c r="B80" s="22">
        <v>251.23</v>
      </c>
      <c r="C80" s="21">
        <v>208.12</v>
      </c>
      <c r="D80" s="2">
        <v>197.22</v>
      </c>
      <c r="E80" s="22">
        <v>256.83999999999997</v>
      </c>
      <c r="F80" s="22">
        <v>235.98</v>
      </c>
      <c r="G80" s="22">
        <v>248.05</v>
      </c>
      <c r="H80" s="2">
        <v>234.69</v>
      </c>
      <c r="I80" s="2">
        <v>242.86</v>
      </c>
      <c r="J80" s="2">
        <v>233.4</v>
      </c>
      <c r="K80">
        <v>208.81</v>
      </c>
      <c r="L80" s="2">
        <v>205.67</v>
      </c>
      <c r="M80">
        <v>229.74</v>
      </c>
      <c r="N80">
        <v>200.8</v>
      </c>
    </row>
    <row r="81" spans="1:14" x14ac:dyDescent="0.3">
      <c r="A81">
        <v>80</v>
      </c>
      <c r="B81" s="22">
        <v>264.55</v>
      </c>
      <c r="C81" s="21">
        <v>209.7</v>
      </c>
      <c r="D81" s="2">
        <v>210.95</v>
      </c>
      <c r="E81" s="22">
        <v>258</v>
      </c>
      <c r="F81" s="22">
        <v>244.69</v>
      </c>
      <c r="G81" s="22">
        <v>250.91</v>
      </c>
      <c r="H81" s="2">
        <v>241.41</v>
      </c>
      <c r="I81" s="2">
        <v>245.45</v>
      </c>
      <c r="J81" s="2">
        <v>238.89</v>
      </c>
      <c r="K81">
        <v>211.59</v>
      </c>
      <c r="L81" s="2">
        <v>206.89</v>
      </c>
      <c r="M81">
        <v>249.55</v>
      </c>
      <c r="N81">
        <v>202.84</v>
      </c>
    </row>
    <row r="82" spans="1:14" x14ac:dyDescent="0.3">
      <c r="A82">
        <v>81</v>
      </c>
      <c r="B82" s="22">
        <v>270.62</v>
      </c>
      <c r="C82" s="21">
        <v>212.48</v>
      </c>
      <c r="D82" s="2">
        <v>212.44</v>
      </c>
      <c r="E82" s="22">
        <v>267.86</v>
      </c>
      <c r="F82" s="22">
        <v>245.7</v>
      </c>
      <c r="G82" s="22">
        <v>250.98</v>
      </c>
      <c r="H82" s="2">
        <v>247.38</v>
      </c>
      <c r="I82" s="2">
        <v>251.72</v>
      </c>
      <c r="J82" s="2">
        <v>244.38</v>
      </c>
      <c r="K82">
        <v>213.8</v>
      </c>
      <c r="L82" s="2">
        <v>212.91</v>
      </c>
      <c r="M82">
        <v>258.66000000000003</v>
      </c>
      <c r="N82">
        <v>207.41</v>
      </c>
    </row>
    <row r="83" spans="1:14" x14ac:dyDescent="0.3">
      <c r="A83">
        <v>82</v>
      </c>
      <c r="B83" s="22">
        <v>278.94</v>
      </c>
      <c r="C83" s="21">
        <v>217.61</v>
      </c>
      <c r="D83" s="2">
        <v>219.24</v>
      </c>
      <c r="E83" s="22">
        <v>277.58</v>
      </c>
      <c r="F83" s="22">
        <v>251.77</v>
      </c>
      <c r="G83" s="22">
        <v>253.66</v>
      </c>
      <c r="H83" s="2">
        <v>252.66</v>
      </c>
      <c r="I83" s="2">
        <v>253.86</v>
      </c>
      <c r="J83" s="2">
        <v>245.02</v>
      </c>
      <c r="K83">
        <v>219.22</v>
      </c>
      <c r="L83" s="2">
        <v>213.45</v>
      </c>
      <c r="M83">
        <v>262.88</v>
      </c>
      <c r="N83">
        <v>212.14</v>
      </c>
    </row>
    <row r="84" spans="1:14" x14ac:dyDescent="0.3">
      <c r="A84">
        <v>83</v>
      </c>
      <c r="B84" s="22">
        <v>280.26</v>
      </c>
      <c r="C84" s="21">
        <v>231.77</v>
      </c>
      <c r="D84" s="2">
        <v>229.91</v>
      </c>
      <c r="E84" s="22">
        <v>280.16000000000003</v>
      </c>
      <c r="F84" s="22">
        <v>251.89</v>
      </c>
      <c r="G84" s="22">
        <v>255.02</v>
      </c>
      <c r="H84" s="2">
        <v>252.8</v>
      </c>
      <c r="I84" s="2">
        <v>257.60000000000002</v>
      </c>
      <c r="J84" s="2">
        <v>253.14</v>
      </c>
      <c r="K84">
        <v>232.69</v>
      </c>
      <c r="L84" s="2">
        <v>215.81</v>
      </c>
      <c r="M84">
        <v>263.08999999999997</v>
      </c>
      <c r="N84">
        <v>218.67</v>
      </c>
    </row>
    <row r="85" spans="1:14" x14ac:dyDescent="0.3">
      <c r="A85">
        <v>84</v>
      </c>
      <c r="B85" s="22">
        <v>281.33999999999997</v>
      </c>
      <c r="C85" s="21">
        <v>232.78</v>
      </c>
      <c r="D85" s="2">
        <v>233.11</v>
      </c>
      <c r="E85" s="22">
        <v>284.83</v>
      </c>
      <c r="F85" s="22">
        <v>252.78</v>
      </c>
      <c r="G85" s="22">
        <v>258.27999999999997</v>
      </c>
      <c r="H85" s="2">
        <v>261.19</v>
      </c>
      <c r="I85" s="2">
        <v>260.41000000000003</v>
      </c>
      <c r="J85" s="2">
        <v>253.23</v>
      </c>
      <c r="K85">
        <v>238.08</v>
      </c>
      <c r="L85" s="2">
        <v>216.03</v>
      </c>
      <c r="M85">
        <v>271.19</v>
      </c>
      <c r="N85">
        <v>231.47</v>
      </c>
    </row>
    <row r="86" spans="1:14" x14ac:dyDescent="0.3">
      <c r="A86">
        <v>85</v>
      </c>
      <c r="B86" s="22">
        <v>282.97000000000003</v>
      </c>
      <c r="C86" s="21">
        <v>239</v>
      </c>
      <c r="D86" s="2">
        <v>237.19</v>
      </c>
      <c r="E86" s="22">
        <v>285.33</v>
      </c>
      <c r="F86" s="22">
        <v>255.55</v>
      </c>
      <c r="G86" s="22">
        <v>266.19</v>
      </c>
      <c r="H86" s="2">
        <v>262.89</v>
      </c>
      <c r="I86" s="2">
        <v>261</v>
      </c>
      <c r="J86" s="2">
        <v>253.61</v>
      </c>
      <c r="K86">
        <v>239.86</v>
      </c>
      <c r="L86" s="2">
        <v>227.14</v>
      </c>
      <c r="M86">
        <v>273.01</v>
      </c>
      <c r="N86">
        <v>232.22</v>
      </c>
    </row>
    <row r="87" spans="1:14" x14ac:dyDescent="0.3">
      <c r="A87">
        <v>86</v>
      </c>
      <c r="B87" s="22">
        <v>289.89</v>
      </c>
      <c r="C87" s="21">
        <v>239.83</v>
      </c>
      <c r="D87" s="2">
        <v>247.97</v>
      </c>
      <c r="E87" s="22">
        <v>285.72000000000003</v>
      </c>
      <c r="F87" s="22">
        <v>255.99</v>
      </c>
      <c r="G87" s="22">
        <v>266.51</v>
      </c>
      <c r="H87" s="2">
        <v>265.08999999999997</v>
      </c>
      <c r="I87" s="2">
        <v>261.77999999999997</v>
      </c>
      <c r="J87" s="2">
        <v>257.58</v>
      </c>
      <c r="K87">
        <v>251.45</v>
      </c>
      <c r="L87" s="2">
        <v>232.73</v>
      </c>
      <c r="M87">
        <v>278.51</v>
      </c>
      <c r="N87">
        <v>238.19</v>
      </c>
    </row>
    <row r="88" spans="1:14" x14ac:dyDescent="0.3">
      <c r="A88">
        <v>87</v>
      </c>
      <c r="B88" s="22">
        <v>290.49</v>
      </c>
      <c r="C88" s="21">
        <v>242.67</v>
      </c>
      <c r="D88" s="2">
        <v>254.95</v>
      </c>
      <c r="E88" s="22">
        <v>286</v>
      </c>
      <c r="F88" s="22">
        <v>270.08999999999997</v>
      </c>
      <c r="G88" s="22">
        <v>266.77</v>
      </c>
      <c r="H88" s="2">
        <v>265.41000000000003</v>
      </c>
      <c r="I88" s="2">
        <v>264.75</v>
      </c>
      <c r="J88" s="2">
        <v>262.83</v>
      </c>
      <c r="K88">
        <v>255.41</v>
      </c>
      <c r="L88" s="2">
        <v>248.92</v>
      </c>
      <c r="M88">
        <v>280.97000000000003</v>
      </c>
      <c r="N88">
        <v>238.72</v>
      </c>
    </row>
    <row r="89" spans="1:14" x14ac:dyDescent="0.3">
      <c r="A89">
        <v>88</v>
      </c>
      <c r="B89" s="22">
        <v>290.81</v>
      </c>
      <c r="C89" s="21">
        <v>247.11</v>
      </c>
      <c r="D89" s="2">
        <v>260.05</v>
      </c>
      <c r="E89" s="22">
        <v>293.92</v>
      </c>
      <c r="F89" s="22">
        <v>275.44</v>
      </c>
      <c r="G89" s="22">
        <v>287.19</v>
      </c>
      <c r="H89" s="2">
        <v>267.44</v>
      </c>
      <c r="I89" s="2">
        <v>266.86</v>
      </c>
      <c r="J89" s="2">
        <v>268.39</v>
      </c>
      <c r="K89">
        <v>257.06</v>
      </c>
      <c r="L89" s="2">
        <v>253.97</v>
      </c>
      <c r="M89">
        <v>281.44</v>
      </c>
      <c r="N89">
        <v>250.14</v>
      </c>
    </row>
    <row r="90" spans="1:14" x14ac:dyDescent="0.3">
      <c r="A90">
        <v>89</v>
      </c>
      <c r="B90" s="22">
        <v>291.37</v>
      </c>
      <c r="C90" s="21">
        <v>250.33</v>
      </c>
      <c r="D90" s="2">
        <v>261.39</v>
      </c>
      <c r="E90" s="22">
        <v>297.02</v>
      </c>
      <c r="F90" s="22">
        <v>287.67</v>
      </c>
      <c r="G90" s="22">
        <v>287.7</v>
      </c>
      <c r="H90" s="2">
        <v>273.26</v>
      </c>
      <c r="I90" s="2">
        <v>272.97000000000003</v>
      </c>
      <c r="J90" s="2">
        <v>279.38</v>
      </c>
      <c r="K90">
        <v>257.14</v>
      </c>
      <c r="L90" s="2">
        <v>257.33</v>
      </c>
      <c r="M90">
        <v>284.89999999999998</v>
      </c>
      <c r="N90">
        <v>250.72</v>
      </c>
    </row>
    <row r="91" spans="1:14" x14ac:dyDescent="0.3">
      <c r="A91">
        <v>90</v>
      </c>
      <c r="B91" s="22">
        <v>296.36</v>
      </c>
      <c r="C91" s="21">
        <v>255.17</v>
      </c>
      <c r="D91" s="2">
        <v>264.27999999999997</v>
      </c>
      <c r="E91" s="22">
        <v>301.27999999999997</v>
      </c>
      <c r="F91" s="22">
        <v>304.77999999999997</v>
      </c>
      <c r="G91" s="22">
        <v>290.97000000000003</v>
      </c>
      <c r="H91" s="2">
        <v>278.64</v>
      </c>
      <c r="I91" s="2">
        <v>278.63</v>
      </c>
      <c r="J91" s="2">
        <v>284.73</v>
      </c>
      <c r="K91">
        <v>260.33999999999997</v>
      </c>
      <c r="L91" s="2">
        <v>257.7</v>
      </c>
      <c r="M91">
        <v>290.94</v>
      </c>
      <c r="N91">
        <v>257.92</v>
      </c>
    </row>
    <row r="92" spans="1:14" x14ac:dyDescent="0.3">
      <c r="A92">
        <v>91</v>
      </c>
      <c r="B92" s="22">
        <v>298.67</v>
      </c>
      <c r="C92" s="21">
        <v>260.97000000000003</v>
      </c>
      <c r="D92" s="2">
        <v>264.88</v>
      </c>
      <c r="E92" s="22">
        <v>303.12</v>
      </c>
      <c r="F92" s="22">
        <v>306.98</v>
      </c>
      <c r="G92" s="22">
        <v>297.22000000000003</v>
      </c>
      <c r="H92" s="2">
        <v>286.7</v>
      </c>
      <c r="I92" s="2">
        <v>279.06</v>
      </c>
      <c r="J92" s="2">
        <v>285.41000000000003</v>
      </c>
      <c r="K92">
        <v>263.5</v>
      </c>
      <c r="L92" s="2">
        <v>260.05</v>
      </c>
      <c r="M92">
        <v>295.27</v>
      </c>
      <c r="N92">
        <v>268.05</v>
      </c>
    </row>
    <row r="93" spans="1:14" x14ac:dyDescent="0.3">
      <c r="A93">
        <v>92</v>
      </c>
      <c r="B93" s="22">
        <v>299.06</v>
      </c>
      <c r="C93" s="21">
        <v>269.26</v>
      </c>
      <c r="D93" s="2">
        <v>266.14999999999998</v>
      </c>
      <c r="E93" s="22">
        <v>305.11</v>
      </c>
      <c r="F93" s="22">
        <v>307.7</v>
      </c>
      <c r="G93" s="22">
        <v>297.77</v>
      </c>
      <c r="H93" s="2">
        <v>298.48</v>
      </c>
      <c r="I93" s="2">
        <v>279.52999999999997</v>
      </c>
      <c r="J93" s="2">
        <v>288.45</v>
      </c>
      <c r="K93">
        <v>271.58999999999997</v>
      </c>
      <c r="L93" s="2">
        <v>261.44</v>
      </c>
      <c r="M93">
        <v>305.58999999999997</v>
      </c>
      <c r="N93">
        <v>287.41000000000003</v>
      </c>
    </row>
    <row r="94" spans="1:14" x14ac:dyDescent="0.3">
      <c r="A94">
        <v>93</v>
      </c>
      <c r="B94" s="22">
        <v>307.44</v>
      </c>
      <c r="C94" s="21">
        <v>281.19</v>
      </c>
      <c r="D94" s="2">
        <v>270.92</v>
      </c>
      <c r="E94" s="22">
        <v>314.64</v>
      </c>
      <c r="F94" s="22">
        <v>313.11</v>
      </c>
      <c r="G94" s="22">
        <v>299.52999999999997</v>
      </c>
      <c r="H94" s="2">
        <v>315.67</v>
      </c>
      <c r="I94" s="2">
        <v>288.22000000000003</v>
      </c>
      <c r="J94" s="2">
        <v>289.45</v>
      </c>
      <c r="K94">
        <v>272.58</v>
      </c>
      <c r="L94" s="2">
        <v>264.14</v>
      </c>
      <c r="M94">
        <v>328.75</v>
      </c>
      <c r="N94">
        <v>289.8</v>
      </c>
    </row>
    <row r="95" spans="1:14" x14ac:dyDescent="0.3">
      <c r="A95">
        <v>94</v>
      </c>
      <c r="B95" s="22">
        <v>315.77999999999997</v>
      </c>
      <c r="C95" s="21">
        <v>284.56</v>
      </c>
      <c r="D95" s="2">
        <v>275.33</v>
      </c>
      <c r="E95" s="22">
        <v>315.44</v>
      </c>
      <c r="F95" s="22">
        <v>319.64</v>
      </c>
      <c r="G95" s="22">
        <v>308.3</v>
      </c>
      <c r="H95" s="2">
        <v>327.58999999999997</v>
      </c>
      <c r="I95" s="2">
        <v>289.64</v>
      </c>
      <c r="J95" s="2">
        <v>304.58</v>
      </c>
      <c r="K95">
        <v>273.44</v>
      </c>
      <c r="L95" s="2">
        <v>266.95</v>
      </c>
      <c r="M95">
        <v>332.47</v>
      </c>
      <c r="N95">
        <v>292.08999999999997</v>
      </c>
    </row>
    <row r="96" spans="1:14" x14ac:dyDescent="0.3">
      <c r="A96">
        <v>95</v>
      </c>
      <c r="B96" s="22">
        <v>315.89</v>
      </c>
      <c r="C96" s="21">
        <v>288.2</v>
      </c>
      <c r="D96" s="2">
        <v>298.02999999999997</v>
      </c>
      <c r="E96" s="22">
        <v>316.94</v>
      </c>
      <c r="F96" s="22">
        <v>320.47000000000003</v>
      </c>
      <c r="G96" s="22">
        <v>308.64</v>
      </c>
      <c r="H96" s="2">
        <v>328.67</v>
      </c>
      <c r="I96" s="2">
        <v>296.52999999999997</v>
      </c>
      <c r="J96" s="2">
        <v>316.97000000000003</v>
      </c>
      <c r="K96">
        <v>277.02</v>
      </c>
      <c r="L96" s="2">
        <v>268.62</v>
      </c>
      <c r="M96">
        <v>332.7</v>
      </c>
      <c r="N96">
        <v>292.69</v>
      </c>
    </row>
    <row r="97" spans="1:14" x14ac:dyDescent="0.3">
      <c r="A97">
        <v>96</v>
      </c>
      <c r="B97" s="22">
        <v>323.64</v>
      </c>
      <c r="C97" s="21">
        <v>293.22000000000003</v>
      </c>
      <c r="D97" s="2">
        <v>298.92</v>
      </c>
      <c r="E97" s="22">
        <v>320.41000000000003</v>
      </c>
      <c r="F97" s="22">
        <v>322.55</v>
      </c>
      <c r="G97" s="22">
        <v>314.55</v>
      </c>
      <c r="H97" s="2">
        <v>329</v>
      </c>
      <c r="I97" s="2">
        <v>298.77999999999997</v>
      </c>
      <c r="J97" s="2">
        <v>318.74</v>
      </c>
      <c r="K97">
        <v>277.31</v>
      </c>
      <c r="L97" s="2">
        <v>278.58</v>
      </c>
      <c r="M97">
        <v>336.86</v>
      </c>
      <c r="N97">
        <v>313.52</v>
      </c>
    </row>
    <row r="98" spans="1:14" x14ac:dyDescent="0.3">
      <c r="A98">
        <v>97</v>
      </c>
      <c r="B98" s="22">
        <v>324.86</v>
      </c>
      <c r="C98" s="21">
        <v>309.66000000000003</v>
      </c>
      <c r="D98" s="2">
        <v>304.22000000000003</v>
      </c>
      <c r="E98" s="22">
        <v>326.75</v>
      </c>
      <c r="F98" s="22">
        <v>328.92</v>
      </c>
      <c r="G98" s="22">
        <v>315.27</v>
      </c>
      <c r="H98" s="2">
        <v>331.91</v>
      </c>
      <c r="I98" s="2">
        <v>306.05</v>
      </c>
      <c r="J98" s="2">
        <v>320.41000000000003</v>
      </c>
      <c r="K98">
        <v>285.16000000000003</v>
      </c>
      <c r="L98" s="2">
        <v>281.19</v>
      </c>
      <c r="M98">
        <v>343.11</v>
      </c>
      <c r="N98">
        <v>324.25</v>
      </c>
    </row>
    <row r="99" spans="1:14" x14ac:dyDescent="0.3">
      <c r="A99">
        <v>98</v>
      </c>
      <c r="B99" s="22">
        <v>335.03</v>
      </c>
      <c r="C99" s="21">
        <v>319.52</v>
      </c>
      <c r="D99" s="2">
        <v>306.39</v>
      </c>
      <c r="E99" s="22">
        <v>329.67</v>
      </c>
      <c r="F99" s="22">
        <v>335.61</v>
      </c>
      <c r="G99" s="22">
        <v>315.44</v>
      </c>
      <c r="H99" s="2">
        <v>333.5</v>
      </c>
      <c r="I99" s="2">
        <v>311.83</v>
      </c>
      <c r="J99" s="2">
        <v>325.77999999999997</v>
      </c>
      <c r="K99">
        <v>286.08999999999997</v>
      </c>
      <c r="L99" s="2">
        <v>301.3</v>
      </c>
      <c r="M99">
        <v>344.33</v>
      </c>
      <c r="N99">
        <v>327.41000000000003</v>
      </c>
    </row>
    <row r="100" spans="1:14" x14ac:dyDescent="0.3">
      <c r="A100">
        <v>99</v>
      </c>
      <c r="B100" s="22">
        <v>343.22</v>
      </c>
      <c r="C100" s="21">
        <v>325.2</v>
      </c>
      <c r="D100" s="2">
        <v>312.95</v>
      </c>
      <c r="E100" s="22">
        <v>335.91</v>
      </c>
      <c r="F100" s="22">
        <v>336.86</v>
      </c>
      <c r="G100" s="22">
        <v>319.27999999999997</v>
      </c>
      <c r="H100" s="2">
        <v>340.03</v>
      </c>
      <c r="I100" s="2">
        <v>314.25</v>
      </c>
      <c r="J100" s="2">
        <v>326.05</v>
      </c>
      <c r="K100">
        <v>286.33999999999997</v>
      </c>
      <c r="L100" s="2">
        <v>304.69</v>
      </c>
      <c r="M100">
        <v>344.56</v>
      </c>
      <c r="N100">
        <v>331.38</v>
      </c>
    </row>
    <row r="101" spans="1:14" x14ac:dyDescent="0.3">
      <c r="A101">
        <v>100</v>
      </c>
      <c r="B101" s="22">
        <v>355.16</v>
      </c>
      <c r="C101" s="21">
        <v>331.49</v>
      </c>
      <c r="D101" s="2">
        <v>321.47000000000003</v>
      </c>
      <c r="E101" s="22">
        <v>336.01</v>
      </c>
      <c r="F101" s="22">
        <v>337.56</v>
      </c>
      <c r="G101" s="22">
        <v>322.89</v>
      </c>
      <c r="H101" s="2">
        <v>346.05</v>
      </c>
      <c r="I101" s="2">
        <v>326.83</v>
      </c>
      <c r="J101" s="2">
        <v>331.44</v>
      </c>
      <c r="K101">
        <v>290.02999999999997</v>
      </c>
      <c r="L101" s="2">
        <v>309.72000000000003</v>
      </c>
      <c r="M101">
        <v>346.89</v>
      </c>
      <c r="N101">
        <v>334.89</v>
      </c>
    </row>
    <row r="102" spans="1:14" x14ac:dyDescent="0.3">
      <c r="A102">
        <v>101</v>
      </c>
      <c r="B102" s="22">
        <v>356.47</v>
      </c>
      <c r="C102" s="21">
        <v>340.61</v>
      </c>
      <c r="D102" s="2">
        <v>328.08</v>
      </c>
      <c r="E102" s="22">
        <v>338.58</v>
      </c>
      <c r="F102" s="22">
        <v>343.26</v>
      </c>
      <c r="G102" s="22">
        <v>326.02</v>
      </c>
      <c r="H102" s="2">
        <v>346.39</v>
      </c>
      <c r="I102" s="2">
        <v>332.34</v>
      </c>
      <c r="J102" s="2">
        <v>341.34</v>
      </c>
      <c r="K102">
        <v>290.86</v>
      </c>
      <c r="L102" s="2">
        <v>314.97000000000003</v>
      </c>
      <c r="M102">
        <v>350.47</v>
      </c>
      <c r="N102">
        <v>337.58</v>
      </c>
    </row>
    <row r="103" spans="1:14" x14ac:dyDescent="0.3">
      <c r="A103">
        <v>102</v>
      </c>
      <c r="B103" s="22">
        <v>359.09</v>
      </c>
      <c r="C103" s="21">
        <v>340.95</v>
      </c>
      <c r="D103" s="2">
        <v>331.73</v>
      </c>
      <c r="E103" s="22">
        <v>340.72</v>
      </c>
      <c r="F103" s="22">
        <v>350.27</v>
      </c>
      <c r="G103" s="22">
        <v>330.88</v>
      </c>
      <c r="H103" s="2">
        <v>348.53</v>
      </c>
      <c r="I103" s="2">
        <v>336.16</v>
      </c>
      <c r="J103" s="2">
        <v>346.81</v>
      </c>
      <c r="K103">
        <v>296.56</v>
      </c>
      <c r="L103" s="2">
        <v>315.41000000000003</v>
      </c>
      <c r="M103">
        <v>351.95</v>
      </c>
      <c r="N103">
        <v>340.3</v>
      </c>
    </row>
    <row r="104" spans="1:14" x14ac:dyDescent="0.3">
      <c r="A104">
        <v>103</v>
      </c>
      <c r="B104" s="22">
        <v>359.5</v>
      </c>
      <c r="C104" s="21">
        <v>349</v>
      </c>
      <c r="D104" s="2">
        <v>332.73</v>
      </c>
      <c r="E104" s="22">
        <v>346.56</v>
      </c>
      <c r="F104" s="22">
        <v>353.84</v>
      </c>
      <c r="G104" s="22">
        <v>331.34</v>
      </c>
      <c r="H104" s="2">
        <v>350.86</v>
      </c>
      <c r="I104" s="2">
        <v>338.42</v>
      </c>
      <c r="J104" s="2">
        <v>347.53</v>
      </c>
      <c r="K104">
        <v>300.27999999999997</v>
      </c>
      <c r="L104" s="2">
        <v>317.06</v>
      </c>
      <c r="M104">
        <v>352.41</v>
      </c>
      <c r="N104">
        <v>342.56</v>
      </c>
    </row>
    <row r="105" spans="1:14" x14ac:dyDescent="0.3">
      <c r="A105">
        <v>104</v>
      </c>
      <c r="B105" s="22">
        <v>364.98</v>
      </c>
      <c r="C105" s="21">
        <v>373.88</v>
      </c>
      <c r="D105" s="2">
        <v>332.94</v>
      </c>
      <c r="E105" s="22">
        <v>353.4</v>
      </c>
      <c r="F105" s="22">
        <v>355.86</v>
      </c>
      <c r="G105" s="22">
        <v>332.62</v>
      </c>
      <c r="H105" s="2">
        <v>351.14</v>
      </c>
      <c r="I105" s="2">
        <v>344.36</v>
      </c>
      <c r="J105" s="2">
        <v>348.42</v>
      </c>
      <c r="K105">
        <v>306.02999999999997</v>
      </c>
      <c r="L105" s="2">
        <v>318.48</v>
      </c>
      <c r="M105">
        <v>353.25</v>
      </c>
      <c r="N105">
        <v>342.77</v>
      </c>
    </row>
    <row r="106" spans="1:14" x14ac:dyDescent="0.3">
      <c r="A106">
        <v>105</v>
      </c>
      <c r="B106" s="22">
        <v>371.58</v>
      </c>
      <c r="C106" s="21">
        <v>374.16</v>
      </c>
      <c r="D106" s="2">
        <v>333.14</v>
      </c>
      <c r="E106" s="22">
        <v>360.84</v>
      </c>
      <c r="F106" s="22">
        <v>364.72</v>
      </c>
      <c r="G106" s="22">
        <v>350.97</v>
      </c>
      <c r="H106" s="2">
        <v>353.14</v>
      </c>
      <c r="I106" s="2">
        <v>355.42</v>
      </c>
      <c r="J106" s="2">
        <v>348.45</v>
      </c>
      <c r="K106">
        <v>310.89</v>
      </c>
      <c r="L106" s="2">
        <v>323.91000000000003</v>
      </c>
      <c r="M106">
        <v>353.35</v>
      </c>
      <c r="N106">
        <v>343.09</v>
      </c>
    </row>
    <row r="107" spans="1:14" x14ac:dyDescent="0.3">
      <c r="A107">
        <v>106</v>
      </c>
      <c r="B107" s="22">
        <v>375.92</v>
      </c>
      <c r="C107" s="21">
        <v>376.69</v>
      </c>
      <c r="D107" s="2">
        <v>339.77</v>
      </c>
      <c r="E107" s="22">
        <v>366.03</v>
      </c>
      <c r="F107" s="22">
        <v>366.84</v>
      </c>
      <c r="G107" s="22">
        <v>367.09</v>
      </c>
      <c r="H107" s="2">
        <v>361.81</v>
      </c>
      <c r="I107" s="2">
        <v>355.74</v>
      </c>
      <c r="J107" s="2">
        <v>349.48</v>
      </c>
      <c r="K107">
        <v>311.22000000000003</v>
      </c>
      <c r="L107" s="2">
        <v>326.64</v>
      </c>
      <c r="M107">
        <v>354.39</v>
      </c>
      <c r="N107">
        <v>345.33</v>
      </c>
    </row>
    <row r="108" spans="1:14" x14ac:dyDescent="0.3">
      <c r="A108">
        <v>107</v>
      </c>
      <c r="B108" s="22">
        <v>379.24</v>
      </c>
      <c r="C108" s="21">
        <v>381.11</v>
      </c>
      <c r="D108" s="2">
        <v>341.75</v>
      </c>
      <c r="E108" s="22">
        <v>369.26</v>
      </c>
      <c r="F108" s="22">
        <v>376.66</v>
      </c>
      <c r="G108" s="22">
        <v>367.42</v>
      </c>
      <c r="H108" s="2">
        <v>362.64</v>
      </c>
      <c r="I108" s="2">
        <v>359.5</v>
      </c>
      <c r="J108" s="2">
        <v>354.22</v>
      </c>
      <c r="K108">
        <v>313.83999999999997</v>
      </c>
      <c r="L108" s="2">
        <v>335.38</v>
      </c>
      <c r="M108">
        <v>360.7</v>
      </c>
      <c r="N108">
        <v>346.16</v>
      </c>
    </row>
    <row r="109" spans="1:14" x14ac:dyDescent="0.3">
      <c r="A109">
        <v>108</v>
      </c>
      <c r="B109" s="22">
        <v>383.61</v>
      </c>
      <c r="C109" s="21">
        <v>382.67</v>
      </c>
      <c r="D109" s="2">
        <v>343.09</v>
      </c>
      <c r="E109" s="22">
        <v>375.72</v>
      </c>
      <c r="F109" s="22">
        <v>379.03</v>
      </c>
      <c r="G109" s="22">
        <v>367.94</v>
      </c>
      <c r="H109" s="2">
        <v>363.22</v>
      </c>
      <c r="I109" s="2">
        <v>365.97</v>
      </c>
      <c r="J109" s="2">
        <v>362.58</v>
      </c>
      <c r="K109">
        <v>319.44</v>
      </c>
      <c r="L109" s="2">
        <v>345.64</v>
      </c>
      <c r="M109">
        <v>367.63</v>
      </c>
      <c r="N109">
        <v>367.47</v>
      </c>
    </row>
    <row r="110" spans="1:14" x14ac:dyDescent="0.3">
      <c r="A110">
        <v>109</v>
      </c>
      <c r="B110" s="22">
        <v>386.83</v>
      </c>
      <c r="C110" s="21">
        <v>384.25</v>
      </c>
      <c r="D110" s="2">
        <v>343.81</v>
      </c>
      <c r="E110" s="22">
        <v>378.2</v>
      </c>
      <c r="F110" s="22">
        <v>380.61</v>
      </c>
      <c r="G110" s="22">
        <v>374.19</v>
      </c>
      <c r="H110" s="2">
        <v>365.97</v>
      </c>
      <c r="I110" s="2">
        <v>375.7</v>
      </c>
      <c r="J110" s="2">
        <v>364.17</v>
      </c>
      <c r="K110">
        <v>319.83999999999997</v>
      </c>
      <c r="L110" s="2">
        <v>346.08</v>
      </c>
      <c r="M110">
        <v>368</v>
      </c>
      <c r="N110">
        <v>368.67</v>
      </c>
    </row>
    <row r="111" spans="1:14" x14ac:dyDescent="0.3">
      <c r="A111">
        <v>110</v>
      </c>
      <c r="B111" s="22">
        <v>392.78</v>
      </c>
      <c r="C111" s="21">
        <v>390.52</v>
      </c>
      <c r="D111" s="2">
        <v>345.03</v>
      </c>
      <c r="E111" s="22">
        <v>384.78</v>
      </c>
      <c r="F111" s="22">
        <v>383.66</v>
      </c>
      <c r="G111" s="22">
        <v>377.44</v>
      </c>
      <c r="H111" s="2">
        <v>374.09</v>
      </c>
      <c r="I111" s="2">
        <v>377.42</v>
      </c>
      <c r="J111" s="2">
        <v>364.55</v>
      </c>
      <c r="K111">
        <v>321.27</v>
      </c>
      <c r="L111" s="2">
        <v>347.97</v>
      </c>
      <c r="M111">
        <v>369.75</v>
      </c>
      <c r="N111">
        <v>372.25</v>
      </c>
    </row>
    <row r="112" spans="1:14" x14ac:dyDescent="0.3">
      <c r="A112">
        <v>111</v>
      </c>
      <c r="B112" s="22">
        <v>395.58</v>
      </c>
      <c r="C112" s="21">
        <v>392.62</v>
      </c>
      <c r="D112" s="2">
        <v>345.38</v>
      </c>
      <c r="E112" s="22">
        <v>395.53</v>
      </c>
      <c r="F112" s="22">
        <v>383.87</v>
      </c>
      <c r="G112" s="22">
        <v>378.38</v>
      </c>
      <c r="H112" s="2">
        <v>383.12</v>
      </c>
      <c r="I112" s="2">
        <v>377.56</v>
      </c>
      <c r="J112" s="2">
        <v>369.66</v>
      </c>
      <c r="K112">
        <v>321.52999999999997</v>
      </c>
      <c r="L112" s="2">
        <v>349.28</v>
      </c>
      <c r="M112">
        <v>370.78</v>
      </c>
      <c r="N112">
        <v>387.41</v>
      </c>
    </row>
    <row r="113" spans="1:14" x14ac:dyDescent="0.3">
      <c r="A113">
        <v>112</v>
      </c>
      <c r="B113" s="22">
        <v>396.3</v>
      </c>
      <c r="C113" s="21">
        <v>395.7</v>
      </c>
      <c r="D113" s="2">
        <v>355.48</v>
      </c>
      <c r="E113" s="22">
        <v>402.31</v>
      </c>
      <c r="F113" s="22">
        <v>388.97</v>
      </c>
      <c r="G113" s="22">
        <v>382.84</v>
      </c>
      <c r="H113" s="2">
        <v>395.95</v>
      </c>
      <c r="I113" s="2">
        <v>379.6</v>
      </c>
      <c r="J113" s="2">
        <v>370.52</v>
      </c>
      <c r="K113">
        <v>326.25</v>
      </c>
      <c r="L113" s="2">
        <v>351.97</v>
      </c>
      <c r="M113">
        <v>379.74</v>
      </c>
      <c r="N113">
        <v>389.23</v>
      </c>
    </row>
    <row r="114" spans="1:14" x14ac:dyDescent="0.3">
      <c r="A114">
        <v>113</v>
      </c>
      <c r="B114" s="22">
        <v>406.41</v>
      </c>
      <c r="C114" s="21">
        <v>397.67</v>
      </c>
      <c r="D114" s="2">
        <v>379.42</v>
      </c>
      <c r="E114" s="22">
        <v>404.45</v>
      </c>
      <c r="F114" s="22">
        <v>398.2</v>
      </c>
      <c r="G114" s="22">
        <v>383.81</v>
      </c>
      <c r="H114" s="2">
        <v>396.66</v>
      </c>
      <c r="I114" s="2">
        <v>382.22</v>
      </c>
      <c r="J114" s="2">
        <v>376.56</v>
      </c>
      <c r="K114">
        <v>335.25</v>
      </c>
      <c r="L114" s="2">
        <v>362.02</v>
      </c>
      <c r="M114">
        <v>380</v>
      </c>
      <c r="N114">
        <v>390.55</v>
      </c>
    </row>
    <row r="115" spans="1:14" x14ac:dyDescent="0.3">
      <c r="A115">
        <v>114</v>
      </c>
      <c r="B115" s="22">
        <v>407.91</v>
      </c>
      <c r="C115" s="21">
        <v>398.86</v>
      </c>
      <c r="D115" s="2">
        <v>398.78</v>
      </c>
      <c r="E115" s="22">
        <v>405.95</v>
      </c>
      <c r="F115" s="22">
        <v>402.31</v>
      </c>
      <c r="G115" s="22">
        <v>388</v>
      </c>
      <c r="H115" s="2">
        <v>397.76</v>
      </c>
      <c r="I115" s="2">
        <v>390.66</v>
      </c>
      <c r="J115" s="2">
        <v>385.8</v>
      </c>
      <c r="K115">
        <v>343.59</v>
      </c>
      <c r="L115" s="2">
        <v>362.45</v>
      </c>
      <c r="M115">
        <v>381.25</v>
      </c>
      <c r="N115">
        <v>404.19</v>
      </c>
    </row>
    <row r="116" spans="1:14" x14ac:dyDescent="0.3">
      <c r="A116">
        <v>115</v>
      </c>
      <c r="B116" s="22">
        <v>424.44</v>
      </c>
      <c r="C116" s="21">
        <v>408.2</v>
      </c>
      <c r="D116" s="2">
        <v>399.88</v>
      </c>
      <c r="E116" s="22">
        <v>410.56</v>
      </c>
      <c r="F116" s="22">
        <v>402.66</v>
      </c>
      <c r="G116" s="22">
        <v>392.36</v>
      </c>
      <c r="H116" s="2">
        <v>398.64</v>
      </c>
      <c r="I116" s="2">
        <v>390.78</v>
      </c>
      <c r="J116" s="2">
        <v>395.2</v>
      </c>
      <c r="K116">
        <v>350.77</v>
      </c>
      <c r="L116" s="2">
        <v>363.02</v>
      </c>
      <c r="M116">
        <v>390.64</v>
      </c>
      <c r="N116">
        <v>405.14</v>
      </c>
    </row>
    <row r="117" spans="1:14" x14ac:dyDescent="0.3">
      <c r="A117">
        <v>116</v>
      </c>
      <c r="B117" s="22">
        <v>429.23</v>
      </c>
      <c r="C117" s="21">
        <v>410.47</v>
      </c>
      <c r="D117" s="2">
        <v>401.23</v>
      </c>
      <c r="E117" s="22">
        <v>412.72</v>
      </c>
      <c r="F117" s="22">
        <v>404.64</v>
      </c>
      <c r="G117" s="22">
        <v>393.3</v>
      </c>
      <c r="H117" s="2">
        <v>399.5</v>
      </c>
      <c r="I117" s="2">
        <v>392.38</v>
      </c>
      <c r="J117" s="2">
        <v>400.84</v>
      </c>
      <c r="K117">
        <v>351.91</v>
      </c>
      <c r="L117" s="2">
        <v>368.69</v>
      </c>
      <c r="M117">
        <v>393.28</v>
      </c>
      <c r="N117">
        <v>406.87</v>
      </c>
    </row>
    <row r="118" spans="1:14" x14ac:dyDescent="0.3">
      <c r="A118">
        <v>117</v>
      </c>
      <c r="B118" s="22">
        <v>434.17</v>
      </c>
      <c r="C118" s="21">
        <v>413.28</v>
      </c>
      <c r="D118" s="2">
        <v>403.52</v>
      </c>
      <c r="E118" s="22">
        <v>415.63</v>
      </c>
      <c r="F118" s="22">
        <v>405.39</v>
      </c>
      <c r="G118" s="22">
        <v>396.78</v>
      </c>
      <c r="H118" s="2">
        <v>411.95</v>
      </c>
      <c r="I118" s="2">
        <v>395.41</v>
      </c>
      <c r="J118" s="2">
        <v>404.24</v>
      </c>
      <c r="K118">
        <v>373.31</v>
      </c>
      <c r="L118" s="2">
        <v>374.94</v>
      </c>
      <c r="M118">
        <v>402</v>
      </c>
      <c r="N118">
        <v>416.56</v>
      </c>
    </row>
    <row r="119" spans="1:14" x14ac:dyDescent="0.3">
      <c r="A119">
        <v>118</v>
      </c>
      <c r="B119" s="22">
        <v>446.51</v>
      </c>
      <c r="C119" s="21">
        <v>415.3</v>
      </c>
      <c r="D119" s="2">
        <v>407.66</v>
      </c>
      <c r="E119" s="22">
        <v>427.34</v>
      </c>
      <c r="F119" s="22">
        <v>416.91</v>
      </c>
      <c r="G119" s="22">
        <v>399.36</v>
      </c>
      <c r="H119" s="2">
        <v>412.11</v>
      </c>
      <c r="I119" s="2">
        <v>406.12</v>
      </c>
      <c r="J119" s="2">
        <v>406.08</v>
      </c>
      <c r="K119">
        <v>387.69</v>
      </c>
      <c r="L119" s="2">
        <v>385.41</v>
      </c>
      <c r="M119">
        <v>402.2</v>
      </c>
      <c r="N119">
        <v>417.64</v>
      </c>
    </row>
    <row r="120" spans="1:14" x14ac:dyDescent="0.3">
      <c r="A120">
        <v>119</v>
      </c>
      <c r="B120" s="22">
        <v>449.11</v>
      </c>
      <c r="C120" s="21">
        <v>417.69</v>
      </c>
      <c r="D120" s="2">
        <v>414.16</v>
      </c>
      <c r="E120" s="22">
        <v>431.53</v>
      </c>
      <c r="F120" s="22">
        <v>424.38</v>
      </c>
      <c r="G120" s="22">
        <v>405.12</v>
      </c>
      <c r="H120" s="2">
        <v>414.05</v>
      </c>
      <c r="I120" s="2">
        <v>408.05</v>
      </c>
      <c r="J120" s="2">
        <v>428.3</v>
      </c>
      <c r="K120">
        <v>392.55</v>
      </c>
      <c r="L120" s="2">
        <v>386.11</v>
      </c>
      <c r="M120">
        <v>403.14</v>
      </c>
      <c r="N120">
        <v>426.56</v>
      </c>
    </row>
    <row r="121" spans="1:14" x14ac:dyDescent="0.3">
      <c r="A121">
        <v>120</v>
      </c>
      <c r="B121" s="22">
        <v>453.17</v>
      </c>
      <c r="C121" s="21">
        <v>419.92</v>
      </c>
      <c r="D121" s="2">
        <v>420.2</v>
      </c>
      <c r="E121" s="22">
        <v>435.81</v>
      </c>
      <c r="F121" s="22">
        <v>459.05</v>
      </c>
      <c r="G121" s="22">
        <v>416.08</v>
      </c>
      <c r="H121" s="2">
        <v>415.23</v>
      </c>
      <c r="I121" s="2">
        <v>426</v>
      </c>
      <c r="J121" s="2">
        <v>439.89</v>
      </c>
      <c r="K121">
        <v>402.42</v>
      </c>
      <c r="L121" s="2">
        <v>386.64</v>
      </c>
      <c r="M121">
        <v>404.67</v>
      </c>
      <c r="N121">
        <v>432.42</v>
      </c>
    </row>
    <row r="122" spans="1:14" x14ac:dyDescent="0.3">
      <c r="A122">
        <v>121</v>
      </c>
      <c r="B122" s="22">
        <v>468.61</v>
      </c>
      <c r="C122" s="21">
        <v>428.33</v>
      </c>
      <c r="D122" s="2">
        <v>421.77</v>
      </c>
      <c r="E122" s="22">
        <v>437.45</v>
      </c>
      <c r="F122" s="22">
        <v>462.88</v>
      </c>
      <c r="G122" s="22">
        <v>441.44</v>
      </c>
      <c r="H122" s="2">
        <v>415.25</v>
      </c>
      <c r="I122" s="2">
        <v>426.39</v>
      </c>
      <c r="J122" s="2">
        <v>447.25</v>
      </c>
      <c r="K122">
        <v>406.14</v>
      </c>
      <c r="L122" s="2">
        <v>391.53</v>
      </c>
      <c r="M122">
        <v>426.33</v>
      </c>
      <c r="N122">
        <v>441.62</v>
      </c>
    </row>
    <row r="123" spans="1:14" x14ac:dyDescent="0.3">
      <c r="A123">
        <v>122</v>
      </c>
      <c r="B123" s="22">
        <v>469.98</v>
      </c>
      <c r="C123" s="21">
        <v>440.91</v>
      </c>
      <c r="D123" s="2">
        <v>422.06</v>
      </c>
      <c r="E123" s="22">
        <v>452.87</v>
      </c>
      <c r="F123" s="22">
        <v>470.64</v>
      </c>
      <c r="G123" s="22">
        <v>442.48</v>
      </c>
      <c r="H123" s="2">
        <v>421.06</v>
      </c>
      <c r="I123" s="2">
        <v>436.36</v>
      </c>
      <c r="J123" s="2">
        <v>459.91</v>
      </c>
      <c r="K123">
        <v>406.3</v>
      </c>
      <c r="L123" s="2">
        <v>397.26</v>
      </c>
      <c r="M123">
        <v>432.69</v>
      </c>
      <c r="N123">
        <v>455.5</v>
      </c>
    </row>
    <row r="124" spans="1:14" x14ac:dyDescent="0.3">
      <c r="A124">
        <v>123</v>
      </c>
      <c r="B124" s="22">
        <v>479.84</v>
      </c>
      <c r="C124" s="21">
        <v>445.72</v>
      </c>
      <c r="D124" s="2">
        <v>427.91</v>
      </c>
      <c r="E124" s="22">
        <v>453.56</v>
      </c>
      <c r="F124" s="22">
        <v>490.61</v>
      </c>
      <c r="G124" s="22">
        <v>445.16</v>
      </c>
      <c r="H124" s="2">
        <v>432.73</v>
      </c>
      <c r="I124" s="2">
        <v>438.3</v>
      </c>
      <c r="J124" s="2">
        <v>470.56</v>
      </c>
      <c r="K124">
        <v>412.56</v>
      </c>
      <c r="L124" s="2">
        <v>402.14</v>
      </c>
      <c r="M124">
        <v>436.45</v>
      </c>
      <c r="N124">
        <v>464.38</v>
      </c>
    </row>
    <row r="125" spans="1:14" x14ac:dyDescent="0.3">
      <c r="A125">
        <v>124</v>
      </c>
      <c r="B125" s="22">
        <v>480.39</v>
      </c>
      <c r="C125" s="21">
        <v>452.67</v>
      </c>
      <c r="D125" s="2">
        <v>451.88</v>
      </c>
      <c r="E125" s="22">
        <v>464.81</v>
      </c>
      <c r="F125" s="22">
        <v>494.59</v>
      </c>
      <c r="G125" s="22">
        <v>451.28</v>
      </c>
      <c r="H125" s="2">
        <v>436.64</v>
      </c>
      <c r="I125" s="2">
        <v>440.98</v>
      </c>
      <c r="J125" s="2">
        <v>508.69</v>
      </c>
      <c r="K125">
        <v>419.17</v>
      </c>
      <c r="L125" s="2">
        <v>404.76</v>
      </c>
      <c r="M125">
        <v>440.53</v>
      </c>
      <c r="N125">
        <v>465.49</v>
      </c>
    </row>
    <row r="126" spans="1:14" x14ac:dyDescent="0.3">
      <c r="A126">
        <v>125</v>
      </c>
      <c r="B126" s="22">
        <v>484.33</v>
      </c>
      <c r="C126" s="21">
        <v>459.17</v>
      </c>
      <c r="D126" s="2">
        <v>462.67</v>
      </c>
      <c r="E126" s="22">
        <v>475.61</v>
      </c>
      <c r="F126" s="22">
        <v>501.47</v>
      </c>
      <c r="G126" s="22">
        <v>451.73</v>
      </c>
      <c r="H126" s="2">
        <v>437.12</v>
      </c>
      <c r="I126" s="2">
        <v>443.61</v>
      </c>
      <c r="J126" s="2">
        <v>512</v>
      </c>
      <c r="K126">
        <v>421.38</v>
      </c>
      <c r="L126" s="2">
        <v>429.64</v>
      </c>
      <c r="M126">
        <v>440.89</v>
      </c>
      <c r="N126">
        <v>500.11</v>
      </c>
    </row>
    <row r="127" spans="1:14" x14ac:dyDescent="0.3">
      <c r="A127">
        <v>126</v>
      </c>
      <c r="B127" s="22">
        <v>513.02</v>
      </c>
      <c r="C127" s="21">
        <v>465.66</v>
      </c>
      <c r="D127" s="2">
        <v>469</v>
      </c>
      <c r="E127" s="22">
        <v>478.61</v>
      </c>
      <c r="F127" s="22">
        <v>507.06</v>
      </c>
      <c r="G127" s="22">
        <v>465.09</v>
      </c>
      <c r="H127" s="2">
        <v>444.17</v>
      </c>
      <c r="I127" s="2">
        <v>450.05</v>
      </c>
      <c r="J127" s="2">
        <v>514.75</v>
      </c>
      <c r="K127">
        <v>438.14</v>
      </c>
      <c r="L127" s="2">
        <v>440.02</v>
      </c>
      <c r="M127">
        <v>444.89</v>
      </c>
      <c r="N127">
        <v>509.89</v>
      </c>
    </row>
    <row r="128" spans="1:14" x14ac:dyDescent="0.3">
      <c r="A128">
        <v>127</v>
      </c>
      <c r="B128" s="22">
        <v>519.41999999999996</v>
      </c>
      <c r="C128" s="21">
        <v>470.61</v>
      </c>
      <c r="D128" s="2">
        <v>476.78</v>
      </c>
      <c r="E128" s="22">
        <v>485.48</v>
      </c>
      <c r="F128" s="22">
        <v>509.97</v>
      </c>
      <c r="G128" s="22">
        <v>465.69</v>
      </c>
      <c r="H128" s="2">
        <v>450.25</v>
      </c>
      <c r="I128" s="2">
        <v>471.11</v>
      </c>
      <c r="J128" s="2">
        <v>519.03</v>
      </c>
      <c r="K128">
        <v>440.28</v>
      </c>
      <c r="L128" s="2">
        <v>452.8</v>
      </c>
      <c r="M128">
        <v>446.74</v>
      </c>
      <c r="N128">
        <v>513.41999999999996</v>
      </c>
    </row>
    <row r="129" spans="1:14" x14ac:dyDescent="0.3">
      <c r="A129">
        <v>128</v>
      </c>
      <c r="B129" s="22">
        <v>535.58000000000004</v>
      </c>
      <c r="C129" s="21">
        <v>502.88</v>
      </c>
      <c r="D129" s="2">
        <v>483.09</v>
      </c>
      <c r="E129" s="22">
        <v>487.59</v>
      </c>
      <c r="F129" s="22">
        <v>516.20000000000005</v>
      </c>
      <c r="G129" s="22">
        <v>467.94</v>
      </c>
      <c r="H129" s="2">
        <v>451.39</v>
      </c>
      <c r="I129" s="2">
        <v>473.36</v>
      </c>
      <c r="J129" s="2">
        <v>523.03</v>
      </c>
      <c r="K129">
        <v>440.88</v>
      </c>
      <c r="L129" s="2">
        <v>458.76</v>
      </c>
      <c r="M129">
        <v>449.42</v>
      </c>
      <c r="N129">
        <v>515.83000000000004</v>
      </c>
    </row>
    <row r="130" spans="1:14" x14ac:dyDescent="0.3">
      <c r="A130">
        <v>129</v>
      </c>
      <c r="B130" s="22">
        <v>546.45000000000005</v>
      </c>
      <c r="C130" s="21">
        <v>504.69</v>
      </c>
      <c r="D130" s="2">
        <v>493.08</v>
      </c>
      <c r="E130" s="22">
        <v>495.05</v>
      </c>
      <c r="F130" s="22">
        <v>524.39</v>
      </c>
      <c r="G130" s="22">
        <v>478.34</v>
      </c>
      <c r="H130" s="2">
        <v>458.78</v>
      </c>
      <c r="I130" s="2">
        <v>486.08</v>
      </c>
      <c r="J130" s="2">
        <v>535.04999999999995</v>
      </c>
      <c r="K130">
        <v>445.61</v>
      </c>
      <c r="L130" s="2">
        <v>460.19</v>
      </c>
      <c r="M130">
        <v>452.49</v>
      </c>
      <c r="N130">
        <v>523.16</v>
      </c>
    </row>
    <row r="131" spans="1:14" x14ac:dyDescent="0.3">
      <c r="A131">
        <v>130</v>
      </c>
      <c r="B131" s="22">
        <v>568.64</v>
      </c>
      <c r="C131" s="21">
        <v>515.91999999999996</v>
      </c>
      <c r="D131" s="2">
        <v>494.14</v>
      </c>
      <c r="E131" s="22">
        <v>502.09</v>
      </c>
      <c r="F131" s="22">
        <v>525.69000000000005</v>
      </c>
      <c r="G131" s="22">
        <v>480.45</v>
      </c>
      <c r="H131" s="2">
        <v>484.3</v>
      </c>
      <c r="I131" s="2">
        <v>491.83</v>
      </c>
      <c r="J131" s="2">
        <v>537.27</v>
      </c>
      <c r="K131">
        <v>460.95</v>
      </c>
      <c r="L131" s="2">
        <v>493.08</v>
      </c>
      <c r="M131">
        <v>478.58</v>
      </c>
      <c r="N131">
        <v>523.66</v>
      </c>
    </row>
    <row r="132" spans="1:14" x14ac:dyDescent="0.3">
      <c r="A132">
        <v>131</v>
      </c>
      <c r="B132" s="22">
        <v>573.12</v>
      </c>
      <c r="C132" s="21">
        <v>529.05999999999995</v>
      </c>
      <c r="D132" s="2">
        <v>522.9</v>
      </c>
      <c r="E132" s="22">
        <v>505.88</v>
      </c>
      <c r="F132" s="22">
        <v>541.5</v>
      </c>
      <c r="G132" s="22">
        <v>496.64</v>
      </c>
      <c r="H132" s="2">
        <v>509.67</v>
      </c>
      <c r="I132" s="2">
        <v>497.36</v>
      </c>
      <c r="J132" s="2">
        <v>541.14</v>
      </c>
      <c r="K132">
        <v>463.5</v>
      </c>
      <c r="L132" s="2">
        <v>497.62</v>
      </c>
      <c r="M132">
        <v>483.88</v>
      </c>
      <c r="N132">
        <v>524.09</v>
      </c>
    </row>
    <row r="133" spans="1:14" x14ac:dyDescent="0.3">
      <c r="A133">
        <v>132</v>
      </c>
      <c r="B133" s="22">
        <v>582.72</v>
      </c>
      <c r="C133" s="21">
        <v>530.44000000000005</v>
      </c>
      <c r="D133" s="2">
        <v>536.41999999999996</v>
      </c>
      <c r="E133" s="22">
        <v>532.80999999999995</v>
      </c>
      <c r="F133" s="22">
        <v>545.36</v>
      </c>
      <c r="G133" s="22">
        <v>499.61</v>
      </c>
      <c r="H133" s="2">
        <v>518</v>
      </c>
      <c r="I133" s="2">
        <v>503.81</v>
      </c>
      <c r="J133" s="2">
        <v>541.27</v>
      </c>
      <c r="K133">
        <v>516.01</v>
      </c>
      <c r="L133" s="2">
        <v>528.95000000000005</v>
      </c>
      <c r="M133">
        <v>512.09</v>
      </c>
      <c r="N133">
        <v>527.94000000000005</v>
      </c>
    </row>
    <row r="134" spans="1:14" x14ac:dyDescent="0.3">
      <c r="A134">
        <v>133</v>
      </c>
      <c r="B134" s="22">
        <v>586.83000000000004</v>
      </c>
      <c r="C134" s="21">
        <v>538.91999999999996</v>
      </c>
      <c r="D134" s="2">
        <v>557.83000000000004</v>
      </c>
      <c r="E134" s="22">
        <v>536.27</v>
      </c>
      <c r="F134" s="22">
        <v>557.26</v>
      </c>
      <c r="G134" s="22">
        <v>504.56</v>
      </c>
      <c r="H134" s="2">
        <v>527.23</v>
      </c>
      <c r="I134" s="2">
        <v>527.08000000000004</v>
      </c>
      <c r="J134" s="2">
        <v>548.22</v>
      </c>
      <c r="K134">
        <v>517.14</v>
      </c>
      <c r="L134" s="2">
        <v>542.34</v>
      </c>
      <c r="M134">
        <v>515.58000000000004</v>
      </c>
      <c r="N134">
        <v>531.03</v>
      </c>
    </row>
    <row r="135" spans="1:14" x14ac:dyDescent="0.3">
      <c r="A135">
        <v>134</v>
      </c>
      <c r="B135" s="22">
        <v>601.54999999999995</v>
      </c>
      <c r="C135" s="21">
        <v>544.03</v>
      </c>
      <c r="D135" s="2">
        <v>582.44000000000005</v>
      </c>
      <c r="E135" s="22">
        <v>546.94000000000005</v>
      </c>
      <c r="F135" s="22">
        <v>559.26</v>
      </c>
      <c r="G135" s="22">
        <v>505.56</v>
      </c>
      <c r="H135" s="2">
        <v>530.66999999999996</v>
      </c>
      <c r="I135" s="2">
        <v>534.48</v>
      </c>
      <c r="J135" s="2">
        <v>551.62</v>
      </c>
      <c r="K135">
        <v>527.97</v>
      </c>
      <c r="L135" s="2">
        <v>549</v>
      </c>
      <c r="M135">
        <v>535.74</v>
      </c>
      <c r="N135">
        <v>538.01</v>
      </c>
    </row>
    <row r="136" spans="1:14" x14ac:dyDescent="0.3">
      <c r="A136">
        <v>135</v>
      </c>
      <c r="B136" s="22">
        <v>614.5</v>
      </c>
      <c r="C136" s="21">
        <v>547.08000000000004</v>
      </c>
      <c r="D136" s="2">
        <v>593.69000000000005</v>
      </c>
      <c r="E136" s="22">
        <v>568.09</v>
      </c>
      <c r="F136" s="22">
        <v>576.58000000000004</v>
      </c>
      <c r="G136" s="22">
        <v>507.97</v>
      </c>
      <c r="H136" s="2">
        <v>545.52</v>
      </c>
      <c r="I136" s="2">
        <v>537.91999999999996</v>
      </c>
      <c r="J136" s="2">
        <v>559</v>
      </c>
      <c r="K136">
        <v>538.58000000000004</v>
      </c>
      <c r="L136" s="2">
        <v>549.20000000000005</v>
      </c>
      <c r="M136">
        <v>561.51</v>
      </c>
      <c r="N136">
        <v>539.80999999999995</v>
      </c>
    </row>
    <row r="137" spans="1:14" x14ac:dyDescent="0.3">
      <c r="A137">
        <v>136</v>
      </c>
      <c r="B137" s="22">
        <v>626.78</v>
      </c>
      <c r="C137" s="21">
        <v>554.95000000000005</v>
      </c>
      <c r="D137" s="2">
        <v>601.55999999999995</v>
      </c>
      <c r="E137" s="22">
        <v>601.97</v>
      </c>
      <c r="F137" s="22">
        <v>583.89</v>
      </c>
      <c r="G137" s="22">
        <v>519.25</v>
      </c>
      <c r="H137" s="2">
        <v>572.62</v>
      </c>
      <c r="I137" s="2">
        <v>540.03</v>
      </c>
      <c r="J137" s="2">
        <v>586.08000000000004</v>
      </c>
      <c r="K137">
        <v>541.39</v>
      </c>
      <c r="L137" s="2">
        <v>574.36</v>
      </c>
      <c r="M137">
        <v>576.75</v>
      </c>
      <c r="N137">
        <v>554.79999999999995</v>
      </c>
    </row>
    <row r="138" spans="1:14" x14ac:dyDescent="0.3">
      <c r="A138">
        <v>137</v>
      </c>
      <c r="B138" s="22">
        <v>631.91</v>
      </c>
      <c r="C138" s="21">
        <v>583.91999999999996</v>
      </c>
      <c r="D138" s="2">
        <v>606.41999999999996</v>
      </c>
      <c r="E138" s="22">
        <v>605.27</v>
      </c>
      <c r="F138" s="22">
        <v>585.09</v>
      </c>
      <c r="G138" s="22">
        <v>520.34</v>
      </c>
      <c r="H138" s="2">
        <v>576.61</v>
      </c>
      <c r="I138" s="2">
        <v>541.12</v>
      </c>
      <c r="J138" s="2">
        <v>610.45000000000005</v>
      </c>
      <c r="K138">
        <v>568.34</v>
      </c>
      <c r="L138" s="2">
        <v>587.64</v>
      </c>
      <c r="M138">
        <v>581.91</v>
      </c>
      <c r="N138">
        <v>566.53</v>
      </c>
    </row>
    <row r="139" spans="1:14" x14ac:dyDescent="0.3">
      <c r="A139">
        <v>138</v>
      </c>
      <c r="B139" s="22">
        <v>640.19000000000005</v>
      </c>
      <c r="C139" s="21">
        <v>591.41999999999996</v>
      </c>
      <c r="D139" s="2">
        <v>623.16</v>
      </c>
      <c r="E139" s="22">
        <v>607.16999999999996</v>
      </c>
      <c r="F139" s="22">
        <v>588.95000000000005</v>
      </c>
      <c r="G139" s="22">
        <v>525.33000000000004</v>
      </c>
      <c r="H139" s="2">
        <v>583.79999999999995</v>
      </c>
      <c r="I139" s="2">
        <v>556.75</v>
      </c>
      <c r="J139" s="2">
        <v>619.89</v>
      </c>
      <c r="K139">
        <v>574.66</v>
      </c>
      <c r="L139" s="2">
        <v>589.09</v>
      </c>
      <c r="M139">
        <v>585.66999999999996</v>
      </c>
      <c r="N139">
        <v>579.98</v>
      </c>
    </row>
    <row r="140" spans="1:14" x14ac:dyDescent="0.3">
      <c r="A140">
        <v>139</v>
      </c>
      <c r="B140" s="22">
        <v>659.06</v>
      </c>
      <c r="C140" s="21">
        <v>606</v>
      </c>
      <c r="D140" s="2">
        <v>625.33000000000004</v>
      </c>
      <c r="E140" s="22">
        <v>611.04999999999995</v>
      </c>
      <c r="F140" s="22">
        <v>602.47</v>
      </c>
      <c r="G140" s="22">
        <v>525.80999999999995</v>
      </c>
      <c r="H140" s="2">
        <v>598.70000000000005</v>
      </c>
      <c r="I140" s="2">
        <v>562.33000000000004</v>
      </c>
      <c r="J140" s="2">
        <v>647.25</v>
      </c>
      <c r="K140">
        <v>579.03</v>
      </c>
      <c r="L140" s="2">
        <v>598.70000000000005</v>
      </c>
      <c r="M140">
        <v>606.78</v>
      </c>
      <c r="N140">
        <v>599.91</v>
      </c>
    </row>
    <row r="141" spans="1:14" x14ac:dyDescent="0.3">
      <c r="A141">
        <v>140</v>
      </c>
      <c r="B141" s="22">
        <v>682.05</v>
      </c>
      <c r="C141" s="21">
        <v>620.12</v>
      </c>
      <c r="D141" s="2">
        <v>635.09</v>
      </c>
      <c r="E141" s="22">
        <v>643.69000000000005</v>
      </c>
      <c r="F141" s="22">
        <v>611.94000000000005</v>
      </c>
      <c r="G141" s="22">
        <v>527.94000000000005</v>
      </c>
      <c r="H141" s="2">
        <v>606</v>
      </c>
      <c r="I141" s="2">
        <v>585.69000000000005</v>
      </c>
      <c r="J141" s="2">
        <v>651.99</v>
      </c>
      <c r="K141">
        <v>581.28</v>
      </c>
      <c r="L141" s="2">
        <v>602.75</v>
      </c>
      <c r="M141">
        <v>609.72</v>
      </c>
      <c r="N141">
        <v>633.16</v>
      </c>
    </row>
    <row r="142" spans="1:14" x14ac:dyDescent="0.3">
      <c r="A142">
        <v>141</v>
      </c>
      <c r="B142" s="22">
        <v>714.56</v>
      </c>
      <c r="C142" s="21">
        <v>623.83000000000004</v>
      </c>
      <c r="D142" s="2">
        <v>664.33</v>
      </c>
      <c r="E142" s="22">
        <v>655.58</v>
      </c>
      <c r="F142" s="22">
        <v>636.61</v>
      </c>
      <c r="G142" s="22">
        <v>533.94000000000005</v>
      </c>
      <c r="H142" s="2">
        <v>607.66</v>
      </c>
      <c r="I142" s="2">
        <v>605.11</v>
      </c>
      <c r="J142" s="2">
        <v>677.38</v>
      </c>
      <c r="K142">
        <v>592.79999999999995</v>
      </c>
      <c r="L142" s="2">
        <v>603.16999999999996</v>
      </c>
      <c r="M142">
        <v>612.78</v>
      </c>
      <c r="N142">
        <v>644.69000000000005</v>
      </c>
    </row>
    <row r="143" spans="1:14" x14ac:dyDescent="0.3">
      <c r="A143">
        <v>142</v>
      </c>
      <c r="B143" s="22">
        <v>725.77</v>
      </c>
      <c r="C143" s="21">
        <v>646.11</v>
      </c>
      <c r="D143" s="2">
        <v>669.03</v>
      </c>
      <c r="E143" s="22">
        <v>664.55</v>
      </c>
      <c r="F143" s="22">
        <v>677.41</v>
      </c>
      <c r="G143" s="22">
        <v>538.23</v>
      </c>
      <c r="H143" s="2">
        <v>628.91999999999996</v>
      </c>
      <c r="I143" s="2">
        <v>612.66</v>
      </c>
      <c r="J143" s="2">
        <v>681.56</v>
      </c>
      <c r="K143">
        <v>606</v>
      </c>
      <c r="L143" s="2">
        <v>611.27</v>
      </c>
      <c r="M143">
        <v>644.16</v>
      </c>
      <c r="N143">
        <v>672.92</v>
      </c>
    </row>
    <row r="144" spans="1:14" x14ac:dyDescent="0.3">
      <c r="A144">
        <v>143</v>
      </c>
      <c r="B144" s="22">
        <v>748.83</v>
      </c>
      <c r="C144" s="21">
        <v>656.84</v>
      </c>
      <c r="D144" s="2">
        <v>673.45</v>
      </c>
      <c r="E144" s="22">
        <v>671.75</v>
      </c>
      <c r="F144" s="22">
        <v>688.89</v>
      </c>
      <c r="G144" s="22">
        <v>539.78</v>
      </c>
      <c r="H144" s="2">
        <v>633.83000000000004</v>
      </c>
      <c r="I144" s="2">
        <v>614.86</v>
      </c>
      <c r="J144" s="2">
        <v>687.84</v>
      </c>
      <c r="K144">
        <v>632.79999999999995</v>
      </c>
      <c r="L144" s="2">
        <v>615.33000000000004</v>
      </c>
      <c r="M144">
        <v>663.55</v>
      </c>
      <c r="N144">
        <v>678.34</v>
      </c>
    </row>
    <row r="145" spans="1:14" x14ac:dyDescent="0.3">
      <c r="A145">
        <v>144</v>
      </c>
      <c r="B145" s="22">
        <v>766.83</v>
      </c>
      <c r="C145" s="21">
        <v>666.19</v>
      </c>
      <c r="D145" s="2">
        <v>690.84</v>
      </c>
      <c r="E145" s="22">
        <v>672.61</v>
      </c>
      <c r="F145" s="22">
        <v>700.55</v>
      </c>
      <c r="G145" s="22">
        <v>555.19000000000005</v>
      </c>
      <c r="H145" s="2">
        <v>644.09</v>
      </c>
      <c r="I145" s="2">
        <v>617.02</v>
      </c>
      <c r="J145" s="2">
        <v>691.14</v>
      </c>
      <c r="K145">
        <v>643.19000000000005</v>
      </c>
      <c r="L145" s="2">
        <v>637.19000000000005</v>
      </c>
      <c r="M145">
        <v>665.63</v>
      </c>
      <c r="N145">
        <v>683.42</v>
      </c>
    </row>
    <row r="146" spans="1:14" x14ac:dyDescent="0.3">
      <c r="A146">
        <v>145</v>
      </c>
      <c r="B146" s="22">
        <v>801.69</v>
      </c>
      <c r="C146" s="21">
        <v>670.45</v>
      </c>
      <c r="D146" s="2">
        <v>696.06</v>
      </c>
      <c r="E146" s="22">
        <v>684.52</v>
      </c>
      <c r="F146" s="22">
        <v>714.03</v>
      </c>
      <c r="G146" s="22">
        <v>580.20000000000005</v>
      </c>
      <c r="H146" s="2">
        <v>655</v>
      </c>
      <c r="I146" s="2">
        <v>623.89</v>
      </c>
      <c r="J146" s="2">
        <v>699.53</v>
      </c>
      <c r="K146">
        <v>654.94000000000005</v>
      </c>
      <c r="L146" s="2">
        <v>645.64</v>
      </c>
      <c r="M146">
        <v>669.72</v>
      </c>
      <c r="N146">
        <v>688.73</v>
      </c>
    </row>
    <row r="147" spans="1:14" x14ac:dyDescent="0.3">
      <c r="A147">
        <v>146</v>
      </c>
      <c r="B147" s="22">
        <v>803.55</v>
      </c>
      <c r="C147" s="21">
        <v>674.94</v>
      </c>
      <c r="D147" s="2">
        <v>697.97</v>
      </c>
      <c r="E147" s="22">
        <v>693.86</v>
      </c>
      <c r="F147" s="22">
        <v>719.2</v>
      </c>
      <c r="G147" s="22">
        <v>596.97</v>
      </c>
      <c r="H147" s="2">
        <v>656.23</v>
      </c>
      <c r="I147" s="2">
        <v>636.98</v>
      </c>
      <c r="J147" s="2">
        <v>704.39</v>
      </c>
      <c r="K147">
        <v>709.28</v>
      </c>
      <c r="L147" s="2">
        <v>659.06</v>
      </c>
      <c r="M147">
        <v>679.33</v>
      </c>
      <c r="N147">
        <v>694.42</v>
      </c>
    </row>
    <row r="148" spans="1:14" x14ac:dyDescent="0.3">
      <c r="A148">
        <v>147</v>
      </c>
      <c r="B148" s="22">
        <v>819.67</v>
      </c>
      <c r="C148" s="21">
        <v>679.5</v>
      </c>
      <c r="D148" s="2">
        <v>721.11</v>
      </c>
      <c r="E148" s="22">
        <v>703.45</v>
      </c>
      <c r="F148" s="22">
        <v>772.53</v>
      </c>
      <c r="G148" s="22">
        <v>613.33000000000004</v>
      </c>
      <c r="H148" s="2">
        <v>659.61</v>
      </c>
      <c r="I148" s="2">
        <v>637.39</v>
      </c>
      <c r="J148" s="2">
        <v>722.55</v>
      </c>
      <c r="K148">
        <v>710.94</v>
      </c>
      <c r="L148" s="2">
        <v>669.08</v>
      </c>
      <c r="M148">
        <v>699.47</v>
      </c>
      <c r="N148">
        <v>701.37</v>
      </c>
    </row>
    <row r="149" spans="1:14" x14ac:dyDescent="0.3">
      <c r="A149">
        <v>148</v>
      </c>
      <c r="B149" s="22">
        <v>838.84</v>
      </c>
      <c r="C149" s="21">
        <v>706.83</v>
      </c>
      <c r="D149" s="2">
        <v>728.76</v>
      </c>
      <c r="E149" s="22">
        <v>709.76</v>
      </c>
      <c r="F149" s="22">
        <v>776.16</v>
      </c>
      <c r="G149" s="22">
        <v>639.91</v>
      </c>
      <c r="H149" s="2">
        <v>687.12</v>
      </c>
      <c r="I149" s="2">
        <v>663.7</v>
      </c>
      <c r="J149" s="2">
        <v>733.84</v>
      </c>
      <c r="K149">
        <v>741.83</v>
      </c>
      <c r="L149" s="2">
        <v>679.63</v>
      </c>
      <c r="M149">
        <v>718.92</v>
      </c>
      <c r="N149">
        <v>724</v>
      </c>
    </row>
    <row r="150" spans="1:14" x14ac:dyDescent="0.3">
      <c r="A150">
        <v>149</v>
      </c>
      <c r="B150" s="22">
        <v>846.8</v>
      </c>
      <c r="C150" s="21">
        <v>747.44</v>
      </c>
      <c r="D150" s="2">
        <v>732.89</v>
      </c>
      <c r="E150" s="22">
        <v>712.48</v>
      </c>
      <c r="F150" s="22">
        <v>781.97</v>
      </c>
      <c r="G150" s="22">
        <v>643.05999999999995</v>
      </c>
      <c r="H150" s="2">
        <v>692.19</v>
      </c>
      <c r="I150" s="2">
        <v>669.28</v>
      </c>
      <c r="J150" s="2">
        <v>736.2</v>
      </c>
      <c r="K150">
        <v>746.86</v>
      </c>
      <c r="L150" s="2">
        <v>683.77</v>
      </c>
      <c r="M150">
        <v>729.97</v>
      </c>
      <c r="N150">
        <v>744.58</v>
      </c>
    </row>
    <row r="151" spans="1:14" x14ac:dyDescent="0.3">
      <c r="A151">
        <v>150</v>
      </c>
      <c r="B151" s="22">
        <v>849.76</v>
      </c>
      <c r="C151" s="21">
        <v>778.28</v>
      </c>
      <c r="D151" s="2">
        <v>734.44</v>
      </c>
      <c r="E151" s="22">
        <v>713.42</v>
      </c>
      <c r="F151" s="22">
        <v>788.73</v>
      </c>
      <c r="G151" s="22">
        <v>643.83000000000004</v>
      </c>
      <c r="H151" s="2">
        <v>715.53</v>
      </c>
      <c r="I151" s="2">
        <v>685.17</v>
      </c>
      <c r="J151" s="2">
        <v>745.47</v>
      </c>
      <c r="K151">
        <v>755.63</v>
      </c>
      <c r="L151" s="2">
        <v>702.06</v>
      </c>
      <c r="M151">
        <v>734.16</v>
      </c>
      <c r="N151">
        <v>782.56</v>
      </c>
    </row>
    <row r="152" spans="1:14" x14ac:dyDescent="0.3">
      <c r="A152">
        <v>151</v>
      </c>
      <c r="B152" s="22">
        <v>864.39</v>
      </c>
      <c r="C152" s="21">
        <v>785.53</v>
      </c>
      <c r="D152" s="2">
        <v>735.41</v>
      </c>
      <c r="E152" s="22">
        <v>727</v>
      </c>
      <c r="F152" s="22">
        <v>790.7</v>
      </c>
      <c r="G152" s="22">
        <v>665.59</v>
      </c>
      <c r="H152" s="2">
        <v>735.64</v>
      </c>
      <c r="I152" s="2">
        <v>695.25</v>
      </c>
      <c r="J152" s="2">
        <v>748.87</v>
      </c>
      <c r="K152">
        <v>809.75</v>
      </c>
      <c r="L152" s="2">
        <v>716.59</v>
      </c>
      <c r="M152">
        <v>737.13</v>
      </c>
      <c r="N152">
        <v>806.78</v>
      </c>
    </row>
    <row r="153" spans="1:14" x14ac:dyDescent="0.3">
      <c r="A153">
        <v>152</v>
      </c>
      <c r="B153" s="22">
        <v>899.03</v>
      </c>
      <c r="C153" s="21">
        <v>798.37</v>
      </c>
      <c r="D153" s="2">
        <v>742.31</v>
      </c>
      <c r="E153" s="22">
        <v>731.73</v>
      </c>
      <c r="F153" s="22">
        <v>790.92</v>
      </c>
      <c r="G153" s="22">
        <v>683.81</v>
      </c>
      <c r="H153" s="2">
        <v>738.03</v>
      </c>
      <c r="I153" s="2">
        <v>709.05</v>
      </c>
      <c r="J153" s="2">
        <v>750.14</v>
      </c>
      <c r="K153">
        <v>865.03</v>
      </c>
      <c r="L153" s="2">
        <v>725.94</v>
      </c>
      <c r="M153">
        <v>753.95</v>
      </c>
      <c r="N153">
        <v>814.2</v>
      </c>
    </row>
    <row r="154" spans="1:14" x14ac:dyDescent="0.3">
      <c r="A154">
        <v>153</v>
      </c>
      <c r="B154" s="22">
        <v>923.64</v>
      </c>
      <c r="C154" s="21">
        <v>806.61</v>
      </c>
      <c r="D154" s="2">
        <v>759.05</v>
      </c>
      <c r="E154" s="22">
        <v>777.91</v>
      </c>
      <c r="F154" s="22">
        <v>797.06</v>
      </c>
      <c r="G154" s="22">
        <v>683.91</v>
      </c>
      <c r="H154" s="2">
        <v>769.73</v>
      </c>
      <c r="I154" s="2">
        <v>737.3</v>
      </c>
      <c r="J154" s="2">
        <v>750.44</v>
      </c>
      <c r="K154">
        <v>865.34</v>
      </c>
      <c r="L154" s="2">
        <v>741.47</v>
      </c>
      <c r="M154">
        <v>757.41</v>
      </c>
      <c r="N154">
        <v>819.81</v>
      </c>
    </row>
    <row r="155" spans="1:14" x14ac:dyDescent="0.3">
      <c r="A155">
        <v>154</v>
      </c>
      <c r="B155" s="22">
        <v>945.3</v>
      </c>
      <c r="C155" s="21">
        <v>832.84</v>
      </c>
      <c r="D155" s="2">
        <v>759.64</v>
      </c>
      <c r="E155" s="22">
        <v>800.81</v>
      </c>
      <c r="F155" s="22">
        <v>799.06</v>
      </c>
      <c r="G155" s="22">
        <v>685.2</v>
      </c>
      <c r="H155" s="2">
        <v>776.62</v>
      </c>
      <c r="I155" s="2">
        <v>739.37</v>
      </c>
      <c r="J155" s="2">
        <v>761.8</v>
      </c>
      <c r="K155">
        <v>877.63</v>
      </c>
      <c r="L155" s="2">
        <v>778.08</v>
      </c>
      <c r="M155">
        <v>766</v>
      </c>
      <c r="N155">
        <v>839.36</v>
      </c>
    </row>
    <row r="156" spans="1:14" x14ac:dyDescent="0.3">
      <c r="A156">
        <v>155</v>
      </c>
      <c r="B156" s="22">
        <v>945.31</v>
      </c>
      <c r="C156" s="21">
        <v>851.34</v>
      </c>
      <c r="D156" s="2">
        <v>764.22</v>
      </c>
      <c r="E156" s="22">
        <v>815.81</v>
      </c>
      <c r="F156" s="22">
        <v>845.66</v>
      </c>
      <c r="G156" s="22">
        <v>701.58</v>
      </c>
      <c r="H156" s="2">
        <v>780.53</v>
      </c>
      <c r="I156" s="2">
        <v>740.87</v>
      </c>
      <c r="J156" s="2">
        <v>812.05</v>
      </c>
      <c r="K156">
        <v>886.83</v>
      </c>
      <c r="L156" s="2">
        <v>793.12</v>
      </c>
      <c r="M156">
        <v>767.05</v>
      </c>
      <c r="N156">
        <v>853.42</v>
      </c>
    </row>
    <row r="157" spans="1:14" x14ac:dyDescent="0.3">
      <c r="A157">
        <v>156</v>
      </c>
      <c r="B157" s="22">
        <v>967.01</v>
      </c>
      <c r="C157" s="21">
        <v>899.69</v>
      </c>
      <c r="D157" s="2">
        <v>799.48</v>
      </c>
      <c r="E157" s="22">
        <v>817.91</v>
      </c>
      <c r="F157" s="22">
        <v>887.06</v>
      </c>
      <c r="G157" s="22">
        <v>702.92</v>
      </c>
      <c r="H157" s="2">
        <v>833.75</v>
      </c>
      <c r="I157" s="2">
        <v>752.55</v>
      </c>
      <c r="J157" s="2">
        <v>938.7</v>
      </c>
      <c r="K157">
        <v>894.98</v>
      </c>
      <c r="L157" s="2">
        <v>793.22</v>
      </c>
      <c r="M157">
        <v>779.28</v>
      </c>
      <c r="N157">
        <v>866.67</v>
      </c>
    </row>
    <row r="158" spans="1:14" x14ac:dyDescent="0.3">
      <c r="A158">
        <v>157</v>
      </c>
      <c r="B158" s="22">
        <v>995.92</v>
      </c>
      <c r="C158" s="21">
        <v>954</v>
      </c>
      <c r="D158" s="2">
        <v>799.53</v>
      </c>
      <c r="E158" s="22">
        <v>832.94</v>
      </c>
      <c r="F158" s="22">
        <v>945.94</v>
      </c>
      <c r="G158" s="22">
        <v>713.16</v>
      </c>
      <c r="H158" s="2">
        <v>854.09</v>
      </c>
      <c r="I158" s="2">
        <v>780.8</v>
      </c>
      <c r="J158" s="2">
        <v>955.3</v>
      </c>
      <c r="K158">
        <v>897.53</v>
      </c>
      <c r="L158" s="2">
        <v>811.51</v>
      </c>
      <c r="M158">
        <v>792.75</v>
      </c>
      <c r="N158">
        <v>870.33</v>
      </c>
    </row>
    <row r="159" spans="1:14" x14ac:dyDescent="0.3">
      <c r="A159">
        <v>158</v>
      </c>
      <c r="B159" s="22">
        <v>997.44</v>
      </c>
      <c r="C159" s="21">
        <v>993.03</v>
      </c>
      <c r="D159" s="2">
        <v>807.8</v>
      </c>
      <c r="E159" s="22">
        <v>841.3</v>
      </c>
      <c r="F159" s="22">
        <v>955.94</v>
      </c>
      <c r="G159" s="22">
        <v>727.61</v>
      </c>
      <c r="H159" s="2">
        <v>855.86</v>
      </c>
      <c r="I159" s="2">
        <v>813.62</v>
      </c>
      <c r="J159" s="2">
        <v>964.2</v>
      </c>
      <c r="K159">
        <v>898.05</v>
      </c>
      <c r="L159" s="2">
        <v>835.5</v>
      </c>
      <c r="M159">
        <v>804.88</v>
      </c>
      <c r="N159">
        <v>881.39</v>
      </c>
    </row>
    <row r="160" spans="1:14" x14ac:dyDescent="0.3">
      <c r="A160">
        <v>159</v>
      </c>
      <c r="B160" s="22">
        <v>1046.78</v>
      </c>
      <c r="C160" s="21">
        <v>1000.2</v>
      </c>
      <c r="D160" s="2">
        <v>872.38</v>
      </c>
      <c r="E160" s="22">
        <v>871.26</v>
      </c>
      <c r="F160" s="22">
        <v>983.3</v>
      </c>
      <c r="G160" s="22">
        <v>736.17</v>
      </c>
      <c r="H160" s="2">
        <v>859.09</v>
      </c>
      <c r="I160" s="2">
        <v>819.61</v>
      </c>
      <c r="J160" s="2">
        <v>986.45</v>
      </c>
      <c r="K160">
        <v>915.83</v>
      </c>
      <c r="L160" s="2">
        <v>870.37</v>
      </c>
      <c r="M160">
        <v>813.67</v>
      </c>
      <c r="N160">
        <v>944.64</v>
      </c>
    </row>
    <row r="161" spans="1:14" x14ac:dyDescent="0.3">
      <c r="A161">
        <v>160</v>
      </c>
      <c r="B161" s="22">
        <v>1047.3</v>
      </c>
      <c r="C161" s="21">
        <v>1029.03</v>
      </c>
      <c r="D161" s="2">
        <v>878</v>
      </c>
      <c r="E161" s="22">
        <v>914.84</v>
      </c>
      <c r="F161" s="22">
        <v>984.76</v>
      </c>
      <c r="G161" s="22">
        <v>746.03</v>
      </c>
      <c r="H161" s="2">
        <v>861.75</v>
      </c>
      <c r="I161" s="2">
        <v>831.01</v>
      </c>
      <c r="J161" s="2">
        <v>1001.42</v>
      </c>
      <c r="K161">
        <v>922.94</v>
      </c>
      <c r="L161" s="2">
        <v>889.78</v>
      </c>
      <c r="M161">
        <v>821.38</v>
      </c>
      <c r="N161">
        <v>958.01</v>
      </c>
    </row>
    <row r="162" spans="1:14" x14ac:dyDescent="0.3">
      <c r="A162">
        <v>161</v>
      </c>
      <c r="B162" s="22">
        <v>1050.67</v>
      </c>
      <c r="C162" s="21">
        <v>1092.3</v>
      </c>
      <c r="D162" s="2">
        <v>881.42</v>
      </c>
      <c r="E162" s="22">
        <v>915.58</v>
      </c>
      <c r="F162" s="22">
        <v>1008.75</v>
      </c>
      <c r="G162" s="22">
        <v>767.05</v>
      </c>
      <c r="H162" s="2">
        <v>865.91</v>
      </c>
      <c r="I162" s="2">
        <v>832.77</v>
      </c>
      <c r="J162" s="2">
        <v>1003.86</v>
      </c>
      <c r="K162">
        <v>942.83</v>
      </c>
      <c r="L162" s="2">
        <v>891.97</v>
      </c>
      <c r="M162">
        <v>873.52</v>
      </c>
      <c r="N162">
        <v>1029.72</v>
      </c>
    </row>
    <row r="163" spans="1:14" x14ac:dyDescent="0.3">
      <c r="A163">
        <v>162</v>
      </c>
      <c r="B163" s="22">
        <v>1056.28</v>
      </c>
      <c r="C163" s="21">
        <v>1096.92</v>
      </c>
      <c r="D163" s="2">
        <v>906.11</v>
      </c>
      <c r="E163" s="22">
        <v>919.91</v>
      </c>
      <c r="F163" s="22">
        <v>1013.76</v>
      </c>
      <c r="G163" s="22">
        <v>829.51</v>
      </c>
      <c r="H163" s="2">
        <v>918.95</v>
      </c>
      <c r="I163" s="2">
        <v>869.61</v>
      </c>
      <c r="J163" s="2">
        <v>1004.75</v>
      </c>
      <c r="K163">
        <v>975.88</v>
      </c>
      <c r="L163" s="2">
        <v>917.09</v>
      </c>
      <c r="M163">
        <v>875.01</v>
      </c>
      <c r="N163">
        <v>1034.94</v>
      </c>
    </row>
    <row r="164" spans="1:14" x14ac:dyDescent="0.3">
      <c r="A164">
        <v>163</v>
      </c>
      <c r="B164" s="22">
        <v>1062.94</v>
      </c>
      <c r="C164" s="21">
        <v>1115.19</v>
      </c>
      <c r="D164" s="2">
        <v>941.61</v>
      </c>
      <c r="E164" s="22">
        <v>925.7</v>
      </c>
      <c r="F164" s="22">
        <v>1041.0899999999999</v>
      </c>
      <c r="G164" s="22">
        <v>875</v>
      </c>
      <c r="H164" s="2">
        <v>941.72</v>
      </c>
      <c r="I164" s="2">
        <v>926.39</v>
      </c>
      <c r="J164" s="2">
        <v>1010.25</v>
      </c>
      <c r="K164">
        <v>990.23</v>
      </c>
      <c r="L164" s="2">
        <v>917.58</v>
      </c>
      <c r="M164">
        <v>877.66</v>
      </c>
      <c r="N164">
        <v>1038.6600000000001</v>
      </c>
    </row>
    <row r="165" spans="1:14" x14ac:dyDescent="0.3">
      <c r="A165">
        <v>164</v>
      </c>
      <c r="B165" s="22">
        <v>1086.45</v>
      </c>
      <c r="C165" s="21">
        <v>1121.6099999999999</v>
      </c>
      <c r="D165" s="2">
        <v>989.91</v>
      </c>
      <c r="E165" s="22">
        <v>938.97</v>
      </c>
      <c r="F165" s="22">
        <v>1061.58</v>
      </c>
      <c r="G165" s="22">
        <v>879.08</v>
      </c>
      <c r="H165" s="2">
        <v>965.42</v>
      </c>
      <c r="I165" s="2">
        <v>956.27</v>
      </c>
      <c r="J165" s="2">
        <v>1033.8599999999999</v>
      </c>
      <c r="K165">
        <v>1025.95</v>
      </c>
      <c r="L165" s="2">
        <v>937.84</v>
      </c>
      <c r="M165">
        <v>881.42</v>
      </c>
      <c r="N165">
        <v>1046.3900000000001</v>
      </c>
    </row>
    <row r="166" spans="1:14" x14ac:dyDescent="0.3">
      <c r="A166">
        <v>165</v>
      </c>
      <c r="B166" s="22">
        <v>1101.83</v>
      </c>
      <c r="C166" s="21">
        <v>1132.92</v>
      </c>
      <c r="D166" s="2">
        <v>1001.94</v>
      </c>
      <c r="E166" s="22">
        <v>957.31</v>
      </c>
      <c r="F166" s="22">
        <v>1061.78</v>
      </c>
      <c r="G166" s="22">
        <v>888.02</v>
      </c>
      <c r="H166" s="2">
        <v>988.33</v>
      </c>
      <c r="I166" s="2">
        <v>968.92</v>
      </c>
      <c r="J166" s="2">
        <v>1063.1400000000001</v>
      </c>
      <c r="K166">
        <v>1034.56</v>
      </c>
      <c r="L166" s="2">
        <v>965.72</v>
      </c>
      <c r="M166">
        <v>969.3</v>
      </c>
      <c r="N166">
        <v>1063.22</v>
      </c>
    </row>
    <row r="167" spans="1:14" x14ac:dyDescent="0.3">
      <c r="A167">
        <v>166</v>
      </c>
      <c r="B167" s="22">
        <v>1111.03</v>
      </c>
      <c r="C167" s="21">
        <v>1133.3599999999999</v>
      </c>
      <c r="D167" s="2">
        <v>1005.02</v>
      </c>
      <c r="E167" s="22">
        <v>992.05</v>
      </c>
      <c r="F167" s="22">
        <v>1069.4100000000001</v>
      </c>
      <c r="G167" s="22">
        <v>916.63</v>
      </c>
      <c r="H167" s="2">
        <v>1004.06</v>
      </c>
      <c r="I167" s="2">
        <v>1027.3</v>
      </c>
      <c r="J167" s="2">
        <v>1088.3</v>
      </c>
      <c r="K167">
        <v>1036.4100000000001</v>
      </c>
      <c r="L167" s="2">
        <v>969.51</v>
      </c>
      <c r="M167">
        <v>971.84</v>
      </c>
      <c r="N167">
        <v>1073.3900000000001</v>
      </c>
    </row>
    <row r="168" spans="1:14" x14ac:dyDescent="0.3">
      <c r="A168">
        <v>167</v>
      </c>
      <c r="B168" s="22">
        <v>1126.42</v>
      </c>
      <c r="C168" s="21">
        <v>1147.44</v>
      </c>
      <c r="D168" s="2">
        <v>1016.39</v>
      </c>
      <c r="E168" s="22">
        <v>1009.89</v>
      </c>
      <c r="F168" s="22">
        <v>1070.28</v>
      </c>
      <c r="G168" s="22">
        <v>932.73</v>
      </c>
      <c r="H168" s="2">
        <v>1006.48</v>
      </c>
      <c r="I168" s="2">
        <v>1028.3699999999999</v>
      </c>
      <c r="J168" s="2">
        <v>1106.4100000000001</v>
      </c>
      <c r="K168">
        <v>1043.6600000000001</v>
      </c>
      <c r="L168" s="2">
        <v>1030.8599999999999</v>
      </c>
      <c r="M168">
        <v>1052.03</v>
      </c>
      <c r="N168">
        <v>1141.03</v>
      </c>
    </row>
    <row r="169" spans="1:14" x14ac:dyDescent="0.3">
      <c r="A169">
        <v>168</v>
      </c>
      <c r="B169" s="22">
        <v>1142.6600000000001</v>
      </c>
      <c r="C169" s="21">
        <v>1246.95</v>
      </c>
      <c r="D169" s="2">
        <v>1036.06</v>
      </c>
      <c r="E169" s="22">
        <v>1012.08</v>
      </c>
      <c r="F169" s="22">
        <v>1080.3699999999999</v>
      </c>
      <c r="G169" s="22">
        <v>940.02</v>
      </c>
      <c r="H169" s="2">
        <v>1007.16</v>
      </c>
      <c r="I169" s="2">
        <v>1045.5</v>
      </c>
      <c r="J169" s="2">
        <v>1118.52</v>
      </c>
      <c r="K169">
        <v>1073.33</v>
      </c>
      <c r="L169" s="2">
        <v>1030.8900000000001</v>
      </c>
      <c r="M169">
        <v>1065.8699999999999</v>
      </c>
      <c r="N169">
        <v>1144.6199999999999</v>
      </c>
    </row>
    <row r="170" spans="1:14" x14ac:dyDescent="0.3">
      <c r="A170">
        <v>169</v>
      </c>
      <c r="B170" s="22">
        <v>1151.75</v>
      </c>
      <c r="C170" s="21">
        <v>1251.1199999999999</v>
      </c>
      <c r="D170" s="2">
        <v>1052.44</v>
      </c>
      <c r="E170" s="22">
        <v>1012.23</v>
      </c>
      <c r="F170" s="22">
        <v>1085.42</v>
      </c>
      <c r="G170" s="22">
        <v>948.67</v>
      </c>
      <c r="H170" s="2">
        <v>1022.72</v>
      </c>
      <c r="I170" s="2">
        <v>1065.55</v>
      </c>
      <c r="J170" s="2">
        <v>1143.69</v>
      </c>
      <c r="K170">
        <v>1090.06</v>
      </c>
      <c r="L170" s="2">
        <v>1032.33</v>
      </c>
      <c r="M170">
        <v>1085.02</v>
      </c>
      <c r="N170">
        <v>1153.45</v>
      </c>
    </row>
    <row r="171" spans="1:14" x14ac:dyDescent="0.3">
      <c r="A171">
        <v>170</v>
      </c>
      <c r="B171" s="22">
        <v>1158.6400000000001</v>
      </c>
      <c r="C171" s="21">
        <v>1262.45</v>
      </c>
      <c r="D171" s="2">
        <v>1054.6199999999999</v>
      </c>
      <c r="E171" s="22">
        <v>1073.33</v>
      </c>
      <c r="F171" s="22">
        <v>1140.19</v>
      </c>
      <c r="G171" s="22">
        <v>971.28</v>
      </c>
      <c r="H171" s="2">
        <v>1032.52</v>
      </c>
      <c r="I171" s="2">
        <v>1091.94</v>
      </c>
      <c r="J171" s="2">
        <v>1157.6099999999999</v>
      </c>
      <c r="K171">
        <v>1104.72</v>
      </c>
      <c r="L171" s="2">
        <v>1033.27</v>
      </c>
      <c r="M171">
        <v>1088.8900000000001</v>
      </c>
      <c r="N171">
        <v>1173.7</v>
      </c>
    </row>
    <row r="172" spans="1:14" x14ac:dyDescent="0.3">
      <c r="A172">
        <v>171</v>
      </c>
      <c r="B172" s="22">
        <v>1159.95</v>
      </c>
      <c r="C172" s="21">
        <v>1273.81</v>
      </c>
      <c r="D172" s="2">
        <v>1075.5</v>
      </c>
      <c r="E172" s="22">
        <v>1088.25</v>
      </c>
      <c r="F172" s="22">
        <v>1140.3900000000001</v>
      </c>
      <c r="G172" s="22">
        <v>1000.17</v>
      </c>
      <c r="H172" s="2">
        <v>1037.77</v>
      </c>
      <c r="I172" s="2">
        <v>1119.19</v>
      </c>
      <c r="J172" s="2">
        <v>1183.6099999999999</v>
      </c>
      <c r="K172">
        <v>1105.75</v>
      </c>
      <c r="L172" s="2">
        <v>1083.75</v>
      </c>
      <c r="M172">
        <v>1096.52</v>
      </c>
      <c r="N172">
        <v>1214.8</v>
      </c>
    </row>
    <row r="173" spans="1:14" x14ac:dyDescent="0.3">
      <c r="A173">
        <v>172</v>
      </c>
      <c r="B173" s="22">
        <v>1163.48</v>
      </c>
      <c r="C173" s="21">
        <v>1279.5899999999999</v>
      </c>
      <c r="D173" s="2">
        <v>1116.22</v>
      </c>
      <c r="E173" s="22">
        <v>1100.83</v>
      </c>
      <c r="F173" s="22">
        <v>1142.1400000000001</v>
      </c>
      <c r="G173" s="22">
        <v>1000.41</v>
      </c>
      <c r="H173" s="2">
        <v>1042.81</v>
      </c>
      <c r="I173" s="2">
        <v>1126.0899999999999</v>
      </c>
      <c r="J173" s="2">
        <v>1187.6400000000001</v>
      </c>
      <c r="K173">
        <v>1127.92</v>
      </c>
      <c r="L173" s="2">
        <v>1094.17</v>
      </c>
      <c r="M173">
        <v>1098.8399999999999</v>
      </c>
      <c r="N173">
        <v>1251.19</v>
      </c>
    </row>
    <row r="174" spans="1:14" x14ac:dyDescent="0.3">
      <c r="A174">
        <v>173</v>
      </c>
      <c r="B174" s="22">
        <v>1167.92</v>
      </c>
      <c r="C174" s="21">
        <v>1288.56</v>
      </c>
      <c r="D174" s="2">
        <v>1122.7</v>
      </c>
      <c r="E174" s="22">
        <v>1109.77</v>
      </c>
      <c r="F174" s="22">
        <v>1162.56</v>
      </c>
      <c r="G174" s="22">
        <v>1001.64</v>
      </c>
      <c r="H174" s="2">
        <v>1051.3399999999999</v>
      </c>
      <c r="I174" s="2">
        <v>1147.06</v>
      </c>
      <c r="J174" s="2">
        <v>1199.75</v>
      </c>
      <c r="K174">
        <v>1160.22</v>
      </c>
      <c r="L174" s="2">
        <v>1104.6600000000001</v>
      </c>
      <c r="M174">
        <v>1114.83</v>
      </c>
      <c r="N174">
        <v>1276.6099999999999</v>
      </c>
    </row>
    <row r="175" spans="1:14" x14ac:dyDescent="0.3">
      <c r="A175">
        <v>174</v>
      </c>
      <c r="B175" s="22">
        <v>1185.97</v>
      </c>
      <c r="C175" s="21">
        <v>1289.4100000000001</v>
      </c>
      <c r="D175" s="2">
        <v>1128.8</v>
      </c>
      <c r="E175" s="22">
        <v>1126.3399999999999</v>
      </c>
      <c r="F175" s="22">
        <v>1207.44</v>
      </c>
      <c r="G175" s="22">
        <v>1006.08</v>
      </c>
      <c r="H175" s="2">
        <v>1128.6099999999999</v>
      </c>
      <c r="I175" s="2">
        <v>1168.9100000000001</v>
      </c>
      <c r="J175" s="2">
        <v>1223.1099999999999</v>
      </c>
      <c r="K175">
        <v>1227.92</v>
      </c>
      <c r="L175" s="2">
        <v>1163</v>
      </c>
      <c r="M175">
        <v>1134.27</v>
      </c>
      <c r="N175">
        <v>1277.4100000000001</v>
      </c>
    </row>
    <row r="176" spans="1:14" x14ac:dyDescent="0.3">
      <c r="A176">
        <v>175</v>
      </c>
      <c r="B176" s="22">
        <v>1188.02</v>
      </c>
      <c r="C176" s="21">
        <v>1297.55</v>
      </c>
      <c r="D176" s="2">
        <v>1140.31</v>
      </c>
      <c r="E176" s="22">
        <v>1168.45</v>
      </c>
      <c r="F176" s="22">
        <v>1211</v>
      </c>
      <c r="G176" s="22">
        <v>1046.55</v>
      </c>
      <c r="H176" s="2">
        <v>1137.3599999999999</v>
      </c>
      <c r="I176" s="2">
        <v>1180.8900000000001</v>
      </c>
      <c r="J176" s="2">
        <v>1227.1600000000001</v>
      </c>
      <c r="K176">
        <v>1249.03</v>
      </c>
      <c r="L176" s="2">
        <v>1172.48</v>
      </c>
      <c r="M176">
        <v>1140.02</v>
      </c>
      <c r="N176">
        <v>1277.8599999999999</v>
      </c>
    </row>
    <row r="177" spans="1:14" x14ac:dyDescent="0.3">
      <c r="A177">
        <v>176</v>
      </c>
      <c r="B177" s="22">
        <v>1189.52</v>
      </c>
      <c r="C177" s="21">
        <v>1304.5</v>
      </c>
      <c r="D177" s="2">
        <v>1149.5899999999999</v>
      </c>
      <c r="E177" s="22">
        <v>1169.95</v>
      </c>
      <c r="F177" s="22">
        <v>1249.83</v>
      </c>
      <c r="G177" s="22">
        <v>1073.2</v>
      </c>
      <c r="H177" s="2">
        <v>1166.3900000000001</v>
      </c>
      <c r="I177" s="2">
        <v>1185.22</v>
      </c>
      <c r="J177" s="2">
        <v>1242.3699999999999</v>
      </c>
      <c r="K177">
        <v>1249.6600000000001</v>
      </c>
      <c r="L177" s="2">
        <v>1173.73</v>
      </c>
      <c r="M177">
        <v>1179.47</v>
      </c>
      <c r="N177">
        <v>1294.4100000000001</v>
      </c>
    </row>
    <row r="178" spans="1:14" x14ac:dyDescent="0.3">
      <c r="A178">
        <v>177</v>
      </c>
      <c r="B178" s="22">
        <v>1200.23</v>
      </c>
      <c r="C178" s="21">
        <v>1329.91</v>
      </c>
      <c r="D178" s="2">
        <v>1152.55</v>
      </c>
      <c r="E178" s="22">
        <v>1169.97</v>
      </c>
      <c r="F178" s="22">
        <v>1255.1099999999999</v>
      </c>
      <c r="G178" s="22">
        <v>1078.19</v>
      </c>
      <c r="H178" s="2">
        <v>1185.92</v>
      </c>
      <c r="I178" s="2">
        <v>1190.3699999999999</v>
      </c>
      <c r="J178" s="2">
        <v>1277.52</v>
      </c>
      <c r="K178">
        <v>1257.95</v>
      </c>
      <c r="L178" s="2">
        <v>1205.23</v>
      </c>
      <c r="M178">
        <v>1198.53</v>
      </c>
      <c r="N178">
        <v>1308.92</v>
      </c>
    </row>
    <row r="179" spans="1:14" x14ac:dyDescent="0.3">
      <c r="A179">
        <v>178</v>
      </c>
      <c r="B179" s="22">
        <v>1205.22</v>
      </c>
      <c r="C179" s="21">
        <v>1330.58</v>
      </c>
      <c r="D179" s="2">
        <v>1167.81</v>
      </c>
      <c r="E179" s="22">
        <v>1178.81</v>
      </c>
      <c r="F179" s="22">
        <v>1266.5</v>
      </c>
      <c r="G179" s="22">
        <v>1088.78</v>
      </c>
      <c r="H179" s="2">
        <v>1197.47</v>
      </c>
      <c r="I179" s="2">
        <v>1193.25</v>
      </c>
      <c r="J179" s="2">
        <v>1295.55</v>
      </c>
      <c r="K179">
        <v>1263.6600000000001</v>
      </c>
      <c r="L179" s="2">
        <v>1211.5</v>
      </c>
      <c r="M179">
        <v>1209.83</v>
      </c>
      <c r="N179">
        <v>1321.58</v>
      </c>
    </row>
    <row r="180" spans="1:14" x14ac:dyDescent="0.3">
      <c r="A180">
        <v>179</v>
      </c>
      <c r="B180" s="22">
        <v>1205.28</v>
      </c>
      <c r="C180" s="21">
        <v>1363.2</v>
      </c>
      <c r="D180" s="2">
        <v>1171.67</v>
      </c>
      <c r="E180" s="22">
        <v>1202.95</v>
      </c>
      <c r="F180" s="22">
        <v>1283.94</v>
      </c>
      <c r="G180" s="22">
        <v>1125.3</v>
      </c>
      <c r="H180" s="2">
        <v>1203.2</v>
      </c>
      <c r="I180" s="2">
        <v>1242.97</v>
      </c>
      <c r="J180" s="2">
        <v>1300</v>
      </c>
      <c r="K180">
        <v>1268.4100000000001</v>
      </c>
      <c r="L180" s="2">
        <v>1215.27</v>
      </c>
      <c r="M180">
        <v>1219.77</v>
      </c>
      <c r="N180">
        <v>1338.56</v>
      </c>
    </row>
    <row r="181" spans="1:14" x14ac:dyDescent="0.3">
      <c r="A181">
        <v>180</v>
      </c>
      <c r="B181" s="22">
        <v>1209.1300000000001</v>
      </c>
      <c r="C181" s="21">
        <v>1363.33</v>
      </c>
      <c r="D181" s="2">
        <v>1198.5899999999999</v>
      </c>
      <c r="E181" s="22">
        <v>1210.3599999999999</v>
      </c>
      <c r="F181" s="22">
        <v>1294.8599999999999</v>
      </c>
      <c r="G181" s="22">
        <v>1131.81</v>
      </c>
      <c r="H181" s="2">
        <v>1217.17</v>
      </c>
      <c r="I181" s="2">
        <v>1244.31</v>
      </c>
      <c r="J181" s="2">
        <v>1311.64</v>
      </c>
      <c r="K181">
        <v>1307.1199999999999</v>
      </c>
      <c r="L181" s="2">
        <v>1221.3900000000001</v>
      </c>
      <c r="M181">
        <v>1220.4100000000001</v>
      </c>
      <c r="N181">
        <v>1347.16</v>
      </c>
    </row>
    <row r="182" spans="1:14" x14ac:dyDescent="0.3">
      <c r="A182">
        <v>181</v>
      </c>
      <c r="B182" s="22">
        <v>1210</v>
      </c>
      <c r="C182" s="21">
        <v>1369.72</v>
      </c>
      <c r="D182" s="2">
        <v>1226.2</v>
      </c>
      <c r="E182" s="22">
        <v>1220.17</v>
      </c>
      <c r="F182" s="22">
        <v>1305.2</v>
      </c>
      <c r="G182" s="22">
        <v>1161.47</v>
      </c>
      <c r="H182" s="2">
        <v>1236.76</v>
      </c>
      <c r="I182" s="2">
        <v>1294.06</v>
      </c>
      <c r="J182" s="2">
        <v>1317.39</v>
      </c>
      <c r="K182">
        <v>1331.86</v>
      </c>
      <c r="L182" s="2">
        <v>1238.56</v>
      </c>
      <c r="M182">
        <v>1229.31</v>
      </c>
      <c r="N182">
        <v>1421.3</v>
      </c>
    </row>
    <row r="183" spans="1:14" x14ac:dyDescent="0.3">
      <c r="A183">
        <v>182</v>
      </c>
      <c r="B183" s="22">
        <v>1236.69</v>
      </c>
      <c r="C183" s="21">
        <v>1398.42</v>
      </c>
      <c r="D183" s="2">
        <v>1227.2</v>
      </c>
      <c r="E183" s="22">
        <v>1254.1300000000001</v>
      </c>
      <c r="F183" s="22">
        <v>1377.27</v>
      </c>
      <c r="G183" s="22">
        <v>1183.05</v>
      </c>
      <c r="H183" s="2">
        <v>1240.97</v>
      </c>
      <c r="I183" s="2">
        <v>1368.14</v>
      </c>
      <c r="J183" s="2">
        <v>1361.2</v>
      </c>
      <c r="K183">
        <v>1368.47</v>
      </c>
      <c r="L183" s="2">
        <v>1297.1199999999999</v>
      </c>
      <c r="M183">
        <v>1268.77</v>
      </c>
      <c r="N183">
        <v>1453.67</v>
      </c>
    </row>
    <row r="184" spans="1:14" x14ac:dyDescent="0.3">
      <c r="A184">
        <v>183</v>
      </c>
      <c r="B184" s="22">
        <v>1237.1099999999999</v>
      </c>
      <c r="C184" s="21">
        <v>1459.69</v>
      </c>
      <c r="D184" s="2">
        <v>1234.48</v>
      </c>
      <c r="E184" s="22">
        <v>1302.4100000000001</v>
      </c>
      <c r="F184" s="22">
        <v>1429.42</v>
      </c>
      <c r="G184" s="22">
        <v>1187.6199999999999</v>
      </c>
      <c r="H184" s="2">
        <v>1280.55</v>
      </c>
      <c r="I184" s="2">
        <v>1379.64</v>
      </c>
      <c r="J184" s="2">
        <v>1380.44</v>
      </c>
      <c r="K184">
        <v>1382.05</v>
      </c>
      <c r="L184" s="2">
        <v>1302.1199999999999</v>
      </c>
      <c r="M184">
        <v>1289.23</v>
      </c>
      <c r="N184">
        <v>1472.09</v>
      </c>
    </row>
    <row r="185" spans="1:14" x14ac:dyDescent="0.3">
      <c r="A185">
        <v>184</v>
      </c>
      <c r="B185" s="22">
        <v>1260.83</v>
      </c>
      <c r="C185" s="21">
        <v>1488.55</v>
      </c>
      <c r="D185" s="2">
        <v>1235.83</v>
      </c>
      <c r="E185" s="22">
        <v>1307.8599999999999</v>
      </c>
      <c r="F185" s="22">
        <v>1439.2</v>
      </c>
      <c r="G185" s="22">
        <v>1196.25</v>
      </c>
      <c r="H185" s="2">
        <v>1295.6099999999999</v>
      </c>
      <c r="I185" s="2">
        <v>1415.98</v>
      </c>
      <c r="J185" s="2">
        <v>1394.03</v>
      </c>
      <c r="K185">
        <v>1400.03</v>
      </c>
      <c r="L185" s="2">
        <v>1319.13</v>
      </c>
      <c r="M185">
        <v>1301.55</v>
      </c>
      <c r="N185">
        <v>1491.34</v>
      </c>
    </row>
    <row r="186" spans="1:14" x14ac:dyDescent="0.3">
      <c r="A186">
        <v>185</v>
      </c>
      <c r="B186" s="22">
        <v>1264.8900000000001</v>
      </c>
      <c r="C186" s="21">
        <v>1492.75</v>
      </c>
      <c r="D186" s="2">
        <v>1243.25</v>
      </c>
      <c r="E186" s="22">
        <v>1310.8</v>
      </c>
      <c r="F186" s="22">
        <v>1441.31</v>
      </c>
      <c r="G186" s="22">
        <v>1256.52</v>
      </c>
      <c r="H186" s="2">
        <v>1323.91</v>
      </c>
      <c r="I186" s="2">
        <v>1449.39</v>
      </c>
      <c r="J186" s="2">
        <v>1399.44</v>
      </c>
      <c r="K186">
        <v>1402.44</v>
      </c>
      <c r="L186" s="2">
        <v>1408.61</v>
      </c>
      <c r="M186">
        <v>1308.17</v>
      </c>
      <c r="N186">
        <v>1497.44</v>
      </c>
    </row>
    <row r="187" spans="1:14" x14ac:dyDescent="0.3">
      <c r="A187">
        <v>186</v>
      </c>
      <c r="B187" s="22">
        <v>1356.55</v>
      </c>
      <c r="C187" s="21">
        <v>1499.31</v>
      </c>
      <c r="D187" s="2">
        <v>1249.1099999999999</v>
      </c>
      <c r="E187" s="22">
        <v>1330.27</v>
      </c>
      <c r="F187" s="22">
        <v>1469.17</v>
      </c>
      <c r="G187" s="22">
        <v>1273.25</v>
      </c>
      <c r="H187" s="2">
        <v>1328.73</v>
      </c>
      <c r="I187" s="2">
        <v>1476.19</v>
      </c>
      <c r="J187" s="2">
        <v>1406.03</v>
      </c>
      <c r="K187">
        <v>1421.25</v>
      </c>
      <c r="L187" s="2">
        <v>1426.59</v>
      </c>
      <c r="M187">
        <v>1317.19</v>
      </c>
      <c r="N187">
        <v>1501.84</v>
      </c>
    </row>
    <row r="188" spans="1:14" x14ac:dyDescent="0.3">
      <c r="A188">
        <v>187</v>
      </c>
      <c r="B188" s="22">
        <v>1403.86</v>
      </c>
      <c r="C188" s="21">
        <v>1574.55</v>
      </c>
      <c r="D188" s="2">
        <v>1255.03</v>
      </c>
      <c r="E188" s="22">
        <v>1339.41</v>
      </c>
      <c r="F188" s="22">
        <v>1491.03</v>
      </c>
      <c r="G188" s="22">
        <v>1302.56</v>
      </c>
      <c r="H188" s="2">
        <v>1338.27</v>
      </c>
      <c r="I188" s="2">
        <v>1486.14</v>
      </c>
      <c r="J188" s="2">
        <v>1421.7</v>
      </c>
      <c r="K188">
        <v>1447.91</v>
      </c>
      <c r="L188" s="2">
        <v>1436.36</v>
      </c>
      <c r="M188">
        <v>1400.25</v>
      </c>
      <c r="N188">
        <v>1541.2</v>
      </c>
    </row>
    <row r="189" spans="1:14" x14ac:dyDescent="0.3">
      <c r="A189">
        <v>188</v>
      </c>
      <c r="B189" s="22">
        <v>1415.17</v>
      </c>
      <c r="C189" s="21">
        <v>1588.08</v>
      </c>
      <c r="D189" s="2">
        <v>1279.1199999999999</v>
      </c>
      <c r="E189" s="22">
        <v>1414.83</v>
      </c>
      <c r="F189" s="22">
        <v>1532.52</v>
      </c>
      <c r="G189" s="22">
        <v>1325.02</v>
      </c>
      <c r="H189" s="2">
        <v>1376.19</v>
      </c>
      <c r="I189" s="2">
        <v>1526.81</v>
      </c>
      <c r="J189" s="2">
        <v>1422.61</v>
      </c>
      <c r="K189">
        <v>1452.11</v>
      </c>
      <c r="L189" s="2">
        <v>1438.09</v>
      </c>
      <c r="M189">
        <v>1411.8</v>
      </c>
      <c r="N189">
        <v>1568.34</v>
      </c>
    </row>
    <row r="190" spans="1:14" x14ac:dyDescent="0.3">
      <c r="A190">
        <v>189</v>
      </c>
      <c r="B190" s="22">
        <v>1427.5</v>
      </c>
      <c r="C190" s="21">
        <v>1598.06</v>
      </c>
      <c r="D190" s="2">
        <v>1289.8699999999999</v>
      </c>
      <c r="E190" s="22">
        <v>1431.81</v>
      </c>
      <c r="F190" s="22">
        <v>1584.22</v>
      </c>
      <c r="G190" s="22">
        <v>1353.09</v>
      </c>
      <c r="H190" s="2">
        <v>1388.28</v>
      </c>
      <c r="I190" s="2">
        <v>1557.84</v>
      </c>
      <c r="J190" s="2">
        <v>1454.23</v>
      </c>
      <c r="K190">
        <v>1509.7</v>
      </c>
      <c r="L190" s="2">
        <v>1514.47</v>
      </c>
      <c r="M190">
        <v>1428.39</v>
      </c>
      <c r="N190">
        <v>1576.95</v>
      </c>
    </row>
    <row r="191" spans="1:14" x14ac:dyDescent="0.3">
      <c r="A191">
        <v>190</v>
      </c>
      <c r="B191" s="22">
        <v>1489.95</v>
      </c>
      <c r="C191" s="21">
        <v>1617.52</v>
      </c>
      <c r="D191" s="2">
        <v>1317.22</v>
      </c>
      <c r="E191" s="22">
        <v>1433.09</v>
      </c>
      <c r="F191" s="22">
        <v>1590.89</v>
      </c>
      <c r="G191" s="22">
        <v>1378.3</v>
      </c>
      <c r="H191" s="2">
        <v>1403.23</v>
      </c>
      <c r="I191" s="2">
        <v>1574.39</v>
      </c>
      <c r="J191" s="2">
        <v>1464.17</v>
      </c>
      <c r="K191">
        <v>1537.03</v>
      </c>
      <c r="L191" s="2">
        <v>1525.06</v>
      </c>
      <c r="M191">
        <v>1552.67</v>
      </c>
      <c r="N191">
        <v>1604.61</v>
      </c>
    </row>
    <row r="192" spans="1:14" x14ac:dyDescent="0.3">
      <c r="A192">
        <v>191</v>
      </c>
      <c r="B192" s="22">
        <v>1502.27</v>
      </c>
      <c r="C192" s="21">
        <v>1646.94</v>
      </c>
      <c r="D192" s="2">
        <v>1320.03</v>
      </c>
      <c r="E192" s="22">
        <v>1437.86</v>
      </c>
      <c r="F192" s="22">
        <v>1593.41</v>
      </c>
      <c r="G192" s="22">
        <v>1412.05</v>
      </c>
      <c r="H192" s="2">
        <v>1427.94</v>
      </c>
      <c r="I192" s="2">
        <v>1579.08</v>
      </c>
      <c r="J192" s="2">
        <v>1476.95</v>
      </c>
      <c r="K192">
        <v>1626.2</v>
      </c>
      <c r="L192" s="2">
        <v>1525.45</v>
      </c>
      <c r="M192">
        <v>1589.58</v>
      </c>
      <c r="N192">
        <v>1619.64</v>
      </c>
    </row>
    <row r="193" spans="1:14" x14ac:dyDescent="0.3">
      <c r="A193">
        <v>192</v>
      </c>
      <c r="B193" s="22">
        <v>1527.33</v>
      </c>
      <c r="C193" s="21">
        <v>1675.14</v>
      </c>
      <c r="D193" s="2">
        <v>1341.06</v>
      </c>
      <c r="E193" s="22">
        <v>1457.17</v>
      </c>
      <c r="F193" s="22">
        <v>1596.73</v>
      </c>
      <c r="G193" s="22">
        <v>1444.36</v>
      </c>
      <c r="H193" s="2">
        <v>1429.12</v>
      </c>
      <c r="I193" s="2">
        <v>1609.95</v>
      </c>
      <c r="J193" s="2">
        <v>1521.42</v>
      </c>
      <c r="K193">
        <v>1633.78</v>
      </c>
      <c r="L193" s="2">
        <v>1552.85</v>
      </c>
      <c r="M193">
        <v>1609.44</v>
      </c>
      <c r="N193">
        <v>1645.81</v>
      </c>
    </row>
    <row r="194" spans="1:14" x14ac:dyDescent="0.3">
      <c r="A194">
        <v>193</v>
      </c>
      <c r="B194" s="22">
        <v>1529.45</v>
      </c>
      <c r="C194" s="21">
        <v>1743.33</v>
      </c>
      <c r="D194" s="2">
        <v>1379.84</v>
      </c>
      <c r="E194" s="22">
        <v>1501.89</v>
      </c>
      <c r="F194" s="22">
        <v>1675.02</v>
      </c>
      <c r="G194" s="22">
        <v>1450.45</v>
      </c>
      <c r="H194" s="2">
        <v>1562.47</v>
      </c>
      <c r="I194" s="2">
        <v>1624.42</v>
      </c>
      <c r="J194" s="2">
        <v>1548.03</v>
      </c>
      <c r="K194">
        <v>1648.38</v>
      </c>
      <c r="L194" s="2">
        <v>1606</v>
      </c>
      <c r="M194">
        <v>1611.52</v>
      </c>
      <c r="N194">
        <v>1678.59</v>
      </c>
    </row>
    <row r="195" spans="1:14" x14ac:dyDescent="0.3">
      <c r="A195">
        <v>194</v>
      </c>
      <c r="B195" s="22">
        <v>1546.95</v>
      </c>
      <c r="C195" s="21">
        <v>1752.95</v>
      </c>
      <c r="D195" s="2">
        <v>1397.41</v>
      </c>
      <c r="E195" s="22">
        <v>1560.42</v>
      </c>
      <c r="F195" s="22">
        <v>1688.53</v>
      </c>
      <c r="G195" s="22">
        <v>1503.83</v>
      </c>
      <c r="H195" s="2">
        <v>1597.42</v>
      </c>
      <c r="I195" s="2">
        <v>1652.16</v>
      </c>
      <c r="J195" s="2">
        <v>1567.61</v>
      </c>
      <c r="K195">
        <v>1655.77</v>
      </c>
      <c r="L195" s="2">
        <v>1614.59</v>
      </c>
      <c r="M195">
        <v>1681.39</v>
      </c>
      <c r="N195">
        <v>1706.44</v>
      </c>
    </row>
    <row r="196" spans="1:14" x14ac:dyDescent="0.3">
      <c r="A196">
        <v>195</v>
      </c>
      <c r="B196" s="22">
        <v>1548.92</v>
      </c>
      <c r="C196" s="21">
        <v>1774.72</v>
      </c>
      <c r="D196" s="2">
        <v>1414.61</v>
      </c>
      <c r="E196" s="22">
        <v>1567.38</v>
      </c>
      <c r="F196" s="22">
        <v>1705.45</v>
      </c>
      <c r="G196" s="22">
        <v>1565.97</v>
      </c>
      <c r="H196" s="2">
        <v>1608.03</v>
      </c>
      <c r="I196" s="2">
        <v>1666.61</v>
      </c>
      <c r="J196" s="2">
        <v>1594.5</v>
      </c>
      <c r="K196">
        <v>1664.83</v>
      </c>
      <c r="L196" s="2">
        <v>1616.69</v>
      </c>
      <c r="M196">
        <v>1686.34</v>
      </c>
      <c r="N196">
        <v>1707.86</v>
      </c>
    </row>
    <row r="197" spans="1:14" x14ac:dyDescent="0.3">
      <c r="A197">
        <v>196</v>
      </c>
      <c r="B197" s="22">
        <v>1584.56</v>
      </c>
      <c r="C197" s="21">
        <v>1784.84</v>
      </c>
      <c r="D197" s="2">
        <v>1424.7</v>
      </c>
      <c r="E197" s="22">
        <v>1584.28</v>
      </c>
      <c r="F197" s="22">
        <v>1708.2</v>
      </c>
      <c r="G197" s="22">
        <v>1575.83</v>
      </c>
      <c r="H197" s="2">
        <v>1622.09</v>
      </c>
      <c r="I197" s="2">
        <v>1670.52</v>
      </c>
      <c r="J197" s="2">
        <v>1655.42</v>
      </c>
      <c r="K197">
        <v>1701.09</v>
      </c>
      <c r="L197" s="2">
        <v>1619.66</v>
      </c>
      <c r="M197">
        <v>1704.69</v>
      </c>
      <c r="N197">
        <v>1717.67</v>
      </c>
    </row>
    <row r="198" spans="1:14" x14ac:dyDescent="0.3">
      <c r="A198">
        <v>197</v>
      </c>
      <c r="B198" s="22">
        <v>1585.19</v>
      </c>
      <c r="C198" s="21">
        <v>1785.7</v>
      </c>
      <c r="D198" s="2">
        <v>1478.73</v>
      </c>
      <c r="E198" s="22">
        <v>1610.61</v>
      </c>
      <c r="F198" s="22">
        <v>1714.52</v>
      </c>
      <c r="G198" s="22">
        <v>1589.23</v>
      </c>
      <c r="H198" s="2">
        <v>1660.16</v>
      </c>
      <c r="I198" s="2">
        <v>1678.34</v>
      </c>
      <c r="J198" s="2">
        <v>1661.03</v>
      </c>
      <c r="K198">
        <v>1717.66</v>
      </c>
      <c r="L198" s="2">
        <v>1632.56</v>
      </c>
      <c r="M198">
        <v>1705.98</v>
      </c>
      <c r="N198">
        <v>1753.59</v>
      </c>
    </row>
    <row r="199" spans="1:14" x14ac:dyDescent="0.3">
      <c r="A199">
        <v>198</v>
      </c>
      <c r="B199" s="22">
        <v>1631.89</v>
      </c>
      <c r="C199" s="21">
        <v>1789.3</v>
      </c>
      <c r="D199" s="2">
        <v>1495.88</v>
      </c>
      <c r="E199" s="22">
        <v>1654.78</v>
      </c>
      <c r="F199" s="22">
        <v>1760.89</v>
      </c>
      <c r="G199" s="22">
        <v>1623.91</v>
      </c>
      <c r="H199" s="2">
        <v>1679.84</v>
      </c>
      <c r="I199" s="2">
        <v>1685.31</v>
      </c>
      <c r="J199" s="2">
        <v>1735.31</v>
      </c>
      <c r="K199">
        <v>1723.61</v>
      </c>
      <c r="L199" s="2">
        <v>1684.56</v>
      </c>
      <c r="M199">
        <v>1723.92</v>
      </c>
      <c r="N199">
        <v>1772.12</v>
      </c>
    </row>
    <row r="200" spans="1:14" x14ac:dyDescent="0.3">
      <c r="A200">
        <v>199</v>
      </c>
      <c r="B200" s="22">
        <v>1637.2</v>
      </c>
      <c r="C200" s="21">
        <v>1797.95</v>
      </c>
      <c r="D200" s="2">
        <v>1507.48</v>
      </c>
      <c r="E200" s="22">
        <v>1666.09</v>
      </c>
      <c r="F200" s="22">
        <v>1816.7</v>
      </c>
      <c r="G200" s="22">
        <v>1628.22</v>
      </c>
      <c r="H200" s="2">
        <v>1687.52</v>
      </c>
      <c r="I200" s="2">
        <v>1688.1</v>
      </c>
      <c r="J200" s="2">
        <v>1808.97</v>
      </c>
      <c r="K200">
        <v>1725.73</v>
      </c>
      <c r="L200" s="2">
        <v>1729.84</v>
      </c>
      <c r="M200">
        <v>1738.77</v>
      </c>
      <c r="N200">
        <v>1804.51</v>
      </c>
    </row>
    <row r="201" spans="1:14" x14ac:dyDescent="0.3">
      <c r="A201">
        <v>200</v>
      </c>
      <c r="B201" s="22">
        <v>1709.92</v>
      </c>
      <c r="C201" s="21">
        <v>1841.69</v>
      </c>
      <c r="D201" s="2">
        <v>1570.39</v>
      </c>
      <c r="E201" s="22">
        <v>1721.38</v>
      </c>
      <c r="F201" s="22">
        <v>1840.05</v>
      </c>
      <c r="G201" s="22">
        <v>1665.45</v>
      </c>
      <c r="H201" s="2">
        <v>1720.44</v>
      </c>
      <c r="I201" s="2">
        <v>1691.7</v>
      </c>
      <c r="J201" s="2">
        <v>1826.44</v>
      </c>
      <c r="K201">
        <v>1755.06</v>
      </c>
      <c r="L201" s="2">
        <v>1734.53</v>
      </c>
      <c r="M201">
        <v>1744.33</v>
      </c>
      <c r="N201">
        <v>1904.41</v>
      </c>
    </row>
    <row r="202" spans="1:14" x14ac:dyDescent="0.3">
      <c r="A202">
        <v>201</v>
      </c>
      <c r="B202" s="22">
        <v>1741.98</v>
      </c>
      <c r="C202" s="21">
        <v>1842.45</v>
      </c>
      <c r="D202" s="2">
        <v>1591.55</v>
      </c>
      <c r="E202" s="22">
        <v>1740.31</v>
      </c>
      <c r="F202" s="22">
        <v>1840.64</v>
      </c>
      <c r="G202" s="22">
        <v>1686.86</v>
      </c>
      <c r="H202" s="2">
        <v>1732.59</v>
      </c>
      <c r="I202" s="2">
        <v>1722</v>
      </c>
      <c r="J202" s="2">
        <v>1834.55</v>
      </c>
      <c r="K202">
        <v>1769.19</v>
      </c>
      <c r="L202" s="2">
        <v>1757.97</v>
      </c>
      <c r="M202">
        <v>1750.2</v>
      </c>
      <c r="N202">
        <v>1950.81</v>
      </c>
    </row>
    <row r="203" spans="1:14" x14ac:dyDescent="0.3">
      <c r="A203">
        <v>202</v>
      </c>
      <c r="B203" s="22">
        <v>1745.8</v>
      </c>
      <c r="C203" s="21">
        <v>1989.81</v>
      </c>
      <c r="D203" s="2">
        <v>1615.72</v>
      </c>
      <c r="E203" s="22">
        <v>1743.17</v>
      </c>
      <c r="F203" s="22">
        <v>1877.83</v>
      </c>
      <c r="G203" s="22">
        <v>1702.06</v>
      </c>
      <c r="H203" s="2">
        <v>1764.97</v>
      </c>
      <c r="I203" s="2">
        <v>1774.8</v>
      </c>
      <c r="J203" s="2">
        <v>1915.59</v>
      </c>
      <c r="K203">
        <v>1782.42</v>
      </c>
      <c r="L203" s="2">
        <v>1801.84</v>
      </c>
      <c r="M203">
        <v>1773.91</v>
      </c>
      <c r="N203">
        <v>1986.33</v>
      </c>
    </row>
    <row r="204" spans="1:14" x14ac:dyDescent="0.3">
      <c r="A204">
        <v>203</v>
      </c>
      <c r="B204" s="22">
        <v>1751.37</v>
      </c>
      <c r="C204" s="21">
        <v>2086.84</v>
      </c>
      <c r="D204" s="2">
        <v>1661.48</v>
      </c>
      <c r="E204" s="22">
        <v>1748.45</v>
      </c>
      <c r="F204" s="22">
        <v>1932.95</v>
      </c>
      <c r="G204" s="22">
        <v>1719.97</v>
      </c>
      <c r="H204" s="2">
        <v>1792.75</v>
      </c>
      <c r="I204" s="2">
        <v>1786.66</v>
      </c>
      <c r="J204" s="2">
        <v>1927.58</v>
      </c>
      <c r="K204">
        <v>1791.19</v>
      </c>
      <c r="L204" s="2">
        <v>1883.09</v>
      </c>
      <c r="M204">
        <v>1786.34</v>
      </c>
      <c r="N204">
        <v>2004.67</v>
      </c>
    </row>
    <row r="205" spans="1:14" x14ac:dyDescent="0.3">
      <c r="A205">
        <v>204</v>
      </c>
      <c r="B205" s="22">
        <v>1763.5</v>
      </c>
      <c r="C205" s="21">
        <v>2107.61</v>
      </c>
      <c r="D205" s="2">
        <v>1677.39</v>
      </c>
      <c r="E205" s="22">
        <v>1755.66</v>
      </c>
      <c r="F205" s="22">
        <v>1950.91</v>
      </c>
      <c r="G205" s="22">
        <v>1731.23</v>
      </c>
      <c r="H205" s="2">
        <v>1796.06</v>
      </c>
      <c r="I205" s="2">
        <v>1811.89</v>
      </c>
      <c r="J205" s="2">
        <v>2057.67</v>
      </c>
      <c r="K205">
        <v>1837.7</v>
      </c>
      <c r="L205" s="2">
        <v>1891.97</v>
      </c>
      <c r="M205">
        <v>1798.24</v>
      </c>
      <c r="N205">
        <v>2061.48</v>
      </c>
    </row>
    <row r="206" spans="1:14" x14ac:dyDescent="0.3">
      <c r="A206">
        <v>205</v>
      </c>
      <c r="B206" s="22">
        <v>1763.89</v>
      </c>
      <c r="C206" s="21">
        <v>2111.27</v>
      </c>
      <c r="D206" s="2">
        <v>1857.17</v>
      </c>
      <c r="E206" s="22">
        <v>1763.7</v>
      </c>
      <c r="F206" s="22">
        <v>1956.09</v>
      </c>
      <c r="G206" s="22">
        <v>1767.89</v>
      </c>
      <c r="H206" s="2">
        <v>1803.42</v>
      </c>
      <c r="I206" s="2">
        <v>1820.59</v>
      </c>
      <c r="J206" s="2">
        <v>2064.48</v>
      </c>
      <c r="K206">
        <v>1838.75</v>
      </c>
      <c r="L206" s="2">
        <v>1909.56</v>
      </c>
      <c r="M206">
        <v>1806.2</v>
      </c>
      <c r="N206">
        <v>2062.0300000000002</v>
      </c>
    </row>
    <row r="207" spans="1:14" x14ac:dyDescent="0.3">
      <c r="A207">
        <v>206</v>
      </c>
      <c r="B207" s="22">
        <v>1775.33</v>
      </c>
      <c r="C207" s="21">
        <v>2135.0300000000002</v>
      </c>
      <c r="D207" s="2">
        <v>1879.72</v>
      </c>
      <c r="E207" s="22">
        <v>1778.56</v>
      </c>
      <c r="F207" s="22">
        <v>1971</v>
      </c>
      <c r="G207" s="22">
        <v>1795.77</v>
      </c>
      <c r="H207" s="2">
        <v>1823.06</v>
      </c>
      <c r="I207" s="2">
        <v>1885.72</v>
      </c>
      <c r="J207" s="2">
        <v>2112.19</v>
      </c>
      <c r="K207">
        <v>1849.74</v>
      </c>
      <c r="L207" s="2">
        <v>1922.94</v>
      </c>
      <c r="M207">
        <v>1825.97</v>
      </c>
      <c r="N207">
        <v>2116.66</v>
      </c>
    </row>
    <row r="208" spans="1:14" x14ac:dyDescent="0.3">
      <c r="A208">
        <v>207</v>
      </c>
      <c r="B208" s="22">
        <v>1780.51</v>
      </c>
      <c r="C208" s="21">
        <v>2155.41</v>
      </c>
      <c r="D208" s="2">
        <v>1885.97</v>
      </c>
      <c r="E208" s="22">
        <v>1848.81</v>
      </c>
      <c r="F208" s="22">
        <v>1994.44</v>
      </c>
      <c r="G208" s="22">
        <v>1797.83</v>
      </c>
      <c r="H208" s="2">
        <v>1852.64</v>
      </c>
      <c r="I208" s="2">
        <v>1924.94</v>
      </c>
      <c r="J208" s="2">
        <v>2122.5100000000002</v>
      </c>
      <c r="K208">
        <v>1886.61</v>
      </c>
      <c r="L208" s="2">
        <v>1932.39</v>
      </c>
      <c r="M208">
        <v>1828.56</v>
      </c>
      <c r="N208">
        <v>2118.5100000000002</v>
      </c>
    </row>
    <row r="209" spans="1:14" x14ac:dyDescent="0.3">
      <c r="A209">
        <v>208</v>
      </c>
      <c r="B209" s="22">
        <v>1785.91</v>
      </c>
      <c r="C209" s="21">
        <v>2163.42</v>
      </c>
      <c r="D209" s="2">
        <v>1887.53</v>
      </c>
      <c r="E209" s="22">
        <v>1917.2</v>
      </c>
      <c r="F209" s="22">
        <v>2009.72</v>
      </c>
      <c r="G209" s="22">
        <v>1800.06</v>
      </c>
      <c r="H209" s="2">
        <v>1883.37</v>
      </c>
      <c r="I209" s="2">
        <v>1939.31</v>
      </c>
      <c r="J209" s="2">
        <v>2185.41</v>
      </c>
      <c r="K209">
        <v>1923.91</v>
      </c>
      <c r="L209" s="2">
        <v>2039.53</v>
      </c>
      <c r="M209">
        <v>1955.61</v>
      </c>
      <c r="N209">
        <v>2126.34</v>
      </c>
    </row>
    <row r="210" spans="1:14" x14ac:dyDescent="0.3">
      <c r="A210">
        <v>209</v>
      </c>
      <c r="B210" s="22">
        <v>1807.19</v>
      </c>
      <c r="C210" s="21">
        <v>2250.6999999999998</v>
      </c>
      <c r="D210" s="2">
        <v>1889.81</v>
      </c>
      <c r="E210" s="22">
        <v>1923.42</v>
      </c>
      <c r="F210" s="22">
        <v>2013.56</v>
      </c>
      <c r="G210" s="22">
        <v>1816.95</v>
      </c>
      <c r="H210" s="2">
        <v>1962.84</v>
      </c>
      <c r="I210" s="2">
        <v>1984.92</v>
      </c>
      <c r="J210" s="2">
        <v>2200.09</v>
      </c>
      <c r="K210">
        <v>1973.16</v>
      </c>
      <c r="L210" s="2">
        <v>2072.2800000000002</v>
      </c>
      <c r="M210">
        <v>1957.3</v>
      </c>
      <c r="N210">
        <v>2172.1999999999998</v>
      </c>
    </row>
    <row r="211" spans="1:14" x14ac:dyDescent="0.3">
      <c r="A211">
        <v>210</v>
      </c>
      <c r="B211" s="22">
        <v>1857.94</v>
      </c>
      <c r="C211" s="21">
        <v>2261.7199999999998</v>
      </c>
      <c r="D211" s="2">
        <v>1901.83</v>
      </c>
      <c r="E211" s="22">
        <v>2004.23</v>
      </c>
      <c r="F211" s="22">
        <v>2020.92</v>
      </c>
      <c r="G211" s="22">
        <v>1826.91</v>
      </c>
      <c r="H211" s="2">
        <v>1968.33</v>
      </c>
      <c r="I211" s="2">
        <v>2063.83</v>
      </c>
      <c r="J211" s="2">
        <v>2213.94</v>
      </c>
      <c r="K211">
        <v>1980.36</v>
      </c>
      <c r="L211" s="2">
        <v>2082.5100000000002</v>
      </c>
      <c r="M211">
        <v>2017.86</v>
      </c>
      <c r="N211">
        <v>2208.34</v>
      </c>
    </row>
    <row r="212" spans="1:14" x14ac:dyDescent="0.3">
      <c r="A212">
        <v>211</v>
      </c>
      <c r="B212" s="22">
        <v>1919.11</v>
      </c>
      <c r="C212" s="21">
        <v>2282.58</v>
      </c>
      <c r="D212" s="2">
        <v>1914.95</v>
      </c>
      <c r="E212" s="22">
        <v>2006.03</v>
      </c>
      <c r="F212" s="22">
        <v>2039.36</v>
      </c>
      <c r="G212" s="22">
        <v>1850.7</v>
      </c>
      <c r="H212" s="2">
        <v>1989.47</v>
      </c>
      <c r="I212" s="2">
        <v>2175.31</v>
      </c>
      <c r="J212" s="2">
        <v>2225.88</v>
      </c>
      <c r="K212">
        <v>2007.48</v>
      </c>
      <c r="L212" s="2">
        <v>2117.5500000000002</v>
      </c>
      <c r="M212">
        <v>2036.62</v>
      </c>
      <c r="N212">
        <v>2225.37</v>
      </c>
    </row>
    <row r="213" spans="1:14" x14ac:dyDescent="0.3">
      <c r="A213">
        <v>212</v>
      </c>
      <c r="B213" s="22">
        <v>1943.03</v>
      </c>
      <c r="C213" s="21">
        <v>2337.2199999999998</v>
      </c>
      <c r="D213" s="2">
        <v>1923.91</v>
      </c>
      <c r="E213" s="22">
        <v>2006.55</v>
      </c>
      <c r="F213" s="22">
        <v>2077.2800000000002</v>
      </c>
      <c r="G213" s="22">
        <v>1916.28</v>
      </c>
      <c r="H213" s="2">
        <v>1997.05</v>
      </c>
      <c r="I213" s="2">
        <v>2187.5</v>
      </c>
      <c r="J213" s="2">
        <v>2252.61</v>
      </c>
      <c r="K213">
        <v>2019.76</v>
      </c>
      <c r="L213" s="2">
        <v>2170.0500000000002</v>
      </c>
      <c r="M213">
        <v>2049.27</v>
      </c>
      <c r="N213">
        <v>2228.92</v>
      </c>
    </row>
    <row r="214" spans="1:14" x14ac:dyDescent="0.3">
      <c r="A214">
        <v>213</v>
      </c>
      <c r="B214" s="22">
        <v>1958.09</v>
      </c>
      <c r="C214" s="21">
        <v>2380.5300000000002</v>
      </c>
      <c r="D214" s="2">
        <v>1949.15</v>
      </c>
      <c r="E214" s="22">
        <v>2046.59</v>
      </c>
      <c r="F214" s="22">
        <v>2082.6999999999998</v>
      </c>
      <c r="G214" s="22">
        <v>1928.22</v>
      </c>
      <c r="H214" s="2">
        <v>1998.59</v>
      </c>
      <c r="I214" s="2">
        <v>2206.08</v>
      </c>
      <c r="J214" s="2">
        <v>2261.38</v>
      </c>
      <c r="K214">
        <v>2038.75</v>
      </c>
      <c r="L214" s="2">
        <v>2208.11</v>
      </c>
      <c r="M214">
        <v>2093.39</v>
      </c>
      <c r="N214">
        <v>2249.94</v>
      </c>
    </row>
    <row r="215" spans="1:14" x14ac:dyDescent="0.3">
      <c r="A215">
        <v>214</v>
      </c>
      <c r="B215" s="22">
        <v>2046.61</v>
      </c>
      <c r="C215" s="21">
        <v>2400.12</v>
      </c>
      <c r="D215" s="2">
        <v>1952.62</v>
      </c>
      <c r="E215" s="22">
        <v>2050.02</v>
      </c>
      <c r="F215" s="22">
        <v>2089.59</v>
      </c>
      <c r="G215" s="22">
        <v>1992.73</v>
      </c>
      <c r="H215" s="2">
        <v>2176.64</v>
      </c>
      <c r="I215" s="2">
        <v>2314.89</v>
      </c>
      <c r="J215" s="2">
        <v>2286.7199999999998</v>
      </c>
      <c r="K215">
        <v>2132.89</v>
      </c>
      <c r="L215" s="2">
        <v>2250.7600000000002</v>
      </c>
      <c r="M215">
        <v>2174.7199999999998</v>
      </c>
      <c r="N215">
        <v>2256.5500000000002</v>
      </c>
    </row>
    <row r="216" spans="1:14" x14ac:dyDescent="0.3">
      <c r="A216">
        <v>215</v>
      </c>
      <c r="B216" s="22">
        <v>2084.11</v>
      </c>
      <c r="C216" s="21">
        <v>2415.4699999999998</v>
      </c>
      <c r="D216" s="2">
        <v>1952.87</v>
      </c>
      <c r="E216" s="22">
        <v>2060.89</v>
      </c>
      <c r="F216" s="22">
        <v>2093.89</v>
      </c>
      <c r="G216" s="22">
        <v>2061.31</v>
      </c>
      <c r="H216" s="2">
        <v>2200.2399999999998</v>
      </c>
      <c r="I216" s="2">
        <v>2326.7600000000002</v>
      </c>
      <c r="J216" s="2">
        <v>2297.34</v>
      </c>
      <c r="K216">
        <v>2148.81</v>
      </c>
      <c r="L216" s="2">
        <v>2290.94</v>
      </c>
      <c r="M216">
        <v>2184.94</v>
      </c>
      <c r="N216">
        <v>2257.7800000000002</v>
      </c>
    </row>
    <row r="217" spans="1:14" x14ac:dyDescent="0.3">
      <c r="A217">
        <v>216</v>
      </c>
      <c r="B217" s="22">
        <v>2093.06</v>
      </c>
      <c r="C217" s="21">
        <v>2449.39</v>
      </c>
      <c r="D217" s="2">
        <v>2004.06</v>
      </c>
      <c r="E217" s="22">
        <v>2064.9499999999998</v>
      </c>
      <c r="F217" s="22">
        <v>2110.5</v>
      </c>
      <c r="G217" s="22">
        <v>2085.39</v>
      </c>
      <c r="H217" s="2">
        <v>2292.25</v>
      </c>
      <c r="I217" s="2">
        <v>2358.02</v>
      </c>
      <c r="J217" s="2">
        <v>2305.42</v>
      </c>
      <c r="K217">
        <v>2153.5</v>
      </c>
      <c r="L217" s="2">
        <v>2346.58</v>
      </c>
      <c r="M217">
        <v>2201.1999999999998</v>
      </c>
      <c r="N217">
        <v>2347.09</v>
      </c>
    </row>
    <row r="218" spans="1:14" x14ac:dyDescent="0.3">
      <c r="A218">
        <v>217</v>
      </c>
      <c r="B218" s="22">
        <v>2104.66</v>
      </c>
      <c r="C218" s="21">
        <v>2458.33</v>
      </c>
      <c r="D218" s="2">
        <v>2016.89</v>
      </c>
      <c r="E218" s="22">
        <v>2177.23</v>
      </c>
      <c r="F218" s="22">
        <v>2110.6999999999998</v>
      </c>
      <c r="G218" s="22">
        <v>2239.91</v>
      </c>
      <c r="H218" s="2">
        <v>2316.7800000000002</v>
      </c>
      <c r="I218" s="2">
        <v>2358.42</v>
      </c>
      <c r="J218" s="2">
        <v>2308.8000000000002</v>
      </c>
      <c r="K218">
        <v>2194.98</v>
      </c>
      <c r="L218" s="2">
        <v>2358.7800000000002</v>
      </c>
      <c r="M218">
        <v>2226.02</v>
      </c>
      <c r="N218">
        <v>2386.36</v>
      </c>
    </row>
    <row r="219" spans="1:14" x14ac:dyDescent="0.3">
      <c r="A219">
        <v>218</v>
      </c>
      <c r="B219" s="22">
        <v>2122.64</v>
      </c>
      <c r="C219" s="21">
        <v>2502.38</v>
      </c>
      <c r="D219" s="2">
        <v>2039.8</v>
      </c>
      <c r="E219" s="22">
        <v>2186.44</v>
      </c>
      <c r="F219" s="22">
        <v>2124.23</v>
      </c>
      <c r="G219" s="22">
        <v>2250.84</v>
      </c>
      <c r="H219" s="2">
        <v>2360.42</v>
      </c>
      <c r="I219" s="2">
        <v>2360.62</v>
      </c>
      <c r="J219" s="2">
        <v>2312</v>
      </c>
      <c r="K219">
        <v>2273.27</v>
      </c>
      <c r="L219" s="2">
        <v>2386.7199999999998</v>
      </c>
      <c r="M219">
        <v>2253.7800000000002</v>
      </c>
      <c r="N219">
        <v>2400.0500000000002</v>
      </c>
    </row>
    <row r="220" spans="1:14" x14ac:dyDescent="0.3">
      <c r="A220">
        <v>219</v>
      </c>
      <c r="B220" s="22">
        <v>2170.4499999999998</v>
      </c>
      <c r="C220" s="21">
        <v>2550.77</v>
      </c>
      <c r="D220" s="2">
        <v>2049.6999999999998</v>
      </c>
      <c r="E220" s="22">
        <v>2257.98</v>
      </c>
      <c r="F220" s="22">
        <v>2188.73</v>
      </c>
      <c r="G220" s="22">
        <v>2274.25</v>
      </c>
      <c r="H220" s="2">
        <v>2390.67</v>
      </c>
      <c r="I220" s="2">
        <v>2361.06</v>
      </c>
      <c r="J220" s="2">
        <v>2343.4699999999998</v>
      </c>
      <c r="K220">
        <v>2273.5300000000002</v>
      </c>
      <c r="L220" s="2">
        <v>2447.92</v>
      </c>
      <c r="M220">
        <v>2290.17</v>
      </c>
      <c r="N220">
        <v>2416.86</v>
      </c>
    </row>
    <row r="221" spans="1:14" x14ac:dyDescent="0.3">
      <c r="A221">
        <v>220</v>
      </c>
      <c r="B221" s="22">
        <v>2176.19</v>
      </c>
      <c r="C221" s="21">
        <v>2616.4699999999998</v>
      </c>
      <c r="D221" s="2">
        <v>2054.9699999999998</v>
      </c>
      <c r="E221" s="22">
        <v>2273.7800000000002</v>
      </c>
      <c r="F221" s="22">
        <v>2222.2800000000002</v>
      </c>
      <c r="G221" s="22">
        <v>2308.89</v>
      </c>
      <c r="H221" s="2">
        <v>2434.92</v>
      </c>
      <c r="I221" s="2">
        <v>2407.7600000000002</v>
      </c>
      <c r="J221" s="2">
        <v>2409.09</v>
      </c>
      <c r="K221">
        <v>2312.7800000000002</v>
      </c>
      <c r="L221" s="2">
        <v>2523.67</v>
      </c>
      <c r="M221">
        <v>2311.2399999999998</v>
      </c>
      <c r="N221">
        <v>2469.59</v>
      </c>
    </row>
    <row r="222" spans="1:14" x14ac:dyDescent="0.3">
      <c r="A222">
        <v>221</v>
      </c>
      <c r="B222" s="22">
        <v>2191.81</v>
      </c>
      <c r="C222" s="21">
        <v>2673.08</v>
      </c>
      <c r="D222" s="2">
        <v>2057.92</v>
      </c>
      <c r="E222" s="22">
        <v>2277.61</v>
      </c>
      <c r="F222" s="22">
        <v>2247.5300000000002</v>
      </c>
      <c r="G222" s="22">
        <v>2464.2600000000002</v>
      </c>
      <c r="H222" s="2">
        <v>2461.31</v>
      </c>
      <c r="I222" s="2">
        <v>2438.64</v>
      </c>
      <c r="J222" s="2">
        <v>2468.11</v>
      </c>
      <c r="K222">
        <v>2328.75</v>
      </c>
      <c r="L222" s="2">
        <v>2562.83</v>
      </c>
      <c r="M222">
        <v>2393.17</v>
      </c>
      <c r="N222">
        <v>2489.48</v>
      </c>
    </row>
    <row r="223" spans="1:14" x14ac:dyDescent="0.3">
      <c r="A223">
        <v>222</v>
      </c>
      <c r="B223" s="22">
        <v>2238.08</v>
      </c>
      <c r="C223" s="21">
        <v>2726.94</v>
      </c>
      <c r="D223" s="2">
        <v>2163.31</v>
      </c>
      <c r="E223" s="22">
        <v>2309.94</v>
      </c>
      <c r="F223" s="22">
        <v>2269.08</v>
      </c>
      <c r="G223" s="22">
        <v>2538.5</v>
      </c>
      <c r="H223" s="2">
        <v>2492.98</v>
      </c>
      <c r="I223" s="2">
        <v>2493.12</v>
      </c>
      <c r="J223" s="2">
        <v>2520.62</v>
      </c>
      <c r="K223">
        <v>2415.1999999999998</v>
      </c>
      <c r="L223" s="2">
        <v>2824.33</v>
      </c>
      <c r="M223">
        <v>2479.56</v>
      </c>
      <c r="N223">
        <v>2531.7800000000002</v>
      </c>
    </row>
    <row r="224" spans="1:14" x14ac:dyDescent="0.3">
      <c r="A224">
        <v>223</v>
      </c>
      <c r="B224" s="22">
        <v>2262.0500000000002</v>
      </c>
      <c r="C224" s="21">
        <v>2733.05</v>
      </c>
      <c r="D224" s="2">
        <v>2179.0500000000002</v>
      </c>
      <c r="E224" s="22">
        <v>2312.89</v>
      </c>
      <c r="F224" s="22">
        <v>2283.02</v>
      </c>
      <c r="G224" s="22">
        <v>2563.67</v>
      </c>
      <c r="H224" s="2">
        <v>2533.39</v>
      </c>
      <c r="I224" s="2">
        <v>2500.58</v>
      </c>
      <c r="J224" s="2">
        <v>2544.7199999999998</v>
      </c>
      <c r="K224">
        <v>2444.0300000000002</v>
      </c>
      <c r="L224" s="2">
        <v>2918.39</v>
      </c>
      <c r="M224">
        <v>2504.34</v>
      </c>
      <c r="N224">
        <v>2582.34</v>
      </c>
    </row>
    <row r="225" spans="1:14" x14ac:dyDescent="0.3">
      <c r="A225">
        <v>224</v>
      </c>
      <c r="B225" s="22">
        <v>2309.06</v>
      </c>
      <c r="C225" s="21">
        <v>3004.22</v>
      </c>
      <c r="D225" s="2">
        <v>2233.6999999999998</v>
      </c>
      <c r="E225" s="22">
        <v>2331.59</v>
      </c>
      <c r="F225" s="22">
        <v>2382.69</v>
      </c>
      <c r="G225" s="22">
        <v>2682.49</v>
      </c>
      <c r="H225" s="2">
        <v>2652.09</v>
      </c>
      <c r="I225" s="2">
        <v>2633.37</v>
      </c>
      <c r="J225" s="2">
        <v>2546.67</v>
      </c>
      <c r="K225">
        <v>2446.27</v>
      </c>
      <c r="L225" s="2">
        <v>2931.95</v>
      </c>
      <c r="M225">
        <v>2548.69</v>
      </c>
      <c r="N225">
        <v>2584.84</v>
      </c>
    </row>
    <row r="226" spans="1:14" x14ac:dyDescent="0.3">
      <c r="A226">
        <v>225</v>
      </c>
      <c r="B226" s="22">
        <v>2327.52</v>
      </c>
      <c r="C226" s="21">
        <v>3022.51</v>
      </c>
      <c r="D226" s="2">
        <v>2269.36</v>
      </c>
      <c r="E226" s="22">
        <v>2338.25</v>
      </c>
      <c r="F226" s="22">
        <v>2581.5</v>
      </c>
      <c r="G226" s="22">
        <v>2714.44</v>
      </c>
      <c r="H226" s="2">
        <v>2661.42</v>
      </c>
      <c r="I226" s="2">
        <v>2663.77</v>
      </c>
      <c r="J226" s="2">
        <v>2633.09</v>
      </c>
      <c r="K226">
        <v>2490.92</v>
      </c>
      <c r="L226" s="2">
        <v>3037.89</v>
      </c>
      <c r="M226">
        <v>2597.84</v>
      </c>
      <c r="N226">
        <v>2642.61</v>
      </c>
    </row>
    <row r="227" spans="1:14" x14ac:dyDescent="0.3">
      <c r="A227">
        <v>226</v>
      </c>
      <c r="B227" s="22">
        <v>2351.9499999999998</v>
      </c>
      <c r="C227" s="21">
        <v>3040.92</v>
      </c>
      <c r="D227" s="2">
        <v>2346.31</v>
      </c>
      <c r="E227" s="22">
        <v>2407.2600000000002</v>
      </c>
      <c r="F227" s="22">
        <v>2646.39</v>
      </c>
      <c r="G227" s="22">
        <v>2881.19</v>
      </c>
      <c r="H227" s="2">
        <v>2734.55</v>
      </c>
      <c r="I227" s="2">
        <v>2693.41</v>
      </c>
      <c r="J227" s="2">
        <v>2690.41</v>
      </c>
      <c r="K227">
        <v>2496.75</v>
      </c>
      <c r="L227" s="2">
        <v>3042.24</v>
      </c>
      <c r="M227">
        <v>2637.7</v>
      </c>
      <c r="N227">
        <v>2699</v>
      </c>
    </row>
    <row r="228" spans="1:14" x14ac:dyDescent="0.3">
      <c r="A228">
        <v>227</v>
      </c>
      <c r="B228" s="22">
        <v>2354</v>
      </c>
      <c r="C228" s="21">
        <v>3087.59</v>
      </c>
      <c r="D228" s="2">
        <v>2419.23</v>
      </c>
      <c r="E228" s="22">
        <v>2452.7600000000002</v>
      </c>
      <c r="F228" s="22">
        <v>2749.52</v>
      </c>
      <c r="G228" s="22">
        <v>2914.53</v>
      </c>
      <c r="H228" s="2">
        <v>2749.89</v>
      </c>
      <c r="I228" s="2">
        <v>2747.66</v>
      </c>
      <c r="J228" s="2">
        <v>2737.69</v>
      </c>
      <c r="K228">
        <v>2531.2199999999998</v>
      </c>
      <c r="L228" s="2">
        <v>3078.14</v>
      </c>
      <c r="M228">
        <v>2666.19</v>
      </c>
      <c r="N228">
        <v>2713.16</v>
      </c>
    </row>
    <row r="229" spans="1:14" x14ac:dyDescent="0.3">
      <c r="A229">
        <v>228</v>
      </c>
      <c r="B229" s="22">
        <v>2429.42</v>
      </c>
      <c r="C229" s="21">
        <v>3133.83</v>
      </c>
      <c r="D229" s="2">
        <v>2463.25</v>
      </c>
      <c r="E229" s="22">
        <v>2599.66</v>
      </c>
      <c r="F229" s="22">
        <v>2816.64</v>
      </c>
      <c r="G229" s="22">
        <v>3009.11</v>
      </c>
      <c r="H229" s="2">
        <v>2848.36</v>
      </c>
      <c r="I229" s="2">
        <v>2851.09</v>
      </c>
      <c r="J229" s="2">
        <v>2737.84</v>
      </c>
      <c r="K229">
        <v>2585.33</v>
      </c>
      <c r="L229" s="2">
        <v>3080.28</v>
      </c>
      <c r="M229">
        <v>2817.89</v>
      </c>
      <c r="N229">
        <v>2871.78</v>
      </c>
    </row>
    <row r="230" spans="1:14" x14ac:dyDescent="0.3">
      <c r="A230">
        <v>229</v>
      </c>
      <c r="B230" s="22">
        <v>2432.9899999999998</v>
      </c>
      <c r="C230" s="21">
        <v>3181.75</v>
      </c>
      <c r="D230" s="2">
        <v>2495.69</v>
      </c>
      <c r="E230" s="22">
        <v>2602.09</v>
      </c>
      <c r="F230" s="22">
        <v>2859.2</v>
      </c>
      <c r="G230" s="22">
        <v>3046.91</v>
      </c>
      <c r="H230" s="2">
        <v>2913.08</v>
      </c>
      <c r="I230" s="2">
        <v>2878.5</v>
      </c>
      <c r="J230" s="2">
        <v>2762.23</v>
      </c>
      <c r="K230">
        <v>2588.67</v>
      </c>
      <c r="L230" s="2">
        <v>3093.7</v>
      </c>
      <c r="M230">
        <v>3044.06</v>
      </c>
      <c r="N230">
        <v>2924.97</v>
      </c>
    </row>
    <row r="231" spans="1:14" x14ac:dyDescent="0.3">
      <c r="A231">
        <v>230</v>
      </c>
      <c r="B231" s="22">
        <v>2580.0500000000002</v>
      </c>
      <c r="C231" s="21">
        <v>3193.94</v>
      </c>
      <c r="D231" s="2">
        <v>2668.94</v>
      </c>
      <c r="E231" s="22">
        <v>2697.22</v>
      </c>
      <c r="F231" s="22">
        <v>2876.65</v>
      </c>
      <c r="G231" s="22">
        <v>3083.73</v>
      </c>
      <c r="H231" s="2">
        <v>2945.97</v>
      </c>
      <c r="I231" s="2">
        <v>2903.06</v>
      </c>
      <c r="J231" s="2">
        <v>2830.94</v>
      </c>
      <c r="K231">
        <v>2623.84</v>
      </c>
      <c r="L231" s="2">
        <v>3269.72</v>
      </c>
      <c r="M231">
        <v>3066.61</v>
      </c>
      <c r="N231">
        <v>2935.83</v>
      </c>
    </row>
    <row r="232" spans="1:14" x14ac:dyDescent="0.3">
      <c r="A232">
        <v>231</v>
      </c>
      <c r="B232" s="22">
        <v>2581.5500000000002</v>
      </c>
      <c r="C232" s="21">
        <v>3283.17</v>
      </c>
      <c r="D232" s="2">
        <v>2685.09</v>
      </c>
      <c r="E232" s="22">
        <v>2697.41</v>
      </c>
      <c r="F232" s="22">
        <v>2966.7</v>
      </c>
      <c r="G232" s="22">
        <v>3110.2</v>
      </c>
      <c r="H232" s="2">
        <v>2978.58</v>
      </c>
      <c r="I232" s="2">
        <v>2922.61</v>
      </c>
      <c r="J232" s="2">
        <v>2864.14</v>
      </c>
      <c r="K232">
        <v>2656.06</v>
      </c>
      <c r="L232" s="2">
        <v>3286.37</v>
      </c>
      <c r="M232">
        <v>3189.16</v>
      </c>
      <c r="N232">
        <v>2990.33</v>
      </c>
    </row>
    <row r="233" spans="1:14" x14ac:dyDescent="0.3">
      <c r="A233">
        <v>232</v>
      </c>
      <c r="B233" s="22">
        <v>2585.23</v>
      </c>
      <c r="C233" s="21">
        <v>3288.05</v>
      </c>
      <c r="D233" s="2">
        <v>2750.28</v>
      </c>
      <c r="E233" s="22">
        <v>2717.39</v>
      </c>
      <c r="F233" s="22">
        <v>3067.55</v>
      </c>
      <c r="G233" s="22">
        <v>3117.01</v>
      </c>
      <c r="H233" s="2">
        <v>3024.2</v>
      </c>
      <c r="I233" s="2">
        <v>3058.81</v>
      </c>
      <c r="J233" s="2">
        <v>2937.37</v>
      </c>
      <c r="K233">
        <v>2671.86</v>
      </c>
      <c r="L233" s="2">
        <v>3323.94</v>
      </c>
      <c r="M233">
        <v>3268.7</v>
      </c>
      <c r="N233">
        <v>3049.19</v>
      </c>
    </row>
    <row r="234" spans="1:14" x14ac:dyDescent="0.3">
      <c r="A234">
        <v>233</v>
      </c>
      <c r="B234" s="22">
        <v>2699.26</v>
      </c>
      <c r="C234" s="21">
        <v>3313.36</v>
      </c>
      <c r="D234" s="2">
        <v>2785.16</v>
      </c>
      <c r="E234" s="22">
        <v>2769.73</v>
      </c>
      <c r="F234" s="22">
        <v>3141.89</v>
      </c>
      <c r="G234" s="22">
        <v>3121.76</v>
      </c>
      <c r="H234" s="2">
        <v>3084.94</v>
      </c>
      <c r="I234" s="2">
        <v>3147.09</v>
      </c>
      <c r="J234" s="2">
        <v>2975.22</v>
      </c>
      <c r="K234">
        <v>2691.52</v>
      </c>
      <c r="L234" s="2">
        <v>3375.45</v>
      </c>
      <c r="M234">
        <v>3270.22</v>
      </c>
      <c r="N234">
        <v>3125.27</v>
      </c>
    </row>
    <row r="235" spans="1:14" x14ac:dyDescent="0.3">
      <c r="A235">
        <v>234</v>
      </c>
      <c r="B235" s="22">
        <v>2720.56</v>
      </c>
      <c r="C235" s="21">
        <v>3369</v>
      </c>
      <c r="D235" s="2">
        <v>2810.94</v>
      </c>
      <c r="E235" s="22">
        <v>2908.27</v>
      </c>
      <c r="F235" s="22">
        <v>3225.92</v>
      </c>
      <c r="G235" s="22">
        <v>3168.38</v>
      </c>
      <c r="H235" s="2">
        <v>3091.56</v>
      </c>
      <c r="I235" s="2">
        <v>3207.33</v>
      </c>
      <c r="J235" s="2">
        <v>3032.59</v>
      </c>
      <c r="K235">
        <v>2861.83</v>
      </c>
      <c r="L235" s="2">
        <v>3375.64</v>
      </c>
      <c r="M235">
        <v>3314.34</v>
      </c>
      <c r="N235">
        <v>3146.62</v>
      </c>
    </row>
    <row r="236" spans="1:14" x14ac:dyDescent="0.3">
      <c r="A236">
        <v>235</v>
      </c>
      <c r="B236" s="22">
        <v>2774.94</v>
      </c>
      <c r="C236" s="21">
        <v>3373.95</v>
      </c>
      <c r="D236" s="2">
        <v>2820.26</v>
      </c>
      <c r="E236" s="22">
        <v>3084.56</v>
      </c>
      <c r="F236" s="22">
        <v>3260.05</v>
      </c>
      <c r="G236" s="22">
        <v>3220.5</v>
      </c>
      <c r="H236" s="2">
        <v>3115.97</v>
      </c>
      <c r="I236" s="2">
        <v>3356.81</v>
      </c>
      <c r="J236" s="2">
        <v>3041.31</v>
      </c>
      <c r="K236">
        <v>2873.53</v>
      </c>
      <c r="L236" s="2">
        <v>3403.94</v>
      </c>
      <c r="M236">
        <v>3318.72</v>
      </c>
      <c r="N236">
        <v>3152.8</v>
      </c>
    </row>
    <row r="237" spans="1:14" x14ac:dyDescent="0.3">
      <c r="A237">
        <v>236</v>
      </c>
      <c r="B237" s="22">
        <v>2856.69</v>
      </c>
      <c r="C237" s="21">
        <v>3548.66</v>
      </c>
      <c r="D237" s="2">
        <v>2919.5</v>
      </c>
      <c r="E237" s="22">
        <v>3108.53</v>
      </c>
      <c r="F237" s="22">
        <v>3298.56</v>
      </c>
      <c r="G237" s="22">
        <v>3260.45</v>
      </c>
      <c r="H237" s="2">
        <v>3183.65</v>
      </c>
      <c r="I237" s="2">
        <v>3409</v>
      </c>
      <c r="J237" s="2">
        <v>3135.23</v>
      </c>
      <c r="K237">
        <v>3033.72</v>
      </c>
      <c r="L237" s="2">
        <v>3621.5</v>
      </c>
      <c r="M237">
        <v>3396.89</v>
      </c>
      <c r="N237">
        <v>3237.26</v>
      </c>
    </row>
    <row r="238" spans="1:14" x14ac:dyDescent="0.3">
      <c r="A238">
        <v>237</v>
      </c>
      <c r="B238" s="22">
        <v>2870.59</v>
      </c>
      <c r="C238" s="21">
        <v>3549.95</v>
      </c>
      <c r="D238" s="2">
        <v>2971.66</v>
      </c>
      <c r="E238" s="22">
        <v>3128.94</v>
      </c>
      <c r="F238" s="22">
        <v>3304.42</v>
      </c>
      <c r="G238" s="22">
        <v>3280.15</v>
      </c>
      <c r="H238" s="2">
        <v>3241.62</v>
      </c>
      <c r="I238" s="2">
        <v>3413.08</v>
      </c>
      <c r="J238" s="2">
        <v>3191</v>
      </c>
      <c r="K238">
        <v>3069.51</v>
      </c>
      <c r="L238" s="2">
        <v>3661.99</v>
      </c>
      <c r="M238">
        <v>3418.13</v>
      </c>
      <c r="N238">
        <v>3301.4</v>
      </c>
    </row>
    <row r="239" spans="1:14" x14ac:dyDescent="0.3">
      <c r="A239">
        <v>238</v>
      </c>
      <c r="B239" s="22">
        <v>2913.64</v>
      </c>
      <c r="C239" s="21">
        <v>3877.2</v>
      </c>
      <c r="D239" s="2">
        <v>3012.37</v>
      </c>
      <c r="E239" s="22">
        <v>3167.05</v>
      </c>
      <c r="F239" s="22">
        <v>3395.94</v>
      </c>
      <c r="G239" s="22">
        <v>3414.12</v>
      </c>
      <c r="H239" s="2">
        <v>3454.36</v>
      </c>
      <c r="I239" s="2">
        <v>3435.14</v>
      </c>
      <c r="J239" s="2">
        <v>3238.42</v>
      </c>
      <c r="K239">
        <v>3228.39</v>
      </c>
      <c r="L239" s="2">
        <v>3730.55</v>
      </c>
      <c r="M239">
        <v>3529.81</v>
      </c>
      <c r="N239">
        <v>3324.53</v>
      </c>
    </row>
    <row r="240" spans="1:14" x14ac:dyDescent="0.3">
      <c r="A240">
        <v>239</v>
      </c>
      <c r="B240" s="22">
        <v>3069.72</v>
      </c>
      <c r="C240" s="21">
        <v>4041.02</v>
      </c>
      <c r="D240" s="2">
        <v>3013.44</v>
      </c>
      <c r="E240" s="22">
        <v>3223.27</v>
      </c>
      <c r="F240" s="22">
        <v>3640.37</v>
      </c>
      <c r="G240" s="22">
        <v>3475</v>
      </c>
      <c r="H240" s="2">
        <v>3567.8</v>
      </c>
      <c r="I240" s="2">
        <v>3480.25</v>
      </c>
      <c r="J240" s="2">
        <v>3259.2</v>
      </c>
      <c r="K240">
        <v>3339.41</v>
      </c>
      <c r="L240" s="2">
        <v>3749.47</v>
      </c>
      <c r="M240">
        <v>3589.45</v>
      </c>
      <c r="N240">
        <v>3356</v>
      </c>
    </row>
    <row r="241" spans="1:14" x14ac:dyDescent="0.3">
      <c r="A241">
        <v>240</v>
      </c>
      <c r="B241" s="22">
        <v>3223.84</v>
      </c>
      <c r="C241" s="21">
        <v>4084.03</v>
      </c>
      <c r="D241" s="2">
        <v>3029.17</v>
      </c>
      <c r="E241" s="22">
        <v>3354.41</v>
      </c>
      <c r="F241" s="22">
        <v>3670.05</v>
      </c>
      <c r="G241" s="22">
        <v>3491.64</v>
      </c>
      <c r="H241" s="2">
        <v>3734.12</v>
      </c>
      <c r="I241" s="2">
        <v>3527.08</v>
      </c>
      <c r="J241" s="2">
        <v>3457.53</v>
      </c>
      <c r="K241">
        <v>3477.98</v>
      </c>
      <c r="L241" s="2">
        <v>3899.51</v>
      </c>
      <c r="M241">
        <v>3615.28</v>
      </c>
      <c r="N241">
        <v>3436.53</v>
      </c>
    </row>
    <row r="242" spans="1:14" x14ac:dyDescent="0.3">
      <c r="A242">
        <v>241</v>
      </c>
      <c r="B242" s="22">
        <v>3493.33</v>
      </c>
      <c r="C242" s="21">
        <v>4212.58</v>
      </c>
      <c r="D242" s="2">
        <v>3058.77</v>
      </c>
      <c r="E242" s="22">
        <v>3397.09</v>
      </c>
      <c r="F242" s="22">
        <v>3674.23</v>
      </c>
      <c r="G242" s="22">
        <v>3509.53</v>
      </c>
      <c r="H242" s="2">
        <v>3780.08</v>
      </c>
      <c r="I242" s="2">
        <v>3641.06</v>
      </c>
      <c r="J242" s="2">
        <v>3662.78</v>
      </c>
      <c r="K242">
        <v>3479.12</v>
      </c>
      <c r="L242" s="2">
        <v>4083.75</v>
      </c>
      <c r="M242">
        <v>3630.31</v>
      </c>
      <c r="N242">
        <v>3441.67</v>
      </c>
    </row>
    <row r="243" spans="1:14" x14ac:dyDescent="0.3">
      <c r="A243">
        <v>242</v>
      </c>
      <c r="B243" s="22">
        <v>3563.56</v>
      </c>
      <c r="C243" s="21">
        <v>4291.41</v>
      </c>
      <c r="D243" s="2">
        <v>3213.33</v>
      </c>
      <c r="E243" s="22">
        <v>3416.87</v>
      </c>
      <c r="F243" s="22">
        <v>3675.12</v>
      </c>
      <c r="G243" s="22">
        <v>3615.64</v>
      </c>
      <c r="H243" s="2">
        <v>3808.28</v>
      </c>
      <c r="I243" s="2">
        <v>3642.67</v>
      </c>
      <c r="J243" s="2">
        <v>3696.84</v>
      </c>
      <c r="K243">
        <v>3527.67</v>
      </c>
      <c r="L243" s="2">
        <v>4360.5600000000004</v>
      </c>
      <c r="M243">
        <v>3988.88</v>
      </c>
      <c r="N243">
        <v>3537.3</v>
      </c>
    </row>
    <row r="244" spans="1:14" x14ac:dyDescent="0.3">
      <c r="A244">
        <v>243</v>
      </c>
      <c r="B244" s="22">
        <v>3688.51</v>
      </c>
      <c r="C244" s="21">
        <v>4356.67</v>
      </c>
      <c r="D244" s="2">
        <v>3271.42</v>
      </c>
      <c r="E244" s="22">
        <v>3488.94</v>
      </c>
      <c r="F244" s="22">
        <v>3757.97</v>
      </c>
      <c r="G244" s="22">
        <v>3646.58</v>
      </c>
      <c r="H244" s="2">
        <v>3841.88</v>
      </c>
      <c r="I244" s="2">
        <v>3785.55</v>
      </c>
      <c r="J244" s="2">
        <v>3718.31</v>
      </c>
      <c r="K244">
        <v>3578.92</v>
      </c>
      <c r="L244" s="2">
        <v>4452.6400000000003</v>
      </c>
      <c r="M244">
        <v>4028.55</v>
      </c>
      <c r="N244">
        <v>3540.86</v>
      </c>
    </row>
    <row r="245" spans="1:14" x14ac:dyDescent="0.3">
      <c r="A245">
        <v>244</v>
      </c>
      <c r="B245" s="22">
        <v>4211.91</v>
      </c>
      <c r="C245" s="21">
        <v>4440.59</v>
      </c>
      <c r="D245" s="2">
        <v>3469.69</v>
      </c>
      <c r="E245" s="22">
        <v>3505.94</v>
      </c>
      <c r="F245" s="22">
        <v>3883.72</v>
      </c>
      <c r="G245" s="22">
        <v>3654.67</v>
      </c>
      <c r="H245" s="2">
        <v>4021.83</v>
      </c>
      <c r="I245" s="2">
        <v>3869.44</v>
      </c>
      <c r="J245" s="2">
        <v>3807</v>
      </c>
      <c r="K245">
        <v>3695.22</v>
      </c>
      <c r="L245" s="2">
        <v>4489.33</v>
      </c>
      <c r="M245">
        <v>4137.8900000000003</v>
      </c>
      <c r="N245">
        <v>3550.38</v>
      </c>
    </row>
    <row r="246" spans="1:14" x14ac:dyDescent="0.3">
      <c r="A246">
        <v>245</v>
      </c>
      <c r="B246" s="22">
        <v>4437.41</v>
      </c>
      <c r="C246" s="21">
        <v>4876.4799999999996</v>
      </c>
      <c r="D246" s="2">
        <v>3556.19</v>
      </c>
      <c r="E246" s="22">
        <v>3515.47</v>
      </c>
      <c r="F246" s="22">
        <v>3884.81</v>
      </c>
      <c r="G246" s="22">
        <v>3678.06</v>
      </c>
      <c r="H246" s="2">
        <v>4205.01</v>
      </c>
      <c r="I246" s="2">
        <v>3903.11</v>
      </c>
      <c r="J246" s="2">
        <v>3855.94</v>
      </c>
      <c r="K246">
        <v>3740.92</v>
      </c>
      <c r="L246" s="2">
        <v>4587.66</v>
      </c>
      <c r="M246">
        <v>4284.91</v>
      </c>
      <c r="N246">
        <v>3618.27</v>
      </c>
    </row>
    <row r="247" spans="1:14" x14ac:dyDescent="0.3">
      <c r="A247">
        <v>246</v>
      </c>
      <c r="B247" s="22">
        <v>4577.09</v>
      </c>
      <c r="C247" s="21">
        <v>4877.8599999999997</v>
      </c>
      <c r="D247" s="2">
        <v>3770.36</v>
      </c>
      <c r="E247" s="22">
        <v>3569.62</v>
      </c>
      <c r="F247" s="22">
        <v>3990.84</v>
      </c>
      <c r="G247" s="22">
        <v>4297.38</v>
      </c>
      <c r="H247" s="2">
        <v>4447.62</v>
      </c>
      <c r="I247" s="2">
        <v>4211.5600000000004</v>
      </c>
      <c r="J247" s="2">
        <v>4133.13</v>
      </c>
      <c r="K247">
        <v>3806.3</v>
      </c>
      <c r="L247" s="2">
        <v>4665.67</v>
      </c>
      <c r="M247">
        <v>4314.8500000000004</v>
      </c>
      <c r="N247">
        <v>3679.31</v>
      </c>
    </row>
    <row r="248" spans="1:14" x14ac:dyDescent="0.3">
      <c r="A248">
        <v>247</v>
      </c>
      <c r="B248" s="22">
        <v>4579.0200000000004</v>
      </c>
      <c r="C248" s="21">
        <v>4920.34</v>
      </c>
      <c r="D248" s="2">
        <v>3780.16</v>
      </c>
      <c r="E248" s="22">
        <v>3655.69</v>
      </c>
      <c r="F248" s="22">
        <v>4000.75</v>
      </c>
      <c r="G248" s="22">
        <v>4336.78</v>
      </c>
      <c r="H248" s="2">
        <v>4498.3</v>
      </c>
      <c r="I248" s="2">
        <v>4237.8</v>
      </c>
      <c r="J248" s="2">
        <v>4218.41</v>
      </c>
      <c r="K248">
        <v>4151.5200000000004</v>
      </c>
      <c r="L248" s="2">
        <v>4687.5</v>
      </c>
      <c r="M248">
        <v>4393.59</v>
      </c>
      <c r="N248">
        <v>3796.33</v>
      </c>
    </row>
    <row r="249" spans="1:14" x14ac:dyDescent="0.3">
      <c r="A249">
        <v>248</v>
      </c>
      <c r="B249" s="22">
        <v>4769.9399999999996</v>
      </c>
      <c r="C249" s="21">
        <v>5000</v>
      </c>
      <c r="D249" s="2">
        <v>4015.59</v>
      </c>
      <c r="E249" s="22">
        <v>3937.97</v>
      </c>
      <c r="F249" s="22">
        <v>4043.09</v>
      </c>
      <c r="G249" s="22">
        <v>4357.6899999999996</v>
      </c>
      <c r="H249" s="2">
        <v>4598.45</v>
      </c>
      <c r="I249" s="2">
        <v>4243.9799999999996</v>
      </c>
      <c r="J249" s="2">
        <v>4261.92</v>
      </c>
      <c r="K249">
        <v>4366.1099999999997</v>
      </c>
      <c r="L249" s="2">
        <v>4808.08</v>
      </c>
      <c r="M249">
        <v>4535.0200000000004</v>
      </c>
      <c r="N249">
        <v>3919.84</v>
      </c>
    </row>
    <row r="250" spans="1:14" x14ac:dyDescent="0.3">
      <c r="A250">
        <v>249</v>
      </c>
      <c r="B250" s="22">
        <v>5000</v>
      </c>
      <c r="C250" s="21">
        <v>5000</v>
      </c>
      <c r="D250" s="2">
        <v>4051.16</v>
      </c>
      <c r="E250" s="22">
        <v>4427.4399999999996</v>
      </c>
      <c r="F250" s="22">
        <v>4149.12</v>
      </c>
      <c r="G250" s="22">
        <v>4429.58</v>
      </c>
      <c r="H250" s="2">
        <v>4601.55</v>
      </c>
      <c r="I250" s="2">
        <v>4477.84</v>
      </c>
      <c r="J250" s="2">
        <v>4269.6099999999997</v>
      </c>
      <c r="K250">
        <v>4454.6899999999996</v>
      </c>
      <c r="L250" s="2">
        <v>4813.3</v>
      </c>
      <c r="M250">
        <v>4568.1899999999996</v>
      </c>
      <c r="N250">
        <v>4005.89</v>
      </c>
    </row>
    <row r="251" spans="1:14" x14ac:dyDescent="0.3">
      <c r="A251">
        <v>250</v>
      </c>
      <c r="B251" s="22">
        <v>5000</v>
      </c>
      <c r="C251" s="21">
        <v>5000</v>
      </c>
      <c r="D251" s="2">
        <v>4168.1400000000003</v>
      </c>
      <c r="E251" s="22">
        <v>4690.41</v>
      </c>
      <c r="F251" s="22">
        <v>4182.7</v>
      </c>
      <c r="G251" s="22">
        <v>4535.92</v>
      </c>
      <c r="H251" s="2">
        <v>4769.8100000000004</v>
      </c>
      <c r="I251" s="2">
        <v>4487.42</v>
      </c>
      <c r="J251" s="2">
        <v>4484.6400000000003</v>
      </c>
      <c r="K251">
        <v>4487.37</v>
      </c>
      <c r="L251" s="2">
        <v>4968.7</v>
      </c>
      <c r="M251">
        <v>5000</v>
      </c>
      <c r="N251">
        <v>4167.2</v>
      </c>
    </row>
    <row r="252" spans="1:14" x14ac:dyDescent="0.3">
      <c r="A252">
        <v>251</v>
      </c>
      <c r="B252" s="22">
        <v>5000</v>
      </c>
      <c r="C252" s="21">
        <v>5000</v>
      </c>
      <c r="D252" s="2">
        <v>4237.09</v>
      </c>
      <c r="E252" s="22">
        <v>4730.47</v>
      </c>
      <c r="F252" s="22">
        <v>4204.08</v>
      </c>
      <c r="G252" s="22">
        <v>4640.09</v>
      </c>
      <c r="H252" s="2">
        <v>4817.53</v>
      </c>
      <c r="I252" s="2">
        <v>4559.03</v>
      </c>
      <c r="J252" s="2">
        <v>4600.05</v>
      </c>
      <c r="K252">
        <v>4837.25</v>
      </c>
      <c r="L252" s="2">
        <v>5000</v>
      </c>
      <c r="M252">
        <v>5000</v>
      </c>
      <c r="N252">
        <v>4309.37</v>
      </c>
    </row>
    <row r="253" spans="1:14" x14ac:dyDescent="0.3">
      <c r="A253">
        <v>252</v>
      </c>
      <c r="B253" s="22">
        <v>5000</v>
      </c>
      <c r="C253" s="21">
        <v>5000</v>
      </c>
      <c r="D253" s="2">
        <v>4302.16</v>
      </c>
      <c r="E253" s="22">
        <v>4912.03</v>
      </c>
      <c r="F253" s="22">
        <v>4422.5200000000004</v>
      </c>
      <c r="G253" s="22">
        <v>4771.8100000000004</v>
      </c>
      <c r="H253" s="2">
        <v>4817.75</v>
      </c>
      <c r="I253" s="2">
        <v>4615.45</v>
      </c>
      <c r="J253" s="2">
        <v>4645.59</v>
      </c>
      <c r="K253">
        <v>4849.97</v>
      </c>
      <c r="L253" s="2">
        <v>5000</v>
      </c>
      <c r="M253">
        <v>5000</v>
      </c>
      <c r="N253">
        <v>4370.84</v>
      </c>
    </row>
    <row r="254" spans="1:14" x14ac:dyDescent="0.3">
      <c r="A254">
        <v>253</v>
      </c>
      <c r="B254" s="22">
        <v>5000</v>
      </c>
      <c r="C254" s="21">
        <v>5000</v>
      </c>
      <c r="D254" s="2">
        <v>4306.88</v>
      </c>
      <c r="E254" s="22">
        <v>4955.47</v>
      </c>
      <c r="F254" s="22">
        <v>4750.7700000000004</v>
      </c>
      <c r="G254" s="22">
        <v>5000</v>
      </c>
      <c r="H254" s="2">
        <v>4846.78</v>
      </c>
      <c r="I254" s="2">
        <v>5000</v>
      </c>
      <c r="J254" s="2">
        <v>4665.95</v>
      </c>
      <c r="K254">
        <v>4956.1400000000003</v>
      </c>
      <c r="L254" s="2">
        <v>5000</v>
      </c>
      <c r="M254">
        <v>5000</v>
      </c>
      <c r="N254">
        <v>4526.7299999999996</v>
      </c>
    </row>
    <row r="255" spans="1:14" x14ac:dyDescent="0.3">
      <c r="A255">
        <v>254</v>
      </c>
      <c r="B255" s="22">
        <v>5000</v>
      </c>
      <c r="C255" s="21">
        <v>5000</v>
      </c>
      <c r="D255" s="2">
        <v>4307.72</v>
      </c>
      <c r="E255" s="22">
        <v>4964.8599999999997</v>
      </c>
      <c r="F255" s="22">
        <v>4988.58</v>
      </c>
      <c r="G255" s="22">
        <v>5000</v>
      </c>
      <c r="H255" s="2">
        <v>4896.5200000000004</v>
      </c>
      <c r="I255" s="2">
        <v>5000</v>
      </c>
      <c r="J255" s="2">
        <v>4678.7299999999996</v>
      </c>
      <c r="K255">
        <v>5000</v>
      </c>
      <c r="L255" s="2">
        <v>5000</v>
      </c>
      <c r="M255">
        <v>5000</v>
      </c>
      <c r="N255">
        <v>4836.9799999999996</v>
      </c>
    </row>
    <row r="256" spans="1:14" x14ac:dyDescent="0.3">
      <c r="A256">
        <v>255</v>
      </c>
      <c r="B256" s="22">
        <v>5000</v>
      </c>
      <c r="C256" s="21">
        <v>5000</v>
      </c>
      <c r="D256" s="2">
        <v>4363.09</v>
      </c>
      <c r="E256" s="22">
        <v>5000</v>
      </c>
      <c r="F256" s="22">
        <v>5000</v>
      </c>
      <c r="G256" s="22">
        <v>5000</v>
      </c>
      <c r="H256" s="2">
        <v>4901.87</v>
      </c>
      <c r="I256" s="2">
        <v>5000</v>
      </c>
      <c r="J256" s="2">
        <v>5000</v>
      </c>
      <c r="K256">
        <v>5000</v>
      </c>
      <c r="L256" s="2">
        <v>5000</v>
      </c>
      <c r="M256">
        <v>5000</v>
      </c>
      <c r="N256">
        <v>5000</v>
      </c>
    </row>
    <row r="257" spans="1:14" x14ac:dyDescent="0.3">
      <c r="A257">
        <v>256</v>
      </c>
      <c r="B257" s="22">
        <v>5000</v>
      </c>
      <c r="C257" s="21">
        <v>5000</v>
      </c>
      <c r="D257" s="2">
        <v>5000</v>
      </c>
      <c r="E257" s="22">
        <v>5000</v>
      </c>
      <c r="F257" s="22">
        <v>5000</v>
      </c>
      <c r="G257" s="22">
        <v>5000</v>
      </c>
      <c r="H257" s="2">
        <v>4934.78</v>
      </c>
      <c r="I257" s="2">
        <v>5000</v>
      </c>
      <c r="J257" s="2">
        <v>5000</v>
      </c>
      <c r="K257">
        <v>5000</v>
      </c>
      <c r="L257" s="2">
        <v>5000</v>
      </c>
      <c r="M257">
        <v>5000</v>
      </c>
      <c r="N257">
        <v>5000</v>
      </c>
    </row>
    <row r="258" spans="1:14" x14ac:dyDescent="0.3">
      <c r="A258">
        <v>257</v>
      </c>
      <c r="B258" s="22">
        <v>5000</v>
      </c>
      <c r="C258" s="21">
        <v>5000</v>
      </c>
      <c r="D258" s="2">
        <v>5000</v>
      </c>
      <c r="E258" s="22">
        <v>5000</v>
      </c>
      <c r="F258" s="22">
        <v>5000</v>
      </c>
      <c r="G258" s="22">
        <v>5000</v>
      </c>
      <c r="H258" s="2">
        <v>5000</v>
      </c>
      <c r="I258" s="2">
        <v>5000</v>
      </c>
      <c r="J258" s="2">
        <v>5000</v>
      </c>
      <c r="K258">
        <v>5000</v>
      </c>
      <c r="L258" s="2">
        <v>5000</v>
      </c>
      <c r="M258">
        <v>5000</v>
      </c>
      <c r="N258">
        <v>5000</v>
      </c>
    </row>
    <row r="259" spans="1:14" x14ac:dyDescent="0.3">
      <c r="A259">
        <v>258</v>
      </c>
      <c r="B259" s="22">
        <v>5000</v>
      </c>
      <c r="C259" s="21">
        <v>5000</v>
      </c>
      <c r="D259" s="2">
        <v>5000</v>
      </c>
      <c r="E259" s="22">
        <v>5000</v>
      </c>
      <c r="F259" s="22">
        <v>5000</v>
      </c>
      <c r="G259" s="22">
        <v>5000</v>
      </c>
      <c r="H259" s="2">
        <v>5000</v>
      </c>
      <c r="I259" s="2">
        <v>5000</v>
      </c>
      <c r="J259" s="2">
        <v>5000</v>
      </c>
      <c r="K259">
        <v>5000</v>
      </c>
      <c r="L259" s="2">
        <v>5000</v>
      </c>
      <c r="M259">
        <v>5000</v>
      </c>
      <c r="N259">
        <v>5000</v>
      </c>
    </row>
    <row r="260" spans="1:14" x14ac:dyDescent="0.3">
      <c r="A260">
        <v>259</v>
      </c>
      <c r="B260" s="22">
        <v>5000</v>
      </c>
      <c r="C260" s="21">
        <v>5000</v>
      </c>
      <c r="D260" s="2">
        <v>5000</v>
      </c>
      <c r="E260" s="22">
        <v>5000</v>
      </c>
      <c r="F260" s="22">
        <v>5000</v>
      </c>
      <c r="G260" s="22">
        <v>5000</v>
      </c>
      <c r="H260" s="2">
        <v>5000</v>
      </c>
      <c r="I260" s="2">
        <v>5000</v>
      </c>
      <c r="J260" s="2">
        <v>5000</v>
      </c>
      <c r="K260">
        <v>5000</v>
      </c>
      <c r="L260" s="2">
        <v>5000</v>
      </c>
      <c r="M260">
        <v>5000</v>
      </c>
      <c r="N260">
        <v>5000</v>
      </c>
    </row>
    <row r="261" spans="1:14" x14ac:dyDescent="0.3">
      <c r="A261">
        <v>260</v>
      </c>
      <c r="B261" s="22">
        <v>5000</v>
      </c>
      <c r="C261" s="21">
        <v>5000</v>
      </c>
      <c r="D261" s="2">
        <v>5000</v>
      </c>
      <c r="E261" s="22">
        <v>5000</v>
      </c>
      <c r="F261" s="22">
        <v>5000</v>
      </c>
      <c r="G261" s="22">
        <v>5000</v>
      </c>
      <c r="H261" s="2">
        <v>5000</v>
      </c>
      <c r="I261" s="2">
        <v>5000</v>
      </c>
      <c r="J261" s="2">
        <v>5000</v>
      </c>
      <c r="K261">
        <v>5000</v>
      </c>
      <c r="L261" s="2">
        <v>5000</v>
      </c>
      <c r="M261">
        <v>5000</v>
      </c>
      <c r="N261">
        <v>5000</v>
      </c>
    </row>
    <row r="262" spans="1:14" x14ac:dyDescent="0.3">
      <c r="A262">
        <v>261</v>
      </c>
      <c r="B262" s="22">
        <v>5000</v>
      </c>
      <c r="C262" s="21">
        <v>5000</v>
      </c>
      <c r="D262" s="2">
        <v>5000</v>
      </c>
      <c r="E262" s="22">
        <v>5000</v>
      </c>
      <c r="F262" s="22">
        <v>5000</v>
      </c>
      <c r="G262" s="22">
        <v>5000</v>
      </c>
      <c r="H262" s="2">
        <v>5000</v>
      </c>
      <c r="I262" s="2">
        <v>5000</v>
      </c>
      <c r="J262" s="2">
        <v>5000</v>
      </c>
      <c r="K262">
        <v>5000</v>
      </c>
      <c r="L262" s="2">
        <v>5000</v>
      </c>
      <c r="M262">
        <v>5000</v>
      </c>
      <c r="N262">
        <v>5000</v>
      </c>
    </row>
    <row r="263" spans="1:14" x14ac:dyDescent="0.3">
      <c r="A263">
        <v>262</v>
      </c>
      <c r="B263" s="22">
        <v>5000</v>
      </c>
      <c r="C263" s="21">
        <v>5000</v>
      </c>
      <c r="D263" s="2">
        <v>5000</v>
      </c>
      <c r="E263" s="22">
        <v>5000</v>
      </c>
      <c r="F263" s="22">
        <v>5000</v>
      </c>
      <c r="G263" s="22">
        <v>5000</v>
      </c>
      <c r="H263" s="2">
        <v>5000</v>
      </c>
      <c r="I263" s="2">
        <v>5000</v>
      </c>
      <c r="J263" s="2">
        <v>5000</v>
      </c>
      <c r="K263">
        <v>5000</v>
      </c>
      <c r="L263" s="2">
        <v>5000</v>
      </c>
      <c r="M263">
        <v>5000</v>
      </c>
      <c r="N263">
        <v>5000</v>
      </c>
    </row>
    <row r="264" spans="1:14" x14ac:dyDescent="0.3">
      <c r="A264">
        <v>263</v>
      </c>
      <c r="B264" s="22">
        <v>5000</v>
      </c>
      <c r="C264" s="21">
        <v>5000</v>
      </c>
      <c r="D264" s="2">
        <v>5000</v>
      </c>
      <c r="E264" s="22">
        <v>5000</v>
      </c>
      <c r="F264" s="22">
        <v>5000</v>
      </c>
      <c r="G264" s="22">
        <v>5000</v>
      </c>
      <c r="H264" s="2">
        <v>5000</v>
      </c>
      <c r="I264" s="2">
        <v>5000</v>
      </c>
      <c r="J264" s="2">
        <v>5000</v>
      </c>
      <c r="K264">
        <v>5000</v>
      </c>
      <c r="L264" s="2">
        <v>5000</v>
      </c>
      <c r="M264">
        <v>5000</v>
      </c>
      <c r="N264">
        <v>5000</v>
      </c>
    </row>
    <row r="265" spans="1:14" x14ac:dyDescent="0.3">
      <c r="A265">
        <v>264</v>
      </c>
      <c r="B265" s="22">
        <v>5000</v>
      </c>
      <c r="C265" s="21">
        <v>5000</v>
      </c>
      <c r="D265" s="2">
        <v>5000</v>
      </c>
      <c r="E265" s="22">
        <v>5000</v>
      </c>
      <c r="F265" s="22">
        <v>5000</v>
      </c>
      <c r="G265" s="22">
        <v>5000</v>
      </c>
      <c r="H265" s="2">
        <v>5000</v>
      </c>
      <c r="I265" s="2">
        <v>5000</v>
      </c>
      <c r="J265" s="2">
        <v>5000</v>
      </c>
      <c r="K265">
        <v>5000</v>
      </c>
      <c r="L265" s="2">
        <v>5000</v>
      </c>
      <c r="M265">
        <v>5000</v>
      </c>
      <c r="N265">
        <v>5000</v>
      </c>
    </row>
    <row r="266" spans="1:14" x14ac:dyDescent="0.3">
      <c r="A266">
        <v>265</v>
      </c>
      <c r="B266" s="22">
        <v>5000</v>
      </c>
      <c r="C266" s="21">
        <v>5000</v>
      </c>
      <c r="D266" s="2">
        <v>5000</v>
      </c>
      <c r="E266" s="22">
        <v>5000</v>
      </c>
      <c r="F266" s="22">
        <v>5000</v>
      </c>
      <c r="G266" s="22">
        <v>5000</v>
      </c>
      <c r="H266" s="2">
        <v>5000</v>
      </c>
      <c r="I266" s="2">
        <v>5000</v>
      </c>
      <c r="J266" s="2">
        <v>5000</v>
      </c>
      <c r="K266">
        <v>5000</v>
      </c>
      <c r="L266" s="2">
        <v>5000</v>
      </c>
      <c r="M266">
        <v>5000</v>
      </c>
      <c r="N266">
        <v>5000</v>
      </c>
    </row>
    <row r="267" spans="1:14" x14ac:dyDescent="0.3">
      <c r="A267">
        <v>266</v>
      </c>
      <c r="B267" s="22">
        <v>5000</v>
      </c>
      <c r="C267" s="21">
        <v>5000</v>
      </c>
      <c r="D267" s="2">
        <v>5000</v>
      </c>
      <c r="E267" s="22">
        <v>5000</v>
      </c>
      <c r="F267" s="22">
        <v>5000</v>
      </c>
      <c r="G267" s="22">
        <v>5000</v>
      </c>
      <c r="H267" s="2">
        <v>5000</v>
      </c>
      <c r="I267" s="2">
        <v>5000</v>
      </c>
      <c r="J267" s="2">
        <v>5000</v>
      </c>
      <c r="K267">
        <v>5000</v>
      </c>
      <c r="L267" s="2">
        <v>5000</v>
      </c>
      <c r="M267">
        <v>5000</v>
      </c>
      <c r="N267">
        <v>5000</v>
      </c>
    </row>
    <row r="268" spans="1:14" x14ac:dyDescent="0.3">
      <c r="A268">
        <v>267</v>
      </c>
      <c r="B268" s="22">
        <v>5000</v>
      </c>
      <c r="C268" s="21">
        <v>5000</v>
      </c>
      <c r="D268" s="2">
        <v>5000</v>
      </c>
      <c r="E268" s="22">
        <v>5000</v>
      </c>
      <c r="F268" s="22">
        <v>5000</v>
      </c>
      <c r="G268" s="22">
        <v>5000</v>
      </c>
      <c r="H268" s="2">
        <v>5000</v>
      </c>
      <c r="I268" s="2">
        <v>5000</v>
      </c>
      <c r="J268" s="2">
        <v>5000</v>
      </c>
      <c r="K268">
        <v>5000</v>
      </c>
      <c r="L268" s="2">
        <v>5000</v>
      </c>
      <c r="M268">
        <v>5000</v>
      </c>
      <c r="N268">
        <v>5000</v>
      </c>
    </row>
    <row r="269" spans="1:14" x14ac:dyDescent="0.3">
      <c r="A269">
        <v>268</v>
      </c>
      <c r="B269" s="22">
        <v>5000</v>
      </c>
      <c r="C269" s="21">
        <v>5000</v>
      </c>
      <c r="D269" s="2">
        <v>5000</v>
      </c>
      <c r="E269" s="22">
        <v>5000</v>
      </c>
      <c r="F269" s="22">
        <v>5000</v>
      </c>
      <c r="G269" s="22">
        <v>5000</v>
      </c>
      <c r="H269" s="2">
        <v>5000</v>
      </c>
      <c r="I269" s="2">
        <v>5000</v>
      </c>
      <c r="J269" s="2">
        <v>5000</v>
      </c>
      <c r="K269">
        <v>5000</v>
      </c>
      <c r="L269" s="2">
        <v>5000</v>
      </c>
      <c r="M269">
        <v>5000</v>
      </c>
      <c r="N269">
        <v>5000</v>
      </c>
    </row>
    <row r="270" spans="1:14" x14ac:dyDescent="0.3">
      <c r="A270">
        <v>269</v>
      </c>
      <c r="B270" s="22">
        <v>5000</v>
      </c>
      <c r="C270" s="21">
        <v>5000</v>
      </c>
      <c r="D270" s="2">
        <v>5000</v>
      </c>
      <c r="E270" s="22">
        <v>5000</v>
      </c>
      <c r="F270" s="22">
        <v>5000</v>
      </c>
      <c r="G270" s="22">
        <v>5000</v>
      </c>
      <c r="H270" s="2">
        <v>5000</v>
      </c>
      <c r="I270" s="2">
        <v>5000</v>
      </c>
      <c r="J270" s="2">
        <v>5000</v>
      </c>
      <c r="K270">
        <v>5000</v>
      </c>
      <c r="L270" s="2">
        <v>5000</v>
      </c>
      <c r="M270">
        <v>5000</v>
      </c>
      <c r="N270">
        <v>5000</v>
      </c>
    </row>
    <row r="271" spans="1:14" x14ac:dyDescent="0.3">
      <c r="A271">
        <v>270</v>
      </c>
      <c r="B271" s="22">
        <v>5000</v>
      </c>
      <c r="C271" s="21">
        <v>5000</v>
      </c>
      <c r="D271" s="2">
        <v>5000</v>
      </c>
      <c r="E271" s="22">
        <v>5000</v>
      </c>
      <c r="F271" s="22">
        <v>5000</v>
      </c>
      <c r="G271" s="22">
        <v>5000</v>
      </c>
      <c r="H271" s="2">
        <v>5000</v>
      </c>
      <c r="I271" s="2">
        <v>5000</v>
      </c>
      <c r="J271" s="2">
        <v>5000</v>
      </c>
      <c r="K271">
        <v>5000</v>
      </c>
      <c r="L271" s="2">
        <v>5000</v>
      </c>
      <c r="M271">
        <v>5000</v>
      </c>
      <c r="N271">
        <v>5000</v>
      </c>
    </row>
    <row r="272" spans="1:14" x14ac:dyDescent="0.3">
      <c r="A272">
        <v>271</v>
      </c>
      <c r="B272" s="22">
        <v>5000</v>
      </c>
      <c r="C272" s="21">
        <v>5000</v>
      </c>
      <c r="D272" s="2">
        <v>5000</v>
      </c>
      <c r="E272" s="22">
        <v>5000</v>
      </c>
      <c r="F272" s="22">
        <v>5000</v>
      </c>
      <c r="G272" s="22">
        <v>5000</v>
      </c>
      <c r="H272" s="2">
        <v>5000</v>
      </c>
      <c r="I272" s="2">
        <v>5000</v>
      </c>
      <c r="J272" s="2">
        <v>5000</v>
      </c>
      <c r="K272">
        <v>5000</v>
      </c>
      <c r="L272" s="2">
        <v>5000</v>
      </c>
      <c r="M272">
        <v>5000</v>
      </c>
      <c r="N272">
        <v>5000</v>
      </c>
    </row>
    <row r="273" spans="1:14" x14ac:dyDescent="0.3">
      <c r="A273">
        <v>272</v>
      </c>
      <c r="B273" s="22">
        <v>5000</v>
      </c>
      <c r="C273" s="21">
        <v>5000</v>
      </c>
      <c r="D273" s="2">
        <v>5000</v>
      </c>
      <c r="E273" s="22">
        <v>5000</v>
      </c>
      <c r="F273" s="22">
        <v>5000</v>
      </c>
      <c r="G273" s="22">
        <v>5000</v>
      </c>
      <c r="H273" s="2">
        <v>5000</v>
      </c>
      <c r="I273" s="2">
        <v>5000</v>
      </c>
      <c r="J273" s="2">
        <v>5000</v>
      </c>
      <c r="K273">
        <v>5000</v>
      </c>
      <c r="L273" s="2">
        <v>5000</v>
      </c>
      <c r="M273">
        <v>5000</v>
      </c>
      <c r="N273">
        <v>5000</v>
      </c>
    </row>
    <row r="274" spans="1:14" x14ac:dyDescent="0.3">
      <c r="A274">
        <v>273</v>
      </c>
      <c r="B274" s="22">
        <v>5000</v>
      </c>
      <c r="C274" s="21">
        <v>5000</v>
      </c>
      <c r="D274" s="2">
        <v>5000</v>
      </c>
      <c r="E274" s="22">
        <v>5000</v>
      </c>
      <c r="F274" s="22">
        <v>5000</v>
      </c>
      <c r="G274" s="22">
        <v>5000</v>
      </c>
      <c r="H274" s="2">
        <v>5000</v>
      </c>
      <c r="I274" s="2">
        <v>5000</v>
      </c>
      <c r="J274" s="2">
        <v>5000</v>
      </c>
      <c r="K274">
        <v>5000</v>
      </c>
      <c r="L274" s="2">
        <v>5000</v>
      </c>
      <c r="M274">
        <v>5000</v>
      </c>
      <c r="N274">
        <v>5000</v>
      </c>
    </row>
    <row r="275" spans="1:14" x14ac:dyDescent="0.3">
      <c r="A275">
        <v>274</v>
      </c>
      <c r="B275" s="22">
        <v>5000</v>
      </c>
      <c r="C275" s="21">
        <v>5000</v>
      </c>
      <c r="D275" s="2">
        <v>5000</v>
      </c>
      <c r="E275" s="22">
        <v>5000</v>
      </c>
      <c r="F275" s="22">
        <v>5000</v>
      </c>
      <c r="G275" s="22">
        <v>5000</v>
      </c>
      <c r="H275" s="2">
        <v>5000</v>
      </c>
      <c r="I275" s="2">
        <v>5000</v>
      </c>
      <c r="J275" s="2">
        <v>5000</v>
      </c>
      <c r="K275">
        <v>5000</v>
      </c>
      <c r="L275" s="2">
        <v>5000</v>
      </c>
      <c r="M275">
        <v>5000</v>
      </c>
      <c r="N275">
        <v>5000</v>
      </c>
    </row>
    <row r="276" spans="1:14" x14ac:dyDescent="0.3">
      <c r="A276">
        <v>275</v>
      </c>
      <c r="B276" s="22">
        <v>5000</v>
      </c>
      <c r="C276" s="21">
        <v>5000</v>
      </c>
      <c r="D276" s="2">
        <v>5000</v>
      </c>
      <c r="E276" s="22">
        <v>5000</v>
      </c>
      <c r="F276" s="22">
        <v>5000</v>
      </c>
      <c r="G276" s="22">
        <v>5000</v>
      </c>
      <c r="H276" s="2">
        <v>5000</v>
      </c>
      <c r="I276" s="2">
        <v>5000</v>
      </c>
      <c r="J276" s="2">
        <v>5000</v>
      </c>
      <c r="K276">
        <v>5000</v>
      </c>
      <c r="L276" s="2">
        <v>5000</v>
      </c>
      <c r="M276">
        <v>5000</v>
      </c>
      <c r="N276">
        <v>5000</v>
      </c>
    </row>
    <row r="277" spans="1:14" x14ac:dyDescent="0.3">
      <c r="A277">
        <v>276</v>
      </c>
      <c r="B277" s="22">
        <v>5000</v>
      </c>
      <c r="C277" s="21">
        <v>5000</v>
      </c>
      <c r="D277" s="2">
        <v>5000</v>
      </c>
      <c r="E277" s="22">
        <v>5000</v>
      </c>
      <c r="F277" s="22">
        <v>5000</v>
      </c>
      <c r="G277" s="22">
        <v>5000</v>
      </c>
      <c r="H277" s="2">
        <v>5000</v>
      </c>
      <c r="I277" s="2">
        <v>5000</v>
      </c>
      <c r="J277" s="2">
        <v>5000</v>
      </c>
      <c r="K277">
        <v>5000</v>
      </c>
      <c r="L277" s="2">
        <v>5000</v>
      </c>
      <c r="M277">
        <v>5000</v>
      </c>
      <c r="N277">
        <v>5000</v>
      </c>
    </row>
    <row r="278" spans="1:14" x14ac:dyDescent="0.3">
      <c r="A278">
        <v>277</v>
      </c>
      <c r="B278" s="22">
        <v>5000</v>
      </c>
      <c r="C278" s="21">
        <v>5000</v>
      </c>
      <c r="D278" s="2">
        <v>5000</v>
      </c>
      <c r="E278" s="22">
        <v>5000</v>
      </c>
      <c r="F278" s="22">
        <v>5000</v>
      </c>
      <c r="G278" s="22">
        <v>5000</v>
      </c>
      <c r="H278" s="2">
        <v>5000</v>
      </c>
      <c r="I278" s="2">
        <v>5000</v>
      </c>
      <c r="J278" s="2">
        <v>5000</v>
      </c>
      <c r="K278">
        <v>5000</v>
      </c>
      <c r="L278" s="2">
        <v>5000</v>
      </c>
      <c r="M278">
        <v>5000</v>
      </c>
      <c r="N278">
        <v>5000</v>
      </c>
    </row>
    <row r="279" spans="1:14" x14ac:dyDescent="0.3">
      <c r="A279">
        <v>278</v>
      </c>
      <c r="B279" s="22">
        <v>5000</v>
      </c>
      <c r="C279" s="21">
        <v>5000</v>
      </c>
      <c r="D279" s="2">
        <v>5000</v>
      </c>
      <c r="E279" s="22">
        <v>5000</v>
      </c>
      <c r="F279" s="22">
        <v>5000</v>
      </c>
      <c r="G279" s="22">
        <v>5000</v>
      </c>
      <c r="H279" s="2">
        <v>5000</v>
      </c>
      <c r="I279" s="2">
        <v>5000</v>
      </c>
      <c r="J279" s="2">
        <v>5000</v>
      </c>
      <c r="K279">
        <v>5000</v>
      </c>
      <c r="L279" s="2">
        <v>5000</v>
      </c>
      <c r="M279">
        <v>5000</v>
      </c>
      <c r="N279">
        <v>5000</v>
      </c>
    </row>
    <row r="280" spans="1:14" x14ac:dyDescent="0.3">
      <c r="A280">
        <v>279</v>
      </c>
      <c r="B280" s="22">
        <v>5000</v>
      </c>
      <c r="C280" s="21">
        <v>5000</v>
      </c>
      <c r="D280" s="2">
        <v>5000</v>
      </c>
      <c r="E280" s="22">
        <v>5000</v>
      </c>
      <c r="F280" s="22">
        <v>5000</v>
      </c>
      <c r="G280" s="22">
        <v>5000</v>
      </c>
      <c r="H280" s="2">
        <v>5000</v>
      </c>
      <c r="I280" s="2">
        <v>5000</v>
      </c>
      <c r="J280" s="2">
        <v>5000</v>
      </c>
      <c r="K280">
        <v>5000</v>
      </c>
      <c r="L280" s="2">
        <v>5000</v>
      </c>
      <c r="M280">
        <v>5000</v>
      </c>
      <c r="N280">
        <v>5000</v>
      </c>
    </row>
    <row r="281" spans="1:14" x14ac:dyDescent="0.3">
      <c r="A281">
        <v>280</v>
      </c>
      <c r="B281" s="22">
        <v>5000</v>
      </c>
      <c r="C281" s="21">
        <v>5000</v>
      </c>
      <c r="D281" s="2">
        <v>5000</v>
      </c>
      <c r="E281" s="22">
        <v>5000</v>
      </c>
      <c r="F281" s="22">
        <v>5000</v>
      </c>
      <c r="G281" s="22">
        <v>5000</v>
      </c>
      <c r="H281" s="2">
        <v>5000</v>
      </c>
      <c r="I281" s="2">
        <v>5000</v>
      </c>
      <c r="J281" s="2">
        <v>5000</v>
      </c>
      <c r="K281">
        <v>5000</v>
      </c>
      <c r="L281" s="2">
        <v>5000</v>
      </c>
      <c r="M281">
        <v>5000</v>
      </c>
      <c r="N281">
        <v>5000</v>
      </c>
    </row>
    <row r="282" spans="1:14" x14ac:dyDescent="0.3">
      <c r="A282">
        <v>281</v>
      </c>
      <c r="B282" s="22">
        <v>5000</v>
      </c>
      <c r="C282" s="21">
        <v>5000</v>
      </c>
      <c r="D282" s="2">
        <v>5000</v>
      </c>
      <c r="E282" s="22">
        <v>5000</v>
      </c>
      <c r="F282" s="22">
        <v>5000</v>
      </c>
      <c r="G282" s="22">
        <v>5000</v>
      </c>
      <c r="H282" s="2">
        <v>5000</v>
      </c>
      <c r="I282" s="2">
        <v>5000</v>
      </c>
      <c r="J282" s="2">
        <v>5000</v>
      </c>
      <c r="K282">
        <v>5000</v>
      </c>
      <c r="L282" s="2">
        <v>5000</v>
      </c>
      <c r="M282">
        <v>5000</v>
      </c>
      <c r="N282">
        <v>5000</v>
      </c>
    </row>
    <row r="283" spans="1:14" x14ac:dyDescent="0.3">
      <c r="A283">
        <v>282</v>
      </c>
      <c r="B283" s="22">
        <v>5000</v>
      </c>
      <c r="C283" s="21">
        <v>5000</v>
      </c>
      <c r="D283" s="2">
        <v>5000</v>
      </c>
      <c r="E283" s="22">
        <v>5000</v>
      </c>
      <c r="F283" s="22">
        <v>5000</v>
      </c>
      <c r="G283" s="22">
        <v>5000</v>
      </c>
      <c r="H283" s="2">
        <v>5000</v>
      </c>
      <c r="I283" s="2">
        <v>5000</v>
      </c>
      <c r="J283" s="2">
        <v>5000</v>
      </c>
      <c r="K283">
        <v>5000</v>
      </c>
      <c r="L283" s="2">
        <v>5000</v>
      </c>
      <c r="M283">
        <v>5000</v>
      </c>
      <c r="N283">
        <v>5000</v>
      </c>
    </row>
    <row r="284" spans="1:14" x14ac:dyDescent="0.3">
      <c r="A284">
        <v>283</v>
      </c>
      <c r="B284" s="22">
        <v>5000</v>
      </c>
      <c r="C284" s="21">
        <v>5000</v>
      </c>
      <c r="D284" s="2">
        <v>5000</v>
      </c>
      <c r="E284" s="22">
        <v>5000</v>
      </c>
      <c r="F284" s="22">
        <v>5000</v>
      </c>
      <c r="G284" s="22">
        <v>5000</v>
      </c>
      <c r="H284" s="2">
        <v>5000</v>
      </c>
      <c r="I284" s="2">
        <v>5000</v>
      </c>
      <c r="J284" s="2">
        <v>5000</v>
      </c>
      <c r="K284">
        <v>5000</v>
      </c>
      <c r="L284" s="2">
        <v>5000</v>
      </c>
      <c r="M284">
        <v>5000</v>
      </c>
      <c r="N284">
        <v>5000</v>
      </c>
    </row>
    <row r="285" spans="1:14" x14ac:dyDescent="0.3">
      <c r="A285">
        <v>284</v>
      </c>
      <c r="B285" s="22">
        <v>5000</v>
      </c>
      <c r="C285" s="21">
        <v>5000</v>
      </c>
      <c r="D285" s="2">
        <v>5000</v>
      </c>
      <c r="E285" s="22">
        <v>5000</v>
      </c>
      <c r="F285" s="22">
        <v>5000</v>
      </c>
      <c r="G285" s="22">
        <v>5000</v>
      </c>
      <c r="H285" s="2">
        <v>5000</v>
      </c>
      <c r="I285" s="2">
        <v>5000</v>
      </c>
      <c r="J285" s="2">
        <v>5000</v>
      </c>
      <c r="K285">
        <v>5000</v>
      </c>
      <c r="L285" s="2">
        <v>5000</v>
      </c>
      <c r="M285">
        <v>5000</v>
      </c>
      <c r="N285">
        <v>5000</v>
      </c>
    </row>
    <row r="286" spans="1:14" x14ac:dyDescent="0.3">
      <c r="A286">
        <v>285</v>
      </c>
      <c r="B286" s="22">
        <v>5000</v>
      </c>
      <c r="C286" s="21">
        <v>5000</v>
      </c>
      <c r="D286" s="2">
        <v>5000</v>
      </c>
      <c r="E286" s="22">
        <v>5000</v>
      </c>
      <c r="F286" s="22">
        <v>5000</v>
      </c>
      <c r="G286" s="22">
        <v>5000</v>
      </c>
      <c r="H286" s="2">
        <v>5000</v>
      </c>
      <c r="I286" s="2">
        <v>5000</v>
      </c>
      <c r="J286" s="2">
        <v>5000</v>
      </c>
      <c r="K286">
        <v>5000</v>
      </c>
      <c r="L286" s="2">
        <v>5000</v>
      </c>
      <c r="M286">
        <v>5000</v>
      </c>
      <c r="N286">
        <v>5000</v>
      </c>
    </row>
    <row r="287" spans="1:14" x14ac:dyDescent="0.3">
      <c r="A287">
        <v>286</v>
      </c>
      <c r="B287" s="22">
        <v>5000</v>
      </c>
      <c r="C287" s="21">
        <v>5000</v>
      </c>
      <c r="D287" s="2">
        <v>5000</v>
      </c>
      <c r="E287" s="22">
        <v>5000</v>
      </c>
      <c r="F287" s="22">
        <v>5000</v>
      </c>
      <c r="G287" s="22">
        <v>5000</v>
      </c>
      <c r="H287" s="2">
        <v>5000</v>
      </c>
      <c r="I287" s="2">
        <v>5000</v>
      </c>
      <c r="J287" s="2">
        <v>5000</v>
      </c>
      <c r="K287">
        <v>5000</v>
      </c>
      <c r="L287" s="2">
        <v>5000</v>
      </c>
      <c r="M287">
        <v>5000</v>
      </c>
      <c r="N287">
        <v>5000</v>
      </c>
    </row>
    <row r="288" spans="1:14" x14ac:dyDescent="0.3">
      <c r="A288">
        <v>287</v>
      </c>
      <c r="B288" s="22">
        <v>5000</v>
      </c>
      <c r="C288" s="21">
        <v>5000</v>
      </c>
      <c r="D288" s="2">
        <v>5000</v>
      </c>
      <c r="E288" s="22">
        <v>5000</v>
      </c>
      <c r="F288" s="22">
        <v>5000</v>
      </c>
      <c r="G288" s="22">
        <v>5000</v>
      </c>
      <c r="H288" s="2">
        <v>5000</v>
      </c>
      <c r="I288" s="2">
        <v>5000</v>
      </c>
      <c r="J288" s="2">
        <v>5000</v>
      </c>
      <c r="K288">
        <v>5000</v>
      </c>
      <c r="L288" s="2">
        <v>5000</v>
      </c>
      <c r="M288">
        <v>5000</v>
      </c>
      <c r="N288">
        <v>5000</v>
      </c>
    </row>
    <row r="289" spans="1:14" x14ac:dyDescent="0.3">
      <c r="A289">
        <v>288</v>
      </c>
      <c r="B289" s="22">
        <v>5000</v>
      </c>
      <c r="C289" s="21">
        <v>5000</v>
      </c>
      <c r="D289" s="2">
        <v>5000</v>
      </c>
      <c r="E289" s="22">
        <v>5000</v>
      </c>
      <c r="F289" s="22">
        <v>5000</v>
      </c>
      <c r="G289" s="22">
        <v>5000</v>
      </c>
      <c r="H289" s="2">
        <v>5000</v>
      </c>
      <c r="I289" s="2">
        <v>5000</v>
      </c>
      <c r="J289" s="2">
        <v>5000</v>
      </c>
      <c r="K289">
        <v>5000</v>
      </c>
      <c r="L289" s="2">
        <v>5000</v>
      </c>
      <c r="M289">
        <v>5000</v>
      </c>
      <c r="N289">
        <v>5000</v>
      </c>
    </row>
    <row r="290" spans="1:14" x14ac:dyDescent="0.3">
      <c r="A290">
        <v>289</v>
      </c>
      <c r="B290" s="22">
        <v>5000</v>
      </c>
      <c r="C290" s="21">
        <v>5000</v>
      </c>
      <c r="D290" s="2">
        <v>5000</v>
      </c>
      <c r="E290" s="22">
        <v>5000</v>
      </c>
      <c r="F290" s="22">
        <v>5000</v>
      </c>
      <c r="G290" s="22">
        <v>5000</v>
      </c>
      <c r="H290" s="2">
        <v>5000</v>
      </c>
      <c r="I290" s="2">
        <v>5000</v>
      </c>
      <c r="J290" s="2">
        <v>5000</v>
      </c>
      <c r="K290">
        <v>5000</v>
      </c>
      <c r="L290" s="2">
        <v>5000</v>
      </c>
      <c r="M290">
        <v>5000</v>
      </c>
      <c r="N290">
        <v>5000</v>
      </c>
    </row>
    <row r="291" spans="1:14" x14ac:dyDescent="0.3">
      <c r="A291">
        <v>290</v>
      </c>
      <c r="B291" s="22">
        <v>5000</v>
      </c>
      <c r="C291" s="21">
        <v>5000</v>
      </c>
      <c r="D291" s="2">
        <v>5000</v>
      </c>
      <c r="E291" s="22">
        <v>5000</v>
      </c>
      <c r="F291" s="22">
        <v>5000</v>
      </c>
      <c r="G291" s="22">
        <v>5000</v>
      </c>
      <c r="H291" s="2">
        <v>5000</v>
      </c>
      <c r="I291" s="2">
        <v>5000</v>
      </c>
      <c r="J291" s="2">
        <v>5000</v>
      </c>
      <c r="K291">
        <v>5000</v>
      </c>
      <c r="L291" s="2">
        <v>5000</v>
      </c>
      <c r="M291">
        <v>5000</v>
      </c>
      <c r="N291">
        <v>5000</v>
      </c>
    </row>
    <row r="292" spans="1:14" x14ac:dyDescent="0.3">
      <c r="A292">
        <v>291</v>
      </c>
      <c r="B292" s="22">
        <v>5000</v>
      </c>
      <c r="C292" s="21">
        <v>5000</v>
      </c>
      <c r="D292" s="2">
        <v>5000</v>
      </c>
      <c r="E292" s="22">
        <v>5000</v>
      </c>
      <c r="F292" s="22">
        <v>5000</v>
      </c>
      <c r="G292" s="22">
        <v>5000</v>
      </c>
      <c r="H292" s="2">
        <v>5000</v>
      </c>
      <c r="I292" s="2">
        <v>5000</v>
      </c>
      <c r="J292" s="2">
        <v>5000</v>
      </c>
      <c r="K292">
        <v>5000</v>
      </c>
      <c r="L292" s="2">
        <v>5000</v>
      </c>
      <c r="M292">
        <v>5000</v>
      </c>
      <c r="N292">
        <v>5000</v>
      </c>
    </row>
    <row r="293" spans="1:14" x14ac:dyDescent="0.3">
      <c r="A293">
        <v>292</v>
      </c>
      <c r="B293" s="22">
        <v>5000</v>
      </c>
      <c r="C293" s="21">
        <v>5000</v>
      </c>
      <c r="D293" s="2">
        <v>5000</v>
      </c>
      <c r="E293" s="22">
        <v>5000</v>
      </c>
      <c r="F293" s="22">
        <v>5000</v>
      </c>
      <c r="G293" s="22">
        <v>5000</v>
      </c>
      <c r="H293" s="2">
        <v>5000</v>
      </c>
      <c r="I293" s="2">
        <v>5000</v>
      </c>
      <c r="J293" s="2">
        <v>5000</v>
      </c>
      <c r="K293">
        <v>5000</v>
      </c>
      <c r="L293" s="2">
        <v>5000</v>
      </c>
      <c r="M293">
        <v>5000</v>
      </c>
      <c r="N293">
        <v>5000</v>
      </c>
    </row>
    <row r="294" spans="1:14" x14ac:dyDescent="0.3">
      <c r="A294">
        <v>293</v>
      </c>
      <c r="B294" s="22">
        <v>5000</v>
      </c>
      <c r="C294" s="21">
        <v>5000</v>
      </c>
      <c r="D294" s="2">
        <v>5000</v>
      </c>
      <c r="E294" s="22">
        <v>5000</v>
      </c>
      <c r="F294" s="22">
        <v>5000</v>
      </c>
      <c r="G294" s="22">
        <v>5000</v>
      </c>
      <c r="H294" s="2">
        <v>5000</v>
      </c>
      <c r="I294" s="2">
        <v>5000</v>
      </c>
      <c r="J294" s="2">
        <v>5000</v>
      </c>
      <c r="K294">
        <v>5000</v>
      </c>
      <c r="L294" s="2">
        <v>5000</v>
      </c>
      <c r="M294">
        <v>5000</v>
      </c>
      <c r="N294">
        <v>5000</v>
      </c>
    </row>
    <row r="295" spans="1:14" x14ac:dyDescent="0.3">
      <c r="A295">
        <v>294</v>
      </c>
      <c r="B295" s="22">
        <v>5000</v>
      </c>
      <c r="C295" s="21">
        <v>5000</v>
      </c>
      <c r="D295" s="2">
        <v>5000</v>
      </c>
      <c r="E295" s="22">
        <v>5000</v>
      </c>
      <c r="F295" s="22">
        <v>5000</v>
      </c>
      <c r="G295" s="22">
        <v>5000</v>
      </c>
      <c r="H295" s="2">
        <v>5000</v>
      </c>
      <c r="I295" s="2">
        <v>5000</v>
      </c>
      <c r="J295" s="2">
        <v>5000</v>
      </c>
      <c r="K295">
        <v>5000</v>
      </c>
      <c r="L295" s="2">
        <v>5000</v>
      </c>
      <c r="M295">
        <v>5000</v>
      </c>
      <c r="N295">
        <v>5000</v>
      </c>
    </row>
    <row r="296" spans="1:14" x14ac:dyDescent="0.3">
      <c r="A296">
        <v>295</v>
      </c>
      <c r="B296" s="22">
        <v>5000</v>
      </c>
      <c r="C296" s="21">
        <v>5000</v>
      </c>
      <c r="D296" s="2">
        <v>5000</v>
      </c>
      <c r="E296" s="22">
        <v>5000</v>
      </c>
      <c r="F296" s="22">
        <v>5000</v>
      </c>
      <c r="G296" s="22">
        <v>5000</v>
      </c>
      <c r="H296" s="2">
        <v>5000</v>
      </c>
      <c r="I296" s="2">
        <v>5000</v>
      </c>
      <c r="J296" s="2">
        <v>5000</v>
      </c>
      <c r="K296">
        <v>5000</v>
      </c>
      <c r="L296" s="2">
        <v>5000</v>
      </c>
      <c r="M296">
        <v>5000</v>
      </c>
      <c r="N296">
        <v>5000</v>
      </c>
    </row>
    <row r="297" spans="1:14" x14ac:dyDescent="0.3">
      <c r="A297">
        <v>296</v>
      </c>
      <c r="B297" s="22">
        <v>5000</v>
      </c>
      <c r="C297" s="21">
        <v>5000</v>
      </c>
      <c r="D297" s="2">
        <v>5000</v>
      </c>
      <c r="E297" s="22">
        <v>5000</v>
      </c>
      <c r="F297" s="22">
        <v>5000</v>
      </c>
      <c r="G297" s="22">
        <v>5000</v>
      </c>
      <c r="H297" s="2">
        <v>5000</v>
      </c>
      <c r="I297" s="2">
        <v>5000</v>
      </c>
      <c r="J297" s="2">
        <v>5000</v>
      </c>
      <c r="K297">
        <v>5000</v>
      </c>
      <c r="L297" s="2">
        <v>5000</v>
      </c>
      <c r="M297">
        <v>5000</v>
      </c>
      <c r="N297">
        <v>5000</v>
      </c>
    </row>
    <row r="298" spans="1:14" x14ac:dyDescent="0.3">
      <c r="A298">
        <v>297</v>
      </c>
      <c r="B298" s="22">
        <v>5000</v>
      </c>
      <c r="C298" s="21">
        <v>5000</v>
      </c>
      <c r="D298" s="2">
        <v>5000</v>
      </c>
      <c r="E298" s="22">
        <v>5000</v>
      </c>
      <c r="F298" s="22">
        <v>5000</v>
      </c>
      <c r="G298" s="22">
        <v>5000</v>
      </c>
      <c r="H298" s="2">
        <v>5000</v>
      </c>
      <c r="I298" s="2">
        <v>5000</v>
      </c>
      <c r="J298" s="2">
        <v>5000</v>
      </c>
      <c r="K298">
        <v>5000</v>
      </c>
      <c r="L298" s="2">
        <v>5000</v>
      </c>
      <c r="M298">
        <v>5000</v>
      </c>
      <c r="N298">
        <v>5000</v>
      </c>
    </row>
    <row r="299" spans="1:14" x14ac:dyDescent="0.3">
      <c r="A299">
        <v>298</v>
      </c>
      <c r="B299" s="22">
        <v>5000</v>
      </c>
      <c r="C299" s="21">
        <v>5000</v>
      </c>
      <c r="D299" s="2">
        <v>5000</v>
      </c>
      <c r="E299" s="22">
        <v>5000</v>
      </c>
      <c r="F299" s="22">
        <v>5000</v>
      </c>
      <c r="G299" s="22">
        <v>5000</v>
      </c>
      <c r="H299" s="2">
        <v>5000</v>
      </c>
      <c r="I299" s="2">
        <v>5000</v>
      </c>
      <c r="J299" s="2">
        <v>5000</v>
      </c>
      <c r="K299">
        <v>5000</v>
      </c>
      <c r="L299" s="2">
        <v>5000</v>
      </c>
      <c r="M299">
        <v>5000</v>
      </c>
      <c r="N299">
        <v>5000</v>
      </c>
    </row>
    <row r="300" spans="1:14" x14ac:dyDescent="0.3">
      <c r="A300">
        <v>299</v>
      </c>
      <c r="B300" s="22">
        <v>5000</v>
      </c>
      <c r="C300" s="21">
        <v>5000</v>
      </c>
      <c r="D300" s="2">
        <v>5000</v>
      </c>
      <c r="E300" s="22">
        <v>5000</v>
      </c>
      <c r="F300" s="22">
        <v>5000</v>
      </c>
      <c r="G300" s="22">
        <v>5000</v>
      </c>
      <c r="H300" s="2">
        <v>5000</v>
      </c>
      <c r="I300" s="2">
        <v>5000</v>
      </c>
      <c r="J300" s="2">
        <v>5000</v>
      </c>
      <c r="K300">
        <v>5000</v>
      </c>
      <c r="L300" s="2">
        <v>5000</v>
      </c>
      <c r="M300">
        <v>5000</v>
      </c>
      <c r="N300">
        <v>5000</v>
      </c>
    </row>
    <row r="301" spans="1:14" x14ac:dyDescent="0.3">
      <c r="A301">
        <v>300</v>
      </c>
      <c r="B301" s="22">
        <v>5000</v>
      </c>
      <c r="C301" s="21">
        <v>5000</v>
      </c>
      <c r="D301" s="2">
        <v>5000</v>
      </c>
      <c r="E301" s="22">
        <v>5000</v>
      </c>
      <c r="F301" s="22">
        <v>5000</v>
      </c>
      <c r="G301" s="22">
        <v>5000</v>
      </c>
      <c r="H301" s="2">
        <v>5000</v>
      </c>
      <c r="I301" s="2">
        <v>5000</v>
      </c>
      <c r="J301" s="2">
        <v>5000</v>
      </c>
      <c r="K301">
        <v>5000</v>
      </c>
      <c r="L301" s="2">
        <v>5000</v>
      </c>
      <c r="M301">
        <v>5000</v>
      </c>
      <c r="N301">
        <v>5000</v>
      </c>
    </row>
    <row r="302" spans="1:14" x14ac:dyDescent="0.3">
      <c r="A302">
        <v>301</v>
      </c>
      <c r="B302" s="22">
        <v>5000</v>
      </c>
      <c r="C302" s="21">
        <v>5000</v>
      </c>
      <c r="D302" s="2">
        <v>5000</v>
      </c>
      <c r="E302" s="22">
        <v>5000</v>
      </c>
      <c r="F302" s="22">
        <v>5000</v>
      </c>
      <c r="G302" s="22">
        <v>5000</v>
      </c>
      <c r="H302" s="2">
        <v>5000</v>
      </c>
      <c r="I302" s="2">
        <v>5000</v>
      </c>
      <c r="J302" s="2">
        <v>5000</v>
      </c>
      <c r="K302">
        <v>5000</v>
      </c>
      <c r="L302" s="2">
        <v>5000</v>
      </c>
      <c r="M302">
        <v>5000</v>
      </c>
      <c r="N302">
        <v>5000</v>
      </c>
    </row>
    <row r="303" spans="1:14" x14ac:dyDescent="0.3">
      <c r="A303">
        <v>302</v>
      </c>
      <c r="B303" s="22">
        <v>5000</v>
      </c>
      <c r="C303" s="21">
        <v>5000</v>
      </c>
      <c r="D303" s="2">
        <v>5000</v>
      </c>
      <c r="E303" s="22">
        <v>5000</v>
      </c>
      <c r="F303" s="22">
        <v>5000</v>
      </c>
      <c r="G303" s="22">
        <v>5000</v>
      </c>
      <c r="H303" s="2">
        <v>5000</v>
      </c>
      <c r="I303" s="2">
        <v>5000</v>
      </c>
      <c r="J303" s="2">
        <v>5000</v>
      </c>
      <c r="K303">
        <v>5000</v>
      </c>
      <c r="L303" s="2">
        <v>5000</v>
      </c>
      <c r="M303">
        <v>5000</v>
      </c>
      <c r="N303">
        <v>5000</v>
      </c>
    </row>
    <row r="304" spans="1:14" x14ac:dyDescent="0.3">
      <c r="A304">
        <v>303</v>
      </c>
      <c r="B304" s="22">
        <v>5000</v>
      </c>
      <c r="C304" s="21">
        <v>5000</v>
      </c>
      <c r="D304" s="2">
        <v>5000</v>
      </c>
      <c r="E304" s="22">
        <v>5000</v>
      </c>
      <c r="F304" s="22">
        <v>5000</v>
      </c>
      <c r="G304" s="22">
        <v>5000</v>
      </c>
      <c r="H304" s="2">
        <v>5000</v>
      </c>
      <c r="I304" s="2">
        <v>5000</v>
      </c>
      <c r="J304" s="2">
        <v>5000</v>
      </c>
      <c r="K304">
        <v>5000</v>
      </c>
      <c r="L304" s="2">
        <v>5000</v>
      </c>
      <c r="M304">
        <v>5000</v>
      </c>
      <c r="N304">
        <v>5000</v>
      </c>
    </row>
    <row r="305" spans="1:14" x14ac:dyDescent="0.3">
      <c r="A305">
        <v>304</v>
      </c>
      <c r="B305" s="22">
        <v>5000</v>
      </c>
      <c r="C305" s="21">
        <v>5000</v>
      </c>
      <c r="D305" s="2">
        <v>5000</v>
      </c>
      <c r="E305" s="22">
        <v>5000</v>
      </c>
      <c r="F305" s="22">
        <v>5000</v>
      </c>
      <c r="G305" s="22">
        <v>5000</v>
      </c>
      <c r="H305" s="2">
        <v>5000</v>
      </c>
      <c r="I305" s="2">
        <v>5000</v>
      </c>
      <c r="J305" s="2">
        <v>5000</v>
      </c>
      <c r="K305">
        <v>5000</v>
      </c>
      <c r="L305" s="2">
        <v>5000</v>
      </c>
      <c r="M305">
        <v>5000</v>
      </c>
      <c r="N305">
        <v>5000</v>
      </c>
    </row>
    <row r="306" spans="1:14" x14ac:dyDescent="0.3">
      <c r="A306">
        <v>305</v>
      </c>
      <c r="B306" s="22">
        <v>5000</v>
      </c>
      <c r="C306" s="21">
        <v>5000</v>
      </c>
      <c r="D306" s="2">
        <v>5000</v>
      </c>
      <c r="E306" s="22">
        <v>5000</v>
      </c>
      <c r="F306" s="22">
        <v>5000</v>
      </c>
      <c r="G306" s="22">
        <v>5000</v>
      </c>
      <c r="H306" s="2">
        <v>5000</v>
      </c>
      <c r="I306" s="2">
        <v>5000</v>
      </c>
      <c r="J306" s="2">
        <v>5000</v>
      </c>
      <c r="K306">
        <v>5000</v>
      </c>
      <c r="L306" s="2">
        <v>5000</v>
      </c>
      <c r="M306">
        <v>5000</v>
      </c>
      <c r="N306">
        <v>5000</v>
      </c>
    </row>
    <row r="307" spans="1:14" x14ac:dyDescent="0.3">
      <c r="A307">
        <v>306</v>
      </c>
      <c r="B307" s="22">
        <v>5000</v>
      </c>
      <c r="C307" s="21">
        <v>5000</v>
      </c>
      <c r="D307" s="2">
        <v>5000</v>
      </c>
      <c r="E307" s="22">
        <v>5000</v>
      </c>
      <c r="F307" s="22">
        <v>5000</v>
      </c>
      <c r="G307" s="22">
        <v>5000</v>
      </c>
      <c r="H307" s="2">
        <v>5000</v>
      </c>
      <c r="I307" s="2">
        <v>5000</v>
      </c>
      <c r="J307" s="2">
        <v>5000</v>
      </c>
      <c r="K307">
        <v>5000</v>
      </c>
      <c r="L307" s="2">
        <v>5000</v>
      </c>
      <c r="M307">
        <v>5000</v>
      </c>
      <c r="N307">
        <v>5000</v>
      </c>
    </row>
    <row r="308" spans="1:14" x14ac:dyDescent="0.3">
      <c r="A308">
        <v>307</v>
      </c>
      <c r="B308" s="22">
        <v>5000</v>
      </c>
      <c r="C308" s="21">
        <v>5000</v>
      </c>
      <c r="D308" s="2">
        <v>5000</v>
      </c>
      <c r="E308" s="22">
        <v>5000</v>
      </c>
      <c r="F308" s="22">
        <v>5000</v>
      </c>
      <c r="G308" s="22">
        <v>5000</v>
      </c>
      <c r="H308" s="2">
        <v>5000</v>
      </c>
      <c r="I308" s="2">
        <v>5000</v>
      </c>
      <c r="J308" s="2">
        <v>5000</v>
      </c>
      <c r="K308">
        <v>5000</v>
      </c>
      <c r="L308" s="2">
        <v>5000</v>
      </c>
      <c r="M308">
        <v>5000</v>
      </c>
      <c r="N308">
        <v>5000</v>
      </c>
    </row>
    <row r="309" spans="1:14" x14ac:dyDescent="0.3">
      <c r="A309">
        <v>308</v>
      </c>
      <c r="B309" s="22">
        <v>5000</v>
      </c>
      <c r="C309" s="21">
        <v>5000</v>
      </c>
      <c r="D309" s="2">
        <v>5000</v>
      </c>
      <c r="E309" s="22">
        <v>5000</v>
      </c>
      <c r="F309" s="22">
        <v>5000</v>
      </c>
      <c r="G309" s="22">
        <v>5000</v>
      </c>
      <c r="H309" s="2">
        <v>5000</v>
      </c>
      <c r="I309" s="2">
        <v>5000</v>
      </c>
      <c r="J309" s="2">
        <v>5000</v>
      </c>
      <c r="K309">
        <v>5000</v>
      </c>
      <c r="L309" s="2">
        <v>5000</v>
      </c>
      <c r="M309">
        <v>5000</v>
      </c>
      <c r="N309">
        <v>5000</v>
      </c>
    </row>
    <row r="310" spans="1:14" x14ac:dyDescent="0.3">
      <c r="A310">
        <v>309</v>
      </c>
      <c r="B310" s="22">
        <v>5000</v>
      </c>
      <c r="C310" s="21">
        <v>5000</v>
      </c>
      <c r="D310" s="2">
        <v>5000</v>
      </c>
      <c r="E310" s="22">
        <v>5000</v>
      </c>
      <c r="F310" s="22">
        <v>5000</v>
      </c>
      <c r="G310" s="22">
        <v>5000</v>
      </c>
      <c r="H310" s="2">
        <v>5000</v>
      </c>
      <c r="I310" s="2">
        <v>5000</v>
      </c>
      <c r="J310" s="2">
        <v>5000</v>
      </c>
      <c r="K310">
        <v>5000</v>
      </c>
      <c r="L310" s="2">
        <v>5000</v>
      </c>
      <c r="M310">
        <v>5000</v>
      </c>
      <c r="N310">
        <v>5000</v>
      </c>
    </row>
    <row r="311" spans="1:14" x14ac:dyDescent="0.3">
      <c r="A311">
        <v>310</v>
      </c>
      <c r="B311" s="22">
        <v>5000</v>
      </c>
      <c r="C311" s="21">
        <v>5000</v>
      </c>
      <c r="D311" s="2">
        <v>5000</v>
      </c>
      <c r="E311" s="22">
        <v>5000</v>
      </c>
      <c r="F311" s="22">
        <v>5000</v>
      </c>
      <c r="G311" s="22">
        <v>5000</v>
      </c>
      <c r="H311" s="2">
        <v>5000</v>
      </c>
      <c r="I311" s="2">
        <v>5000</v>
      </c>
      <c r="J311" s="2">
        <v>5000</v>
      </c>
      <c r="K311">
        <v>5000</v>
      </c>
      <c r="L311" s="2">
        <v>5000</v>
      </c>
      <c r="M311">
        <v>5000</v>
      </c>
      <c r="N311">
        <v>5000</v>
      </c>
    </row>
    <row r="312" spans="1:14" x14ac:dyDescent="0.3">
      <c r="A312">
        <v>311</v>
      </c>
      <c r="B312" s="22">
        <v>5000</v>
      </c>
      <c r="C312" s="21">
        <v>5000</v>
      </c>
      <c r="D312" s="2">
        <v>5000</v>
      </c>
      <c r="E312" s="22">
        <v>5000</v>
      </c>
      <c r="F312" s="22">
        <v>5000</v>
      </c>
      <c r="G312" s="22">
        <v>5000</v>
      </c>
      <c r="H312" s="2">
        <v>5000</v>
      </c>
      <c r="I312" s="2">
        <v>5000</v>
      </c>
      <c r="J312" s="2">
        <v>5000</v>
      </c>
      <c r="K312">
        <v>5000</v>
      </c>
      <c r="L312" s="2">
        <v>5000</v>
      </c>
      <c r="M312">
        <v>5000</v>
      </c>
      <c r="N312">
        <v>5000</v>
      </c>
    </row>
    <row r="313" spans="1:14" x14ac:dyDescent="0.3">
      <c r="A313">
        <v>312</v>
      </c>
      <c r="B313" s="22">
        <v>5000</v>
      </c>
      <c r="C313" s="21">
        <v>5000</v>
      </c>
      <c r="D313" s="2">
        <v>5000</v>
      </c>
      <c r="E313" s="22">
        <v>5000</v>
      </c>
      <c r="F313" s="22">
        <v>5000</v>
      </c>
      <c r="G313" s="22">
        <v>5000</v>
      </c>
      <c r="H313" s="2">
        <v>5000</v>
      </c>
      <c r="I313" s="2">
        <v>5000</v>
      </c>
      <c r="J313" s="2">
        <v>5000</v>
      </c>
      <c r="K313">
        <v>5000</v>
      </c>
      <c r="L313" s="2">
        <v>5000</v>
      </c>
      <c r="M313">
        <v>5000</v>
      </c>
      <c r="N313">
        <v>5000</v>
      </c>
    </row>
    <row r="314" spans="1:14" x14ac:dyDescent="0.3">
      <c r="A314">
        <v>313</v>
      </c>
      <c r="B314" s="22">
        <v>5000</v>
      </c>
      <c r="C314" s="21">
        <v>5000</v>
      </c>
      <c r="D314" s="2">
        <v>5000</v>
      </c>
      <c r="E314" s="22">
        <v>5000</v>
      </c>
      <c r="F314" s="22">
        <v>5000</v>
      </c>
      <c r="G314" s="22">
        <v>5000</v>
      </c>
      <c r="H314" s="2">
        <v>5000</v>
      </c>
      <c r="I314" s="2">
        <v>5000</v>
      </c>
      <c r="J314" s="2">
        <v>5000</v>
      </c>
      <c r="K314">
        <v>5000</v>
      </c>
      <c r="L314" s="2">
        <v>5000</v>
      </c>
      <c r="M314">
        <v>5000</v>
      </c>
      <c r="N314">
        <v>5000</v>
      </c>
    </row>
    <row r="315" spans="1:14" x14ac:dyDescent="0.3">
      <c r="A315">
        <v>314</v>
      </c>
      <c r="B315" s="22">
        <v>5000</v>
      </c>
      <c r="C315" s="21">
        <v>5000</v>
      </c>
      <c r="D315" s="2">
        <v>5000</v>
      </c>
      <c r="E315" s="22">
        <v>5000</v>
      </c>
      <c r="F315" s="22">
        <v>5000</v>
      </c>
      <c r="G315" s="22">
        <v>5000</v>
      </c>
      <c r="H315" s="2">
        <v>5000</v>
      </c>
      <c r="I315" s="2">
        <v>5000</v>
      </c>
      <c r="J315" s="2">
        <v>5000</v>
      </c>
      <c r="K315">
        <v>5000</v>
      </c>
      <c r="L315" s="2">
        <v>5000</v>
      </c>
      <c r="M315">
        <v>5000</v>
      </c>
      <c r="N315">
        <v>5000</v>
      </c>
    </row>
    <row r="316" spans="1:14" x14ac:dyDescent="0.3">
      <c r="A316">
        <v>315</v>
      </c>
      <c r="B316" s="22">
        <v>5000</v>
      </c>
      <c r="C316" s="21">
        <v>5000</v>
      </c>
      <c r="D316" s="2">
        <v>5000</v>
      </c>
      <c r="E316" s="22">
        <v>5000</v>
      </c>
      <c r="F316" s="22">
        <v>5000</v>
      </c>
      <c r="G316" s="22">
        <v>5000</v>
      </c>
      <c r="H316" s="2">
        <v>5000</v>
      </c>
      <c r="I316" s="2">
        <v>5000</v>
      </c>
      <c r="J316" s="2">
        <v>5000</v>
      </c>
      <c r="K316">
        <v>5000</v>
      </c>
      <c r="L316" s="2">
        <v>5000</v>
      </c>
      <c r="M316">
        <v>5000</v>
      </c>
      <c r="N316">
        <v>5000</v>
      </c>
    </row>
    <row r="317" spans="1:14" x14ac:dyDescent="0.3">
      <c r="A317">
        <v>316</v>
      </c>
      <c r="B317" s="22">
        <v>5000</v>
      </c>
      <c r="C317" s="21">
        <v>5000</v>
      </c>
      <c r="D317" s="2">
        <v>5000</v>
      </c>
      <c r="E317" s="22">
        <v>5000</v>
      </c>
      <c r="F317" s="22">
        <v>5000</v>
      </c>
      <c r="G317" s="22">
        <v>5000</v>
      </c>
      <c r="H317" s="2">
        <v>5000</v>
      </c>
      <c r="I317" s="2">
        <v>5000</v>
      </c>
      <c r="J317" s="2">
        <v>5000</v>
      </c>
      <c r="K317">
        <v>5000</v>
      </c>
      <c r="L317" s="2">
        <v>5000</v>
      </c>
      <c r="M317">
        <v>5000</v>
      </c>
      <c r="N317">
        <v>5000</v>
      </c>
    </row>
    <row r="318" spans="1:14" x14ac:dyDescent="0.3">
      <c r="A318">
        <v>317</v>
      </c>
      <c r="B318" s="22">
        <v>5000</v>
      </c>
      <c r="C318" s="21">
        <v>5000</v>
      </c>
      <c r="D318" s="2">
        <v>5000</v>
      </c>
      <c r="E318" s="22">
        <v>5000</v>
      </c>
      <c r="F318" s="22">
        <v>5000</v>
      </c>
      <c r="G318" s="22">
        <v>5000</v>
      </c>
      <c r="H318" s="2">
        <v>5000</v>
      </c>
      <c r="I318" s="2">
        <v>5000</v>
      </c>
      <c r="J318" s="2">
        <v>5000</v>
      </c>
      <c r="K318">
        <v>5000</v>
      </c>
      <c r="L318" s="2">
        <v>5000</v>
      </c>
      <c r="M318">
        <v>5000</v>
      </c>
      <c r="N318">
        <v>5000</v>
      </c>
    </row>
    <row r="319" spans="1:14" x14ac:dyDescent="0.3">
      <c r="A319">
        <v>318</v>
      </c>
      <c r="B319" s="22">
        <v>5000</v>
      </c>
      <c r="C319" s="21">
        <v>5000</v>
      </c>
      <c r="D319" s="2">
        <v>5000</v>
      </c>
      <c r="E319" s="22">
        <v>5000</v>
      </c>
      <c r="F319" s="22">
        <v>5000</v>
      </c>
      <c r="G319" s="22">
        <v>5000</v>
      </c>
      <c r="H319" s="2">
        <v>5000</v>
      </c>
      <c r="I319" s="2">
        <v>5000</v>
      </c>
      <c r="J319" s="2">
        <v>5000</v>
      </c>
      <c r="K319">
        <v>5000</v>
      </c>
      <c r="L319" s="2">
        <v>5000</v>
      </c>
      <c r="M319">
        <v>5000</v>
      </c>
      <c r="N319">
        <v>5000</v>
      </c>
    </row>
    <row r="320" spans="1:14" x14ac:dyDescent="0.3">
      <c r="A320">
        <v>319</v>
      </c>
      <c r="B320" s="22">
        <v>5000</v>
      </c>
      <c r="C320" s="21">
        <v>5000</v>
      </c>
      <c r="D320" s="2">
        <v>5000</v>
      </c>
      <c r="E320" s="22">
        <v>5000</v>
      </c>
      <c r="F320" s="22">
        <v>5000</v>
      </c>
      <c r="G320" s="22">
        <v>5000</v>
      </c>
      <c r="H320" s="2">
        <v>5000</v>
      </c>
      <c r="I320" s="2">
        <v>5000</v>
      </c>
      <c r="J320" s="2">
        <v>5000</v>
      </c>
      <c r="K320">
        <v>5000</v>
      </c>
      <c r="L320" s="2">
        <v>5000</v>
      </c>
      <c r="M320">
        <v>5000</v>
      </c>
      <c r="N320">
        <v>5000</v>
      </c>
    </row>
    <row r="321" spans="1:14" x14ac:dyDescent="0.3">
      <c r="A321">
        <v>320</v>
      </c>
      <c r="B321" s="22">
        <v>5000</v>
      </c>
      <c r="C321" s="21">
        <v>5000</v>
      </c>
      <c r="D321" s="2">
        <v>5000</v>
      </c>
      <c r="E321" s="22">
        <v>5000</v>
      </c>
      <c r="F321" s="22">
        <v>5000</v>
      </c>
      <c r="G321" s="22">
        <v>5000</v>
      </c>
      <c r="H321" s="2">
        <v>5000</v>
      </c>
      <c r="I321" s="2">
        <v>5000</v>
      </c>
      <c r="J321" s="2">
        <v>5000</v>
      </c>
      <c r="K321">
        <v>5000</v>
      </c>
      <c r="L321" s="2">
        <v>5000</v>
      </c>
      <c r="M321">
        <v>5000</v>
      </c>
      <c r="N321">
        <v>5000</v>
      </c>
    </row>
    <row r="322" spans="1:14" x14ac:dyDescent="0.3">
      <c r="A322">
        <v>321</v>
      </c>
      <c r="B322" s="22">
        <v>5000</v>
      </c>
      <c r="C322" s="21">
        <v>5000</v>
      </c>
      <c r="D322" s="2">
        <v>5000</v>
      </c>
      <c r="E322" s="22">
        <v>5000</v>
      </c>
      <c r="F322" s="22">
        <v>5000</v>
      </c>
      <c r="G322" s="22">
        <v>5000</v>
      </c>
      <c r="H322" s="2">
        <v>5000</v>
      </c>
      <c r="I322" s="2">
        <v>5000</v>
      </c>
      <c r="J322" s="2">
        <v>5000</v>
      </c>
      <c r="K322">
        <v>5000</v>
      </c>
      <c r="L322" s="2">
        <v>5000</v>
      </c>
      <c r="M322">
        <v>5000</v>
      </c>
      <c r="N322">
        <v>5000</v>
      </c>
    </row>
    <row r="323" spans="1:14" x14ac:dyDescent="0.3">
      <c r="A323">
        <v>322</v>
      </c>
      <c r="B323" s="22">
        <v>5000</v>
      </c>
      <c r="C323" s="21">
        <v>5000</v>
      </c>
      <c r="D323" s="2">
        <v>5000</v>
      </c>
      <c r="E323" s="22">
        <v>5000</v>
      </c>
      <c r="F323" s="22">
        <v>5000</v>
      </c>
      <c r="G323" s="22">
        <v>5000</v>
      </c>
      <c r="H323" s="2">
        <v>5000</v>
      </c>
      <c r="I323" s="2">
        <v>5000</v>
      </c>
      <c r="J323" s="2">
        <v>5000</v>
      </c>
      <c r="K323">
        <v>5000</v>
      </c>
      <c r="L323" s="2">
        <v>5000</v>
      </c>
      <c r="M323">
        <v>5000</v>
      </c>
      <c r="N323">
        <v>5000</v>
      </c>
    </row>
    <row r="324" spans="1:14" x14ac:dyDescent="0.3">
      <c r="A324">
        <v>323</v>
      </c>
      <c r="B324" s="22">
        <v>5000</v>
      </c>
      <c r="C324" s="21">
        <v>5000</v>
      </c>
      <c r="D324" s="2">
        <v>5000</v>
      </c>
      <c r="E324" s="22">
        <v>5000</v>
      </c>
      <c r="F324" s="22">
        <v>5000</v>
      </c>
      <c r="G324" s="22">
        <v>5000</v>
      </c>
      <c r="H324" s="2">
        <v>5000</v>
      </c>
      <c r="I324" s="2">
        <v>5000</v>
      </c>
      <c r="J324" s="2">
        <v>5000</v>
      </c>
      <c r="K324">
        <v>5000</v>
      </c>
      <c r="L324" s="2">
        <v>5000</v>
      </c>
      <c r="M324">
        <v>5000</v>
      </c>
      <c r="N324">
        <v>5000</v>
      </c>
    </row>
    <row r="325" spans="1:14" x14ac:dyDescent="0.3">
      <c r="A325">
        <v>324</v>
      </c>
      <c r="B325" s="22">
        <v>5000</v>
      </c>
      <c r="C325" s="21">
        <v>5000</v>
      </c>
      <c r="D325" s="2">
        <v>5000</v>
      </c>
      <c r="E325" s="22">
        <v>5000</v>
      </c>
      <c r="F325" s="22">
        <v>5000</v>
      </c>
      <c r="G325" s="22">
        <v>5000</v>
      </c>
      <c r="H325" s="2">
        <v>5000</v>
      </c>
      <c r="I325" s="2">
        <v>5000</v>
      </c>
      <c r="J325" s="2">
        <v>5000</v>
      </c>
      <c r="K325">
        <v>5000</v>
      </c>
      <c r="L325" s="2">
        <v>5000</v>
      </c>
      <c r="M325">
        <v>5000</v>
      </c>
      <c r="N325">
        <v>5000</v>
      </c>
    </row>
    <row r="326" spans="1:14" x14ac:dyDescent="0.3">
      <c r="A326">
        <v>325</v>
      </c>
      <c r="B326" s="22">
        <v>5000</v>
      </c>
      <c r="C326" s="21">
        <v>5000</v>
      </c>
      <c r="D326" s="2">
        <v>5000</v>
      </c>
      <c r="E326" s="22">
        <v>5000</v>
      </c>
      <c r="F326" s="22">
        <v>5000</v>
      </c>
      <c r="G326" s="22">
        <v>5000</v>
      </c>
      <c r="H326" s="2">
        <v>5000</v>
      </c>
      <c r="I326" s="2">
        <v>5000</v>
      </c>
      <c r="J326" s="2">
        <v>5000</v>
      </c>
      <c r="K326">
        <v>5000</v>
      </c>
      <c r="L326" s="2">
        <v>5000</v>
      </c>
      <c r="M326">
        <v>5000</v>
      </c>
      <c r="N326">
        <v>5000</v>
      </c>
    </row>
    <row r="327" spans="1:14" x14ac:dyDescent="0.3">
      <c r="A327">
        <v>326</v>
      </c>
      <c r="B327" s="22">
        <v>5000</v>
      </c>
      <c r="C327" s="21">
        <v>5000</v>
      </c>
      <c r="D327" s="2">
        <v>5000</v>
      </c>
      <c r="E327" s="22">
        <v>5000</v>
      </c>
      <c r="F327" s="22">
        <v>5000</v>
      </c>
      <c r="G327" s="22">
        <v>5000</v>
      </c>
      <c r="H327" s="2">
        <v>5000</v>
      </c>
      <c r="I327" s="2">
        <v>5000</v>
      </c>
      <c r="J327" s="2">
        <v>5000</v>
      </c>
      <c r="K327">
        <v>5000</v>
      </c>
      <c r="L327" s="2">
        <v>5000</v>
      </c>
      <c r="M327">
        <v>5000</v>
      </c>
      <c r="N327">
        <v>5000</v>
      </c>
    </row>
    <row r="328" spans="1:14" x14ac:dyDescent="0.3">
      <c r="A328">
        <v>327</v>
      </c>
      <c r="B328" s="22">
        <v>5000</v>
      </c>
      <c r="C328" s="21">
        <v>5000</v>
      </c>
      <c r="D328" s="2">
        <v>5000</v>
      </c>
      <c r="E328" s="22">
        <v>5000</v>
      </c>
      <c r="F328" s="22">
        <v>5000</v>
      </c>
      <c r="G328" s="22">
        <v>5000</v>
      </c>
      <c r="H328" s="2">
        <v>5000</v>
      </c>
      <c r="I328" s="2">
        <v>5000</v>
      </c>
      <c r="J328" s="2">
        <v>5000</v>
      </c>
      <c r="K328">
        <v>5000</v>
      </c>
      <c r="L328" s="2">
        <v>5000</v>
      </c>
      <c r="M328">
        <v>5000</v>
      </c>
      <c r="N328">
        <v>5000</v>
      </c>
    </row>
    <row r="329" spans="1:14" x14ac:dyDescent="0.3">
      <c r="A329">
        <v>328</v>
      </c>
      <c r="B329" s="22">
        <v>5000</v>
      </c>
      <c r="C329" s="21">
        <v>5000</v>
      </c>
      <c r="D329" s="2">
        <v>5000</v>
      </c>
      <c r="E329" s="22">
        <v>5000</v>
      </c>
      <c r="F329" s="22">
        <v>5000</v>
      </c>
      <c r="G329" s="22">
        <v>5000</v>
      </c>
      <c r="H329" s="2">
        <v>5000</v>
      </c>
      <c r="I329" s="2">
        <v>5000</v>
      </c>
      <c r="J329" s="2">
        <v>5000</v>
      </c>
      <c r="K329">
        <v>5000</v>
      </c>
      <c r="L329" s="2">
        <v>5000</v>
      </c>
      <c r="M329">
        <v>5000</v>
      </c>
      <c r="N329">
        <v>5000</v>
      </c>
    </row>
    <row r="330" spans="1:14" x14ac:dyDescent="0.3">
      <c r="A330">
        <v>329</v>
      </c>
      <c r="B330" s="22">
        <v>5000</v>
      </c>
      <c r="C330" s="21">
        <v>5000</v>
      </c>
      <c r="D330" s="2">
        <v>5000</v>
      </c>
      <c r="E330" s="22">
        <v>5000</v>
      </c>
      <c r="F330" s="22">
        <v>5000</v>
      </c>
      <c r="G330" s="22">
        <v>5000</v>
      </c>
      <c r="H330" s="2">
        <v>5000</v>
      </c>
      <c r="I330" s="2">
        <v>5000</v>
      </c>
      <c r="J330" s="2">
        <v>5000</v>
      </c>
      <c r="K330">
        <v>5000</v>
      </c>
      <c r="L330" s="2">
        <v>5000</v>
      </c>
      <c r="M330">
        <v>5000</v>
      </c>
      <c r="N330">
        <v>5000</v>
      </c>
    </row>
    <row r="331" spans="1:14" x14ac:dyDescent="0.3">
      <c r="A331">
        <v>330</v>
      </c>
      <c r="B331" s="22">
        <v>5000</v>
      </c>
      <c r="C331" s="21">
        <v>5000</v>
      </c>
      <c r="D331" s="2">
        <v>5000</v>
      </c>
      <c r="E331" s="22">
        <v>5000</v>
      </c>
      <c r="F331" s="22">
        <v>5000</v>
      </c>
      <c r="G331" s="22">
        <v>5000</v>
      </c>
      <c r="H331" s="2">
        <v>5000</v>
      </c>
      <c r="I331" s="2">
        <v>5000</v>
      </c>
      <c r="J331" s="2">
        <v>5000</v>
      </c>
      <c r="K331">
        <v>5000</v>
      </c>
      <c r="L331" s="2">
        <v>5000</v>
      </c>
      <c r="M331">
        <v>5000</v>
      </c>
      <c r="N331">
        <v>5000</v>
      </c>
    </row>
    <row r="332" spans="1:14" x14ac:dyDescent="0.3">
      <c r="A332">
        <v>331</v>
      </c>
      <c r="B332" s="22">
        <v>5000</v>
      </c>
      <c r="C332" s="21">
        <v>5000</v>
      </c>
      <c r="D332" s="2">
        <v>5000</v>
      </c>
      <c r="E332" s="22">
        <v>5000</v>
      </c>
      <c r="F332" s="22">
        <v>5000</v>
      </c>
      <c r="G332" s="22">
        <v>5000</v>
      </c>
      <c r="H332" s="2">
        <v>5000</v>
      </c>
      <c r="I332" s="2">
        <v>5000</v>
      </c>
      <c r="J332" s="2">
        <v>5000</v>
      </c>
      <c r="K332">
        <v>5000</v>
      </c>
      <c r="L332" s="2">
        <v>5000</v>
      </c>
      <c r="M332">
        <v>5000</v>
      </c>
      <c r="N332">
        <v>5000</v>
      </c>
    </row>
    <row r="333" spans="1:14" x14ac:dyDescent="0.3">
      <c r="A333">
        <v>332</v>
      </c>
      <c r="B333" s="22">
        <v>5000</v>
      </c>
      <c r="C333" s="21">
        <v>5000</v>
      </c>
      <c r="D333" s="2">
        <v>5000</v>
      </c>
      <c r="E333" s="22">
        <v>5000</v>
      </c>
      <c r="F333" s="22">
        <v>5000</v>
      </c>
      <c r="G333" s="22">
        <v>5000</v>
      </c>
      <c r="H333" s="2">
        <v>5000</v>
      </c>
      <c r="I333" s="2">
        <v>5000</v>
      </c>
      <c r="J333" s="2">
        <v>5000</v>
      </c>
      <c r="K333">
        <v>5000</v>
      </c>
      <c r="L333" s="2">
        <v>5000</v>
      </c>
      <c r="M333">
        <v>5000</v>
      </c>
      <c r="N333">
        <v>5000</v>
      </c>
    </row>
    <row r="334" spans="1:14" x14ac:dyDescent="0.3">
      <c r="A334">
        <v>333</v>
      </c>
      <c r="B334" s="22">
        <v>5000</v>
      </c>
      <c r="C334" s="21">
        <v>5000</v>
      </c>
      <c r="D334" s="2">
        <v>5000</v>
      </c>
      <c r="E334" s="22">
        <v>5000</v>
      </c>
      <c r="F334" s="22">
        <v>5000</v>
      </c>
      <c r="G334" s="22">
        <v>5000</v>
      </c>
      <c r="H334" s="2">
        <v>5000</v>
      </c>
      <c r="I334" s="2">
        <v>5000</v>
      </c>
      <c r="J334" s="2">
        <v>5000</v>
      </c>
      <c r="K334">
        <v>5000</v>
      </c>
      <c r="L334" s="2">
        <v>5000</v>
      </c>
      <c r="M334">
        <v>5000</v>
      </c>
      <c r="N334">
        <v>5000</v>
      </c>
    </row>
    <row r="335" spans="1:14" x14ac:dyDescent="0.3">
      <c r="A335">
        <v>334</v>
      </c>
      <c r="B335" s="22">
        <v>5000</v>
      </c>
      <c r="C335" s="21">
        <v>5000</v>
      </c>
      <c r="D335" s="2">
        <v>5000</v>
      </c>
      <c r="E335" s="22">
        <v>5000</v>
      </c>
      <c r="F335" s="22">
        <v>5000</v>
      </c>
      <c r="G335" s="22">
        <v>5000</v>
      </c>
      <c r="H335" s="2">
        <v>5000</v>
      </c>
      <c r="I335" s="2">
        <v>5000</v>
      </c>
      <c r="J335" s="2">
        <v>5000</v>
      </c>
      <c r="K335">
        <v>5000</v>
      </c>
      <c r="L335" s="2">
        <v>5000</v>
      </c>
      <c r="M335">
        <v>5000</v>
      </c>
      <c r="N335">
        <v>5000</v>
      </c>
    </row>
    <row r="336" spans="1:14" x14ac:dyDescent="0.3">
      <c r="A336">
        <v>335</v>
      </c>
      <c r="B336" s="22">
        <v>5000</v>
      </c>
      <c r="C336" s="21">
        <v>5000</v>
      </c>
      <c r="D336" s="2">
        <v>5000</v>
      </c>
      <c r="E336" s="22">
        <v>5000</v>
      </c>
      <c r="F336" s="22">
        <v>5000</v>
      </c>
      <c r="G336" s="22">
        <v>5000</v>
      </c>
      <c r="H336" s="2">
        <v>5000</v>
      </c>
      <c r="I336" s="2">
        <v>5000</v>
      </c>
      <c r="J336" s="2">
        <v>5000</v>
      </c>
      <c r="K336">
        <v>5000</v>
      </c>
      <c r="L336" s="2">
        <v>5000</v>
      </c>
      <c r="M336">
        <v>5000</v>
      </c>
      <c r="N336">
        <v>5000</v>
      </c>
    </row>
    <row r="337" spans="1:14" x14ac:dyDescent="0.3">
      <c r="A337">
        <v>336</v>
      </c>
      <c r="B337" s="22">
        <v>5000</v>
      </c>
      <c r="C337" s="21">
        <v>5000</v>
      </c>
      <c r="D337" s="2">
        <v>5000</v>
      </c>
      <c r="E337" s="22">
        <v>5000</v>
      </c>
      <c r="F337" s="22">
        <v>5000</v>
      </c>
      <c r="G337" s="22">
        <v>5000</v>
      </c>
      <c r="H337" s="2">
        <v>5000</v>
      </c>
      <c r="I337" s="2">
        <v>5000</v>
      </c>
      <c r="J337" s="2">
        <v>5000</v>
      </c>
      <c r="K337">
        <v>5000</v>
      </c>
      <c r="L337" s="2">
        <v>5000</v>
      </c>
      <c r="M337">
        <v>5000</v>
      </c>
      <c r="N337">
        <v>5000</v>
      </c>
    </row>
    <row r="338" spans="1:14" x14ac:dyDescent="0.3">
      <c r="A338">
        <v>337</v>
      </c>
      <c r="B338" s="22">
        <v>5000</v>
      </c>
      <c r="C338" s="21">
        <v>5000</v>
      </c>
      <c r="D338" s="2">
        <v>5000</v>
      </c>
      <c r="E338" s="22">
        <v>5000</v>
      </c>
      <c r="F338" s="22">
        <v>5000</v>
      </c>
      <c r="G338" s="22">
        <v>5000</v>
      </c>
      <c r="H338" s="2">
        <v>5000</v>
      </c>
      <c r="I338" s="2">
        <v>5000</v>
      </c>
      <c r="J338" s="2">
        <v>5000</v>
      </c>
      <c r="K338">
        <v>5000</v>
      </c>
      <c r="L338" s="2">
        <v>5000</v>
      </c>
      <c r="M338">
        <v>5000</v>
      </c>
      <c r="N338">
        <v>5000</v>
      </c>
    </row>
    <row r="339" spans="1:14" x14ac:dyDescent="0.3">
      <c r="A339">
        <v>338</v>
      </c>
      <c r="B339" s="22">
        <v>5000</v>
      </c>
      <c r="C339" s="21">
        <v>5000</v>
      </c>
      <c r="D339" s="2">
        <v>5000</v>
      </c>
      <c r="E339" s="22">
        <v>5000</v>
      </c>
      <c r="F339" s="22">
        <v>5000</v>
      </c>
      <c r="G339" s="22">
        <v>5000</v>
      </c>
      <c r="H339" s="2">
        <v>5000</v>
      </c>
      <c r="I339" s="2">
        <v>5000</v>
      </c>
      <c r="J339" s="2">
        <v>5000</v>
      </c>
      <c r="K339">
        <v>5000</v>
      </c>
      <c r="L339" s="2">
        <v>5000</v>
      </c>
      <c r="M339">
        <v>5000</v>
      </c>
      <c r="N339">
        <v>5000</v>
      </c>
    </row>
    <row r="340" spans="1:14" x14ac:dyDescent="0.3">
      <c r="A340">
        <v>339</v>
      </c>
      <c r="B340" s="22">
        <v>5000</v>
      </c>
      <c r="C340" s="21">
        <v>5000</v>
      </c>
      <c r="D340" s="2">
        <v>5000</v>
      </c>
      <c r="E340" s="22">
        <v>5000</v>
      </c>
      <c r="F340" s="22">
        <v>5000</v>
      </c>
      <c r="G340" s="22">
        <v>5000</v>
      </c>
      <c r="H340" s="2">
        <v>5000</v>
      </c>
      <c r="I340" s="2">
        <v>5000</v>
      </c>
      <c r="J340" s="2">
        <v>5000</v>
      </c>
      <c r="K340">
        <v>5000</v>
      </c>
      <c r="L340" s="2">
        <v>5000</v>
      </c>
      <c r="M340">
        <v>5000</v>
      </c>
      <c r="N340">
        <v>5000</v>
      </c>
    </row>
    <row r="341" spans="1:14" x14ac:dyDescent="0.3">
      <c r="A341">
        <v>340</v>
      </c>
      <c r="B341" s="22">
        <v>5000</v>
      </c>
      <c r="C341" s="21">
        <v>5000</v>
      </c>
      <c r="D341" s="2">
        <v>5000</v>
      </c>
      <c r="E341" s="22">
        <v>5000</v>
      </c>
      <c r="F341" s="22">
        <v>5000</v>
      </c>
      <c r="G341" s="22">
        <v>5000</v>
      </c>
      <c r="H341" s="2">
        <v>5000</v>
      </c>
      <c r="I341" s="2">
        <v>5000</v>
      </c>
      <c r="J341" s="2">
        <v>5000</v>
      </c>
      <c r="K341">
        <v>5000</v>
      </c>
      <c r="L341" s="2">
        <v>5000</v>
      </c>
      <c r="M341">
        <v>5000</v>
      </c>
      <c r="N341">
        <v>5000</v>
      </c>
    </row>
    <row r="342" spans="1:14" x14ac:dyDescent="0.3">
      <c r="A342">
        <v>341</v>
      </c>
      <c r="B342" s="22">
        <v>5000</v>
      </c>
      <c r="C342" s="21">
        <v>5000</v>
      </c>
      <c r="D342" s="2">
        <v>5000</v>
      </c>
      <c r="E342" s="22">
        <v>5000</v>
      </c>
      <c r="F342" s="22">
        <v>5000</v>
      </c>
      <c r="G342" s="22">
        <v>5000</v>
      </c>
      <c r="H342" s="2">
        <v>5000</v>
      </c>
      <c r="I342" s="2">
        <v>5000</v>
      </c>
      <c r="J342" s="2">
        <v>5000</v>
      </c>
      <c r="K342">
        <v>5000</v>
      </c>
      <c r="L342" s="23">
        <v>5000</v>
      </c>
      <c r="M342">
        <v>5000</v>
      </c>
      <c r="N342">
        <v>5000</v>
      </c>
    </row>
    <row r="343" spans="1:14" x14ac:dyDescent="0.3">
      <c r="A343">
        <v>342</v>
      </c>
      <c r="B343" s="22">
        <v>5000</v>
      </c>
      <c r="C343" s="21">
        <v>5000</v>
      </c>
      <c r="D343" s="2">
        <v>5000</v>
      </c>
      <c r="E343" s="22">
        <v>5000</v>
      </c>
      <c r="F343" s="22">
        <v>5000</v>
      </c>
      <c r="G343" s="24">
        <v>5000</v>
      </c>
      <c r="H343" s="2">
        <v>5000</v>
      </c>
      <c r="I343" s="2">
        <v>5000</v>
      </c>
      <c r="J343" s="2">
        <v>5000</v>
      </c>
      <c r="K343">
        <v>5000</v>
      </c>
      <c r="L343" s="2">
        <v>5000</v>
      </c>
      <c r="M343">
        <v>5000</v>
      </c>
      <c r="N343">
        <v>5000</v>
      </c>
    </row>
    <row r="344" spans="1:14" x14ac:dyDescent="0.3">
      <c r="A344">
        <v>343</v>
      </c>
      <c r="B344" s="24">
        <v>5000</v>
      </c>
      <c r="C344" s="21">
        <v>5000</v>
      </c>
      <c r="D344" s="2">
        <v>5000</v>
      </c>
      <c r="E344" s="22">
        <v>5000</v>
      </c>
      <c r="F344" s="22">
        <v>5000</v>
      </c>
      <c r="G344" s="22">
        <v>5000</v>
      </c>
      <c r="H344" s="2">
        <v>5000</v>
      </c>
      <c r="I344" s="2">
        <v>5000</v>
      </c>
      <c r="J344" s="2">
        <v>5000</v>
      </c>
      <c r="K344">
        <v>5000</v>
      </c>
      <c r="L344" s="2">
        <v>5000</v>
      </c>
      <c r="M344">
        <v>5000</v>
      </c>
      <c r="N344">
        <v>5000</v>
      </c>
    </row>
    <row r="345" spans="1:14" x14ac:dyDescent="0.3">
      <c r="A345">
        <v>344</v>
      </c>
      <c r="B345" s="22">
        <v>5000</v>
      </c>
      <c r="C345" s="21">
        <v>5000</v>
      </c>
      <c r="D345" s="2">
        <v>5000</v>
      </c>
      <c r="E345" s="22">
        <v>5000</v>
      </c>
      <c r="F345" s="22">
        <v>5000</v>
      </c>
      <c r="G345" s="22">
        <v>5000</v>
      </c>
      <c r="H345" s="2">
        <v>5000</v>
      </c>
      <c r="I345" s="2">
        <v>5000</v>
      </c>
      <c r="J345" s="2">
        <v>5000</v>
      </c>
      <c r="K345">
        <v>5000</v>
      </c>
      <c r="L345" s="2">
        <v>5000</v>
      </c>
      <c r="M345">
        <v>5000</v>
      </c>
      <c r="N345">
        <v>5000</v>
      </c>
    </row>
    <row r="346" spans="1:14" x14ac:dyDescent="0.3">
      <c r="A346">
        <v>345</v>
      </c>
      <c r="B346" s="22">
        <v>5000</v>
      </c>
      <c r="C346" s="21">
        <v>5000</v>
      </c>
      <c r="D346" s="2">
        <v>5000</v>
      </c>
      <c r="E346" s="22">
        <v>5000</v>
      </c>
      <c r="F346" s="24">
        <v>5000</v>
      </c>
      <c r="G346" s="22">
        <v>5000</v>
      </c>
      <c r="H346" s="2">
        <v>5000</v>
      </c>
      <c r="I346" s="2">
        <v>5000</v>
      </c>
      <c r="J346" s="2">
        <v>5000</v>
      </c>
      <c r="K346">
        <v>5000</v>
      </c>
      <c r="L346" s="2">
        <v>5000</v>
      </c>
      <c r="M346">
        <v>5000</v>
      </c>
      <c r="N346">
        <v>5000</v>
      </c>
    </row>
    <row r="347" spans="1:14" x14ac:dyDescent="0.3">
      <c r="A347">
        <v>346</v>
      </c>
      <c r="B347" s="22">
        <v>5000</v>
      </c>
      <c r="C347" s="21">
        <v>5000</v>
      </c>
      <c r="D347" s="2">
        <v>5000</v>
      </c>
      <c r="E347" s="22">
        <v>5000</v>
      </c>
      <c r="F347" s="22">
        <v>5000</v>
      </c>
      <c r="G347" s="22">
        <v>5000</v>
      </c>
      <c r="H347" s="2">
        <v>5000</v>
      </c>
      <c r="I347" s="2">
        <v>5000</v>
      </c>
      <c r="J347" s="2">
        <v>5000</v>
      </c>
      <c r="K347">
        <v>5000</v>
      </c>
      <c r="L347" s="2">
        <v>5000</v>
      </c>
      <c r="M347">
        <v>5000</v>
      </c>
      <c r="N347">
        <v>5000</v>
      </c>
    </row>
    <row r="348" spans="1:14" x14ac:dyDescent="0.3">
      <c r="A348">
        <v>347</v>
      </c>
      <c r="B348" s="22">
        <v>5000</v>
      </c>
      <c r="C348" s="21">
        <v>5000</v>
      </c>
      <c r="D348" s="2">
        <v>5000</v>
      </c>
      <c r="E348" s="22">
        <v>5000</v>
      </c>
      <c r="F348" s="22">
        <v>5000</v>
      </c>
      <c r="G348" s="22">
        <v>5000</v>
      </c>
      <c r="H348" s="2">
        <v>5000</v>
      </c>
      <c r="I348" s="2">
        <v>5000</v>
      </c>
      <c r="J348" s="2">
        <v>5000</v>
      </c>
      <c r="K348">
        <v>5000</v>
      </c>
      <c r="L348" s="2">
        <v>5000</v>
      </c>
      <c r="M348">
        <v>5000</v>
      </c>
      <c r="N348">
        <v>5000</v>
      </c>
    </row>
    <row r="349" spans="1:14" x14ac:dyDescent="0.3">
      <c r="A349">
        <v>348</v>
      </c>
      <c r="B349" s="22">
        <v>5000</v>
      </c>
      <c r="C349" s="21">
        <v>5000</v>
      </c>
      <c r="D349" s="2">
        <v>5000</v>
      </c>
      <c r="E349" s="22">
        <v>5000</v>
      </c>
      <c r="F349" s="22">
        <v>5000</v>
      </c>
      <c r="G349" s="22">
        <v>5000</v>
      </c>
      <c r="H349" s="2">
        <v>5000</v>
      </c>
      <c r="I349" s="2">
        <v>5000</v>
      </c>
      <c r="J349" s="2">
        <v>5000</v>
      </c>
      <c r="K349">
        <v>5000</v>
      </c>
      <c r="L349" s="2">
        <v>5000</v>
      </c>
      <c r="M349">
        <v>5000</v>
      </c>
      <c r="N349">
        <v>5000</v>
      </c>
    </row>
    <row r="350" spans="1:14" x14ac:dyDescent="0.3">
      <c r="A350">
        <v>349</v>
      </c>
      <c r="B350" s="22">
        <v>5000</v>
      </c>
      <c r="C350" s="21">
        <v>5000</v>
      </c>
      <c r="D350" s="2">
        <v>5000</v>
      </c>
      <c r="E350" s="22">
        <v>5000</v>
      </c>
      <c r="F350" s="22">
        <v>5000</v>
      </c>
      <c r="G350" s="22">
        <v>5000</v>
      </c>
      <c r="H350" s="2">
        <v>5000</v>
      </c>
      <c r="I350" s="2">
        <v>5000</v>
      </c>
      <c r="J350" s="2">
        <v>5000</v>
      </c>
      <c r="K350">
        <v>5000</v>
      </c>
      <c r="L350" s="2">
        <v>5000</v>
      </c>
      <c r="M350">
        <v>5000</v>
      </c>
      <c r="N350">
        <v>5000</v>
      </c>
    </row>
    <row r="351" spans="1:14" x14ac:dyDescent="0.3">
      <c r="A351">
        <v>350</v>
      </c>
      <c r="B351" s="22">
        <v>5000</v>
      </c>
      <c r="C351" s="21">
        <v>5000</v>
      </c>
      <c r="D351" s="2">
        <v>5000</v>
      </c>
      <c r="E351" s="22">
        <v>5000</v>
      </c>
      <c r="F351" s="22">
        <v>5000</v>
      </c>
      <c r="G351" s="22">
        <v>5000</v>
      </c>
      <c r="H351" s="2">
        <v>5000</v>
      </c>
      <c r="I351" s="2">
        <v>5000</v>
      </c>
      <c r="J351" s="2">
        <v>5000</v>
      </c>
      <c r="K351">
        <v>5000</v>
      </c>
      <c r="L351" s="2">
        <v>5000</v>
      </c>
      <c r="M351">
        <v>5000</v>
      </c>
      <c r="N351">
        <v>5000</v>
      </c>
    </row>
    <row r="352" spans="1:14" x14ac:dyDescent="0.3">
      <c r="A352">
        <v>351</v>
      </c>
      <c r="B352" s="22">
        <v>5000</v>
      </c>
      <c r="C352" s="21">
        <v>5000</v>
      </c>
      <c r="D352" s="2">
        <v>5000</v>
      </c>
      <c r="E352" s="22">
        <v>5000</v>
      </c>
      <c r="F352" s="22">
        <v>5000</v>
      </c>
      <c r="G352" s="22">
        <v>5000</v>
      </c>
      <c r="H352" s="2">
        <v>5000</v>
      </c>
      <c r="I352" s="2">
        <v>5000</v>
      </c>
      <c r="J352" s="2">
        <v>5000</v>
      </c>
      <c r="K352">
        <v>5000</v>
      </c>
      <c r="L352" s="2">
        <v>5000</v>
      </c>
      <c r="M352">
        <v>5000</v>
      </c>
      <c r="N352">
        <v>5000</v>
      </c>
    </row>
    <row r="353" spans="1:14" x14ac:dyDescent="0.3">
      <c r="A353">
        <v>352</v>
      </c>
      <c r="B353" s="22">
        <v>5000</v>
      </c>
      <c r="C353" s="21">
        <v>5000</v>
      </c>
      <c r="D353" s="2">
        <v>5000</v>
      </c>
      <c r="E353" s="22">
        <v>5000</v>
      </c>
      <c r="F353" s="22">
        <v>5000</v>
      </c>
      <c r="G353" s="22">
        <v>5000</v>
      </c>
      <c r="H353" s="2">
        <v>5000</v>
      </c>
      <c r="I353" s="2">
        <v>5000</v>
      </c>
      <c r="J353" s="2">
        <v>5000</v>
      </c>
      <c r="K353">
        <v>5000</v>
      </c>
      <c r="L353" s="2">
        <v>5000</v>
      </c>
      <c r="M353">
        <v>5000</v>
      </c>
      <c r="N353">
        <v>5000</v>
      </c>
    </row>
    <row r="354" spans="1:14" x14ac:dyDescent="0.3">
      <c r="A354">
        <v>353</v>
      </c>
      <c r="B354" s="22">
        <v>5000</v>
      </c>
      <c r="C354" s="21">
        <v>5000</v>
      </c>
      <c r="D354" s="2">
        <v>5000</v>
      </c>
      <c r="E354" s="22">
        <v>5000</v>
      </c>
      <c r="F354" s="22">
        <v>5000</v>
      </c>
      <c r="G354" s="22">
        <v>5000</v>
      </c>
      <c r="H354" s="2">
        <v>5000</v>
      </c>
      <c r="I354" s="2">
        <v>5000</v>
      </c>
      <c r="J354" s="2">
        <v>5000</v>
      </c>
      <c r="K354">
        <v>5000</v>
      </c>
      <c r="L354" s="2">
        <v>5000</v>
      </c>
      <c r="M354">
        <v>5000</v>
      </c>
      <c r="N354">
        <v>5000</v>
      </c>
    </row>
    <row r="355" spans="1:14" x14ac:dyDescent="0.3">
      <c r="A355">
        <v>354</v>
      </c>
      <c r="B355" s="22">
        <v>5000</v>
      </c>
      <c r="C355" s="21">
        <v>5000</v>
      </c>
      <c r="D355" s="2">
        <v>5000</v>
      </c>
      <c r="E355" s="22">
        <v>5000</v>
      </c>
      <c r="F355" s="22">
        <v>5000</v>
      </c>
      <c r="G355" s="22">
        <v>5000</v>
      </c>
      <c r="H355" s="2">
        <v>5000</v>
      </c>
      <c r="I355" s="2">
        <v>5000</v>
      </c>
      <c r="J355" s="2">
        <v>5000</v>
      </c>
      <c r="K355">
        <v>5000</v>
      </c>
      <c r="L355" s="2">
        <v>5000</v>
      </c>
      <c r="M355">
        <v>5000</v>
      </c>
      <c r="N355">
        <v>5000</v>
      </c>
    </row>
    <row r="356" spans="1:14" x14ac:dyDescent="0.3">
      <c r="A356">
        <v>355</v>
      </c>
      <c r="B356" s="22">
        <v>5000</v>
      </c>
      <c r="C356" s="21">
        <v>5000</v>
      </c>
      <c r="D356" s="2">
        <v>5000</v>
      </c>
      <c r="E356" s="22">
        <v>5000</v>
      </c>
      <c r="F356" s="22">
        <v>5000</v>
      </c>
      <c r="G356" s="22">
        <v>5000</v>
      </c>
      <c r="H356" s="2">
        <v>5000</v>
      </c>
      <c r="I356" s="2">
        <v>5000</v>
      </c>
      <c r="J356" s="2">
        <v>5000</v>
      </c>
      <c r="K356">
        <v>5000</v>
      </c>
      <c r="L356" s="2">
        <v>5000</v>
      </c>
      <c r="M356">
        <v>5000</v>
      </c>
      <c r="N356">
        <v>5000</v>
      </c>
    </row>
    <row r="357" spans="1:14" x14ac:dyDescent="0.3">
      <c r="A357">
        <v>356</v>
      </c>
      <c r="B357" s="22">
        <v>5000</v>
      </c>
      <c r="C357" s="21">
        <v>5000</v>
      </c>
      <c r="D357" s="2">
        <v>5000</v>
      </c>
      <c r="E357" s="22">
        <v>5000</v>
      </c>
      <c r="F357" s="22">
        <v>5000</v>
      </c>
      <c r="G357" s="22">
        <v>5000</v>
      </c>
      <c r="H357" s="2">
        <v>5000</v>
      </c>
      <c r="I357" s="2">
        <v>5000</v>
      </c>
      <c r="J357" s="2">
        <v>5000</v>
      </c>
      <c r="K357">
        <v>5000</v>
      </c>
      <c r="L357" s="2">
        <v>5000</v>
      </c>
      <c r="M357">
        <v>5000</v>
      </c>
      <c r="N357">
        <v>5000</v>
      </c>
    </row>
    <row r="358" spans="1:14" x14ac:dyDescent="0.3">
      <c r="A358">
        <v>357</v>
      </c>
      <c r="B358" s="22">
        <v>5000</v>
      </c>
      <c r="C358" s="21">
        <v>5000</v>
      </c>
      <c r="D358" s="2">
        <v>5000</v>
      </c>
      <c r="E358" s="22">
        <v>5000</v>
      </c>
      <c r="F358" s="22">
        <v>5000</v>
      </c>
      <c r="G358" s="22">
        <v>5000</v>
      </c>
      <c r="H358" s="2">
        <v>5000</v>
      </c>
      <c r="I358" s="2">
        <v>5000</v>
      </c>
      <c r="J358" s="2">
        <v>5000</v>
      </c>
      <c r="K358">
        <v>5000</v>
      </c>
      <c r="L358" s="2">
        <v>5000</v>
      </c>
      <c r="M358">
        <v>5000</v>
      </c>
      <c r="N358">
        <v>5000</v>
      </c>
    </row>
    <row r="359" spans="1:14" x14ac:dyDescent="0.3">
      <c r="A359">
        <v>358</v>
      </c>
      <c r="B359" s="22">
        <v>5000</v>
      </c>
      <c r="C359" s="21">
        <v>5000</v>
      </c>
      <c r="D359" s="2">
        <v>5000</v>
      </c>
      <c r="E359" s="22">
        <v>5000</v>
      </c>
      <c r="F359" s="22">
        <v>5000</v>
      </c>
      <c r="G359" s="22">
        <v>5000</v>
      </c>
      <c r="H359" s="2">
        <v>5000</v>
      </c>
      <c r="I359" s="2">
        <v>5000</v>
      </c>
      <c r="J359" s="2">
        <v>5000</v>
      </c>
      <c r="K359">
        <v>5000</v>
      </c>
      <c r="L359" s="2">
        <v>5000</v>
      </c>
      <c r="M359">
        <v>5000</v>
      </c>
      <c r="N359">
        <v>5000</v>
      </c>
    </row>
    <row r="360" spans="1:14" x14ac:dyDescent="0.3">
      <c r="A360">
        <v>359</v>
      </c>
      <c r="B360" s="22">
        <v>5000</v>
      </c>
      <c r="C360" s="21">
        <v>5000</v>
      </c>
      <c r="D360" s="2">
        <v>5000</v>
      </c>
      <c r="E360" s="22">
        <v>5000</v>
      </c>
      <c r="F360" s="22">
        <v>5000</v>
      </c>
      <c r="G360" s="22">
        <v>5000</v>
      </c>
      <c r="H360" s="2">
        <v>5000</v>
      </c>
      <c r="I360" s="2">
        <v>5000</v>
      </c>
      <c r="J360" s="2">
        <v>5000</v>
      </c>
      <c r="K360">
        <v>5000</v>
      </c>
      <c r="L360" s="2">
        <v>5000</v>
      </c>
      <c r="M360">
        <v>5000</v>
      </c>
      <c r="N360">
        <v>5000</v>
      </c>
    </row>
    <row r="361" spans="1:14" x14ac:dyDescent="0.3">
      <c r="A361">
        <v>360</v>
      </c>
      <c r="B361" s="22">
        <v>5000</v>
      </c>
      <c r="C361" s="21">
        <v>5000</v>
      </c>
      <c r="D361" s="2">
        <v>5000</v>
      </c>
      <c r="E361" s="22">
        <v>5000</v>
      </c>
      <c r="F361" s="22">
        <v>5000</v>
      </c>
      <c r="G361" s="22">
        <v>5000</v>
      </c>
      <c r="H361" s="2">
        <v>5000</v>
      </c>
      <c r="I361" s="2">
        <v>5000</v>
      </c>
      <c r="J361" s="2">
        <v>5000</v>
      </c>
      <c r="K361">
        <v>5000</v>
      </c>
      <c r="L361" s="2">
        <v>5000</v>
      </c>
      <c r="M361">
        <v>5000</v>
      </c>
      <c r="N361">
        <v>5000</v>
      </c>
    </row>
    <row r="362" spans="1:14" x14ac:dyDescent="0.3">
      <c r="A362">
        <v>361</v>
      </c>
      <c r="B362" s="22">
        <v>5000</v>
      </c>
      <c r="C362" s="21">
        <v>5000</v>
      </c>
      <c r="D362" s="2">
        <v>5000</v>
      </c>
      <c r="E362" s="22">
        <v>5000</v>
      </c>
      <c r="F362" s="22">
        <v>5000</v>
      </c>
      <c r="G362" s="22">
        <v>5000</v>
      </c>
      <c r="H362" s="2">
        <v>5000</v>
      </c>
      <c r="I362" s="2">
        <v>5000</v>
      </c>
      <c r="J362" s="2">
        <v>5000</v>
      </c>
      <c r="K362">
        <v>5000</v>
      </c>
      <c r="L362" s="2">
        <v>5000</v>
      </c>
      <c r="M362">
        <v>5000</v>
      </c>
      <c r="N362">
        <v>5000</v>
      </c>
    </row>
    <row r="363" spans="1:14" x14ac:dyDescent="0.3">
      <c r="A363">
        <v>362</v>
      </c>
      <c r="B363" s="22">
        <v>5000</v>
      </c>
      <c r="C363" s="21">
        <v>5000</v>
      </c>
      <c r="D363" s="2">
        <v>5000</v>
      </c>
      <c r="E363" s="22">
        <v>5000</v>
      </c>
      <c r="F363" s="22">
        <v>5000</v>
      </c>
      <c r="G363" s="22">
        <v>5000</v>
      </c>
      <c r="H363" s="2">
        <v>5000</v>
      </c>
      <c r="I363" s="2">
        <v>5000</v>
      </c>
      <c r="J363" s="2">
        <v>5000</v>
      </c>
      <c r="K363">
        <v>5000</v>
      </c>
      <c r="L363" s="2">
        <v>5000</v>
      </c>
      <c r="M363">
        <v>5000</v>
      </c>
      <c r="N363">
        <v>5000</v>
      </c>
    </row>
    <row r="364" spans="1:14" x14ac:dyDescent="0.3">
      <c r="A364">
        <v>363</v>
      </c>
      <c r="B364" s="22">
        <v>5000</v>
      </c>
      <c r="C364" s="21">
        <v>5000</v>
      </c>
      <c r="D364" s="2">
        <v>5000</v>
      </c>
      <c r="E364" s="22">
        <v>5000</v>
      </c>
      <c r="F364" s="22">
        <v>5000</v>
      </c>
      <c r="G364" s="22">
        <v>5000</v>
      </c>
      <c r="H364" s="2">
        <v>5000</v>
      </c>
      <c r="I364" s="2">
        <v>5000</v>
      </c>
      <c r="J364" s="2">
        <v>5000</v>
      </c>
      <c r="K364">
        <v>5000</v>
      </c>
      <c r="L364" s="2">
        <v>5000</v>
      </c>
      <c r="M364">
        <v>5000</v>
      </c>
      <c r="N364">
        <v>5000</v>
      </c>
    </row>
    <row r="365" spans="1:14" x14ac:dyDescent="0.3">
      <c r="A365">
        <v>364</v>
      </c>
      <c r="B365" s="22">
        <v>5000</v>
      </c>
      <c r="C365" s="21">
        <v>5000</v>
      </c>
      <c r="D365" s="2">
        <v>5000</v>
      </c>
      <c r="E365" s="22">
        <v>5000</v>
      </c>
      <c r="F365" s="22">
        <v>5000</v>
      </c>
      <c r="G365" s="22">
        <v>5000</v>
      </c>
      <c r="H365" s="2">
        <v>5000</v>
      </c>
      <c r="I365" s="2">
        <v>5000</v>
      </c>
      <c r="J365" s="2">
        <v>5000</v>
      </c>
      <c r="K365">
        <v>5000</v>
      </c>
      <c r="L365" s="2">
        <v>5000</v>
      </c>
      <c r="M365">
        <v>5000</v>
      </c>
      <c r="N365">
        <v>5000</v>
      </c>
    </row>
    <row r="366" spans="1:14" x14ac:dyDescent="0.3">
      <c r="A366">
        <v>365</v>
      </c>
      <c r="B366" s="22">
        <v>5000</v>
      </c>
      <c r="C366" s="21">
        <v>5000</v>
      </c>
      <c r="D366" s="2">
        <v>5000</v>
      </c>
      <c r="E366" s="22">
        <v>5000</v>
      </c>
      <c r="F366" s="22">
        <v>5000</v>
      </c>
      <c r="G366" s="22">
        <v>5000</v>
      </c>
      <c r="H366" s="2">
        <v>5000</v>
      </c>
      <c r="I366" s="2">
        <v>5000</v>
      </c>
      <c r="J366" s="2">
        <v>5000</v>
      </c>
      <c r="K366">
        <v>5000</v>
      </c>
      <c r="L366" s="2">
        <v>5000</v>
      </c>
      <c r="M366">
        <v>5000</v>
      </c>
      <c r="N366">
        <v>5000</v>
      </c>
    </row>
    <row r="367" spans="1:14" x14ac:dyDescent="0.3">
      <c r="A367">
        <v>366</v>
      </c>
      <c r="B367" s="22">
        <v>5000</v>
      </c>
      <c r="C367" s="21">
        <v>5000</v>
      </c>
      <c r="D367" s="2">
        <v>5000</v>
      </c>
      <c r="E367" s="22">
        <v>5000</v>
      </c>
      <c r="F367" s="22">
        <v>5000</v>
      </c>
      <c r="G367" s="22">
        <v>5000</v>
      </c>
      <c r="H367" s="2">
        <v>5000</v>
      </c>
      <c r="I367" s="2">
        <v>5000</v>
      </c>
      <c r="J367" s="2">
        <v>5000</v>
      </c>
      <c r="K367">
        <v>5000</v>
      </c>
      <c r="L367" s="2">
        <v>5000</v>
      </c>
      <c r="M367">
        <v>5000</v>
      </c>
      <c r="N367">
        <v>5000</v>
      </c>
    </row>
    <row r="368" spans="1:14" x14ac:dyDescent="0.3">
      <c r="A368">
        <v>367</v>
      </c>
      <c r="B368" s="22">
        <v>5000</v>
      </c>
      <c r="C368" s="21">
        <v>5000</v>
      </c>
      <c r="D368" s="2">
        <v>5000</v>
      </c>
      <c r="E368" s="22">
        <v>5000</v>
      </c>
      <c r="F368" s="22">
        <v>5000</v>
      </c>
      <c r="G368" s="22">
        <v>5000</v>
      </c>
      <c r="H368" s="2">
        <v>5000</v>
      </c>
      <c r="I368" s="2">
        <v>5000</v>
      </c>
      <c r="J368" s="2">
        <v>5000</v>
      </c>
      <c r="K368">
        <v>5000</v>
      </c>
      <c r="L368" s="2">
        <v>5000</v>
      </c>
      <c r="M368">
        <v>5000</v>
      </c>
      <c r="N368">
        <v>5000</v>
      </c>
    </row>
    <row r="369" spans="1:14" x14ac:dyDescent="0.3">
      <c r="A369">
        <v>368</v>
      </c>
      <c r="B369" s="22">
        <v>5000</v>
      </c>
      <c r="C369" s="21">
        <v>5000</v>
      </c>
      <c r="D369" s="2">
        <v>5000</v>
      </c>
      <c r="E369" s="22">
        <v>5000</v>
      </c>
      <c r="F369" s="22">
        <v>5000</v>
      </c>
      <c r="G369" s="22">
        <v>5000</v>
      </c>
      <c r="H369" s="2">
        <v>5000</v>
      </c>
      <c r="I369" s="2">
        <v>5000</v>
      </c>
      <c r="J369" s="2">
        <v>5000</v>
      </c>
      <c r="K369">
        <v>5000</v>
      </c>
      <c r="L369" s="2">
        <v>5000</v>
      </c>
      <c r="M369">
        <v>5000</v>
      </c>
      <c r="N369">
        <v>5000</v>
      </c>
    </row>
    <row r="370" spans="1:14" x14ac:dyDescent="0.3">
      <c r="A370">
        <v>369</v>
      </c>
      <c r="B370" s="22">
        <v>5000</v>
      </c>
      <c r="C370" s="21">
        <v>5000</v>
      </c>
      <c r="D370" s="2">
        <v>5000</v>
      </c>
      <c r="E370" s="22">
        <v>5000</v>
      </c>
      <c r="F370" s="22">
        <v>5000</v>
      </c>
      <c r="G370" s="22">
        <v>5000</v>
      </c>
      <c r="H370" s="2">
        <v>5000</v>
      </c>
      <c r="I370" s="2">
        <v>5000</v>
      </c>
      <c r="J370" s="2">
        <v>5000</v>
      </c>
      <c r="K370">
        <v>5000</v>
      </c>
      <c r="L370" s="2">
        <v>5000</v>
      </c>
      <c r="M370">
        <v>5000</v>
      </c>
      <c r="N370">
        <v>5000</v>
      </c>
    </row>
    <row r="371" spans="1:14" x14ac:dyDescent="0.3">
      <c r="A371">
        <v>370</v>
      </c>
      <c r="B371" s="22">
        <v>5000</v>
      </c>
      <c r="C371" s="21">
        <v>5000</v>
      </c>
      <c r="D371" s="2">
        <v>5000</v>
      </c>
      <c r="E371" s="22">
        <v>5000</v>
      </c>
      <c r="F371" s="22">
        <v>5000</v>
      </c>
      <c r="G371" s="22">
        <v>5000</v>
      </c>
      <c r="H371" s="2">
        <v>5000</v>
      </c>
      <c r="I371" s="2">
        <v>5000</v>
      </c>
      <c r="J371" s="2">
        <v>5000</v>
      </c>
      <c r="K371">
        <v>5000</v>
      </c>
      <c r="L371" s="2">
        <v>5000</v>
      </c>
      <c r="M371">
        <v>5000</v>
      </c>
      <c r="N371">
        <v>5000</v>
      </c>
    </row>
    <row r="372" spans="1:14" x14ac:dyDescent="0.3">
      <c r="A372">
        <v>371</v>
      </c>
      <c r="B372" s="22">
        <v>5000</v>
      </c>
      <c r="C372" s="21">
        <v>5000</v>
      </c>
      <c r="D372" s="2">
        <v>5000</v>
      </c>
      <c r="E372" s="22">
        <v>5000</v>
      </c>
      <c r="F372" s="22">
        <v>5000</v>
      </c>
      <c r="G372" s="22">
        <v>5000</v>
      </c>
      <c r="H372" s="2">
        <v>5000</v>
      </c>
      <c r="I372" s="2">
        <v>5000</v>
      </c>
      <c r="J372" s="2">
        <v>5000</v>
      </c>
      <c r="K372">
        <v>5000</v>
      </c>
      <c r="L372" s="2">
        <v>5000</v>
      </c>
      <c r="M372">
        <v>5000</v>
      </c>
      <c r="N372">
        <v>5000</v>
      </c>
    </row>
    <row r="373" spans="1:14" x14ac:dyDescent="0.3">
      <c r="A373">
        <v>372</v>
      </c>
      <c r="B373" s="22">
        <v>5000</v>
      </c>
      <c r="C373" s="21">
        <v>5000</v>
      </c>
      <c r="D373" s="2">
        <v>5000</v>
      </c>
      <c r="E373" s="22">
        <v>5000</v>
      </c>
      <c r="F373" s="22">
        <v>5000</v>
      </c>
      <c r="G373" s="22">
        <v>5000</v>
      </c>
      <c r="H373" s="2">
        <v>5000</v>
      </c>
      <c r="I373" s="2">
        <v>5000</v>
      </c>
      <c r="J373" s="2">
        <v>5000</v>
      </c>
      <c r="K373">
        <v>5000</v>
      </c>
      <c r="L373" s="2">
        <v>5000</v>
      </c>
      <c r="M373">
        <v>5000</v>
      </c>
      <c r="N373">
        <v>5000</v>
      </c>
    </row>
    <row r="374" spans="1:14" x14ac:dyDescent="0.3">
      <c r="A374">
        <v>373</v>
      </c>
      <c r="B374" s="22">
        <v>5000</v>
      </c>
      <c r="C374" s="21">
        <v>5000</v>
      </c>
      <c r="D374" s="2">
        <v>5000</v>
      </c>
      <c r="E374" s="22">
        <v>5000</v>
      </c>
      <c r="F374" s="22">
        <v>5000</v>
      </c>
      <c r="G374" s="22">
        <v>5000</v>
      </c>
      <c r="H374" s="2">
        <v>5000</v>
      </c>
      <c r="I374" s="2">
        <v>5000</v>
      </c>
      <c r="J374" s="2">
        <v>5000</v>
      </c>
      <c r="K374">
        <v>5000</v>
      </c>
      <c r="L374" s="2">
        <v>5000</v>
      </c>
      <c r="M374">
        <v>5000</v>
      </c>
      <c r="N374">
        <v>5000</v>
      </c>
    </row>
    <row r="375" spans="1:14" x14ac:dyDescent="0.3">
      <c r="A375">
        <v>374</v>
      </c>
      <c r="B375" s="22">
        <v>5000</v>
      </c>
      <c r="C375" s="21">
        <v>5000</v>
      </c>
      <c r="D375" s="2">
        <v>5000</v>
      </c>
      <c r="E375" s="22">
        <v>5000</v>
      </c>
      <c r="F375" s="22">
        <v>5000</v>
      </c>
      <c r="G375" s="22">
        <v>5000</v>
      </c>
      <c r="H375" s="2">
        <v>5000</v>
      </c>
      <c r="I375" s="2">
        <v>5000</v>
      </c>
      <c r="J375" s="2">
        <v>5000</v>
      </c>
      <c r="K375">
        <v>5000</v>
      </c>
      <c r="L375" s="2">
        <v>5000</v>
      </c>
      <c r="M375">
        <v>5000</v>
      </c>
      <c r="N375">
        <v>5000</v>
      </c>
    </row>
    <row r="376" spans="1:14" x14ac:dyDescent="0.3">
      <c r="A376">
        <v>375</v>
      </c>
      <c r="B376" s="22">
        <v>5000</v>
      </c>
      <c r="C376" s="21">
        <v>5000</v>
      </c>
      <c r="D376" s="2">
        <v>5000</v>
      </c>
      <c r="E376" s="22">
        <v>5000</v>
      </c>
      <c r="F376" s="22">
        <v>5000</v>
      </c>
      <c r="G376" s="22">
        <v>5000</v>
      </c>
      <c r="H376" s="2">
        <v>5000</v>
      </c>
      <c r="I376" s="2">
        <v>5000</v>
      </c>
      <c r="J376" s="2">
        <v>5000</v>
      </c>
      <c r="K376">
        <v>5000</v>
      </c>
      <c r="L376" s="2">
        <v>5000</v>
      </c>
      <c r="M376">
        <v>5000</v>
      </c>
      <c r="N376">
        <v>5000</v>
      </c>
    </row>
    <row r="377" spans="1:14" x14ac:dyDescent="0.3">
      <c r="A377">
        <v>376</v>
      </c>
      <c r="B377" s="22">
        <v>5000</v>
      </c>
      <c r="C377" s="21">
        <v>5000</v>
      </c>
      <c r="D377" s="2">
        <v>5000</v>
      </c>
      <c r="E377" s="22">
        <v>5000</v>
      </c>
      <c r="F377" s="22">
        <v>5000</v>
      </c>
      <c r="G377" s="22">
        <v>5000</v>
      </c>
      <c r="H377" s="2">
        <v>5000</v>
      </c>
      <c r="I377" s="2">
        <v>5000</v>
      </c>
      <c r="J377" s="2">
        <v>5000</v>
      </c>
      <c r="K377">
        <v>5000</v>
      </c>
      <c r="L377" s="2">
        <v>5000</v>
      </c>
      <c r="M377">
        <v>5000</v>
      </c>
      <c r="N377">
        <v>5000</v>
      </c>
    </row>
    <row r="378" spans="1:14" x14ac:dyDescent="0.3">
      <c r="A378">
        <v>377</v>
      </c>
      <c r="B378" s="22">
        <v>5000</v>
      </c>
      <c r="C378" s="21">
        <v>5000</v>
      </c>
      <c r="D378" s="2">
        <v>5000</v>
      </c>
      <c r="E378" s="22">
        <v>5000</v>
      </c>
      <c r="F378" s="22">
        <v>5000</v>
      </c>
      <c r="G378" s="22">
        <v>5000</v>
      </c>
      <c r="H378" s="2">
        <v>5000</v>
      </c>
      <c r="I378" s="2">
        <v>5000</v>
      </c>
      <c r="J378" s="2">
        <v>5000</v>
      </c>
      <c r="K378">
        <v>5000</v>
      </c>
      <c r="L378" s="2">
        <v>5000</v>
      </c>
      <c r="M378">
        <v>5000</v>
      </c>
      <c r="N378">
        <v>5000</v>
      </c>
    </row>
    <row r="379" spans="1:14" x14ac:dyDescent="0.3">
      <c r="A379">
        <v>378</v>
      </c>
      <c r="B379" s="22">
        <v>5000</v>
      </c>
      <c r="C379" s="21">
        <v>5000</v>
      </c>
      <c r="D379" s="2">
        <v>5000</v>
      </c>
      <c r="E379" s="22">
        <v>5000</v>
      </c>
      <c r="F379" s="22">
        <v>5000</v>
      </c>
      <c r="G379" s="22">
        <v>5000</v>
      </c>
      <c r="H379" s="2">
        <v>5000</v>
      </c>
      <c r="I379" s="2">
        <v>5000</v>
      </c>
      <c r="J379" s="2">
        <v>5000</v>
      </c>
      <c r="K379">
        <v>5000</v>
      </c>
      <c r="L379" s="2">
        <v>5000</v>
      </c>
      <c r="M379">
        <v>5000</v>
      </c>
      <c r="N379">
        <v>5000</v>
      </c>
    </row>
    <row r="380" spans="1:14" x14ac:dyDescent="0.3">
      <c r="A380">
        <v>379</v>
      </c>
      <c r="B380" s="22">
        <v>5000</v>
      </c>
      <c r="C380" s="21">
        <v>5000</v>
      </c>
      <c r="D380" s="2">
        <v>5000</v>
      </c>
      <c r="E380" s="22">
        <v>5000</v>
      </c>
      <c r="F380" s="22">
        <v>5000</v>
      </c>
      <c r="G380" s="22">
        <v>5000</v>
      </c>
      <c r="H380" s="2">
        <v>5000</v>
      </c>
      <c r="I380" s="2">
        <v>5000</v>
      </c>
      <c r="J380" s="2">
        <v>5000</v>
      </c>
      <c r="K380">
        <v>5000</v>
      </c>
      <c r="L380" s="2">
        <v>5000</v>
      </c>
      <c r="M380">
        <v>5000</v>
      </c>
      <c r="N380">
        <v>5000</v>
      </c>
    </row>
    <row r="381" spans="1:14" x14ac:dyDescent="0.3">
      <c r="A381">
        <v>380</v>
      </c>
      <c r="B381" s="22">
        <v>5000</v>
      </c>
      <c r="C381" s="21">
        <v>5000</v>
      </c>
      <c r="D381" s="2">
        <v>5000</v>
      </c>
      <c r="E381" s="22">
        <v>5000</v>
      </c>
      <c r="F381" s="22">
        <v>5000</v>
      </c>
      <c r="G381" s="22">
        <v>5000</v>
      </c>
      <c r="H381" s="2">
        <v>5000</v>
      </c>
      <c r="I381" s="2">
        <v>5000</v>
      </c>
      <c r="J381" s="2">
        <v>5000</v>
      </c>
      <c r="K381">
        <v>5000</v>
      </c>
      <c r="L381" s="2">
        <v>5000</v>
      </c>
      <c r="M381">
        <v>5000</v>
      </c>
      <c r="N381">
        <v>5000</v>
      </c>
    </row>
    <row r="382" spans="1:14" x14ac:dyDescent="0.3">
      <c r="A382">
        <v>381</v>
      </c>
      <c r="B382" s="22">
        <v>5000</v>
      </c>
      <c r="C382" s="21">
        <v>5000</v>
      </c>
      <c r="D382" s="2">
        <v>5000</v>
      </c>
      <c r="E382" s="22">
        <v>5000</v>
      </c>
      <c r="F382" s="22">
        <v>5000</v>
      </c>
      <c r="G382" s="22">
        <v>5000</v>
      </c>
      <c r="H382" s="2">
        <v>5000</v>
      </c>
      <c r="I382" s="2">
        <v>5000</v>
      </c>
      <c r="J382" s="2">
        <v>5000</v>
      </c>
      <c r="K382">
        <v>5000</v>
      </c>
      <c r="L382" s="2">
        <v>5000</v>
      </c>
      <c r="M382">
        <v>5000</v>
      </c>
      <c r="N382">
        <v>5000</v>
      </c>
    </row>
    <row r="383" spans="1:14" x14ac:dyDescent="0.3">
      <c r="A383">
        <v>382</v>
      </c>
      <c r="B383" s="22">
        <v>5000</v>
      </c>
      <c r="C383" s="21">
        <v>5000</v>
      </c>
      <c r="D383" s="2">
        <v>5000</v>
      </c>
      <c r="E383" s="22">
        <v>5000</v>
      </c>
      <c r="F383" s="22">
        <v>5000</v>
      </c>
      <c r="G383" s="22">
        <v>5000</v>
      </c>
      <c r="H383" s="2">
        <v>5000</v>
      </c>
      <c r="I383" s="2">
        <v>5000</v>
      </c>
      <c r="J383" s="2">
        <v>5000</v>
      </c>
      <c r="K383">
        <v>5000</v>
      </c>
      <c r="L383" s="2">
        <v>5000</v>
      </c>
      <c r="M383">
        <v>5000</v>
      </c>
      <c r="N383">
        <v>5000</v>
      </c>
    </row>
    <row r="384" spans="1:14" x14ac:dyDescent="0.3">
      <c r="A384">
        <v>383</v>
      </c>
      <c r="B384" s="22">
        <v>5000</v>
      </c>
      <c r="C384" s="21">
        <v>5000</v>
      </c>
      <c r="D384" s="2">
        <v>5000</v>
      </c>
      <c r="E384" s="22">
        <v>5000</v>
      </c>
      <c r="F384" s="22">
        <v>5000</v>
      </c>
      <c r="G384" s="22">
        <v>5000</v>
      </c>
      <c r="H384" s="2">
        <v>5000</v>
      </c>
      <c r="I384" s="2">
        <v>5000</v>
      </c>
      <c r="J384" s="2">
        <v>5000</v>
      </c>
      <c r="K384">
        <v>5000</v>
      </c>
      <c r="L384" s="2">
        <v>5000</v>
      </c>
      <c r="M384">
        <v>5000</v>
      </c>
      <c r="N384">
        <v>5000</v>
      </c>
    </row>
    <row r="385" spans="1:14" x14ac:dyDescent="0.3">
      <c r="A385">
        <v>384</v>
      </c>
      <c r="B385" s="22">
        <v>5000</v>
      </c>
      <c r="C385" s="21">
        <v>5000</v>
      </c>
      <c r="D385" s="2">
        <v>5000</v>
      </c>
      <c r="E385" s="22">
        <v>5000</v>
      </c>
      <c r="F385" s="22">
        <v>5000</v>
      </c>
      <c r="G385" s="22">
        <v>5000</v>
      </c>
      <c r="H385" s="2">
        <v>5000</v>
      </c>
      <c r="I385" s="2">
        <v>5000</v>
      </c>
      <c r="J385" s="2">
        <v>5000</v>
      </c>
      <c r="K385">
        <v>5000</v>
      </c>
      <c r="L385" s="2">
        <v>5000</v>
      </c>
      <c r="M385">
        <v>5000</v>
      </c>
      <c r="N385">
        <v>5000</v>
      </c>
    </row>
    <row r="386" spans="1:14" x14ac:dyDescent="0.3">
      <c r="A386">
        <v>385</v>
      </c>
      <c r="B386" s="22">
        <v>5000</v>
      </c>
      <c r="C386" s="21">
        <v>5000</v>
      </c>
      <c r="D386" s="2">
        <v>5000</v>
      </c>
      <c r="E386" s="22">
        <v>5000</v>
      </c>
      <c r="F386" s="22">
        <v>5000</v>
      </c>
      <c r="G386" s="22">
        <v>5000</v>
      </c>
      <c r="H386" s="2">
        <v>5000</v>
      </c>
      <c r="I386" s="2">
        <v>5000</v>
      </c>
      <c r="J386" s="2">
        <v>5000</v>
      </c>
      <c r="K386">
        <v>5000</v>
      </c>
      <c r="L386" s="2">
        <v>5000</v>
      </c>
      <c r="M386">
        <v>5000</v>
      </c>
      <c r="N386">
        <v>5000</v>
      </c>
    </row>
    <row r="387" spans="1:14" x14ac:dyDescent="0.3">
      <c r="A387">
        <v>386</v>
      </c>
      <c r="B387" s="22">
        <v>5000</v>
      </c>
      <c r="C387" s="21">
        <v>5000</v>
      </c>
      <c r="D387" s="2">
        <v>5000</v>
      </c>
      <c r="E387" s="22">
        <v>5000</v>
      </c>
      <c r="F387" s="22">
        <v>5000</v>
      </c>
      <c r="G387" s="22">
        <v>5000</v>
      </c>
      <c r="H387" s="2">
        <v>5000</v>
      </c>
      <c r="I387" s="2">
        <v>5000</v>
      </c>
      <c r="J387" s="2">
        <v>5000</v>
      </c>
      <c r="K387">
        <v>5000</v>
      </c>
      <c r="L387" s="2">
        <v>5000</v>
      </c>
      <c r="M387">
        <v>5000</v>
      </c>
      <c r="N387">
        <v>5000</v>
      </c>
    </row>
    <row r="388" spans="1:14" x14ac:dyDescent="0.3">
      <c r="A388">
        <v>387</v>
      </c>
      <c r="B388" s="22">
        <v>5000</v>
      </c>
      <c r="C388" s="21">
        <v>5000</v>
      </c>
      <c r="D388" s="2">
        <v>5000</v>
      </c>
      <c r="E388" s="22">
        <v>5000</v>
      </c>
      <c r="F388" s="22">
        <v>5000</v>
      </c>
      <c r="G388" s="22">
        <v>5000</v>
      </c>
      <c r="H388" s="2">
        <v>5000</v>
      </c>
      <c r="I388" s="2">
        <v>5000</v>
      </c>
      <c r="J388" s="2">
        <v>5000</v>
      </c>
      <c r="K388">
        <v>5000</v>
      </c>
      <c r="L388" s="2">
        <v>5000</v>
      </c>
      <c r="M388">
        <v>5000</v>
      </c>
      <c r="N388">
        <v>5000</v>
      </c>
    </row>
    <row r="389" spans="1:14" x14ac:dyDescent="0.3">
      <c r="A389">
        <v>388</v>
      </c>
      <c r="B389" s="22">
        <v>5000</v>
      </c>
      <c r="C389" s="21">
        <v>5000</v>
      </c>
      <c r="D389" s="2">
        <v>5000</v>
      </c>
      <c r="E389" s="22">
        <v>5000</v>
      </c>
      <c r="F389" s="22">
        <v>5000</v>
      </c>
      <c r="G389" s="22">
        <v>5000</v>
      </c>
      <c r="H389" s="2">
        <v>5000</v>
      </c>
      <c r="I389" s="2">
        <v>5000</v>
      </c>
      <c r="J389" s="2">
        <v>5000</v>
      </c>
      <c r="K389">
        <v>5000</v>
      </c>
      <c r="L389" s="2">
        <v>5000</v>
      </c>
      <c r="M389">
        <v>5000</v>
      </c>
      <c r="N389">
        <v>5000</v>
      </c>
    </row>
    <row r="390" spans="1:14" x14ac:dyDescent="0.3">
      <c r="A390">
        <v>389</v>
      </c>
      <c r="B390" s="22">
        <v>5000</v>
      </c>
      <c r="C390" s="21">
        <v>5000</v>
      </c>
      <c r="D390" s="2">
        <v>5000</v>
      </c>
      <c r="E390" s="22">
        <v>5000</v>
      </c>
      <c r="F390" s="22">
        <v>5000</v>
      </c>
      <c r="G390" s="22">
        <v>5000</v>
      </c>
      <c r="H390" s="2">
        <v>5000</v>
      </c>
      <c r="I390" s="2">
        <v>5000</v>
      </c>
      <c r="J390" s="2">
        <v>5000</v>
      </c>
      <c r="K390">
        <v>5000</v>
      </c>
      <c r="L390" s="2">
        <v>5000</v>
      </c>
      <c r="M390">
        <v>5000</v>
      </c>
      <c r="N390">
        <v>5000</v>
      </c>
    </row>
    <row r="391" spans="1:14" x14ac:dyDescent="0.3">
      <c r="A391">
        <v>390</v>
      </c>
      <c r="B391" s="22">
        <v>5000</v>
      </c>
      <c r="C391" s="21">
        <v>5000</v>
      </c>
      <c r="D391" s="2">
        <v>5000</v>
      </c>
      <c r="E391" s="22">
        <v>5000</v>
      </c>
      <c r="F391" s="22">
        <v>5000</v>
      </c>
      <c r="G391" s="22">
        <v>5000</v>
      </c>
      <c r="H391" s="2">
        <v>5000</v>
      </c>
      <c r="I391" s="2">
        <v>5000</v>
      </c>
      <c r="J391" s="2">
        <v>5000</v>
      </c>
      <c r="K391">
        <v>5000</v>
      </c>
      <c r="L391" s="2">
        <v>5000</v>
      </c>
      <c r="M391">
        <v>5000</v>
      </c>
      <c r="N391">
        <v>5000</v>
      </c>
    </row>
    <row r="392" spans="1:14" x14ac:dyDescent="0.3">
      <c r="A392">
        <v>391</v>
      </c>
      <c r="B392" s="22">
        <v>5000</v>
      </c>
      <c r="C392" s="21">
        <v>5000</v>
      </c>
      <c r="D392" s="2">
        <v>5000</v>
      </c>
      <c r="E392" s="22">
        <v>5000</v>
      </c>
      <c r="F392" s="22">
        <v>5000</v>
      </c>
      <c r="G392" s="22">
        <v>5000</v>
      </c>
      <c r="H392" s="2">
        <v>5000</v>
      </c>
      <c r="I392" s="2">
        <v>5000</v>
      </c>
      <c r="J392" s="2">
        <v>5000</v>
      </c>
      <c r="K392">
        <v>5000</v>
      </c>
      <c r="L392" s="2">
        <v>5000</v>
      </c>
      <c r="M392">
        <v>5000</v>
      </c>
      <c r="N392">
        <v>5000</v>
      </c>
    </row>
    <row r="393" spans="1:14" x14ac:dyDescent="0.3">
      <c r="A393">
        <v>392</v>
      </c>
      <c r="B393" s="22">
        <v>5000</v>
      </c>
      <c r="C393" s="21">
        <v>5000</v>
      </c>
      <c r="D393" s="2">
        <v>5000</v>
      </c>
      <c r="E393" s="22">
        <v>5000</v>
      </c>
      <c r="F393" s="22">
        <v>5000</v>
      </c>
      <c r="G393" s="22">
        <v>5000</v>
      </c>
      <c r="H393" s="2">
        <v>5000</v>
      </c>
      <c r="I393" s="2">
        <v>5000</v>
      </c>
      <c r="J393" s="2">
        <v>5000</v>
      </c>
      <c r="K393">
        <v>5000</v>
      </c>
      <c r="L393" s="2">
        <v>5000</v>
      </c>
      <c r="M393">
        <v>5000</v>
      </c>
      <c r="N393">
        <v>5000</v>
      </c>
    </row>
    <row r="394" spans="1:14" x14ac:dyDescent="0.3">
      <c r="A394">
        <v>393</v>
      </c>
      <c r="B394" s="22">
        <v>5000</v>
      </c>
      <c r="C394" s="21">
        <v>5000</v>
      </c>
      <c r="D394" s="2">
        <v>5000</v>
      </c>
      <c r="E394" s="22">
        <v>5000</v>
      </c>
      <c r="F394" s="22">
        <v>5000</v>
      </c>
      <c r="G394" s="22">
        <v>5000</v>
      </c>
      <c r="H394" s="2">
        <v>5000</v>
      </c>
      <c r="I394" s="2">
        <v>5000</v>
      </c>
      <c r="J394" s="2">
        <v>5000</v>
      </c>
      <c r="K394">
        <v>5000</v>
      </c>
      <c r="L394" s="2">
        <v>5000</v>
      </c>
      <c r="M394">
        <v>5000</v>
      </c>
      <c r="N394">
        <v>5000</v>
      </c>
    </row>
    <row r="395" spans="1:14" x14ac:dyDescent="0.3">
      <c r="A395">
        <v>394</v>
      </c>
      <c r="B395" s="22">
        <v>5000</v>
      </c>
      <c r="C395" s="21">
        <v>5000</v>
      </c>
      <c r="D395" s="2">
        <v>5000</v>
      </c>
      <c r="E395" s="22">
        <v>5000</v>
      </c>
      <c r="F395" s="22">
        <v>5000</v>
      </c>
      <c r="G395" s="22">
        <v>5000</v>
      </c>
      <c r="H395" s="2">
        <v>5000</v>
      </c>
      <c r="I395" s="2">
        <v>5000</v>
      </c>
      <c r="J395" s="2">
        <v>5000</v>
      </c>
      <c r="K395">
        <v>5000</v>
      </c>
      <c r="L395" s="2">
        <v>5000</v>
      </c>
      <c r="M395">
        <v>5000</v>
      </c>
      <c r="N395">
        <v>5000</v>
      </c>
    </row>
    <row r="396" spans="1:14" x14ac:dyDescent="0.3">
      <c r="A396">
        <v>395</v>
      </c>
      <c r="B396" s="22">
        <v>5000</v>
      </c>
      <c r="C396" s="21">
        <v>5000</v>
      </c>
      <c r="D396" s="2">
        <v>5000</v>
      </c>
      <c r="E396" s="22">
        <v>5000</v>
      </c>
      <c r="F396" s="22">
        <v>5000</v>
      </c>
      <c r="G396" s="22">
        <v>5000</v>
      </c>
      <c r="H396" s="2">
        <v>5000</v>
      </c>
      <c r="I396" s="2">
        <v>5000</v>
      </c>
      <c r="J396" s="2">
        <v>5000</v>
      </c>
      <c r="K396">
        <v>5000</v>
      </c>
      <c r="L396" s="2">
        <v>5000</v>
      </c>
      <c r="M396">
        <v>5000</v>
      </c>
      <c r="N396">
        <v>5000</v>
      </c>
    </row>
    <row r="397" spans="1:14" x14ac:dyDescent="0.3">
      <c r="A397">
        <v>396</v>
      </c>
      <c r="B397" s="22">
        <v>5000</v>
      </c>
      <c r="C397" s="21">
        <v>5000</v>
      </c>
      <c r="D397" s="2">
        <v>5000</v>
      </c>
      <c r="E397" s="22">
        <v>5000</v>
      </c>
      <c r="F397" s="22">
        <v>5000</v>
      </c>
      <c r="G397" s="22">
        <v>5000</v>
      </c>
      <c r="H397" s="2">
        <v>5000</v>
      </c>
      <c r="I397" s="2">
        <v>5000</v>
      </c>
      <c r="J397" s="2">
        <v>5000</v>
      </c>
      <c r="K397">
        <v>5000</v>
      </c>
      <c r="L397" s="2">
        <v>5000</v>
      </c>
      <c r="M397">
        <v>5000</v>
      </c>
      <c r="N397">
        <v>5000</v>
      </c>
    </row>
    <row r="398" spans="1:14" x14ac:dyDescent="0.3">
      <c r="A398">
        <v>397</v>
      </c>
      <c r="B398" s="22">
        <v>5000</v>
      </c>
      <c r="C398" s="21">
        <v>5000</v>
      </c>
      <c r="D398" s="2">
        <v>5000</v>
      </c>
      <c r="E398" s="22">
        <v>5000</v>
      </c>
      <c r="F398" s="22">
        <v>5000</v>
      </c>
      <c r="G398" s="22">
        <v>5000</v>
      </c>
      <c r="H398" s="2">
        <v>5000</v>
      </c>
      <c r="I398" s="2">
        <v>5000</v>
      </c>
      <c r="J398" s="2">
        <v>5000</v>
      </c>
      <c r="K398">
        <v>5000</v>
      </c>
      <c r="L398" s="2">
        <v>5000</v>
      </c>
      <c r="M398">
        <v>5000</v>
      </c>
      <c r="N398">
        <v>5000</v>
      </c>
    </row>
    <row r="399" spans="1:14" x14ac:dyDescent="0.3">
      <c r="A399">
        <v>398</v>
      </c>
      <c r="B399" s="22">
        <v>5000</v>
      </c>
      <c r="C399" s="21">
        <v>5000</v>
      </c>
      <c r="D399" s="2">
        <v>5000</v>
      </c>
      <c r="E399" s="22">
        <v>5000</v>
      </c>
      <c r="F399" s="22">
        <v>5000</v>
      </c>
      <c r="G399" s="22">
        <v>5000</v>
      </c>
      <c r="H399" s="2">
        <v>5000</v>
      </c>
      <c r="I399" s="2">
        <v>5000</v>
      </c>
      <c r="J399" s="2">
        <v>5000</v>
      </c>
      <c r="K399">
        <v>5000</v>
      </c>
      <c r="L399" s="2">
        <v>5000</v>
      </c>
      <c r="M399">
        <v>5000</v>
      </c>
      <c r="N399">
        <v>5000</v>
      </c>
    </row>
    <row r="400" spans="1:14" x14ac:dyDescent="0.3">
      <c r="A400">
        <v>399</v>
      </c>
      <c r="B400" s="22">
        <v>5000</v>
      </c>
      <c r="C400" s="21">
        <v>5000</v>
      </c>
      <c r="D400" s="2">
        <v>5000</v>
      </c>
      <c r="E400" s="22">
        <v>5000</v>
      </c>
      <c r="F400" s="22">
        <v>5000</v>
      </c>
      <c r="G400" s="22">
        <v>5000</v>
      </c>
      <c r="H400" s="2">
        <v>5000</v>
      </c>
      <c r="I400" s="2">
        <v>5000</v>
      </c>
      <c r="J400" s="2">
        <v>5000</v>
      </c>
      <c r="K400">
        <v>5000</v>
      </c>
      <c r="L400" s="2">
        <v>5000</v>
      </c>
      <c r="M400">
        <v>5000</v>
      </c>
      <c r="N400">
        <v>5000</v>
      </c>
    </row>
    <row r="401" spans="1:14" x14ac:dyDescent="0.3">
      <c r="A401">
        <v>400</v>
      </c>
      <c r="B401" s="22">
        <v>5000</v>
      </c>
      <c r="C401" s="21">
        <v>5000</v>
      </c>
      <c r="D401" s="2">
        <v>5000</v>
      </c>
      <c r="E401" s="22">
        <v>5000</v>
      </c>
      <c r="F401" s="22">
        <v>5000</v>
      </c>
      <c r="G401" s="22">
        <v>5000</v>
      </c>
      <c r="H401" s="2">
        <v>5000</v>
      </c>
      <c r="I401" s="2">
        <v>5000</v>
      </c>
      <c r="J401" s="2">
        <v>5000</v>
      </c>
      <c r="K401">
        <v>5000</v>
      </c>
      <c r="L401" s="2">
        <v>5000</v>
      </c>
      <c r="M401">
        <v>5000</v>
      </c>
      <c r="N401">
        <v>5000</v>
      </c>
    </row>
  </sheetData>
  <sortState xmlns:xlrd2="http://schemas.microsoft.com/office/spreadsheetml/2017/richdata2" ref="N2:N401">
    <sortCondition ref="N2:N401"/>
  </sortState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631F-6491-4EF2-8862-9EBE9EAB514F}">
  <dimension ref="A1:R401"/>
  <sheetViews>
    <sheetView topLeftCell="N1" zoomScale="80" zoomScaleNormal="80" workbookViewId="0">
      <selection activeCell="K1" sqref="K1"/>
    </sheetView>
  </sheetViews>
  <sheetFormatPr defaultRowHeight="14.4" x14ac:dyDescent="0.3"/>
  <sheetData>
    <row r="1" spans="1:18" x14ac:dyDescent="0.3">
      <c r="A1" t="s">
        <v>441</v>
      </c>
      <c r="B1" t="s">
        <v>961</v>
      </c>
      <c r="C1" t="s">
        <v>948</v>
      </c>
      <c r="D1" t="s">
        <v>559</v>
      </c>
      <c r="E1" t="s">
        <v>686</v>
      </c>
      <c r="F1" t="s">
        <v>942</v>
      </c>
      <c r="G1" t="s">
        <v>970</v>
      </c>
      <c r="H1" t="s">
        <v>971</v>
      </c>
      <c r="I1" t="s">
        <v>454</v>
      </c>
      <c r="K1" t="s">
        <v>963</v>
      </c>
      <c r="L1" t="s">
        <v>950</v>
      </c>
      <c r="M1" t="s">
        <v>561</v>
      </c>
      <c r="N1" t="s">
        <v>688</v>
      </c>
      <c r="O1" t="s">
        <v>944</v>
      </c>
      <c r="P1" t="s">
        <v>3123</v>
      </c>
      <c r="Q1" t="s">
        <v>3372</v>
      </c>
      <c r="R1" t="s">
        <v>468</v>
      </c>
    </row>
    <row r="2" spans="1:18" x14ac:dyDescent="0.3">
      <c r="A2">
        <v>1062.94</v>
      </c>
      <c r="B2">
        <v>493.08</v>
      </c>
      <c r="C2">
        <v>815.81</v>
      </c>
      <c r="D2">
        <v>559.26</v>
      </c>
      <c r="E2">
        <v>713.16</v>
      </c>
      <c r="F2">
        <v>859.09</v>
      </c>
      <c r="G2">
        <v>541.12</v>
      </c>
      <c r="H2">
        <v>1010.25</v>
      </c>
      <c r="I2">
        <v>637.19000000000005</v>
      </c>
      <c r="K2">
        <f t="shared" ref="K2:R2" si="0">$A2-B2</f>
        <v>569.86000000000013</v>
      </c>
      <c r="L2">
        <f t="shared" si="0"/>
        <v>247.13000000000011</v>
      </c>
      <c r="M2">
        <f t="shared" si="0"/>
        <v>503.68000000000006</v>
      </c>
      <c r="N2">
        <f t="shared" si="0"/>
        <v>349.78000000000009</v>
      </c>
      <c r="O2">
        <f t="shared" si="0"/>
        <v>203.85000000000002</v>
      </c>
      <c r="P2">
        <f t="shared" si="0"/>
        <v>521.82000000000005</v>
      </c>
      <c r="Q2">
        <f t="shared" si="0"/>
        <v>52.690000000000055</v>
      </c>
      <c r="R2">
        <f t="shared" si="0"/>
        <v>425.75</v>
      </c>
    </row>
    <row r="3" spans="1:18" x14ac:dyDescent="0.3">
      <c r="A3">
        <v>1209.1300000000001</v>
      </c>
      <c r="B3">
        <v>476.78</v>
      </c>
      <c r="C3">
        <v>505.88</v>
      </c>
      <c r="D3">
        <v>494.59</v>
      </c>
      <c r="E3">
        <v>396.78</v>
      </c>
      <c r="F3">
        <v>692.19</v>
      </c>
      <c r="G3">
        <v>379.6</v>
      </c>
      <c r="H3">
        <v>326.05</v>
      </c>
      <c r="I3">
        <v>301.3</v>
      </c>
      <c r="K3">
        <f t="shared" ref="K3:N66" si="1">$A3-B3</f>
        <v>732.35000000000014</v>
      </c>
      <c r="L3">
        <f t="shared" si="1"/>
        <v>703.25000000000011</v>
      </c>
      <c r="M3">
        <f t="shared" si="1"/>
        <v>714.54000000000019</v>
      </c>
      <c r="N3">
        <f t="shared" si="1"/>
        <v>812.35000000000014</v>
      </c>
      <c r="O3">
        <f t="shared" ref="O3:R66" si="2">$A3-F3</f>
        <v>516.94000000000005</v>
      </c>
      <c r="P3">
        <f t="shared" si="2"/>
        <v>829.53000000000009</v>
      </c>
      <c r="Q3">
        <f t="shared" si="2"/>
        <v>883.08000000000015</v>
      </c>
      <c r="R3">
        <f t="shared" si="2"/>
        <v>907.83000000000015</v>
      </c>
    </row>
    <row r="4" spans="1:18" x14ac:dyDescent="0.3">
      <c r="A4">
        <v>5000</v>
      </c>
      <c r="B4">
        <v>2346.31</v>
      </c>
      <c r="C4">
        <v>5000</v>
      </c>
      <c r="D4">
        <v>5000</v>
      </c>
      <c r="E4">
        <v>3678.06</v>
      </c>
      <c r="F4">
        <v>2978.58</v>
      </c>
      <c r="G4">
        <v>101.89</v>
      </c>
      <c r="H4">
        <v>2546.67</v>
      </c>
      <c r="I4">
        <v>2918.39</v>
      </c>
      <c r="K4">
        <f t="shared" si="1"/>
        <v>2653.69</v>
      </c>
      <c r="L4">
        <f t="shared" si="1"/>
        <v>0</v>
      </c>
      <c r="M4">
        <f t="shared" si="1"/>
        <v>0</v>
      </c>
      <c r="N4">
        <f t="shared" si="1"/>
        <v>1321.94</v>
      </c>
      <c r="O4">
        <f t="shared" si="2"/>
        <v>2021.42</v>
      </c>
      <c r="P4">
        <f t="shared" si="2"/>
        <v>4898.1099999999997</v>
      </c>
      <c r="Q4">
        <f t="shared" si="2"/>
        <v>2453.33</v>
      </c>
      <c r="R4">
        <f t="shared" si="2"/>
        <v>2081.61</v>
      </c>
    </row>
    <row r="5" spans="1:18" x14ac:dyDescent="0.3">
      <c r="A5">
        <v>5000</v>
      </c>
      <c r="B5">
        <v>5000</v>
      </c>
      <c r="C5">
        <v>5000</v>
      </c>
      <c r="D5">
        <v>3395.94</v>
      </c>
      <c r="E5">
        <v>5000</v>
      </c>
      <c r="F5">
        <v>2292.25</v>
      </c>
      <c r="G5">
        <v>2903.06</v>
      </c>
      <c r="H5">
        <v>5000</v>
      </c>
      <c r="I5">
        <v>5000</v>
      </c>
      <c r="K5">
        <f t="shared" si="1"/>
        <v>0</v>
      </c>
      <c r="L5">
        <f t="shared" si="1"/>
        <v>0</v>
      </c>
      <c r="M5">
        <f t="shared" si="1"/>
        <v>1604.06</v>
      </c>
      <c r="N5">
        <f t="shared" si="1"/>
        <v>0</v>
      </c>
      <c r="O5">
        <f t="shared" si="2"/>
        <v>2707.75</v>
      </c>
      <c r="P5">
        <f t="shared" si="2"/>
        <v>2096.94</v>
      </c>
      <c r="Q5">
        <f t="shared" si="2"/>
        <v>0</v>
      </c>
      <c r="R5">
        <f t="shared" si="2"/>
        <v>0</v>
      </c>
    </row>
    <row r="6" spans="1:18" x14ac:dyDescent="0.3">
      <c r="A6">
        <v>5000</v>
      </c>
      <c r="B6">
        <v>5000</v>
      </c>
      <c r="C6">
        <v>5000</v>
      </c>
      <c r="D6">
        <v>5000</v>
      </c>
      <c r="E6">
        <v>5000</v>
      </c>
      <c r="F6">
        <v>444.17</v>
      </c>
      <c r="G6">
        <v>5000</v>
      </c>
      <c r="H6">
        <v>2937.37</v>
      </c>
      <c r="I6">
        <v>3093.7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2"/>
        <v>4555.83</v>
      </c>
      <c r="P6">
        <f t="shared" si="2"/>
        <v>0</v>
      </c>
      <c r="Q6">
        <f t="shared" si="2"/>
        <v>2062.63</v>
      </c>
      <c r="R6">
        <f t="shared" si="2"/>
        <v>1906.3000000000002</v>
      </c>
    </row>
    <row r="7" spans="1:18" x14ac:dyDescent="0.3">
      <c r="A7">
        <v>290.81</v>
      </c>
      <c r="B7">
        <v>398.78</v>
      </c>
      <c r="C7">
        <v>305.11</v>
      </c>
      <c r="D7">
        <v>507.06</v>
      </c>
      <c r="E7">
        <v>685.2</v>
      </c>
      <c r="F7">
        <v>598.70000000000005</v>
      </c>
      <c r="G7">
        <v>471.11</v>
      </c>
      <c r="H7">
        <v>512</v>
      </c>
      <c r="I7">
        <v>232.73</v>
      </c>
      <c r="K7">
        <f t="shared" si="1"/>
        <v>-107.96999999999997</v>
      </c>
      <c r="L7">
        <f t="shared" si="1"/>
        <v>-14.300000000000011</v>
      </c>
      <c r="M7">
        <f t="shared" si="1"/>
        <v>-216.25</v>
      </c>
      <c r="N7">
        <f t="shared" si="1"/>
        <v>-394.39000000000004</v>
      </c>
      <c r="O7">
        <f t="shared" si="2"/>
        <v>-307.89000000000004</v>
      </c>
      <c r="P7">
        <f t="shared" si="2"/>
        <v>-180.3</v>
      </c>
      <c r="Q7">
        <f t="shared" si="2"/>
        <v>-221.19</v>
      </c>
      <c r="R7">
        <f t="shared" si="2"/>
        <v>58.080000000000013</v>
      </c>
    </row>
    <row r="8" spans="1:18" x14ac:dyDescent="0.3">
      <c r="A8">
        <v>5000</v>
      </c>
      <c r="B8">
        <v>2750.28</v>
      </c>
      <c r="C8">
        <v>3416.87</v>
      </c>
      <c r="D8">
        <v>3990.84</v>
      </c>
      <c r="E8">
        <v>643.83000000000004</v>
      </c>
      <c r="F8">
        <v>2390.67</v>
      </c>
      <c r="G8">
        <v>5000</v>
      </c>
      <c r="H8">
        <v>2830.94</v>
      </c>
      <c r="I8">
        <v>493.08</v>
      </c>
      <c r="K8">
        <f t="shared" si="1"/>
        <v>2249.7199999999998</v>
      </c>
      <c r="L8">
        <f t="shared" si="1"/>
        <v>1583.13</v>
      </c>
      <c r="M8">
        <f t="shared" si="1"/>
        <v>1009.1599999999999</v>
      </c>
      <c r="N8">
        <f t="shared" si="1"/>
        <v>4356.17</v>
      </c>
      <c r="O8">
        <f t="shared" si="2"/>
        <v>2609.33</v>
      </c>
      <c r="P8">
        <f t="shared" si="2"/>
        <v>0</v>
      </c>
      <c r="Q8">
        <f t="shared" si="2"/>
        <v>2169.06</v>
      </c>
      <c r="R8">
        <f t="shared" si="2"/>
        <v>4506.92</v>
      </c>
    </row>
    <row r="9" spans="1:18" x14ac:dyDescent="0.3">
      <c r="A9">
        <v>5000</v>
      </c>
      <c r="B9">
        <v>5000</v>
      </c>
      <c r="C9">
        <v>5000</v>
      </c>
      <c r="D9">
        <v>5000</v>
      </c>
      <c r="E9">
        <v>5000</v>
      </c>
      <c r="F9">
        <v>5000</v>
      </c>
      <c r="G9">
        <v>5000</v>
      </c>
      <c r="H9">
        <v>5000</v>
      </c>
      <c r="I9">
        <v>5000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</row>
    <row r="10" spans="1:18" x14ac:dyDescent="0.3">
      <c r="A10">
        <v>5000</v>
      </c>
      <c r="B10">
        <v>5000</v>
      </c>
      <c r="C10">
        <v>2277.61</v>
      </c>
      <c r="D10">
        <v>2876.65</v>
      </c>
      <c r="E10">
        <v>3260.45</v>
      </c>
      <c r="F10">
        <v>5000</v>
      </c>
      <c r="G10">
        <v>2633.37</v>
      </c>
      <c r="H10">
        <v>2312</v>
      </c>
      <c r="I10">
        <v>386.64</v>
      </c>
      <c r="K10">
        <f t="shared" si="1"/>
        <v>0</v>
      </c>
      <c r="L10">
        <f t="shared" si="1"/>
        <v>2722.39</v>
      </c>
      <c r="M10">
        <f t="shared" si="1"/>
        <v>2123.35</v>
      </c>
      <c r="N10">
        <f t="shared" si="1"/>
        <v>1739.5500000000002</v>
      </c>
      <c r="O10">
        <f t="shared" si="2"/>
        <v>0</v>
      </c>
      <c r="P10">
        <f t="shared" si="2"/>
        <v>2366.63</v>
      </c>
      <c r="Q10">
        <f t="shared" si="2"/>
        <v>2688</v>
      </c>
      <c r="R10">
        <f t="shared" si="2"/>
        <v>4613.3599999999997</v>
      </c>
    </row>
    <row r="11" spans="1:18" x14ac:dyDescent="0.3">
      <c r="A11">
        <v>631.91</v>
      </c>
      <c r="B11">
        <v>233.11</v>
      </c>
      <c r="C11">
        <v>453.56</v>
      </c>
      <c r="D11">
        <v>459.05</v>
      </c>
      <c r="E11">
        <v>507.97</v>
      </c>
      <c r="F11">
        <v>247.38</v>
      </c>
      <c r="G11">
        <v>443.61</v>
      </c>
      <c r="H11">
        <v>677.38</v>
      </c>
      <c r="I11">
        <v>304.69</v>
      </c>
      <c r="K11">
        <f t="shared" si="1"/>
        <v>398.79999999999995</v>
      </c>
      <c r="L11">
        <f t="shared" si="1"/>
        <v>178.34999999999997</v>
      </c>
      <c r="M11">
        <f t="shared" si="1"/>
        <v>172.85999999999996</v>
      </c>
      <c r="N11">
        <f t="shared" si="1"/>
        <v>123.93999999999994</v>
      </c>
      <c r="O11">
        <f t="shared" si="2"/>
        <v>384.53</v>
      </c>
      <c r="P11">
        <f t="shared" si="2"/>
        <v>188.29999999999995</v>
      </c>
      <c r="Q11">
        <f t="shared" si="2"/>
        <v>-45.470000000000027</v>
      </c>
      <c r="R11">
        <f t="shared" si="2"/>
        <v>327.21999999999997</v>
      </c>
    </row>
    <row r="12" spans="1:18" x14ac:dyDescent="0.3">
      <c r="A12">
        <v>2309.06</v>
      </c>
      <c r="B12">
        <v>1952.62</v>
      </c>
      <c r="C12">
        <v>2050.02</v>
      </c>
      <c r="D12">
        <v>1840.05</v>
      </c>
      <c r="E12">
        <v>2239.91</v>
      </c>
      <c r="F12">
        <v>1989.47</v>
      </c>
      <c r="G12">
        <v>1924.94</v>
      </c>
      <c r="H12">
        <v>1915.59</v>
      </c>
      <c r="I12">
        <v>2039.53</v>
      </c>
      <c r="K12">
        <f t="shared" si="1"/>
        <v>356.44000000000005</v>
      </c>
      <c r="L12">
        <f t="shared" si="1"/>
        <v>259.03999999999996</v>
      </c>
      <c r="M12">
        <f t="shared" si="1"/>
        <v>469.01</v>
      </c>
      <c r="N12">
        <f t="shared" si="1"/>
        <v>69.150000000000091</v>
      </c>
      <c r="O12">
        <f t="shared" si="2"/>
        <v>319.58999999999992</v>
      </c>
      <c r="P12">
        <f t="shared" si="2"/>
        <v>384.11999999999989</v>
      </c>
      <c r="Q12">
        <f t="shared" si="2"/>
        <v>393.47</v>
      </c>
      <c r="R12">
        <f t="shared" si="2"/>
        <v>269.52999999999997</v>
      </c>
    </row>
    <row r="13" spans="1:18" x14ac:dyDescent="0.3">
      <c r="A13">
        <v>659.06</v>
      </c>
      <c r="B13">
        <v>728.76</v>
      </c>
      <c r="C13">
        <v>1414.83</v>
      </c>
      <c r="D13">
        <v>545.36</v>
      </c>
      <c r="E13">
        <v>2464.2600000000002</v>
      </c>
      <c r="F13">
        <v>351.14</v>
      </c>
      <c r="G13">
        <v>2358.42</v>
      </c>
      <c r="H13">
        <v>134.28</v>
      </c>
      <c r="I13">
        <v>917.58</v>
      </c>
      <c r="K13">
        <f t="shared" si="1"/>
        <v>-69.700000000000045</v>
      </c>
      <c r="L13">
        <f t="shared" si="1"/>
        <v>-755.77</v>
      </c>
      <c r="M13">
        <f t="shared" si="1"/>
        <v>113.69999999999993</v>
      </c>
      <c r="N13">
        <f t="shared" si="1"/>
        <v>-1805.2000000000003</v>
      </c>
      <c r="O13">
        <f t="shared" si="2"/>
        <v>307.91999999999996</v>
      </c>
      <c r="P13">
        <f t="shared" si="2"/>
        <v>-1699.3600000000001</v>
      </c>
      <c r="Q13">
        <f t="shared" si="2"/>
        <v>524.78</v>
      </c>
      <c r="R13">
        <f t="shared" si="2"/>
        <v>-258.5200000000001</v>
      </c>
    </row>
    <row r="14" spans="1:18" x14ac:dyDescent="0.3">
      <c r="A14">
        <v>221.03</v>
      </c>
      <c r="B14">
        <v>83.78</v>
      </c>
      <c r="C14">
        <v>105.69</v>
      </c>
      <c r="D14">
        <v>108.45</v>
      </c>
      <c r="E14">
        <v>39.020000000000003</v>
      </c>
      <c r="F14">
        <v>350.86</v>
      </c>
      <c r="G14">
        <v>377.56</v>
      </c>
      <c r="H14">
        <v>83.55</v>
      </c>
      <c r="I14">
        <v>74.72</v>
      </c>
      <c r="K14">
        <f t="shared" si="1"/>
        <v>137.25</v>
      </c>
      <c r="L14">
        <f t="shared" si="1"/>
        <v>115.34</v>
      </c>
      <c r="M14">
        <f t="shared" si="1"/>
        <v>112.58</v>
      </c>
      <c r="N14">
        <f t="shared" si="1"/>
        <v>182.01</v>
      </c>
      <c r="O14">
        <f t="shared" si="2"/>
        <v>-129.83000000000001</v>
      </c>
      <c r="P14">
        <f t="shared" si="2"/>
        <v>-156.53</v>
      </c>
      <c r="Q14">
        <f t="shared" si="2"/>
        <v>137.48000000000002</v>
      </c>
      <c r="R14">
        <f t="shared" si="2"/>
        <v>146.31</v>
      </c>
    </row>
    <row r="15" spans="1:18" x14ac:dyDescent="0.3">
      <c r="A15">
        <v>5000</v>
      </c>
      <c r="B15">
        <v>5000</v>
      </c>
      <c r="C15">
        <v>5000</v>
      </c>
      <c r="D15">
        <v>5000</v>
      </c>
      <c r="E15">
        <v>5000</v>
      </c>
      <c r="F15">
        <v>5000</v>
      </c>
      <c r="G15">
        <v>5000</v>
      </c>
      <c r="H15">
        <v>5000</v>
      </c>
      <c r="I15">
        <v>5000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2"/>
        <v>0</v>
      </c>
      <c r="P15">
        <f t="shared" si="2"/>
        <v>0</v>
      </c>
      <c r="Q15">
        <f t="shared" si="2"/>
        <v>0</v>
      </c>
      <c r="R15">
        <f t="shared" si="2"/>
        <v>0</v>
      </c>
    </row>
    <row r="16" spans="1:18" x14ac:dyDescent="0.3">
      <c r="A16">
        <v>155.33000000000001</v>
      </c>
      <c r="B16">
        <v>136.88999999999999</v>
      </c>
      <c r="C16">
        <v>135.56</v>
      </c>
      <c r="D16">
        <v>136.59</v>
      </c>
      <c r="E16">
        <v>145.11000000000001</v>
      </c>
      <c r="F16">
        <v>138.58000000000001</v>
      </c>
      <c r="G16">
        <v>135.72</v>
      </c>
      <c r="H16">
        <v>136.38999999999999</v>
      </c>
      <c r="I16">
        <v>136.53</v>
      </c>
      <c r="K16">
        <f t="shared" si="1"/>
        <v>18.440000000000026</v>
      </c>
      <c r="L16">
        <f t="shared" si="1"/>
        <v>19.77000000000001</v>
      </c>
      <c r="M16">
        <f t="shared" si="1"/>
        <v>18.740000000000009</v>
      </c>
      <c r="N16">
        <f t="shared" si="1"/>
        <v>10.219999999999999</v>
      </c>
      <c r="O16">
        <f t="shared" si="2"/>
        <v>16.75</v>
      </c>
      <c r="P16">
        <f t="shared" si="2"/>
        <v>19.610000000000014</v>
      </c>
      <c r="Q16">
        <f t="shared" si="2"/>
        <v>18.940000000000026</v>
      </c>
      <c r="R16">
        <f t="shared" si="2"/>
        <v>18.800000000000011</v>
      </c>
    </row>
    <row r="17" spans="1:18" x14ac:dyDescent="0.3">
      <c r="A17">
        <v>5000</v>
      </c>
      <c r="B17">
        <v>5000</v>
      </c>
      <c r="C17">
        <v>5000</v>
      </c>
      <c r="D17">
        <v>5000</v>
      </c>
      <c r="E17">
        <v>5000</v>
      </c>
      <c r="F17">
        <v>5000</v>
      </c>
      <c r="G17">
        <v>5000</v>
      </c>
      <c r="H17">
        <v>5000</v>
      </c>
      <c r="I17">
        <v>5000</v>
      </c>
      <c r="K17">
        <f t="shared" si="1"/>
        <v>0</v>
      </c>
      <c r="L17">
        <f t="shared" si="1"/>
        <v>0</v>
      </c>
      <c r="M17">
        <f t="shared" si="1"/>
        <v>0</v>
      </c>
      <c r="N17">
        <f t="shared" si="1"/>
        <v>0</v>
      </c>
      <c r="O17">
        <f t="shared" si="2"/>
        <v>0</v>
      </c>
      <c r="P17">
        <f t="shared" si="2"/>
        <v>0</v>
      </c>
      <c r="Q17">
        <f t="shared" si="2"/>
        <v>0</v>
      </c>
      <c r="R17">
        <f t="shared" si="2"/>
        <v>0</v>
      </c>
    </row>
    <row r="18" spans="1:18" x14ac:dyDescent="0.3">
      <c r="A18">
        <v>5000</v>
      </c>
      <c r="B18">
        <v>5000</v>
      </c>
      <c r="C18">
        <v>5000</v>
      </c>
      <c r="D18">
        <v>5000</v>
      </c>
      <c r="E18">
        <v>5000</v>
      </c>
      <c r="F18">
        <v>5000</v>
      </c>
      <c r="G18">
        <v>5000</v>
      </c>
      <c r="H18">
        <v>5000</v>
      </c>
      <c r="I18">
        <v>5000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2"/>
        <v>0</v>
      </c>
      <c r="P18">
        <f t="shared" si="2"/>
        <v>0</v>
      </c>
      <c r="Q18">
        <f t="shared" si="2"/>
        <v>0</v>
      </c>
      <c r="R18">
        <f t="shared" si="2"/>
        <v>0</v>
      </c>
    </row>
    <row r="19" spans="1:18" x14ac:dyDescent="0.3">
      <c r="A19">
        <v>5000</v>
      </c>
      <c r="B19">
        <v>5000</v>
      </c>
      <c r="C19">
        <v>5000</v>
      </c>
      <c r="D19">
        <v>5000</v>
      </c>
      <c r="E19">
        <v>5000</v>
      </c>
      <c r="F19">
        <v>5000</v>
      </c>
      <c r="G19">
        <v>5000</v>
      </c>
      <c r="H19">
        <v>5000</v>
      </c>
      <c r="I19">
        <v>4813.3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2"/>
        <v>0</v>
      </c>
      <c r="P19">
        <f t="shared" si="2"/>
        <v>0</v>
      </c>
      <c r="Q19">
        <f t="shared" si="2"/>
        <v>0</v>
      </c>
      <c r="R19">
        <f t="shared" si="2"/>
        <v>186.69999999999982</v>
      </c>
    </row>
    <row r="20" spans="1:18" x14ac:dyDescent="0.3">
      <c r="A20">
        <v>5000</v>
      </c>
      <c r="B20">
        <v>5000</v>
      </c>
      <c r="C20">
        <v>5000</v>
      </c>
      <c r="D20">
        <v>5000</v>
      </c>
      <c r="E20">
        <v>5000</v>
      </c>
      <c r="F20">
        <v>5000</v>
      </c>
      <c r="G20">
        <v>5000</v>
      </c>
      <c r="H20">
        <v>5000</v>
      </c>
      <c r="I20">
        <v>5000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2"/>
        <v>0</v>
      </c>
      <c r="P20">
        <f t="shared" si="2"/>
        <v>0</v>
      </c>
      <c r="Q20">
        <f t="shared" si="2"/>
        <v>0</v>
      </c>
      <c r="R20">
        <f t="shared" si="2"/>
        <v>0</v>
      </c>
    </row>
    <row r="21" spans="1:18" x14ac:dyDescent="0.3">
      <c r="A21">
        <v>1047.3</v>
      </c>
      <c r="B21">
        <v>1171.67</v>
      </c>
      <c r="C21">
        <v>800.81</v>
      </c>
      <c r="D21">
        <v>1593.41</v>
      </c>
      <c r="E21">
        <v>1078.19</v>
      </c>
      <c r="F21">
        <v>583.79999999999995</v>
      </c>
      <c r="G21">
        <v>869.61</v>
      </c>
      <c r="H21">
        <v>964.2</v>
      </c>
      <c r="I21">
        <v>965.72</v>
      </c>
      <c r="K21">
        <f t="shared" si="1"/>
        <v>-124.37000000000012</v>
      </c>
      <c r="L21">
        <f t="shared" si="1"/>
        <v>246.49</v>
      </c>
      <c r="M21">
        <f t="shared" si="1"/>
        <v>-546.11000000000013</v>
      </c>
      <c r="N21">
        <f t="shared" si="1"/>
        <v>-30.8900000000001</v>
      </c>
      <c r="O21">
        <f t="shared" si="2"/>
        <v>463.5</v>
      </c>
      <c r="P21">
        <f t="shared" si="2"/>
        <v>177.68999999999994</v>
      </c>
      <c r="Q21">
        <f t="shared" si="2"/>
        <v>83.099999999999909</v>
      </c>
      <c r="R21">
        <f t="shared" si="2"/>
        <v>81.579999999999927</v>
      </c>
    </row>
    <row r="22" spans="1:18" x14ac:dyDescent="0.3">
      <c r="A22">
        <v>251.23</v>
      </c>
      <c r="B22">
        <v>264.27999999999997</v>
      </c>
      <c r="C22">
        <v>256.83999999999997</v>
      </c>
      <c r="D22">
        <v>251.77</v>
      </c>
      <c r="E22">
        <v>233.73</v>
      </c>
      <c r="F22">
        <v>273.26</v>
      </c>
      <c r="G22">
        <v>260.41000000000003</v>
      </c>
      <c r="H22">
        <v>268.39</v>
      </c>
      <c r="I22">
        <v>257.33</v>
      </c>
      <c r="K22">
        <f t="shared" si="1"/>
        <v>-13.049999999999983</v>
      </c>
      <c r="L22">
        <f t="shared" si="1"/>
        <v>-5.6099999999999852</v>
      </c>
      <c r="M22">
        <f t="shared" si="1"/>
        <v>-0.54000000000002046</v>
      </c>
      <c r="N22">
        <f t="shared" si="1"/>
        <v>17.5</v>
      </c>
      <c r="O22">
        <f t="shared" si="2"/>
        <v>-22.03</v>
      </c>
      <c r="P22">
        <f t="shared" si="2"/>
        <v>-9.1800000000000352</v>
      </c>
      <c r="Q22">
        <f t="shared" si="2"/>
        <v>-17.159999999999997</v>
      </c>
      <c r="R22">
        <f t="shared" si="2"/>
        <v>-6.0999999999999943</v>
      </c>
    </row>
    <row r="23" spans="1:18" x14ac:dyDescent="0.3">
      <c r="A23">
        <v>1237.1099999999999</v>
      </c>
      <c r="B23">
        <v>1424.7</v>
      </c>
      <c r="C23">
        <v>1169.97</v>
      </c>
      <c r="D23">
        <v>1249.83</v>
      </c>
      <c r="E23">
        <v>1273.25</v>
      </c>
      <c r="F23">
        <v>1403.23</v>
      </c>
      <c r="G23">
        <v>1119.19</v>
      </c>
      <c r="H23">
        <v>1317.39</v>
      </c>
      <c r="I23">
        <v>1215.27</v>
      </c>
      <c r="K23">
        <f t="shared" si="1"/>
        <v>-187.59000000000015</v>
      </c>
      <c r="L23">
        <f t="shared" si="1"/>
        <v>67.139999999999873</v>
      </c>
      <c r="M23">
        <f t="shared" si="1"/>
        <v>-12.720000000000027</v>
      </c>
      <c r="N23">
        <f t="shared" si="1"/>
        <v>-36.1400000000001</v>
      </c>
      <c r="O23">
        <f t="shared" si="2"/>
        <v>-166.12000000000012</v>
      </c>
      <c r="P23">
        <f t="shared" si="2"/>
        <v>117.91999999999985</v>
      </c>
      <c r="Q23">
        <f t="shared" si="2"/>
        <v>-80.2800000000002</v>
      </c>
      <c r="R23">
        <f t="shared" si="2"/>
        <v>21.839999999999918</v>
      </c>
    </row>
    <row r="24" spans="1:18" x14ac:dyDescent="0.3">
      <c r="A24">
        <v>29.27</v>
      </c>
      <c r="B24">
        <v>36.979999999999997</v>
      </c>
      <c r="C24">
        <v>119.06</v>
      </c>
      <c r="D24">
        <v>39.64</v>
      </c>
      <c r="E24">
        <v>28.62</v>
      </c>
      <c r="F24">
        <v>128.41</v>
      </c>
      <c r="G24">
        <v>26.66</v>
      </c>
      <c r="H24">
        <v>30.44</v>
      </c>
      <c r="I24">
        <v>35.020000000000003</v>
      </c>
      <c r="K24">
        <f t="shared" si="1"/>
        <v>-7.7099999999999973</v>
      </c>
      <c r="L24">
        <f t="shared" si="1"/>
        <v>-89.79</v>
      </c>
      <c r="M24">
        <f t="shared" si="1"/>
        <v>-10.370000000000001</v>
      </c>
      <c r="N24">
        <f t="shared" si="1"/>
        <v>0.64999999999999858</v>
      </c>
      <c r="O24">
        <f t="shared" si="2"/>
        <v>-99.14</v>
      </c>
      <c r="P24">
        <f t="shared" si="2"/>
        <v>2.6099999999999994</v>
      </c>
      <c r="Q24">
        <f t="shared" si="2"/>
        <v>-1.1700000000000017</v>
      </c>
      <c r="R24">
        <f t="shared" si="2"/>
        <v>-5.7500000000000036</v>
      </c>
    </row>
    <row r="25" spans="1:18" x14ac:dyDescent="0.3">
      <c r="A25">
        <v>18.829999999999998</v>
      </c>
      <c r="B25">
        <v>16.170000000000002</v>
      </c>
      <c r="C25">
        <v>15.3</v>
      </c>
      <c r="D25">
        <v>16.8</v>
      </c>
      <c r="E25">
        <v>14.19</v>
      </c>
      <c r="F25">
        <v>19.97</v>
      </c>
      <c r="G25">
        <v>16.420000000000002</v>
      </c>
      <c r="H25">
        <v>18.170000000000002</v>
      </c>
      <c r="I25">
        <v>15.78</v>
      </c>
      <c r="K25">
        <f t="shared" si="1"/>
        <v>2.6599999999999966</v>
      </c>
      <c r="L25">
        <f t="shared" si="1"/>
        <v>3.5299999999999976</v>
      </c>
      <c r="M25">
        <f t="shared" si="1"/>
        <v>2.0299999999999976</v>
      </c>
      <c r="N25">
        <f t="shared" si="1"/>
        <v>4.6399999999999988</v>
      </c>
      <c r="O25">
        <f t="shared" si="2"/>
        <v>-1.1400000000000006</v>
      </c>
      <c r="P25">
        <f t="shared" si="2"/>
        <v>2.4099999999999966</v>
      </c>
      <c r="Q25">
        <f t="shared" si="2"/>
        <v>0.65999999999999659</v>
      </c>
      <c r="R25">
        <f t="shared" si="2"/>
        <v>3.0499999999999989</v>
      </c>
    </row>
    <row r="26" spans="1:18" x14ac:dyDescent="0.3">
      <c r="A26">
        <v>586.83000000000004</v>
      </c>
      <c r="B26">
        <v>697.97</v>
      </c>
      <c r="C26">
        <v>655.58</v>
      </c>
      <c r="D26">
        <v>790.7</v>
      </c>
      <c r="E26">
        <v>639.91</v>
      </c>
      <c r="F26">
        <v>659.61</v>
      </c>
      <c r="G26">
        <v>614.86</v>
      </c>
      <c r="H26">
        <v>559</v>
      </c>
      <c r="I26">
        <v>603.16999999999996</v>
      </c>
      <c r="K26">
        <f t="shared" si="1"/>
        <v>-111.13999999999999</v>
      </c>
      <c r="L26">
        <f t="shared" si="1"/>
        <v>-68.75</v>
      </c>
      <c r="M26">
        <f t="shared" si="1"/>
        <v>-203.87</v>
      </c>
      <c r="N26">
        <f t="shared" si="1"/>
        <v>-53.079999999999927</v>
      </c>
      <c r="O26">
        <f t="shared" si="2"/>
        <v>-72.779999999999973</v>
      </c>
      <c r="P26">
        <f t="shared" si="2"/>
        <v>-28.029999999999973</v>
      </c>
      <c r="Q26">
        <f t="shared" si="2"/>
        <v>27.830000000000041</v>
      </c>
      <c r="R26">
        <f t="shared" si="2"/>
        <v>-16.339999999999918</v>
      </c>
    </row>
    <row r="27" spans="1:18" x14ac:dyDescent="0.3">
      <c r="A27">
        <v>168.08</v>
      </c>
      <c r="B27">
        <v>1036.06</v>
      </c>
      <c r="C27">
        <v>502.09</v>
      </c>
      <c r="D27">
        <v>1377.27</v>
      </c>
      <c r="E27">
        <v>441.44</v>
      </c>
      <c r="F27">
        <v>644.09</v>
      </c>
      <c r="G27">
        <v>377.42</v>
      </c>
      <c r="H27">
        <v>1063.1400000000001</v>
      </c>
      <c r="I27">
        <v>1614.59</v>
      </c>
      <c r="K27">
        <f t="shared" si="1"/>
        <v>-867.9799999999999</v>
      </c>
      <c r="L27">
        <f t="shared" si="1"/>
        <v>-334.01</v>
      </c>
      <c r="M27">
        <f t="shared" si="1"/>
        <v>-1209.19</v>
      </c>
      <c r="N27">
        <f t="shared" si="1"/>
        <v>-273.36</v>
      </c>
      <c r="O27">
        <f t="shared" si="2"/>
        <v>-476.01</v>
      </c>
      <c r="P27">
        <f t="shared" si="2"/>
        <v>-209.34</v>
      </c>
      <c r="Q27">
        <f t="shared" si="2"/>
        <v>-895.06000000000006</v>
      </c>
      <c r="R27">
        <f t="shared" si="2"/>
        <v>-1446.51</v>
      </c>
    </row>
    <row r="28" spans="1:18" x14ac:dyDescent="0.3">
      <c r="A28">
        <v>1101.83</v>
      </c>
      <c r="B28">
        <v>1227.2</v>
      </c>
      <c r="C28">
        <v>914.84</v>
      </c>
      <c r="D28">
        <v>1013.76</v>
      </c>
      <c r="E28">
        <v>971.28</v>
      </c>
      <c r="F28">
        <v>1037.77</v>
      </c>
      <c r="G28">
        <v>1147.06</v>
      </c>
      <c r="H28">
        <v>1003.86</v>
      </c>
      <c r="I28">
        <v>1032.33</v>
      </c>
      <c r="K28">
        <f t="shared" si="1"/>
        <v>-125.37000000000012</v>
      </c>
      <c r="L28">
        <f t="shared" si="1"/>
        <v>186.9899999999999</v>
      </c>
      <c r="M28">
        <f t="shared" si="1"/>
        <v>88.069999999999936</v>
      </c>
      <c r="N28">
        <f t="shared" si="1"/>
        <v>130.54999999999995</v>
      </c>
      <c r="O28">
        <f t="shared" si="2"/>
        <v>64.059999999999945</v>
      </c>
      <c r="P28">
        <f t="shared" si="2"/>
        <v>-45.230000000000018</v>
      </c>
      <c r="Q28">
        <f t="shared" si="2"/>
        <v>97.969999999999914</v>
      </c>
      <c r="R28">
        <f t="shared" si="2"/>
        <v>69.5</v>
      </c>
    </row>
    <row r="29" spans="1:18" x14ac:dyDescent="0.3">
      <c r="A29">
        <v>184.67</v>
      </c>
      <c r="B29">
        <v>229.91</v>
      </c>
      <c r="C29">
        <v>163.44999999999999</v>
      </c>
      <c r="D29">
        <v>169.25</v>
      </c>
      <c r="E29">
        <v>144.27000000000001</v>
      </c>
      <c r="F29">
        <v>185.84</v>
      </c>
      <c r="G29">
        <v>182.81</v>
      </c>
      <c r="H29">
        <v>174.88</v>
      </c>
      <c r="I29">
        <v>135.5</v>
      </c>
      <c r="K29">
        <f t="shared" si="1"/>
        <v>-45.240000000000009</v>
      </c>
      <c r="L29">
        <f t="shared" si="1"/>
        <v>21.22</v>
      </c>
      <c r="M29">
        <f t="shared" si="1"/>
        <v>15.419999999999987</v>
      </c>
      <c r="N29">
        <f t="shared" si="1"/>
        <v>40.399999999999977</v>
      </c>
      <c r="O29">
        <f t="shared" si="2"/>
        <v>-1.1700000000000159</v>
      </c>
      <c r="P29">
        <f t="shared" si="2"/>
        <v>1.8599999999999852</v>
      </c>
      <c r="Q29">
        <f t="shared" si="2"/>
        <v>9.789999999999992</v>
      </c>
      <c r="R29">
        <f t="shared" si="2"/>
        <v>49.169999999999987</v>
      </c>
    </row>
    <row r="30" spans="1:18" x14ac:dyDescent="0.3">
      <c r="A30">
        <v>1163.48</v>
      </c>
      <c r="B30">
        <v>1341.06</v>
      </c>
      <c r="C30">
        <v>1431.81</v>
      </c>
      <c r="D30">
        <v>1162.56</v>
      </c>
      <c r="E30">
        <v>1006.08</v>
      </c>
      <c r="F30">
        <v>1185.92</v>
      </c>
      <c r="G30">
        <v>1028.3699999999999</v>
      </c>
      <c r="H30">
        <v>1300</v>
      </c>
      <c r="I30">
        <v>1173.73</v>
      </c>
      <c r="K30">
        <f t="shared" si="1"/>
        <v>-177.57999999999993</v>
      </c>
      <c r="L30">
        <f t="shared" si="1"/>
        <v>-268.32999999999993</v>
      </c>
      <c r="M30">
        <f t="shared" si="1"/>
        <v>0.92000000000007276</v>
      </c>
      <c r="N30">
        <f t="shared" si="1"/>
        <v>157.39999999999998</v>
      </c>
      <c r="O30">
        <f t="shared" si="2"/>
        <v>-22.440000000000055</v>
      </c>
      <c r="P30">
        <f t="shared" si="2"/>
        <v>135.11000000000013</v>
      </c>
      <c r="Q30">
        <f t="shared" si="2"/>
        <v>-136.51999999999998</v>
      </c>
      <c r="R30">
        <f t="shared" si="2"/>
        <v>-10.25</v>
      </c>
    </row>
    <row r="31" spans="1:18" x14ac:dyDescent="0.3">
      <c r="A31">
        <v>5000</v>
      </c>
      <c r="B31">
        <v>5000</v>
      </c>
      <c r="C31">
        <v>5000</v>
      </c>
      <c r="D31">
        <v>5000</v>
      </c>
      <c r="E31">
        <v>5000</v>
      </c>
      <c r="F31">
        <v>5000</v>
      </c>
      <c r="G31">
        <v>5000</v>
      </c>
      <c r="H31">
        <v>5000</v>
      </c>
      <c r="I31">
        <v>5000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2"/>
        <v>0</v>
      </c>
      <c r="P31">
        <f t="shared" si="2"/>
        <v>0</v>
      </c>
      <c r="Q31">
        <f t="shared" si="2"/>
        <v>0</v>
      </c>
      <c r="R31">
        <f t="shared" si="2"/>
        <v>0</v>
      </c>
    </row>
    <row r="32" spans="1:18" x14ac:dyDescent="0.3">
      <c r="A32">
        <v>1050.67</v>
      </c>
      <c r="B32">
        <v>1507.48</v>
      </c>
      <c r="C32">
        <v>1088.25</v>
      </c>
      <c r="D32">
        <v>984.76</v>
      </c>
      <c r="E32">
        <v>1850.7</v>
      </c>
      <c r="F32">
        <v>286.7</v>
      </c>
      <c r="G32">
        <v>1190.3699999999999</v>
      </c>
      <c r="H32">
        <v>1311.64</v>
      </c>
      <c r="I32">
        <v>227.14</v>
      </c>
      <c r="K32">
        <f t="shared" si="1"/>
        <v>-456.80999999999995</v>
      </c>
      <c r="L32">
        <f t="shared" si="1"/>
        <v>-37.579999999999927</v>
      </c>
      <c r="M32">
        <f t="shared" si="1"/>
        <v>65.910000000000082</v>
      </c>
      <c r="N32">
        <f t="shared" si="1"/>
        <v>-800.03</v>
      </c>
      <c r="O32">
        <f t="shared" si="2"/>
        <v>763.97</v>
      </c>
      <c r="P32">
        <f t="shared" si="2"/>
        <v>-139.69999999999982</v>
      </c>
      <c r="Q32">
        <f t="shared" si="2"/>
        <v>-260.97000000000003</v>
      </c>
      <c r="R32">
        <f t="shared" si="2"/>
        <v>823.53000000000009</v>
      </c>
    </row>
    <row r="33" spans="1:18" x14ac:dyDescent="0.3">
      <c r="A33">
        <v>1200.23</v>
      </c>
      <c r="B33">
        <v>799.53</v>
      </c>
      <c r="C33">
        <v>1109.77</v>
      </c>
      <c r="D33">
        <v>509.97</v>
      </c>
      <c r="E33">
        <v>1073.2</v>
      </c>
      <c r="F33">
        <v>941.72</v>
      </c>
      <c r="G33">
        <v>279.52999999999997</v>
      </c>
      <c r="H33">
        <v>699.53</v>
      </c>
      <c r="I33">
        <v>1319.13</v>
      </c>
      <c r="K33">
        <f t="shared" si="1"/>
        <v>400.70000000000005</v>
      </c>
      <c r="L33">
        <f t="shared" si="1"/>
        <v>90.460000000000036</v>
      </c>
      <c r="M33">
        <f t="shared" si="1"/>
        <v>690.26</v>
      </c>
      <c r="N33">
        <f t="shared" si="1"/>
        <v>127.02999999999997</v>
      </c>
      <c r="O33">
        <f t="shared" si="2"/>
        <v>258.51</v>
      </c>
      <c r="P33">
        <f t="shared" si="2"/>
        <v>920.7</v>
      </c>
      <c r="Q33">
        <f t="shared" si="2"/>
        <v>500.70000000000005</v>
      </c>
      <c r="R33">
        <f t="shared" si="2"/>
        <v>-118.90000000000009</v>
      </c>
    </row>
    <row r="34" spans="1:18" x14ac:dyDescent="0.3">
      <c r="A34">
        <v>242.67</v>
      </c>
      <c r="B34">
        <v>759.05</v>
      </c>
      <c r="C34">
        <v>69.73</v>
      </c>
      <c r="D34">
        <v>1061.58</v>
      </c>
      <c r="E34">
        <v>683.91</v>
      </c>
      <c r="F34">
        <v>414.05</v>
      </c>
      <c r="G34">
        <v>740.87</v>
      </c>
      <c r="H34">
        <v>691.14</v>
      </c>
      <c r="I34">
        <v>1030.8599999999999</v>
      </c>
      <c r="K34">
        <f t="shared" si="1"/>
        <v>-516.38</v>
      </c>
      <c r="L34">
        <f t="shared" si="1"/>
        <v>172.94</v>
      </c>
      <c r="M34">
        <f t="shared" si="1"/>
        <v>-818.91</v>
      </c>
      <c r="N34">
        <f t="shared" si="1"/>
        <v>-441.24</v>
      </c>
      <c r="O34">
        <f t="shared" si="2"/>
        <v>-171.38000000000002</v>
      </c>
      <c r="P34">
        <f t="shared" si="2"/>
        <v>-498.20000000000005</v>
      </c>
      <c r="Q34">
        <f t="shared" si="2"/>
        <v>-448.47</v>
      </c>
      <c r="R34">
        <f t="shared" si="2"/>
        <v>-788.18999999999994</v>
      </c>
    </row>
    <row r="35" spans="1:18" x14ac:dyDescent="0.3">
      <c r="A35">
        <v>242.11</v>
      </c>
      <c r="B35">
        <v>759.64</v>
      </c>
      <c r="C35">
        <v>69.66</v>
      </c>
      <c r="D35">
        <v>1061.78</v>
      </c>
      <c r="E35">
        <v>683.81</v>
      </c>
      <c r="F35">
        <v>411.95</v>
      </c>
      <c r="G35">
        <v>739.37</v>
      </c>
      <c r="H35">
        <v>687.84</v>
      </c>
      <c r="I35">
        <v>1030.8900000000001</v>
      </c>
      <c r="K35">
        <f t="shared" si="1"/>
        <v>-517.53</v>
      </c>
      <c r="L35">
        <f t="shared" si="1"/>
        <v>172.45000000000002</v>
      </c>
      <c r="M35">
        <f t="shared" si="1"/>
        <v>-819.67</v>
      </c>
      <c r="N35">
        <f t="shared" si="1"/>
        <v>-441.69999999999993</v>
      </c>
      <c r="O35">
        <f t="shared" si="2"/>
        <v>-169.83999999999997</v>
      </c>
      <c r="P35">
        <f t="shared" si="2"/>
        <v>-497.26</v>
      </c>
      <c r="Q35">
        <f t="shared" si="2"/>
        <v>-445.73</v>
      </c>
      <c r="R35">
        <f t="shared" si="2"/>
        <v>-788.78000000000009</v>
      </c>
    </row>
    <row r="36" spans="1:18" x14ac:dyDescent="0.3">
      <c r="A36">
        <v>289.89</v>
      </c>
      <c r="B36">
        <v>219.24</v>
      </c>
      <c r="C36">
        <v>159.66999999999999</v>
      </c>
      <c r="D36">
        <v>576.58000000000004</v>
      </c>
      <c r="E36">
        <v>1088.78</v>
      </c>
      <c r="F36">
        <v>131.84</v>
      </c>
      <c r="G36">
        <v>491.83</v>
      </c>
      <c r="H36">
        <v>704.39</v>
      </c>
      <c r="I36">
        <v>549</v>
      </c>
      <c r="K36">
        <f t="shared" si="1"/>
        <v>70.649999999999977</v>
      </c>
      <c r="L36">
        <f t="shared" si="1"/>
        <v>130.22</v>
      </c>
      <c r="M36">
        <f t="shared" si="1"/>
        <v>-286.69000000000005</v>
      </c>
      <c r="N36">
        <f t="shared" si="1"/>
        <v>-798.89</v>
      </c>
      <c r="O36">
        <f t="shared" si="2"/>
        <v>158.04999999999998</v>
      </c>
      <c r="P36">
        <f t="shared" si="2"/>
        <v>-201.94</v>
      </c>
      <c r="Q36">
        <f t="shared" si="2"/>
        <v>-414.5</v>
      </c>
      <c r="R36">
        <f t="shared" si="2"/>
        <v>-259.11</v>
      </c>
    </row>
    <row r="37" spans="1:18" x14ac:dyDescent="0.3">
      <c r="A37">
        <v>573.12</v>
      </c>
      <c r="B37">
        <v>623.16</v>
      </c>
      <c r="C37">
        <v>605.27</v>
      </c>
      <c r="D37">
        <v>611.94000000000005</v>
      </c>
      <c r="E37">
        <v>596.97</v>
      </c>
      <c r="F37">
        <v>628.91999999999996</v>
      </c>
      <c r="G37">
        <v>612.66</v>
      </c>
      <c r="H37">
        <v>619.89</v>
      </c>
      <c r="I37">
        <v>611.27</v>
      </c>
      <c r="K37">
        <f t="shared" si="1"/>
        <v>-50.039999999999964</v>
      </c>
      <c r="L37">
        <f t="shared" si="1"/>
        <v>-32.149999999999977</v>
      </c>
      <c r="M37">
        <f t="shared" si="1"/>
        <v>-38.82000000000005</v>
      </c>
      <c r="N37">
        <f t="shared" si="1"/>
        <v>-23.850000000000023</v>
      </c>
      <c r="O37">
        <f t="shared" si="2"/>
        <v>-55.799999999999955</v>
      </c>
      <c r="P37">
        <f t="shared" si="2"/>
        <v>-39.539999999999964</v>
      </c>
      <c r="Q37">
        <f t="shared" si="2"/>
        <v>-46.769999999999982</v>
      </c>
      <c r="R37">
        <f t="shared" si="2"/>
        <v>-38.149999999999977</v>
      </c>
    </row>
    <row r="38" spans="1:18" x14ac:dyDescent="0.3">
      <c r="A38">
        <v>2.7</v>
      </c>
      <c r="B38">
        <v>6.53</v>
      </c>
      <c r="C38">
        <v>6.2</v>
      </c>
      <c r="D38">
        <v>6.69</v>
      </c>
      <c r="E38">
        <v>6.27</v>
      </c>
      <c r="F38">
        <v>2.8</v>
      </c>
      <c r="G38">
        <v>2.84</v>
      </c>
      <c r="H38">
        <v>6.55</v>
      </c>
      <c r="I38">
        <v>0.92</v>
      </c>
      <c r="K38">
        <f t="shared" si="1"/>
        <v>-3.83</v>
      </c>
      <c r="L38">
        <f t="shared" si="1"/>
        <v>-3.5</v>
      </c>
      <c r="M38">
        <f t="shared" si="1"/>
        <v>-3.99</v>
      </c>
      <c r="N38">
        <f t="shared" si="1"/>
        <v>-3.5699999999999994</v>
      </c>
      <c r="O38">
        <f t="shared" si="2"/>
        <v>-9.9999999999999645E-2</v>
      </c>
      <c r="P38">
        <f t="shared" si="2"/>
        <v>-0.13999999999999968</v>
      </c>
      <c r="Q38">
        <f t="shared" si="2"/>
        <v>-3.8499999999999996</v>
      </c>
      <c r="R38">
        <f t="shared" si="2"/>
        <v>1.7800000000000002</v>
      </c>
    </row>
    <row r="39" spans="1:18" x14ac:dyDescent="0.3">
      <c r="A39">
        <v>47.08</v>
      </c>
      <c r="B39">
        <v>62.66</v>
      </c>
      <c r="C39">
        <v>47.89</v>
      </c>
      <c r="D39">
        <v>58.95</v>
      </c>
      <c r="E39">
        <v>59.2</v>
      </c>
      <c r="F39">
        <v>49.73</v>
      </c>
      <c r="G39">
        <v>51.12</v>
      </c>
      <c r="H39">
        <v>78.52</v>
      </c>
      <c r="I39">
        <v>50.89</v>
      </c>
      <c r="K39">
        <f t="shared" si="1"/>
        <v>-15.579999999999998</v>
      </c>
      <c r="L39">
        <f t="shared" si="1"/>
        <v>-0.81000000000000227</v>
      </c>
      <c r="M39">
        <f t="shared" si="1"/>
        <v>-11.870000000000005</v>
      </c>
      <c r="N39">
        <f t="shared" si="1"/>
        <v>-12.120000000000005</v>
      </c>
      <c r="O39">
        <f t="shared" si="2"/>
        <v>-2.6499999999999986</v>
      </c>
      <c r="P39">
        <f t="shared" si="2"/>
        <v>-4.0399999999999991</v>
      </c>
      <c r="Q39">
        <f t="shared" si="2"/>
        <v>-31.439999999999998</v>
      </c>
      <c r="R39">
        <f t="shared" si="2"/>
        <v>-3.8100000000000023</v>
      </c>
    </row>
    <row r="40" spans="1:18" x14ac:dyDescent="0.3">
      <c r="A40">
        <v>35.590000000000003</v>
      </c>
      <c r="B40">
        <v>35.979999999999997</v>
      </c>
      <c r="C40">
        <v>35.25</v>
      </c>
      <c r="D40">
        <v>34.049999999999997</v>
      </c>
      <c r="E40">
        <v>38.31</v>
      </c>
      <c r="F40">
        <v>34.81</v>
      </c>
      <c r="G40">
        <v>28.62</v>
      </c>
      <c r="H40">
        <v>29.98</v>
      </c>
      <c r="I40">
        <v>33.11</v>
      </c>
      <c r="K40">
        <f t="shared" si="1"/>
        <v>-0.38999999999999346</v>
      </c>
      <c r="L40">
        <f t="shared" si="1"/>
        <v>0.34000000000000341</v>
      </c>
      <c r="M40">
        <f t="shared" si="1"/>
        <v>1.5400000000000063</v>
      </c>
      <c r="N40">
        <f t="shared" si="1"/>
        <v>-2.7199999999999989</v>
      </c>
      <c r="O40">
        <f t="shared" si="2"/>
        <v>0.78000000000000114</v>
      </c>
      <c r="P40">
        <f t="shared" si="2"/>
        <v>6.9700000000000024</v>
      </c>
      <c r="Q40">
        <f t="shared" si="2"/>
        <v>5.610000000000003</v>
      </c>
      <c r="R40">
        <f t="shared" si="2"/>
        <v>2.480000000000004</v>
      </c>
    </row>
    <row r="41" spans="1:18" x14ac:dyDescent="0.3">
      <c r="A41">
        <v>5000</v>
      </c>
      <c r="B41">
        <v>5000</v>
      </c>
      <c r="C41">
        <v>5000</v>
      </c>
      <c r="D41">
        <v>5000</v>
      </c>
      <c r="E41">
        <v>5000</v>
      </c>
      <c r="F41">
        <v>5000</v>
      </c>
      <c r="G41">
        <v>5000</v>
      </c>
      <c r="H41">
        <v>5000</v>
      </c>
      <c r="I41">
        <v>5000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2"/>
        <v>0</v>
      </c>
      <c r="P41">
        <f t="shared" si="2"/>
        <v>0</v>
      </c>
      <c r="Q41">
        <f t="shared" si="2"/>
        <v>0</v>
      </c>
      <c r="R41">
        <f t="shared" si="2"/>
        <v>0</v>
      </c>
    </row>
    <row r="42" spans="1:18" x14ac:dyDescent="0.3">
      <c r="A42">
        <v>29.2</v>
      </c>
      <c r="B42">
        <v>27.83</v>
      </c>
      <c r="C42">
        <v>15.72</v>
      </c>
      <c r="D42">
        <v>14.65</v>
      </c>
      <c r="E42">
        <v>24.02</v>
      </c>
      <c r="F42">
        <v>30.22</v>
      </c>
      <c r="G42">
        <v>5.05</v>
      </c>
      <c r="H42">
        <v>17.95</v>
      </c>
      <c r="I42">
        <v>13.7</v>
      </c>
      <c r="K42">
        <f t="shared" si="1"/>
        <v>1.370000000000001</v>
      </c>
      <c r="L42">
        <f t="shared" si="1"/>
        <v>13.479999999999999</v>
      </c>
      <c r="M42">
        <f t="shared" si="1"/>
        <v>14.549999999999999</v>
      </c>
      <c r="N42">
        <f t="shared" si="1"/>
        <v>5.18</v>
      </c>
      <c r="O42">
        <f t="shared" si="2"/>
        <v>-1.0199999999999996</v>
      </c>
      <c r="P42">
        <f t="shared" si="2"/>
        <v>24.15</v>
      </c>
      <c r="Q42">
        <f t="shared" si="2"/>
        <v>11.25</v>
      </c>
      <c r="R42">
        <f t="shared" si="2"/>
        <v>15.5</v>
      </c>
    </row>
    <row r="43" spans="1:18" x14ac:dyDescent="0.3">
      <c r="A43">
        <v>899.03</v>
      </c>
      <c r="B43">
        <v>3012.37</v>
      </c>
      <c r="C43">
        <v>817.91</v>
      </c>
      <c r="D43">
        <v>602.47</v>
      </c>
      <c r="E43">
        <v>3654.67</v>
      </c>
      <c r="F43">
        <v>4846.78</v>
      </c>
      <c r="G43">
        <v>129.80000000000001</v>
      </c>
      <c r="H43">
        <v>404.24</v>
      </c>
      <c r="I43">
        <v>4587.66</v>
      </c>
      <c r="K43">
        <f t="shared" si="1"/>
        <v>-2113.34</v>
      </c>
      <c r="L43">
        <f t="shared" si="1"/>
        <v>81.12</v>
      </c>
      <c r="M43">
        <f t="shared" si="1"/>
        <v>296.55999999999995</v>
      </c>
      <c r="N43">
        <f t="shared" si="1"/>
        <v>-2755.6400000000003</v>
      </c>
      <c r="O43">
        <f t="shared" si="2"/>
        <v>-3947.75</v>
      </c>
      <c r="P43">
        <f t="shared" si="2"/>
        <v>769.23</v>
      </c>
      <c r="Q43">
        <f t="shared" si="2"/>
        <v>494.78999999999996</v>
      </c>
      <c r="R43">
        <f t="shared" si="2"/>
        <v>-3688.63</v>
      </c>
    </row>
    <row r="44" spans="1:18" x14ac:dyDescent="0.3">
      <c r="A44">
        <v>106.53</v>
      </c>
      <c r="B44">
        <v>23.02</v>
      </c>
      <c r="C44">
        <v>105.47</v>
      </c>
      <c r="D44">
        <v>82.78</v>
      </c>
      <c r="E44">
        <v>480.45</v>
      </c>
      <c r="F44">
        <v>340.03</v>
      </c>
      <c r="G44">
        <v>382.22</v>
      </c>
      <c r="H44">
        <v>124.11</v>
      </c>
      <c r="I44">
        <v>104.13</v>
      </c>
      <c r="K44">
        <f t="shared" si="1"/>
        <v>83.51</v>
      </c>
      <c r="L44">
        <f t="shared" si="1"/>
        <v>1.0600000000000023</v>
      </c>
      <c r="M44">
        <f t="shared" si="1"/>
        <v>23.75</v>
      </c>
      <c r="N44">
        <f t="shared" si="1"/>
        <v>-373.91999999999996</v>
      </c>
      <c r="O44">
        <f t="shared" si="2"/>
        <v>-233.49999999999997</v>
      </c>
      <c r="P44">
        <f t="shared" si="2"/>
        <v>-275.69000000000005</v>
      </c>
      <c r="Q44">
        <f t="shared" si="2"/>
        <v>-17.579999999999998</v>
      </c>
      <c r="R44">
        <f t="shared" si="2"/>
        <v>2.4000000000000057</v>
      </c>
    </row>
    <row r="45" spans="1:18" x14ac:dyDescent="0.3">
      <c r="A45">
        <v>4.4800000000000004</v>
      </c>
      <c r="B45">
        <v>3.41</v>
      </c>
      <c r="C45">
        <v>18.45</v>
      </c>
      <c r="D45">
        <v>4.09</v>
      </c>
      <c r="E45">
        <v>115.98</v>
      </c>
      <c r="F45">
        <v>64.23</v>
      </c>
      <c r="G45">
        <v>11.55</v>
      </c>
      <c r="H45">
        <v>87.34</v>
      </c>
      <c r="I45">
        <v>15.45</v>
      </c>
      <c r="K45">
        <f t="shared" si="1"/>
        <v>1.0700000000000003</v>
      </c>
      <c r="L45">
        <f t="shared" si="1"/>
        <v>-13.969999999999999</v>
      </c>
      <c r="M45">
        <f t="shared" si="1"/>
        <v>0.39000000000000057</v>
      </c>
      <c r="N45">
        <f t="shared" si="1"/>
        <v>-111.5</v>
      </c>
      <c r="O45">
        <f t="shared" si="2"/>
        <v>-59.75</v>
      </c>
      <c r="P45">
        <f t="shared" si="2"/>
        <v>-7.07</v>
      </c>
      <c r="Q45">
        <f t="shared" si="2"/>
        <v>-82.86</v>
      </c>
      <c r="R45">
        <f t="shared" si="2"/>
        <v>-10.969999999999999</v>
      </c>
    </row>
    <row r="46" spans="1:18" x14ac:dyDescent="0.3">
      <c r="A46">
        <v>1158.6400000000001</v>
      </c>
      <c r="B46">
        <v>1879.72</v>
      </c>
      <c r="C46">
        <v>174.92</v>
      </c>
      <c r="D46">
        <v>1590.89</v>
      </c>
      <c r="E46">
        <v>1353.09</v>
      </c>
      <c r="F46">
        <v>1427.94</v>
      </c>
      <c r="G46">
        <v>112.53</v>
      </c>
      <c r="H46">
        <v>748.87</v>
      </c>
      <c r="I46">
        <v>702.06</v>
      </c>
      <c r="K46">
        <f t="shared" si="1"/>
        <v>-721.07999999999993</v>
      </c>
      <c r="L46">
        <f t="shared" si="1"/>
        <v>983.72000000000014</v>
      </c>
      <c r="M46">
        <f t="shared" si="1"/>
        <v>-432.25</v>
      </c>
      <c r="N46">
        <f t="shared" si="1"/>
        <v>-194.44999999999982</v>
      </c>
      <c r="O46">
        <f t="shared" si="2"/>
        <v>-269.29999999999995</v>
      </c>
      <c r="P46">
        <f t="shared" si="2"/>
        <v>1046.1100000000001</v>
      </c>
      <c r="Q46">
        <f t="shared" si="2"/>
        <v>409.7700000000001</v>
      </c>
      <c r="R46">
        <f t="shared" si="2"/>
        <v>456.58000000000015</v>
      </c>
    </row>
    <row r="47" spans="1:18" x14ac:dyDescent="0.3">
      <c r="A47">
        <v>2432.9899999999998</v>
      </c>
      <c r="B47">
        <v>2785.16</v>
      </c>
      <c r="C47">
        <v>2273.7800000000002</v>
      </c>
      <c r="D47">
        <v>3141.89</v>
      </c>
      <c r="E47">
        <v>3046.91</v>
      </c>
      <c r="F47">
        <v>2360.42</v>
      </c>
      <c r="G47">
        <v>2922.61</v>
      </c>
      <c r="H47">
        <v>2864.14</v>
      </c>
      <c r="I47">
        <v>3286.37</v>
      </c>
      <c r="K47">
        <f t="shared" si="1"/>
        <v>-352.17000000000007</v>
      </c>
      <c r="L47">
        <f t="shared" si="1"/>
        <v>159.20999999999958</v>
      </c>
      <c r="M47">
        <f t="shared" si="1"/>
        <v>-708.90000000000009</v>
      </c>
      <c r="N47">
        <f t="shared" si="1"/>
        <v>-613.92000000000007</v>
      </c>
      <c r="O47">
        <f t="shared" si="2"/>
        <v>72.569999999999709</v>
      </c>
      <c r="P47">
        <f t="shared" si="2"/>
        <v>-489.62000000000035</v>
      </c>
      <c r="Q47">
        <f t="shared" si="2"/>
        <v>-431.15000000000009</v>
      </c>
      <c r="R47">
        <f t="shared" si="2"/>
        <v>-853.38000000000011</v>
      </c>
    </row>
    <row r="48" spans="1:18" x14ac:dyDescent="0.3">
      <c r="A48">
        <v>1046.78</v>
      </c>
      <c r="B48">
        <v>764.22</v>
      </c>
      <c r="C48">
        <v>1202.95</v>
      </c>
      <c r="D48">
        <v>3304.42</v>
      </c>
      <c r="E48">
        <v>665.59</v>
      </c>
      <c r="F48">
        <v>458.78</v>
      </c>
      <c r="G48">
        <v>1449.39</v>
      </c>
      <c r="H48">
        <v>750.14</v>
      </c>
      <c r="I48">
        <v>30.75</v>
      </c>
      <c r="K48">
        <f t="shared" si="1"/>
        <v>282.55999999999995</v>
      </c>
      <c r="L48">
        <f t="shared" si="1"/>
        <v>-156.17000000000007</v>
      </c>
      <c r="M48">
        <f t="shared" si="1"/>
        <v>-2257.6400000000003</v>
      </c>
      <c r="N48">
        <f t="shared" si="1"/>
        <v>381.18999999999994</v>
      </c>
      <c r="O48">
        <f t="shared" si="2"/>
        <v>588</v>
      </c>
      <c r="P48">
        <f t="shared" si="2"/>
        <v>-402.61000000000013</v>
      </c>
      <c r="Q48">
        <f t="shared" si="2"/>
        <v>296.64</v>
      </c>
      <c r="R48">
        <f t="shared" si="2"/>
        <v>1016.03</v>
      </c>
    </row>
    <row r="49" spans="1:18" x14ac:dyDescent="0.3">
      <c r="A49">
        <v>434.17</v>
      </c>
      <c r="B49">
        <v>1923.91</v>
      </c>
      <c r="C49">
        <v>664.55</v>
      </c>
      <c r="D49">
        <v>1994.44</v>
      </c>
      <c r="E49">
        <v>1000.17</v>
      </c>
      <c r="F49">
        <v>576.61</v>
      </c>
      <c r="G49">
        <v>752.55</v>
      </c>
      <c r="H49">
        <v>535.04999999999995</v>
      </c>
      <c r="I49">
        <v>659.06</v>
      </c>
      <c r="K49">
        <f t="shared" si="1"/>
        <v>-1489.74</v>
      </c>
      <c r="L49">
        <f t="shared" si="1"/>
        <v>-230.37999999999994</v>
      </c>
      <c r="M49">
        <f t="shared" si="1"/>
        <v>-1560.27</v>
      </c>
      <c r="N49">
        <f t="shared" si="1"/>
        <v>-566</v>
      </c>
      <c r="O49">
        <f t="shared" si="2"/>
        <v>-142.44</v>
      </c>
      <c r="P49">
        <f t="shared" si="2"/>
        <v>-318.37999999999994</v>
      </c>
      <c r="Q49">
        <f t="shared" si="2"/>
        <v>-100.87999999999994</v>
      </c>
      <c r="R49">
        <f t="shared" si="2"/>
        <v>-224.88999999999993</v>
      </c>
    </row>
    <row r="50" spans="1:18" x14ac:dyDescent="0.3">
      <c r="A50">
        <v>307.44</v>
      </c>
      <c r="B50">
        <v>345.38</v>
      </c>
      <c r="C50">
        <v>329.67</v>
      </c>
      <c r="D50">
        <v>398.2</v>
      </c>
      <c r="E50">
        <v>416.08</v>
      </c>
      <c r="F50">
        <v>329</v>
      </c>
      <c r="G50">
        <v>450.05</v>
      </c>
      <c r="H50">
        <v>364.17</v>
      </c>
      <c r="I50">
        <v>429.64</v>
      </c>
      <c r="K50">
        <f t="shared" si="1"/>
        <v>-37.94</v>
      </c>
      <c r="L50">
        <f t="shared" si="1"/>
        <v>-22.230000000000018</v>
      </c>
      <c r="M50">
        <f t="shared" si="1"/>
        <v>-90.759999999999991</v>
      </c>
      <c r="N50">
        <f t="shared" si="1"/>
        <v>-108.63999999999999</v>
      </c>
      <c r="O50">
        <f t="shared" si="2"/>
        <v>-21.560000000000002</v>
      </c>
      <c r="P50">
        <f t="shared" si="2"/>
        <v>-142.61000000000001</v>
      </c>
      <c r="Q50">
        <f t="shared" si="2"/>
        <v>-56.730000000000018</v>
      </c>
      <c r="R50">
        <f t="shared" si="2"/>
        <v>-122.19999999999999</v>
      </c>
    </row>
    <row r="51" spans="1:18" x14ac:dyDescent="0.3">
      <c r="A51">
        <v>5000</v>
      </c>
      <c r="B51">
        <v>3780.16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K51">
        <f t="shared" si="1"/>
        <v>1219.8400000000001</v>
      </c>
      <c r="L51">
        <f t="shared" si="1"/>
        <v>0</v>
      </c>
      <c r="M51">
        <f t="shared" si="1"/>
        <v>0</v>
      </c>
      <c r="N51">
        <f t="shared" si="1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</row>
    <row r="52" spans="1:18" x14ac:dyDescent="0.3">
      <c r="A52">
        <v>5000</v>
      </c>
      <c r="B52">
        <v>5000</v>
      </c>
      <c r="C52">
        <v>5000</v>
      </c>
      <c r="D52">
        <v>5000</v>
      </c>
      <c r="E52">
        <v>5000</v>
      </c>
      <c r="F52">
        <v>5000</v>
      </c>
      <c r="G52">
        <v>5000</v>
      </c>
      <c r="H52">
        <v>5000</v>
      </c>
      <c r="I52">
        <v>5000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1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</row>
    <row r="53" spans="1:18" x14ac:dyDescent="0.3">
      <c r="A53">
        <v>5000</v>
      </c>
      <c r="B53">
        <v>5000</v>
      </c>
      <c r="C53">
        <v>5000</v>
      </c>
      <c r="D53">
        <v>5000</v>
      </c>
      <c r="E53">
        <v>5000</v>
      </c>
      <c r="F53">
        <v>5000</v>
      </c>
      <c r="G53">
        <v>5000</v>
      </c>
      <c r="H53">
        <v>5000</v>
      </c>
      <c r="I53">
        <v>5000</v>
      </c>
      <c r="K53">
        <f t="shared" si="1"/>
        <v>0</v>
      </c>
      <c r="L53">
        <f t="shared" si="1"/>
        <v>0</v>
      </c>
      <c r="M53">
        <f t="shared" si="1"/>
        <v>0</v>
      </c>
      <c r="N53">
        <f t="shared" si="1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</row>
    <row r="54" spans="1:18" x14ac:dyDescent="0.3">
      <c r="A54">
        <v>5000</v>
      </c>
      <c r="B54">
        <v>5000</v>
      </c>
      <c r="C54">
        <v>5000</v>
      </c>
      <c r="D54">
        <v>5000</v>
      </c>
      <c r="E54">
        <v>3414.12</v>
      </c>
      <c r="F54">
        <v>5000</v>
      </c>
      <c r="G54">
        <v>279.06</v>
      </c>
      <c r="H54">
        <v>733.84</v>
      </c>
      <c r="I54">
        <v>5000</v>
      </c>
      <c r="K54">
        <f t="shared" si="1"/>
        <v>0</v>
      </c>
      <c r="L54">
        <f t="shared" si="1"/>
        <v>0</v>
      </c>
      <c r="M54">
        <f t="shared" si="1"/>
        <v>0</v>
      </c>
      <c r="N54">
        <f t="shared" si="1"/>
        <v>1585.88</v>
      </c>
      <c r="O54">
        <f t="shared" si="2"/>
        <v>0</v>
      </c>
      <c r="P54">
        <f t="shared" si="2"/>
        <v>4720.9399999999996</v>
      </c>
      <c r="Q54">
        <f t="shared" si="2"/>
        <v>4266.16</v>
      </c>
      <c r="R54">
        <f t="shared" si="2"/>
        <v>0</v>
      </c>
    </row>
    <row r="55" spans="1:18" x14ac:dyDescent="0.3">
      <c r="A55">
        <v>2774.94</v>
      </c>
      <c r="B55">
        <v>2495.69</v>
      </c>
      <c r="C55">
        <v>2309.94</v>
      </c>
      <c r="D55">
        <v>2581.5</v>
      </c>
      <c r="E55">
        <v>2881.19</v>
      </c>
      <c r="F55">
        <v>2434.92</v>
      </c>
      <c r="G55">
        <v>2314.89</v>
      </c>
      <c r="H55">
        <v>2633.09</v>
      </c>
      <c r="I55">
        <v>2523.67</v>
      </c>
      <c r="K55">
        <f t="shared" si="1"/>
        <v>279.25</v>
      </c>
      <c r="L55">
        <f t="shared" si="1"/>
        <v>465</v>
      </c>
      <c r="M55">
        <f t="shared" si="1"/>
        <v>193.44000000000005</v>
      </c>
      <c r="N55">
        <f t="shared" si="1"/>
        <v>-106.25</v>
      </c>
      <c r="O55">
        <f t="shared" si="2"/>
        <v>340.02</v>
      </c>
      <c r="P55">
        <f t="shared" si="2"/>
        <v>460.05000000000018</v>
      </c>
      <c r="Q55">
        <f t="shared" si="2"/>
        <v>141.84999999999991</v>
      </c>
      <c r="R55">
        <f t="shared" si="2"/>
        <v>251.26999999999998</v>
      </c>
    </row>
    <row r="56" spans="1:18" x14ac:dyDescent="0.3">
      <c r="A56">
        <v>2170.4499999999998</v>
      </c>
      <c r="B56">
        <v>2049.6999999999998</v>
      </c>
      <c r="C56">
        <v>536.27</v>
      </c>
      <c r="D56">
        <v>1266.5</v>
      </c>
      <c r="E56">
        <v>1565.97</v>
      </c>
      <c r="F56">
        <v>156.05000000000001</v>
      </c>
      <c r="G56">
        <v>2326.7600000000002</v>
      </c>
      <c r="H56">
        <v>1521.42</v>
      </c>
      <c r="I56">
        <v>1436.36</v>
      </c>
      <c r="K56">
        <f t="shared" si="1"/>
        <v>120.75</v>
      </c>
      <c r="L56">
        <f t="shared" si="1"/>
        <v>1634.1799999999998</v>
      </c>
      <c r="M56">
        <f t="shared" si="1"/>
        <v>903.94999999999982</v>
      </c>
      <c r="N56">
        <f t="shared" si="1"/>
        <v>604.47999999999979</v>
      </c>
      <c r="O56">
        <f t="shared" si="2"/>
        <v>2014.3999999999999</v>
      </c>
      <c r="P56">
        <f t="shared" si="2"/>
        <v>-156.3100000000004</v>
      </c>
      <c r="Q56">
        <f t="shared" si="2"/>
        <v>649.02999999999975</v>
      </c>
      <c r="R56">
        <f t="shared" si="2"/>
        <v>734.08999999999992</v>
      </c>
    </row>
    <row r="57" spans="1:18" x14ac:dyDescent="0.3">
      <c r="A57">
        <v>2699.26</v>
      </c>
      <c r="B57">
        <v>3770.36</v>
      </c>
      <c r="C57">
        <v>1917.2</v>
      </c>
      <c r="D57">
        <v>5000</v>
      </c>
      <c r="E57">
        <v>505.56</v>
      </c>
      <c r="F57">
        <v>159.5</v>
      </c>
      <c r="G57">
        <v>3869.44</v>
      </c>
      <c r="H57">
        <v>2468.11</v>
      </c>
      <c r="I57">
        <v>1616.69</v>
      </c>
      <c r="K57">
        <f t="shared" si="1"/>
        <v>-1071.0999999999999</v>
      </c>
      <c r="L57">
        <f t="shared" si="1"/>
        <v>782.06000000000017</v>
      </c>
      <c r="M57">
        <f t="shared" si="1"/>
        <v>-2300.7399999999998</v>
      </c>
      <c r="N57">
        <f t="shared" si="1"/>
        <v>2193.7000000000003</v>
      </c>
      <c r="O57">
        <f t="shared" si="2"/>
        <v>2539.7600000000002</v>
      </c>
      <c r="P57">
        <f t="shared" si="2"/>
        <v>-1170.1799999999998</v>
      </c>
      <c r="Q57">
        <f t="shared" si="2"/>
        <v>231.15000000000009</v>
      </c>
      <c r="R57">
        <f t="shared" si="2"/>
        <v>1082.5700000000002</v>
      </c>
    </row>
    <row r="58" spans="1:18" x14ac:dyDescent="0.3">
      <c r="A58">
        <v>3493.33</v>
      </c>
      <c r="B58">
        <v>1054.6199999999999</v>
      </c>
      <c r="C58">
        <v>1501.89</v>
      </c>
      <c r="D58">
        <v>3298.56</v>
      </c>
      <c r="E58">
        <v>3509.53</v>
      </c>
      <c r="F58">
        <v>3084.94</v>
      </c>
      <c r="G58">
        <v>3356.81</v>
      </c>
      <c r="H58">
        <v>196</v>
      </c>
      <c r="I58">
        <v>1408.61</v>
      </c>
      <c r="K58">
        <f t="shared" si="1"/>
        <v>2438.71</v>
      </c>
      <c r="L58">
        <f t="shared" si="1"/>
        <v>1991.4399999999998</v>
      </c>
      <c r="M58">
        <f t="shared" si="1"/>
        <v>194.76999999999998</v>
      </c>
      <c r="N58">
        <f t="shared" si="1"/>
        <v>-16.200000000000273</v>
      </c>
      <c r="O58">
        <f t="shared" si="2"/>
        <v>408.38999999999987</v>
      </c>
      <c r="P58">
        <f t="shared" si="2"/>
        <v>136.51999999999998</v>
      </c>
      <c r="Q58">
        <f t="shared" si="2"/>
        <v>3297.33</v>
      </c>
      <c r="R58">
        <f t="shared" si="2"/>
        <v>2084.7200000000003</v>
      </c>
    </row>
    <row r="59" spans="1:18" x14ac:dyDescent="0.3">
      <c r="A59">
        <v>995.92</v>
      </c>
      <c r="B59">
        <v>989.91</v>
      </c>
      <c r="C59">
        <v>2177.23</v>
      </c>
      <c r="D59">
        <v>4204.08</v>
      </c>
      <c r="E59">
        <v>3220.5</v>
      </c>
      <c r="F59">
        <v>5000</v>
      </c>
      <c r="G59">
        <v>968.92</v>
      </c>
      <c r="H59">
        <v>2185.41</v>
      </c>
      <c r="I59">
        <v>2824.33</v>
      </c>
      <c r="K59">
        <f t="shared" si="1"/>
        <v>6.0099999999999909</v>
      </c>
      <c r="L59">
        <f t="shared" si="1"/>
        <v>-1181.31</v>
      </c>
      <c r="M59">
        <f t="shared" si="1"/>
        <v>-3208.16</v>
      </c>
      <c r="N59">
        <f t="shared" si="1"/>
        <v>-2224.58</v>
      </c>
      <c r="O59">
        <f t="shared" si="2"/>
        <v>-4004.08</v>
      </c>
      <c r="P59">
        <f t="shared" si="2"/>
        <v>27</v>
      </c>
      <c r="Q59">
        <f t="shared" si="2"/>
        <v>-1189.4899999999998</v>
      </c>
      <c r="R59">
        <f t="shared" si="2"/>
        <v>-1828.4099999999999</v>
      </c>
    </row>
    <row r="60" spans="1:18" x14ac:dyDescent="0.3">
      <c r="A60">
        <v>5000</v>
      </c>
      <c r="B60">
        <v>5000</v>
      </c>
      <c r="C60">
        <v>5000</v>
      </c>
      <c r="D60">
        <v>5000</v>
      </c>
      <c r="E60">
        <v>5000</v>
      </c>
      <c r="F60">
        <v>5000</v>
      </c>
      <c r="G60">
        <v>5000</v>
      </c>
      <c r="H60">
        <v>5000</v>
      </c>
      <c r="I60">
        <v>5000</v>
      </c>
      <c r="K60">
        <f t="shared" si="1"/>
        <v>0</v>
      </c>
      <c r="L60">
        <f t="shared" si="1"/>
        <v>0</v>
      </c>
      <c r="M60">
        <f t="shared" si="1"/>
        <v>0</v>
      </c>
      <c r="N60">
        <f t="shared" si="1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</row>
    <row r="61" spans="1:18" x14ac:dyDescent="0.3">
      <c r="A61">
        <v>5000</v>
      </c>
      <c r="B61">
        <v>5000</v>
      </c>
      <c r="C61">
        <v>5000</v>
      </c>
      <c r="D61">
        <v>5000</v>
      </c>
      <c r="E61">
        <v>5000</v>
      </c>
      <c r="F61">
        <v>5000</v>
      </c>
      <c r="G61">
        <v>5000</v>
      </c>
      <c r="H61">
        <v>5000</v>
      </c>
      <c r="I61">
        <v>5000</v>
      </c>
      <c r="K61">
        <f t="shared" si="1"/>
        <v>0</v>
      </c>
      <c r="L61">
        <f t="shared" si="1"/>
        <v>0</v>
      </c>
      <c r="M61">
        <f t="shared" si="1"/>
        <v>0</v>
      </c>
      <c r="N61">
        <f t="shared" si="1"/>
        <v>0</v>
      </c>
      <c r="O61">
        <f t="shared" si="2"/>
        <v>0</v>
      </c>
      <c r="P61">
        <f t="shared" si="2"/>
        <v>0</v>
      </c>
      <c r="Q61">
        <f t="shared" si="2"/>
        <v>0</v>
      </c>
      <c r="R61">
        <f t="shared" si="2"/>
        <v>0</v>
      </c>
    </row>
    <row r="62" spans="1:18" x14ac:dyDescent="0.3">
      <c r="A62">
        <v>5000</v>
      </c>
      <c r="B62">
        <v>5000</v>
      </c>
      <c r="C62">
        <v>5000</v>
      </c>
      <c r="D62">
        <v>5000</v>
      </c>
      <c r="E62">
        <v>5000</v>
      </c>
      <c r="F62">
        <v>5000</v>
      </c>
      <c r="G62">
        <v>5000</v>
      </c>
      <c r="H62">
        <v>5000</v>
      </c>
      <c r="I62">
        <v>5000</v>
      </c>
      <c r="K62">
        <f t="shared" si="1"/>
        <v>0</v>
      </c>
      <c r="L62">
        <f t="shared" si="1"/>
        <v>0</v>
      </c>
      <c r="M62">
        <f t="shared" si="1"/>
        <v>0</v>
      </c>
      <c r="N62">
        <f t="shared" si="1"/>
        <v>0</v>
      </c>
      <c r="O62">
        <f t="shared" si="2"/>
        <v>0</v>
      </c>
      <c r="P62">
        <f t="shared" si="2"/>
        <v>0</v>
      </c>
      <c r="Q62">
        <f t="shared" si="2"/>
        <v>0</v>
      </c>
      <c r="R62">
        <f t="shared" si="2"/>
        <v>0</v>
      </c>
    </row>
    <row r="63" spans="1:18" x14ac:dyDescent="0.3">
      <c r="A63">
        <v>5000</v>
      </c>
      <c r="B63">
        <v>5000</v>
      </c>
      <c r="C63">
        <v>5000</v>
      </c>
      <c r="D63">
        <v>5000</v>
      </c>
      <c r="E63">
        <v>5000</v>
      </c>
      <c r="F63">
        <v>5000</v>
      </c>
      <c r="G63">
        <v>5000</v>
      </c>
      <c r="H63">
        <v>5000</v>
      </c>
      <c r="I63">
        <v>5000</v>
      </c>
      <c r="K63">
        <f t="shared" si="1"/>
        <v>0</v>
      </c>
      <c r="L63">
        <f t="shared" si="1"/>
        <v>0</v>
      </c>
      <c r="M63">
        <f t="shared" si="1"/>
        <v>0</v>
      </c>
      <c r="N63">
        <f t="shared" si="1"/>
        <v>0</v>
      </c>
      <c r="O63">
        <f t="shared" si="2"/>
        <v>0</v>
      </c>
      <c r="P63">
        <f t="shared" si="2"/>
        <v>0</v>
      </c>
      <c r="Q63">
        <f t="shared" si="2"/>
        <v>0</v>
      </c>
      <c r="R63">
        <f t="shared" si="2"/>
        <v>0</v>
      </c>
    </row>
    <row r="64" spans="1:18" x14ac:dyDescent="0.3">
      <c r="A64">
        <v>5000</v>
      </c>
      <c r="B64">
        <v>5000</v>
      </c>
      <c r="C64">
        <v>5000</v>
      </c>
      <c r="D64">
        <v>5000</v>
      </c>
      <c r="E64">
        <v>5000</v>
      </c>
      <c r="F64">
        <v>5000</v>
      </c>
      <c r="G64">
        <v>5000</v>
      </c>
      <c r="H64">
        <v>5000</v>
      </c>
      <c r="I64">
        <v>5000</v>
      </c>
      <c r="K64">
        <f t="shared" si="1"/>
        <v>0</v>
      </c>
      <c r="L64">
        <f t="shared" si="1"/>
        <v>0</v>
      </c>
      <c r="M64">
        <f t="shared" si="1"/>
        <v>0</v>
      </c>
      <c r="N64">
        <f t="shared" si="1"/>
        <v>0</v>
      </c>
      <c r="O64">
        <f t="shared" si="2"/>
        <v>0</v>
      </c>
      <c r="P64">
        <f t="shared" si="2"/>
        <v>0</v>
      </c>
      <c r="Q64">
        <f t="shared" si="2"/>
        <v>0</v>
      </c>
      <c r="R64">
        <f t="shared" si="2"/>
        <v>0</v>
      </c>
    </row>
    <row r="65" spans="1:18" x14ac:dyDescent="0.3">
      <c r="A65">
        <v>5000</v>
      </c>
      <c r="B65">
        <v>5000</v>
      </c>
      <c r="C65">
        <v>5000</v>
      </c>
      <c r="D65">
        <v>5000</v>
      </c>
      <c r="E65">
        <v>5000</v>
      </c>
      <c r="F65">
        <v>5000</v>
      </c>
      <c r="G65">
        <v>5000</v>
      </c>
      <c r="H65">
        <v>5000</v>
      </c>
      <c r="I65">
        <v>5000</v>
      </c>
      <c r="K65">
        <f t="shared" si="1"/>
        <v>0</v>
      </c>
      <c r="L65">
        <f t="shared" si="1"/>
        <v>0</v>
      </c>
      <c r="M65">
        <f t="shared" si="1"/>
        <v>0</v>
      </c>
      <c r="N65">
        <f t="shared" si="1"/>
        <v>0</v>
      </c>
      <c r="O65">
        <f t="shared" si="2"/>
        <v>0</v>
      </c>
      <c r="P65">
        <f t="shared" si="2"/>
        <v>0</v>
      </c>
      <c r="Q65">
        <f t="shared" si="2"/>
        <v>0</v>
      </c>
      <c r="R65">
        <f t="shared" si="2"/>
        <v>0</v>
      </c>
    </row>
    <row r="66" spans="1:18" x14ac:dyDescent="0.3">
      <c r="A66">
        <v>5000</v>
      </c>
      <c r="B66">
        <v>5000</v>
      </c>
      <c r="C66">
        <v>5000</v>
      </c>
      <c r="D66">
        <v>5000</v>
      </c>
      <c r="E66">
        <v>5000</v>
      </c>
      <c r="F66">
        <v>5000</v>
      </c>
      <c r="G66">
        <v>5000</v>
      </c>
      <c r="H66">
        <v>5000</v>
      </c>
      <c r="I66">
        <v>5000</v>
      </c>
      <c r="K66">
        <f t="shared" si="1"/>
        <v>0</v>
      </c>
      <c r="L66">
        <f t="shared" si="1"/>
        <v>0</v>
      </c>
      <c r="M66">
        <f t="shared" si="1"/>
        <v>0</v>
      </c>
      <c r="N66">
        <f t="shared" ref="N66" si="3">$A66-E66</f>
        <v>0</v>
      </c>
      <c r="O66">
        <f t="shared" si="2"/>
        <v>0</v>
      </c>
      <c r="P66">
        <f t="shared" si="2"/>
        <v>0</v>
      </c>
      <c r="Q66">
        <f t="shared" si="2"/>
        <v>0</v>
      </c>
      <c r="R66">
        <f t="shared" ref="R66:R129" si="4">$A66-I66</f>
        <v>0</v>
      </c>
    </row>
    <row r="67" spans="1:18" x14ac:dyDescent="0.3">
      <c r="A67">
        <v>5000</v>
      </c>
      <c r="B67">
        <v>5000</v>
      </c>
      <c r="C67">
        <v>5000</v>
      </c>
      <c r="D67">
        <v>5000</v>
      </c>
      <c r="E67">
        <v>5000</v>
      </c>
      <c r="F67">
        <v>5000</v>
      </c>
      <c r="G67">
        <v>5000</v>
      </c>
      <c r="H67">
        <v>5000</v>
      </c>
      <c r="I67">
        <v>5000</v>
      </c>
      <c r="K67">
        <f t="shared" ref="K67:N130" si="5">$A67-B67</f>
        <v>0</v>
      </c>
      <c r="L67">
        <f t="shared" si="5"/>
        <v>0</v>
      </c>
      <c r="M67">
        <f t="shared" si="5"/>
        <v>0</v>
      </c>
      <c r="N67">
        <f t="shared" si="5"/>
        <v>0</v>
      </c>
      <c r="O67">
        <f t="shared" ref="O67:R130" si="6">$A67-F67</f>
        <v>0</v>
      </c>
      <c r="P67">
        <f t="shared" si="6"/>
        <v>0</v>
      </c>
      <c r="Q67">
        <f t="shared" si="6"/>
        <v>0</v>
      </c>
      <c r="R67">
        <f t="shared" si="4"/>
        <v>0</v>
      </c>
    </row>
    <row r="68" spans="1:18" x14ac:dyDescent="0.3">
      <c r="A68">
        <v>5000</v>
      </c>
      <c r="B68">
        <v>5000</v>
      </c>
      <c r="C68">
        <v>5000</v>
      </c>
      <c r="D68">
        <v>5000</v>
      </c>
      <c r="E68">
        <v>5000</v>
      </c>
      <c r="F68">
        <v>5000</v>
      </c>
      <c r="G68">
        <v>5000</v>
      </c>
      <c r="H68">
        <v>5000</v>
      </c>
      <c r="I68">
        <v>5000</v>
      </c>
      <c r="K68">
        <f t="shared" si="5"/>
        <v>0</v>
      </c>
      <c r="L68">
        <f t="shared" si="5"/>
        <v>0</v>
      </c>
      <c r="M68">
        <f t="shared" si="5"/>
        <v>0</v>
      </c>
      <c r="N68">
        <f t="shared" si="5"/>
        <v>0</v>
      </c>
      <c r="O68">
        <f t="shared" si="6"/>
        <v>0</v>
      </c>
      <c r="P68">
        <f t="shared" si="6"/>
        <v>0</v>
      </c>
      <c r="Q68">
        <f t="shared" si="6"/>
        <v>0</v>
      </c>
      <c r="R68">
        <f t="shared" si="4"/>
        <v>0</v>
      </c>
    </row>
    <row r="69" spans="1:18" x14ac:dyDescent="0.3">
      <c r="A69">
        <v>5000</v>
      </c>
      <c r="B69">
        <v>5000</v>
      </c>
      <c r="C69">
        <v>5000</v>
      </c>
      <c r="D69">
        <v>5000</v>
      </c>
      <c r="E69">
        <v>5000</v>
      </c>
      <c r="F69">
        <v>5000</v>
      </c>
      <c r="G69">
        <v>5000</v>
      </c>
      <c r="H69">
        <v>5000</v>
      </c>
      <c r="I69">
        <v>5000</v>
      </c>
      <c r="K69">
        <f t="shared" si="5"/>
        <v>0</v>
      </c>
      <c r="L69">
        <f t="shared" si="5"/>
        <v>0</v>
      </c>
      <c r="M69">
        <f t="shared" si="5"/>
        <v>0</v>
      </c>
      <c r="N69">
        <f t="shared" si="5"/>
        <v>0</v>
      </c>
      <c r="O69">
        <f t="shared" si="6"/>
        <v>0</v>
      </c>
      <c r="P69">
        <f t="shared" si="6"/>
        <v>0</v>
      </c>
      <c r="Q69">
        <f t="shared" si="6"/>
        <v>0</v>
      </c>
      <c r="R69">
        <f t="shared" si="4"/>
        <v>0</v>
      </c>
    </row>
    <row r="70" spans="1:18" x14ac:dyDescent="0.3">
      <c r="A70">
        <v>5000</v>
      </c>
      <c r="B70">
        <v>5000</v>
      </c>
      <c r="C70">
        <v>5000</v>
      </c>
      <c r="D70">
        <v>5000</v>
      </c>
      <c r="E70">
        <v>5000</v>
      </c>
      <c r="F70">
        <v>5000</v>
      </c>
      <c r="G70">
        <v>5000</v>
      </c>
      <c r="H70">
        <v>5000</v>
      </c>
      <c r="I70">
        <v>5000</v>
      </c>
      <c r="K70">
        <f t="shared" si="5"/>
        <v>0</v>
      </c>
      <c r="L70">
        <f t="shared" si="5"/>
        <v>0</v>
      </c>
      <c r="M70">
        <f t="shared" si="5"/>
        <v>0</v>
      </c>
      <c r="N70">
        <f t="shared" si="5"/>
        <v>0</v>
      </c>
      <c r="O70">
        <f t="shared" si="6"/>
        <v>0</v>
      </c>
      <c r="P70">
        <f t="shared" si="6"/>
        <v>0</v>
      </c>
      <c r="Q70">
        <f t="shared" si="6"/>
        <v>0</v>
      </c>
      <c r="R70">
        <f t="shared" si="4"/>
        <v>0</v>
      </c>
    </row>
    <row r="71" spans="1:18" x14ac:dyDescent="0.3">
      <c r="A71">
        <v>5000</v>
      </c>
      <c r="B71">
        <v>5000</v>
      </c>
      <c r="C71">
        <v>5000</v>
      </c>
      <c r="D71">
        <v>5000</v>
      </c>
      <c r="E71">
        <v>5000</v>
      </c>
      <c r="F71">
        <v>5000</v>
      </c>
      <c r="G71">
        <v>5000</v>
      </c>
      <c r="H71">
        <v>5000</v>
      </c>
      <c r="I71">
        <v>5000</v>
      </c>
      <c r="K71">
        <f t="shared" si="5"/>
        <v>0</v>
      </c>
      <c r="L71">
        <f t="shared" si="5"/>
        <v>0</v>
      </c>
      <c r="M71">
        <f t="shared" si="5"/>
        <v>0</v>
      </c>
      <c r="N71">
        <f t="shared" si="5"/>
        <v>0</v>
      </c>
      <c r="O71">
        <f t="shared" si="6"/>
        <v>0</v>
      </c>
      <c r="P71">
        <f t="shared" si="6"/>
        <v>0</v>
      </c>
      <c r="Q71">
        <f t="shared" si="6"/>
        <v>0</v>
      </c>
      <c r="R71">
        <f t="shared" si="4"/>
        <v>0</v>
      </c>
    </row>
    <row r="72" spans="1:18" x14ac:dyDescent="0.3">
      <c r="A72">
        <v>5000</v>
      </c>
      <c r="B72">
        <v>5000</v>
      </c>
      <c r="C72">
        <v>5000</v>
      </c>
      <c r="D72">
        <v>5000</v>
      </c>
      <c r="E72">
        <v>5000</v>
      </c>
      <c r="F72">
        <v>5000</v>
      </c>
      <c r="G72">
        <v>5000</v>
      </c>
      <c r="H72">
        <v>5000</v>
      </c>
      <c r="I72">
        <v>5000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6"/>
        <v>0</v>
      </c>
      <c r="P72">
        <f t="shared" si="6"/>
        <v>0</v>
      </c>
      <c r="Q72">
        <f t="shared" si="6"/>
        <v>0</v>
      </c>
      <c r="R72">
        <f t="shared" si="4"/>
        <v>0</v>
      </c>
    </row>
    <row r="73" spans="1:18" x14ac:dyDescent="0.3">
      <c r="A73">
        <v>5000</v>
      </c>
      <c r="B73">
        <v>5000</v>
      </c>
      <c r="C73">
        <v>5000</v>
      </c>
      <c r="D73">
        <v>5000</v>
      </c>
      <c r="E73">
        <v>5000</v>
      </c>
      <c r="F73">
        <v>5000</v>
      </c>
      <c r="G73">
        <v>5000</v>
      </c>
      <c r="H73">
        <v>5000</v>
      </c>
      <c r="I73">
        <v>5000</v>
      </c>
      <c r="K73">
        <f t="shared" si="5"/>
        <v>0</v>
      </c>
      <c r="L73">
        <f t="shared" si="5"/>
        <v>0</v>
      </c>
      <c r="M73">
        <f t="shared" si="5"/>
        <v>0</v>
      </c>
      <c r="N73">
        <f t="shared" si="5"/>
        <v>0</v>
      </c>
      <c r="O73">
        <f t="shared" si="6"/>
        <v>0</v>
      </c>
      <c r="P73">
        <f t="shared" si="6"/>
        <v>0</v>
      </c>
      <c r="Q73">
        <f t="shared" si="6"/>
        <v>0</v>
      </c>
      <c r="R73">
        <f t="shared" si="4"/>
        <v>0</v>
      </c>
    </row>
    <row r="74" spans="1:18" x14ac:dyDescent="0.3">
      <c r="A74">
        <v>5000</v>
      </c>
      <c r="B74">
        <v>5000</v>
      </c>
      <c r="C74">
        <v>5000</v>
      </c>
      <c r="D74">
        <v>5000</v>
      </c>
      <c r="E74">
        <v>5000</v>
      </c>
      <c r="F74">
        <v>5000</v>
      </c>
      <c r="G74">
        <v>5000</v>
      </c>
      <c r="H74">
        <v>5000</v>
      </c>
      <c r="I74">
        <v>5000</v>
      </c>
      <c r="K74">
        <f t="shared" si="5"/>
        <v>0</v>
      </c>
      <c r="L74">
        <f t="shared" si="5"/>
        <v>0</v>
      </c>
      <c r="M74">
        <f t="shared" si="5"/>
        <v>0</v>
      </c>
      <c r="N74">
        <f t="shared" si="5"/>
        <v>0</v>
      </c>
      <c r="O74">
        <f t="shared" si="6"/>
        <v>0</v>
      </c>
      <c r="P74">
        <f t="shared" si="6"/>
        <v>0</v>
      </c>
      <c r="Q74">
        <f t="shared" si="6"/>
        <v>0</v>
      </c>
      <c r="R74">
        <f t="shared" si="4"/>
        <v>0</v>
      </c>
    </row>
    <row r="75" spans="1:18" x14ac:dyDescent="0.3">
      <c r="A75">
        <v>5000</v>
      </c>
      <c r="B75">
        <v>5000</v>
      </c>
      <c r="C75">
        <v>5000</v>
      </c>
      <c r="D75">
        <v>5000</v>
      </c>
      <c r="E75">
        <v>5000</v>
      </c>
      <c r="F75">
        <v>5000</v>
      </c>
      <c r="G75">
        <v>5000</v>
      </c>
      <c r="H75">
        <v>5000</v>
      </c>
      <c r="I75">
        <v>5000</v>
      </c>
      <c r="K75">
        <f t="shared" si="5"/>
        <v>0</v>
      </c>
      <c r="L75">
        <f t="shared" si="5"/>
        <v>0</v>
      </c>
      <c r="M75">
        <f t="shared" si="5"/>
        <v>0</v>
      </c>
      <c r="N75">
        <f t="shared" si="5"/>
        <v>0</v>
      </c>
      <c r="O75">
        <f t="shared" si="6"/>
        <v>0</v>
      </c>
      <c r="P75">
        <f t="shared" si="6"/>
        <v>0</v>
      </c>
      <c r="Q75">
        <f t="shared" si="6"/>
        <v>0</v>
      </c>
      <c r="R75">
        <f t="shared" si="4"/>
        <v>0</v>
      </c>
    </row>
    <row r="76" spans="1:18" x14ac:dyDescent="0.3">
      <c r="A76">
        <v>5000</v>
      </c>
      <c r="B76">
        <v>5000</v>
      </c>
      <c r="C76">
        <v>5000</v>
      </c>
      <c r="D76">
        <v>5000</v>
      </c>
      <c r="E76">
        <v>5000</v>
      </c>
      <c r="F76">
        <v>5000</v>
      </c>
      <c r="G76">
        <v>5000</v>
      </c>
      <c r="H76">
        <v>5000</v>
      </c>
      <c r="I76">
        <v>5000</v>
      </c>
      <c r="K76">
        <f t="shared" si="5"/>
        <v>0</v>
      </c>
      <c r="L76">
        <f t="shared" si="5"/>
        <v>0</v>
      </c>
      <c r="M76">
        <f t="shared" si="5"/>
        <v>0</v>
      </c>
      <c r="N76">
        <f t="shared" si="5"/>
        <v>0</v>
      </c>
      <c r="O76">
        <f t="shared" si="6"/>
        <v>0</v>
      </c>
      <c r="P76">
        <f t="shared" si="6"/>
        <v>0</v>
      </c>
      <c r="Q76">
        <f t="shared" si="6"/>
        <v>0</v>
      </c>
      <c r="R76">
        <f t="shared" si="4"/>
        <v>0</v>
      </c>
    </row>
    <row r="77" spans="1:18" x14ac:dyDescent="0.3">
      <c r="A77">
        <v>5000</v>
      </c>
      <c r="B77">
        <v>5000</v>
      </c>
      <c r="C77">
        <v>5000</v>
      </c>
      <c r="D77">
        <v>5000</v>
      </c>
      <c r="E77">
        <v>5000</v>
      </c>
      <c r="F77">
        <v>5000</v>
      </c>
      <c r="G77">
        <v>5000</v>
      </c>
      <c r="H77">
        <v>5000</v>
      </c>
      <c r="I77">
        <v>5000</v>
      </c>
      <c r="K77">
        <f t="shared" si="5"/>
        <v>0</v>
      </c>
      <c r="L77">
        <f t="shared" si="5"/>
        <v>0</v>
      </c>
      <c r="M77">
        <f t="shared" si="5"/>
        <v>0</v>
      </c>
      <c r="N77">
        <f t="shared" si="5"/>
        <v>0</v>
      </c>
      <c r="O77">
        <f t="shared" si="6"/>
        <v>0</v>
      </c>
      <c r="P77">
        <f t="shared" si="6"/>
        <v>0</v>
      </c>
      <c r="Q77">
        <f t="shared" si="6"/>
        <v>0</v>
      </c>
      <c r="R77">
        <f t="shared" si="4"/>
        <v>0</v>
      </c>
    </row>
    <row r="78" spans="1:18" x14ac:dyDescent="0.3">
      <c r="A78">
        <v>5000</v>
      </c>
      <c r="B78">
        <v>5000</v>
      </c>
      <c r="C78">
        <v>5000</v>
      </c>
      <c r="D78">
        <v>5000</v>
      </c>
      <c r="E78">
        <v>5000</v>
      </c>
      <c r="F78">
        <v>5000</v>
      </c>
      <c r="G78">
        <v>5000</v>
      </c>
      <c r="H78">
        <v>5000</v>
      </c>
      <c r="I78">
        <v>5000</v>
      </c>
      <c r="K78">
        <f t="shared" si="5"/>
        <v>0</v>
      </c>
      <c r="L78">
        <f t="shared" si="5"/>
        <v>0</v>
      </c>
      <c r="M78">
        <f t="shared" si="5"/>
        <v>0</v>
      </c>
      <c r="N78">
        <f t="shared" si="5"/>
        <v>0</v>
      </c>
      <c r="O78">
        <f t="shared" si="6"/>
        <v>0</v>
      </c>
      <c r="P78">
        <f t="shared" si="6"/>
        <v>0</v>
      </c>
      <c r="Q78">
        <f t="shared" si="6"/>
        <v>0</v>
      </c>
      <c r="R78">
        <f t="shared" si="4"/>
        <v>0</v>
      </c>
    </row>
    <row r="79" spans="1:18" x14ac:dyDescent="0.3">
      <c r="A79">
        <v>5000</v>
      </c>
      <c r="B79">
        <v>5000</v>
      </c>
      <c r="C79">
        <v>5000</v>
      </c>
      <c r="D79">
        <v>5000</v>
      </c>
      <c r="E79">
        <v>5000</v>
      </c>
      <c r="F79">
        <v>5000</v>
      </c>
      <c r="G79">
        <v>5000</v>
      </c>
      <c r="H79">
        <v>5000</v>
      </c>
      <c r="I79">
        <v>5000</v>
      </c>
      <c r="K79">
        <f t="shared" si="5"/>
        <v>0</v>
      </c>
      <c r="L79">
        <f t="shared" si="5"/>
        <v>0</v>
      </c>
      <c r="M79">
        <f t="shared" si="5"/>
        <v>0</v>
      </c>
      <c r="N79">
        <f t="shared" si="5"/>
        <v>0</v>
      </c>
      <c r="O79">
        <f t="shared" si="6"/>
        <v>0</v>
      </c>
      <c r="P79">
        <f t="shared" si="6"/>
        <v>0</v>
      </c>
      <c r="Q79">
        <f t="shared" si="6"/>
        <v>0</v>
      </c>
      <c r="R79">
        <f t="shared" si="4"/>
        <v>0</v>
      </c>
    </row>
    <row r="80" spans="1:18" x14ac:dyDescent="0.3">
      <c r="A80">
        <v>5000</v>
      </c>
      <c r="B80">
        <v>5000</v>
      </c>
      <c r="C80">
        <v>5000</v>
      </c>
      <c r="D80">
        <v>5000</v>
      </c>
      <c r="E80">
        <v>5000</v>
      </c>
      <c r="F80">
        <v>5000</v>
      </c>
      <c r="G80">
        <v>5000</v>
      </c>
      <c r="H80">
        <v>5000</v>
      </c>
      <c r="I80">
        <v>5000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6"/>
        <v>0</v>
      </c>
      <c r="P80">
        <f t="shared" si="6"/>
        <v>0</v>
      </c>
      <c r="Q80">
        <f t="shared" si="6"/>
        <v>0</v>
      </c>
      <c r="R80">
        <f t="shared" si="4"/>
        <v>0</v>
      </c>
    </row>
    <row r="81" spans="1:18" x14ac:dyDescent="0.3">
      <c r="A81">
        <v>5000</v>
      </c>
      <c r="B81">
        <v>5000</v>
      </c>
      <c r="C81">
        <v>5000</v>
      </c>
      <c r="D81">
        <v>5000</v>
      </c>
      <c r="E81">
        <v>5000</v>
      </c>
      <c r="F81">
        <v>5000</v>
      </c>
      <c r="G81">
        <v>5000</v>
      </c>
      <c r="H81">
        <v>5000</v>
      </c>
      <c r="I81">
        <v>5000</v>
      </c>
      <c r="K81">
        <f t="shared" si="5"/>
        <v>0</v>
      </c>
      <c r="L81">
        <f t="shared" si="5"/>
        <v>0</v>
      </c>
      <c r="M81">
        <f t="shared" si="5"/>
        <v>0</v>
      </c>
      <c r="N81">
        <f t="shared" si="5"/>
        <v>0</v>
      </c>
      <c r="O81">
        <f t="shared" si="6"/>
        <v>0</v>
      </c>
      <c r="P81">
        <f t="shared" si="6"/>
        <v>0</v>
      </c>
      <c r="Q81">
        <f t="shared" si="6"/>
        <v>0</v>
      </c>
      <c r="R81">
        <f t="shared" si="4"/>
        <v>0</v>
      </c>
    </row>
    <row r="82" spans="1:18" x14ac:dyDescent="0.3">
      <c r="A82">
        <v>5000</v>
      </c>
      <c r="B82">
        <v>5000</v>
      </c>
      <c r="C82">
        <v>5000</v>
      </c>
      <c r="D82">
        <v>5000</v>
      </c>
      <c r="E82">
        <v>5000</v>
      </c>
      <c r="F82">
        <v>5000</v>
      </c>
      <c r="G82">
        <v>5000</v>
      </c>
      <c r="H82">
        <v>5000</v>
      </c>
      <c r="I82">
        <v>5000</v>
      </c>
      <c r="K82">
        <f t="shared" si="5"/>
        <v>0</v>
      </c>
      <c r="L82">
        <f t="shared" si="5"/>
        <v>0</v>
      </c>
      <c r="M82">
        <f t="shared" si="5"/>
        <v>0</v>
      </c>
      <c r="N82">
        <f t="shared" si="5"/>
        <v>0</v>
      </c>
      <c r="O82">
        <f t="shared" si="6"/>
        <v>0</v>
      </c>
      <c r="P82">
        <f t="shared" si="6"/>
        <v>0</v>
      </c>
      <c r="Q82">
        <f t="shared" si="6"/>
        <v>0</v>
      </c>
      <c r="R82">
        <f t="shared" si="4"/>
        <v>0</v>
      </c>
    </row>
    <row r="83" spans="1:18" x14ac:dyDescent="0.3">
      <c r="A83">
        <v>5000</v>
      </c>
      <c r="B83">
        <v>5000</v>
      </c>
      <c r="C83">
        <v>5000</v>
      </c>
      <c r="D83">
        <v>5000</v>
      </c>
      <c r="E83">
        <v>5000</v>
      </c>
      <c r="F83">
        <v>5000</v>
      </c>
      <c r="G83">
        <v>5000</v>
      </c>
      <c r="H83">
        <v>5000</v>
      </c>
      <c r="I83">
        <v>5000</v>
      </c>
      <c r="K83">
        <f t="shared" si="5"/>
        <v>0</v>
      </c>
      <c r="L83">
        <f t="shared" si="5"/>
        <v>0</v>
      </c>
      <c r="M83">
        <f t="shared" si="5"/>
        <v>0</v>
      </c>
      <c r="N83">
        <f t="shared" si="5"/>
        <v>0</v>
      </c>
      <c r="O83">
        <f t="shared" si="6"/>
        <v>0</v>
      </c>
      <c r="P83">
        <f t="shared" si="6"/>
        <v>0</v>
      </c>
      <c r="Q83">
        <f t="shared" si="6"/>
        <v>0</v>
      </c>
      <c r="R83">
        <f t="shared" si="4"/>
        <v>0</v>
      </c>
    </row>
    <row r="84" spans="1:18" x14ac:dyDescent="0.3">
      <c r="A84">
        <v>2720.56</v>
      </c>
      <c r="B84">
        <v>2820.26</v>
      </c>
      <c r="C84">
        <v>2338.25</v>
      </c>
      <c r="D84">
        <v>2382.69</v>
      </c>
      <c r="E84">
        <v>2563.67</v>
      </c>
      <c r="F84">
        <v>2492.98</v>
      </c>
      <c r="G84">
        <v>2358.02</v>
      </c>
      <c r="H84">
        <v>2690.41</v>
      </c>
      <c r="I84">
        <v>2562.83</v>
      </c>
      <c r="K84">
        <f t="shared" si="5"/>
        <v>-99.700000000000273</v>
      </c>
      <c r="L84">
        <f t="shared" si="5"/>
        <v>382.30999999999995</v>
      </c>
      <c r="M84">
        <f t="shared" si="5"/>
        <v>337.86999999999989</v>
      </c>
      <c r="N84">
        <f t="shared" si="5"/>
        <v>156.88999999999987</v>
      </c>
      <c r="O84">
        <f t="shared" si="6"/>
        <v>227.57999999999993</v>
      </c>
      <c r="P84">
        <f t="shared" si="6"/>
        <v>362.53999999999996</v>
      </c>
      <c r="Q84">
        <f t="shared" si="6"/>
        <v>30.150000000000091</v>
      </c>
      <c r="R84">
        <f t="shared" si="4"/>
        <v>157.73000000000002</v>
      </c>
    </row>
    <row r="85" spans="1:18" x14ac:dyDescent="0.3">
      <c r="A85">
        <v>2.78</v>
      </c>
      <c r="B85">
        <v>2.72</v>
      </c>
      <c r="C85">
        <v>2.73</v>
      </c>
      <c r="D85">
        <v>2.73</v>
      </c>
      <c r="E85">
        <v>2.8</v>
      </c>
      <c r="F85">
        <v>2.81</v>
      </c>
      <c r="G85">
        <v>2.72</v>
      </c>
      <c r="H85">
        <v>2.88</v>
      </c>
      <c r="I85">
        <v>2.8</v>
      </c>
      <c r="K85">
        <f t="shared" si="5"/>
        <v>5.9999999999999609E-2</v>
      </c>
      <c r="L85">
        <f t="shared" si="5"/>
        <v>4.9999999999999822E-2</v>
      </c>
      <c r="M85">
        <f t="shared" si="5"/>
        <v>4.9999999999999822E-2</v>
      </c>
      <c r="N85">
        <f t="shared" si="5"/>
        <v>-2.0000000000000018E-2</v>
      </c>
      <c r="O85">
        <f t="shared" si="6"/>
        <v>-3.0000000000000249E-2</v>
      </c>
      <c r="P85">
        <f t="shared" si="6"/>
        <v>5.9999999999999609E-2</v>
      </c>
      <c r="Q85">
        <f t="shared" si="6"/>
        <v>-0.10000000000000009</v>
      </c>
      <c r="R85">
        <f t="shared" si="4"/>
        <v>-2.0000000000000018E-2</v>
      </c>
    </row>
    <row r="86" spans="1:18" x14ac:dyDescent="0.3">
      <c r="A86">
        <v>2.66</v>
      </c>
      <c r="B86">
        <v>2.66</v>
      </c>
      <c r="C86">
        <v>2.65</v>
      </c>
      <c r="D86">
        <v>2.69</v>
      </c>
      <c r="E86">
        <v>2.67</v>
      </c>
      <c r="F86">
        <v>2.77</v>
      </c>
      <c r="G86">
        <v>2.64</v>
      </c>
      <c r="H86">
        <v>2.7</v>
      </c>
      <c r="I86">
        <v>2.69</v>
      </c>
      <c r="K86">
        <f t="shared" si="5"/>
        <v>0</v>
      </c>
      <c r="L86">
        <f t="shared" si="5"/>
        <v>1.0000000000000231E-2</v>
      </c>
      <c r="M86">
        <f t="shared" si="5"/>
        <v>-2.9999999999999805E-2</v>
      </c>
      <c r="N86">
        <f t="shared" si="5"/>
        <v>-9.9999999999997868E-3</v>
      </c>
      <c r="O86">
        <f t="shared" si="6"/>
        <v>-0.10999999999999988</v>
      </c>
      <c r="P86">
        <f t="shared" si="6"/>
        <v>2.0000000000000018E-2</v>
      </c>
      <c r="Q86">
        <f t="shared" si="6"/>
        <v>-4.0000000000000036E-2</v>
      </c>
      <c r="R86">
        <f t="shared" si="4"/>
        <v>-2.9999999999999805E-2</v>
      </c>
    </row>
    <row r="87" spans="1:18" x14ac:dyDescent="0.3">
      <c r="A87">
        <v>766.83</v>
      </c>
      <c r="B87">
        <v>6.78</v>
      </c>
      <c r="C87">
        <v>601.97</v>
      </c>
      <c r="D87">
        <v>557.26</v>
      </c>
      <c r="E87">
        <v>533.94000000000005</v>
      </c>
      <c r="F87">
        <v>34.75</v>
      </c>
      <c r="G87">
        <v>527.08000000000004</v>
      </c>
      <c r="H87">
        <v>745.47</v>
      </c>
      <c r="I87">
        <v>145.22999999999999</v>
      </c>
      <c r="K87">
        <f t="shared" si="5"/>
        <v>760.05000000000007</v>
      </c>
      <c r="L87">
        <f t="shared" si="5"/>
        <v>164.86</v>
      </c>
      <c r="M87">
        <f t="shared" si="5"/>
        <v>209.57000000000005</v>
      </c>
      <c r="N87">
        <f t="shared" si="5"/>
        <v>232.89</v>
      </c>
      <c r="O87">
        <f t="shared" si="6"/>
        <v>732.08</v>
      </c>
      <c r="P87">
        <f t="shared" si="6"/>
        <v>239.75</v>
      </c>
      <c r="Q87">
        <f t="shared" si="6"/>
        <v>21.360000000000014</v>
      </c>
      <c r="R87">
        <f t="shared" si="4"/>
        <v>621.6</v>
      </c>
    </row>
    <row r="88" spans="1:18" x14ac:dyDescent="0.3">
      <c r="A88">
        <v>849.76</v>
      </c>
      <c r="B88">
        <v>799.48</v>
      </c>
      <c r="C88">
        <v>693.86</v>
      </c>
      <c r="D88">
        <v>772.53</v>
      </c>
      <c r="E88">
        <v>3615.64</v>
      </c>
      <c r="F88">
        <v>655</v>
      </c>
      <c r="G88">
        <v>709.05</v>
      </c>
      <c r="H88">
        <v>736.2</v>
      </c>
      <c r="I88">
        <v>793.22</v>
      </c>
      <c r="K88">
        <f t="shared" si="5"/>
        <v>50.279999999999973</v>
      </c>
      <c r="L88">
        <f t="shared" si="5"/>
        <v>155.89999999999998</v>
      </c>
      <c r="M88">
        <f t="shared" si="5"/>
        <v>77.230000000000018</v>
      </c>
      <c r="N88">
        <f t="shared" si="5"/>
        <v>-2765.88</v>
      </c>
      <c r="O88">
        <f t="shared" si="6"/>
        <v>194.76</v>
      </c>
      <c r="P88">
        <f t="shared" si="6"/>
        <v>140.71000000000004</v>
      </c>
      <c r="Q88">
        <f t="shared" si="6"/>
        <v>113.55999999999995</v>
      </c>
      <c r="R88">
        <f t="shared" si="4"/>
        <v>56.539999999999964</v>
      </c>
    </row>
    <row r="89" spans="1:18" x14ac:dyDescent="0.3">
      <c r="A89">
        <v>126.16</v>
      </c>
      <c r="B89">
        <v>7.02</v>
      </c>
      <c r="C89">
        <v>137.22</v>
      </c>
      <c r="D89">
        <v>138.58000000000001</v>
      </c>
      <c r="E89">
        <v>139.91</v>
      </c>
      <c r="F89">
        <v>572.62</v>
      </c>
      <c r="G89">
        <v>30.48</v>
      </c>
      <c r="H89">
        <v>201.73</v>
      </c>
      <c r="I89">
        <v>120.83</v>
      </c>
      <c r="K89">
        <f t="shared" si="5"/>
        <v>119.14</v>
      </c>
      <c r="L89">
        <f t="shared" si="5"/>
        <v>-11.060000000000002</v>
      </c>
      <c r="M89">
        <f t="shared" si="5"/>
        <v>-12.420000000000016</v>
      </c>
      <c r="N89">
        <f t="shared" si="5"/>
        <v>-13.75</v>
      </c>
      <c r="O89">
        <f t="shared" si="6"/>
        <v>-446.46000000000004</v>
      </c>
      <c r="P89">
        <f t="shared" si="6"/>
        <v>95.679999999999993</v>
      </c>
      <c r="Q89">
        <f t="shared" si="6"/>
        <v>-75.569999999999993</v>
      </c>
      <c r="R89">
        <f t="shared" si="4"/>
        <v>5.3299999999999983</v>
      </c>
    </row>
    <row r="90" spans="1:18" x14ac:dyDescent="0.3">
      <c r="A90">
        <v>582.72</v>
      </c>
      <c r="B90">
        <v>536.41999999999996</v>
      </c>
      <c r="C90">
        <v>258</v>
      </c>
      <c r="D90">
        <v>251.89</v>
      </c>
      <c r="E90">
        <v>211.05</v>
      </c>
      <c r="F90">
        <v>735.64</v>
      </c>
      <c r="G90">
        <v>832.77</v>
      </c>
      <c r="H90">
        <v>541.14</v>
      </c>
      <c r="I90">
        <v>212.91</v>
      </c>
      <c r="K90">
        <f t="shared" si="5"/>
        <v>46.300000000000068</v>
      </c>
      <c r="L90">
        <f t="shared" si="5"/>
        <v>324.72000000000003</v>
      </c>
      <c r="M90">
        <f t="shared" si="5"/>
        <v>330.83000000000004</v>
      </c>
      <c r="N90">
        <f t="shared" si="5"/>
        <v>371.67</v>
      </c>
      <c r="O90">
        <f t="shared" si="6"/>
        <v>-152.91999999999996</v>
      </c>
      <c r="P90">
        <f t="shared" si="6"/>
        <v>-250.04999999999995</v>
      </c>
      <c r="Q90">
        <f t="shared" si="6"/>
        <v>41.580000000000041</v>
      </c>
      <c r="R90">
        <f t="shared" si="4"/>
        <v>369.81000000000006</v>
      </c>
    </row>
    <row r="91" spans="1:18" x14ac:dyDescent="0.3">
      <c r="A91">
        <v>3688.51</v>
      </c>
      <c r="B91">
        <v>2685.09</v>
      </c>
      <c r="C91">
        <v>2717.39</v>
      </c>
      <c r="D91">
        <v>2966.7</v>
      </c>
      <c r="E91">
        <v>2714.44</v>
      </c>
      <c r="F91">
        <v>3091.56</v>
      </c>
      <c r="G91">
        <v>3058.81</v>
      </c>
      <c r="H91">
        <v>3718.31</v>
      </c>
      <c r="I91">
        <v>3037.89</v>
      </c>
      <c r="K91">
        <f t="shared" si="5"/>
        <v>1003.4200000000001</v>
      </c>
      <c r="L91">
        <f t="shared" si="5"/>
        <v>971.12000000000035</v>
      </c>
      <c r="M91">
        <f t="shared" si="5"/>
        <v>721.8100000000004</v>
      </c>
      <c r="N91">
        <f t="shared" si="5"/>
        <v>974.07000000000016</v>
      </c>
      <c r="O91">
        <f t="shared" si="6"/>
        <v>596.95000000000027</v>
      </c>
      <c r="P91">
        <f t="shared" si="6"/>
        <v>629.70000000000027</v>
      </c>
      <c r="Q91">
        <f t="shared" si="6"/>
        <v>-29.799999999999727</v>
      </c>
      <c r="R91">
        <f t="shared" si="4"/>
        <v>650.62000000000035</v>
      </c>
    </row>
    <row r="92" spans="1:18" x14ac:dyDescent="0.3">
      <c r="A92">
        <v>4.42</v>
      </c>
      <c r="B92">
        <v>3.81</v>
      </c>
      <c r="C92">
        <v>110.84</v>
      </c>
      <c r="D92">
        <v>108.39</v>
      </c>
      <c r="E92">
        <v>160.44</v>
      </c>
      <c r="F92">
        <v>33.450000000000003</v>
      </c>
      <c r="G92">
        <v>503.81</v>
      </c>
      <c r="H92">
        <v>178.26</v>
      </c>
      <c r="I92">
        <v>161.58000000000001</v>
      </c>
      <c r="K92">
        <f t="shared" si="5"/>
        <v>0.60999999999999988</v>
      </c>
      <c r="L92">
        <f t="shared" si="5"/>
        <v>-106.42</v>
      </c>
      <c r="M92">
        <f t="shared" si="5"/>
        <v>-103.97</v>
      </c>
      <c r="N92">
        <f t="shared" si="5"/>
        <v>-156.02000000000001</v>
      </c>
      <c r="O92">
        <f t="shared" si="6"/>
        <v>-29.03</v>
      </c>
      <c r="P92">
        <f t="shared" si="6"/>
        <v>-499.39</v>
      </c>
      <c r="Q92">
        <f t="shared" si="6"/>
        <v>-173.84</v>
      </c>
      <c r="R92">
        <f t="shared" si="4"/>
        <v>-157.16000000000003</v>
      </c>
    </row>
    <row r="93" spans="1:18" x14ac:dyDescent="0.3">
      <c r="A93">
        <v>5000</v>
      </c>
      <c r="B93">
        <v>5000</v>
      </c>
      <c r="C93">
        <v>5000</v>
      </c>
      <c r="D93">
        <v>5000</v>
      </c>
      <c r="E93">
        <v>5000</v>
      </c>
      <c r="F93">
        <v>5000</v>
      </c>
      <c r="G93">
        <v>5000</v>
      </c>
      <c r="H93">
        <v>5000</v>
      </c>
      <c r="I93">
        <v>5000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6"/>
        <v>0</v>
      </c>
      <c r="P93">
        <f t="shared" si="6"/>
        <v>0</v>
      </c>
      <c r="Q93">
        <f t="shared" si="6"/>
        <v>0</v>
      </c>
      <c r="R93">
        <f t="shared" si="4"/>
        <v>0</v>
      </c>
    </row>
    <row r="94" spans="1:18" x14ac:dyDescent="0.3">
      <c r="A94">
        <v>5000</v>
      </c>
      <c r="B94">
        <v>5000</v>
      </c>
      <c r="C94">
        <v>5000</v>
      </c>
      <c r="D94">
        <v>5000</v>
      </c>
      <c r="E94">
        <v>5000</v>
      </c>
      <c r="F94">
        <v>5000</v>
      </c>
      <c r="G94">
        <v>5000</v>
      </c>
      <c r="H94">
        <v>5000</v>
      </c>
      <c r="I94">
        <v>5000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0</v>
      </c>
      <c r="O94">
        <f t="shared" si="6"/>
        <v>0</v>
      </c>
      <c r="P94">
        <f t="shared" si="6"/>
        <v>0</v>
      </c>
      <c r="Q94">
        <f t="shared" si="6"/>
        <v>0</v>
      </c>
      <c r="R94">
        <f t="shared" si="4"/>
        <v>0</v>
      </c>
    </row>
    <row r="95" spans="1:18" x14ac:dyDescent="0.3">
      <c r="A95">
        <v>90.58</v>
      </c>
      <c r="B95">
        <v>81.17</v>
      </c>
      <c r="C95">
        <v>75.83</v>
      </c>
      <c r="D95">
        <v>87.59</v>
      </c>
      <c r="E95">
        <v>91.14</v>
      </c>
      <c r="F95">
        <v>90.14</v>
      </c>
      <c r="G95">
        <v>82.61</v>
      </c>
      <c r="H95">
        <v>78.14</v>
      </c>
      <c r="I95">
        <v>83.7</v>
      </c>
      <c r="K95">
        <f t="shared" si="5"/>
        <v>9.4099999999999966</v>
      </c>
      <c r="L95">
        <f t="shared" si="5"/>
        <v>14.75</v>
      </c>
      <c r="M95">
        <f t="shared" si="5"/>
        <v>2.9899999999999949</v>
      </c>
      <c r="N95">
        <f t="shared" si="5"/>
        <v>-0.56000000000000227</v>
      </c>
      <c r="O95">
        <f t="shared" si="6"/>
        <v>0.43999999999999773</v>
      </c>
      <c r="P95">
        <f t="shared" si="6"/>
        <v>7.9699999999999989</v>
      </c>
      <c r="Q95">
        <f t="shared" si="6"/>
        <v>12.439999999999998</v>
      </c>
      <c r="R95">
        <f t="shared" si="4"/>
        <v>6.8799999999999955</v>
      </c>
    </row>
    <row r="96" spans="1:18" x14ac:dyDescent="0.3">
      <c r="A96">
        <v>626.78</v>
      </c>
      <c r="B96">
        <v>345.03</v>
      </c>
      <c r="C96">
        <v>338.58</v>
      </c>
      <c r="D96">
        <v>355.86</v>
      </c>
      <c r="E96">
        <v>1046.55</v>
      </c>
      <c r="F96">
        <v>687.12</v>
      </c>
      <c r="G96">
        <v>440.98</v>
      </c>
      <c r="H96">
        <v>586.08000000000004</v>
      </c>
      <c r="I96">
        <v>725.94</v>
      </c>
      <c r="K96">
        <f t="shared" si="5"/>
        <v>281.75</v>
      </c>
      <c r="L96">
        <f t="shared" si="5"/>
        <v>288.2</v>
      </c>
      <c r="M96">
        <f t="shared" si="5"/>
        <v>270.91999999999996</v>
      </c>
      <c r="N96">
        <f t="shared" si="5"/>
        <v>-419.77</v>
      </c>
      <c r="O96">
        <f t="shared" si="6"/>
        <v>-60.340000000000032</v>
      </c>
      <c r="P96">
        <f t="shared" si="6"/>
        <v>185.79999999999995</v>
      </c>
      <c r="Q96">
        <f t="shared" si="6"/>
        <v>40.699999999999932</v>
      </c>
      <c r="R96">
        <f t="shared" si="4"/>
        <v>-99.160000000000082</v>
      </c>
    </row>
    <row r="97" spans="1:18" x14ac:dyDescent="0.3">
      <c r="A97">
        <v>5000</v>
      </c>
      <c r="B97">
        <v>5000</v>
      </c>
      <c r="C97">
        <v>5000</v>
      </c>
      <c r="D97">
        <v>5000</v>
      </c>
      <c r="E97">
        <v>5000</v>
      </c>
      <c r="F97">
        <v>5000</v>
      </c>
      <c r="G97">
        <v>5000</v>
      </c>
      <c r="H97">
        <v>5000</v>
      </c>
      <c r="I97">
        <v>5000</v>
      </c>
      <c r="K97">
        <f t="shared" si="5"/>
        <v>0</v>
      </c>
      <c r="L97">
        <f t="shared" si="5"/>
        <v>0</v>
      </c>
      <c r="M97">
        <f t="shared" si="5"/>
        <v>0</v>
      </c>
      <c r="N97">
        <f t="shared" si="5"/>
        <v>0</v>
      </c>
      <c r="O97">
        <f t="shared" si="6"/>
        <v>0</v>
      </c>
      <c r="P97">
        <f t="shared" si="6"/>
        <v>0</v>
      </c>
      <c r="Q97">
        <f t="shared" si="6"/>
        <v>0</v>
      </c>
      <c r="R97">
        <f t="shared" si="4"/>
        <v>0</v>
      </c>
    </row>
    <row r="98" spans="1:18" x14ac:dyDescent="0.3">
      <c r="A98">
        <v>1264.8900000000001</v>
      </c>
      <c r="B98">
        <v>941.61</v>
      </c>
      <c r="C98">
        <v>1100.83</v>
      </c>
      <c r="D98">
        <v>3067.55</v>
      </c>
      <c r="E98">
        <v>1503.83</v>
      </c>
      <c r="F98">
        <v>450.25</v>
      </c>
      <c r="G98">
        <v>1579.08</v>
      </c>
      <c r="H98">
        <v>1143.69</v>
      </c>
      <c r="I98">
        <v>261.44</v>
      </c>
      <c r="K98">
        <f t="shared" si="5"/>
        <v>323.28000000000009</v>
      </c>
      <c r="L98">
        <f t="shared" si="5"/>
        <v>164.06000000000017</v>
      </c>
      <c r="M98">
        <f t="shared" si="5"/>
        <v>-1802.66</v>
      </c>
      <c r="N98">
        <f t="shared" si="5"/>
        <v>-238.93999999999983</v>
      </c>
      <c r="O98">
        <f t="shared" si="6"/>
        <v>814.6400000000001</v>
      </c>
      <c r="P98">
        <f t="shared" si="6"/>
        <v>-314.18999999999983</v>
      </c>
      <c r="Q98">
        <f t="shared" si="6"/>
        <v>121.20000000000005</v>
      </c>
      <c r="R98">
        <f t="shared" si="4"/>
        <v>1003.45</v>
      </c>
    </row>
    <row r="99" spans="1:18" x14ac:dyDescent="0.3">
      <c r="A99">
        <v>355.16</v>
      </c>
      <c r="B99">
        <v>379.42</v>
      </c>
      <c r="C99">
        <v>336.01</v>
      </c>
      <c r="D99">
        <v>313.11</v>
      </c>
      <c r="E99">
        <v>367.09</v>
      </c>
      <c r="F99">
        <v>374.09</v>
      </c>
      <c r="G99">
        <v>326.83</v>
      </c>
      <c r="H99">
        <v>369.66</v>
      </c>
      <c r="I99">
        <v>349.28</v>
      </c>
      <c r="K99">
        <f t="shared" si="5"/>
        <v>-24.259999999999991</v>
      </c>
      <c r="L99">
        <f t="shared" si="5"/>
        <v>19.150000000000034</v>
      </c>
      <c r="M99">
        <f t="shared" si="5"/>
        <v>42.050000000000011</v>
      </c>
      <c r="N99">
        <f t="shared" si="5"/>
        <v>-11.92999999999995</v>
      </c>
      <c r="O99">
        <f t="shared" si="6"/>
        <v>-18.92999999999995</v>
      </c>
      <c r="P99">
        <f t="shared" si="6"/>
        <v>28.330000000000041</v>
      </c>
      <c r="Q99">
        <f t="shared" si="6"/>
        <v>-14.5</v>
      </c>
      <c r="R99">
        <f t="shared" si="4"/>
        <v>5.8800000000000523</v>
      </c>
    </row>
    <row r="100" spans="1:18" x14ac:dyDescent="0.3">
      <c r="A100">
        <v>1585.19</v>
      </c>
      <c r="B100">
        <v>1570.39</v>
      </c>
      <c r="C100">
        <v>1610.61</v>
      </c>
      <c r="D100">
        <v>1584.22</v>
      </c>
      <c r="E100">
        <v>1623.91</v>
      </c>
      <c r="F100">
        <v>1687.52</v>
      </c>
      <c r="G100">
        <v>1557.84</v>
      </c>
      <c r="H100">
        <v>1594.5</v>
      </c>
      <c r="I100">
        <v>1729.84</v>
      </c>
      <c r="K100">
        <f t="shared" si="5"/>
        <v>14.799999999999955</v>
      </c>
      <c r="L100">
        <f t="shared" si="5"/>
        <v>-25.419999999999845</v>
      </c>
      <c r="M100">
        <f t="shared" si="5"/>
        <v>0.97000000000002728</v>
      </c>
      <c r="N100">
        <f t="shared" si="5"/>
        <v>-38.720000000000027</v>
      </c>
      <c r="O100">
        <f t="shared" si="6"/>
        <v>-102.32999999999993</v>
      </c>
      <c r="P100">
        <f t="shared" si="6"/>
        <v>27.350000000000136</v>
      </c>
      <c r="Q100">
        <f t="shared" si="6"/>
        <v>-9.3099999999999454</v>
      </c>
      <c r="R100">
        <f t="shared" si="4"/>
        <v>-144.64999999999986</v>
      </c>
    </row>
    <row r="101" spans="1:18" x14ac:dyDescent="0.3">
      <c r="A101">
        <v>1631.89</v>
      </c>
      <c r="B101">
        <v>1677.39</v>
      </c>
      <c r="C101">
        <v>1721.38</v>
      </c>
      <c r="D101">
        <v>1675.02</v>
      </c>
      <c r="E101">
        <v>1800.06</v>
      </c>
      <c r="F101">
        <v>1883.37</v>
      </c>
      <c r="G101">
        <v>1666.61</v>
      </c>
      <c r="H101">
        <v>1655.42</v>
      </c>
      <c r="I101">
        <v>1909.56</v>
      </c>
      <c r="K101">
        <f t="shared" si="5"/>
        <v>-45.5</v>
      </c>
      <c r="L101">
        <f t="shared" si="5"/>
        <v>-89.490000000000009</v>
      </c>
      <c r="M101">
        <f t="shared" si="5"/>
        <v>-43.129999999999882</v>
      </c>
      <c r="N101">
        <f t="shared" si="5"/>
        <v>-168.16999999999985</v>
      </c>
      <c r="O101">
        <f t="shared" si="6"/>
        <v>-251.47999999999979</v>
      </c>
      <c r="P101">
        <f t="shared" si="6"/>
        <v>-34.7199999999998</v>
      </c>
      <c r="Q101">
        <f t="shared" si="6"/>
        <v>-23.529999999999973</v>
      </c>
      <c r="R101">
        <f t="shared" si="4"/>
        <v>-277.66999999999985</v>
      </c>
    </row>
    <row r="102" spans="1:18" x14ac:dyDescent="0.3">
      <c r="A102">
        <v>5000</v>
      </c>
      <c r="B102">
        <v>5000</v>
      </c>
      <c r="C102">
        <v>5000</v>
      </c>
      <c r="D102">
        <v>5000</v>
      </c>
      <c r="E102">
        <v>5000</v>
      </c>
      <c r="F102">
        <v>5000</v>
      </c>
      <c r="G102">
        <v>5000</v>
      </c>
      <c r="H102">
        <v>5000</v>
      </c>
      <c r="I102">
        <v>5000</v>
      </c>
      <c r="K102">
        <f t="shared" si="5"/>
        <v>0</v>
      </c>
      <c r="L102">
        <f t="shared" si="5"/>
        <v>0</v>
      </c>
      <c r="M102">
        <f t="shared" si="5"/>
        <v>0</v>
      </c>
      <c r="N102">
        <f t="shared" si="5"/>
        <v>0</v>
      </c>
      <c r="O102">
        <f t="shared" si="6"/>
        <v>0</v>
      </c>
      <c r="P102">
        <f t="shared" si="6"/>
        <v>0</v>
      </c>
      <c r="Q102">
        <f t="shared" si="6"/>
        <v>0</v>
      </c>
      <c r="R102">
        <f t="shared" si="4"/>
        <v>0</v>
      </c>
    </row>
    <row r="103" spans="1:18" x14ac:dyDescent="0.3">
      <c r="A103">
        <v>2327.52</v>
      </c>
      <c r="B103">
        <v>5000</v>
      </c>
      <c r="C103">
        <v>335.91</v>
      </c>
      <c r="D103">
        <v>2749.52</v>
      </c>
      <c r="E103">
        <v>367.42</v>
      </c>
      <c r="F103">
        <v>3115.97</v>
      </c>
      <c r="G103">
        <v>205.84</v>
      </c>
      <c r="H103">
        <v>4133.13</v>
      </c>
      <c r="I103">
        <v>5000</v>
      </c>
      <c r="K103">
        <f t="shared" si="5"/>
        <v>-2672.48</v>
      </c>
      <c r="L103">
        <f t="shared" si="5"/>
        <v>1991.61</v>
      </c>
      <c r="M103">
        <f t="shared" si="5"/>
        <v>-422</v>
      </c>
      <c r="N103">
        <f t="shared" si="5"/>
        <v>1960.1</v>
      </c>
      <c r="O103">
        <f t="shared" si="6"/>
        <v>-788.44999999999982</v>
      </c>
      <c r="P103">
        <f t="shared" si="6"/>
        <v>2121.6799999999998</v>
      </c>
      <c r="Q103">
        <f t="shared" si="6"/>
        <v>-1805.6100000000001</v>
      </c>
      <c r="R103">
        <f t="shared" si="4"/>
        <v>-2672.48</v>
      </c>
    </row>
    <row r="104" spans="1:18" x14ac:dyDescent="0.3">
      <c r="A104">
        <v>5000</v>
      </c>
      <c r="B104">
        <v>5000</v>
      </c>
      <c r="C104">
        <v>5000</v>
      </c>
      <c r="D104">
        <v>5000</v>
      </c>
      <c r="E104">
        <v>5000</v>
      </c>
      <c r="F104">
        <v>5000</v>
      </c>
      <c r="G104">
        <v>5000</v>
      </c>
      <c r="H104">
        <v>5000</v>
      </c>
      <c r="I104">
        <v>5000</v>
      </c>
      <c r="K104">
        <f t="shared" si="5"/>
        <v>0</v>
      </c>
      <c r="L104">
        <f t="shared" si="5"/>
        <v>0</v>
      </c>
      <c r="M104">
        <f t="shared" si="5"/>
        <v>0</v>
      </c>
      <c r="N104">
        <f t="shared" si="5"/>
        <v>0</v>
      </c>
      <c r="O104">
        <f t="shared" si="6"/>
        <v>0</v>
      </c>
      <c r="P104">
        <f t="shared" si="6"/>
        <v>0</v>
      </c>
      <c r="Q104">
        <f t="shared" si="6"/>
        <v>0</v>
      </c>
      <c r="R104">
        <f t="shared" si="4"/>
        <v>0</v>
      </c>
    </row>
    <row r="105" spans="1:18" x14ac:dyDescent="0.3">
      <c r="A105">
        <v>5000</v>
      </c>
      <c r="B105">
        <v>5000</v>
      </c>
      <c r="C105">
        <v>5000</v>
      </c>
      <c r="D105">
        <v>5000</v>
      </c>
      <c r="E105">
        <v>5000</v>
      </c>
      <c r="F105">
        <v>5000</v>
      </c>
      <c r="G105">
        <v>5000</v>
      </c>
      <c r="H105">
        <v>5000</v>
      </c>
      <c r="I105">
        <v>5000</v>
      </c>
      <c r="K105">
        <f t="shared" si="5"/>
        <v>0</v>
      </c>
      <c r="L105">
        <f t="shared" si="5"/>
        <v>0</v>
      </c>
      <c r="M105">
        <f t="shared" si="5"/>
        <v>0</v>
      </c>
      <c r="N105">
        <f t="shared" si="5"/>
        <v>0</v>
      </c>
      <c r="O105">
        <f t="shared" si="6"/>
        <v>0</v>
      </c>
      <c r="P105">
        <f t="shared" si="6"/>
        <v>0</v>
      </c>
      <c r="Q105">
        <f t="shared" si="6"/>
        <v>0</v>
      </c>
      <c r="R105">
        <f t="shared" si="4"/>
        <v>0</v>
      </c>
    </row>
    <row r="106" spans="1:18" x14ac:dyDescent="0.3">
      <c r="A106">
        <v>5000</v>
      </c>
      <c r="B106">
        <v>5000</v>
      </c>
      <c r="C106">
        <v>5000</v>
      </c>
      <c r="D106">
        <v>5000</v>
      </c>
      <c r="E106">
        <v>5000</v>
      </c>
      <c r="F106">
        <v>5000</v>
      </c>
      <c r="G106">
        <v>5000</v>
      </c>
      <c r="H106">
        <v>5000</v>
      </c>
      <c r="I106">
        <v>5000</v>
      </c>
      <c r="K106">
        <f t="shared" si="5"/>
        <v>0</v>
      </c>
      <c r="L106">
        <f t="shared" si="5"/>
        <v>0</v>
      </c>
      <c r="M106">
        <f t="shared" si="5"/>
        <v>0</v>
      </c>
      <c r="N106">
        <f t="shared" si="5"/>
        <v>0</v>
      </c>
      <c r="O106">
        <f t="shared" si="6"/>
        <v>0</v>
      </c>
      <c r="P106">
        <f t="shared" si="6"/>
        <v>0</v>
      </c>
      <c r="Q106">
        <f t="shared" si="6"/>
        <v>0</v>
      </c>
      <c r="R106">
        <f t="shared" si="4"/>
        <v>0</v>
      </c>
    </row>
    <row r="107" spans="1:18" x14ac:dyDescent="0.3">
      <c r="A107">
        <v>5000</v>
      </c>
      <c r="B107">
        <v>4363.09</v>
      </c>
      <c r="C107">
        <v>3937.97</v>
      </c>
      <c r="D107">
        <v>4182.7</v>
      </c>
      <c r="E107">
        <v>4357.6899999999996</v>
      </c>
      <c r="F107">
        <v>3841.88</v>
      </c>
      <c r="G107">
        <v>4615.45</v>
      </c>
      <c r="H107">
        <v>3855.94</v>
      </c>
      <c r="I107">
        <v>2931.95</v>
      </c>
      <c r="K107">
        <f t="shared" si="5"/>
        <v>636.90999999999985</v>
      </c>
      <c r="L107">
        <f t="shared" si="5"/>
        <v>1062.0300000000002</v>
      </c>
      <c r="M107">
        <f t="shared" si="5"/>
        <v>817.30000000000018</v>
      </c>
      <c r="N107">
        <f t="shared" si="5"/>
        <v>642.3100000000004</v>
      </c>
      <c r="O107">
        <f t="shared" si="6"/>
        <v>1158.1199999999999</v>
      </c>
      <c r="P107">
        <f t="shared" si="6"/>
        <v>384.55000000000018</v>
      </c>
      <c r="Q107">
        <f t="shared" si="6"/>
        <v>1144.06</v>
      </c>
      <c r="R107">
        <f t="shared" si="4"/>
        <v>2068.0500000000002</v>
      </c>
    </row>
    <row r="108" spans="1:18" x14ac:dyDescent="0.3">
      <c r="A108">
        <v>392.78</v>
      </c>
      <c r="B108">
        <v>107.61</v>
      </c>
      <c r="C108">
        <v>611.04999999999995</v>
      </c>
      <c r="D108">
        <v>1708.2</v>
      </c>
      <c r="E108">
        <v>527.94000000000005</v>
      </c>
      <c r="F108">
        <v>71.58</v>
      </c>
      <c r="G108">
        <v>669.28</v>
      </c>
      <c r="H108">
        <v>1380.44</v>
      </c>
      <c r="I108">
        <v>4083.75</v>
      </c>
      <c r="K108">
        <f t="shared" si="5"/>
        <v>285.16999999999996</v>
      </c>
      <c r="L108">
        <f t="shared" si="5"/>
        <v>-218.26999999999998</v>
      </c>
      <c r="M108">
        <f t="shared" si="5"/>
        <v>-1315.42</v>
      </c>
      <c r="N108">
        <f t="shared" si="5"/>
        <v>-135.16000000000008</v>
      </c>
      <c r="O108">
        <f t="shared" si="6"/>
        <v>321.2</v>
      </c>
      <c r="P108">
        <f t="shared" si="6"/>
        <v>-276.5</v>
      </c>
      <c r="Q108">
        <f t="shared" si="6"/>
        <v>-987.66000000000008</v>
      </c>
      <c r="R108">
        <f t="shared" si="4"/>
        <v>-3690.9700000000003</v>
      </c>
    </row>
    <row r="109" spans="1:18" x14ac:dyDescent="0.3">
      <c r="A109">
        <v>1763.5</v>
      </c>
      <c r="B109">
        <v>1414.61</v>
      </c>
      <c r="C109">
        <v>1009.89</v>
      </c>
      <c r="D109">
        <v>1041.0899999999999</v>
      </c>
      <c r="E109">
        <v>1686.86</v>
      </c>
      <c r="F109">
        <v>1732.59</v>
      </c>
      <c r="G109">
        <v>1678.34</v>
      </c>
      <c r="H109">
        <v>1399.44</v>
      </c>
      <c r="I109">
        <v>1172.48</v>
      </c>
      <c r="K109">
        <f t="shared" si="5"/>
        <v>348.8900000000001</v>
      </c>
      <c r="L109">
        <f t="shared" si="5"/>
        <v>753.61</v>
      </c>
      <c r="M109">
        <f t="shared" si="5"/>
        <v>722.41000000000008</v>
      </c>
      <c r="N109">
        <f t="shared" si="5"/>
        <v>76.6400000000001</v>
      </c>
      <c r="O109">
        <f t="shared" si="6"/>
        <v>30.910000000000082</v>
      </c>
      <c r="P109">
        <f t="shared" si="6"/>
        <v>85.160000000000082</v>
      </c>
      <c r="Q109">
        <f t="shared" si="6"/>
        <v>364.05999999999995</v>
      </c>
      <c r="R109">
        <f t="shared" si="4"/>
        <v>591.02</v>
      </c>
    </row>
    <row r="110" spans="1:18" x14ac:dyDescent="0.3">
      <c r="A110">
        <v>406.41</v>
      </c>
      <c r="B110">
        <v>403.52</v>
      </c>
      <c r="C110">
        <v>369.26</v>
      </c>
      <c r="D110">
        <v>402.66</v>
      </c>
      <c r="E110">
        <v>388</v>
      </c>
      <c r="F110">
        <v>397.76</v>
      </c>
      <c r="G110">
        <v>408.05</v>
      </c>
      <c r="H110">
        <v>406.08</v>
      </c>
      <c r="I110">
        <v>404.76</v>
      </c>
      <c r="K110">
        <f t="shared" si="5"/>
        <v>2.8900000000000432</v>
      </c>
      <c r="L110">
        <f t="shared" si="5"/>
        <v>37.150000000000034</v>
      </c>
      <c r="M110">
        <f t="shared" si="5"/>
        <v>3.75</v>
      </c>
      <c r="N110">
        <f t="shared" si="5"/>
        <v>18.410000000000025</v>
      </c>
      <c r="O110">
        <f t="shared" si="6"/>
        <v>8.6500000000000341</v>
      </c>
      <c r="P110">
        <f t="shared" si="6"/>
        <v>-1.6399999999999864</v>
      </c>
      <c r="Q110">
        <f t="shared" si="6"/>
        <v>0.33000000000004093</v>
      </c>
      <c r="R110">
        <f t="shared" si="4"/>
        <v>1.6500000000000341</v>
      </c>
    </row>
    <row r="111" spans="1:18" x14ac:dyDescent="0.3">
      <c r="A111">
        <v>85.36</v>
      </c>
      <c r="B111">
        <v>70.5</v>
      </c>
      <c r="C111">
        <v>88.8</v>
      </c>
      <c r="D111">
        <v>100.64</v>
      </c>
      <c r="E111">
        <v>75.16</v>
      </c>
      <c r="F111">
        <v>29.56</v>
      </c>
      <c r="G111">
        <v>76.23</v>
      </c>
      <c r="H111">
        <v>85.56</v>
      </c>
      <c r="I111">
        <v>67.86</v>
      </c>
      <c r="K111">
        <f t="shared" si="5"/>
        <v>14.86</v>
      </c>
      <c r="L111">
        <f t="shared" si="5"/>
        <v>-3.4399999999999977</v>
      </c>
      <c r="M111">
        <f t="shared" si="5"/>
        <v>-15.280000000000001</v>
      </c>
      <c r="N111">
        <f t="shared" si="5"/>
        <v>10.200000000000003</v>
      </c>
      <c r="O111">
        <f t="shared" si="6"/>
        <v>55.8</v>
      </c>
      <c r="P111">
        <f t="shared" si="6"/>
        <v>9.1299999999999955</v>
      </c>
      <c r="Q111">
        <f t="shared" si="6"/>
        <v>-0.20000000000000284</v>
      </c>
      <c r="R111">
        <f t="shared" si="4"/>
        <v>17.5</v>
      </c>
    </row>
    <row r="112" spans="1:18" x14ac:dyDescent="0.3">
      <c r="A112">
        <v>93.91</v>
      </c>
      <c r="B112">
        <v>127.27</v>
      </c>
      <c r="C112">
        <v>109.03</v>
      </c>
      <c r="D112">
        <v>92.53</v>
      </c>
      <c r="E112">
        <v>126.62</v>
      </c>
      <c r="F112">
        <v>126.23</v>
      </c>
      <c r="G112">
        <v>119.25</v>
      </c>
      <c r="H112">
        <v>91.84</v>
      </c>
      <c r="I112">
        <v>104.53</v>
      </c>
      <c r="K112">
        <f t="shared" si="5"/>
        <v>-33.36</v>
      </c>
      <c r="L112">
        <f t="shared" si="5"/>
        <v>-15.120000000000005</v>
      </c>
      <c r="M112">
        <f t="shared" si="5"/>
        <v>1.3799999999999955</v>
      </c>
      <c r="N112">
        <f t="shared" si="5"/>
        <v>-32.710000000000008</v>
      </c>
      <c r="O112">
        <f t="shared" si="6"/>
        <v>-32.320000000000007</v>
      </c>
      <c r="P112">
        <f t="shared" si="6"/>
        <v>-25.340000000000003</v>
      </c>
      <c r="Q112">
        <f t="shared" si="6"/>
        <v>2.0699999999999932</v>
      </c>
      <c r="R112">
        <f t="shared" si="4"/>
        <v>-10.620000000000005</v>
      </c>
    </row>
    <row r="113" spans="1:18" x14ac:dyDescent="0.3">
      <c r="A113">
        <v>5000</v>
      </c>
      <c r="B113">
        <v>5000</v>
      </c>
      <c r="C113">
        <v>5000</v>
      </c>
      <c r="D113">
        <v>5000</v>
      </c>
      <c r="E113">
        <v>5000</v>
      </c>
      <c r="F113">
        <v>5000</v>
      </c>
      <c r="G113">
        <v>5000</v>
      </c>
      <c r="H113">
        <v>5000</v>
      </c>
      <c r="I113">
        <v>5000</v>
      </c>
      <c r="K113">
        <f t="shared" si="5"/>
        <v>0</v>
      </c>
      <c r="L113">
        <f t="shared" si="5"/>
        <v>0</v>
      </c>
      <c r="M113">
        <f t="shared" si="5"/>
        <v>0</v>
      </c>
      <c r="N113">
        <f t="shared" si="5"/>
        <v>0</v>
      </c>
      <c r="O113">
        <f t="shared" si="6"/>
        <v>0</v>
      </c>
      <c r="P113">
        <f t="shared" si="6"/>
        <v>0</v>
      </c>
      <c r="Q113">
        <f t="shared" si="6"/>
        <v>0</v>
      </c>
      <c r="R113">
        <f t="shared" si="4"/>
        <v>0</v>
      </c>
    </row>
    <row r="114" spans="1:18" x14ac:dyDescent="0.3">
      <c r="A114">
        <v>291.37</v>
      </c>
      <c r="B114">
        <v>2419.23</v>
      </c>
      <c r="C114">
        <v>2697.22</v>
      </c>
      <c r="D114">
        <v>1877.83</v>
      </c>
      <c r="E114">
        <v>2914.53</v>
      </c>
      <c r="F114">
        <v>3183.65</v>
      </c>
      <c r="G114">
        <v>3207.33</v>
      </c>
      <c r="H114">
        <v>2064.48</v>
      </c>
      <c r="I114">
        <v>2447.92</v>
      </c>
      <c r="K114">
        <f t="shared" si="5"/>
        <v>-2127.86</v>
      </c>
      <c r="L114">
        <f t="shared" si="5"/>
        <v>-2405.85</v>
      </c>
      <c r="M114">
        <f t="shared" si="5"/>
        <v>-1586.46</v>
      </c>
      <c r="N114">
        <f t="shared" si="5"/>
        <v>-2623.1600000000003</v>
      </c>
      <c r="O114">
        <f t="shared" si="6"/>
        <v>-2892.28</v>
      </c>
      <c r="P114">
        <f t="shared" si="6"/>
        <v>-2915.96</v>
      </c>
      <c r="Q114">
        <f t="shared" si="6"/>
        <v>-1773.1100000000001</v>
      </c>
      <c r="R114">
        <f t="shared" si="4"/>
        <v>-2156.5500000000002</v>
      </c>
    </row>
    <row r="115" spans="1:18" x14ac:dyDescent="0.3">
      <c r="A115">
        <v>2581.5500000000002</v>
      </c>
      <c r="B115">
        <v>3556.19</v>
      </c>
      <c r="C115">
        <v>3167.05</v>
      </c>
      <c r="D115">
        <v>3675.12</v>
      </c>
      <c r="E115">
        <v>3280.15</v>
      </c>
      <c r="F115">
        <v>2945.97</v>
      </c>
      <c r="G115">
        <v>4243.9799999999996</v>
      </c>
      <c r="H115">
        <v>3041.31</v>
      </c>
      <c r="I115">
        <v>4452.6400000000003</v>
      </c>
      <c r="K115">
        <f t="shared" si="5"/>
        <v>-974.63999999999987</v>
      </c>
      <c r="L115">
        <f t="shared" si="5"/>
        <v>-585.5</v>
      </c>
      <c r="M115">
        <f t="shared" si="5"/>
        <v>-1093.5699999999997</v>
      </c>
      <c r="N115">
        <f t="shared" si="5"/>
        <v>-698.59999999999991</v>
      </c>
      <c r="O115">
        <f t="shared" si="6"/>
        <v>-364.41999999999962</v>
      </c>
      <c r="P115">
        <f t="shared" si="6"/>
        <v>-1662.4299999999994</v>
      </c>
      <c r="Q115">
        <f t="shared" si="6"/>
        <v>-459.75999999999976</v>
      </c>
      <c r="R115">
        <f t="shared" si="4"/>
        <v>-1871.0900000000001</v>
      </c>
    </row>
    <row r="116" spans="1:18" x14ac:dyDescent="0.3">
      <c r="A116">
        <v>923.64</v>
      </c>
      <c r="B116">
        <v>1478.73</v>
      </c>
      <c r="C116">
        <v>1560.42</v>
      </c>
      <c r="D116">
        <v>1441.31</v>
      </c>
      <c r="E116">
        <v>767.05</v>
      </c>
      <c r="F116">
        <v>1240.97</v>
      </c>
      <c r="G116">
        <v>1688.1</v>
      </c>
      <c r="H116">
        <v>1567.61</v>
      </c>
      <c r="I116">
        <v>351.97</v>
      </c>
      <c r="K116">
        <f t="shared" si="5"/>
        <v>-555.09</v>
      </c>
      <c r="L116">
        <f t="shared" si="5"/>
        <v>-636.78000000000009</v>
      </c>
      <c r="M116">
        <f t="shared" si="5"/>
        <v>-517.66999999999996</v>
      </c>
      <c r="N116">
        <f t="shared" si="5"/>
        <v>156.59000000000003</v>
      </c>
      <c r="O116">
        <f t="shared" si="6"/>
        <v>-317.33000000000004</v>
      </c>
      <c r="P116">
        <f t="shared" si="6"/>
        <v>-764.45999999999992</v>
      </c>
      <c r="Q116">
        <f t="shared" si="6"/>
        <v>-643.96999999999991</v>
      </c>
      <c r="R116">
        <f t="shared" si="4"/>
        <v>571.66999999999996</v>
      </c>
    </row>
    <row r="117" spans="1:18" x14ac:dyDescent="0.3">
      <c r="A117">
        <v>1637.2</v>
      </c>
      <c r="B117">
        <v>1885.97</v>
      </c>
      <c r="C117">
        <v>1666.09</v>
      </c>
      <c r="D117">
        <v>1469.17</v>
      </c>
      <c r="E117">
        <v>1575.83</v>
      </c>
      <c r="F117">
        <v>1679.84</v>
      </c>
      <c r="G117">
        <v>1722</v>
      </c>
      <c r="H117">
        <v>1548.03</v>
      </c>
      <c r="I117">
        <v>1883.09</v>
      </c>
      <c r="K117">
        <f t="shared" si="5"/>
        <v>-248.76999999999998</v>
      </c>
      <c r="L117">
        <f t="shared" si="5"/>
        <v>-28.889999999999873</v>
      </c>
      <c r="M117">
        <f t="shared" si="5"/>
        <v>168.02999999999997</v>
      </c>
      <c r="N117">
        <f t="shared" si="5"/>
        <v>61.370000000000118</v>
      </c>
      <c r="O117">
        <f t="shared" si="6"/>
        <v>-42.639999999999873</v>
      </c>
      <c r="P117">
        <f t="shared" si="6"/>
        <v>-84.799999999999955</v>
      </c>
      <c r="Q117">
        <f t="shared" si="6"/>
        <v>89.170000000000073</v>
      </c>
      <c r="R117">
        <f t="shared" si="4"/>
        <v>-245.88999999999987</v>
      </c>
    </row>
    <row r="118" spans="1:18" x14ac:dyDescent="0.3">
      <c r="A118">
        <v>967.01</v>
      </c>
      <c r="B118">
        <v>721.11</v>
      </c>
      <c r="C118">
        <v>684.52</v>
      </c>
      <c r="D118">
        <v>585.09</v>
      </c>
      <c r="E118">
        <v>580.20000000000005</v>
      </c>
      <c r="F118">
        <v>738.03</v>
      </c>
      <c r="G118">
        <v>534.48</v>
      </c>
      <c r="H118">
        <v>548.22</v>
      </c>
      <c r="I118">
        <v>589.09</v>
      </c>
      <c r="K118">
        <f t="shared" si="5"/>
        <v>245.89999999999998</v>
      </c>
      <c r="L118">
        <f t="shared" si="5"/>
        <v>282.49</v>
      </c>
      <c r="M118">
        <f t="shared" si="5"/>
        <v>381.91999999999996</v>
      </c>
      <c r="N118">
        <f t="shared" si="5"/>
        <v>386.80999999999995</v>
      </c>
      <c r="O118">
        <f t="shared" si="6"/>
        <v>228.98000000000002</v>
      </c>
      <c r="P118">
        <f t="shared" si="6"/>
        <v>432.53</v>
      </c>
      <c r="Q118">
        <f t="shared" si="6"/>
        <v>418.78999999999996</v>
      </c>
      <c r="R118">
        <f t="shared" si="4"/>
        <v>377.91999999999996</v>
      </c>
    </row>
    <row r="119" spans="1:18" x14ac:dyDescent="0.3">
      <c r="A119">
        <v>535.58000000000004</v>
      </c>
      <c r="B119">
        <v>179.56</v>
      </c>
      <c r="C119">
        <v>375.72</v>
      </c>
      <c r="D119">
        <v>101.41</v>
      </c>
      <c r="E119">
        <v>442.48</v>
      </c>
      <c r="F119">
        <v>527.23</v>
      </c>
      <c r="G119">
        <v>395.41</v>
      </c>
      <c r="H119">
        <v>470.56</v>
      </c>
      <c r="I119">
        <v>140.78</v>
      </c>
      <c r="K119">
        <f t="shared" si="5"/>
        <v>356.02000000000004</v>
      </c>
      <c r="L119">
        <f t="shared" si="5"/>
        <v>159.86000000000001</v>
      </c>
      <c r="M119">
        <f t="shared" si="5"/>
        <v>434.17000000000007</v>
      </c>
      <c r="N119">
        <f t="shared" si="5"/>
        <v>93.100000000000023</v>
      </c>
      <c r="O119">
        <f t="shared" si="6"/>
        <v>8.3500000000000227</v>
      </c>
      <c r="P119">
        <f t="shared" si="6"/>
        <v>140.17000000000002</v>
      </c>
      <c r="Q119">
        <f t="shared" si="6"/>
        <v>65.020000000000039</v>
      </c>
      <c r="R119">
        <f t="shared" si="4"/>
        <v>394.80000000000007</v>
      </c>
    </row>
    <row r="120" spans="1:18" x14ac:dyDescent="0.3">
      <c r="A120">
        <v>1086.45</v>
      </c>
      <c r="B120">
        <v>807.8</v>
      </c>
      <c r="C120">
        <v>871.26</v>
      </c>
      <c r="D120">
        <v>781.97</v>
      </c>
      <c r="E120">
        <v>888.02</v>
      </c>
      <c r="F120">
        <v>833.75</v>
      </c>
      <c r="G120">
        <v>617.02</v>
      </c>
      <c r="H120">
        <v>812.05</v>
      </c>
      <c r="I120">
        <v>891.97</v>
      </c>
      <c r="K120">
        <f t="shared" si="5"/>
        <v>278.65000000000009</v>
      </c>
      <c r="L120">
        <f t="shared" si="5"/>
        <v>215.19000000000005</v>
      </c>
      <c r="M120">
        <f t="shared" si="5"/>
        <v>304.48</v>
      </c>
      <c r="N120">
        <f t="shared" si="5"/>
        <v>198.43000000000006</v>
      </c>
      <c r="O120">
        <f t="shared" si="6"/>
        <v>252.70000000000005</v>
      </c>
      <c r="P120">
        <f t="shared" si="6"/>
        <v>469.43000000000006</v>
      </c>
      <c r="Q120">
        <f t="shared" si="6"/>
        <v>274.40000000000009</v>
      </c>
      <c r="R120">
        <f t="shared" si="4"/>
        <v>194.48000000000002</v>
      </c>
    </row>
    <row r="121" spans="1:18" x14ac:dyDescent="0.3">
      <c r="A121">
        <v>1546.95</v>
      </c>
      <c r="B121">
        <v>1317.22</v>
      </c>
      <c r="C121">
        <v>1339.41</v>
      </c>
      <c r="D121">
        <v>1491.03</v>
      </c>
      <c r="E121">
        <v>1256.52</v>
      </c>
      <c r="F121">
        <v>1236.76</v>
      </c>
      <c r="G121">
        <v>1242.97</v>
      </c>
      <c r="H121">
        <v>1199.75</v>
      </c>
      <c r="I121">
        <v>1163</v>
      </c>
      <c r="K121">
        <f t="shared" si="5"/>
        <v>229.73000000000002</v>
      </c>
      <c r="L121">
        <f t="shared" si="5"/>
        <v>207.53999999999996</v>
      </c>
      <c r="M121">
        <f t="shared" si="5"/>
        <v>55.920000000000073</v>
      </c>
      <c r="N121">
        <f t="shared" si="5"/>
        <v>290.43000000000006</v>
      </c>
      <c r="O121">
        <f t="shared" si="6"/>
        <v>310.19000000000005</v>
      </c>
      <c r="P121">
        <f t="shared" si="6"/>
        <v>303.98</v>
      </c>
      <c r="Q121">
        <f t="shared" si="6"/>
        <v>347.20000000000005</v>
      </c>
      <c r="R121">
        <f t="shared" si="4"/>
        <v>383.95000000000005</v>
      </c>
    </row>
    <row r="122" spans="1:18" x14ac:dyDescent="0.3">
      <c r="A122">
        <v>846.8</v>
      </c>
      <c r="B122">
        <v>625.33000000000004</v>
      </c>
      <c r="C122">
        <v>703.45</v>
      </c>
      <c r="D122">
        <v>719.2</v>
      </c>
      <c r="E122">
        <v>520.34</v>
      </c>
      <c r="F122">
        <v>607.66</v>
      </c>
      <c r="G122">
        <v>623.89</v>
      </c>
      <c r="H122">
        <v>610.45000000000005</v>
      </c>
      <c r="I122">
        <v>598.70000000000005</v>
      </c>
      <c r="K122">
        <f t="shared" si="5"/>
        <v>221.46999999999991</v>
      </c>
      <c r="L122">
        <f t="shared" si="5"/>
        <v>143.34999999999991</v>
      </c>
      <c r="M122">
        <f t="shared" si="5"/>
        <v>127.59999999999991</v>
      </c>
      <c r="N122">
        <f t="shared" si="5"/>
        <v>326.45999999999992</v>
      </c>
      <c r="O122">
        <f t="shared" si="6"/>
        <v>239.14</v>
      </c>
      <c r="P122">
        <f t="shared" si="6"/>
        <v>222.90999999999997</v>
      </c>
      <c r="Q122">
        <f t="shared" si="6"/>
        <v>236.34999999999991</v>
      </c>
      <c r="R122">
        <f t="shared" si="4"/>
        <v>248.09999999999991</v>
      </c>
    </row>
    <row r="123" spans="1:18" x14ac:dyDescent="0.3">
      <c r="A123">
        <v>371.58</v>
      </c>
      <c r="B123">
        <v>341.75</v>
      </c>
      <c r="C123">
        <v>378.2</v>
      </c>
      <c r="D123">
        <v>364.72</v>
      </c>
      <c r="E123">
        <v>367.94</v>
      </c>
      <c r="F123">
        <v>346.05</v>
      </c>
      <c r="G123">
        <v>298.77999999999997</v>
      </c>
      <c r="H123">
        <v>385.8</v>
      </c>
      <c r="I123">
        <v>362.02</v>
      </c>
      <c r="K123">
        <f t="shared" si="5"/>
        <v>29.829999999999984</v>
      </c>
      <c r="L123">
        <f t="shared" si="5"/>
        <v>-6.6200000000000045</v>
      </c>
      <c r="M123">
        <f t="shared" si="5"/>
        <v>6.8599999999999568</v>
      </c>
      <c r="N123">
        <f t="shared" si="5"/>
        <v>3.6399999999999864</v>
      </c>
      <c r="O123">
        <f t="shared" si="6"/>
        <v>25.529999999999973</v>
      </c>
      <c r="P123">
        <f t="shared" si="6"/>
        <v>72.800000000000011</v>
      </c>
      <c r="Q123">
        <f t="shared" si="6"/>
        <v>-14.220000000000027</v>
      </c>
      <c r="R123">
        <f t="shared" si="4"/>
        <v>9.5600000000000023</v>
      </c>
    </row>
    <row r="124" spans="1:18" x14ac:dyDescent="0.3">
      <c r="A124">
        <v>280.26</v>
      </c>
      <c r="B124">
        <v>5.51</v>
      </c>
      <c r="C124">
        <v>202.58</v>
      </c>
      <c r="D124">
        <v>212.62</v>
      </c>
      <c r="E124">
        <v>206.34</v>
      </c>
      <c r="F124">
        <v>76.25</v>
      </c>
      <c r="G124">
        <v>76.08</v>
      </c>
      <c r="H124">
        <v>151.81</v>
      </c>
      <c r="I124">
        <v>20.059999999999999</v>
      </c>
      <c r="K124">
        <f t="shared" si="5"/>
        <v>274.75</v>
      </c>
      <c r="L124">
        <f t="shared" si="5"/>
        <v>77.679999999999978</v>
      </c>
      <c r="M124">
        <f t="shared" si="5"/>
        <v>67.639999999999986</v>
      </c>
      <c r="N124">
        <f t="shared" si="5"/>
        <v>73.919999999999987</v>
      </c>
      <c r="O124">
        <f t="shared" si="6"/>
        <v>204.01</v>
      </c>
      <c r="P124">
        <f t="shared" si="6"/>
        <v>204.18</v>
      </c>
      <c r="Q124">
        <f t="shared" si="6"/>
        <v>128.44999999999999</v>
      </c>
      <c r="R124">
        <f t="shared" si="4"/>
        <v>260.2</v>
      </c>
    </row>
    <row r="125" spans="1:18" x14ac:dyDescent="0.3">
      <c r="A125">
        <v>136.91999999999999</v>
      </c>
      <c r="B125">
        <v>124.28</v>
      </c>
      <c r="C125">
        <v>133.11000000000001</v>
      </c>
      <c r="D125">
        <v>134.69</v>
      </c>
      <c r="E125">
        <v>134.36000000000001</v>
      </c>
      <c r="F125">
        <v>133.58000000000001</v>
      </c>
      <c r="G125">
        <v>128.80000000000001</v>
      </c>
      <c r="H125">
        <v>141.83000000000001</v>
      </c>
      <c r="I125">
        <v>160.19999999999999</v>
      </c>
      <c r="K125">
        <f t="shared" si="5"/>
        <v>12.639999999999986</v>
      </c>
      <c r="L125">
        <f t="shared" si="5"/>
        <v>3.8099999999999739</v>
      </c>
      <c r="M125">
        <f t="shared" si="5"/>
        <v>2.2299999999999898</v>
      </c>
      <c r="N125">
        <f t="shared" si="5"/>
        <v>2.5599999999999739</v>
      </c>
      <c r="O125">
        <f t="shared" si="6"/>
        <v>3.339999999999975</v>
      </c>
      <c r="P125">
        <f t="shared" si="6"/>
        <v>8.1199999999999761</v>
      </c>
      <c r="Q125">
        <f t="shared" si="6"/>
        <v>-4.910000000000025</v>
      </c>
      <c r="R125">
        <f t="shared" si="4"/>
        <v>-23.28</v>
      </c>
    </row>
    <row r="126" spans="1:18" x14ac:dyDescent="0.3">
      <c r="A126">
        <v>270.62</v>
      </c>
      <c r="B126">
        <v>275.33</v>
      </c>
      <c r="C126">
        <v>284.83</v>
      </c>
      <c r="D126">
        <v>255.99</v>
      </c>
      <c r="E126">
        <v>266.77</v>
      </c>
      <c r="F126">
        <v>278.64</v>
      </c>
      <c r="G126">
        <v>288.22000000000003</v>
      </c>
      <c r="H126">
        <v>253.23</v>
      </c>
      <c r="I126">
        <v>266.95</v>
      </c>
      <c r="K126">
        <f t="shared" si="5"/>
        <v>-4.7099999999999795</v>
      </c>
      <c r="L126">
        <f t="shared" si="5"/>
        <v>-14.20999999999998</v>
      </c>
      <c r="M126">
        <f t="shared" si="5"/>
        <v>14.629999999999995</v>
      </c>
      <c r="N126">
        <f t="shared" si="5"/>
        <v>3.8500000000000227</v>
      </c>
      <c r="O126">
        <f t="shared" si="6"/>
        <v>-8.0199999999999818</v>
      </c>
      <c r="P126">
        <f t="shared" si="6"/>
        <v>-17.600000000000023</v>
      </c>
      <c r="Q126">
        <f t="shared" si="6"/>
        <v>17.390000000000015</v>
      </c>
      <c r="R126">
        <f t="shared" si="4"/>
        <v>3.6700000000000159</v>
      </c>
    </row>
    <row r="127" spans="1:18" x14ac:dyDescent="0.3">
      <c r="A127">
        <v>5000</v>
      </c>
      <c r="B127">
        <v>4302.16</v>
      </c>
      <c r="C127">
        <v>4955.47</v>
      </c>
      <c r="D127">
        <v>4988.58</v>
      </c>
      <c r="E127">
        <v>4429.58</v>
      </c>
      <c r="F127">
        <v>5000</v>
      </c>
      <c r="G127">
        <v>5000</v>
      </c>
      <c r="H127">
        <v>4484.6400000000003</v>
      </c>
      <c r="I127">
        <v>4360.5600000000004</v>
      </c>
      <c r="K127">
        <f t="shared" si="5"/>
        <v>697.84000000000015</v>
      </c>
      <c r="L127">
        <f t="shared" si="5"/>
        <v>44.529999999999745</v>
      </c>
      <c r="M127">
        <f t="shared" si="5"/>
        <v>11.420000000000073</v>
      </c>
      <c r="N127">
        <f t="shared" si="5"/>
        <v>570.42000000000007</v>
      </c>
      <c r="O127">
        <f t="shared" si="6"/>
        <v>0</v>
      </c>
      <c r="P127">
        <f t="shared" si="6"/>
        <v>0</v>
      </c>
      <c r="Q127">
        <f t="shared" si="6"/>
        <v>515.35999999999967</v>
      </c>
      <c r="R127">
        <f t="shared" si="4"/>
        <v>639.4399999999996</v>
      </c>
    </row>
    <row r="128" spans="1:18" x14ac:dyDescent="0.3">
      <c r="A128">
        <v>801.69</v>
      </c>
      <c r="B128">
        <v>4306.88</v>
      </c>
      <c r="C128">
        <v>2257.98</v>
      </c>
      <c r="D128">
        <v>790.92</v>
      </c>
      <c r="E128">
        <v>106.53</v>
      </c>
      <c r="F128">
        <v>861.75</v>
      </c>
      <c r="G128">
        <v>3147.09</v>
      </c>
      <c r="H128">
        <v>87.58</v>
      </c>
      <c r="I128">
        <v>602.75</v>
      </c>
      <c r="K128">
        <f t="shared" si="5"/>
        <v>-3505.19</v>
      </c>
      <c r="L128">
        <f t="shared" si="5"/>
        <v>-1456.29</v>
      </c>
      <c r="M128">
        <f t="shared" si="5"/>
        <v>10.770000000000095</v>
      </c>
      <c r="N128">
        <f t="shared" si="5"/>
        <v>695.16000000000008</v>
      </c>
      <c r="O128">
        <f t="shared" si="6"/>
        <v>-60.059999999999945</v>
      </c>
      <c r="P128">
        <f t="shared" si="6"/>
        <v>-2345.4</v>
      </c>
      <c r="Q128">
        <f t="shared" si="6"/>
        <v>714.11</v>
      </c>
      <c r="R128">
        <f t="shared" si="4"/>
        <v>198.94000000000005</v>
      </c>
    </row>
    <row r="129" spans="1:18" x14ac:dyDescent="0.3">
      <c r="A129">
        <v>197.58</v>
      </c>
      <c r="B129">
        <v>5000</v>
      </c>
      <c r="C129">
        <v>3084.56</v>
      </c>
      <c r="D129">
        <v>541.5</v>
      </c>
      <c r="E129">
        <v>5000</v>
      </c>
      <c r="F129">
        <v>5000</v>
      </c>
      <c r="G129">
        <v>2361.06</v>
      </c>
      <c r="H129">
        <v>3259.2</v>
      </c>
      <c r="I129">
        <v>3899.51</v>
      </c>
      <c r="K129">
        <f t="shared" si="5"/>
        <v>-4802.42</v>
      </c>
      <c r="L129">
        <f t="shared" si="5"/>
        <v>-2886.98</v>
      </c>
      <c r="M129">
        <f t="shared" si="5"/>
        <v>-343.91999999999996</v>
      </c>
      <c r="N129">
        <f t="shared" si="5"/>
        <v>-4802.42</v>
      </c>
      <c r="O129">
        <f t="shared" si="6"/>
        <v>-4802.42</v>
      </c>
      <c r="P129">
        <f t="shared" si="6"/>
        <v>-2163.48</v>
      </c>
      <c r="Q129">
        <f t="shared" si="6"/>
        <v>-3061.62</v>
      </c>
      <c r="R129">
        <f t="shared" si="4"/>
        <v>-3701.9300000000003</v>
      </c>
    </row>
    <row r="130" spans="1:18" x14ac:dyDescent="0.3">
      <c r="A130">
        <v>748.83</v>
      </c>
      <c r="B130">
        <v>1857.17</v>
      </c>
      <c r="C130">
        <v>5000</v>
      </c>
      <c r="D130">
        <v>1932.95</v>
      </c>
      <c r="E130">
        <v>297.77</v>
      </c>
      <c r="F130">
        <v>4021.83</v>
      </c>
      <c r="G130">
        <v>1691.7</v>
      </c>
      <c r="H130">
        <v>370.52</v>
      </c>
      <c r="I130">
        <v>1525.45</v>
      </c>
      <c r="K130">
        <f t="shared" si="5"/>
        <v>-1108.3400000000001</v>
      </c>
      <c r="L130">
        <f t="shared" si="5"/>
        <v>-4251.17</v>
      </c>
      <c r="M130">
        <f t="shared" si="5"/>
        <v>-1184.1199999999999</v>
      </c>
      <c r="N130">
        <f t="shared" ref="N130" si="7">$A130-E130</f>
        <v>451.06000000000006</v>
      </c>
      <c r="O130">
        <f t="shared" si="6"/>
        <v>-3273</v>
      </c>
      <c r="P130">
        <f t="shared" si="6"/>
        <v>-942.87</v>
      </c>
      <c r="Q130">
        <f t="shared" si="6"/>
        <v>378.31000000000006</v>
      </c>
      <c r="R130">
        <f t="shared" si="6"/>
        <v>-776.62</v>
      </c>
    </row>
    <row r="131" spans="1:18" x14ac:dyDescent="0.3">
      <c r="A131">
        <v>640.19000000000005</v>
      </c>
      <c r="B131">
        <v>321.47000000000003</v>
      </c>
      <c r="C131">
        <v>316.94</v>
      </c>
      <c r="D131">
        <v>304.77999999999997</v>
      </c>
      <c r="E131">
        <v>478.34</v>
      </c>
      <c r="F131">
        <v>315.67</v>
      </c>
      <c r="G131">
        <v>289.64</v>
      </c>
      <c r="H131">
        <v>284.73</v>
      </c>
      <c r="I131">
        <v>317.06</v>
      </c>
      <c r="K131">
        <f t="shared" ref="K131:N194" si="8">$A131-B131</f>
        <v>318.72000000000003</v>
      </c>
      <c r="L131">
        <f t="shared" si="8"/>
        <v>323.25000000000006</v>
      </c>
      <c r="M131">
        <f t="shared" si="8"/>
        <v>335.41000000000008</v>
      </c>
      <c r="N131">
        <f t="shared" si="8"/>
        <v>161.85000000000008</v>
      </c>
      <c r="O131">
        <f t="shared" ref="O131:R194" si="9">$A131-F131</f>
        <v>324.52000000000004</v>
      </c>
      <c r="P131">
        <f t="shared" si="9"/>
        <v>350.55000000000007</v>
      </c>
      <c r="Q131">
        <f t="shared" si="9"/>
        <v>355.46000000000004</v>
      </c>
      <c r="R131">
        <f t="shared" si="9"/>
        <v>323.13000000000005</v>
      </c>
    </row>
    <row r="132" spans="1:18" x14ac:dyDescent="0.3">
      <c r="A132">
        <v>5000</v>
      </c>
      <c r="B132">
        <v>5000</v>
      </c>
      <c r="C132">
        <v>5000</v>
      </c>
      <c r="D132">
        <v>5000</v>
      </c>
      <c r="E132">
        <v>5000</v>
      </c>
      <c r="F132">
        <v>5000</v>
      </c>
      <c r="G132">
        <v>5000</v>
      </c>
      <c r="H132">
        <v>5000</v>
      </c>
      <c r="I132">
        <v>5000</v>
      </c>
      <c r="K132">
        <f t="shared" si="8"/>
        <v>0</v>
      </c>
      <c r="L132">
        <f t="shared" si="8"/>
        <v>0</v>
      </c>
      <c r="M132">
        <f t="shared" si="8"/>
        <v>0</v>
      </c>
      <c r="N132">
        <f t="shared" si="8"/>
        <v>0</v>
      </c>
      <c r="O132">
        <f t="shared" si="9"/>
        <v>0</v>
      </c>
      <c r="P132">
        <f t="shared" si="9"/>
        <v>0</v>
      </c>
      <c r="Q132">
        <f t="shared" si="9"/>
        <v>0</v>
      </c>
      <c r="R132">
        <f t="shared" si="9"/>
        <v>0</v>
      </c>
    </row>
    <row r="133" spans="1:18" x14ac:dyDescent="0.3">
      <c r="A133">
        <v>4769.9399999999996</v>
      </c>
      <c r="B133">
        <v>1235.83</v>
      </c>
      <c r="C133">
        <v>5000</v>
      </c>
      <c r="D133">
        <v>3640.37</v>
      </c>
      <c r="E133">
        <v>3117.01</v>
      </c>
      <c r="F133">
        <v>4934.78</v>
      </c>
      <c r="G133">
        <v>5000</v>
      </c>
      <c r="H133">
        <v>5000</v>
      </c>
      <c r="I133">
        <v>5000</v>
      </c>
      <c r="K133">
        <f t="shared" si="8"/>
        <v>3534.1099999999997</v>
      </c>
      <c r="L133">
        <f t="shared" si="8"/>
        <v>-230.0600000000004</v>
      </c>
      <c r="M133">
        <f t="shared" si="8"/>
        <v>1129.5699999999997</v>
      </c>
      <c r="N133">
        <f t="shared" si="8"/>
        <v>1652.9299999999994</v>
      </c>
      <c r="O133">
        <f t="shared" si="9"/>
        <v>-164.84000000000015</v>
      </c>
      <c r="P133">
        <f t="shared" si="9"/>
        <v>-230.0600000000004</v>
      </c>
      <c r="Q133">
        <f t="shared" si="9"/>
        <v>-230.0600000000004</v>
      </c>
      <c r="R133">
        <f t="shared" si="9"/>
        <v>-230.0600000000004</v>
      </c>
    </row>
    <row r="134" spans="1:18" x14ac:dyDescent="0.3">
      <c r="A134">
        <v>838.84</v>
      </c>
      <c r="B134">
        <v>1889.81</v>
      </c>
      <c r="C134">
        <v>105.42</v>
      </c>
      <c r="D134">
        <v>343.26</v>
      </c>
      <c r="E134">
        <v>1702.06</v>
      </c>
      <c r="F134">
        <v>1128.6099999999999</v>
      </c>
      <c r="G134">
        <v>637.39</v>
      </c>
      <c r="H134">
        <v>376.56</v>
      </c>
      <c r="I134">
        <v>117.19</v>
      </c>
      <c r="K134">
        <f t="shared" si="8"/>
        <v>-1050.9699999999998</v>
      </c>
      <c r="L134">
        <f t="shared" si="8"/>
        <v>733.42000000000007</v>
      </c>
      <c r="M134">
        <f t="shared" si="8"/>
        <v>495.58000000000004</v>
      </c>
      <c r="N134">
        <f t="shared" si="8"/>
        <v>-863.21999999999991</v>
      </c>
      <c r="O134">
        <f t="shared" si="9"/>
        <v>-289.76999999999987</v>
      </c>
      <c r="P134">
        <f t="shared" si="9"/>
        <v>201.45000000000005</v>
      </c>
      <c r="Q134">
        <f t="shared" si="9"/>
        <v>462.28000000000003</v>
      </c>
      <c r="R134">
        <f t="shared" si="9"/>
        <v>721.65000000000009</v>
      </c>
    </row>
    <row r="135" spans="1:18" x14ac:dyDescent="0.3">
      <c r="A135">
        <v>87.25</v>
      </c>
      <c r="B135">
        <v>21.41</v>
      </c>
      <c r="C135">
        <v>72.34</v>
      </c>
      <c r="D135">
        <v>67.59</v>
      </c>
      <c r="E135">
        <v>74.75</v>
      </c>
      <c r="F135">
        <v>78.08</v>
      </c>
      <c r="G135">
        <v>73.73</v>
      </c>
      <c r="H135">
        <v>75.19</v>
      </c>
      <c r="I135">
        <v>73.09</v>
      </c>
      <c r="K135">
        <f t="shared" si="8"/>
        <v>65.84</v>
      </c>
      <c r="L135">
        <f t="shared" si="8"/>
        <v>14.909999999999997</v>
      </c>
      <c r="M135">
        <f t="shared" si="8"/>
        <v>19.659999999999997</v>
      </c>
      <c r="N135">
        <f t="shared" si="8"/>
        <v>12.5</v>
      </c>
      <c r="O135">
        <f t="shared" si="9"/>
        <v>9.1700000000000017</v>
      </c>
      <c r="P135">
        <f t="shared" si="9"/>
        <v>13.519999999999996</v>
      </c>
      <c r="Q135">
        <f t="shared" si="9"/>
        <v>12.060000000000002</v>
      </c>
      <c r="R135">
        <f t="shared" si="9"/>
        <v>14.159999999999997</v>
      </c>
    </row>
    <row r="136" spans="1:18" x14ac:dyDescent="0.3">
      <c r="A136">
        <v>315.89</v>
      </c>
      <c r="B136">
        <v>407.66</v>
      </c>
      <c r="C136">
        <v>297.02</v>
      </c>
      <c r="D136">
        <v>402.31</v>
      </c>
      <c r="E136">
        <v>297.22000000000003</v>
      </c>
      <c r="F136">
        <v>328.67</v>
      </c>
      <c r="G136">
        <v>486.08</v>
      </c>
      <c r="H136">
        <v>285.41000000000003</v>
      </c>
      <c r="I136">
        <v>574.36</v>
      </c>
      <c r="K136">
        <f t="shared" si="8"/>
        <v>-91.770000000000039</v>
      </c>
      <c r="L136">
        <f t="shared" si="8"/>
        <v>18.870000000000005</v>
      </c>
      <c r="M136">
        <f t="shared" si="8"/>
        <v>-86.420000000000016</v>
      </c>
      <c r="N136">
        <f t="shared" si="8"/>
        <v>18.669999999999959</v>
      </c>
      <c r="O136">
        <f t="shared" si="9"/>
        <v>-12.78000000000003</v>
      </c>
      <c r="P136">
        <f t="shared" si="9"/>
        <v>-170.19</v>
      </c>
      <c r="Q136">
        <f t="shared" si="9"/>
        <v>30.479999999999961</v>
      </c>
      <c r="R136">
        <f t="shared" si="9"/>
        <v>-258.47000000000003</v>
      </c>
    </row>
    <row r="137" spans="1:18" x14ac:dyDescent="0.3">
      <c r="A137">
        <v>1785.91</v>
      </c>
      <c r="B137">
        <v>1887.53</v>
      </c>
      <c r="C137">
        <v>1748.45</v>
      </c>
      <c r="D137">
        <v>1816.7</v>
      </c>
      <c r="E137">
        <v>1795.77</v>
      </c>
      <c r="F137">
        <v>1792.75</v>
      </c>
      <c r="G137">
        <v>1885.72</v>
      </c>
      <c r="H137">
        <v>1808.97</v>
      </c>
      <c r="I137">
        <v>1932.39</v>
      </c>
      <c r="K137">
        <f t="shared" si="8"/>
        <v>-101.61999999999989</v>
      </c>
      <c r="L137">
        <f t="shared" si="8"/>
        <v>37.460000000000036</v>
      </c>
      <c r="M137">
        <f t="shared" si="8"/>
        <v>-30.789999999999964</v>
      </c>
      <c r="N137">
        <f t="shared" si="8"/>
        <v>-9.8599999999999</v>
      </c>
      <c r="O137">
        <f t="shared" si="9"/>
        <v>-6.8399999999999181</v>
      </c>
      <c r="P137">
        <f t="shared" si="9"/>
        <v>-99.809999999999945</v>
      </c>
      <c r="Q137">
        <f t="shared" si="9"/>
        <v>-23.059999999999945</v>
      </c>
      <c r="R137">
        <f t="shared" si="9"/>
        <v>-146.48000000000002</v>
      </c>
    </row>
    <row r="138" spans="1:18" x14ac:dyDescent="0.3">
      <c r="A138">
        <v>682.05</v>
      </c>
      <c r="B138">
        <v>32.229999999999997</v>
      </c>
      <c r="C138">
        <v>435.81</v>
      </c>
      <c r="D138">
        <v>125.64</v>
      </c>
      <c r="E138">
        <v>147.08000000000001</v>
      </c>
      <c r="F138">
        <v>180.92</v>
      </c>
      <c r="G138">
        <v>225.7</v>
      </c>
      <c r="H138">
        <v>145.38</v>
      </c>
      <c r="I138">
        <v>177.89</v>
      </c>
      <c r="K138">
        <f t="shared" si="8"/>
        <v>649.81999999999994</v>
      </c>
      <c r="L138">
        <f t="shared" si="8"/>
        <v>246.23999999999995</v>
      </c>
      <c r="M138">
        <f t="shared" si="8"/>
        <v>556.41</v>
      </c>
      <c r="N138">
        <f t="shared" si="8"/>
        <v>534.96999999999991</v>
      </c>
      <c r="O138">
        <f t="shared" si="9"/>
        <v>501.13</v>
      </c>
      <c r="P138">
        <f t="shared" si="9"/>
        <v>456.34999999999997</v>
      </c>
      <c r="Q138">
        <f t="shared" si="9"/>
        <v>536.66999999999996</v>
      </c>
      <c r="R138">
        <f t="shared" si="9"/>
        <v>504.15999999999997</v>
      </c>
    </row>
    <row r="139" spans="1:18" x14ac:dyDescent="0.3">
      <c r="A139">
        <v>99.44</v>
      </c>
      <c r="B139">
        <v>17.059999999999999</v>
      </c>
      <c r="C139">
        <v>59.3</v>
      </c>
      <c r="D139">
        <v>74.59</v>
      </c>
      <c r="E139">
        <v>75.02</v>
      </c>
      <c r="F139">
        <v>82.5</v>
      </c>
      <c r="G139">
        <v>104.55</v>
      </c>
      <c r="H139">
        <v>72.52</v>
      </c>
      <c r="I139">
        <v>63.44</v>
      </c>
      <c r="K139">
        <f t="shared" si="8"/>
        <v>82.38</v>
      </c>
      <c r="L139">
        <f t="shared" si="8"/>
        <v>40.14</v>
      </c>
      <c r="M139">
        <f t="shared" si="8"/>
        <v>24.849999999999994</v>
      </c>
      <c r="N139">
        <f t="shared" si="8"/>
        <v>24.42</v>
      </c>
      <c r="O139">
        <f t="shared" si="9"/>
        <v>16.939999999999998</v>
      </c>
      <c r="P139">
        <f t="shared" si="9"/>
        <v>-5.1099999999999994</v>
      </c>
      <c r="Q139">
        <f t="shared" si="9"/>
        <v>26.92</v>
      </c>
      <c r="R139">
        <f t="shared" si="9"/>
        <v>36</v>
      </c>
    </row>
    <row r="140" spans="1:18" x14ac:dyDescent="0.3">
      <c r="A140">
        <v>1056.28</v>
      </c>
      <c r="B140">
        <v>1397.41</v>
      </c>
      <c r="C140">
        <v>925.7</v>
      </c>
      <c r="D140">
        <v>983.3</v>
      </c>
      <c r="E140">
        <v>948.67</v>
      </c>
      <c r="F140">
        <v>1203.2</v>
      </c>
      <c r="G140">
        <v>1045.5</v>
      </c>
      <c r="H140">
        <v>1088.3</v>
      </c>
      <c r="I140">
        <v>969.51</v>
      </c>
      <c r="K140">
        <f t="shared" si="8"/>
        <v>-341.13000000000011</v>
      </c>
      <c r="L140">
        <f t="shared" si="8"/>
        <v>130.57999999999993</v>
      </c>
      <c r="M140">
        <f t="shared" si="8"/>
        <v>72.980000000000018</v>
      </c>
      <c r="N140">
        <f t="shared" si="8"/>
        <v>107.61000000000001</v>
      </c>
      <c r="O140">
        <f t="shared" si="9"/>
        <v>-146.92000000000007</v>
      </c>
      <c r="P140">
        <f t="shared" si="9"/>
        <v>10.779999999999973</v>
      </c>
      <c r="Q140">
        <f t="shared" si="9"/>
        <v>-32.019999999999982</v>
      </c>
      <c r="R140">
        <f t="shared" si="9"/>
        <v>86.769999999999982</v>
      </c>
    </row>
    <row r="141" spans="1:18" x14ac:dyDescent="0.3">
      <c r="A141">
        <v>803.55</v>
      </c>
      <c r="B141">
        <v>664.33</v>
      </c>
      <c r="C141">
        <v>712.48</v>
      </c>
      <c r="D141">
        <v>2020.92</v>
      </c>
      <c r="E141">
        <v>539.78</v>
      </c>
      <c r="F141">
        <v>776.62</v>
      </c>
      <c r="G141">
        <v>636.98</v>
      </c>
      <c r="H141">
        <v>2308.8000000000002</v>
      </c>
      <c r="I141">
        <v>2082.5100000000002</v>
      </c>
      <c r="K141">
        <f t="shared" si="8"/>
        <v>139.21999999999991</v>
      </c>
      <c r="L141">
        <f t="shared" si="8"/>
        <v>91.069999999999936</v>
      </c>
      <c r="M141">
        <f t="shared" si="8"/>
        <v>-1217.3700000000001</v>
      </c>
      <c r="N141">
        <f t="shared" si="8"/>
        <v>263.77</v>
      </c>
      <c r="O141">
        <f t="shared" si="9"/>
        <v>26.92999999999995</v>
      </c>
      <c r="P141">
        <f t="shared" si="9"/>
        <v>166.56999999999994</v>
      </c>
      <c r="Q141">
        <f t="shared" si="9"/>
        <v>-1505.2500000000002</v>
      </c>
      <c r="R141">
        <f t="shared" si="9"/>
        <v>-1278.9600000000003</v>
      </c>
    </row>
    <row r="142" spans="1:18" x14ac:dyDescent="0.3">
      <c r="A142">
        <v>181.97</v>
      </c>
      <c r="B142">
        <v>183.53</v>
      </c>
      <c r="C142">
        <v>211.22</v>
      </c>
      <c r="D142">
        <v>193.72</v>
      </c>
      <c r="E142">
        <v>188.81</v>
      </c>
      <c r="F142">
        <v>203.15</v>
      </c>
      <c r="G142">
        <v>237.92</v>
      </c>
      <c r="H142">
        <v>190.55</v>
      </c>
      <c r="I142">
        <v>213.45</v>
      </c>
      <c r="K142">
        <f t="shared" si="8"/>
        <v>-1.5600000000000023</v>
      </c>
      <c r="L142">
        <f t="shared" si="8"/>
        <v>-29.25</v>
      </c>
      <c r="M142">
        <f t="shared" si="8"/>
        <v>-11.75</v>
      </c>
      <c r="N142">
        <f t="shared" si="8"/>
        <v>-6.8400000000000034</v>
      </c>
      <c r="O142">
        <f t="shared" si="9"/>
        <v>-21.180000000000007</v>
      </c>
      <c r="P142">
        <f t="shared" si="9"/>
        <v>-55.949999999999989</v>
      </c>
      <c r="Q142">
        <f t="shared" si="9"/>
        <v>-8.5800000000000125</v>
      </c>
      <c r="R142">
        <f t="shared" si="9"/>
        <v>-31.47999999999999</v>
      </c>
    </row>
    <row r="143" spans="1:18" x14ac:dyDescent="0.3">
      <c r="A143">
        <v>945.3</v>
      </c>
      <c r="B143">
        <v>4015.59</v>
      </c>
      <c r="C143">
        <v>3655.69</v>
      </c>
      <c r="D143">
        <v>5000</v>
      </c>
      <c r="E143">
        <v>5000</v>
      </c>
      <c r="F143">
        <v>3734.12</v>
      </c>
      <c r="G143">
        <v>5000</v>
      </c>
      <c r="H143">
        <v>5000</v>
      </c>
      <c r="I143">
        <v>5000</v>
      </c>
      <c r="K143">
        <f t="shared" si="8"/>
        <v>-3070.29</v>
      </c>
      <c r="L143">
        <f t="shared" si="8"/>
        <v>-2710.3900000000003</v>
      </c>
      <c r="M143">
        <f t="shared" si="8"/>
        <v>-4054.7</v>
      </c>
      <c r="N143">
        <f t="shared" si="8"/>
        <v>-4054.7</v>
      </c>
      <c r="O143">
        <f t="shared" si="9"/>
        <v>-2788.8199999999997</v>
      </c>
      <c r="P143">
        <f t="shared" si="9"/>
        <v>-4054.7</v>
      </c>
      <c r="Q143">
        <f t="shared" si="9"/>
        <v>-4054.7</v>
      </c>
      <c r="R143">
        <f t="shared" si="9"/>
        <v>-4054.7</v>
      </c>
    </row>
    <row r="144" spans="1:18" x14ac:dyDescent="0.3">
      <c r="A144">
        <v>568.64</v>
      </c>
      <c r="B144">
        <v>2919.5</v>
      </c>
      <c r="C144">
        <v>546.94000000000005</v>
      </c>
      <c r="D144">
        <v>3670.05</v>
      </c>
      <c r="E144">
        <v>5000</v>
      </c>
      <c r="F144">
        <v>1051.3399999999999</v>
      </c>
      <c r="G144">
        <v>3903.11</v>
      </c>
      <c r="H144">
        <v>2737.69</v>
      </c>
      <c r="I144">
        <v>3042.24</v>
      </c>
      <c r="K144">
        <f t="shared" si="8"/>
        <v>-2350.86</v>
      </c>
      <c r="L144">
        <f t="shared" si="8"/>
        <v>21.699999999999932</v>
      </c>
      <c r="M144">
        <f t="shared" si="8"/>
        <v>-3101.4100000000003</v>
      </c>
      <c r="N144">
        <f t="shared" si="8"/>
        <v>-4431.3599999999997</v>
      </c>
      <c r="O144">
        <f t="shared" si="9"/>
        <v>-482.69999999999993</v>
      </c>
      <c r="P144">
        <f t="shared" si="9"/>
        <v>-3334.4700000000003</v>
      </c>
      <c r="Q144">
        <f t="shared" si="9"/>
        <v>-2169.0500000000002</v>
      </c>
      <c r="R144">
        <f t="shared" si="9"/>
        <v>-2473.6</v>
      </c>
    </row>
    <row r="145" spans="1:18" x14ac:dyDescent="0.3">
      <c r="A145">
        <v>5000</v>
      </c>
      <c r="B145">
        <v>5000</v>
      </c>
      <c r="C145">
        <v>5000</v>
      </c>
      <c r="D145">
        <v>5000</v>
      </c>
      <c r="E145">
        <v>5000</v>
      </c>
      <c r="F145">
        <v>5000</v>
      </c>
      <c r="G145">
        <v>5000</v>
      </c>
      <c r="H145">
        <v>5000</v>
      </c>
      <c r="I145">
        <v>5000</v>
      </c>
      <c r="K145">
        <f t="shared" si="8"/>
        <v>0</v>
      </c>
      <c r="L145">
        <f t="shared" si="8"/>
        <v>0</v>
      </c>
      <c r="M145">
        <f t="shared" si="8"/>
        <v>0</v>
      </c>
      <c r="N145">
        <f t="shared" si="8"/>
        <v>0</v>
      </c>
      <c r="O145">
        <f t="shared" si="9"/>
        <v>0</v>
      </c>
      <c r="P145">
        <f t="shared" si="9"/>
        <v>0</v>
      </c>
      <c r="Q145">
        <f t="shared" si="9"/>
        <v>0</v>
      </c>
      <c r="R145">
        <f t="shared" si="9"/>
        <v>0</v>
      </c>
    </row>
    <row r="146" spans="1:18" x14ac:dyDescent="0.3">
      <c r="A146">
        <v>4437.41</v>
      </c>
      <c r="B146">
        <v>4237.09</v>
      </c>
      <c r="C146">
        <v>4964.8599999999997</v>
      </c>
      <c r="D146">
        <v>5000</v>
      </c>
      <c r="E146">
        <v>5000</v>
      </c>
      <c r="F146">
        <v>4817.53</v>
      </c>
      <c r="G146">
        <v>5000</v>
      </c>
      <c r="H146">
        <v>5000</v>
      </c>
      <c r="I146">
        <v>5000</v>
      </c>
      <c r="K146">
        <f t="shared" si="8"/>
        <v>200.31999999999971</v>
      </c>
      <c r="L146">
        <f t="shared" si="8"/>
        <v>-527.44999999999982</v>
      </c>
      <c r="M146">
        <f t="shared" si="8"/>
        <v>-562.59000000000015</v>
      </c>
      <c r="N146">
        <f t="shared" si="8"/>
        <v>-562.59000000000015</v>
      </c>
      <c r="O146">
        <f t="shared" si="9"/>
        <v>-380.11999999999989</v>
      </c>
      <c r="P146">
        <f t="shared" si="9"/>
        <v>-562.59000000000015</v>
      </c>
      <c r="Q146">
        <f t="shared" si="9"/>
        <v>-562.59000000000015</v>
      </c>
      <c r="R146">
        <f t="shared" si="9"/>
        <v>-562.59000000000015</v>
      </c>
    </row>
    <row r="147" spans="1:18" x14ac:dyDescent="0.3">
      <c r="A147">
        <v>5000</v>
      </c>
      <c r="B147">
        <v>5000</v>
      </c>
      <c r="C147">
        <v>5000</v>
      </c>
      <c r="D147">
        <v>5000</v>
      </c>
      <c r="E147">
        <v>5000</v>
      </c>
      <c r="F147">
        <v>5000</v>
      </c>
      <c r="G147">
        <v>5000</v>
      </c>
      <c r="H147">
        <v>5000</v>
      </c>
      <c r="I147">
        <v>5000</v>
      </c>
      <c r="K147">
        <f t="shared" si="8"/>
        <v>0</v>
      </c>
      <c r="L147">
        <f t="shared" si="8"/>
        <v>0</v>
      </c>
      <c r="M147">
        <f t="shared" si="8"/>
        <v>0</v>
      </c>
      <c r="N147">
        <f t="shared" si="8"/>
        <v>0</v>
      </c>
      <c r="O147">
        <f t="shared" si="9"/>
        <v>0</v>
      </c>
      <c r="P147">
        <f t="shared" si="9"/>
        <v>0</v>
      </c>
      <c r="Q147">
        <f t="shared" si="9"/>
        <v>0</v>
      </c>
      <c r="R147">
        <f t="shared" si="9"/>
        <v>0</v>
      </c>
    </row>
    <row r="148" spans="1:18" x14ac:dyDescent="0.3">
      <c r="A148">
        <v>3563.56</v>
      </c>
      <c r="B148">
        <v>3029.17</v>
      </c>
      <c r="C148">
        <v>3397.09</v>
      </c>
      <c r="D148">
        <v>1950.91</v>
      </c>
      <c r="E148">
        <v>519.25</v>
      </c>
      <c r="F148">
        <v>1137.3599999999999</v>
      </c>
      <c r="G148">
        <v>3641.06</v>
      </c>
      <c r="H148">
        <v>3191</v>
      </c>
      <c r="I148">
        <v>917.09</v>
      </c>
      <c r="K148">
        <f t="shared" si="8"/>
        <v>534.38999999999987</v>
      </c>
      <c r="L148">
        <f t="shared" si="8"/>
        <v>166.4699999999998</v>
      </c>
      <c r="M148">
        <f t="shared" si="8"/>
        <v>1612.6499999999999</v>
      </c>
      <c r="N148">
        <f t="shared" si="8"/>
        <v>3044.31</v>
      </c>
      <c r="O148">
        <f t="shared" si="9"/>
        <v>2426.1999999999998</v>
      </c>
      <c r="P148">
        <f t="shared" si="9"/>
        <v>-77.5</v>
      </c>
      <c r="Q148">
        <f t="shared" si="9"/>
        <v>372.55999999999995</v>
      </c>
      <c r="R148">
        <f t="shared" si="9"/>
        <v>2646.47</v>
      </c>
    </row>
    <row r="149" spans="1:18" x14ac:dyDescent="0.3">
      <c r="A149">
        <v>1958.09</v>
      </c>
      <c r="B149">
        <v>735.41</v>
      </c>
      <c r="C149">
        <v>2004.23</v>
      </c>
      <c r="D149">
        <v>1596.73</v>
      </c>
      <c r="E149">
        <v>1000.41</v>
      </c>
      <c r="F149">
        <v>780.53</v>
      </c>
      <c r="G149">
        <v>355.42</v>
      </c>
      <c r="H149">
        <v>2057.67</v>
      </c>
      <c r="I149">
        <v>937.84</v>
      </c>
      <c r="K149">
        <f t="shared" si="8"/>
        <v>1222.6799999999998</v>
      </c>
      <c r="L149">
        <f t="shared" si="8"/>
        <v>-46.1400000000001</v>
      </c>
      <c r="M149">
        <f t="shared" si="8"/>
        <v>361.3599999999999</v>
      </c>
      <c r="N149">
        <f t="shared" si="8"/>
        <v>957.68</v>
      </c>
      <c r="O149">
        <f t="shared" si="9"/>
        <v>1177.56</v>
      </c>
      <c r="P149">
        <f t="shared" si="9"/>
        <v>1602.6699999999998</v>
      </c>
      <c r="Q149">
        <f t="shared" si="9"/>
        <v>-99.580000000000155</v>
      </c>
      <c r="R149">
        <f t="shared" si="9"/>
        <v>1020.2499999999999</v>
      </c>
    </row>
    <row r="150" spans="1:18" x14ac:dyDescent="0.3">
      <c r="A150">
        <v>1188.02</v>
      </c>
      <c r="B150">
        <v>1075.5</v>
      </c>
      <c r="C150">
        <v>1126.3399999999999</v>
      </c>
      <c r="D150">
        <v>1140.3900000000001</v>
      </c>
      <c r="E150">
        <v>1196.25</v>
      </c>
      <c r="F150">
        <v>1166.3900000000001</v>
      </c>
      <c r="G150">
        <v>1126.0899999999999</v>
      </c>
      <c r="H150">
        <v>1157.6099999999999</v>
      </c>
      <c r="I150">
        <v>1426.59</v>
      </c>
      <c r="K150">
        <f t="shared" si="8"/>
        <v>112.51999999999998</v>
      </c>
      <c r="L150">
        <f t="shared" si="8"/>
        <v>61.680000000000064</v>
      </c>
      <c r="M150">
        <f t="shared" si="8"/>
        <v>47.629999999999882</v>
      </c>
      <c r="N150">
        <f t="shared" si="8"/>
        <v>-8.2300000000000182</v>
      </c>
      <c r="O150">
        <f t="shared" si="9"/>
        <v>21.629999999999882</v>
      </c>
      <c r="P150">
        <f t="shared" si="9"/>
        <v>61.930000000000064</v>
      </c>
      <c r="Q150">
        <f t="shared" si="9"/>
        <v>30.410000000000082</v>
      </c>
      <c r="R150">
        <f t="shared" si="9"/>
        <v>-238.56999999999994</v>
      </c>
    </row>
    <row r="151" spans="1:18" x14ac:dyDescent="0.3">
      <c r="A151">
        <v>1427.5</v>
      </c>
      <c r="B151">
        <v>1279.1199999999999</v>
      </c>
      <c r="C151">
        <v>1310.8</v>
      </c>
      <c r="D151">
        <v>1305.2</v>
      </c>
      <c r="E151">
        <v>1302.56</v>
      </c>
      <c r="F151">
        <v>1388.28</v>
      </c>
      <c r="G151">
        <v>1415.98</v>
      </c>
      <c r="H151">
        <v>1361.2</v>
      </c>
      <c r="I151">
        <v>1302.1199999999999</v>
      </c>
      <c r="K151">
        <f t="shared" si="8"/>
        <v>148.38000000000011</v>
      </c>
      <c r="L151">
        <f t="shared" si="8"/>
        <v>116.70000000000005</v>
      </c>
      <c r="M151">
        <f t="shared" si="8"/>
        <v>122.29999999999995</v>
      </c>
      <c r="N151">
        <f t="shared" si="8"/>
        <v>124.94000000000005</v>
      </c>
      <c r="O151">
        <f t="shared" si="9"/>
        <v>39.220000000000027</v>
      </c>
      <c r="P151">
        <f t="shared" si="9"/>
        <v>11.519999999999982</v>
      </c>
      <c r="Q151">
        <f t="shared" si="9"/>
        <v>66.299999999999955</v>
      </c>
      <c r="R151">
        <f t="shared" si="9"/>
        <v>125.38000000000011</v>
      </c>
    </row>
    <row r="152" spans="1:18" x14ac:dyDescent="0.3">
      <c r="A152">
        <v>5000</v>
      </c>
      <c r="B152">
        <v>5000</v>
      </c>
      <c r="C152">
        <v>5000</v>
      </c>
      <c r="D152">
        <v>5000</v>
      </c>
      <c r="E152">
        <v>5000</v>
      </c>
      <c r="F152">
        <v>5000</v>
      </c>
      <c r="G152">
        <v>5000</v>
      </c>
      <c r="H152">
        <v>5000</v>
      </c>
      <c r="I152">
        <v>5000</v>
      </c>
      <c r="K152">
        <f t="shared" si="8"/>
        <v>0</v>
      </c>
      <c r="L152">
        <f t="shared" si="8"/>
        <v>0</v>
      </c>
      <c r="M152">
        <f t="shared" si="8"/>
        <v>0</v>
      </c>
      <c r="N152">
        <f t="shared" si="8"/>
        <v>0</v>
      </c>
      <c r="O152">
        <f t="shared" si="9"/>
        <v>0</v>
      </c>
      <c r="P152">
        <f t="shared" si="9"/>
        <v>0</v>
      </c>
      <c r="Q152">
        <f t="shared" si="9"/>
        <v>0</v>
      </c>
      <c r="R152">
        <f t="shared" si="9"/>
        <v>0</v>
      </c>
    </row>
    <row r="153" spans="1:18" x14ac:dyDescent="0.3">
      <c r="A153">
        <v>4211.91</v>
      </c>
      <c r="B153">
        <v>2054.9699999999998</v>
      </c>
      <c r="C153">
        <v>4730.47</v>
      </c>
      <c r="D153">
        <v>3260.05</v>
      </c>
      <c r="E153">
        <v>3646.58</v>
      </c>
      <c r="F153">
        <v>4901.87</v>
      </c>
      <c r="G153">
        <v>3785.55</v>
      </c>
      <c r="H153">
        <v>3032.59</v>
      </c>
      <c r="I153">
        <v>1734.53</v>
      </c>
      <c r="K153">
        <f t="shared" si="8"/>
        <v>2156.94</v>
      </c>
      <c r="L153">
        <f t="shared" si="8"/>
        <v>-518.5600000000004</v>
      </c>
      <c r="M153">
        <f t="shared" si="8"/>
        <v>951.85999999999967</v>
      </c>
      <c r="N153">
        <f t="shared" si="8"/>
        <v>565.32999999999993</v>
      </c>
      <c r="O153">
        <f t="shared" si="9"/>
        <v>-689.96</v>
      </c>
      <c r="P153">
        <f t="shared" si="9"/>
        <v>426.35999999999967</v>
      </c>
      <c r="Q153">
        <f t="shared" si="9"/>
        <v>1179.3199999999997</v>
      </c>
      <c r="R153">
        <f t="shared" si="9"/>
        <v>2477.38</v>
      </c>
    </row>
    <row r="154" spans="1:18" x14ac:dyDescent="0.3">
      <c r="A154">
        <v>1751.37</v>
      </c>
      <c r="B154">
        <v>1661.48</v>
      </c>
      <c r="C154">
        <v>1848.81</v>
      </c>
      <c r="D154">
        <v>1429.42</v>
      </c>
      <c r="E154">
        <v>1325.02</v>
      </c>
      <c r="F154">
        <v>1338.27</v>
      </c>
      <c r="G154">
        <v>1526.81</v>
      </c>
      <c r="H154">
        <v>1421.7</v>
      </c>
      <c r="I154">
        <v>1525.06</v>
      </c>
      <c r="K154">
        <f t="shared" si="8"/>
        <v>89.889999999999873</v>
      </c>
      <c r="L154">
        <f t="shared" si="8"/>
        <v>-97.440000000000055</v>
      </c>
      <c r="M154">
        <f t="shared" si="8"/>
        <v>321.94999999999982</v>
      </c>
      <c r="N154">
        <f t="shared" si="8"/>
        <v>426.34999999999991</v>
      </c>
      <c r="O154">
        <f t="shared" si="9"/>
        <v>413.09999999999991</v>
      </c>
      <c r="P154">
        <f t="shared" si="9"/>
        <v>224.55999999999995</v>
      </c>
      <c r="Q154">
        <f t="shared" si="9"/>
        <v>329.66999999999985</v>
      </c>
      <c r="R154">
        <f t="shared" si="9"/>
        <v>226.30999999999995</v>
      </c>
    </row>
    <row r="155" spans="1:18" x14ac:dyDescent="0.3">
      <c r="A155">
        <v>1236.69</v>
      </c>
      <c r="B155">
        <v>1140.31</v>
      </c>
      <c r="C155">
        <v>1169.95</v>
      </c>
      <c r="D155">
        <v>1008.75</v>
      </c>
      <c r="E155">
        <v>1183.05</v>
      </c>
      <c r="F155">
        <v>1042.81</v>
      </c>
      <c r="G155">
        <v>926.39</v>
      </c>
      <c r="H155">
        <v>1106.4100000000001</v>
      </c>
      <c r="I155">
        <v>1083.75</v>
      </c>
      <c r="K155">
        <f t="shared" si="8"/>
        <v>96.380000000000109</v>
      </c>
      <c r="L155">
        <f t="shared" si="8"/>
        <v>66.740000000000009</v>
      </c>
      <c r="M155">
        <f t="shared" si="8"/>
        <v>227.94000000000005</v>
      </c>
      <c r="N155">
        <f t="shared" si="8"/>
        <v>53.6400000000001</v>
      </c>
      <c r="O155">
        <f t="shared" si="9"/>
        <v>193.88000000000011</v>
      </c>
      <c r="P155">
        <f t="shared" si="9"/>
        <v>310.30000000000007</v>
      </c>
      <c r="Q155">
        <f t="shared" si="9"/>
        <v>130.27999999999997</v>
      </c>
      <c r="R155">
        <f t="shared" si="9"/>
        <v>152.94000000000005</v>
      </c>
    </row>
    <row r="156" spans="1:18" x14ac:dyDescent="0.3">
      <c r="A156">
        <v>1741.98</v>
      </c>
      <c r="B156">
        <v>328.08</v>
      </c>
      <c r="C156">
        <v>2060.89</v>
      </c>
      <c r="D156">
        <v>1688.53</v>
      </c>
      <c r="E156">
        <v>1767.89</v>
      </c>
      <c r="F156">
        <v>1998.59</v>
      </c>
      <c r="G156">
        <v>1786.66</v>
      </c>
      <c r="H156">
        <v>2252.61</v>
      </c>
      <c r="I156">
        <v>440.02</v>
      </c>
      <c r="K156">
        <f t="shared" si="8"/>
        <v>1413.9</v>
      </c>
      <c r="L156">
        <f t="shared" si="8"/>
        <v>-318.90999999999985</v>
      </c>
      <c r="M156">
        <f t="shared" si="8"/>
        <v>53.450000000000045</v>
      </c>
      <c r="N156">
        <f t="shared" si="8"/>
        <v>-25.910000000000082</v>
      </c>
      <c r="O156">
        <f t="shared" si="9"/>
        <v>-256.6099999999999</v>
      </c>
      <c r="P156">
        <f t="shared" si="9"/>
        <v>-44.680000000000064</v>
      </c>
      <c r="Q156">
        <f t="shared" si="9"/>
        <v>-510.63000000000011</v>
      </c>
      <c r="R156">
        <f t="shared" si="9"/>
        <v>1301.96</v>
      </c>
    </row>
    <row r="157" spans="1:18" x14ac:dyDescent="0.3">
      <c r="A157">
        <v>4577.09</v>
      </c>
      <c r="B157">
        <v>4307.72</v>
      </c>
      <c r="C157">
        <v>3505.94</v>
      </c>
      <c r="D157">
        <v>4000.75</v>
      </c>
      <c r="E157">
        <v>4336.78</v>
      </c>
      <c r="F157">
        <v>4769.8100000000004</v>
      </c>
      <c r="G157">
        <v>4487.42</v>
      </c>
      <c r="H157">
        <v>3135.23</v>
      </c>
      <c r="I157">
        <v>4687.5</v>
      </c>
      <c r="K157">
        <f t="shared" si="8"/>
        <v>269.36999999999989</v>
      </c>
      <c r="L157">
        <f t="shared" si="8"/>
        <v>1071.1500000000001</v>
      </c>
      <c r="M157">
        <f t="shared" si="8"/>
        <v>576.34000000000015</v>
      </c>
      <c r="N157">
        <f t="shared" si="8"/>
        <v>240.3100000000004</v>
      </c>
      <c r="O157">
        <f t="shared" si="9"/>
        <v>-192.72000000000025</v>
      </c>
      <c r="P157">
        <f t="shared" si="9"/>
        <v>89.670000000000073</v>
      </c>
      <c r="Q157">
        <f t="shared" si="9"/>
        <v>1441.8600000000001</v>
      </c>
      <c r="R157">
        <f t="shared" si="9"/>
        <v>-110.40999999999985</v>
      </c>
    </row>
    <row r="158" spans="1:18" x14ac:dyDescent="0.3">
      <c r="A158">
        <v>5000</v>
      </c>
      <c r="B158">
        <v>5000</v>
      </c>
      <c r="C158">
        <v>5000</v>
      </c>
      <c r="D158">
        <v>5000</v>
      </c>
      <c r="E158">
        <v>5000</v>
      </c>
      <c r="F158">
        <v>5000</v>
      </c>
      <c r="G158">
        <v>5000</v>
      </c>
      <c r="H158">
        <v>5000</v>
      </c>
      <c r="I158">
        <v>5000</v>
      </c>
      <c r="K158">
        <f t="shared" si="8"/>
        <v>0</v>
      </c>
      <c r="L158">
        <f t="shared" si="8"/>
        <v>0</v>
      </c>
      <c r="M158">
        <f t="shared" si="8"/>
        <v>0</v>
      </c>
      <c r="N158">
        <f t="shared" si="8"/>
        <v>0</v>
      </c>
      <c r="O158">
        <f t="shared" si="9"/>
        <v>0</v>
      </c>
      <c r="P158">
        <f t="shared" si="9"/>
        <v>0</v>
      </c>
      <c r="Q158">
        <f t="shared" si="9"/>
        <v>0</v>
      </c>
      <c r="R158">
        <f t="shared" si="9"/>
        <v>0</v>
      </c>
    </row>
    <row r="159" spans="1:18" x14ac:dyDescent="0.3">
      <c r="A159">
        <v>59.39</v>
      </c>
      <c r="B159">
        <v>61.91</v>
      </c>
      <c r="C159">
        <v>99.83</v>
      </c>
      <c r="D159">
        <v>72.16</v>
      </c>
      <c r="E159">
        <v>67.48</v>
      </c>
      <c r="F159">
        <v>75.08</v>
      </c>
      <c r="G159">
        <v>65.72</v>
      </c>
      <c r="H159">
        <v>73.66</v>
      </c>
      <c r="I159">
        <v>60.98</v>
      </c>
      <c r="K159">
        <f t="shared" si="8"/>
        <v>-2.519999999999996</v>
      </c>
      <c r="L159">
        <f t="shared" si="8"/>
        <v>-40.44</v>
      </c>
      <c r="M159">
        <f t="shared" si="8"/>
        <v>-12.769999999999996</v>
      </c>
      <c r="N159">
        <f t="shared" si="8"/>
        <v>-8.0900000000000034</v>
      </c>
      <c r="O159">
        <f t="shared" si="9"/>
        <v>-15.689999999999998</v>
      </c>
      <c r="P159">
        <f t="shared" si="9"/>
        <v>-6.3299999999999983</v>
      </c>
      <c r="Q159">
        <f t="shared" si="9"/>
        <v>-14.269999999999996</v>
      </c>
      <c r="R159">
        <f t="shared" si="9"/>
        <v>-1.5899999999999963</v>
      </c>
    </row>
    <row r="160" spans="1:18" x14ac:dyDescent="0.3">
      <c r="A160">
        <v>1205.22</v>
      </c>
      <c r="B160">
        <v>1243.25</v>
      </c>
      <c r="C160">
        <v>1178.81</v>
      </c>
      <c r="D160">
        <v>1294.8599999999999</v>
      </c>
      <c r="E160">
        <v>1161.47</v>
      </c>
      <c r="F160">
        <v>1197.47</v>
      </c>
      <c r="G160">
        <v>1244.31</v>
      </c>
      <c r="H160">
        <v>1118.52</v>
      </c>
      <c r="I160">
        <v>1238.56</v>
      </c>
      <c r="K160">
        <f t="shared" si="8"/>
        <v>-38.029999999999973</v>
      </c>
      <c r="L160">
        <f t="shared" si="8"/>
        <v>26.410000000000082</v>
      </c>
      <c r="M160">
        <f t="shared" si="8"/>
        <v>-89.639999999999873</v>
      </c>
      <c r="N160">
        <f t="shared" si="8"/>
        <v>43.75</v>
      </c>
      <c r="O160">
        <f t="shared" si="9"/>
        <v>7.75</v>
      </c>
      <c r="P160">
        <f t="shared" si="9"/>
        <v>-39.089999999999918</v>
      </c>
      <c r="Q160">
        <f t="shared" si="9"/>
        <v>86.700000000000045</v>
      </c>
      <c r="R160">
        <f t="shared" si="9"/>
        <v>-33.339999999999918</v>
      </c>
    </row>
    <row r="161" spans="1:18" x14ac:dyDescent="0.3">
      <c r="A161">
        <v>290.49</v>
      </c>
      <c r="B161">
        <v>881.42</v>
      </c>
      <c r="C161">
        <v>777.91</v>
      </c>
      <c r="D161">
        <v>887.06</v>
      </c>
      <c r="E161">
        <v>736.17</v>
      </c>
      <c r="F161">
        <v>855.86</v>
      </c>
      <c r="G161">
        <v>737.3</v>
      </c>
      <c r="H161">
        <v>2520.62</v>
      </c>
      <c r="I161">
        <v>835.5</v>
      </c>
      <c r="K161">
        <f t="shared" si="8"/>
        <v>-590.92999999999995</v>
      </c>
      <c r="L161">
        <f t="shared" si="8"/>
        <v>-487.41999999999996</v>
      </c>
      <c r="M161">
        <f t="shared" si="8"/>
        <v>-596.56999999999994</v>
      </c>
      <c r="N161">
        <f t="shared" si="8"/>
        <v>-445.67999999999995</v>
      </c>
      <c r="O161">
        <f t="shared" si="9"/>
        <v>-565.37</v>
      </c>
      <c r="P161">
        <f t="shared" si="9"/>
        <v>-446.80999999999995</v>
      </c>
      <c r="Q161">
        <f t="shared" si="9"/>
        <v>-2230.13</v>
      </c>
      <c r="R161">
        <f t="shared" si="9"/>
        <v>-545.01</v>
      </c>
    </row>
    <row r="162" spans="1:18" x14ac:dyDescent="0.3">
      <c r="A162">
        <v>206.14</v>
      </c>
      <c r="B162">
        <v>266.14999999999998</v>
      </c>
      <c r="C162">
        <v>208.78</v>
      </c>
      <c r="D162">
        <v>235.98</v>
      </c>
      <c r="E162">
        <v>247.78</v>
      </c>
      <c r="F162">
        <v>252.8</v>
      </c>
      <c r="G162">
        <v>209.78</v>
      </c>
      <c r="H162">
        <v>289.45</v>
      </c>
      <c r="I162">
        <v>215.81</v>
      </c>
      <c r="K162">
        <f t="shared" si="8"/>
        <v>-60.009999999999991</v>
      </c>
      <c r="L162">
        <f t="shared" si="8"/>
        <v>-2.6400000000000148</v>
      </c>
      <c r="M162">
        <f t="shared" si="8"/>
        <v>-29.840000000000003</v>
      </c>
      <c r="N162">
        <f t="shared" si="8"/>
        <v>-41.640000000000015</v>
      </c>
      <c r="O162">
        <f t="shared" si="9"/>
        <v>-46.660000000000025</v>
      </c>
      <c r="P162">
        <f t="shared" si="9"/>
        <v>-3.6400000000000148</v>
      </c>
      <c r="Q162">
        <f t="shared" si="9"/>
        <v>-83.31</v>
      </c>
      <c r="R162">
        <f t="shared" si="9"/>
        <v>-9.6700000000000159</v>
      </c>
    </row>
    <row r="163" spans="1:18" x14ac:dyDescent="0.3">
      <c r="A163">
        <v>323.64</v>
      </c>
      <c r="B163">
        <v>332.73</v>
      </c>
      <c r="C163">
        <v>366.03</v>
      </c>
      <c r="D163">
        <v>287.67</v>
      </c>
      <c r="E163">
        <v>331.34</v>
      </c>
      <c r="F163">
        <v>331.91</v>
      </c>
      <c r="G163">
        <v>336.16</v>
      </c>
      <c r="H163">
        <v>320.41000000000003</v>
      </c>
      <c r="I163">
        <v>318.48</v>
      </c>
      <c r="K163">
        <f t="shared" si="8"/>
        <v>-9.0900000000000318</v>
      </c>
      <c r="L163">
        <f t="shared" si="8"/>
        <v>-42.389999999999986</v>
      </c>
      <c r="M163">
        <f t="shared" si="8"/>
        <v>35.96999999999997</v>
      </c>
      <c r="N163">
        <f t="shared" si="8"/>
        <v>-7.6999999999999886</v>
      </c>
      <c r="O163">
        <f t="shared" si="9"/>
        <v>-8.2700000000000387</v>
      </c>
      <c r="P163">
        <f t="shared" si="9"/>
        <v>-12.520000000000039</v>
      </c>
      <c r="Q163">
        <f t="shared" si="9"/>
        <v>3.2299999999999613</v>
      </c>
      <c r="R163">
        <f t="shared" si="9"/>
        <v>5.1599999999999682</v>
      </c>
    </row>
    <row r="164" spans="1:18" x14ac:dyDescent="0.3">
      <c r="A164">
        <v>864.39</v>
      </c>
      <c r="B164">
        <v>906.11</v>
      </c>
      <c r="C164">
        <v>643.69000000000005</v>
      </c>
      <c r="D164">
        <v>714.03</v>
      </c>
      <c r="E164">
        <v>1628.22</v>
      </c>
      <c r="F164">
        <v>1597.42</v>
      </c>
      <c r="G164">
        <v>1670.52</v>
      </c>
      <c r="H164">
        <v>986.45</v>
      </c>
      <c r="I164">
        <v>1104.6600000000001</v>
      </c>
      <c r="K164">
        <f t="shared" si="8"/>
        <v>-41.720000000000027</v>
      </c>
      <c r="L164">
        <f t="shared" si="8"/>
        <v>220.69999999999993</v>
      </c>
      <c r="M164">
        <f t="shared" si="8"/>
        <v>150.36000000000001</v>
      </c>
      <c r="N164">
        <f t="shared" si="8"/>
        <v>-763.83</v>
      </c>
      <c r="O164">
        <f t="shared" si="9"/>
        <v>-733.03000000000009</v>
      </c>
      <c r="P164">
        <f t="shared" si="9"/>
        <v>-806.13</v>
      </c>
      <c r="Q164">
        <f t="shared" si="9"/>
        <v>-122.06000000000006</v>
      </c>
      <c r="R164">
        <f t="shared" si="9"/>
        <v>-240.2700000000001</v>
      </c>
    </row>
    <row r="165" spans="1:18" x14ac:dyDescent="0.3">
      <c r="A165">
        <v>5000</v>
      </c>
      <c r="B165">
        <v>2971.66</v>
      </c>
      <c r="C165">
        <v>5000</v>
      </c>
      <c r="D165">
        <v>4750.7700000000004</v>
      </c>
      <c r="E165">
        <v>4535.92</v>
      </c>
      <c r="F165">
        <v>5000</v>
      </c>
      <c r="G165">
        <v>3435.14</v>
      </c>
      <c r="H165">
        <v>5000</v>
      </c>
      <c r="I165">
        <v>4968.7</v>
      </c>
      <c r="K165">
        <f t="shared" si="8"/>
        <v>2028.3400000000001</v>
      </c>
      <c r="L165">
        <f t="shared" si="8"/>
        <v>0</v>
      </c>
      <c r="M165">
        <f t="shared" si="8"/>
        <v>249.22999999999956</v>
      </c>
      <c r="N165">
        <f t="shared" si="8"/>
        <v>464.07999999999993</v>
      </c>
      <c r="O165">
        <f t="shared" si="9"/>
        <v>0</v>
      </c>
      <c r="P165">
        <f t="shared" si="9"/>
        <v>1564.8600000000001</v>
      </c>
      <c r="Q165">
        <f t="shared" si="9"/>
        <v>0</v>
      </c>
      <c r="R165">
        <f t="shared" si="9"/>
        <v>31.300000000000182</v>
      </c>
    </row>
    <row r="166" spans="1:18" x14ac:dyDescent="0.3">
      <c r="A166">
        <v>5000</v>
      </c>
      <c r="B166">
        <v>5000</v>
      </c>
      <c r="C166">
        <v>5000</v>
      </c>
      <c r="D166">
        <v>5000</v>
      </c>
      <c r="E166">
        <v>5000</v>
      </c>
      <c r="F166">
        <v>5000</v>
      </c>
      <c r="G166">
        <v>5000</v>
      </c>
      <c r="H166">
        <v>5000</v>
      </c>
      <c r="I166">
        <v>5000</v>
      </c>
      <c r="K166">
        <f t="shared" si="8"/>
        <v>0</v>
      </c>
      <c r="L166">
        <f t="shared" si="8"/>
        <v>0</v>
      </c>
      <c r="M166">
        <f t="shared" si="8"/>
        <v>0</v>
      </c>
      <c r="N166">
        <f t="shared" si="8"/>
        <v>0</v>
      </c>
      <c r="O166">
        <f t="shared" si="9"/>
        <v>0</v>
      </c>
      <c r="P166">
        <f t="shared" si="9"/>
        <v>0</v>
      </c>
      <c r="Q166">
        <f t="shared" si="9"/>
        <v>0</v>
      </c>
      <c r="R166">
        <f t="shared" si="9"/>
        <v>0</v>
      </c>
    </row>
    <row r="167" spans="1:18" x14ac:dyDescent="0.3">
      <c r="A167">
        <v>2176.19</v>
      </c>
      <c r="B167">
        <v>2233.6999999999998</v>
      </c>
      <c r="C167">
        <v>2064.9499999999998</v>
      </c>
      <c r="D167">
        <v>2089.59</v>
      </c>
      <c r="E167">
        <v>1992.73</v>
      </c>
      <c r="F167">
        <v>1968.33</v>
      </c>
      <c r="G167">
        <v>2187.5</v>
      </c>
      <c r="H167">
        <v>2112.19</v>
      </c>
      <c r="I167">
        <v>1922.94</v>
      </c>
      <c r="K167">
        <f t="shared" si="8"/>
        <v>-57.509999999999764</v>
      </c>
      <c r="L167">
        <f t="shared" si="8"/>
        <v>111.24000000000024</v>
      </c>
      <c r="M167">
        <f t="shared" si="8"/>
        <v>86.599999999999909</v>
      </c>
      <c r="N167">
        <f t="shared" si="8"/>
        <v>183.46000000000004</v>
      </c>
      <c r="O167">
        <f t="shared" si="9"/>
        <v>207.86000000000013</v>
      </c>
      <c r="P167">
        <f t="shared" si="9"/>
        <v>-11.309999999999945</v>
      </c>
      <c r="Q167">
        <f t="shared" si="9"/>
        <v>64</v>
      </c>
      <c r="R167">
        <f t="shared" si="9"/>
        <v>253.25</v>
      </c>
    </row>
    <row r="168" spans="1:18" x14ac:dyDescent="0.3">
      <c r="A168">
        <v>2191.81</v>
      </c>
      <c r="B168">
        <v>2463.25</v>
      </c>
      <c r="C168">
        <v>2006.03</v>
      </c>
      <c r="D168">
        <v>2077.2800000000002</v>
      </c>
      <c r="E168">
        <v>2061.31</v>
      </c>
      <c r="F168">
        <v>1962.84</v>
      </c>
      <c r="G168">
        <v>1939.31</v>
      </c>
      <c r="H168">
        <v>2225.88</v>
      </c>
      <c r="I168">
        <v>2117.5500000000002</v>
      </c>
      <c r="K168">
        <f t="shared" si="8"/>
        <v>-271.44000000000005</v>
      </c>
      <c r="L168">
        <f t="shared" si="8"/>
        <v>185.77999999999997</v>
      </c>
      <c r="M168">
        <f t="shared" si="8"/>
        <v>114.52999999999975</v>
      </c>
      <c r="N168">
        <f t="shared" si="8"/>
        <v>130.5</v>
      </c>
      <c r="O168">
        <f t="shared" si="9"/>
        <v>228.97000000000003</v>
      </c>
      <c r="P168">
        <f t="shared" si="9"/>
        <v>252.5</v>
      </c>
      <c r="Q168">
        <f t="shared" si="9"/>
        <v>-34.070000000000164</v>
      </c>
      <c r="R168">
        <f t="shared" si="9"/>
        <v>74.259999999999764</v>
      </c>
    </row>
    <row r="169" spans="1:18" x14ac:dyDescent="0.3">
      <c r="A169">
        <v>5000</v>
      </c>
      <c r="B169">
        <v>5000</v>
      </c>
      <c r="C169">
        <v>5000</v>
      </c>
      <c r="D169">
        <v>5000</v>
      </c>
      <c r="E169">
        <v>5000</v>
      </c>
      <c r="F169">
        <v>5000</v>
      </c>
      <c r="G169">
        <v>5000</v>
      </c>
      <c r="H169">
        <v>5000</v>
      </c>
      <c r="I169">
        <v>5000</v>
      </c>
      <c r="K169">
        <f t="shared" si="8"/>
        <v>0</v>
      </c>
      <c r="L169">
        <f t="shared" si="8"/>
        <v>0</v>
      </c>
      <c r="M169">
        <f t="shared" si="8"/>
        <v>0</v>
      </c>
      <c r="N169">
        <f t="shared" si="8"/>
        <v>0</v>
      </c>
      <c r="O169">
        <f t="shared" si="9"/>
        <v>0</v>
      </c>
      <c r="P169">
        <f t="shared" si="9"/>
        <v>0</v>
      </c>
      <c r="Q169">
        <f t="shared" si="9"/>
        <v>0</v>
      </c>
      <c r="R169">
        <f t="shared" si="9"/>
        <v>0</v>
      </c>
    </row>
    <row r="170" spans="1:18" x14ac:dyDescent="0.3">
      <c r="A170">
        <v>5000</v>
      </c>
      <c r="B170">
        <v>5000</v>
      </c>
      <c r="C170">
        <v>5000</v>
      </c>
      <c r="D170">
        <v>5000</v>
      </c>
      <c r="E170">
        <v>5000</v>
      </c>
      <c r="F170">
        <v>5000</v>
      </c>
      <c r="G170">
        <v>5000</v>
      </c>
      <c r="H170">
        <v>5000</v>
      </c>
      <c r="I170">
        <v>5000</v>
      </c>
      <c r="K170">
        <f t="shared" si="8"/>
        <v>0</v>
      </c>
      <c r="L170">
        <f t="shared" si="8"/>
        <v>0</v>
      </c>
      <c r="M170">
        <f t="shared" si="8"/>
        <v>0</v>
      </c>
      <c r="N170">
        <f t="shared" si="8"/>
        <v>0</v>
      </c>
      <c r="O170">
        <f t="shared" si="9"/>
        <v>0</v>
      </c>
      <c r="P170">
        <f t="shared" si="9"/>
        <v>0</v>
      </c>
      <c r="Q170">
        <f t="shared" si="9"/>
        <v>0</v>
      </c>
      <c r="R170">
        <f t="shared" si="9"/>
        <v>0</v>
      </c>
    </row>
    <row r="171" spans="1:18" x14ac:dyDescent="0.3">
      <c r="A171">
        <v>5000</v>
      </c>
      <c r="B171">
        <v>5000</v>
      </c>
      <c r="C171">
        <v>5000</v>
      </c>
      <c r="D171">
        <v>5000</v>
      </c>
      <c r="E171">
        <v>5000</v>
      </c>
      <c r="F171">
        <v>5000</v>
      </c>
      <c r="G171">
        <v>5000</v>
      </c>
      <c r="H171">
        <v>5000</v>
      </c>
      <c r="I171">
        <v>5000</v>
      </c>
      <c r="K171">
        <f t="shared" si="8"/>
        <v>0</v>
      </c>
      <c r="L171">
        <f t="shared" si="8"/>
        <v>0</v>
      </c>
      <c r="M171">
        <f t="shared" si="8"/>
        <v>0</v>
      </c>
      <c r="N171">
        <f t="shared" si="8"/>
        <v>0</v>
      </c>
      <c r="O171">
        <f t="shared" si="9"/>
        <v>0</v>
      </c>
      <c r="P171">
        <f t="shared" si="9"/>
        <v>0</v>
      </c>
      <c r="Q171">
        <f t="shared" si="9"/>
        <v>0</v>
      </c>
      <c r="R171">
        <f t="shared" si="9"/>
        <v>0</v>
      </c>
    </row>
    <row r="172" spans="1:18" x14ac:dyDescent="0.3">
      <c r="A172">
        <v>90.59</v>
      </c>
      <c r="B172">
        <v>94.28</v>
      </c>
      <c r="C172">
        <v>97.03</v>
      </c>
      <c r="D172">
        <v>86.69</v>
      </c>
      <c r="E172">
        <v>82.78</v>
      </c>
      <c r="F172">
        <v>94.2</v>
      </c>
      <c r="G172">
        <v>88.34</v>
      </c>
      <c r="H172">
        <v>87.55</v>
      </c>
      <c r="I172">
        <v>87.66</v>
      </c>
      <c r="K172">
        <f t="shared" si="8"/>
        <v>-3.6899999999999977</v>
      </c>
      <c r="L172">
        <f t="shared" si="8"/>
        <v>-6.4399999999999977</v>
      </c>
      <c r="M172">
        <f t="shared" si="8"/>
        <v>3.9000000000000057</v>
      </c>
      <c r="N172">
        <f t="shared" si="8"/>
        <v>7.8100000000000023</v>
      </c>
      <c r="O172">
        <f t="shared" si="9"/>
        <v>-3.6099999999999994</v>
      </c>
      <c r="P172">
        <f t="shared" si="9"/>
        <v>2.25</v>
      </c>
      <c r="Q172">
        <f t="shared" si="9"/>
        <v>3.0400000000000063</v>
      </c>
      <c r="R172">
        <f t="shared" si="9"/>
        <v>2.9300000000000068</v>
      </c>
    </row>
    <row r="173" spans="1:18" x14ac:dyDescent="0.3">
      <c r="A173">
        <v>171.31</v>
      </c>
      <c r="B173">
        <v>165.42</v>
      </c>
      <c r="C173">
        <v>169.12</v>
      </c>
      <c r="D173">
        <v>158.75</v>
      </c>
      <c r="E173">
        <v>157.41999999999999</v>
      </c>
      <c r="F173">
        <v>177.8</v>
      </c>
      <c r="G173">
        <v>172.97</v>
      </c>
      <c r="H173">
        <v>177.22</v>
      </c>
      <c r="I173">
        <v>191.31</v>
      </c>
      <c r="K173">
        <f t="shared" si="8"/>
        <v>5.8900000000000148</v>
      </c>
      <c r="L173">
        <f t="shared" si="8"/>
        <v>2.1899999999999977</v>
      </c>
      <c r="M173">
        <f t="shared" si="8"/>
        <v>12.560000000000002</v>
      </c>
      <c r="N173">
        <f t="shared" si="8"/>
        <v>13.890000000000015</v>
      </c>
      <c r="O173">
        <f t="shared" si="9"/>
        <v>-6.4900000000000091</v>
      </c>
      <c r="P173">
        <f t="shared" si="9"/>
        <v>-1.6599999999999966</v>
      </c>
      <c r="Q173">
        <f t="shared" si="9"/>
        <v>-5.9099999999999966</v>
      </c>
      <c r="R173">
        <f t="shared" si="9"/>
        <v>-20</v>
      </c>
    </row>
    <row r="174" spans="1:18" x14ac:dyDescent="0.3">
      <c r="A174">
        <v>1167.92</v>
      </c>
      <c r="B174">
        <v>878</v>
      </c>
      <c r="C174">
        <v>957.31</v>
      </c>
      <c r="D174">
        <v>845.66</v>
      </c>
      <c r="E174">
        <v>875</v>
      </c>
      <c r="F174">
        <v>1022.72</v>
      </c>
      <c r="G174">
        <v>813.62</v>
      </c>
      <c r="H174">
        <v>955.3</v>
      </c>
      <c r="I174">
        <v>811.51</v>
      </c>
      <c r="K174">
        <f t="shared" si="8"/>
        <v>289.92000000000007</v>
      </c>
      <c r="L174">
        <f t="shared" si="8"/>
        <v>210.61000000000013</v>
      </c>
      <c r="M174">
        <f t="shared" si="8"/>
        <v>322.2600000000001</v>
      </c>
      <c r="N174">
        <f t="shared" si="8"/>
        <v>292.92000000000007</v>
      </c>
      <c r="O174">
        <f t="shared" si="9"/>
        <v>145.20000000000005</v>
      </c>
      <c r="P174">
        <f t="shared" si="9"/>
        <v>354.30000000000007</v>
      </c>
      <c r="Q174">
        <f t="shared" si="9"/>
        <v>212.62000000000012</v>
      </c>
      <c r="R174">
        <f t="shared" si="9"/>
        <v>356.41000000000008</v>
      </c>
    </row>
    <row r="175" spans="1:18" x14ac:dyDescent="0.3">
      <c r="A175">
        <v>2104.66</v>
      </c>
      <c r="B175">
        <v>2039.8</v>
      </c>
      <c r="C175">
        <v>568.09</v>
      </c>
      <c r="D175">
        <v>501.47</v>
      </c>
      <c r="E175">
        <v>383.81</v>
      </c>
      <c r="F175">
        <v>2461.31</v>
      </c>
      <c r="G175">
        <v>426.39</v>
      </c>
      <c r="H175">
        <v>2305.42</v>
      </c>
      <c r="I175">
        <v>615.33000000000004</v>
      </c>
      <c r="K175">
        <f t="shared" si="8"/>
        <v>64.8599999999999</v>
      </c>
      <c r="L175">
        <f t="shared" si="8"/>
        <v>1536.5699999999997</v>
      </c>
      <c r="M175">
        <f t="shared" si="8"/>
        <v>1603.1899999999998</v>
      </c>
      <c r="N175">
        <f t="shared" si="8"/>
        <v>1720.85</v>
      </c>
      <c r="O175">
        <f t="shared" si="9"/>
        <v>-356.65000000000009</v>
      </c>
      <c r="P175">
        <f t="shared" si="9"/>
        <v>1678.27</v>
      </c>
      <c r="Q175">
        <f t="shared" si="9"/>
        <v>-200.76000000000022</v>
      </c>
      <c r="R175">
        <f t="shared" si="9"/>
        <v>1489.33</v>
      </c>
    </row>
    <row r="176" spans="1:18" x14ac:dyDescent="0.3">
      <c r="A176">
        <v>5000</v>
      </c>
      <c r="B176">
        <v>5000</v>
      </c>
      <c r="C176">
        <v>5000</v>
      </c>
      <c r="D176">
        <v>5000</v>
      </c>
      <c r="E176">
        <v>5000</v>
      </c>
      <c r="F176">
        <v>5000</v>
      </c>
      <c r="G176">
        <v>5000</v>
      </c>
      <c r="H176">
        <v>5000</v>
      </c>
      <c r="I176">
        <v>5000</v>
      </c>
      <c r="K176">
        <f t="shared" si="8"/>
        <v>0</v>
      </c>
      <c r="L176">
        <f t="shared" si="8"/>
        <v>0</v>
      </c>
      <c r="M176">
        <f t="shared" si="8"/>
        <v>0</v>
      </c>
      <c r="N176">
        <f t="shared" si="8"/>
        <v>0</v>
      </c>
      <c r="O176">
        <f t="shared" si="9"/>
        <v>0</v>
      </c>
      <c r="P176">
        <f t="shared" si="9"/>
        <v>0</v>
      </c>
      <c r="Q176">
        <f t="shared" si="9"/>
        <v>0</v>
      </c>
      <c r="R176">
        <f t="shared" si="9"/>
        <v>0</v>
      </c>
    </row>
    <row r="177" spans="1:18" x14ac:dyDescent="0.3">
      <c r="A177">
        <v>5000</v>
      </c>
      <c r="B177">
        <v>5000</v>
      </c>
      <c r="C177">
        <v>5000</v>
      </c>
      <c r="D177">
        <v>5000</v>
      </c>
      <c r="E177">
        <v>5000</v>
      </c>
      <c r="F177">
        <v>5000</v>
      </c>
      <c r="G177">
        <v>5000</v>
      </c>
      <c r="H177">
        <v>5000</v>
      </c>
      <c r="I177">
        <v>5000</v>
      </c>
      <c r="K177">
        <f t="shared" si="8"/>
        <v>0</v>
      </c>
      <c r="L177">
        <f t="shared" si="8"/>
        <v>0</v>
      </c>
      <c r="M177">
        <f t="shared" si="8"/>
        <v>0</v>
      </c>
      <c r="N177">
        <f t="shared" si="8"/>
        <v>0</v>
      </c>
      <c r="O177">
        <f t="shared" si="9"/>
        <v>0</v>
      </c>
      <c r="P177">
        <f t="shared" si="9"/>
        <v>0</v>
      </c>
      <c r="Q177">
        <f t="shared" si="9"/>
        <v>0</v>
      </c>
      <c r="R177">
        <f t="shared" si="9"/>
        <v>0</v>
      </c>
    </row>
    <row r="178" spans="1:18" x14ac:dyDescent="0.3">
      <c r="A178">
        <v>5000</v>
      </c>
      <c r="B178">
        <v>5000</v>
      </c>
      <c r="C178">
        <v>5000</v>
      </c>
      <c r="D178">
        <v>5000</v>
      </c>
      <c r="E178">
        <v>5000</v>
      </c>
      <c r="F178">
        <v>5000</v>
      </c>
      <c r="G178">
        <v>5000</v>
      </c>
      <c r="H178">
        <v>5000</v>
      </c>
      <c r="I178">
        <v>5000</v>
      </c>
      <c r="K178">
        <f t="shared" si="8"/>
        <v>0</v>
      </c>
      <c r="L178">
        <f t="shared" si="8"/>
        <v>0</v>
      </c>
      <c r="M178">
        <f t="shared" si="8"/>
        <v>0</v>
      </c>
      <c r="N178">
        <f t="shared" si="8"/>
        <v>0</v>
      </c>
      <c r="O178">
        <f t="shared" si="9"/>
        <v>0</v>
      </c>
      <c r="P178">
        <f t="shared" si="9"/>
        <v>0</v>
      </c>
      <c r="Q178">
        <f t="shared" si="9"/>
        <v>0</v>
      </c>
      <c r="R178">
        <f t="shared" si="9"/>
        <v>0</v>
      </c>
    </row>
    <row r="179" spans="1:18" x14ac:dyDescent="0.3">
      <c r="A179">
        <v>5000</v>
      </c>
      <c r="B179">
        <v>5000</v>
      </c>
      <c r="C179">
        <v>5000</v>
      </c>
      <c r="D179">
        <v>5000</v>
      </c>
      <c r="E179">
        <v>5000</v>
      </c>
      <c r="F179">
        <v>5000</v>
      </c>
      <c r="G179">
        <v>5000</v>
      </c>
      <c r="H179">
        <v>5000</v>
      </c>
      <c r="I179">
        <v>5000</v>
      </c>
      <c r="K179">
        <f t="shared" si="8"/>
        <v>0</v>
      </c>
      <c r="L179">
        <f t="shared" si="8"/>
        <v>0</v>
      </c>
      <c r="M179">
        <f t="shared" si="8"/>
        <v>0</v>
      </c>
      <c r="N179">
        <f t="shared" si="8"/>
        <v>0</v>
      </c>
      <c r="O179">
        <f t="shared" si="9"/>
        <v>0</v>
      </c>
      <c r="P179">
        <f t="shared" si="9"/>
        <v>0</v>
      </c>
      <c r="Q179">
        <f t="shared" si="9"/>
        <v>0</v>
      </c>
      <c r="R179">
        <f t="shared" si="9"/>
        <v>0</v>
      </c>
    </row>
    <row r="180" spans="1:18" x14ac:dyDescent="0.3">
      <c r="A180">
        <v>5000</v>
      </c>
      <c r="B180">
        <v>5000</v>
      </c>
      <c r="C180">
        <v>5000</v>
      </c>
      <c r="D180">
        <v>5000</v>
      </c>
      <c r="E180">
        <v>5000</v>
      </c>
      <c r="F180">
        <v>5000</v>
      </c>
      <c r="G180">
        <v>5000</v>
      </c>
      <c r="H180">
        <v>5000</v>
      </c>
      <c r="I180">
        <v>5000</v>
      </c>
      <c r="K180">
        <f t="shared" si="8"/>
        <v>0</v>
      </c>
      <c r="L180">
        <f t="shared" si="8"/>
        <v>0</v>
      </c>
      <c r="M180">
        <f t="shared" si="8"/>
        <v>0</v>
      </c>
      <c r="N180">
        <f t="shared" si="8"/>
        <v>0</v>
      </c>
      <c r="O180">
        <f t="shared" si="9"/>
        <v>0</v>
      </c>
      <c r="P180">
        <f t="shared" si="9"/>
        <v>0</v>
      </c>
      <c r="Q180">
        <f t="shared" si="9"/>
        <v>0</v>
      </c>
      <c r="R180">
        <f t="shared" si="9"/>
        <v>0</v>
      </c>
    </row>
    <row r="181" spans="1:18" x14ac:dyDescent="0.3">
      <c r="A181">
        <v>1709.92</v>
      </c>
      <c r="B181">
        <v>1255.03</v>
      </c>
      <c r="C181">
        <v>4427.4399999999996</v>
      </c>
      <c r="D181">
        <v>1080.3699999999999</v>
      </c>
      <c r="E181">
        <v>5000</v>
      </c>
      <c r="F181">
        <v>1823.06</v>
      </c>
      <c r="G181">
        <v>1984.92</v>
      </c>
      <c r="H181">
        <v>1735.31</v>
      </c>
      <c r="I181">
        <v>2170.0500000000002</v>
      </c>
      <c r="K181">
        <f t="shared" si="8"/>
        <v>454.8900000000001</v>
      </c>
      <c r="L181">
        <f t="shared" si="8"/>
        <v>-2717.5199999999995</v>
      </c>
      <c r="M181">
        <f t="shared" si="8"/>
        <v>629.55000000000018</v>
      </c>
      <c r="N181">
        <f t="shared" si="8"/>
        <v>-3290.08</v>
      </c>
      <c r="O181">
        <f t="shared" si="9"/>
        <v>-113.13999999999987</v>
      </c>
      <c r="P181">
        <f t="shared" si="9"/>
        <v>-275</v>
      </c>
      <c r="Q181">
        <f t="shared" si="9"/>
        <v>-25.389999999999873</v>
      </c>
      <c r="R181">
        <f t="shared" si="9"/>
        <v>-460.13000000000011</v>
      </c>
    </row>
    <row r="182" spans="1:18" x14ac:dyDescent="0.3">
      <c r="A182">
        <v>2585.23</v>
      </c>
      <c r="B182">
        <v>2668.94</v>
      </c>
      <c r="C182">
        <v>2407.2600000000002</v>
      </c>
      <c r="D182">
        <v>1956.09</v>
      </c>
      <c r="E182">
        <v>2538.5</v>
      </c>
      <c r="F182">
        <v>1997.05</v>
      </c>
      <c r="G182">
        <v>1609.95</v>
      </c>
      <c r="H182">
        <v>1422.61</v>
      </c>
      <c r="I182">
        <v>1891.97</v>
      </c>
      <c r="K182">
        <f t="shared" si="8"/>
        <v>-83.710000000000036</v>
      </c>
      <c r="L182">
        <f t="shared" si="8"/>
        <v>177.9699999999998</v>
      </c>
      <c r="M182">
        <f t="shared" si="8"/>
        <v>629.1400000000001</v>
      </c>
      <c r="N182">
        <f t="shared" si="8"/>
        <v>46.730000000000018</v>
      </c>
      <c r="O182">
        <f t="shared" si="9"/>
        <v>588.18000000000006</v>
      </c>
      <c r="P182">
        <f t="shared" si="9"/>
        <v>975.28</v>
      </c>
      <c r="Q182">
        <f t="shared" si="9"/>
        <v>1162.6200000000001</v>
      </c>
      <c r="R182">
        <f t="shared" si="9"/>
        <v>693.26</v>
      </c>
    </row>
    <row r="183" spans="1:18" x14ac:dyDescent="0.3">
      <c r="A183">
        <v>5000</v>
      </c>
      <c r="B183">
        <v>5000</v>
      </c>
      <c r="C183">
        <v>5000</v>
      </c>
      <c r="D183">
        <v>5000</v>
      </c>
      <c r="E183">
        <v>5000</v>
      </c>
      <c r="F183">
        <v>5000</v>
      </c>
      <c r="G183">
        <v>5000</v>
      </c>
      <c r="H183">
        <v>5000</v>
      </c>
      <c r="I183">
        <v>5000</v>
      </c>
      <c r="K183">
        <f t="shared" si="8"/>
        <v>0</v>
      </c>
      <c r="L183">
        <f t="shared" si="8"/>
        <v>0</v>
      </c>
      <c r="M183">
        <f t="shared" si="8"/>
        <v>0</v>
      </c>
      <c r="N183">
        <f t="shared" si="8"/>
        <v>0</v>
      </c>
      <c r="O183">
        <f t="shared" si="9"/>
        <v>0</v>
      </c>
      <c r="P183">
        <f t="shared" si="9"/>
        <v>0</v>
      </c>
      <c r="Q183">
        <f t="shared" si="9"/>
        <v>0</v>
      </c>
      <c r="R183">
        <f t="shared" si="9"/>
        <v>0</v>
      </c>
    </row>
    <row r="184" spans="1:18" x14ac:dyDescent="0.3">
      <c r="A184">
        <v>5000</v>
      </c>
      <c r="B184">
        <v>5000</v>
      </c>
      <c r="C184">
        <v>5000</v>
      </c>
      <c r="D184">
        <v>5000</v>
      </c>
      <c r="E184">
        <v>5000</v>
      </c>
      <c r="F184">
        <v>5000</v>
      </c>
      <c r="G184">
        <v>5000</v>
      </c>
      <c r="H184">
        <v>5000</v>
      </c>
      <c r="I184">
        <v>5000</v>
      </c>
      <c r="K184">
        <f t="shared" si="8"/>
        <v>0</v>
      </c>
      <c r="L184">
        <f t="shared" si="8"/>
        <v>0</v>
      </c>
      <c r="M184">
        <f t="shared" si="8"/>
        <v>0</v>
      </c>
      <c r="N184">
        <f t="shared" si="8"/>
        <v>0</v>
      </c>
      <c r="O184">
        <f t="shared" si="9"/>
        <v>0</v>
      </c>
      <c r="P184">
        <f t="shared" si="9"/>
        <v>0</v>
      </c>
      <c r="Q184">
        <f t="shared" si="9"/>
        <v>0</v>
      </c>
      <c r="R184">
        <f t="shared" si="9"/>
        <v>0</v>
      </c>
    </row>
    <row r="185" spans="1:18" x14ac:dyDescent="0.3">
      <c r="A185">
        <v>5000</v>
      </c>
      <c r="B185">
        <v>5000</v>
      </c>
      <c r="C185">
        <v>5000</v>
      </c>
      <c r="D185">
        <v>5000</v>
      </c>
      <c r="E185">
        <v>5000</v>
      </c>
      <c r="F185">
        <v>5000</v>
      </c>
      <c r="G185">
        <v>5000</v>
      </c>
      <c r="H185">
        <v>5000</v>
      </c>
      <c r="I185">
        <v>5000</v>
      </c>
      <c r="K185">
        <f t="shared" si="8"/>
        <v>0</v>
      </c>
      <c r="L185">
        <f t="shared" si="8"/>
        <v>0</v>
      </c>
      <c r="M185">
        <f t="shared" si="8"/>
        <v>0</v>
      </c>
      <c r="N185">
        <f t="shared" si="8"/>
        <v>0</v>
      </c>
      <c r="O185">
        <f t="shared" si="9"/>
        <v>0</v>
      </c>
      <c r="P185">
        <f t="shared" si="9"/>
        <v>0</v>
      </c>
      <c r="Q185">
        <f t="shared" si="9"/>
        <v>0</v>
      </c>
      <c r="R185">
        <f t="shared" si="9"/>
        <v>0</v>
      </c>
    </row>
    <row r="186" spans="1:18" x14ac:dyDescent="0.3">
      <c r="A186">
        <v>5000</v>
      </c>
      <c r="B186">
        <v>5000</v>
      </c>
      <c r="C186">
        <v>5000</v>
      </c>
      <c r="D186">
        <v>5000</v>
      </c>
      <c r="E186">
        <v>5000</v>
      </c>
      <c r="F186">
        <v>5000</v>
      </c>
      <c r="G186">
        <v>5000</v>
      </c>
      <c r="H186">
        <v>5000</v>
      </c>
      <c r="I186">
        <v>5000</v>
      </c>
      <c r="K186">
        <f t="shared" si="8"/>
        <v>0</v>
      </c>
      <c r="L186">
        <f t="shared" si="8"/>
        <v>0</v>
      </c>
      <c r="M186">
        <f t="shared" si="8"/>
        <v>0</v>
      </c>
      <c r="N186">
        <f t="shared" si="8"/>
        <v>0</v>
      </c>
      <c r="O186">
        <f t="shared" si="9"/>
        <v>0</v>
      </c>
      <c r="P186">
        <f t="shared" si="9"/>
        <v>0</v>
      </c>
      <c r="Q186">
        <f t="shared" si="9"/>
        <v>0</v>
      </c>
      <c r="R186">
        <f t="shared" si="9"/>
        <v>0</v>
      </c>
    </row>
    <row r="187" spans="1:18" x14ac:dyDescent="0.3">
      <c r="A187">
        <v>469.98</v>
      </c>
      <c r="B187">
        <v>414.16</v>
      </c>
      <c r="C187">
        <v>475.61</v>
      </c>
      <c r="D187">
        <v>416.91</v>
      </c>
      <c r="E187">
        <v>465.69</v>
      </c>
      <c r="F187">
        <v>451.39</v>
      </c>
      <c r="G187">
        <v>473.36</v>
      </c>
      <c r="H187">
        <v>395.2</v>
      </c>
      <c r="I187">
        <v>528.95000000000005</v>
      </c>
      <c r="K187">
        <f t="shared" si="8"/>
        <v>55.819999999999993</v>
      </c>
      <c r="L187">
        <f t="shared" si="8"/>
        <v>-5.6299999999999955</v>
      </c>
      <c r="M187">
        <f t="shared" si="8"/>
        <v>53.069999999999993</v>
      </c>
      <c r="N187">
        <f t="shared" si="8"/>
        <v>4.2900000000000205</v>
      </c>
      <c r="O187">
        <f t="shared" si="9"/>
        <v>18.590000000000032</v>
      </c>
      <c r="P187">
        <f t="shared" si="9"/>
        <v>-3.3799999999999955</v>
      </c>
      <c r="Q187">
        <f t="shared" si="9"/>
        <v>74.78000000000003</v>
      </c>
      <c r="R187">
        <f t="shared" si="9"/>
        <v>-58.970000000000027</v>
      </c>
    </row>
    <row r="188" spans="1:18" x14ac:dyDescent="0.3">
      <c r="A188">
        <v>379.24</v>
      </c>
      <c r="B188">
        <v>182.97</v>
      </c>
      <c r="C188">
        <v>402.31</v>
      </c>
      <c r="D188">
        <v>307.7</v>
      </c>
      <c r="E188">
        <v>247.33</v>
      </c>
      <c r="F188">
        <v>396.66</v>
      </c>
      <c r="G188">
        <v>264.75</v>
      </c>
      <c r="H188">
        <v>347.53</v>
      </c>
      <c r="I188">
        <v>195.78</v>
      </c>
      <c r="K188">
        <f t="shared" si="8"/>
        <v>196.27</v>
      </c>
      <c r="L188">
        <f t="shared" si="8"/>
        <v>-23.069999999999993</v>
      </c>
      <c r="M188">
        <f t="shared" si="8"/>
        <v>71.54000000000002</v>
      </c>
      <c r="N188">
        <f t="shared" si="8"/>
        <v>131.91</v>
      </c>
      <c r="O188">
        <f t="shared" si="9"/>
        <v>-17.420000000000016</v>
      </c>
      <c r="P188">
        <f t="shared" si="9"/>
        <v>114.49000000000001</v>
      </c>
      <c r="Q188">
        <f t="shared" si="9"/>
        <v>31.710000000000036</v>
      </c>
      <c r="R188">
        <f t="shared" si="9"/>
        <v>183.46</v>
      </c>
    </row>
    <row r="189" spans="1:18" x14ac:dyDescent="0.3">
      <c r="A189">
        <v>407.91</v>
      </c>
      <c r="B189">
        <v>420.2</v>
      </c>
      <c r="C189">
        <v>384.78</v>
      </c>
      <c r="D189">
        <v>388.97</v>
      </c>
      <c r="E189">
        <v>393.3</v>
      </c>
      <c r="F189">
        <v>363.22</v>
      </c>
      <c r="G189">
        <v>392.38</v>
      </c>
      <c r="H189">
        <v>354.22</v>
      </c>
      <c r="I189">
        <v>386.11</v>
      </c>
      <c r="K189">
        <f t="shared" si="8"/>
        <v>-12.289999999999964</v>
      </c>
      <c r="L189">
        <f t="shared" si="8"/>
        <v>23.130000000000052</v>
      </c>
      <c r="M189">
        <f t="shared" si="8"/>
        <v>18.939999999999998</v>
      </c>
      <c r="N189">
        <f t="shared" si="8"/>
        <v>14.610000000000014</v>
      </c>
      <c r="O189">
        <f t="shared" si="9"/>
        <v>44.69</v>
      </c>
      <c r="P189">
        <f t="shared" si="9"/>
        <v>15.53000000000003</v>
      </c>
      <c r="Q189">
        <f t="shared" si="9"/>
        <v>53.69</v>
      </c>
      <c r="R189">
        <f t="shared" si="9"/>
        <v>21.800000000000011</v>
      </c>
    </row>
    <row r="190" spans="1:18" x14ac:dyDescent="0.3">
      <c r="A190">
        <v>375.92</v>
      </c>
      <c r="B190">
        <v>355.48</v>
      </c>
      <c r="C190">
        <v>315.44</v>
      </c>
      <c r="D190">
        <v>336.86</v>
      </c>
      <c r="E190">
        <v>287.7</v>
      </c>
      <c r="F190">
        <v>298.48</v>
      </c>
      <c r="G190">
        <v>272.97000000000003</v>
      </c>
      <c r="H190">
        <v>325.77999999999997</v>
      </c>
      <c r="I190">
        <v>346.08</v>
      </c>
      <c r="K190">
        <f t="shared" si="8"/>
        <v>20.439999999999998</v>
      </c>
      <c r="L190">
        <f t="shared" si="8"/>
        <v>60.480000000000018</v>
      </c>
      <c r="M190">
        <f t="shared" si="8"/>
        <v>39.06</v>
      </c>
      <c r="N190">
        <f t="shared" si="8"/>
        <v>88.220000000000027</v>
      </c>
      <c r="O190">
        <f t="shared" si="9"/>
        <v>77.44</v>
      </c>
      <c r="P190">
        <f t="shared" si="9"/>
        <v>102.94999999999999</v>
      </c>
      <c r="Q190">
        <f t="shared" si="9"/>
        <v>50.140000000000043</v>
      </c>
      <c r="R190">
        <f t="shared" si="9"/>
        <v>29.840000000000032</v>
      </c>
    </row>
    <row r="191" spans="1:18" x14ac:dyDescent="0.3">
      <c r="A191">
        <v>5000</v>
      </c>
      <c r="B191">
        <v>5000</v>
      </c>
      <c r="C191">
        <v>5000</v>
      </c>
      <c r="D191">
        <v>5000</v>
      </c>
      <c r="E191">
        <v>5000</v>
      </c>
      <c r="F191">
        <v>5000</v>
      </c>
      <c r="G191">
        <v>5000</v>
      </c>
      <c r="H191">
        <v>5000</v>
      </c>
      <c r="I191">
        <v>5000</v>
      </c>
      <c r="K191">
        <f t="shared" si="8"/>
        <v>0</v>
      </c>
      <c r="L191">
        <f t="shared" si="8"/>
        <v>0</v>
      </c>
      <c r="M191">
        <f t="shared" si="8"/>
        <v>0</v>
      </c>
      <c r="N191">
        <f t="shared" si="8"/>
        <v>0</v>
      </c>
      <c r="O191">
        <f t="shared" si="9"/>
        <v>0</v>
      </c>
      <c r="P191">
        <f t="shared" si="9"/>
        <v>0</v>
      </c>
      <c r="Q191">
        <f t="shared" si="9"/>
        <v>0</v>
      </c>
      <c r="R191">
        <f t="shared" si="9"/>
        <v>0</v>
      </c>
    </row>
    <row r="192" spans="1:18" x14ac:dyDescent="0.3">
      <c r="A192">
        <v>5000</v>
      </c>
      <c r="B192">
        <v>5000</v>
      </c>
      <c r="C192">
        <v>5000</v>
      </c>
      <c r="D192">
        <v>5000</v>
      </c>
      <c r="E192">
        <v>5000</v>
      </c>
      <c r="F192">
        <v>5000</v>
      </c>
      <c r="G192">
        <v>5000</v>
      </c>
      <c r="H192">
        <v>5000</v>
      </c>
      <c r="I192">
        <v>5000</v>
      </c>
      <c r="K192">
        <f t="shared" si="8"/>
        <v>0</v>
      </c>
      <c r="L192">
        <f t="shared" si="8"/>
        <v>0</v>
      </c>
      <c r="M192">
        <f t="shared" si="8"/>
        <v>0</v>
      </c>
      <c r="N192">
        <f t="shared" si="8"/>
        <v>0</v>
      </c>
      <c r="O192">
        <f t="shared" si="9"/>
        <v>0</v>
      </c>
      <c r="P192">
        <f t="shared" si="9"/>
        <v>0</v>
      </c>
      <c r="Q192">
        <f t="shared" si="9"/>
        <v>0</v>
      </c>
      <c r="R192">
        <f t="shared" si="9"/>
        <v>0</v>
      </c>
    </row>
    <row r="193" spans="1:18" x14ac:dyDescent="0.3">
      <c r="A193">
        <v>5000</v>
      </c>
      <c r="B193">
        <v>5000</v>
      </c>
      <c r="C193">
        <v>5000</v>
      </c>
      <c r="D193">
        <v>5000</v>
      </c>
      <c r="E193">
        <v>5000</v>
      </c>
      <c r="F193">
        <v>5000</v>
      </c>
      <c r="G193">
        <v>5000</v>
      </c>
      <c r="H193">
        <v>5000</v>
      </c>
      <c r="I193">
        <v>5000</v>
      </c>
      <c r="K193">
        <f t="shared" si="8"/>
        <v>0</v>
      </c>
      <c r="L193">
        <f t="shared" si="8"/>
        <v>0</v>
      </c>
      <c r="M193">
        <f t="shared" si="8"/>
        <v>0</v>
      </c>
      <c r="N193">
        <f t="shared" si="8"/>
        <v>0</v>
      </c>
      <c r="O193">
        <f t="shared" si="9"/>
        <v>0</v>
      </c>
      <c r="P193">
        <f t="shared" si="9"/>
        <v>0</v>
      </c>
      <c r="Q193">
        <f t="shared" si="9"/>
        <v>0</v>
      </c>
      <c r="R193">
        <f t="shared" si="9"/>
        <v>0</v>
      </c>
    </row>
    <row r="194" spans="1:18" x14ac:dyDescent="0.3">
      <c r="A194">
        <v>5000</v>
      </c>
      <c r="B194">
        <v>5000</v>
      </c>
      <c r="C194">
        <v>5000</v>
      </c>
      <c r="D194">
        <v>5000</v>
      </c>
      <c r="E194">
        <v>5000</v>
      </c>
      <c r="F194">
        <v>5000</v>
      </c>
      <c r="G194">
        <v>5000</v>
      </c>
      <c r="H194">
        <v>5000</v>
      </c>
      <c r="I194">
        <v>5000</v>
      </c>
      <c r="K194">
        <f t="shared" si="8"/>
        <v>0</v>
      </c>
      <c r="L194">
        <f t="shared" si="8"/>
        <v>0</v>
      </c>
      <c r="M194">
        <f t="shared" si="8"/>
        <v>0</v>
      </c>
      <c r="N194">
        <f t="shared" ref="N194" si="10">$A194-E194</f>
        <v>0</v>
      </c>
      <c r="O194">
        <f t="shared" si="9"/>
        <v>0</v>
      </c>
      <c r="P194">
        <f t="shared" si="9"/>
        <v>0</v>
      </c>
      <c r="Q194">
        <f t="shared" si="9"/>
        <v>0</v>
      </c>
      <c r="R194">
        <f t="shared" ref="R194:R257" si="11">$A194-I194</f>
        <v>0</v>
      </c>
    </row>
    <row r="195" spans="1:18" x14ac:dyDescent="0.3">
      <c r="A195">
        <v>5000</v>
      </c>
      <c r="B195">
        <v>5000</v>
      </c>
      <c r="C195">
        <v>5000</v>
      </c>
      <c r="D195">
        <v>5000</v>
      </c>
      <c r="E195">
        <v>5000</v>
      </c>
      <c r="F195">
        <v>5000</v>
      </c>
      <c r="G195">
        <v>5000</v>
      </c>
      <c r="H195">
        <v>5000</v>
      </c>
      <c r="I195">
        <v>5000</v>
      </c>
      <c r="K195">
        <f t="shared" ref="K195:N258" si="12">$A195-B195</f>
        <v>0</v>
      </c>
      <c r="L195">
        <f t="shared" si="12"/>
        <v>0</v>
      </c>
      <c r="M195">
        <f t="shared" si="12"/>
        <v>0</v>
      </c>
      <c r="N195">
        <f t="shared" si="12"/>
        <v>0</v>
      </c>
      <c r="O195">
        <f t="shared" ref="O195:R258" si="13">$A195-F195</f>
        <v>0</v>
      </c>
      <c r="P195">
        <f t="shared" si="13"/>
        <v>0</v>
      </c>
      <c r="Q195">
        <f t="shared" si="13"/>
        <v>0</v>
      </c>
      <c r="R195">
        <f t="shared" si="11"/>
        <v>0</v>
      </c>
    </row>
    <row r="196" spans="1:18" x14ac:dyDescent="0.3">
      <c r="A196">
        <v>5000</v>
      </c>
      <c r="B196">
        <v>5000</v>
      </c>
      <c r="C196">
        <v>5000</v>
      </c>
      <c r="D196">
        <v>5000</v>
      </c>
      <c r="E196">
        <v>5000</v>
      </c>
      <c r="F196">
        <v>5000</v>
      </c>
      <c r="G196">
        <v>5000</v>
      </c>
      <c r="H196">
        <v>5000</v>
      </c>
      <c r="I196">
        <v>5000</v>
      </c>
      <c r="K196">
        <f t="shared" si="12"/>
        <v>0</v>
      </c>
      <c r="L196">
        <f t="shared" si="12"/>
        <v>0</v>
      </c>
      <c r="M196">
        <f t="shared" si="12"/>
        <v>0</v>
      </c>
      <c r="N196">
        <f t="shared" si="12"/>
        <v>0</v>
      </c>
      <c r="O196">
        <f t="shared" si="13"/>
        <v>0</v>
      </c>
      <c r="P196">
        <f t="shared" si="13"/>
        <v>0</v>
      </c>
      <c r="Q196">
        <f t="shared" si="13"/>
        <v>0</v>
      </c>
      <c r="R196">
        <f t="shared" si="11"/>
        <v>0</v>
      </c>
    </row>
    <row r="197" spans="1:18" x14ac:dyDescent="0.3">
      <c r="A197">
        <v>5000</v>
      </c>
      <c r="B197">
        <v>5000</v>
      </c>
      <c r="C197">
        <v>5000</v>
      </c>
      <c r="D197">
        <v>5000</v>
      </c>
      <c r="E197">
        <v>5000</v>
      </c>
      <c r="F197">
        <v>5000</v>
      </c>
      <c r="G197">
        <v>5000</v>
      </c>
      <c r="H197">
        <v>5000</v>
      </c>
      <c r="I197">
        <v>5000</v>
      </c>
      <c r="K197">
        <f t="shared" si="12"/>
        <v>0</v>
      </c>
      <c r="L197">
        <f t="shared" si="12"/>
        <v>0</v>
      </c>
      <c r="M197">
        <f t="shared" si="12"/>
        <v>0</v>
      </c>
      <c r="N197">
        <f t="shared" si="12"/>
        <v>0</v>
      </c>
      <c r="O197">
        <f t="shared" si="13"/>
        <v>0</v>
      </c>
      <c r="P197">
        <f t="shared" si="13"/>
        <v>0</v>
      </c>
      <c r="Q197">
        <f t="shared" si="13"/>
        <v>0</v>
      </c>
      <c r="R197">
        <f t="shared" si="11"/>
        <v>0</v>
      </c>
    </row>
    <row r="198" spans="1:18" x14ac:dyDescent="0.3">
      <c r="A198">
        <v>5000</v>
      </c>
      <c r="B198">
        <v>5000</v>
      </c>
      <c r="C198">
        <v>5000</v>
      </c>
      <c r="D198">
        <v>5000</v>
      </c>
      <c r="E198">
        <v>5000</v>
      </c>
      <c r="F198">
        <v>5000</v>
      </c>
      <c r="G198">
        <v>5000</v>
      </c>
      <c r="H198">
        <v>5000</v>
      </c>
      <c r="I198">
        <v>5000</v>
      </c>
      <c r="K198">
        <f t="shared" si="12"/>
        <v>0</v>
      </c>
      <c r="L198">
        <f t="shared" si="12"/>
        <v>0</v>
      </c>
      <c r="M198">
        <f t="shared" si="12"/>
        <v>0</v>
      </c>
      <c r="N198">
        <f t="shared" si="12"/>
        <v>0</v>
      </c>
      <c r="O198">
        <f t="shared" si="13"/>
        <v>0</v>
      </c>
      <c r="P198">
        <f t="shared" si="13"/>
        <v>0</v>
      </c>
      <c r="Q198">
        <f t="shared" si="13"/>
        <v>0</v>
      </c>
      <c r="R198">
        <f t="shared" si="11"/>
        <v>0</v>
      </c>
    </row>
    <row r="199" spans="1:18" x14ac:dyDescent="0.3">
      <c r="A199">
        <v>5000</v>
      </c>
      <c r="B199">
        <v>5000</v>
      </c>
      <c r="C199">
        <v>5000</v>
      </c>
      <c r="D199">
        <v>5000</v>
      </c>
      <c r="E199">
        <v>5000</v>
      </c>
      <c r="F199">
        <v>5000</v>
      </c>
      <c r="G199">
        <v>5000</v>
      </c>
      <c r="H199">
        <v>5000</v>
      </c>
      <c r="I199">
        <v>5000</v>
      </c>
      <c r="K199">
        <f t="shared" si="12"/>
        <v>0</v>
      </c>
      <c r="L199">
        <f t="shared" si="12"/>
        <v>0</v>
      </c>
      <c r="M199">
        <f t="shared" si="12"/>
        <v>0</v>
      </c>
      <c r="N199">
        <f t="shared" si="12"/>
        <v>0</v>
      </c>
      <c r="O199">
        <f t="shared" si="13"/>
        <v>0</v>
      </c>
      <c r="P199">
        <f t="shared" si="13"/>
        <v>0</v>
      </c>
      <c r="Q199">
        <f t="shared" si="13"/>
        <v>0</v>
      </c>
      <c r="R199">
        <f t="shared" si="11"/>
        <v>0</v>
      </c>
    </row>
    <row r="200" spans="1:18" x14ac:dyDescent="0.3">
      <c r="A200">
        <v>5000</v>
      </c>
      <c r="B200">
        <v>5000</v>
      </c>
      <c r="C200">
        <v>5000</v>
      </c>
      <c r="D200">
        <v>5000</v>
      </c>
      <c r="E200">
        <v>5000</v>
      </c>
      <c r="F200">
        <v>5000</v>
      </c>
      <c r="G200">
        <v>5000</v>
      </c>
      <c r="H200">
        <v>5000</v>
      </c>
      <c r="I200">
        <v>5000</v>
      </c>
      <c r="K200">
        <f t="shared" si="12"/>
        <v>0</v>
      </c>
      <c r="L200">
        <f t="shared" si="12"/>
        <v>0</v>
      </c>
      <c r="M200">
        <f t="shared" si="12"/>
        <v>0</v>
      </c>
      <c r="N200">
        <f t="shared" si="12"/>
        <v>0</v>
      </c>
      <c r="O200">
        <f t="shared" si="13"/>
        <v>0</v>
      </c>
      <c r="P200">
        <f t="shared" si="13"/>
        <v>0</v>
      </c>
      <c r="Q200">
        <f t="shared" si="13"/>
        <v>0</v>
      </c>
      <c r="R200">
        <f t="shared" si="11"/>
        <v>0</v>
      </c>
    </row>
    <row r="201" spans="1:18" x14ac:dyDescent="0.3">
      <c r="A201">
        <v>2429.42</v>
      </c>
      <c r="B201">
        <v>2004.06</v>
      </c>
      <c r="C201">
        <v>2312.89</v>
      </c>
      <c r="D201">
        <v>2013.56</v>
      </c>
      <c r="E201">
        <v>2308.89</v>
      </c>
      <c r="F201">
        <v>2316.7800000000002</v>
      </c>
      <c r="G201">
        <v>2175.31</v>
      </c>
      <c r="H201">
        <v>2286.7199999999998</v>
      </c>
      <c r="I201">
        <v>2358.7800000000002</v>
      </c>
      <c r="K201">
        <f t="shared" si="12"/>
        <v>425.36000000000013</v>
      </c>
      <c r="L201">
        <f t="shared" si="12"/>
        <v>116.5300000000002</v>
      </c>
      <c r="M201">
        <f t="shared" si="12"/>
        <v>415.86000000000013</v>
      </c>
      <c r="N201">
        <f t="shared" si="12"/>
        <v>120.5300000000002</v>
      </c>
      <c r="O201">
        <f t="shared" si="13"/>
        <v>112.63999999999987</v>
      </c>
      <c r="P201">
        <f t="shared" si="13"/>
        <v>254.11000000000013</v>
      </c>
      <c r="Q201">
        <f t="shared" si="13"/>
        <v>142.70000000000027</v>
      </c>
      <c r="R201">
        <f t="shared" si="11"/>
        <v>70.639999999999873</v>
      </c>
    </row>
    <row r="202" spans="1:18" x14ac:dyDescent="0.3">
      <c r="A202">
        <v>5000</v>
      </c>
      <c r="B202">
        <v>5000</v>
      </c>
      <c r="C202">
        <v>5000</v>
      </c>
      <c r="D202">
        <v>5000</v>
      </c>
      <c r="E202">
        <v>5000</v>
      </c>
      <c r="F202">
        <v>5000</v>
      </c>
      <c r="G202">
        <v>5000</v>
      </c>
      <c r="H202">
        <v>5000</v>
      </c>
      <c r="I202">
        <v>5000</v>
      </c>
      <c r="K202">
        <f t="shared" si="12"/>
        <v>0</v>
      </c>
      <c r="L202">
        <f t="shared" si="12"/>
        <v>0</v>
      </c>
      <c r="M202">
        <f t="shared" si="12"/>
        <v>0</v>
      </c>
      <c r="N202">
        <f t="shared" si="12"/>
        <v>0</v>
      </c>
      <c r="O202">
        <f t="shared" si="13"/>
        <v>0</v>
      </c>
      <c r="P202">
        <f t="shared" si="13"/>
        <v>0</v>
      </c>
      <c r="Q202">
        <f t="shared" si="13"/>
        <v>0</v>
      </c>
      <c r="R202">
        <f t="shared" si="11"/>
        <v>0</v>
      </c>
    </row>
    <row r="203" spans="1:18" x14ac:dyDescent="0.3">
      <c r="A203">
        <v>5000</v>
      </c>
      <c r="B203">
        <v>2810.94</v>
      </c>
      <c r="C203">
        <v>5000</v>
      </c>
      <c r="D203">
        <v>2124.23</v>
      </c>
      <c r="E203">
        <v>4640.09</v>
      </c>
      <c r="F203">
        <v>5000</v>
      </c>
      <c r="G203">
        <v>2747.66</v>
      </c>
      <c r="H203">
        <v>3238.42</v>
      </c>
      <c r="I203">
        <v>2346.58</v>
      </c>
      <c r="K203">
        <f t="shared" si="12"/>
        <v>2189.06</v>
      </c>
      <c r="L203">
        <f t="shared" si="12"/>
        <v>0</v>
      </c>
      <c r="M203">
        <f t="shared" si="12"/>
        <v>2875.77</v>
      </c>
      <c r="N203">
        <f t="shared" si="12"/>
        <v>359.90999999999985</v>
      </c>
      <c r="O203">
        <f t="shared" si="13"/>
        <v>0</v>
      </c>
      <c r="P203">
        <f t="shared" si="13"/>
        <v>2252.34</v>
      </c>
      <c r="Q203">
        <f t="shared" si="13"/>
        <v>1761.58</v>
      </c>
      <c r="R203">
        <f t="shared" si="11"/>
        <v>2653.42</v>
      </c>
    </row>
    <row r="204" spans="1:18" x14ac:dyDescent="0.3">
      <c r="A204">
        <v>2238.08</v>
      </c>
      <c r="B204">
        <v>1289.8699999999999</v>
      </c>
      <c r="C204">
        <v>2602.09</v>
      </c>
      <c r="D204">
        <v>945.94</v>
      </c>
      <c r="E204">
        <v>3168.38</v>
      </c>
      <c r="F204">
        <v>3241.62</v>
      </c>
      <c r="G204">
        <v>2438.64</v>
      </c>
      <c r="H204">
        <v>1183.6099999999999</v>
      </c>
      <c r="I204">
        <v>889.78</v>
      </c>
      <c r="K204">
        <f t="shared" si="12"/>
        <v>948.21</v>
      </c>
      <c r="L204">
        <f t="shared" si="12"/>
        <v>-364.01000000000022</v>
      </c>
      <c r="M204">
        <f t="shared" si="12"/>
        <v>1292.1399999999999</v>
      </c>
      <c r="N204">
        <f t="shared" si="12"/>
        <v>-930.30000000000018</v>
      </c>
      <c r="O204">
        <f t="shared" si="13"/>
        <v>-1003.54</v>
      </c>
      <c r="P204">
        <f t="shared" si="13"/>
        <v>-200.55999999999995</v>
      </c>
      <c r="Q204">
        <f t="shared" si="13"/>
        <v>1054.47</v>
      </c>
      <c r="R204">
        <f t="shared" si="11"/>
        <v>1348.3</v>
      </c>
    </row>
    <row r="205" spans="1:18" x14ac:dyDescent="0.3">
      <c r="A205">
        <v>114.72</v>
      </c>
      <c r="B205">
        <v>103.73</v>
      </c>
      <c r="C205">
        <v>109.52</v>
      </c>
      <c r="D205">
        <v>120.55</v>
      </c>
      <c r="E205">
        <v>162.51</v>
      </c>
      <c r="F205">
        <v>34.450000000000003</v>
      </c>
      <c r="G205">
        <v>257.60000000000002</v>
      </c>
      <c r="H205">
        <v>126.55</v>
      </c>
      <c r="I205">
        <v>165.72</v>
      </c>
      <c r="K205">
        <f t="shared" si="12"/>
        <v>10.989999999999995</v>
      </c>
      <c r="L205">
        <f t="shared" si="12"/>
        <v>5.2000000000000028</v>
      </c>
      <c r="M205">
        <f t="shared" si="12"/>
        <v>-5.8299999999999983</v>
      </c>
      <c r="N205">
        <f t="shared" si="12"/>
        <v>-47.789999999999992</v>
      </c>
      <c r="O205">
        <f t="shared" si="13"/>
        <v>80.27</v>
      </c>
      <c r="P205">
        <f t="shared" si="13"/>
        <v>-142.88000000000002</v>
      </c>
      <c r="Q205">
        <f t="shared" si="13"/>
        <v>-11.829999999999998</v>
      </c>
      <c r="R205">
        <f t="shared" si="11"/>
        <v>-51</v>
      </c>
    </row>
    <row r="206" spans="1:18" x14ac:dyDescent="0.3">
      <c r="A206">
        <v>359.5</v>
      </c>
      <c r="B206">
        <v>100.41</v>
      </c>
      <c r="C206">
        <v>143.19999999999999</v>
      </c>
      <c r="D206">
        <v>275.44</v>
      </c>
      <c r="E206">
        <v>113.41</v>
      </c>
      <c r="F206">
        <v>146.12</v>
      </c>
      <c r="G206">
        <v>156.51</v>
      </c>
      <c r="H206">
        <v>89.69</v>
      </c>
      <c r="I206">
        <v>118.52</v>
      </c>
      <c r="K206">
        <f t="shared" si="12"/>
        <v>259.09000000000003</v>
      </c>
      <c r="L206">
        <f t="shared" si="12"/>
        <v>216.3</v>
      </c>
      <c r="M206">
        <f t="shared" si="12"/>
        <v>84.06</v>
      </c>
      <c r="N206">
        <f t="shared" si="12"/>
        <v>246.09</v>
      </c>
      <c r="O206">
        <f t="shared" si="13"/>
        <v>213.38</v>
      </c>
      <c r="P206">
        <f t="shared" si="13"/>
        <v>202.99</v>
      </c>
      <c r="Q206">
        <f t="shared" si="13"/>
        <v>269.81</v>
      </c>
      <c r="R206">
        <f t="shared" si="11"/>
        <v>240.98000000000002</v>
      </c>
    </row>
    <row r="207" spans="1:18" x14ac:dyDescent="0.3">
      <c r="A207">
        <v>356.47</v>
      </c>
      <c r="B207">
        <v>421.77</v>
      </c>
      <c r="C207">
        <v>395.53</v>
      </c>
      <c r="D207">
        <v>380.61</v>
      </c>
      <c r="E207">
        <v>467.94</v>
      </c>
      <c r="F207">
        <v>383.12</v>
      </c>
      <c r="G207">
        <v>562.33000000000004</v>
      </c>
      <c r="H207">
        <v>400.84</v>
      </c>
      <c r="I207">
        <v>391.53</v>
      </c>
      <c r="K207">
        <f t="shared" si="12"/>
        <v>-65.299999999999955</v>
      </c>
      <c r="L207">
        <f t="shared" si="12"/>
        <v>-39.059999999999945</v>
      </c>
      <c r="M207">
        <f t="shared" si="12"/>
        <v>-24.139999999999986</v>
      </c>
      <c r="N207">
        <f t="shared" si="12"/>
        <v>-111.46999999999997</v>
      </c>
      <c r="O207">
        <f t="shared" si="13"/>
        <v>-26.649999999999977</v>
      </c>
      <c r="P207">
        <f t="shared" si="13"/>
        <v>-205.86</v>
      </c>
      <c r="Q207">
        <f t="shared" si="13"/>
        <v>-44.369999999999948</v>
      </c>
      <c r="R207">
        <f t="shared" si="11"/>
        <v>-35.059999999999945</v>
      </c>
    </row>
    <row r="208" spans="1:18" x14ac:dyDescent="0.3">
      <c r="A208">
        <v>13.86</v>
      </c>
      <c r="B208">
        <v>14.19</v>
      </c>
      <c r="C208">
        <v>11.36</v>
      </c>
      <c r="D208">
        <v>13.94</v>
      </c>
      <c r="E208">
        <v>14.19</v>
      </c>
      <c r="F208">
        <v>12.67</v>
      </c>
      <c r="G208">
        <v>21.33</v>
      </c>
      <c r="H208">
        <v>14.16</v>
      </c>
      <c r="I208">
        <v>14.5</v>
      </c>
      <c r="K208">
        <f t="shared" si="12"/>
        <v>-0.33000000000000007</v>
      </c>
      <c r="L208">
        <f t="shared" si="12"/>
        <v>2.5</v>
      </c>
      <c r="M208">
        <f t="shared" si="12"/>
        <v>-8.0000000000000071E-2</v>
      </c>
      <c r="N208">
        <f t="shared" si="12"/>
        <v>-0.33000000000000007</v>
      </c>
      <c r="O208">
        <f t="shared" si="13"/>
        <v>1.1899999999999995</v>
      </c>
      <c r="P208">
        <f t="shared" si="13"/>
        <v>-7.4699999999999989</v>
      </c>
      <c r="Q208">
        <f t="shared" si="13"/>
        <v>-0.30000000000000071</v>
      </c>
      <c r="R208">
        <f t="shared" si="11"/>
        <v>-0.64000000000000057</v>
      </c>
    </row>
    <row r="209" spans="1:18" x14ac:dyDescent="0.3">
      <c r="A209">
        <v>16.05</v>
      </c>
      <c r="B209">
        <v>2.19</v>
      </c>
      <c r="C209">
        <v>3.78</v>
      </c>
      <c r="D209">
        <v>8.6199999999999992</v>
      </c>
      <c r="E209">
        <v>2.56</v>
      </c>
      <c r="F209">
        <v>4.76</v>
      </c>
      <c r="G209">
        <v>7.31</v>
      </c>
      <c r="H209">
        <v>8.6999999999999993</v>
      </c>
      <c r="I209">
        <v>13.2</v>
      </c>
      <c r="K209">
        <f t="shared" si="12"/>
        <v>13.860000000000001</v>
      </c>
      <c r="L209">
        <f t="shared" si="12"/>
        <v>12.270000000000001</v>
      </c>
      <c r="M209">
        <f t="shared" si="12"/>
        <v>7.4300000000000015</v>
      </c>
      <c r="N209">
        <f t="shared" si="12"/>
        <v>13.49</v>
      </c>
      <c r="O209">
        <f t="shared" si="13"/>
        <v>11.290000000000001</v>
      </c>
      <c r="P209">
        <f t="shared" si="13"/>
        <v>8.740000000000002</v>
      </c>
      <c r="Q209">
        <f t="shared" si="13"/>
        <v>7.3500000000000014</v>
      </c>
      <c r="R209">
        <f t="shared" si="11"/>
        <v>2.8500000000000014</v>
      </c>
    </row>
    <row r="210" spans="1:18" x14ac:dyDescent="0.3">
      <c r="A210">
        <v>5000</v>
      </c>
      <c r="B210">
        <v>5000</v>
      </c>
      <c r="C210">
        <v>5000</v>
      </c>
      <c r="D210">
        <v>5000</v>
      </c>
      <c r="E210">
        <v>5000</v>
      </c>
      <c r="F210">
        <v>5000</v>
      </c>
      <c r="G210">
        <v>5000</v>
      </c>
      <c r="H210">
        <v>5000</v>
      </c>
      <c r="I210">
        <v>5000</v>
      </c>
      <c r="K210">
        <f t="shared" si="12"/>
        <v>0</v>
      </c>
      <c r="L210">
        <f t="shared" si="12"/>
        <v>0</v>
      </c>
      <c r="M210">
        <f t="shared" si="12"/>
        <v>0</v>
      </c>
      <c r="N210">
        <f t="shared" si="12"/>
        <v>0</v>
      </c>
      <c r="O210">
        <f t="shared" si="13"/>
        <v>0</v>
      </c>
      <c r="P210">
        <f t="shared" si="13"/>
        <v>0</v>
      </c>
      <c r="Q210">
        <f t="shared" si="13"/>
        <v>0</v>
      </c>
      <c r="R210">
        <f t="shared" si="11"/>
        <v>0</v>
      </c>
    </row>
    <row r="211" spans="1:18" x14ac:dyDescent="0.3">
      <c r="A211">
        <v>424.44</v>
      </c>
      <c r="B211">
        <v>332.94</v>
      </c>
      <c r="C211">
        <v>412.72</v>
      </c>
      <c r="D211">
        <v>404.64</v>
      </c>
      <c r="E211">
        <v>451.73</v>
      </c>
      <c r="F211">
        <v>365.97</v>
      </c>
      <c r="G211">
        <v>426</v>
      </c>
      <c r="H211">
        <v>551.62</v>
      </c>
      <c r="I211">
        <v>363.02</v>
      </c>
      <c r="K211">
        <f t="shared" si="12"/>
        <v>91.5</v>
      </c>
      <c r="L211">
        <f t="shared" si="12"/>
        <v>11.71999999999997</v>
      </c>
      <c r="M211">
        <f t="shared" si="12"/>
        <v>19.800000000000011</v>
      </c>
      <c r="N211">
        <f t="shared" si="12"/>
        <v>-27.29000000000002</v>
      </c>
      <c r="O211">
        <f t="shared" si="13"/>
        <v>58.46999999999997</v>
      </c>
      <c r="P211">
        <f t="shared" si="13"/>
        <v>-1.5600000000000023</v>
      </c>
      <c r="Q211">
        <f t="shared" si="13"/>
        <v>-127.18</v>
      </c>
      <c r="R211">
        <f t="shared" si="11"/>
        <v>61.420000000000016</v>
      </c>
    </row>
    <row r="212" spans="1:18" x14ac:dyDescent="0.3">
      <c r="A212">
        <v>1151.75</v>
      </c>
      <c r="B212">
        <v>401.23</v>
      </c>
      <c r="C212">
        <v>731.73</v>
      </c>
      <c r="D212">
        <v>1085.42</v>
      </c>
      <c r="E212">
        <v>378.38</v>
      </c>
      <c r="F212">
        <v>545.52</v>
      </c>
      <c r="G212">
        <v>831.01</v>
      </c>
      <c r="H212">
        <v>113.58</v>
      </c>
      <c r="I212">
        <v>458.76</v>
      </c>
      <c r="K212">
        <f t="shared" si="12"/>
        <v>750.52</v>
      </c>
      <c r="L212">
        <f t="shared" si="12"/>
        <v>420.02</v>
      </c>
      <c r="M212">
        <f t="shared" si="12"/>
        <v>66.329999999999927</v>
      </c>
      <c r="N212">
        <f t="shared" si="12"/>
        <v>773.37</v>
      </c>
      <c r="O212">
        <f t="shared" si="13"/>
        <v>606.23</v>
      </c>
      <c r="P212">
        <f t="shared" si="13"/>
        <v>320.74</v>
      </c>
      <c r="Q212">
        <f t="shared" si="13"/>
        <v>1038.17</v>
      </c>
      <c r="R212">
        <f t="shared" si="11"/>
        <v>692.99</v>
      </c>
    </row>
    <row r="213" spans="1:18" x14ac:dyDescent="0.3">
      <c r="A213">
        <v>5000</v>
      </c>
      <c r="B213">
        <v>5000</v>
      </c>
      <c r="C213">
        <v>5000</v>
      </c>
      <c r="D213">
        <v>5000</v>
      </c>
      <c r="E213">
        <v>5000</v>
      </c>
      <c r="F213">
        <v>5000</v>
      </c>
      <c r="G213">
        <v>5000</v>
      </c>
      <c r="H213">
        <v>5000</v>
      </c>
      <c r="I213">
        <v>5000</v>
      </c>
      <c r="K213">
        <f t="shared" si="12"/>
        <v>0</v>
      </c>
      <c r="L213">
        <f t="shared" si="12"/>
        <v>0</v>
      </c>
      <c r="M213">
        <f t="shared" si="12"/>
        <v>0</v>
      </c>
      <c r="N213">
        <f t="shared" si="12"/>
        <v>0</v>
      </c>
      <c r="O213">
        <f t="shared" si="13"/>
        <v>0</v>
      </c>
      <c r="P213">
        <f t="shared" si="13"/>
        <v>0</v>
      </c>
      <c r="Q213">
        <f t="shared" si="13"/>
        <v>0</v>
      </c>
      <c r="R213">
        <f t="shared" si="11"/>
        <v>0</v>
      </c>
    </row>
    <row r="214" spans="1:18" x14ac:dyDescent="0.3">
      <c r="A214">
        <v>395.58</v>
      </c>
      <c r="B214">
        <v>339.77</v>
      </c>
      <c r="C214">
        <v>346.56</v>
      </c>
      <c r="D214">
        <v>335.61</v>
      </c>
      <c r="E214">
        <v>326.02</v>
      </c>
      <c r="F214">
        <v>333.5</v>
      </c>
      <c r="G214">
        <v>306.05</v>
      </c>
      <c r="H214">
        <v>318.74</v>
      </c>
      <c r="I214">
        <v>326.64</v>
      </c>
      <c r="K214">
        <f t="shared" si="12"/>
        <v>55.81</v>
      </c>
      <c r="L214">
        <f t="shared" si="12"/>
        <v>49.019999999999982</v>
      </c>
      <c r="M214">
        <f t="shared" si="12"/>
        <v>59.96999999999997</v>
      </c>
      <c r="N214">
        <f t="shared" si="12"/>
        <v>69.56</v>
      </c>
      <c r="O214">
        <f t="shared" si="13"/>
        <v>62.079999999999984</v>
      </c>
      <c r="P214">
        <f t="shared" si="13"/>
        <v>89.529999999999973</v>
      </c>
      <c r="Q214">
        <f t="shared" si="13"/>
        <v>76.839999999999975</v>
      </c>
      <c r="R214">
        <f t="shared" si="11"/>
        <v>68.94</v>
      </c>
    </row>
    <row r="215" spans="1:18" x14ac:dyDescent="0.3">
      <c r="A215">
        <v>5000</v>
      </c>
      <c r="B215">
        <v>5000</v>
      </c>
      <c r="C215">
        <v>5000</v>
      </c>
      <c r="D215">
        <v>5000</v>
      </c>
      <c r="E215">
        <v>5000</v>
      </c>
      <c r="F215">
        <v>5000</v>
      </c>
      <c r="G215">
        <v>5000</v>
      </c>
      <c r="H215">
        <v>5000</v>
      </c>
      <c r="I215">
        <v>5000</v>
      </c>
      <c r="K215">
        <f t="shared" si="12"/>
        <v>0</v>
      </c>
      <c r="L215">
        <f t="shared" si="12"/>
        <v>0</v>
      </c>
      <c r="M215">
        <f t="shared" si="12"/>
        <v>0</v>
      </c>
      <c r="N215">
        <f t="shared" si="12"/>
        <v>0</v>
      </c>
      <c r="O215">
        <f t="shared" si="13"/>
        <v>0</v>
      </c>
      <c r="P215">
        <f t="shared" si="13"/>
        <v>0</v>
      </c>
      <c r="Q215">
        <f t="shared" si="13"/>
        <v>0</v>
      </c>
      <c r="R215">
        <f t="shared" si="11"/>
        <v>0</v>
      </c>
    </row>
    <row r="216" spans="1:18" x14ac:dyDescent="0.3">
      <c r="A216">
        <v>5000</v>
      </c>
      <c r="B216">
        <v>1116.22</v>
      </c>
      <c r="C216">
        <v>915.58</v>
      </c>
      <c r="D216">
        <v>5000</v>
      </c>
      <c r="E216">
        <v>213</v>
      </c>
      <c r="F216">
        <v>5000</v>
      </c>
      <c r="G216">
        <v>5000</v>
      </c>
      <c r="H216">
        <v>5000</v>
      </c>
      <c r="I216">
        <v>5000</v>
      </c>
      <c r="K216">
        <f t="shared" si="12"/>
        <v>3883.7799999999997</v>
      </c>
      <c r="L216">
        <f t="shared" si="12"/>
        <v>4084.42</v>
      </c>
      <c r="M216">
        <f t="shared" si="12"/>
        <v>0</v>
      </c>
      <c r="N216">
        <f t="shared" si="12"/>
        <v>4787</v>
      </c>
      <c r="O216">
        <f t="shared" si="13"/>
        <v>0</v>
      </c>
      <c r="P216">
        <f t="shared" si="13"/>
        <v>0</v>
      </c>
      <c r="Q216">
        <f t="shared" si="13"/>
        <v>0</v>
      </c>
      <c r="R216">
        <f t="shared" si="11"/>
        <v>0</v>
      </c>
    </row>
    <row r="217" spans="1:18" x14ac:dyDescent="0.3">
      <c r="A217">
        <v>1126.42</v>
      </c>
      <c r="B217">
        <v>5000</v>
      </c>
      <c r="C217">
        <v>5000</v>
      </c>
      <c r="D217">
        <v>5000</v>
      </c>
      <c r="E217">
        <v>330.88</v>
      </c>
      <c r="F217">
        <v>1032.52</v>
      </c>
      <c r="G217">
        <v>5000</v>
      </c>
      <c r="H217">
        <v>5000</v>
      </c>
      <c r="I217">
        <v>5000</v>
      </c>
      <c r="K217">
        <f t="shared" si="12"/>
        <v>-3873.58</v>
      </c>
      <c r="L217">
        <f t="shared" si="12"/>
        <v>-3873.58</v>
      </c>
      <c r="M217">
        <f t="shared" si="12"/>
        <v>-3873.58</v>
      </c>
      <c r="N217">
        <f t="shared" si="12"/>
        <v>795.54000000000008</v>
      </c>
      <c r="O217">
        <f t="shared" si="13"/>
        <v>93.900000000000091</v>
      </c>
      <c r="P217">
        <f t="shared" si="13"/>
        <v>-3873.58</v>
      </c>
      <c r="Q217">
        <f t="shared" si="13"/>
        <v>-3873.58</v>
      </c>
      <c r="R217">
        <f t="shared" si="11"/>
        <v>-3873.58</v>
      </c>
    </row>
    <row r="218" spans="1:18" x14ac:dyDescent="0.3">
      <c r="A218">
        <v>1489.95</v>
      </c>
      <c r="B218">
        <v>5000</v>
      </c>
      <c r="C218">
        <v>1307.8599999999999</v>
      </c>
      <c r="D218">
        <v>5000</v>
      </c>
      <c r="E218">
        <v>1412.05</v>
      </c>
      <c r="F218">
        <v>1796.06</v>
      </c>
      <c r="G218">
        <v>5000</v>
      </c>
      <c r="H218">
        <v>1406.03</v>
      </c>
      <c r="I218">
        <v>5000</v>
      </c>
      <c r="K218">
        <f t="shared" si="12"/>
        <v>-3510.05</v>
      </c>
      <c r="L218">
        <f t="shared" si="12"/>
        <v>182.09000000000015</v>
      </c>
      <c r="M218">
        <f t="shared" si="12"/>
        <v>-3510.05</v>
      </c>
      <c r="N218">
        <f t="shared" si="12"/>
        <v>77.900000000000091</v>
      </c>
      <c r="O218">
        <f t="shared" si="13"/>
        <v>-306.1099999999999</v>
      </c>
      <c r="P218">
        <f t="shared" si="13"/>
        <v>-3510.05</v>
      </c>
      <c r="Q218">
        <f t="shared" si="13"/>
        <v>83.920000000000073</v>
      </c>
      <c r="R218">
        <f t="shared" si="11"/>
        <v>-3510.05</v>
      </c>
    </row>
    <row r="219" spans="1:18" x14ac:dyDescent="0.3">
      <c r="A219">
        <v>2046.61</v>
      </c>
      <c r="B219">
        <v>1914.95</v>
      </c>
      <c r="C219">
        <v>2331.59</v>
      </c>
      <c r="D219">
        <v>2222.2800000000002</v>
      </c>
      <c r="E219">
        <v>1589.23</v>
      </c>
      <c r="F219">
        <v>1720.44</v>
      </c>
      <c r="G219">
        <v>1820.59</v>
      </c>
      <c r="H219">
        <v>2200.09</v>
      </c>
      <c r="I219">
        <v>645.64</v>
      </c>
      <c r="K219">
        <f t="shared" si="12"/>
        <v>131.65999999999985</v>
      </c>
      <c r="L219">
        <f t="shared" si="12"/>
        <v>-284.98000000000025</v>
      </c>
      <c r="M219">
        <f t="shared" si="12"/>
        <v>-175.6700000000003</v>
      </c>
      <c r="N219">
        <f t="shared" si="12"/>
        <v>457.37999999999988</v>
      </c>
      <c r="O219">
        <f t="shared" si="13"/>
        <v>326.16999999999985</v>
      </c>
      <c r="P219">
        <f t="shared" si="13"/>
        <v>226.01999999999998</v>
      </c>
      <c r="Q219">
        <f t="shared" si="13"/>
        <v>-153.48000000000025</v>
      </c>
      <c r="R219">
        <f t="shared" si="11"/>
        <v>1400.9699999999998</v>
      </c>
    </row>
    <row r="220" spans="1:18" x14ac:dyDescent="0.3">
      <c r="A220">
        <v>5000</v>
      </c>
      <c r="B220">
        <v>2269.36</v>
      </c>
      <c r="C220">
        <v>5000</v>
      </c>
      <c r="D220">
        <v>2283.02</v>
      </c>
      <c r="E220">
        <v>5000</v>
      </c>
      <c r="F220">
        <v>5000</v>
      </c>
      <c r="G220">
        <v>5000</v>
      </c>
      <c r="H220">
        <v>5000</v>
      </c>
      <c r="I220">
        <v>5000</v>
      </c>
      <c r="K220">
        <f t="shared" si="12"/>
        <v>2730.64</v>
      </c>
      <c r="L220">
        <f t="shared" si="12"/>
        <v>0</v>
      </c>
      <c r="M220">
        <f t="shared" si="12"/>
        <v>2716.98</v>
      </c>
      <c r="N220">
        <f t="shared" si="12"/>
        <v>0</v>
      </c>
      <c r="O220">
        <f t="shared" si="13"/>
        <v>0</v>
      </c>
      <c r="P220">
        <f t="shared" si="13"/>
        <v>0</v>
      </c>
      <c r="Q220">
        <f t="shared" si="13"/>
        <v>0</v>
      </c>
      <c r="R220">
        <f t="shared" si="11"/>
        <v>0</v>
      </c>
    </row>
    <row r="221" spans="1:18" x14ac:dyDescent="0.3">
      <c r="A221">
        <v>5000</v>
      </c>
      <c r="B221">
        <v>3013.44</v>
      </c>
      <c r="C221">
        <v>5000</v>
      </c>
      <c r="D221">
        <v>5000</v>
      </c>
      <c r="E221">
        <v>5000</v>
      </c>
      <c r="F221">
        <v>5000</v>
      </c>
      <c r="G221">
        <v>5000</v>
      </c>
      <c r="H221">
        <v>5000</v>
      </c>
      <c r="I221">
        <v>5000</v>
      </c>
      <c r="K221">
        <f t="shared" si="12"/>
        <v>1986.56</v>
      </c>
      <c r="L221">
        <f t="shared" si="12"/>
        <v>0</v>
      </c>
      <c r="M221">
        <f t="shared" si="12"/>
        <v>0</v>
      </c>
      <c r="N221">
        <f t="shared" si="12"/>
        <v>0</v>
      </c>
      <c r="O221">
        <f t="shared" si="13"/>
        <v>0</v>
      </c>
      <c r="P221">
        <f t="shared" si="13"/>
        <v>0</v>
      </c>
      <c r="Q221">
        <f t="shared" si="13"/>
        <v>0</v>
      </c>
      <c r="R221">
        <f t="shared" si="11"/>
        <v>0</v>
      </c>
    </row>
    <row r="222" spans="1:18" x14ac:dyDescent="0.3">
      <c r="A222">
        <v>5000</v>
      </c>
      <c r="B222">
        <v>5000</v>
      </c>
      <c r="C222">
        <v>5000</v>
      </c>
      <c r="D222">
        <v>5000</v>
      </c>
      <c r="E222">
        <v>5000</v>
      </c>
      <c r="F222">
        <v>5000</v>
      </c>
      <c r="G222">
        <v>5000</v>
      </c>
      <c r="H222">
        <v>5000</v>
      </c>
      <c r="I222">
        <v>5000</v>
      </c>
      <c r="K222">
        <f t="shared" si="12"/>
        <v>0</v>
      </c>
      <c r="L222">
        <f t="shared" si="12"/>
        <v>0</v>
      </c>
      <c r="M222">
        <f t="shared" si="12"/>
        <v>0</v>
      </c>
      <c r="N222">
        <f t="shared" si="12"/>
        <v>0</v>
      </c>
      <c r="O222">
        <f t="shared" si="13"/>
        <v>0</v>
      </c>
      <c r="P222">
        <f t="shared" si="13"/>
        <v>0</v>
      </c>
      <c r="Q222">
        <f t="shared" si="13"/>
        <v>0</v>
      </c>
      <c r="R222">
        <f t="shared" si="11"/>
        <v>0</v>
      </c>
    </row>
    <row r="223" spans="1:18" x14ac:dyDescent="0.3">
      <c r="A223">
        <v>5000</v>
      </c>
      <c r="B223">
        <v>5000</v>
      </c>
      <c r="C223">
        <v>5000</v>
      </c>
      <c r="D223">
        <v>5000</v>
      </c>
      <c r="E223">
        <v>5000</v>
      </c>
      <c r="F223">
        <v>5000</v>
      </c>
      <c r="G223">
        <v>5000</v>
      </c>
      <c r="H223">
        <v>5000</v>
      </c>
      <c r="I223">
        <v>5000</v>
      </c>
      <c r="K223">
        <f t="shared" si="12"/>
        <v>0</v>
      </c>
      <c r="L223">
        <f t="shared" si="12"/>
        <v>0</v>
      </c>
      <c r="M223">
        <f t="shared" si="12"/>
        <v>0</v>
      </c>
      <c r="N223">
        <f t="shared" si="12"/>
        <v>0</v>
      </c>
      <c r="O223">
        <f t="shared" si="13"/>
        <v>0</v>
      </c>
      <c r="P223">
        <f t="shared" si="13"/>
        <v>0</v>
      </c>
      <c r="Q223">
        <f t="shared" si="13"/>
        <v>0</v>
      </c>
      <c r="R223">
        <f t="shared" si="11"/>
        <v>0</v>
      </c>
    </row>
    <row r="224" spans="1:18" x14ac:dyDescent="0.3">
      <c r="A224">
        <v>5.48</v>
      </c>
      <c r="B224">
        <v>4.0599999999999996</v>
      </c>
      <c r="C224">
        <v>5.64</v>
      </c>
      <c r="D224">
        <v>4.47</v>
      </c>
      <c r="E224">
        <v>4.16</v>
      </c>
      <c r="F224">
        <v>4.84</v>
      </c>
      <c r="G224">
        <v>3.95</v>
      </c>
      <c r="H224">
        <v>3.91</v>
      </c>
      <c r="I224">
        <v>6.56</v>
      </c>
      <c r="K224">
        <f t="shared" si="12"/>
        <v>1.4200000000000008</v>
      </c>
      <c r="L224">
        <f t="shared" si="12"/>
        <v>-0.15999999999999925</v>
      </c>
      <c r="M224">
        <f t="shared" si="12"/>
        <v>1.0100000000000007</v>
      </c>
      <c r="N224">
        <f t="shared" si="12"/>
        <v>1.3200000000000003</v>
      </c>
      <c r="O224">
        <f t="shared" si="13"/>
        <v>0.64000000000000057</v>
      </c>
      <c r="P224">
        <f t="shared" si="13"/>
        <v>1.5300000000000002</v>
      </c>
      <c r="Q224">
        <f t="shared" si="13"/>
        <v>1.5700000000000003</v>
      </c>
      <c r="R224">
        <f t="shared" si="11"/>
        <v>-1.0799999999999992</v>
      </c>
    </row>
    <row r="225" spans="1:18" x14ac:dyDescent="0.3">
      <c r="A225">
        <v>5000</v>
      </c>
      <c r="B225">
        <v>20.37</v>
      </c>
      <c r="C225">
        <v>5000</v>
      </c>
      <c r="D225">
        <v>5.34</v>
      </c>
      <c r="E225">
        <v>525.80999999999995</v>
      </c>
      <c r="F225">
        <v>432.73</v>
      </c>
      <c r="G225">
        <v>18.03</v>
      </c>
      <c r="H225">
        <v>5000</v>
      </c>
      <c r="I225">
        <v>3269.72</v>
      </c>
      <c r="K225">
        <f t="shared" si="12"/>
        <v>4979.63</v>
      </c>
      <c r="L225">
        <f t="shared" si="12"/>
        <v>0</v>
      </c>
      <c r="M225">
        <f t="shared" si="12"/>
        <v>4994.66</v>
      </c>
      <c r="N225">
        <f t="shared" si="12"/>
        <v>4474.1900000000005</v>
      </c>
      <c r="O225">
        <f t="shared" si="13"/>
        <v>4567.2700000000004</v>
      </c>
      <c r="P225">
        <f t="shared" si="13"/>
        <v>4981.97</v>
      </c>
      <c r="Q225">
        <f t="shared" si="13"/>
        <v>0</v>
      </c>
      <c r="R225">
        <f t="shared" si="11"/>
        <v>1730.2800000000002</v>
      </c>
    </row>
    <row r="226" spans="1:18" x14ac:dyDescent="0.3">
      <c r="A226">
        <v>5000</v>
      </c>
      <c r="B226">
        <v>5000</v>
      </c>
      <c r="C226">
        <v>5000</v>
      </c>
      <c r="D226">
        <v>5000</v>
      </c>
      <c r="E226">
        <v>5000</v>
      </c>
      <c r="F226">
        <v>5000</v>
      </c>
      <c r="G226">
        <v>5000</v>
      </c>
      <c r="H226">
        <v>5000</v>
      </c>
      <c r="I226">
        <v>5000</v>
      </c>
      <c r="K226">
        <f t="shared" si="12"/>
        <v>0</v>
      </c>
      <c r="L226">
        <f t="shared" si="12"/>
        <v>0</v>
      </c>
      <c r="M226">
        <f t="shared" si="12"/>
        <v>0</v>
      </c>
      <c r="N226">
        <f t="shared" si="12"/>
        <v>0</v>
      </c>
      <c r="O226">
        <f t="shared" si="13"/>
        <v>0</v>
      </c>
      <c r="P226">
        <f t="shared" si="13"/>
        <v>0</v>
      </c>
      <c r="Q226">
        <f t="shared" si="13"/>
        <v>0</v>
      </c>
      <c r="R226">
        <f t="shared" si="11"/>
        <v>0</v>
      </c>
    </row>
    <row r="227" spans="1:18" x14ac:dyDescent="0.3">
      <c r="A227">
        <v>5000</v>
      </c>
      <c r="B227">
        <v>5000</v>
      </c>
      <c r="C227">
        <v>5000</v>
      </c>
      <c r="D227">
        <v>5000</v>
      </c>
      <c r="E227">
        <v>5000</v>
      </c>
      <c r="F227">
        <v>5000</v>
      </c>
      <c r="G227">
        <v>5000</v>
      </c>
      <c r="H227">
        <v>5000</v>
      </c>
      <c r="I227">
        <v>5000</v>
      </c>
      <c r="K227">
        <f t="shared" si="12"/>
        <v>0</v>
      </c>
      <c r="L227">
        <f t="shared" si="12"/>
        <v>0</v>
      </c>
      <c r="M227">
        <f t="shared" si="12"/>
        <v>0</v>
      </c>
      <c r="N227">
        <f t="shared" si="12"/>
        <v>0</v>
      </c>
      <c r="O227">
        <f t="shared" si="13"/>
        <v>0</v>
      </c>
      <c r="P227">
        <f t="shared" si="13"/>
        <v>0</v>
      </c>
      <c r="Q227">
        <f t="shared" si="13"/>
        <v>0</v>
      </c>
      <c r="R227">
        <f t="shared" si="11"/>
        <v>0</v>
      </c>
    </row>
    <row r="228" spans="1:18" x14ac:dyDescent="0.3">
      <c r="A228">
        <v>5000</v>
      </c>
      <c r="B228">
        <v>5000</v>
      </c>
      <c r="C228">
        <v>5000</v>
      </c>
      <c r="D228">
        <v>5000</v>
      </c>
      <c r="E228">
        <v>5000</v>
      </c>
      <c r="F228">
        <v>5000</v>
      </c>
      <c r="G228">
        <v>5000</v>
      </c>
      <c r="H228">
        <v>5000</v>
      </c>
      <c r="I228">
        <v>5000</v>
      </c>
      <c r="K228">
        <f t="shared" si="12"/>
        <v>0</v>
      </c>
      <c r="L228">
        <f t="shared" si="12"/>
        <v>0</v>
      </c>
      <c r="M228">
        <f t="shared" si="12"/>
        <v>0</v>
      </c>
      <c r="N228">
        <f t="shared" si="12"/>
        <v>0</v>
      </c>
      <c r="O228">
        <f t="shared" si="13"/>
        <v>0</v>
      </c>
      <c r="P228">
        <f t="shared" si="13"/>
        <v>0</v>
      </c>
      <c r="Q228">
        <f t="shared" si="13"/>
        <v>0</v>
      </c>
      <c r="R228">
        <f t="shared" si="11"/>
        <v>0</v>
      </c>
    </row>
    <row r="229" spans="1:18" x14ac:dyDescent="0.3">
      <c r="A229">
        <v>5000</v>
      </c>
      <c r="B229">
        <v>5000</v>
      </c>
      <c r="C229">
        <v>5000</v>
      </c>
      <c r="D229">
        <v>5000</v>
      </c>
      <c r="E229">
        <v>5000</v>
      </c>
      <c r="F229">
        <v>5000</v>
      </c>
      <c r="G229">
        <v>5000</v>
      </c>
      <c r="H229">
        <v>5000</v>
      </c>
      <c r="I229">
        <v>5000</v>
      </c>
      <c r="K229">
        <f t="shared" si="12"/>
        <v>0</v>
      </c>
      <c r="L229">
        <f t="shared" si="12"/>
        <v>0</v>
      </c>
      <c r="M229">
        <f t="shared" si="12"/>
        <v>0</v>
      </c>
      <c r="N229">
        <f t="shared" si="12"/>
        <v>0</v>
      </c>
      <c r="O229">
        <f t="shared" si="13"/>
        <v>0</v>
      </c>
      <c r="P229">
        <f t="shared" si="13"/>
        <v>0</v>
      </c>
      <c r="Q229">
        <f t="shared" si="13"/>
        <v>0</v>
      </c>
      <c r="R229">
        <f t="shared" si="11"/>
        <v>0</v>
      </c>
    </row>
    <row r="230" spans="1:18" x14ac:dyDescent="0.3">
      <c r="A230">
        <v>5000</v>
      </c>
      <c r="B230">
        <v>5000</v>
      </c>
      <c r="C230">
        <v>5000</v>
      </c>
      <c r="D230">
        <v>5000</v>
      </c>
      <c r="E230">
        <v>5000</v>
      </c>
      <c r="F230">
        <v>5000</v>
      </c>
      <c r="G230">
        <v>5000</v>
      </c>
      <c r="H230">
        <v>5000</v>
      </c>
      <c r="I230">
        <v>5000</v>
      </c>
      <c r="K230">
        <f t="shared" si="12"/>
        <v>0</v>
      </c>
      <c r="L230">
        <f t="shared" si="12"/>
        <v>0</v>
      </c>
      <c r="M230">
        <f t="shared" si="12"/>
        <v>0</v>
      </c>
      <c r="N230">
        <f t="shared" si="12"/>
        <v>0</v>
      </c>
      <c r="O230">
        <f t="shared" si="13"/>
        <v>0</v>
      </c>
      <c r="P230">
        <f t="shared" si="13"/>
        <v>0</v>
      </c>
      <c r="Q230">
        <f t="shared" si="13"/>
        <v>0</v>
      </c>
      <c r="R230">
        <f t="shared" si="11"/>
        <v>0</v>
      </c>
    </row>
    <row r="231" spans="1:18" x14ac:dyDescent="0.3">
      <c r="A231">
        <v>27.64</v>
      </c>
      <c r="B231">
        <v>26.28</v>
      </c>
      <c r="C231">
        <v>26.36</v>
      </c>
      <c r="D231">
        <v>26.64</v>
      </c>
      <c r="E231">
        <v>27.14</v>
      </c>
      <c r="F231">
        <v>26.11</v>
      </c>
      <c r="G231">
        <v>28.84</v>
      </c>
      <c r="H231">
        <v>26.31</v>
      </c>
      <c r="I231">
        <v>26.34</v>
      </c>
      <c r="K231">
        <f t="shared" si="12"/>
        <v>1.3599999999999994</v>
      </c>
      <c r="L231">
        <f t="shared" si="12"/>
        <v>1.2800000000000011</v>
      </c>
      <c r="M231">
        <f t="shared" si="12"/>
        <v>1</v>
      </c>
      <c r="N231">
        <f t="shared" si="12"/>
        <v>0.5</v>
      </c>
      <c r="O231">
        <f t="shared" si="13"/>
        <v>1.5300000000000011</v>
      </c>
      <c r="P231">
        <f t="shared" si="13"/>
        <v>-1.1999999999999993</v>
      </c>
      <c r="Q231">
        <f t="shared" si="13"/>
        <v>1.3300000000000018</v>
      </c>
      <c r="R231">
        <f t="shared" si="11"/>
        <v>1.3000000000000007</v>
      </c>
    </row>
    <row r="232" spans="1:18" x14ac:dyDescent="0.3">
      <c r="A232">
        <v>155.66999999999999</v>
      </c>
      <c r="B232">
        <v>137.84</v>
      </c>
      <c r="C232">
        <v>132.56</v>
      </c>
      <c r="D232">
        <v>132.66</v>
      </c>
      <c r="E232">
        <v>157.36000000000001</v>
      </c>
      <c r="F232">
        <v>130.38999999999999</v>
      </c>
      <c r="G232">
        <v>145.44</v>
      </c>
      <c r="H232">
        <v>132.16999999999999</v>
      </c>
      <c r="I232">
        <v>154.34</v>
      </c>
      <c r="K232">
        <f t="shared" si="12"/>
        <v>17.829999999999984</v>
      </c>
      <c r="L232">
        <f t="shared" si="12"/>
        <v>23.109999999999985</v>
      </c>
      <c r="M232">
        <f t="shared" si="12"/>
        <v>23.009999999999991</v>
      </c>
      <c r="N232">
        <f t="shared" si="12"/>
        <v>-1.6900000000000261</v>
      </c>
      <c r="O232">
        <f t="shared" si="13"/>
        <v>25.28</v>
      </c>
      <c r="P232">
        <f t="shared" si="13"/>
        <v>10.22999999999999</v>
      </c>
      <c r="Q232">
        <f t="shared" si="13"/>
        <v>23.5</v>
      </c>
      <c r="R232">
        <f t="shared" si="11"/>
        <v>1.3299999999999841</v>
      </c>
    </row>
    <row r="233" spans="1:18" x14ac:dyDescent="0.3">
      <c r="A233">
        <v>5000</v>
      </c>
      <c r="B233">
        <v>690.84</v>
      </c>
      <c r="C233">
        <v>1740.31</v>
      </c>
      <c r="D233">
        <v>5000</v>
      </c>
      <c r="E233">
        <v>5000</v>
      </c>
      <c r="F233">
        <v>4205.01</v>
      </c>
      <c r="G233">
        <v>375.7</v>
      </c>
      <c r="H233">
        <v>5000</v>
      </c>
      <c r="I233">
        <v>5000</v>
      </c>
      <c r="K233">
        <f t="shared" si="12"/>
        <v>4309.16</v>
      </c>
      <c r="L233">
        <f t="shared" si="12"/>
        <v>3259.69</v>
      </c>
      <c r="M233">
        <f t="shared" si="12"/>
        <v>0</v>
      </c>
      <c r="N233">
        <f t="shared" si="12"/>
        <v>0</v>
      </c>
      <c r="O233">
        <f t="shared" si="13"/>
        <v>794.98999999999978</v>
      </c>
      <c r="P233">
        <f t="shared" si="13"/>
        <v>4624.3</v>
      </c>
      <c r="Q233">
        <f t="shared" si="13"/>
        <v>0</v>
      </c>
      <c r="R233">
        <f t="shared" si="11"/>
        <v>0</v>
      </c>
    </row>
    <row r="234" spans="1:18" x14ac:dyDescent="0.3">
      <c r="A234">
        <v>1502.27</v>
      </c>
      <c r="B234">
        <v>1052.44</v>
      </c>
      <c r="C234">
        <v>1073.33</v>
      </c>
      <c r="D234">
        <v>1283.94</v>
      </c>
      <c r="E234">
        <v>1928.22</v>
      </c>
      <c r="F234">
        <v>1217.17</v>
      </c>
      <c r="G234">
        <v>1368.14</v>
      </c>
      <c r="H234">
        <v>1927.58</v>
      </c>
      <c r="I234">
        <v>1619.66</v>
      </c>
      <c r="K234">
        <f t="shared" si="12"/>
        <v>449.82999999999993</v>
      </c>
      <c r="L234">
        <f t="shared" si="12"/>
        <v>428.94000000000005</v>
      </c>
      <c r="M234">
        <f t="shared" si="12"/>
        <v>218.32999999999993</v>
      </c>
      <c r="N234">
        <f t="shared" si="12"/>
        <v>-425.95000000000005</v>
      </c>
      <c r="O234">
        <f t="shared" si="13"/>
        <v>285.09999999999991</v>
      </c>
      <c r="P234">
        <f t="shared" si="13"/>
        <v>134.12999999999988</v>
      </c>
      <c r="Q234">
        <f t="shared" si="13"/>
        <v>-425.30999999999995</v>
      </c>
      <c r="R234">
        <f t="shared" si="11"/>
        <v>-117.3900000000001</v>
      </c>
    </row>
    <row r="235" spans="1:18" x14ac:dyDescent="0.3">
      <c r="A235">
        <v>1857.94</v>
      </c>
      <c r="B235">
        <v>3213.33</v>
      </c>
      <c r="C235">
        <v>2046.59</v>
      </c>
      <c r="D235">
        <v>2646.39</v>
      </c>
      <c r="E235">
        <v>1816.95</v>
      </c>
      <c r="F235">
        <v>1622.09</v>
      </c>
      <c r="G235">
        <v>1774.8</v>
      </c>
      <c r="H235">
        <v>3696.84</v>
      </c>
      <c r="I235">
        <v>3080.28</v>
      </c>
      <c r="K235">
        <f t="shared" si="12"/>
        <v>-1355.3899999999999</v>
      </c>
      <c r="L235">
        <f t="shared" si="12"/>
        <v>-188.64999999999986</v>
      </c>
      <c r="M235">
        <f t="shared" si="12"/>
        <v>-788.44999999999982</v>
      </c>
      <c r="N235">
        <f t="shared" si="12"/>
        <v>40.990000000000009</v>
      </c>
      <c r="O235">
        <f t="shared" si="13"/>
        <v>235.85000000000014</v>
      </c>
      <c r="P235">
        <f t="shared" si="13"/>
        <v>83.1400000000001</v>
      </c>
      <c r="Q235">
        <f t="shared" si="13"/>
        <v>-1838.9</v>
      </c>
      <c r="R235">
        <f t="shared" si="11"/>
        <v>-1222.3400000000001</v>
      </c>
    </row>
    <row r="236" spans="1:18" x14ac:dyDescent="0.3">
      <c r="A236">
        <v>2856.69</v>
      </c>
      <c r="B236">
        <v>2163.31</v>
      </c>
      <c r="C236">
        <v>2186.44</v>
      </c>
      <c r="D236">
        <v>2269.08</v>
      </c>
      <c r="E236">
        <v>2250.84</v>
      </c>
      <c r="F236">
        <v>2200.2399999999998</v>
      </c>
      <c r="G236">
        <v>2360.62</v>
      </c>
      <c r="H236">
        <v>2297.34</v>
      </c>
      <c r="I236">
        <v>2208.11</v>
      </c>
      <c r="K236">
        <f t="shared" si="12"/>
        <v>693.38000000000011</v>
      </c>
      <c r="L236">
        <f t="shared" si="12"/>
        <v>670.25</v>
      </c>
      <c r="M236">
        <f t="shared" si="12"/>
        <v>587.61000000000013</v>
      </c>
      <c r="N236">
        <f t="shared" si="12"/>
        <v>605.84999999999991</v>
      </c>
      <c r="O236">
        <f t="shared" si="13"/>
        <v>656.45000000000027</v>
      </c>
      <c r="P236">
        <f t="shared" si="13"/>
        <v>496.07000000000016</v>
      </c>
      <c r="Q236">
        <f t="shared" si="13"/>
        <v>559.34999999999991</v>
      </c>
      <c r="R236">
        <f t="shared" si="11"/>
        <v>648.57999999999993</v>
      </c>
    </row>
    <row r="237" spans="1:18" x14ac:dyDescent="0.3">
      <c r="A237">
        <v>1356.55</v>
      </c>
      <c r="B237">
        <v>1005.02</v>
      </c>
      <c r="C237">
        <v>1012.08</v>
      </c>
      <c r="D237">
        <v>955.94</v>
      </c>
      <c r="E237">
        <v>940.02</v>
      </c>
      <c r="F237">
        <v>965.42</v>
      </c>
      <c r="G237">
        <v>956.27</v>
      </c>
      <c r="H237">
        <v>938.7</v>
      </c>
      <c r="I237">
        <v>716.59</v>
      </c>
      <c r="K237">
        <f t="shared" si="12"/>
        <v>351.53</v>
      </c>
      <c r="L237">
        <f t="shared" si="12"/>
        <v>344.46999999999991</v>
      </c>
      <c r="M237">
        <f t="shared" si="12"/>
        <v>400.6099999999999</v>
      </c>
      <c r="N237">
        <f t="shared" si="12"/>
        <v>416.53</v>
      </c>
      <c r="O237">
        <f t="shared" si="13"/>
        <v>391.13</v>
      </c>
      <c r="P237">
        <f t="shared" si="13"/>
        <v>400.28</v>
      </c>
      <c r="Q237">
        <f t="shared" si="13"/>
        <v>417.84999999999991</v>
      </c>
      <c r="R237">
        <f t="shared" si="11"/>
        <v>639.95999999999992</v>
      </c>
    </row>
    <row r="238" spans="1:18" x14ac:dyDescent="0.3">
      <c r="A238">
        <v>2580.0500000000002</v>
      </c>
      <c r="B238">
        <v>2057.92</v>
      </c>
      <c r="C238">
        <v>1923.42</v>
      </c>
      <c r="D238">
        <v>2093.89</v>
      </c>
      <c r="E238">
        <v>2085.39</v>
      </c>
      <c r="F238">
        <v>2176.64</v>
      </c>
      <c r="G238">
        <v>2063.83</v>
      </c>
      <c r="H238">
        <v>2122.5100000000002</v>
      </c>
      <c r="I238">
        <v>2072.2800000000002</v>
      </c>
      <c r="K238">
        <f t="shared" si="12"/>
        <v>522.13000000000011</v>
      </c>
      <c r="L238">
        <f t="shared" si="12"/>
        <v>656.63000000000011</v>
      </c>
      <c r="M238">
        <f t="shared" si="12"/>
        <v>486.16000000000031</v>
      </c>
      <c r="N238">
        <f t="shared" si="12"/>
        <v>494.66000000000031</v>
      </c>
      <c r="O238">
        <f t="shared" si="13"/>
        <v>403.41000000000031</v>
      </c>
      <c r="P238">
        <f t="shared" si="13"/>
        <v>516.22000000000025</v>
      </c>
      <c r="Q238">
        <f t="shared" si="13"/>
        <v>457.53999999999996</v>
      </c>
      <c r="R238">
        <f t="shared" si="11"/>
        <v>507.77</v>
      </c>
    </row>
    <row r="239" spans="1:18" x14ac:dyDescent="0.3">
      <c r="A239">
        <v>88.59</v>
      </c>
      <c r="B239">
        <v>20.89</v>
      </c>
      <c r="C239">
        <v>13.12</v>
      </c>
      <c r="D239">
        <v>470.64</v>
      </c>
      <c r="E239">
        <v>613.33000000000004</v>
      </c>
      <c r="F239">
        <v>93.03</v>
      </c>
      <c r="G239">
        <v>81.03</v>
      </c>
      <c r="H239">
        <v>508.69</v>
      </c>
      <c r="I239">
        <v>115.64</v>
      </c>
      <c r="K239">
        <f t="shared" si="12"/>
        <v>67.7</v>
      </c>
      <c r="L239">
        <f t="shared" si="12"/>
        <v>75.47</v>
      </c>
      <c r="M239">
        <f t="shared" si="12"/>
        <v>-382.04999999999995</v>
      </c>
      <c r="N239">
        <f t="shared" si="12"/>
        <v>-524.74</v>
      </c>
      <c r="O239">
        <f t="shared" si="13"/>
        <v>-4.4399999999999977</v>
      </c>
      <c r="P239">
        <f t="shared" si="13"/>
        <v>7.5600000000000023</v>
      </c>
      <c r="Q239">
        <f t="shared" si="13"/>
        <v>-420.1</v>
      </c>
      <c r="R239">
        <f t="shared" si="11"/>
        <v>-27.049999999999997</v>
      </c>
    </row>
    <row r="240" spans="1:18" x14ac:dyDescent="0.3">
      <c r="A240">
        <v>5000</v>
      </c>
      <c r="B240">
        <v>5000</v>
      </c>
      <c r="C240">
        <v>5000</v>
      </c>
      <c r="D240">
        <v>5000</v>
      </c>
      <c r="E240">
        <v>5000</v>
      </c>
      <c r="F240">
        <v>5000</v>
      </c>
      <c r="G240">
        <v>5000</v>
      </c>
      <c r="H240">
        <v>5000</v>
      </c>
      <c r="I240">
        <v>5000</v>
      </c>
      <c r="K240">
        <f t="shared" si="12"/>
        <v>0</v>
      </c>
      <c r="L240">
        <f t="shared" si="12"/>
        <v>0</v>
      </c>
      <c r="M240">
        <f t="shared" si="12"/>
        <v>0</v>
      </c>
      <c r="N240">
        <f t="shared" si="12"/>
        <v>0</v>
      </c>
      <c r="O240">
        <f t="shared" si="13"/>
        <v>0</v>
      </c>
      <c r="P240">
        <f t="shared" si="13"/>
        <v>0</v>
      </c>
      <c r="Q240">
        <f t="shared" si="13"/>
        <v>0</v>
      </c>
      <c r="R240">
        <f t="shared" si="11"/>
        <v>0</v>
      </c>
    </row>
    <row r="241" spans="1:18" x14ac:dyDescent="0.3">
      <c r="A241">
        <v>5000</v>
      </c>
      <c r="B241">
        <v>5000</v>
      </c>
      <c r="C241">
        <v>437.45</v>
      </c>
      <c r="D241">
        <v>101.86</v>
      </c>
      <c r="E241">
        <v>5000</v>
      </c>
      <c r="F241">
        <v>5000</v>
      </c>
      <c r="G241">
        <v>75.58</v>
      </c>
      <c r="H241">
        <v>3.19</v>
      </c>
      <c r="I241">
        <v>5000</v>
      </c>
      <c r="K241">
        <f t="shared" si="12"/>
        <v>0</v>
      </c>
      <c r="L241">
        <f t="shared" si="12"/>
        <v>4562.55</v>
      </c>
      <c r="M241">
        <f t="shared" si="12"/>
        <v>4898.1400000000003</v>
      </c>
      <c r="N241">
        <f t="shared" si="12"/>
        <v>0</v>
      </c>
      <c r="O241">
        <f t="shared" si="13"/>
        <v>0</v>
      </c>
      <c r="P241">
        <f t="shared" si="13"/>
        <v>4924.42</v>
      </c>
      <c r="Q241">
        <f t="shared" si="13"/>
        <v>4996.8100000000004</v>
      </c>
      <c r="R241">
        <f t="shared" si="11"/>
        <v>0</v>
      </c>
    </row>
    <row r="242" spans="1:18" x14ac:dyDescent="0.3">
      <c r="A242">
        <v>5000</v>
      </c>
      <c r="B242">
        <v>5000</v>
      </c>
      <c r="C242">
        <v>5000</v>
      </c>
      <c r="D242">
        <v>4422.5200000000004</v>
      </c>
      <c r="E242">
        <v>5000</v>
      </c>
      <c r="F242">
        <v>4896.5200000000004</v>
      </c>
      <c r="G242">
        <v>4237.8</v>
      </c>
      <c r="H242">
        <v>5000</v>
      </c>
      <c r="I242">
        <v>5000</v>
      </c>
      <c r="K242">
        <f t="shared" si="12"/>
        <v>0</v>
      </c>
      <c r="L242">
        <f t="shared" si="12"/>
        <v>0</v>
      </c>
      <c r="M242">
        <f t="shared" si="12"/>
        <v>577.47999999999956</v>
      </c>
      <c r="N242">
        <f t="shared" si="12"/>
        <v>0</v>
      </c>
      <c r="O242">
        <f t="shared" si="13"/>
        <v>103.47999999999956</v>
      </c>
      <c r="P242">
        <f t="shared" si="13"/>
        <v>762.19999999999982</v>
      </c>
      <c r="Q242">
        <f t="shared" si="13"/>
        <v>0</v>
      </c>
      <c r="R242">
        <f t="shared" si="11"/>
        <v>0</v>
      </c>
    </row>
    <row r="243" spans="1:18" x14ac:dyDescent="0.3">
      <c r="A243">
        <v>5000</v>
      </c>
      <c r="B243">
        <v>5000</v>
      </c>
      <c r="C243">
        <v>5000</v>
      </c>
      <c r="D243">
        <v>5000</v>
      </c>
      <c r="E243">
        <v>5000</v>
      </c>
      <c r="F243">
        <v>5000</v>
      </c>
      <c r="G243">
        <v>5000</v>
      </c>
      <c r="H243">
        <v>5000</v>
      </c>
      <c r="I243">
        <v>5000</v>
      </c>
      <c r="K243">
        <f t="shared" si="12"/>
        <v>0</v>
      </c>
      <c r="L243">
        <f t="shared" si="12"/>
        <v>0</v>
      </c>
      <c r="M243">
        <f t="shared" si="12"/>
        <v>0</v>
      </c>
      <c r="N243">
        <f t="shared" si="12"/>
        <v>0</v>
      </c>
      <c r="O243">
        <f t="shared" si="13"/>
        <v>0</v>
      </c>
      <c r="P243">
        <f t="shared" si="13"/>
        <v>0</v>
      </c>
      <c r="Q243">
        <f t="shared" si="13"/>
        <v>0</v>
      </c>
      <c r="R243">
        <f t="shared" si="11"/>
        <v>0</v>
      </c>
    </row>
    <row r="244" spans="1:18" x14ac:dyDescent="0.3">
      <c r="A244">
        <v>5000</v>
      </c>
      <c r="B244">
        <v>5000</v>
      </c>
      <c r="C244">
        <v>5000</v>
      </c>
      <c r="D244">
        <v>5000</v>
      </c>
      <c r="E244">
        <v>5000</v>
      </c>
      <c r="F244">
        <v>5000</v>
      </c>
      <c r="G244">
        <v>5000</v>
      </c>
      <c r="H244">
        <v>5000</v>
      </c>
      <c r="I244">
        <v>5000</v>
      </c>
      <c r="K244">
        <f t="shared" si="12"/>
        <v>0</v>
      </c>
      <c r="L244">
        <f t="shared" si="12"/>
        <v>0</v>
      </c>
      <c r="M244">
        <f t="shared" si="12"/>
        <v>0</v>
      </c>
      <c r="N244">
        <f t="shared" si="12"/>
        <v>0</v>
      </c>
      <c r="O244">
        <f t="shared" si="13"/>
        <v>0</v>
      </c>
      <c r="P244">
        <f t="shared" si="13"/>
        <v>0</v>
      </c>
      <c r="Q244">
        <f t="shared" si="13"/>
        <v>0</v>
      </c>
      <c r="R244">
        <f t="shared" si="11"/>
        <v>0</v>
      </c>
    </row>
    <row r="245" spans="1:18" x14ac:dyDescent="0.3">
      <c r="A245">
        <v>5000</v>
      </c>
      <c r="B245">
        <v>5000</v>
      </c>
      <c r="C245">
        <v>5000</v>
      </c>
      <c r="D245">
        <v>5000</v>
      </c>
      <c r="E245">
        <v>5000</v>
      </c>
      <c r="F245">
        <v>5000</v>
      </c>
      <c r="G245">
        <v>5000</v>
      </c>
      <c r="H245">
        <v>5000</v>
      </c>
      <c r="I245">
        <v>5000</v>
      </c>
      <c r="K245">
        <f t="shared" si="12"/>
        <v>0</v>
      </c>
      <c r="L245">
        <f t="shared" si="12"/>
        <v>0</v>
      </c>
      <c r="M245">
        <f t="shared" si="12"/>
        <v>0</v>
      </c>
      <c r="N245">
        <f t="shared" si="12"/>
        <v>0</v>
      </c>
      <c r="O245">
        <f t="shared" si="13"/>
        <v>0</v>
      </c>
      <c r="P245">
        <f t="shared" si="13"/>
        <v>0</v>
      </c>
      <c r="Q245">
        <f t="shared" si="13"/>
        <v>0</v>
      </c>
      <c r="R245">
        <f t="shared" si="11"/>
        <v>0</v>
      </c>
    </row>
    <row r="246" spans="1:18" x14ac:dyDescent="0.3">
      <c r="A246">
        <v>5000</v>
      </c>
      <c r="B246">
        <v>5000</v>
      </c>
      <c r="C246">
        <v>5000</v>
      </c>
      <c r="D246">
        <v>5000</v>
      </c>
      <c r="E246">
        <v>5000</v>
      </c>
      <c r="F246">
        <v>5000</v>
      </c>
      <c r="G246">
        <v>5000</v>
      </c>
      <c r="H246">
        <v>5000</v>
      </c>
      <c r="I246">
        <v>5000</v>
      </c>
      <c r="K246">
        <f t="shared" si="12"/>
        <v>0</v>
      </c>
      <c r="L246">
        <f t="shared" si="12"/>
        <v>0</v>
      </c>
      <c r="M246">
        <f t="shared" si="12"/>
        <v>0</v>
      </c>
      <c r="N246">
        <f t="shared" si="12"/>
        <v>0</v>
      </c>
      <c r="O246">
        <f t="shared" si="13"/>
        <v>0</v>
      </c>
      <c r="P246">
        <f t="shared" si="13"/>
        <v>0</v>
      </c>
      <c r="Q246">
        <f t="shared" si="13"/>
        <v>0</v>
      </c>
      <c r="R246">
        <f t="shared" si="11"/>
        <v>0</v>
      </c>
    </row>
    <row r="247" spans="1:18" x14ac:dyDescent="0.3">
      <c r="A247">
        <v>5000</v>
      </c>
      <c r="B247">
        <v>5000</v>
      </c>
      <c r="C247">
        <v>5000</v>
      </c>
      <c r="D247">
        <v>5000</v>
      </c>
      <c r="E247">
        <v>5000</v>
      </c>
      <c r="F247">
        <v>5000</v>
      </c>
      <c r="G247">
        <v>5000</v>
      </c>
      <c r="H247">
        <v>5000</v>
      </c>
      <c r="I247">
        <v>5000</v>
      </c>
      <c r="K247">
        <f t="shared" si="12"/>
        <v>0</v>
      </c>
      <c r="L247">
        <f t="shared" si="12"/>
        <v>0</v>
      </c>
      <c r="M247">
        <f t="shared" si="12"/>
        <v>0</v>
      </c>
      <c r="N247">
        <f t="shared" si="12"/>
        <v>0</v>
      </c>
      <c r="O247">
        <f t="shared" si="13"/>
        <v>0</v>
      </c>
      <c r="P247">
        <f t="shared" si="13"/>
        <v>0</v>
      </c>
      <c r="Q247">
        <f t="shared" si="13"/>
        <v>0</v>
      </c>
      <c r="R247">
        <f t="shared" si="11"/>
        <v>0</v>
      </c>
    </row>
    <row r="248" spans="1:18" x14ac:dyDescent="0.3">
      <c r="A248">
        <v>121.61</v>
      </c>
      <c r="B248">
        <v>734.44</v>
      </c>
      <c r="C248">
        <v>487.59</v>
      </c>
      <c r="D248">
        <v>187.94</v>
      </c>
      <c r="E248">
        <v>1131.81</v>
      </c>
      <c r="F248">
        <v>267.44</v>
      </c>
      <c r="G248">
        <v>537.91999999999996</v>
      </c>
      <c r="H248">
        <v>169.34</v>
      </c>
      <c r="I248">
        <v>2250.7600000000002</v>
      </c>
      <c r="K248">
        <f t="shared" si="12"/>
        <v>-612.83000000000004</v>
      </c>
      <c r="L248">
        <f t="shared" si="12"/>
        <v>-365.97999999999996</v>
      </c>
      <c r="M248">
        <f t="shared" si="12"/>
        <v>-66.33</v>
      </c>
      <c r="N248">
        <f t="shared" si="12"/>
        <v>-1010.1999999999999</v>
      </c>
      <c r="O248">
        <f t="shared" si="13"/>
        <v>-145.82999999999998</v>
      </c>
      <c r="P248">
        <f t="shared" si="13"/>
        <v>-416.30999999999995</v>
      </c>
      <c r="Q248">
        <f t="shared" si="13"/>
        <v>-47.730000000000004</v>
      </c>
      <c r="R248">
        <f t="shared" si="11"/>
        <v>-2129.15</v>
      </c>
    </row>
    <row r="249" spans="1:18" x14ac:dyDescent="0.3">
      <c r="A249">
        <v>1775.33</v>
      </c>
      <c r="B249">
        <v>1226.2</v>
      </c>
      <c r="C249">
        <v>1254.1300000000001</v>
      </c>
      <c r="D249">
        <v>1140.19</v>
      </c>
      <c r="E249">
        <v>1450.45</v>
      </c>
      <c r="F249">
        <v>1323.91</v>
      </c>
      <c r="G249">
        <v>1185.22</v>
      </c>
      <c r="H249">
        <v>1295.55</v>
      </c>
      <c r="I249">
        <v>1094.17</v>
      </c>
      <c r="K249">
        <f t="shared" si="12"/>
        <v>549.12999999999988</v>
      </c>
      <c r="L249">
        <f t="shared" si="12"/>
        <v>521.19999999999982</v>
      </c>
      <c r="M249">
        <f t="shared" si="12"/>
        <v>635.13999999999987</v>
      </c>
      <c r="N249">
        <f t="shared" si="12"/>
        <v>324.87999999999988</v>
      </c>
      <c r="O249">
        <f t="shared" si="13"/>
        <v>451.41999999999985</v>
      </c>
      <c r="P249">
        <f t="shared" si="13"/>
        <v>590.1099999999999</v>
      </c>
      <c r="Q249">
        <f t="shared" si="13"/>
        <v>479.78</v>
      </c>
      <c r="R249">
        <f t="shared" si="11"/>
        <v>681.15999999999985</v>
      </c>
    </row>
    <row r="250" spans="1:18" x14ac:dyDescent="0.3">
      <c r="A250">
        <v>42</v>
      </c>
      <c r="B250">
        <v>42.52</v>
      </c>
      <c r="C250">
        <v>34.22</v>
      </c>
      <c r="D250">
        <v>37.17</v>
      </c>
      <c r="E250">
        <v>34.979999999999997</v>
      </c>
      <c r="F250">
        <v>38.86</v>
      </c>
      <c r="G250">
        <v>38.770000000000003</v>
      </c>
      <c r="H250">
        <v>39.08</v>
      </c>
      <c r="I250">
        <v>39.049999999999997</v>
      </c>
      <c r="K250">
        <f t="shared" si="12"/>
        <v>-0.52000000000000313</v>
      </c>
      <c r="L250">
        <f t="shared" si="12"/>
        <v>7.7800000000000011</v>
      </c>
      <c r="M250">
        <f t="shared" si="12"/>
        <v>4.8299999999999983</v>
      </c>
      <c r="N250">
        <f t="shared" si="12"/>
        <v>7.0200000000000031</v>
      </c>
      <c r="O250">
        <f t="shared" si="13"/>
        <v>3.1400000000000006</v>
      </c>
      <c r="P250">
        <f t="shared" si="13"/>
        <v>3.2299999999999969</v>
      </c>
      <c r="Q250">
        <f t="shared" si="13"/>
        <v>2.9200000000000017</v>
      </c>
      <c r="R250">
        <f t="shared" si="11"/>
        <v>2.9500000000000028</v>
      </c>
    </row>
    <row r="251" spans="1:18" x14ac:dyDescent="0.3">
      <c r="A251">
        <v>1584.56</v>
      </c>
      <c r="B251">
        <v>1122.7</v>
      </c>
      <c r="C251">
        <v>1302.4100000000001</v>
      </c>
      <c r="D251">
        <v>1070.28</v>
      </c>
      <c r="E251">
        <v>1125.3</v>
      </c>
      <c r="F251">
        <v>1376.19</v>
      </c>
      <c r="G251">
        <v>1091.94</v>
      </c>
      <c r="H251">
        <v>1187.6400000000001</v>
      </c>
      <c r="I251">
        <v>1033.27</v>
      </c>
      <c r="K251">
        <f t="shared" si="12"/>
        <v>461.8599999999999</v>
      </c>
      <c r="L251">
        <f t="shared" si="12"/>
        <v>282.14999999999986</v>
      </c>
      <c r="M251">
        <f t="shared" si="12"/>
        <v>514.28</v>
      </c>
      <c r="N251">
        <f t="shared" si="12"/>
        <v>459.26</v>
      </c>
      <c r="O251">
        <f t="shared" si="13"/>
        <v>208.36999999999989</v>
      </c>
      <c r="P251">
        <f t="shared" si="13"/>
        <v>492.61999999999989</v>
      </c>
      <c r="Q251">
        <f t="shared" si="13"/>
        <v>396.91999999999985</v>
      </c>
      <c r="R251">
        <f t="shared" si="11"/>
        <v>551.29</v>
      </c>
    </row>
    <row r="252" spans="1:18" x14ac:dyDescent="0.3">
      <c r="A252">
        <v>1111.03</v>
      </c>
      <c r="B252">
        <v>1249.1099999999999</v>
      </c>
      <c r="C252">
        <v>3128.94</v>
      </c>
      <c r="D252">
        <v>1211</v>
      </c>
      <c r="E252">
        <v>3009.11</v>
      </c>
      <c r="F252">
        <v>4498.3</v>
      </c>
      <c r="G252">
        <v>1065.55</v>
      </c>
      <c r="H252">
        <v>1277.52</v>
      </c>
      <c r="I252">
        <v>1211.5</v>
      </c>
      <c r="K252">
        <f t="shared" si="12"/>
        <v>-138.07999999999993</v>
      </c>
      <c r="L252">
        <f t="shared" si="12"/>
        <v>-2017.91</v>
      </c>
      <c r="M252">
        <f t="shared" si="12"/>
        <v>-99.970000000000027</v>
      </c>
      <c r="N252">
        <f t="shared" si="12"/>
        <v>-1898.0800000000002</v>
      </c>
      <c r="O252">
        <f t="shared" si="13"/>
        <v>-3387.2700000000004</v>
      </c>
      <c r="P252">
        <f t="shared" si="13"/>
        <v>45.480000000000018</v>
      </c>
      <c r="Q252">
        <f t="shared" si="13"/>
        <v>-166.49</v>
      </c>
      <c r="R252">
        <f t="shared" si="11"/>
        <v>-100.47000000000003</v>
      </c>
    </row>
    <row r="253" spans="1:18" x14ac:dyDescent="0.3">
      <c r="A253">
        <v>3223.84</v>
      </c>
      <c r="B253">
        <v>1167.81</v>
      </c>
      <c r="C253">
        <v>1743.17</v>
      </c>
      <c r="D253">
        <v>2110.5</v>
      </c>
      <c r="E253">
        <v>1001.64</v>
      </c>
      <c r="F253">
        <v>865.91</v>
      </c>
      <c r="G253">
        <v>1624.42</v>
      </c>
      <c r="H253">
        <v>1004.75</v>
      </c>
      <c r="I253">
        <v>1205.23</v>
      </c>
      <c r="K253">
        <f t="shared" si="12"/>
        <v>2056.0300000000002</v>
      </c>
      <c r="L253">
        <f t="shared" si="12"/>
        <v>1480.67</v>
      </c>
      <c r="M253">
        <f t="shared" si="12"/>
        <v>1113.3400000000001</v>
      </c>
      <c r="N253">
        <f t="shared" si="12"/>
        <v>2222.2000000000003</v>
      </c>
      <c r="O253">
        <f t="shared" si="13"/>
        <v>2357.9300000000003</v>
      </c>
      <c r="P253">
        <f t="shared" si="13"/>
        <v>1599.42</v>
      </c>
      <c r="Q253">
        <f t="shared" si="13"/>
        <v>2219.09</v>
      </c>
      <c r="R253">
        <f t="shared" si="11"/>
        <v>2018.6100000000001</v>
      </c>
    </row>
    <row r="254" spans="1:18" x14ac:dyDescent="0.3">
      <c r="A254">
        <v>315.77999999999997</v>
      </c>
      <c r="B254">
        <v>306.39</v>
      </c>
      <c r="C254">
        <v>464.81</v>
      </c>
      <c r="D254">
        <v>1532.52</v>
      </c>
      <c r="E254">
        <v>314.55</v>
      </c>
      <c r="F254">
        <v>2749.89</v>
      </c>
      <c r="G254">
        <v>338.42</v>
      </c>
      <c r="H254">
        <v>51.27</v>
      </c>
      <c r="I254">
        <v>315.41000000000003</v>
      </c>
      <c r="K254">
        <f t="shared" si="12"/>
        <v>9.3899999999999864</v>
      </c>
      <c r="L254">
        <f t="shared" si="12"/>
        <v>-149.03000000000003</v>
      </c>
      <c r="M254">
        <f t="shared" si="12"/>
        <v>-1216.74</v>
      </c>
      <c r="N254">
        <f t="shared" si="12"/>
        <v>1.2299999999999613</v>
      </c>
      <c r="O254">
        <f t="shared" si="13"/>
        <v>-2434.1099999999997</v>
      </c>
      <c r="P254">
        <f t="shared" si="13"/>
        <v>-22.640000000000043</v>
      </c>
      <c r="Q254">
        <f t="shared" si="13"/>
        <v>264.51</v>
      </c>
      <c r="R254">
        <f t="shared" si="11"/>
        <v>0.3699999999999477</v>
      </c>
    </row>
    <row r="255" spans="1:18" x14ac:dyDescent="0.3">
      <c r="A255">
        <v>9.98</v>
      </c>
      <c r="B255">
        <v>36.700000000000003</v>
      </c>
      <c r="C255">
        <v>13.16</v>
      </c>
      <c r="D255">
        <v>13.05</v>
      </c>
      <c r="E255">
        <v>7.69</v>
      </c>
      <c r="F255">
        <v>7.84</v>
      </c>
      <c r="G255">
        <v>10.050000000000001</v>
      </c>
      <c r="H255">
        <v>9.83</v>
      </c>
      <c r="I255">
        <v>8.66</v>
      </c>
      <c r="K255">
        <f t="shared" si="12"/>
        <v>-26.720000000000002</v>
      </c>
      <c r="L255">
        <f t="shared" si="12"/>
        <v>-3.1799999999999997</v>
      </c>
      <c r="M255">
        <f t="shared" si="12"/>
        <v>-3.0700000000000003</v>
      </c>
      <c r="N255">
        <f t="shared" si="12"/>
        <v>2.29</v>
      </c>
      <c r="O255">
        <f t="shared" si="13"/>
        <v>2.1400000000000006</v>
      </c>
      <c r="P255">
        <f t="shared" si="13"/>
        <v>-7.0000000000000284E-2</v>
      </c>
      <c r="Q255">
        <f t="shared" si="13"/>
        <v>0.15000000000000036</v>
      </c>
      <c r="R255">
        <f t="shared" si="11"/>
        <v>1.3200000000000003</v>
      </c>
    </row>
    <row r="256" spans="1:18" x14ac:dyDescent="0.3">
      <c r="A256">
        <v>359.09</v>
      </c>
      <c r="B256">
        <v>260.05</v>
      </c>
      <c r="C256">
        <v>280.16000000000003</v>
      </c>
      <c r="D256">
        <v>211.25</v>
      </c>
      <c r="E256">
        <v>250.98</v>
      </c>
      <c r="F256">
        <v>222.91</v>
      </c>
      <c r="G256">
        <v>53.33</v>
      </c>
      <c r="H256">
        <v>57</v>
      </c>
      <c r="I256">
        <v>216.03</v>
      </c>
      <c r="K256">
        <f t="shared" si="12"/>
        <v>99.039999999999964</v>
      </c>
      <c r="L256">
        <f t="shared" si="12"/>
        <v>78.92999999999995</v>
      </c>
      <c r="M256">
        <f t="shared" si="12"/>
        <v>147.83999999999997</v>
      </c>
      <c r="N256">
        <f t="shared" si="12"/>
        <v>108.10999999999999</v>
      </c>
      <c r="O256">
        <f t="shared" si="13"/>
        <v>136.17999999999998</v>
      </c>
      <c r="P256">
        <f t="shared" si="13"/>
        <v>305.76</v>
      </c>
      <c r="Q256">
        <f t="shared" si="13"/>
        <v>302.08999999999997</v>
      </c>
      <c r="R256">
        <f t="shared" si="11"/>
        <v>143.05999999999997</v>
      </c>
    </row>
    <row r="257" spans="1:18" x14ac:dyDescent="0.3">
      <c r="A257">
        <v>5000</v>
      </c>
      <c r="B257">
        <v>5000</v>
      </c>
      <c r="C257">
        <v>5000</v>
      </c>
      <c r="D257">
        <v>5000</v>
      </c>
      <c r="E257">
        <v>5000</v>
      </c>
      <c r="F257">
        <v>5000</v>
      </c>
      <c r="G257">
        <v>5000</v>
      </c>
      <c r="H257">
        <v>5000</v>
      </c>
      <c r="I257">
        <v>5000</v>
      </c>
      <c r="K257">
        <f t="shared" si="12"/>
        <v>0</v>
      </c>
      <c r="L257">
        <f t="shared" si="12"/>
        <v>0</v>
      </c>
      <c r="M257">
        <f t="shared" si="12"/>
        <v>0</v>
      </c>
      <c r="N257">
        <f t="shared" si="12"/>
        <v>0</v>
      </c>
      <c r="O257">
        <f t="shared" si="13"/>
        <v>0</v>
      </c>
      <c r="P257">
        <f t="shared" si="13"/>
        <v>0</v>
      </c>
      <c r="Q257">
        <f t="shared" si="13"/>
        <v>0</v>
      </c>
      <c r="R257">
        <f t="shared" si="11"/>
        <v>0</v>
      </c>
    </row>
    <row r="258" spans="1:18" x14ac:dyDescent="0.3">
      <c r="A258">
        <v>5000</v>
      </c>
      <c r="B258">
        <v>5000</v>
      </c>
      <c r="C258">
        <v>5000</v>
      </c>
      <c r="D258">
        <v>5000</v>
      </c>
      <c r="E258">
        <v>5000</v>
      </c>
      <c r="F258">
        <v>5000</v>
      </c>
      <c r="G258">
        <v>5000</v>
      </c>
      <c r="H258">
        <v>5000</v>
      </c>
      <c r="I258">
        <v>5000</v>
      </c>
      <c r="K258">
        <f t="shared" si="12"/>
        <v>0</v>
      </c>
      <c r="L258">
        <f t="shared" si="12"/>
        <v>0</v>
      </c>
      <c r="M258">
        <f t="shared" si="12"/>
        <v>0</v>
      </c>
      <c r="N258">
        <f t="shared" ref="N258" si="14">$A258-E258</f>
        <v>0</v>
      </c>
      <c r="O258">
        <f t="shared" si="13"/>
        <v>0</v>
      </c>
      <c r="P258">
        <f t="shared" si="13"/>
        <v>0</v>
      </c>
      <c r="Q258">
        <f t="shared" si="13"/>
        <v>0</v>
      </c>
      <c r="R258">
        <f t="shared" si="13"/>
        <v>0</v>
      </c>
    </row>
    <row r="259" spans="1:18" x14ac:dyDescent="0.3">
      <c r="A259">
        <v>9.86</v>
      </c>
      <c r="B259">
        <v>333.14</v>
      </c>
      <c r="C259">
        <v>415.63</v>
      </c>
      <c r="D259">
        <v>93.14</v>
      </c>
      <c r="E259">
        <v>17.59</v>
      </c>
      <c r="F259">
        <v>43.55</v>
      </c>
      <c r="G259">
        <v>104.48</v>
      </c>
      <c r="H259">
        <v>148.51</v>
      </c>
      <c r="I259">
        <v>84.83</v>
      </c>
      <c r="K259">
        <f t="shared" ref="K259:N322" si="15">$A259-B259</f>
        <v>-323.27999999999997</v>
      </c>
      <c r="L259">
        <f t="shared" si="15"/>
        <v>-405.77</v>
      </c>
      <c r="M259">
        <f t="shared" si="15"/>
        <v>-83.28</v>
      </c>
      <c r="N259">
        <f t="shared" si="15"/>
        <v>-7.73</v>
      </c>
      <c r="O259">
        <f t="shared" ref="O259:R322" si="16">$A259-F259</f>
        <v>-33.69</v>
      </c>
      <c r="P259">
        <f t="shared" si="16"/>
        <v>-94.62</v>
      </c>
      <c r="Q259">
        <f t="shared" si="16"/>
        <v>-138.64999999999998</v>
      </c>
      <c r="R259">
        <f t="shared" si="16"/>
        <v>-74.97</v>
      </c>
    </row>
    <row r="260" spans="1:18" x14ac:dyDescent="0.3">
      <c r="A260">
        <v>5000</v>
      </c>
      <c r="B260">
        <v>5000</v>
      </c>
      <c r="C260">
        <v>3223.27</v>
      </c>
      <c r="D260">
        <v>5000</v>
      </c>
      <c r="E260">
        <v>5000</v>
      </c>
      <c r="F260">
        <v>5000</v>
      </c>
      <c r="G260">
        <v>2878.5</v>
      </c>
      <c r="H260">
        <v>4645.59</v>
      </c>
      <c r="I260">
        <v>5000</v>
      </c>
      <c r="K260">
        <f t="shared" si="15"/>
        <v>0</v>
      </c>
      <c r="L260">
        <f t="shared" si="15"/>
        <v>1776.73</v>
      </c>
      <c r="M260">
        <f t="shared" si="15"/>
        <v>0</v>
      </c>
      <c r="N260">
        <f t="shared" si="15"/>
        <v>0</v>
      </c>
      <c r="O260">
        <f t="shared" si="16"/>
        <v>0</v>
      </c>
      <c r="P260">
        <f t="shared" si="16"/>
        <v>2121.5</v>
      </c>
      <c r="Q260">
        <f t="shared" si="16"/>
        <v>354.40999999999985</v>
      </c>
      <c r="R260">
        <f t="shared" si="16"/>
        <v>0</v>
      </c>
    </row>
    <row r="261" spans="1:18" x14ac:dyDescent="0.3">
      <c r="A261">
        <v>5000</v>
      </c>
      <c r="B261">
        <v>5000</v>
      </c>
      <c r="C261">
        <v>5000</v>
      </c>
      <c r="D261">
        <v>5000</v>
      </c>
      <c r="E261">
        <v>5000</v>
      </c>
      <c r="F261">
        <v>5000</v>
      </c>
      <c r="G261">
        <v>5000</v>
      </c>
      <c r="H261">
        <v>5000</v>
      </c>
      <c r="I261">
        <v>5000</v>
      </c>
      <c r="K261">
        <f t="shared" si="15"/>
        <v>0</v>
      </c>
      <c r="L261">
        <f t="shared" si="15"/>
        <v>0</v>
      </c>
      <c r="M261">
        <f t="shared" si="15"/>
        <v>0</v>
      </c>
      <c r="N261">
        <f t="shared" si="15"/>
        <v>0</v>
      </c>
      <c r="O261">
        <f t="shared" si="16"/>
        <v>0</v>
      </c>
      <c r="P261">
        <f t="shared" si="16"/>
        <v>0</v>
      </c>
      <c r="Q261">
        <f t="shared" si="16"/>
        <v>0</v>
      </c>
      <c r="R261">
        <f t="shared" si="16"/>
        <v>0</v>
      </c>
    </row>
    <row r="262" spans="1:18" x14ac:dyDescent="0.3">
      <c r="A262">
        <v>1919.11</v>
      </c>
      <c r="B262">
        <v>1615.72</v>
      </c>
      <c r="C262">
        <v>149.88999999999999</v>
      </c>
      <c r="D262">
        <v>350.27</v>
      </c>
      <c r="E262">
        <v>538.23</v>
      </c>
      <c r="F262">
        <v>4447.62</v>
      </c>
      <c r="G262">
        <v>2493.12</v>
      </c>
      <c r="H262">
        <v>5000</v>
      </c>
      <c r="I262">
        <v>151.08000000000001</v>
      </c>
      <c r="K262">
        <f t="shared" si="15"/>
        <v>303.38999999999987</v>
      </c>
      <c r="L262">
        <f t="shared" si="15"/>
        <v>1769.2199999999998</v>
      </c>
      <c r="M262">
        <f t="shared" si="15"/>
        <v>1568.84</v>
      </c>
      <c r="N262">
        <f t="shared" si="15"/>
        <v>1380.8799999999999</v>
      </c>
      <c r="O262">
        <f t="shared" si="16"/>
        <v>-2528.5100000000002</v>
      </c>
      <c r="P262">
        <f t="shared" si="16"/>
        <v>-574.01</v>
      </c>
      <c r="Q262">
        <f t="shared" si="16"/>
        <v>-3080.8900000000003</v>
      </c>
      <c r="R262">
        <f t="shared" si="16"/>
        <v>1768.03</v>
      </c>
    </row>
    <row r="263" spans="1:18" x14ac:dyDescent="0.3">
      <c r="A263">
        <v>5000</v>
      </c>
      <c r="B263">
        <v>5000</v>
      </c>
      <c r="C263">
        <v>5000</v>
      </c>
      <c r="D263">
        <v>5000</v>
      </c>
      <c r="E263">
        <v>5000</v>
      </c>
      <c r="F263">
        <v>5000</v>
      </c>
      <c r="G263">
        <v>5000</v>
      </c>
      <c r="H263">
        <v>5000</v>
      </c>
      <c r="I263">
        <v>5000</v>
      </c>
      <c r="K263">
        <f t="shared" si="15"/>
        <v>0</v>
      </c>
      <c r="L263">
        <f t="shared" si="15"/>
        <v>0</v>
      </c>
      <c r="M263">
        <f t="shared" si="15"/>
        <v>0</v>
      </c>
      <c r="N263">
        <f t="shared" si="15"/>
        <v>0</v>
      </c>
      <c r="O263">
        <f t="shared" si="16"/>
        <v>0</v>
      </c>
      <c r="P263">
        <f t="shared" si="16"/>
        <v>0</v>
      </c>
      <c r="Q263">
        <f t="shared" si="16"/>
        <v>0</v>
      </c>
      <c r="R263">
        <f t="shared" si="16"/>
        <v>0</v>
      </c>
    </row>
    <row r="264" spans="1:18" x14ac:dyDescent="0.3">
      <c r="A264">
        <v>5000</v>
      </c>
      <c r="B264">
        <v>5000</v>
      </c>
      <c r="C264">
        <v>5000</v>
      </c>
      <c r="D264">
        <v>5000</v>
      </c>
      <c r="E264">
        <v>5000</v>
      </c>
      <c r="F264">
        <v>5000</v>
      </c>
      <c r="G264">
        <v>5000</v>
      </c>
      <c r="H264">
        <v>5000</v>
      </c>
      <c r="I264">
        <v>5000</v>
      </c>
      <c r="K264">
        <f t="shared" si="15"/>
        <v>0</v>
      </c>
      <c r="L264">
        <f t="shared" si="15"/>
        <v>0</v>
      </c>
      <c r="M264">
        <f t="shared" si="15"/>
        <v>0</v>
      </c>
      <c r="N264">
        <f t="shared" si="15"/>
        <v>0</v>
      </c>
      <c r="O264">
        <f t="shared" si="16"/>
        <v>0</v>
      </c>
      <c r="P264">
        <f t="shared" si="16"/>
        <v>0</v>
      </c>
      <c r="Q264">
        <f t="shared" si="16"/>
        <v>0</v>
      </c>
      <c r="R264">
        <f t="shared" si="16"/>
        <v>0</v>
      </c>
    </row>
    <row r="265" spans="1:18" x14ac:dyDescent="0.3">
      <c r="A265">
        <v>5000</v>
      </c>
      <c r="B265">
        <v>1901.83</v>
      </c>
      <c r="C265">
        <v>4690.41</v>
      </c>
      <c r="D265">
        <v>2247.5300000000002</v>
      </c>
      <c r="E265">
        <v>5000</v>
      </c>
      <c r="F265">
        <v>4817.75</v>
      </c>
      <c r="G265">
        <v>5000</v>
      </c>
      <c r="H265">
        <v>4218.41</v>
      </c>
      <c r="I265">
        <v>2386.7199999999998</v>
      </c>
      <c r="K265">
        <f t="shared" si="15"/>
        <v>3098.17</v>
      </c>
      <c r="L265">
        <f t="shared" si="15"/>
        <v>309.59000000000015</v>
      </c>
      <c r="M265">
        <f t="shared" si="15"/>
        <v>2752.47</v>
      </c>
      <c r="N265">
        <f t="shared" si="15"/>
        <v>0</v>
      </c>
      <c r="O265">
        <f t="shared" si="16"/>
        <v>182.25</v>
      </c>
      <c r="P265">
        <f t="shared" si="16"/>
        <v>0</v>
      </c>
      <c r="Q265">
        <f t="shared" si="16"/>
        <v>781.59000000000015</v>
      </c>
      <c r="R265">
        <f t="shared" si="16"/>
        <v>2613.2800000000002</v>
      </c>
    </row>
    <row r="266" spans="1:18" x14ac:dyDescent="0.3">
      <c r="A266">
        <v>5000</v>
      </c>
      <c r="B266">
        <v>5000</v>
      </c>
      <c r="C266">
        <v>5000</v>
      </c>
      <c r="D266">
        <v>5000</v>
      </c>
      <c r="E266">
        <v>5000</v>
      </c>
      <c r="F266">
        <v>5000</v>
      </c>
      <c r="G266">
        <v>5000</v>
      </c>
      <c r="H266">
        <v>5000</v>
      </c>
      <c r="I266">
        <v>5000</v>
      </c>
      <c r="K266">
        <f t="shared" si="15"/>
        <v>0</v>
      </c>
      <c r="L266">
        <f t="shared" si="15"/>
        <v>0</v>
      </c>
      <c r="M266">
        <f t="shared" si="15"/>
        <v>0</v>
      </c>
      <c r="N266">
        <f t="shared" si="15"/>
        <v>0</v>
      </c>
      <c r="O266">
        <f t="shared" si="16"/>
        <v>0</v>
      </c>
      <c r="P266">
        <f t="shared" si="16"/>
        <v>0</v>
      </c>
      <c r="Q266">
        <f t="shared" si="16"/>
        <v>0</v>
      </c>
      <c r="R266">
        <f t="shared" si="16"/>
        <v>0</v>
      </c>
    </row>
    <row r="267" spans="1:18" x14ac:dyDescent="0.3">
      <c r="A267">
        <v>127.36</v>
      </c>
      <c r="B267">
        <v>120.75</v>
      </c>
      <c r="C267">
        <v>117.03</v>
      </c>
      <c r="D267">
        <v>110.69</v>
      </c>
      <c r="E267">
        <v>134.91999999999999</v>
      </c>
      <c r="F267">
        <v>119.41</v>
      </c>
      <c r="G267">
        <v>117.19</v>
      </c>
      <c r="H267">
        <v>117.98</v>
      </c>
      <c r="I267">
        <v>114.55</v>
      </c>
      <c r="K267">
        <f t="shared" si="15"/>
        <v>6.6099999999999994</v>
      </c>
      <c r="L267">
        <f t="shared" si="15"/>
        <v>10.329999999999998</v>
      </c>
      <c r="M267">
        <f t="shared" si="15"/>
        <v>16.670000000000002</v>
      </c>
      <c r="N267">
        <f t="shared" si="15"/>
        <v>-7.5599999999999881</v>
      </c>
      <c r="O267">
        <f t="shared" si="16"/>
        <v>7.9500000000000028</v>
      </c>
      <c r="P267">
        <f t="shared" si="16"/>
        <v>10.170000000000002</v>
      </c>
      <c r="Q267">
        <f t="shared" si="16"/>
        <v>9.3799999999999955</v>
      </c>
      <c r="R267">
        <f t="shared" si="16"/>
        <v>12.810000000000002</v>
      </c>
    </row>
    <row r="268" spans="1:18" x14ac:dyDescent="0.3">
      <c r="A268">
        <v>5000</v>
      </c>
      <c r="B268">
        <v>5000</v>
      </c>
      <c r="C268">
        <v>5000</v>
      </c>
      <c r="D268">
        <v>5000</v>
      </c>
      <c r="E268">
        <v>5000</v>
      </c>
      <c r="F268">
        <v>5000</v>
      </c>
      <c r="G268">
        <v>5000</v>
      </c>
      <c r="H268">
        <v>5000</v>
      </c>
      <c r="I268">
        <v>5000</v>
      </c>
      <c r="K268">
        <f t="shared" si="15"/>
        <v>0</v>
      </c>
      <c r="L268">
        <f t="shared" si="15"/>
        <v>0</v>
      </c>
      <c r="M268">
        <f t="shared" si="15"/>
        <v>0</v>
      </c>
      <c r="N268">
        <f t="shared" si="15"/>
        <v>0</v>
      </c>
      <c r="O268">
        <f t="shared" si="16"/>
        <v>0</v>
      </c>
      <c r="P268">
        <f t="shared" si="16"/>
        <v>0</v>
      </c>
      <c r="Q268">
        <f t="shared" si="16"/>
        <v>0</v>
      </c>
      <c r="R268">
        <f t="shared" si="16"/>
        <v>0</v>
      </c>
    </row>
    <row r="269" spans="1:18" x14ac:dyDescent="0.3">
      <c r="A269">
        <v>1807.19</v>
      </c>
      <c r="B269">
        <v>1591.55</v>
      </c>
      <c r="C269">
        <v>1763.7</v>
      </c>
      <c r="D269">
        <v>1760.89</v>
      </c>
      <c r="E269">
        <v>1731.23</v>
      </c>
      <c r="F269">
        <v>1608.03</v>
      </c>
      <c r="G269">
        <v>1685.31</v>
      </c>
      <c r="H269">
        <v>1661.03</v>
      </c>
      <c r="I269">
        <v>1801.84</v>
      </c>
      <c r="K269">
        <f t="shared" si="15"/>
        <v>215.6400000000001</v>
      </c>
      <c r="L269">
        <f t="shared" si="15"/>
        <v>43.490000000000009</v>
      </c>
      <c r="M269">
        <f t="shared" si="15"/>
        <v>46.299999999999955</v>
      </c>
      <c r="N269">
        <f t="shared" si="15"/>
        <v>75.960000000000036</v>
      </c>
      <c r="O269">
        <f t="shared" si="16"/>
        <v>199.16000000000008</v>
      </c>
      <c r="P269">
        <f t="shared" si="16"/>
        <v>121.88000000000011</v>
      </c>
      <c r="Q269">
        <f t="shared" si="16"/>
        <v>146.16000000000008</v>
      </c>
      <c r="R269">
        <f t="shared" si="16"/>
        <v>5.3500000000001364</v>
      </c>
    </row>
    <row r="270" spans="1:18" x14ac:dyDescent="0.3">
      <c r="A270">
        <v>5000</v>
      </c>
      <c r="B270">
        <v>5000</v>
      </c>
      <c r="C270">
        <v>5000</v>
      </c>
      <c r="D270">
        <v>5000</v>
      </c>
      <c r="E270">
        <v>5000</v>
      </c>
      <c r="F270">
        <v>5000</v>
      </c>
      <c r="G270">
        <v>5000</v>
      </c>
      <c r="H270">
        <v>5000</v>
      </c>
      <c r="I270">
        <v>5000</v>
      </c>
      <c r="K270">
        <f t="shared" si="15"/>
        <v>0</v>
      </c>
      <c r="L270">
        <f t="shared" si="15"/>
        <v>0</v>
      </c>
      <c r="M270">
        <f t="shared" si="15"/>
        <v>0</v>
      </c>
      <c r="N270">
        <f t="shared" si="15"/>
        <v>0</v>
      </c>
      <c r="O270">
        <f t="shared" si="16"/>
        <v>0</v>
      </c>
      <c r="P270">
        <f t="shared" si="16"/>
        <v>0</v>
      </c>
      <c r="Q270">
        <f t="shared" si="16"/>
        <v>0</v>
      </c>
      <c r="R270">
        <f t="shared" si="16"/>
        <v>0</v>
      </c>
    </row>
    <row r="271" spans="1:18" x14ac:dyDescent="0.3">
      <c r="A271">
        <v>5000</v>
      </c>
      <c r="B271">
        <v>5000</v>
      </c>
      <c r="C271">
        <v>5000</v>
      </c>
      <c r="D271">
        <v>5000</v>
      </c>
      <c r="E271">
        <v>5000</v>
      </c>
      <c r="F271">
        <v>5000</v>
      </c>
      <c r="G271">
        <v>5000</v>
      </c>
      <c r="H271">
        <v>5000</v>
      </c>
      <c r="I271">
        <v>5000</v>
      </c>
      <c r="K271">
        <f t="shared" si="15"/>
        <v>0</v>
      </c>
      <c r="L271">
        <f t="shared" si="15"/>
        <v>0</v>
      </c>
      <c r="M271">
        <f t="shared" si="15"/>
        <v>0</v>
      </c>
      <c r="N271">
        <f t="shared" si="15"/>
        <v>0</v>
      </c>
      <c r="O271">
        <f t="shared" si="16"/>
        <v>0</v>
      </c>
      <c r="P271">
        <f t="shared" si="16"/>
        <v>0</v>
      </c>
      <c r="Q271">
        <f t="shared" si="16"/>
        <v>0</v>
      </c>
      <c r="R271">
        <f t="shared" si="16"/>
        <v>0</v>
      </c>
    </row>
    <row r="272" spans="1:18" x14ac:dyDescent="0.3">
      <c r="A272">
        <v>5000</v>
      </c>
      <c r="B272">
        <v>5000</v>
      </c>
      <c r="C272">
        <v>5000</v>
      </c>
      <c r="D272">
        <v>5000</v>
      </c>
      <c r="E272">
        <v>5000</v>
      </c>
      <c r="F272">
        <v>5000</v>
      </c>
      <c r="G272">
        <v>5000</v>
      </c>
      <c r="H272">
        <v>5000</v>
      </c>
      <c r="I272">
        <v>5000</v>
      </c>
      <c r="K272">
        <f t="shared" si="15"/>
        <v>0</v>
      </c>
      <c r="L272">
        <f t="shared" si="15"/>
        <v>0</v>
      </c>
      <c r="M272">
        <f t="shared" si="15"/>
        <v>0</v>
      </c>
      <c r="N272">
        <f t="shared" si="15"/>
        <v>0</v>
      </c>
      <c r="O272">
        <f t="shared" si="16"/>
        <v>0</v>
      </c>
      <c r="P272">
        <f t="shared" si="16"/>
        <v>0</v>
      </c>
      <c r="Q272">
        <f t="shared" si="16"/>
        <v>0</v>
      </c>
      <c r="R272">
        <f t="shared" si="16"/>
        <v>0</v>
      </c>
    </row>
    <row r="273" spans="1:18" x14ac:dyDescent="0.3">
      <c r="A273">
        <v>5000</v>
      </c>
      <c r="B273">
        <v>5000</v>
      </c>
      <c r="C273">
        <v>5000</v>
      </c>
      <c r="D273">
        <v>5000</v>
      </c>
      <c r="E273">
        <v>5000</v>
      </c>
      <c r="F273">
        <v>5000</v>
      </c>
      <c r="G273">
        <v>5000</v>
      </c>
      <c r="H273">
        <v>5000</v>
      </c>
      <c r="I273">
        <v>5000</v>
      </c>
      <c r="K273">
        <f t="shared" si="15"/>
        <v>0</v>
      </c>
      <c r="L273">
        <f t="shared" si="15"/>
        <v>0</v>
      </c>
      <c r="M273">
        <f t="shared" si="15"/>
        <v>0</v>
      </c>
      <c r="N273">
        <f t="shared" si="15"/>
        <v>0</v>
      </c>
      <c r="O273">
        <f t="shared" si="16"/>
        <v>0</v>
      </c>
      <c r="P273">
        <f t="shared" si="16"/>
        <v>0</v>
      </c>
      <c r="Q273">
        <f t="shared" si="16"/>
        <v>0</v>
      </c>
      <c r="R273">
        <f t="shared" si="16"/>
        <v>0</v>
      </c>
    </row>
    <row r="274" spans="1:18" x14ac:dyDescent="0.3">
      <c r="A274">
        <v>429.23</v>
      </c>
      <c r="B274">
        <v>97.81</v>
      </c>
      <c r="C274">
        <v>709.76</v>
      </c>
      <c r="D274">
        <v>379.03</v>
      </c>
      <c r="E274">
        <v>106.72</v>
      </c>
      <c r="F274">
        <v>1.45</v>
      </c>
      <c r="G274">
        <v>57.67</v>
      </c>
      <c r="H274">
        <v>346.81</v>
      </c>
      <c r="I274">
        <v>15.75</v>
      </c>
      <c r="K274">
        <f t="shared" si="15"/>
        <v>331.42</v>
      </c>
      <c r="L274">
        <f t="shared" si="15"/>
        <v>-280.52999999999997</v>
      </c>
      <c r="M274">
        <f t="shared" si="15"/>
        <v>50.200000000000045</v>
      </c>
      <c r="N274">
        <f t="shared" si="15"/>
        <v>322.51</v>
      </c>
      <c r="O274">
        <f t="shared" si="16"/>
        <v>427.78000000000003</v>
      </c>
      <c r="P274">
        <f t="shared" si="16"/>
        <v>371.56</v>
      </c>
      <c r="Q274">
        <f t="shared" si="16"/>
        <v>82.420000000000016</v>
      </c>
      <c r="R274">
        <f t="shared" si="16"/>
        <v>413.48</v>
      </c>
    </row>
    <row r="275" spans="1:18" x14ac:dyDescent="0.3">
      <c r="A275">
        <v>5000</v>
      </c>
      <c r="B275">
        <v>5000</v>
      </c>
      <c r="C275">
        <v>5000</v>
      </c>
      <c r="D275">
        <v>5000</v>
      </c>
      <c r="E275">
        <v>5000</v>
      </c>
      <c r="F275">
        <v>5000</v>
      </c>
      <c r="G275">
        <v>5000</v>
      </c>
      <c r="H275">
        <v>5000</v>
      </c>
      <c r="I275">
        <v>5000</v>
      </c>
      <c r="K275">
        <f t="shared" si="15"/>
        <v>0</v>
      </c>
      <c r="L275">
        <f t="shared" si="15"/>
        <v>0</v>
      </c>
      <c r="M275">
        <f t="shared" si="15"/>
        <v>0</v>
      </c>
      <c r="N275">
        <f t="shared" si="15"/>
        <v>0</v>
      </c>
      <c r="O275">
        <f t="shared" si="16"/>
        <v>0</v>
      </c>
      <c r="P275">
        <f t="shared" si="16"/>
        <v>0</v>
      </c>
      <c r="Q275">
        <f t="shared" si="16"/>
        <v>0</v>
      </c>
      <c r="R275">
        <f t="shared" si="16"/>
        <v>0</v>
      </c>
    </row>
    <row r="276" spans="1:18" x14ac:dyDescent="0.3">
      <c r="A276">
        <v>5000</v>
      </c>
      <c r="B276">
        <v>5000</v>
      </c>
      <c r="C276">
        <v>5000</v>
      </c>
      <c r="D276">
        <v>5000</v>
      </c>
      <c r="E276">
        <v>5000</v>
      </c>
      <c r="F276">
        <v>5000</v>
      </c>
      <c r="G276">
        <v>5000</v>
      </c>
      <c r="H276">
        <v>5000</v>
      </c>
      <c r="I276">
        <v>5000</v>
      </c>
      <c r="K276">
        <f t="shared" si="15"/>
        <v>0</v>
      </c>
      <c r="L276">
        <f t="shared" si="15"/>
        <v>0</v>
      </c>
      <c r="M276">
        <f t="shared" si="15"/>
        <v>0</v>
      </c>
      <c r="N276">
        <f t="shared" si="15"/>
        <v>0</v>
      </c>
      <c r="O276">
        <f t="shared" si="16"/>
        <v>0</v>
      </c>
      <c r="P276">
        <f t="shared" si="16"/>
        <v>0</v>
      </c>
      <c r="Q276">
        <f t="shared" si="16"/>
        <v>0</v>
      </c>
      <c r="R276">
        <f t="shared" si="16"/>
        <v>0</v>
      </c>
    </row>
    <row r="277" spans="1:18" x14ac:dyDescent="0.3">
      <c r="A277">
        <v>5000</v>
      </c>
      <c r="B277">
        <v>5000</v>
      </c>
      <c r="C277">
        <v>5000</v>
      </c>
      <c r="D277">
        <v>5000</v>
      </c>
      <c r="E277">
        <v>5000</v>
      </c>
      <c r="F277">
        <v>5000</v>
      </c>
      <c r="G277">
        <v>5000</v>
      </c>
      <c r="H277">
        <v>5000</v>
      </c>
      <c r="I277">
        <v>5000</v>
      </c>
      <c r="K277">
        <f t="shared" si="15"/>
        <v>0</v>
      </c>
      <c r="L277">
        <f t="shared" si="15"/>
        <v>0</v>
      </c>
      <c r="M277">
        <f t="shared" si="15"/>
        <v>0</v>
      </c>
      <c r="N277">
        <f t="shared" si="15"/>
        <v>0</v>
      </c>
      <c r="O277">
        <f t="shared" si="16"/>
        <v>0</v>
      </c>
      <c r="P277">
        <f t="shared" si="16"/>
        <v>0</v>
      </c>
      <c r="Q277">
        <f t="shared" si="16"/>
        <v>0</v>
      </c>
      <c r="R277">
        <f t="shared" si="16"/>
        <v>0</v>
      </c>
    </row>
    <row r="278" spans="1:18" x14ac:dyDescent="0.3">
      <c r="A278">
        <v>2084.11</v>
      </c>
      <c r="B278">
        <v>1952.87</v>
      </c>
      <c r="C278">
        <v>2769.73</v>
      </c>
      <c r="D278">
        <v>2082.6999999999998</v>
      </c>
      <c r="E278">
        <v>2274.25</v>
      </c>
      <c r="F278">
        <v>2533.39</v>
      </c>
      <c r="G278">
        <v>2206.08</v>
      </c>
      <c r="H278">
        <v>2261.38</v>
      </c>
      <c r="I278">
        <v>2290.94</v>
      </c>
      <c r="K278">
        <f t="shared" si="15"/>
        <v>131.24000000000024</v>
      </c>
      <c r="L278">
        <f t="shared" si="15"/>
        <v>-685.61999999999989</v>
      </c>
      <c r="M278">
        <f t="shared" si="15"/>
        <v>1.4100000000003092</v>
      </c>
      <c r="N278">
        <f t="shared" si="15"/>
        <v>-190.13999999999987</v>
      </c>
      <c r="O278">
        <f t="shared" si="16"/>
        <v>-449.27999999999975</v>
      </c>
      <c r="P278">
        <f t="shared" si="16"/>
        <v>-121.9699999999998</v>
      </c>
      <c r="Q278">
        <f t="shared" si="16"/>
        <v>-177.26999999999998</v>
      </c>
      <c r="R278">
        <f t="shared" si="16"/>
        <v>-206.82999999999993</v>
      </c>
    </row>
    <row r="279" spans="1:18" x14ac:dyDescent="0.3">
      <c r="A279">
        <v>5000</v>
      </c>
      <c r="B279">
        <v>5000</v>
      </c>
      <c r="C279">
        <v>5000</v>
      </c>
      <c r="D279">
        <v>5000</v>
      </c>
      <c r="E279">
        <v>5000</v>
      </c>
      <c r="F279">
        <v>5000</v>
      </c>
      <c r="G279">
        <v>5000</v>
      </c>
      <c r="H279">
        <v>5000</v>
      </c>
      <c r="I279">
        <v>5000</v>
      </c>
      <c r="K279">
        <f t="shared" si="15"/>
        <v>0</v>
      </c>
      <c r="L279">
        <f t="shared" si="15"/>
        <v>0</v>
      </c>
      <c r="M279">
        <f t="shared" si="15"/>
        <v>0</v>
      </c>
      <c r="N279">
        <f t="shared" si="15"/>
        <v>0</v>
      </c>
      <c r="O279">
        <f t="shared" si="16"/>
        <v>0</v>
      </c>
      <c r="P279">
        <f t="shared" si="16"/>
        <v>0</v>
      </c>
      <c r="Q279">
        <f t="shared" si="16"/>
        <v>0</v>
      </c>
      <c r="R279">
        <f t="shared" si="16"/>
        <v>0</v>
      </c>
    </row>
    <row r="280" spans="1:18" x14ac:dyDescent="0.3">
      <c r="A280">
        <v>5000</v>
      </c>
      <c r="B280">
        <v>5000</v>
      </c>
      <c r="C280">
        <v>5000</v>
      </c>
      <c r="D280">
        <v>5000</v>
      </c>
      <c r="E280">
        <v>5000</v>
      </c>
      <c r="F280">
        <v>5000</v>
      </c>
      <c r="G280">
        <v>5000</v>
      </c>
      <c r="H280">
        <v>5000</v>
      </c>
      <c r="I280">
        <v>5000</v>
      </c>
      <c r="K280">
        <f t="shared" si="15"/>
        <v>0</v>
      </c>
      <c r="L280">
        <f t="shared" si="15"/>
        <v>0</v>
      </c>
      <c r="M280">
        <f t="shared" si="15"/>
        <v>0</v>
      </c>
      <c r="N280">
        <f t="shared" si="15"/>
        <v>0</v>
      </c>
      <c r="O280">
        <f t="shared" si="16"/>
        <v>0</v>
      </c>
      <c r="P280">
        <f t="shared" si="16"/>
        <v>0</v>
      </c>
      <c r="Q280">
        <f t="shared" si="16"/>
        <v>0</v>
      </c>
      <c r="R280">
        <f t="shared" si="16"/>
        <v>0</v>
      </c>
    </row>
    <row r="281" spans="1:18" x14ac:dyDescent="0.3">
      <c r="A281">
        <v>2.14</v>
      </c>
      <c r="B281">
        <v>2.11</v>
      </c>
      <c r="C281">
        <v>2.11</v>
      </c>
      <c r="D281">
        <v>2.1</v>
      </c>
      <c r="E281">
        <v>2.09</v>
      </c>
      <c r="F281">
        <v>2.2599999999999998</v>
      </c>
      <c r="G281">
        <v>2.1</v>
      </c>
      <c r="H281">
        <v>2.09</v>
      </c>
      <c r="I281">
        <v>2.14</v>
      </c>
      <c r="K281">
        <f t="shared" si="15"/>
        <v>3.0000000000000249E-2</v>
      </c>
      <c r="L281">
        <f t="shared" si="15"/>
        <v>3.0000000000000249E-2</v>
      </c>
      <c r="M281">
        <f t="shared" si="15"/>
        <v>4.0000000000000036E-2</v>
      </c>
      <c r="N281">
        <f t="shared" si="15"/>
        <v>5.0000000000000266E-2</v>
      </c>
      <c r="O281">
        <f t="shared" si="16"/>
        <v>-0.11999999999999966</v>
      </c>
      <c r="P281">
        <f t="shared" si="16"/>
        <v>4.0000000000000036E-2</v>
      </c>
      <c r="Q281">
        <f t="shared" si="16"/>
        <v>5.0000000000000266E-2</v>
      </c>
      <c r="R281">
        <f t="shared" si="16"/>
        <v>0</v>
      </c>
    </row>
    <row r="282" spans="1:18" x14ac:dyDescent="0.3">
      <c r="A282">
        <v>5000</v>
      </c>
      <c r="B282">
        <v>5000</v>
      </c>
      <c r="C282">
        <v>5000</v>
      </c>
      <c r="D282">
        <v>424.38</v>
      </c>
      <c r="E282">
        <v>5000</v>
      </c>
      <c r="F282">
        <v>5000</v>
      </c>
      <c r="G282">
        <v>605.11</v>
      </c>
      <c r="H282">
        <v>2343.4699999999998</v>
      </c>
      <c r="I282">
        <v>5000</v>
      </c>
      <c r="K282">
        <f t="shared" si="15"/>
        <v>0</v>
      </c>
      <c r="L282">
        <f t="shared" si="15"/>
        <v>0</v>
      </c>
      <c r="M282">
        <f t="shared" si="15"/>
        <v>4575.62</v>
      </c>
      <c r="N282">
        <f t="shared" si="15"/>
        <v>0</v>
      </c>
      <c r="O282">
        <f t="shared" si="16"/>
        <v>0</v>
      </c>
      <c r="P282">
        <f t="shared" si="16"/>
        <v>4394.8900000000003</v>
      </c>
      <c r="Q282">
        <f t="shared" si="16"/>
        <v>2656.53</v>
      </c>
      <c r="R282">
        <f t="shared" si="16"/>
        <v>0</v>
      </c>
    </row>
    <row r="283" spans="1:18" x14ac:dyDescent="0.3">
      <c r="A283">
        <v>5000</v>
      </c>
      <c r="B283">
        <v>5000</v>
      </c>
      <c r="C283">
        <v>5000</v>
      </c>
      <c r="D283">
        <v>5000</v>
      </c>
      <c r="E283">
        <v>5000</v>
      </c>
      <c r="F283">
        <v>5000</v>
      </c>
      <c r="G283">
        <v>5000</v>
      </c>
      <c r="H283">
        <v>5000</v>
      </c>
      <c r="I283">
        <v>5000</v>
      </c>
      <c r="K283">
        <f t="shared" si="15"/>
        <v>0</v>
      </c>
      <c r="L283">
        <f t="shared" si="15"/>
        <v>0</v>
      </c>
      <c r="M283">
        <f t="shared" si="15"/>
        <v>0</v>
      </c>
      <c r="N283">
        <f t="shared" si="15"/>
        <v>0</v>
      </c>
      <c r="O283">
        <f t="shared" si="16"/>
        <v>0</v>
      </c>
      <c r="P283">
        <f t="shared" si="16"/>
        <v>0</v>
      </c>
      <c r="Q283">
        <f t="shared" si="16"/>
        <v>0</v>
      </c>
      <c r="R283">
        <f t="shared" si="16"/>
        <v>0</v>
      </c>
    </row>
    <row r="284" spans="1:18" x14ac:dyDescent="0.3">
      <c r="A284">
        <v>725.77</v>
      </c>
      <c r="B284">
        <v>1016.39</v>
      </c>
      <c r="C284">
        <v>2908.27</v>
      </c>
      <c r="D284">
        <v>2188.73</v>
      </c>
      <c r="E284">
        <v>1916.28</v>
      </c>
      <c r="F284">
        <v>4598.45</v>
      </c>
      <c r="G284">
        <v>4559.03</v>
      </c>
      <c r="H284">
        <v>4600.05</v>
      </c>
      <c r="I284">
        <v>3375.45</v>
      </c>
      <c r="K284">
        <f t="shared" si="15"/>
        <v>-290.62</v>
      </c>
      <c r="L284">
        <f t="shared" si="15"/>
        <v>-2182.5</v>
      </c>
      <c r="M284">
        <f t="shared" si="15"/>
        <v>-1462.96</v>
      </c>
      <c r="N284">
        <f t="shared" si="15"/>
        <v>-1190.51</v>
      </c>
      <c r="O284">
        <f t="shared" si="16"/>
        <v>-3872.68</v>
      </c>
      <c r="P284">
        <f t="shared" si="16"/>
        <v>-3833.2599999999998</v>
      </c>
      <c r="Q284">
        <f t="shared" si="16"/>
        <v>-3874.28</v>
      </c>
      <c r="R284">
        <f t="shared" si="16"/>
        <v>-2649.68</v>
      </c>
    </row>
    <row r="285" spans="1:18" x14ac:dyDescent="0.3">
      <c r="A285">
        <v>1763.89</v>
      </c>
      <c r="B285">
        <v>4168.1400000000003</v>
      </c>
      <c r="C285">
        <v>1012.23</v>
      </c>
      <c r="D285">
        <v>84.05</v>
      </c>
      <c r="E285">
        <v>1797.83</v>
      </c>
      <c r="F285">
        <v>918.95</v>
      </c>
      <c r="G285">
        <v>3413.08</v>
      </c>
      <c r="H285">
        <v>2737.84</v>
      </c>
      <c r="I285">
        <v>3375.64</v>
      </c>
      <c r="K285">
        <f t="shared" si="15"/>
        <v>-2404.25</v>
      </c>
      <c r="L285">
        <f t="shared" si="15"/>
        <v>751.66000000000008</v>
      </c>
      <c r="M285">
        <f t="shared" si="15"/>
        <v>1679.8400000000001</v>
      </c>
      <c r="N285">
        <f t="shared" si="15"/>
        <v>-33.939999999999827</v>
      </c>
      <c r="O285">
        <f t="shared" si="16"/>
        <v>844.94</v>
      </c>
      <c r="P285">
        <f t="shared" si="16"/>
        <v>-1649.1899999999998</v>
      </c>
      <c r="Q285">
        <f t="shared" si="16"/>
        <v>-973.95</v>
      </c>
      <c r="R285">
        <f t="shared" si="16"/>
        <v>-1611.7499999999998</v>
      </c>
    </row>
    <row r="286" spans="1:18" x14ac:dyDescent="0.3">
      <c r="A286">
        <v>1260.83</v>
      </c>
      <c r="B286">
        <v>1001.94</v>
      </c>
      <c r="C286">
        <v>3108.53</v>
      </c>
      <c r="D286">
        <v>1971</v>
      </c>
      <c r="E286">
        <v>165.14</v>
      </c>
      <c r="F286">
        <v>127.2</v>
      </c>
      <c r="G286">
        <v>2851.09</v>
      </c>
      <c r="H286">
        <v>2975.22</v>
      </c>
      <c r="I286">
        <v>4665.67</v>
      </c>
      <c r="K286">
        <f t="shared" si="15"/>
        <v>258.88999999999987</v>
      </c>
      <c r="L286">
        <f t="shared" si="15"/>
        <v>-1847.7000000000003</v>
      </c>
      <c r="M286">
        <f t="shared" si="15"/>
        <v>-710.17000000000007</v>
      </c>
      <c r="N286">
        <f t="shared" si="15"/>
        <v>1095.69</v>
      </c>
      <c r="O286">
        <f t="shared" si="16"/>
        <v>1133.6299999999999</v>
      </c>
      <c r="P286">
        <f t="shared" si="16"/>
        <v>-1590.2600000000002</v>
      </c>
      <c r="Q286">
        <f t="shared" si="16"/>
        <v>-1714.3899999999999</v>
      </c>
      <c r="R286">
        <f t="shared" si="16"/>
        <v>-3404.84</v>
      </c>
    </row>
    <row r="287" spans="1:18" x14ac:dyDescent="0.3">
      <c r="A287">
        <v>546.45000000000005</v>
      </c>
      <c r="B287">
        <v>3271.42</v>
      </c>
      <c r="C287">
        <v>2599.66</v>
      </c>
      <c r="D287">
        <v>3884.81</v>
      </c>
      <c r="E287">
        <v>2682.49</v>
      </c>
      <c r="F287">
        <v>1007.16</v>
      </c>
      <c r="G287">
        <v>780.8</v>
      </c>
      <c r="H287">
        <v>651.99</v>
      </c>
      <c r="I287">
        <v>1606</v>
      </c>
      <c r="K287">
        <f t="shared" si="15"/>
        <v>-2724.9700000000003</v>
      </c>
      <c r="L287">
        <f t="shared" si="15"/>
        <v>-2053.21</v>
      </c>
      <c r="M287">
        <f t="shared" si="15"/>
        <v>-3338.3599999999997</v>
      </c>
      <c r="N287">
        <f t="shared" si="15"/>
        <v>-2136.04</v>
      </c>
      <c r="O287">
        <f t="shared" si="16"/>
        <v>-460.70999999999992</v>
      </c>
      <c r="P287">
        <f t="shared" si="16"/>
        <v>-234.34999999999991</v>
      </c>
      <c r="Q287">
        <f t="shared" si="16"/>
        <v>-105.53999999999996</v>
      </c>
      <c r="R287">
        <f t="shared" si="16"/>
        <v>-1059.55</v>
      </c>
    </row>
    <row r="288" spans="1:18" x14ac:dyDescent="0.3">
      <c r="A288">
        <v>2354</v>
      </c>
      <c r="B288">
        <v>1234.48</v>
      </c>
      <c r="C288">
        <v>727</v>
      </c>
      <c r="D288">
        <v>516.20000000000005</v>
      </c>
      <c r="E288">
        <v>3491.64</v>
      </c>
      <c r="F288">
        <v>509.67</v>
      </c>
      <c r="G288">
        <v>1180.8900000000001</v>
      </c>
      <c r="H288">
        <v>647.25</v>
      </c>
      <c r="I288">
        <v>5000</v>
      </c>
      <c r="K288">
        <f t="shared" si="15"/>
        <v>1119.52</v>
      </c>
      <c r="L288">
        <f t="shared" si="15"/>
        <v>1627</v>
      </c>
      <c r="M288">
        <f t="shared" si="15"/>
        <v>1837.8</v>
      </c>
      <c r="N288">
        <f t="shared" si="15"/>
        <v>-1137.6399999999999</v>
      </c>
      <c r="O288">
        <f t="shared" si="16"/>
        <v>1844.33</v>
      </c>
      <c r="P288">
        <f t="shared" si="16"/>
        <v>1173.1099999999999</v>
      </c>
      <c r="Q288">
        <f t="shared" si="16"/>
        <v>1706.75</v>
      </c>
      <c r="R288">
        <f t="shared" si="16"/>
        <v>-2646</v>
      </c>
    </row>
    <row r="289" spans="1:18" x14ac:dyDescent="0.3">
      <c r="A289">
        <v>453.17</v>
      </c>
      <c r="B289">
        <v>1152.55</v>
      </c>
      <c r="C289">
        <v>992.05</v>
      </c>
      <c r="D289">
        <v>4043.09</v>
      </c>
      <c r="E289">
        <v>451.28</v>
      </c>
      <c r="F289">
        <v>3454.36</v>
      </c>
      <c r="G289">
        <v>3409</v>
      </c>
      <c r="H289">
        <v>3662.78</v>
      </c>
      <c r="I289">
        <v>3403.94</v>
      </c>
      <c r="K289">
        <f t="shared" si="15"/>
        <v>-699.37999999999988</v>
      </c>
      <c r="L289">
        <f t="shared" si="15"/>
        <v>-538.87999999999988</v>
      </c>
      <c r="M289">
        <f t="shared" si="15"/>
        <v>-3589.92</v>
      </c>
      <c r="N289">
        <f t="shared" si="15"/>
        <v>1.8900000000000432</v>
      </c>
      <c r="O289">
        <f t="shared" si="16"/>
        <v>-3001.19</v>
      </c>
      <c r="P289">
        <f t="shared" si="16"/>
        <v>-2955.83</v>
      </c>
      <c r="Q289">
        <f t="shared" si="16"/>
        <v>-3209.61</v>
      </c>
      <c r="R289">
        <f t="shared" si="16"/>
        <v>-2950.77</v>
      </c>
    </row>
    <row r="290" spans="1:18" x14ac:dyDescent="0.3">
      <c r="A290">
        <v>1745.8</v>
      </c>
      <c r="B290">
        <v>64.41</v>
      </c>
      <c r="C290">
        <v>485.48</v>
      </c>
      <c r="D290">
        <v>5000</v>
      </c>
      <c r="E290">
        <v>879.08</v>
      </c>
      <c r="F290">
        <v>3780.08</v>
      </c>
      <c r="G290">
        <v>3527.08</v>
      </c>
      <c r="H290">
        <v>2213.94</v>
      </c>
      <c r="I290">
        <v>669.08</v>
      </c>
      <c r="K290">
        <f t="shared" si="15"/>
        <v>1681.3899999999999</v>
      </c>
      <c r="L290">
        <f t="shared" si="15"/>
        <v>1260.32</v>
      </c>
      <c r="M290">
        <f t="shared" si="15"/>
        <v>-3254.2</v>
      </c>
      <c r="N290">
        <f t="shared" si="15"/>
        <v>866.71999999999991</v>
      </c>
      <c r="O290">
        <f t="shared" si="16"/>
        <v>-2034.28</v>
      </c>
      <c r="P290">
        <f t="shared" si="16"/>
        <v>-1781.28</v>
      </c>
      <c r="Q290">
        <f t="shared" si="16"/>
        <v>-468.1400000000001</v>
      </c>
      <c r="R290">
        <f t="shared" si="16"/>
        <v>1076.7199999999998</v>
      </c>
    </row>
    <row r="291" spans="1:18" x14ac:dyDescent="0.3">
      <c r="A291">
        <v>1189.52</v>
      </c>
      <c r="B291">
        <v>4051.16</v>
      </c>
      <c r="C291">
        <v>3569.62</v>
      </c>
      <c r="D291">
        <v>3757.97</v>
      </c>
      <c r="E291">
        <v>5000</v>
      </c>
      <c r="F291">
        <v>2652.09</v>
      </c>
      <c r="G291">
        <v>2663.77</v>
      </c>
      <c r="H291">
        <v>523.03</v>
      </c>
      <c r="I291">
        <v>3730.55</v>
      </c>
      <c r="K291">
        <f t="shared" si="15"/>
        <v>-2861.64</v>
      </c>
      <c r="L291">
        <f t="shared" si="15"/>
        <v>-2380.1</v>
      </c>
      <c r="M291">
        <f t="shared" si="15"/>
        <v>-2568.4499999999998</v>
      </c>
      <c r="N291">
        <f t="shared" si="15"/>
        <v>-3810.48</v>
      </c>
      <c r="O291">
        <f t="shared" si="16"/>
        <v>-1462.5700000000002</v>
      </c>
      <c r="P291">
        <f t="shared" si="16"/>
        <v>-1474.25</v>
      </c>
      <c r="Q291">
        <f t="shared" si="16"/>
        <v>666.49</v>
      </c>
      <c r="R291">
        <f t="shared" si="16"/>
        <v>-2541.0300000000002</v>
      </c>
    </row>
    <row r="292" spans="1:18" x14ac:dyDescent="0.3">
      <c r="A292">
        <v>1529.45</v>
      </c>
      <c r="B292">
        <v>696.06</v>
      </c>
      <c r="C292">
        <v>1220.17</v>
      </c>
      <c r="D292">
        <v>2816.64</v>
      </c>
      <c r="E292">
        <v>746.03</v>
      </c>
      <c r="F292">
        <v>2734.55</v>
      </c>
      <c r="G292">
        <v>3642.67</v>
      </c>
      <c r="H292">
        <v>3807</v>
      </c>
      <c r="I292">
        <v>5000</v>
      </c>
      <c r="K292">
        <f t="shared" si="15"/>
        <v>833.3900000000001</v>
      </c>
      <c r="L292">
        <f t="shared" si="15"/>
        <v>309.27999999999997</v>
      </c>
      <c r="M292">
        <f t="shared" si="15"/>
        <v>-1287.1899999999998</v>
      </c>
      <c r="N292">
        <f t="shared" si="15"/>
        <v>783.42000000000007</v>
      </c>
      <c r="O292">
        <f t="shared" si="16"/>
        <v>-1205.1000000000001</v>
      </c>
      <c r="P292">
        <f t="shared" si="16"/>
        <v>-2113.2200000000003</v>
      </c>
      <c r="Q292">
        <f t="shared" si="16"/>
        <v>-2277.5500000000002</v>
      </c>
      <c r="R292">
        <f t="shared" si="16"/>
        <v>-3470.55</v>
      </c>
    </row>
    <row r="293" spans="1:18" x14ac:dyDescent="0.3">
      <c r="A293">
        <v>1185.97</v>
      </c>
      <c r="B293">
        <v>113.14</v>
      </c>
      <c r="C293">
        <v>713.42</v>
      </c>
      <c r="D293">
        <v>776.16</v>
      </c>
      <c r="E293">
        <v>916.63</v>
      </c>
      <c r="F293">
        <v>2661.42</v>
      </c>
      <c r="G293">
        <v>5000</v>
      </c>
      <c r="H293">
        <v>1033.8599999999999</v>
      </c>
      <c r="I293">
        <v>65.12</v>
      </c>
      <c r="K293">
        <f t="shared" si="15"/>
        <v>1072.83</v>
      </c>
      <c r="L293">
        <f t="shared" si="15"/>
        <v>472.55000000000007</v>
      </c>
      <c r="M293">
        <f t="shared" si="15"/>
        <v>409.81000000000006</v>
      </c>
      <c r="N293">
        <f t="shared" si="15"/>
        <v>269.34000000000003</v>
      </c>
      <c r="O293">
        <f t="shared" si="16"/>
        <v>-1475.45</v>
      </c>
      <c r="P293">
        <f t="shared" si="16"/>
        <v>-3814.0299999999997</v>
      </c>
      <c r="Q293">
        <f t="shared" si="16"/>
        <v>152.11000000000013</v>
      </c>
      <c r="R293">
        <f t="shared" si="16"/>
        <v>1120.8499999999999</v>
      </c>
    </row>
    <row r="294" spans="1:18" x14ac:dyDescent="0.3">
      <c r="A294">
        <v>208.06</v>
      </c>
      <c r="B294">
        <v>601.55999999999995</v>
      </c>
      <c r="C294">
        <v>495.05</v>
      </c>
      <c r="D294">
        <v>92.75</v>
      </c>
      <c r="E294">
        <v>185.67</v>
      </c>
      <c r="F294">
        <v>96.25</v>
      </c>
      <c r="G294">
        <v>119.42</v>
      </c>
      <c r="H294">
        <v>55.14</v>
      </c>
      <c r="I294">
        <v>62.14</v>
      </c>
      <c r="K294">
        <f t="shared" si="15"/>
        <v>-393.49999999999994</v>
      </c>
      <c r="L294">
        <f t="shared" si="15"/>
        <v>-286.99</v>
      </c>
      <c r="M294">
        <f t="shared" si="15"/>
        <v>115.31</v>
      </c>
      <c r="N294">
        <f t="shared" si="15"/>
        <v>22.390000000000015</v>
      </c>
      <c r="O294">
        <f t="shared" si="16"/>
        <v>111.81</v>
      </c>
      <c r="P294">
        <f t="shared" si="16"/>
        <v>88.64</v>
      </c>
      <c r="Q294">
        <f t="shared" si="16"/>
        <v>152.92000000000002</v>
      </c>
      <c r="R294">
        <f t="shared" si="16"/>
        <v>145.92000000000002</v>
      </c>
    </row>
    <row r="295" spans="1:18" x14ac:dyDescent="0.3">
      <c r="A295">
        <v>86.19</v>
      </c>
      <c r="B295">
        <v>167.17</v>
      </c>
      <c r="C295">
        <v>405.95</v>
      </c>
      <c r="D295">
        <v>525.69000000000005</v>
      </c>
      <c r="E295">
        <v>248.05</v>
      </c>
      <c r="F295">
        <v>123.58</v>
      </c>
      <c r="G295">
        <v>141.27000000000001</v>
      </c>
      <c r="H295">
        <v>262.83</v>
      </c>
      <c r="I295">
        <v>12.33</v>
      </c>
      <c r="K295">
        <f t="shared" si="15"/>
        <v>-80.97999999999999</v>
      </c>
      <c r="L295">
        <f t="shared" si="15"/>
        <v>-319.76</v>
      </c>
      <c r="M295">
        <f t="shared" si="15"/>
        <v>-439.50000000000006</v>
      </c>
      <c r="N295">
        <f t="shared" si="15"/>
        <v>-161.86000000000001</v>
      </c>
      <c r="O295">
        <f t="shared" si="16"/>
        <v>-37.39</v>
      </c>
      <c r="P295">
        <f t="shared" si="16"/>
        <v>-55.080000000000013</v>
      </c>
      <c r="Q295">
        <f t="shared" si="16"/>
        <v>-176.64</v>
      </c>
      <c r="R295">
        <f t="shared" si="16"/>
        <v>73.86</v>
      </c>
    </row>
    <row r="296" spans="1:18" x14ac:dyDescent="0.3">
      <c r="A296">
        <v>364.98</v>
      </c>
      <c r="B296">
        <v>60.58</v>
      </c>
      <c r="C296">
        <v>69.97</v>
      </c>
      <c r="D296">
        <v>98.48</v>
      </c>
      <c r="E296">
        <v>118.94</v>
      </c>
      <c r="F296">
        <v>415.25</v>
      </c>
      <c r="G296">
        <v>251.72</v>
      </c>
      <c r="H296">
        <v>175.97</v>
      </c>
      <c r="I296">
        <v>71.38</v>
      </c>
      <c r="K296">
        <f t="shared" si="15"/>
        <v>304.40000000000003</v>
      </c>
      <c r="L296">
        <f t="shared" si="15"/>
        <v>295.01</v>
      </c>
      <c r="M296">
        <f t="shared" si="15"/>
        <v>266.5</v>
      </c>
      <c r="N296">
        <f t="shared" si="15"/>
        <v>246.04000000000002</v>
      </c>
      <c r="O296">
        <f t="shared" si="16"/>
        <v>-50.269999999999982</v>
      </c>
      <c r="P296">
        <f t="shared" si="16"/>
        <v>113.26000000000002</v>
      </c>
      <c r="Q296">
        <f t="shared" si="16"/>
        <v>189.01000000000002</v>
      </c>
      <c r="R296">
        <f t="shared" si="16"/>
        <v>293.60000000000002</v>
      </c>
    </row>
    <row r="297" spans="1:18" x14ac:dyDescent="0.3">
      <c r="A297">
        <v>58.39</v>
      </c>
      <c r="B297">
        <v>557.83000000000004</v>
      </c>
      <c r="C297">
        <v>68.02</v>
      </c>
      <c r="D297">
        <v>22.81</v>
      </c>
      <c r="E297">
        <v>643.05999999999995</v>
      </c>
      <c r="F297">
        <v>437.12</v>
      </c>
      <c r="G297">
        <v>685.17</v>
      </c>
      <c r="H297">
        <v>114.48</v>
      </c>
      <c r="I297">
        <v>79.02</v>
      </c>
      <c r="K297">
        <f t="shared" si="15"/>
        <v>-499.44000000000005</v>
      </c>
      <c r="L297">
        <f t="shared" si="15"/>
        <v>-9.6299999999999955</v>
      </c>
      <c r="M297">
        <f t="shared" si="15"/>
        <v>35.58</v>
      </c>
      <c r="N297">
        <f t="shared" si="15"/>
        <v>-584.66999999999996</v>
      </c>
      <c r="O297">
        <f t="shared" si="16"/>
        <v>-378.73</v>
      </c>
      <c r="P297">
        <f t="shared" si="16"/>
        <v>-626.78</v>
      </c>
      <c r="Q297">
        <f t="shared" si="16"/>
        <v>-56.09</v>
      </c>
      <c r="R297">
        <f t="shared" si="16"/>
        <v>-20.629999999999995</v>
      </c>
    </row>
    <row r="298" spans="1:18" x14ac:dyDescent="0.3">
      <c r="A298">
        <v>468.61</v>
      </c>
      <c r="B298">
        <v>494.14</v>
      </c>
      <c r="C298">
        <v>44.56</v>
      </c>
      <c r="D298">
        <v>588.95000000000005</v>
      </c>
      <c r="E298">
        <v>555.19000000000005</v>
      </c>
      <c r="F298">
        <v>71.41</v>
      </c>
      <c r="G298">
        <v>540.03</v>
      </c>
      <c r="H298">
        <v>459.91</v>
      </c>
      <c r="I298">
        <v>741.47</v>
      </c>
      <c r="K298">
        <f t="shared" si="15"/>
        <v>-25.529999999999973</v>
      </c>
      <c r="L298">
        <f t="shared" si="15"/>
        <v>424.05</v>
      </c>
      <c r="M298">
        <f t="shared" si="15"/>
        <v>-120.34000000000003</v>
      </c>
      <c r="N298">
        <f t="shared" si="15"/>
        <v>-86.580000000000041</v>
      </c>
      <c r="O298">
        <f t="shared" si="16"/>
        <v>397.20000000000005</v>
      </c>
      <c r="P298">
        <f t="shared" si="16"/>
        <v>-71.419999999999959</v>
      </c>
      <c r="Q298">
        <f t="shared" si="16"/>
        <v>8.6999999999999886</v>
      </c>
      <c r="R298">
        <f t="shared" si="16"/>
        <v>-272.86</v>
      </c>
    </row>
    <row r="299" spans="1:18" x14ac:dyDescent="0.3">
      <c r="A299">
        <v>484.33</v>
      </c>
      <c r="B299">
        <v>197.22</v>
      </c>
      <c r="C299">
        <v>671.75</v>
      </c>
      <c r="D299">
        <v>405.39</v>
      </c>
      <c r="E299">
        <v>701.58</v>
      </c>
      <c r="F299">
        <v>606</v>
      </c>
      <c r="G299">
        <v>102.28</v>
      </c>
      <c r="H299">
        <v>201.81</v>
      </c>
      <c r="I299">
        <v>368.69</v>
      </c>
      <c r="K299">
        <f t="shared" si="15"/>
        <v>287.11</v>
      </c>
      <c r="L299">
        <f t="shared" si="15"/>
        <v>-187.42000000000002</v>
      </c>
      <c r="M299">
        <f t="shared" si="15"/>
        <v>78.94</v>
      </c>
      <c r="N299">
        <f t="shared" si="15"/>
        <v>-217.25000000000006</v>
      </c>
      <c r="O299">
        <f t="shared" si="16"/>
        <v>-121.67000000000002</v>
      </c>
      <c r="P299">
        <f t="shared" si="16"/>
        <v>382.04999999999995</v>
      </c>
      <c r="Q299">
        <f t="shared" si="16"/>
        <v>282.52</v>
      </c>
      <c r="R299">
        <f t="shared" si="16"/>
        <v>115.63999999999999</v>
      </c>
    </row>
    <row r="300" spans="1:18" x14ac:dyDescent="0.3">
      <c r="A300">
        <v>101.48</v>
      </c>
      <c r="B300">
        <v>635.09</v>
      </c>
      <c r="C300">
        <v>404.45</v>
      </c>
      <c r="D300">
        <v>319.64</v>
      </c>
      <c r="E300">
        <v>182.7</v>
      </c>
      <c r="F300">
        <v>61.27</v>
      </c>
      <c r="G300">
        <v>84.44</v>
      </c>
      <c r="H300">
        <v>439.89</v>
      </c>
      <c r="I300">
        <v>12.53</v>
      </c>
      <c r="K300">
        <f t="shared" si="15"/>
        <v>-533.61</v>
      </c>
      <c r="L300">
        <f t="shared" si="15"/>
        <v>-302.96999999999997</v>
      </c>
      <c r="M300">
        <f t="shared" si="15"/>
        <v>-218.15999999999997</v>
      </c>
      <c r="N300">
        <f t="shared" si="15"/>
        <v>-81.219999999999985</v>
      </c>
      <c r="O300">
        <f t="shared" si="16"/>
        <v>40.21</v>
      </c>
      <c r="P300">
        <f t="shared" si="16"/>
        <v>17.040000000000006</v>
      </c>
      <c r="Q300">
        <f t="shared" si="16"/>
        <v>-338.40999999999997</v>
      </c>
      <c r="R300">
        <f t="shared" si="16"/>
        <v>88.95</v>
      </c>
    </row>
    <row r="301" spans="1:18" x14ac:dyDescent="0.3">
      <c r="A301">
        <v>62.06</v>
      </c>
      <c r="B301">
        <v>522.9</v>
      </c>
      <c r="C301">
        <v>410.56</v>
      </c>
      <c r="D301">
        <v>255.55</v>
      </c>
      <c r="E301">
        <v>308.64</v>
      </c>
      <c r="F301">
        <v>656.23</v>
      </c>
      <c r="G301">
        <v>695.25</v>
      </c>
      <c r="H301">
        <v>514.75</v>
      </c>
      <c r="I301">
        <v>549.20000000000005</v>
      </c>
      <c r="K301">
        <f t="shared" si="15"/>
        <v>-460.84</v>
      </c>
      <c r="L301">
        <f t="shared" si="15"/>
        <v>-348.5</v>
      </c>
      <c r="M301">
        <f t="shared" si="15"/>
        <v>-193.49</v>
      </c>
      <c r="N301">
        <f t="shared" si="15"/>
        <v>-246.57999999999998</v>
      </c>
      <c r="O301">
        <f t="shared" si="16"/>
        <v>-594.17000000000007</v>
      </c>
      <c r="P301">
        <f t="shared" si="16"/>
        <v>-633.19000000000005</v>
      </c>
      <c r="Q301">
        <f t="shared" si="16"/>
        <v>-452.69</v>
      </c>
      <c r="R301">
        <f t="shared" si="16"/>
        <v>-487.14000000000004</v>
      </c>
    </row>
    <row r="302" spans="1:18" x14ac:dyDescent="0.3">
      <c r="A302">
        <v>335.03</v>
      </c>
      <c r="B302">
        <v>78.52</v>
      </c>
      <c r="C302">
        <v>478.61</v>
      </c>
      <c r="D302">
        <v>116.56</v>
      </c>
      <c r="E302">
        <v>287.19</v>
      </c>
      <c r="F302">
        <v>180.09</v>
      </c>
      <c r="G302">
        <v>438.3</v>
      </c>
      <c r="H302">
        <v>102.38</v>
      </c>
      <c r="I302">
        <v>452.8</v>
      </c>
      <c r="K302">
        <f t="shared" si="15"/>
        <v>256.51</v>
      </c>
      <c r="L302">
        <f t="shared" si="15"/>
        <v>-143.58000000000004</v>
      </c>
      <c r="M302">
        <f t="shared" si="15"/>
        <v>218.46999999999997</v>
      </c>
      <c r="N302">
        <f t="shared" si="15"/>
        <v>47.839999999999975</v>
      </c>
      <c r="O302">
        <f t="shared" si="16"/>
        <v>154.93999999999997</v>
      </c>
      <c r="P302">
        <f t="shared" si="16"/>
        <v>-103.27000000000004</v>
      </c>
      <c r="Q302">
        <f t="shared" si="16"/>
        <v>232.64999999999998</v>
      </c>
      <c r="R302">
        <f t="shared" si="16"/>
        <v>-117.77000000000004</v>
      </c>
    </row>
    <row r="303" spans="1:18" x14ac:dyDescent="0.3">
      <c r="A303">
        <v>997.44</v>
      </c>
      <c r="B303">
        <v>14</v>
      </c>
      <c r="C303">
        <v>124.72</v>
      </c>
      <c r="D303">
        <v>677.41</v>
      </c>
      <c r="E303">
        <v>496.64</v>
      </c>
      <c r="F303">
        <v>399.5</v>
      </c>
      <c r="G303">
        <v>436.36</v>
      </c>
      <c r="H303">
        <v>447.25</v>
      </c>
      <c r="I303">
        <v>102.51</v>
      </c>
      <c r="K303">
        <f t="shared" si="15"/>
        <v>983.44</v>
      </c>
      <c r="L303">
        <f t="shared" si="15"/>
        <v>872.72</v>
      </c>
      <c r="M303">
        <f t="shared" si="15"/>
        <v>320.03000000000009</v>
      </c>
      <c r="N303">
        <f t="shared" si="15"/>
        <v>500.80000000000007</v>
      </c>
      <c r="O303">
        <f t="shared" si="16"/>
        <v>597.94000000000005</v>
      </c>
      <c r="P303">
        <f t="shared" si="16"/>
        <v>561.08000000000004</v>
      </c>
      <c r="Q303">
        <f t="shared" si="16"/>
        <v>550.19000000000005</v>
      </c>
      <c r="R303">
        <f t="shared" si="16"/>
        <v>894.93000000000006</v>
      </c>
    </row>
    <row r="304" spans="1:18" x14ac:dyDescent="0.3">
      <c r="A304">
        <v>5000</v>
      </c>
      <c r="B304">
        <v>5000</v>
      </c>
      <c r="C304">
        <v>5000</v>
      </c>
      <c r="D304">
        <v>5000</v>
      </c>
      <c r="E304">
        <v>5000</v>
      </c>
      <c r="F304">
        <v>5000</v>
      </c>
      <c r="G304">
        <v>5000</v>
      </c>
      <c r="H304">
        <v>5000</v>
      </c>
      <c r="I304">
        <v>5000</v>
      </c>
      <c r="K304">
        <f t="shared" si="15"/>
        <v>0</v>
      </c>
      <c r="L304">
        <f t="shared" si="15"/>
        <v>0</v>
      </c>
      <c r="M304">
        <f t="shared" si="15"/>
        <v>0</v>
      </c>
      <c r="N304">
        <f t="shared" si="15"/>
        <v>0</v>
      </c>
      <c r="O304">
        <f t="shared" si="16"/>
        <v>0</v>
      </c>
      <c r="P304">
        <f t="shared" si="16"/>
        <v>0</v>
      </c>
      <c r="Q304">
        <f t="shared" si="16"/>
        <v>0</v>
      </c>
      <c r="R304">
        <f t="shared" si="16"/>
        <v>0</v>
      </c>
    </row>
    <row r="305" spans="1:18" x14ac:dyDescent="0.3">
      <c r="A305">
        <v>5000</v>
      </c>
      <c r="B305">
        <v>5000</v>
      </c>
      <c r="C305">
        <v>5000</v>
      </c>
      <c r="D305">
        <v>5000</v>
      </c>
      <c r="E305">
        <v>5000</v>
      </c>
      <c r="F305">
        <v>5000</v>
      </c>
      <c r="G305">
        <v>5000</v>
      </c>
      <c r="H305">
        <v>5000</v>
      </c>
      <c r="I305">
        <v>5000</v>
      </c>
      <c r="K305">
        <f t="shared" si="15"/>
        <v>0</v>
      </c>
      <c r="L305">
        <f t="shared" si="15"/>
        <v>0</v>
      </c>
      <c r="M305">
        <f t="shared" si="15"/>
        <v>0</v>
      </c>
      <c r="N305">
        <f t="shared" si="15"/>
        <v>0</v>
      </c>
      <c r="O305">
        <f t="shared" si="16"/>
        <v>0</v>
      </c>
      <c r="P305">
        <f t="shared" si="16"/>
        <v>0</v>
      </c>
      <c r="Q305">
        <f t="shared" si="16"/>
        <v>0</v>
      </c>
      <c r="R305">
        <f t="shared" si="16"/>
        <v>0</v>
      </c>
    </row>
    <row r="306" spans="1:18" x14ac:dyDescent="0.3">
      <c r="A306">
        <v>233.73</v>
      </c>
      <c r="B306">
        <v>261.39</v>
      </c>
      <c r="C306">
        <v>277.58</v>
      </c>
      <c r="D306">
        <v>187.78</v>
      </c>
      <c r="E306">
        <v>202.36</v>
      </c>
      <c r="F306">
        <v>265.08999999999997</v>
      </c>
      <c r="G306">
        <v>406.12</v>
      </c>
      <c r="H306">
        <v>245.02</v>
      </c>
      <c r="I306">
        <v>268.62</v>
      </c>
      <c r="K306">
        <f t="shared" si="15"/>
        <v>-27.659999999999997</v>
      </c>
      <c r="L306">
        <f t="shared" si="15"/>
        <v>-43.849999999999994</v>
      </c>
      <c r="M306">
        <f t="shared" si="15"/>
        <v>45.949999999999989</v>
      </c>
      <c r="N306">
        <f t="shared" si="15"/>
        <v>31.369999999999976</v>
      </c>
      <c r="O306">
        <f t="shared" si="16"/>
        <v>-31.359999999999985</v>
      </c>
      <c r="P306">
        <f t="shared" si="16"/>
        <v>-172.39000000000001</v>
      </c>
      <c r="Q306">
        <f t="shared" si="16"/>
        <v>-11.29000000000002</v>
      </c>
      <c r="R306">
        <f t="shared" si="16"/>
        <v>-34.890000000000015</v>
      </c>
    </row>
    <row r="307" spans="1:18" x14ac:dyDescent="0.3">
      <c r="A307">
        <v>601.54999999999995</v>
      </c>
      <c r="B307">
        <v>582.44000000000005</v>
      </c>
      <c r="C307">
        <v>607.16999999999996</v>
      </c>
      <c r="D307">
        <v>524.39</v>
      </c>
      <c r="E307">
        <v>525.33000000000004</v>
      </c>
      <c r="F307">
        <v>518</v>
      </c>
      <c r="G307">
        <v>556.75</v>
      </c>
      <c r="H307">
        <v>541.27</v>
      </c>
      <c r="I307">
        <v>460.19</v>
      </c>
      <c r="K307">
        <f t="shared" si="15"/>
        <v>19.1099999999999</v>
      </c>
      <c r="L307">
        <f t="shared" si="15"/>
        <v>-5.6200000000000045</v>
      </c>
      <c r="M307">
        <f t="shared" si="15"/>
        <v>77.159999999999968</v>
      </c>
      <c r="N307">
        <f t="shared" si="15"/>
        <v>76.219999999999914</v>
      </c>
      <c r="O307">
        <f t="shared" si="16"/>
        <v>83.549999999999955</v>
      </c>
      <c r="P307">
        <f t="shared" si="16"/>
        <v>44.799999999999955</v>
      </c>
      <c r="Q307">
        <f t="shared" si="16"/>
        <v>60.279999999999973</v>
      </c>
      <c r="R307">
        <f t="shared" si="16"/>
        <v>141.35999999999996</v>
      </c>
    </row>
    <row r="308" spans="1:18" x14ac:dyDescent="0.3">
      <c r="A308">
        <v>513.02</v>
      </c>
      <c r="B308">
        <v>343.09</v>
      </c>
      <c r="C308">
        <v>314.64</v>
      </c>
      <c r="D308">
        <v>328.92</v>
      </c>
      <c r="E308">
        <v>350.97</v>
      </c>
      <c r="F308">
        <v>353.14</v>
      </c>
      <c r="G308">
        <v>359.5</v>
      </c>
      <c r="H308">
        <v>348.42</v>
      </c>
      <c r="I308">
        <v>397.26</v>
      </c>
      <c r="K308">
        <f t="shared" si="15"/>
        <v>169.93</v>
      </c>
      <c r="L308">
        <f t="shared" si="15"/>
        <v>198.38</v>
      </c>
      <c r="M308">
        <f t="shared" si="15"/>
        <v>184.09999999999997</v>
      </c>
      <c r="N308">
        <f t="shared" si="15"/>
        <v>162.04999999999995</v>
      </c>
      <c r="O308">
        <f t="shared" si="16"/>
        <v>159.88</v>
      </c>
      <c r="P308">
        <f t="shared" si="16"/>
        <v>153.51999999999998</v>
      </c>
      <c r="Q308">
        <f t="shared" si="16"/>
        <v>164.59999999999997</v>
      </c>
      <c r="R308">
        <f t="shared" si="16"/>
        <v>115.75999999999999</v>
      </c>
    </row>
    <row r="309" spans="1:18" x14ac:dyDescent="0.3">
      <c r="A309">
        <v>480.39</v>
      </c>
      <c r="B309">
        <v>469</v>
      </c>
      <c r="C309">
        <v>353.4</v>
      </c>
      <c r="D309">
        <v>462.88</v>
      </c>
      <c r="E309">
        <v>299.52999999999997</v>
      </c>
      <c r="F309">
        <v>484.3</v>
      </c>
      <c r="G309">
        <v>344.36</v>
      </c>
      <c r="H309">
        <v>364.55</v>
      </c>
      <c r="I309">
        <v>497.62</v>
      </c>
      <c r="K309">
        <f t="shared" si="15"/>
        <v>11.389999999999986</v>
      </c>
      <c r="L309">
        <f t="shared" si="15"/>
        <v>126.99000000000001</v>
      </c>
      <c r="M309">
        <f t="shared" si="15"/>
        <v>17.509999999999991</v>
      </c>
      <c r="N309">
        <f t="shared" si="15"/>
        <v>180.86</v>
      </c>
      <c r="O309">
        <f t="shared" si="16"/>
        <v>-3.910000000000025</v>
      </c>
      <c r="P309">
        <f t="shared" si="16"/>
        <v>136.02999999999997</v>
      </c>
      <c r="Q309">
        <f t="shared" si="16"/>
        <v>115.83999999999997</v>
      </c>
      <c r="R309">
        <f t="shared" si="16"/>
        <v>-17.230000000000018</v>
      </c>
    </row>
    <row r="310" spans="1:18" x14ac:dyDescent="0.3">
      <c r="A310">
        <v>281.33999999999997</v>
      </c>
      <c r="B310">
        <v>247.97</v>
      </c>
      <c r="C310">
        <v>452.87</v>
      </c>
      <c r="D310">
        <v>252.78</v>
      </c>
      <c r="E310">
        <v>253.66</v>
      </c>
      <c r="F310">
        <v>262.89</v>
      </c>
      <c r="G310">
        <v>245.45</v>
      </c>
      <c r="H310">
        <v>233.4</v>
      </c>
      <c r="I310">
        <v>260.05</v>
      </c>
      <c r="K310">
        <f t="shared" si="15"/>
        <v>33.369999999999976</v>
      </c>
      <c r="L310">
        <f t="shared" si="15"/>
        <v>-171.53000000000003</v>
      </c>
      <c r="M310">
        <f t="shared" si="15"/>
        <v>28.559999999999974</v>
      </c>
      <c r="N310">
        <f t="shared" si="15"/>
        <v>27.679999999999978</v>
      </c>
      <c r="O310">
        <f t="shared" si="16"/>
        <v>18.449999999999989</v>
      </c>
      <c r="P310">
        <f t="shared" si="16"/>
        <v>35.889999999999986</v>
      </c>
      <c r="Q310">
        <f t="shared" si="16"/>
        <v>47.939999999999969</v>
      </c>
      <c r="R310">
        <f t="shared" si="16"/>
        <v>21.289999999999964</v>
      </c>
    </row>
    <row r="311" spans="1:18" x14ac:dyDescent="0.3">
      <c r="A311">
        <v>216.52</v>
      </c>
      <c r="B311">
        <v>210.95</v>
      </c>
      <c r="C311">
        <v>192.53</v>
      </c>
      <c r="D311">
        <v>199.78</v>
      </c>
      <c r="E311">
        <v>198.61</v>
      </c>
      <c r="F311">
        <v>199.13</v>
      </c>
      <c r="G311">
        <v>181.91</v>
      </c>
      <c r="H311">
        <v>200.66</v>
      </c>
      <c r="I311">
        <v>182.65</v>
      </c>
      <c r="K311">
        <f t="shared" si="15"/>
        <v>5.5700000000000216</v>
      </c>
      <c r="L311">
        <f t="shared" si="15"/>
        <v>23.990000000000009</v>
      </c>
      <c r="M311">
        <f t="shared" si="15"/>
        <v>16.740000000000009</v>
      </c>
      <c r="N311">
        <f t="shared" si="15"/>
        <v>17.909999999999997</v>
      </c>
      <c r="O311">
        <f t="shared" si="16"/>
        <v>17.390000000000015</v>
      </c>
      <c r="P311">
        <f t="shared" si="16"/>
        <v>34.610000000000014</v>
      </c>
      <c r="Q311">
        <f t="shared" si="16"/>
        <v>15.860000000000014</v>
      </c>
      <c r="R311">
        <f t="shared" si="16"/>
        <v>33.870000000000005</v>
      </c>
    </row>
    <row r="312" spans="1:18" x14ac:dyDescent="0.3">
      <c r="A312">
        <v>282.97000000000003</v>
      </c>
      <c r="B312">
        <v>254.95</v>
      </c>
      <c r="C312">
        <v>303.12</v>
      </c>
      <c r="D312">
        <v>270.08999999999997</v>
      </c>
      <c r="E312">
        <v>266.19</v>
      </c>
      <c r="F312">
        <v>241.41</v>
      </c>
      <c r="G312">
        <v>261.77999999999997</v>
      </c>
      <c r="H312">
        <v>227.78</v>
      </c>
      <c r="I312">
        <v>248.92</v>
      </c>
      <c r="K312">
        <f t="shared" si="15"/>
        <v>28.020000000000039</v>
      </c>
      <c r="L312">
        <f t="shared" si="15"/>
        <v>-20.149999999999977</v>
      </c>
      <c r="M312">
        <f t="shared" si="15"/>
        <v>12.880000000000052</v>
      </c>
      <c r="N312">
        <f t="shared" si="15"/>
        <v>16.78000000000003</v>
      </c>
      <c r="O312">
        <f t="shared" si="16"/>
        <v>41.560000000000031</v>
      </c>
      <c r="P312">
        <f t="shared" si="16"/>
        <v>21.190000000000055</v>
      </c>
      <c r="Q312">
        <f t="shared" si="16"/>
        <v>55.190000000000026</v>
      </c>
      <c r="R312">
        <f t="shared" si="16"/>
        <v>34.05000000000004</v>
      </c>
    </row>
    <row r="313" spans="1:18" x14ac:dyDescent="0.3">
      <c r="A313">
        <v>396.3</v>
      </c>
      <c r="B313">
        <v>264.88</v>
      </c>
      <c r="C313">
        <v>267.86</v>
      </c>
      <c r="D313">
        <v>383.87</v>
      </c>
      <c r="E313">
        <v>374.19</v>
      </c>
      <c r="F313">
        <v>362.64</v>
      </c>
      <c r="G313">
        <v>332.34</v>
      </c>
      <c r="H313">
        <v>348.45</v>
      </c>
      <c r="I313">
        <v>374.94</v>
      </c>
      <c r="K313">
        <f t="shared" si="15"/>
        <v>131.42000000000002</v>
      </c>
      <c r="L313">
        <f t="shared" si="15"/>
        <v>128.44</v>
      </c>
      <c r="M313">
        <f t="shared" si="15"/>
        <v>12.430000000000007</v>
      </c>
      <c r="N313">
        <f t="shared" si="15"/>
        <v>22.110000000000014</v>
      </c>
      <c r="O313">
        <f t="shared" si="16"/>
        <v>33.660000000000025</v>
      </c>
      <c r="P313">
        <f t="shared" si="16"/>
        <v>63.960000000000036</v>
      </c>
      <c r="Q313">
        <f t="shared" si="16"/>
        <v>47.850000000000023</v>
      </c>
      <c r="R313">
        <f t="shared" si="16"/>
        <v>21.360000000000014</v>
      </c>
    </row>
    <row r="314" spans="1:18" x14ac:dyDescent="0.3">
      <c r="A314">
        <v>2093.06</v>
      </c>
      <c r="B314">
        <v>331.73</v>
      </c>
      <c r="C314">
        <v>1654.78</v>
      </c>
      <c r="D314">
        <v>2009.72</v>
      </c>
      <c r="E314">
        <v>315.44</v>
      </c>
      <c r="F314">
        <v>68.09</v>
      </c>
      <c r="G314">
        <v>5000</v>
      </c>
      <c r="H314">
        <v>5000</v>
      </c>
      <c r="I314">
        <v>5000</v>
      </c>
      <c r="K314">
        <f t="shared" si="15"/>
        <v>1761.33</v>
      </c>
      <c r="L314">
        <f t="shared" si="15"/>
        <v>438.28</v>
      </c>
      <c r="M314">
        <f t="shared" si="15"/>
        <v>83.339999999999918</v>
      </c>
      <c r="N314">
        <f t="shared" si="15"/>
        <v>1777.62</v>
      </c>
      <c r="O314">
        <f t="shared" si="16"/>
        <v>2024.97</v>
      </c>
      <c r="P314">
        <f t="shared" si="16"/>
        <v>-2906.94</v>
      </c>
      <c r="Q314">
        <f t="shared" si="16"/>
        <v>-2906.94</v>
      </c>
      <c r="R314">
        <f t="shared" si="16"/>
        <v>-2906.94</v>
      </c>
    </row>
    <row r="315" spans="1:18" x14ac:dyDescent="0.3">
      <c r="A315">
        <v>1548.92</v>
      </c>
      <c r="B315">
        <v>298.92</v>
      </c>
      <c r="C315">
        <v>2452.7600000000002</v>
      </c>
      <c r="D315">
        <v>1207.44</v>
      </c>
      <c r="E315">
        <v>332.62</v>
      </c>
      <c r="F315">
        <v>1295.6099999999999</v>
      </c>
      <c r="G315">
        <v>1652.16</v>
      </c>
      <c r="H315">
        <v>1394.03</v>
      </c>
      <c r="I315">
        <v>1684.56</v>
      </c>
      <c r="K315">
        <f t="shared" si="15"/>
        <v>1250</v>
      </c>
      <c r="L315">
        <f t="shared" si="15"/>
        <v>-903.84000000000015</v>
      </c>
      <c r="M315">
        <f t="shared" si="15"/>
        <v>341.48</v>
      </c>
      <c r="N315">
        <f t="shared" si="15"/>
        <v>1216.3000000000002</v>
      </c>
      <c r="O315">
        <f t="shared" si="16"/>
        <v>253.31000000000017</v>
      </c>
      <c r="P315">
        <f t="shared" si="16"/>
        <v>-103.24000000000001</v>
      </c>
      <c r="Q315">
        <f t="shared" si="16"/>
        <v>154.8900000000001</v>
      </c>
      <c r="R315">
        <f t="shared" si="16"/>
        <v>-135.63999999999987</v>
      </c>
    </row>
    <row r="316" spans="1:18" x14ac:dyDescent="0.3">
      <c r="A316">
        <v>224.81</v>
      </c>
      <c r="B316">
        <v>304.22000000000003</v>
      </c>
      <c r="C316">
        <v>1457.17</v>
      </c>
      <c r="D316">
        <v>306.98</v>
      </c>
      <c r="E316">
        <v>240.97</v>
      </c>
      <c r="F316">
        <v>65.19</v>
      </c>
      <c r="G316">
        <v>56.83</v>
      </c>
      <c r="H316">
        <v>253.61</v>
      </c>
      <c r="I316">
        <v>1632.56</v>
      </c>
      <c r="K316">
        <f t="shared" si="15"/>
        <v>-79.410000000000025</v>
      </c>
      <c r="L316">
        <f t="shared" si="15"/>
        <v>-1232.3600000000001</v>
      </c>
      <c r="M316">
        <f t="shared" si="15"/>
        <v>-82.170000000000016</v>
      </c>
      <c r="N316">
        <f t="shared" si="15"/>
        <v>-16.159999999999997</v>
      </c>
      <c r="O316">
        <f t="shared" si="16"/>
        <v>159.62</v>
      </c>
      <c r="P316">
        <f t="shared" si="16"/>
        <v>167.98000000000002</v>
      </c>
      <c r="Q316">
        <f t="shared" si="16"/>
        <v>-28.800000000000011</v>
      </c>
      <c r="R316">
        <f t="shared" si="16"/>
        <v>-1407.75</v>
      </c>
    </row>
    <row r="317" spans="1:18" x14ac:dyDescent="0.3">
      <c r="A317">
        <v>63.47</v>
      </c>
      <c r="B317">
        <v>399.88</v>
      </c>
      <c r="C317">
        <v>55.81</v>
      </c>
      <c r="D317">
        <v>320.47000000000003</v>
      </c>
      <c r="E317">
        <v>322.89</v>
      </c>
      <c r="F317">
        <v>252.66</v>
      </c>
      <c r="G317">
        <v>1193.25</v>
      </c>
      <c r="H317">
        <v>253.14</v>
      </c>
      <c r="I317">
        <v>281.19</v>
      </c>
      <c r="K317">
        <f t="shared" si="15"/>
        <v>-336.40999999999997</v>
      </c>
      <c r="L317">
        <f t="shared" si="15"/>
        <v>7.6599999999999966</v>
      </c>
      <c r="M317">
        <f t="shared" si="15"/>
        <v>-257</v>
      </c>
      <c r="N317">
        <f t="shared" si="15"/>
        <v>-259.41999999999996</v>
      </c>
      <c r="O317">
        <f t="shared" si="16"/>
        <v>-189.19</v>
      </c>
      <c r="P317">
        <f t="shared" si="16"/>
        <v>-1129.78</v>
      </c>
      <c r="Q317">
        <f t="shared" si="16"/>
        <v>-189.67</v>
      </c>
      <c r="R317">
        <f t="shared" si="16"/>
        <v>-217.72</v>
      </c>
    </row>
    <row r="318" spans="1:18" x14ac:dyDescent="0.3">
      <c r="A318">
        <v>446.51</v>
      </c>
      <c r="B318">
        <v>179.16</v>
      </c>
      <c r="C318">
        <v>1778.56</v>
      </c>
      <c r="D318">
        <v>376.66</v>
      </c>
      <c r="E318">
        <v>203.42</v>
      </c>
      <c r="F318">
        <v>261.19</v>
      </c>
      <c r="G318">
        <v>253.86</v>
      </c>
      <c r="H318">
        <v>39.25</v>
      </c>
      <c r="I318">
        <v>345.64</v>
      </c>
      <c r="K318">
        <f t="shared" si="15"/>
        <v>267.35000000000002</v>
      </c>
      <c r="L318">
        <f t="shared" si="15"/>
        <v>-1332.05</v>
      </c>
      <c r="M318">
        <f t="shared" si="15"/>
        <v>69.849999999999966</v>
      </c>
      <c r="N318">
        <f t="shared" si="15"/>
        <v>243.09</v>
      </c>
      <c r="O318">
        <f t="shared" si="16"/>
        <v>185.32</v>
      </c>
      <c r="P318">
        <f t="shared" si="16"/>
        <v>192.64999999999998</v>
      </c>
      <c r="Q318">
        <f t="shared" si="16"/>
        <v>407.26</v>
      </c>
      <c r="R318">
        <f t="shared" si="16"/>
        <v>100.87</v>
      </c>
    </row>
    <row r="319" spans="1:18" x14ac:dyDescent="0.3">
      <c r="A319">
        <v>1943.03</v>
      </c>
      <c r="B319">
        <v>1495.88</v>
      </c>
      <c r="C319">
        <v>2006.55</v>
      </c>
      <c r="D319">
        <v>2039.36</v>
      </c>
      <c r="E319">
        <v>1719.97</v>
      </c>
      <c r="F319">
        <v>348.53</v>
      </c>
      <c r="G319">
        <v>1574.39</v>
      </c>
      <c r="H319">
        <v>304.58</v>
      </c>
      <c r="I319">
        <v>1552.85</v>
      </c>
      <c r="K319">
        <f t="shared" si="15"/>
        <v>447.14999999999986</v>
      </c>
      <c r="L319">
        <f t="shared" si="15"/>
        <v>-63.519999999999982</v>
      </c>
      <c r="M319">
        <f t="shared" si="15"/>
        <v>-96.329999999999927</v>
      </c>
      <c r="N319">
        <f t="shared" si="15"/>
        <v>223.05999999999995</v>
      </c>
      <c r="O319">
        <f t="shared" si="16"/>
        <v>1594.5</v>
      </c>
      <c r="P319">
        <f t="shared" si="16"/>
        <v>368.63999999999987</v>
      </c>
      <c r="Q319">
        <f t="shared" si="16"/>
        <v>1638.45</v>
      </c>
      <c r="R319">
        <f t="shared" si="16"/>
        <v>390.18000000000006</v>
      </c>
    </row>
    <row r="320" spans="1:18" x14ac:dyDescent="0.3">
      <c r="A320">
        <v>224.22</v>
      </c>
      <c r="B320">
        <v>42.84</v>
      </c>
      <c r="C320">
        <v>431.53</v>
      </c>
      <c r="D320">
        <v>244.69</v>
      </c>
      <c r="E320">
        <v>392.36</v>
      </c>
      <c r="F320">
        <v>79.16</v>
      </c>
      <c r="G320">
        <v>69.06</v>
      </c>
      <c r="H320">
        <v>195.25</v>
      </c>
      <c r="I320">
        <v>11.36</v>
      </c>
      <c r="K320">
        <f t="shared" si="15"/>
        <v>181.38</v>
      </c>
      <c r="L320">
        <f t="shared" si="15"/>
        <v>-207.30999999999997</v>
      </c>
      <c r="M320">
        <f t="shared" si="15"/>
        <v>-20.47</v>
      </c>
      <c r="N320">
        <f t="shared" si="15"/>
        <v>-168.14000000000001</v>
      </c>
      <c r="O320">
        <f t="shared" si="16"/>
        <v>145.06</v>
      </c>
      <c r="P320">
        <f t="shared" si="16"/>
        <v>155.16</v>
      </c>
      <c r="Q320">
        <f t="shared" si="16"/>
        <v>28.97</v>
      </c>
      <c r="R320">
        <f t="shared" si="16"/>
        <v>212.86</v>
      </c>
    </row>
    <row r="321" spans="1:18" x14ac:dyDescent="0.3">
      <c r="A321">
        <v>264.55</v>
      </c>
      <c r="B321">
        <v>212.44</v>
      </c>
      <c r="C321">
        <v>301.27999999999997</v>
      </c>
      <c r="D321">
        <v>208.51</v>
      </c>
      <c r="E321">
        <v>66.3</v>
      </c>
      <c r="F321">
        <v>530.66999999999996</v>
      </c>
      <c r="G321">
        <v>46.47</v>
      </c>
      <c r="H321">
        <v>257.58</v>
      </c>
      <c r="I321">
        <v>402.14</v>
      </c>
      <c r="K321">
        <f t="shared" si="15"/>
        <v>52.110000000000014</v>
      </c>
      <c r="L321">
        <f t="shared" si="15"/>
        <v>-36.729999999999961</v>
      </c>
      <c r="M321">
        <f t="shared" si="15"/>
        <v>56.04000000000002</v>
      </c>
      <c r="N321">
        <f t="shared" si="15"/>
        <v>198.25</v>
      </c>
      <c r="O321">
        <f t="shared" si="16"/>
        <v>-266.11999999999995</v>
      </c>
      <c r="P321">
        <f t="shared" si="16"/>
        <v>218.08</v>
      </c>
      <c r="Q321">
        <f t="shared" si="16"/>
        <v>6.9700000000000273</v>
      </c>
      <c r="R321">
        <f t="shared" si="16"/>
        <v>-137.58999999999997</v>
      </c>
    </row>
    <row r="322" spans="1:18" x14ac:dyDescent="0.3">
      <c r="A322">
        <v>2122.64</v>
      </c>
      <c r="B322">
        <v>237.19</v>
      </c>
      <c r="C322">
        <v>285.72000000000003</v>
      </c>
      <c r="D322">
        <v>245.7</v>
      </c>
      <c r="E322">
        <v>308.3</v>
      </c>
      <c r="F322">
        <v>415.23</v>
      </c>
      <c r="G322">
        <v>2500.58</v>
      </c>
      <c r="H322">
        <v>2409.09</v>
      </c>
      <c r="I322">
        <v>253.97</v>
      </c>
      <c r="K322">
        <f t="shared" si="15"/>
        <v>1885.4499999999998</v>
      </c>
      <c r="L322">
        <f t="shared" si="15"/>
        <v>1836.9199999999998</v>
      </c>
      <c r="M322">
        <f t="shared" si="15"/>
        <v>1876.9399999999998</v>
      </c>
      <c r="N322">
        <f t="shared" ref="N322" si="17">$A322-E322</f>
        <v>1814.34</v>
      </c>
      <c r="O322">
        <f t="shared" si="16"/>
        <v>1707.4099999999999</v>
      </c>
      <c r="P322">
        <f t="shared" si="16"/>
        <v>-377.94000000000005</v>
      </c>
      <c r="Q322">
        <f t="shared" si="16"/>
        <v>-286.45000000000027</v>
      </c>
      <c r="R322">
        <f t="shared" ref="R322:R385" si="18">$A322-I322</f>
        <v>1868.6699999999998</v>
      </c>
    </row>
    <row r="323" spans="1:18" x14ac:dyDescent="0.3">
      <c r="A323">
        <v>386.83</v>
      </c>
      <c r="B323">
        <v>1379.84</v>
      </c>
      <c r="C323">
        <v>2697.41</v>
      </c>
      <c r="D323">
        <v>1714.52</v>
      </c>
      <c r="E323">
        <v>382.84</v>
      </c>
      <c r="F323">
        <v>1803.42</v>
      </c>
      <c r="G323">
        <v>266.86</v>
      </c>
      <c r="H323">
        <v>1464.17</v>
      </c>
      <c r="I323">
        <v>264.14</v>
      </c>
      <c r="K323">
        <f t="shared" ref="K323:N386" si="19">$A323-B323</f>
        <v>-993.01</v>
      </c>
      <c r="L323">
        <f t="shared" si="19"/>
        <v>-2310.58</v>
      </c>
      <c r="M323">
        <f t="shared" si="19"/>
        <v>-1327.69</v>
      </c>
      <c r="N323">
        <f t="shared" si="19"/>
        <v>3.9900000000000091</v>
      </c>
      <c r="O323">
        <f t="shared" ref="O323:R386" si="20">$A323-F323</f>
        <v>-1416.5900000000001</v>
      </c>
      <c r="P323">
        <f t="shared" si="20"/>
        <v>119.96999999999997</v>
      </c>
      <c r="Q323">
        <f t="shared" si="20"/>
        <v>-1077.3400000000001</v>
      </c>
      <c r="R323">
        <f t="shared" si="18"/>
        <v>122.69</v>
      </c>
    </row>
    <row r="324" spans="1:18" x14ac:dyDescent="0.3">
      <c r="A324">
        <v>2870.59</v>
      </c>
      <c r="B324">
        <v>168.38</v>
      </c>
      <c r="C324">
        <v>1567.38</v>
      </c>
      <c r="D324">
        <v>1439.2</v>
      </c>
      <c r="E324">
        <v>1665.45</v>
      </c>
      <c r="F324">
        <v>1764.97</v>
      </c>
      <c r="G324">
        <v>1476.19</v>
      </c>
      <c r="H324">
        <v>1826.44</v>
      </c>
      <c r="I324">
        <v>314.97000000000003</v>
      </c>
      <c r="K324">
        <f t="shared" si="19"/>
        <v>2702.21</v>
      </c>
      <c r="L324">
        <f t="shared" si="19"/>
        <v>1303.21</v>
      </c>
      <c r="M324">
        <f t="shared" si="19"/>
        <v>1431.39</v>
      </c>
      <c r="N324">
        <f t="shared" si="19"/>
        <v>1205.1400000000001</v>
      </c>
      <c r="O324">
        <f t="shared" si="20"/>
        <v>1105.6200000000001</v>
      </c>
      <c r="P324">
        <f t="shared" si="20"/>
        <v>1394.4</v>
      </c>
      <c r="Q324">
        <f t="shared" si="20"/>
        <v>1044.1500000000001</v>
      </c>
      <c r="R324">
        <f t="shared" si="18"/>
        <v>2555.62</v>
      </c>
    </row>
    <row r="325" spans="1:18" x14ac:dyDescent="0.3">
      <c r="A325">
        <v>2351.9499999999998</v>
      </c>
      <c r="B325">
        <v>422.06</v>
      </c>
      <c r="C325">
        <v>234.88</v>
      </c>
      <c r="D325">
        <v>11.94</v>
      </c>
      <c r="E325">
        <v>315.27</v>
      </c>
      <c r="F325">
        <v>1660.16</v>
      </c>
      <c r="G325">
        <v>1486.14</v>
      </c>
      <c r="H325">
        <v>2762.23</v>
      </c>
      <c r="I325">
        <v>335.38</v>
      </c>
      <c r="K325">
        <f t="shared" si="19"/>
        <v>1929.8899999999999</v>
      </c>
      <c r="L325">
        <f t="shared" si="19"/>
        <v>2117.0699999999997</v>
      </c>
      <c r="M325">
        <f t="shared" si="19"/>
        <v>2340.0099999999998</v>
      </c>
      <c r="N325">
        <f t="shared" si="19"/>
        <v>2036.6799999999998</v>
      </c>
      <c r="O325">
        <f t="shared" si="20"/>
        <v>691.78999999999974</v>
      </c>
      <c r="P325">
        <f t="shared" si="20"/>
        <v>865.80999999999972</v>
      </c>
      <c r="Q325">
        <f t="shared" si="20"/>
        <v>-410.2800000000002</v>
      </c>
      <c r="R325">
        <f t="shared" si="18"/>
        <v>2016.5699999999997</v>
      </c>
    </row>
    <row r="326" spans="1:18" x14ac:dyDescent="0.3">
      <c r="A326">
        <v>41.85</v>
      </c>
      <c r="B326">
        <v>43.95</v>
      </c>
      <c r="C326">
        <v>39.61</v>
      </c>
      <c r="D326">
        <v>34.81</v>
      </c>
      <c r="E326">
        <v>49.22</v>
      </c>
      <c r="F326">
        <v>38.22</v>
      </c>
      <c r="G326">
        <v>39.380000000000003</v>
      </c>
      <c r="H326">
        <v>39.14</v>
      </c>
      <c r="I326">
        <v>48.53</v>
      </c>
      <c r="K326">
        <f t="shared" si="19"/>
        <v>-2.1000000000000014</v>
      </c>
      <c r="L326">
        <f t="shared" si="19"/>
        <v>2.240000000000002</v>
      </c>
      <c r="M326">
        <f t="shared" si="19"/>
        <v>7.0399999999999991</v>
      </c>
      <c r="N326">
        <f t="shared" si="19"/>
        <v>-7.3699999999999974</v>
      </c>
      <c r="O326">
        <f t="shared" si="20"/>
        <v>3.6300000000000026</v>
      </c>
      <c r="P326">
        <f t="shared" si="20"/>
        <v>2.4699999999999989</v>
      </c>
      <c r="Q326">
        <f t="shared" si="20"/>
        <v>2.7100000000000009</v>
      </c>
      <c r="R326">
        <f t="shared" si="18"/>
        <v>-6.68</v>
      </c>
    </row>
    <row r="327" spans="1:18" x14ac:dyDescent="0.3">
      <c r="A327">
        <v>5000</v>
      </c>
      <c r="B327">
        <v>5000</v>
      </c>
      <c r="C327">
        <v>5000</v>
      </c>
      <c r="D327">
        <v>5000</v>
      </c>
      <c r="E327">
        <v>5000</v>
      </c>
      <c r="F327">
        <v>5000</v>
      </c>
      <c r="G327">
        <v>5000</v>
      </c>
      <c r="H327">
        <v>5000</v>
      </c>
      <c r="I327">
        <v>5000</v>
      </c>
      <c r="K327">
        <f t="shared" si="19"/>
        <v>0</v>
      </c>
      <c r="L327">
        <f t="shared" si="19"/>
        <v>0</v>
      </c>
      <c r="M327">
        <f t="shared" si="19"/>
        <v>0</v>
      </c>
      <c r="N327">
        <f t="shared" si="19"/>
        <v>0</v>
      </c>
      <c r="O327">
        <f t="shared" si="20"/>
        <v>0</v>
      </c>
      <c r="P327">
        <f t="shared" si="20"/>
        <v>0</v>
      </c>
      <c r="Q327">
        <f t="shared" si="20"/>
        <v>0</v>
      </c>
      <c r="R327">
        <f t="shared" si="18"/>
        <v>0</v>
      </c>
    </row>
    <row r="328" spans="1:18" x14ac:dyDescent="0.3">
      <c r="A328">
        <v>5000</v>
      </c>
      <c r="B328">
        <v>5000</v>
      </c>
      <c r="C328">
        <v>5000</v>
      </c>
      <c r="D328">
        <v>5000</v>
      </c>
      <c r="E328">
        <v>5000</v>
      </c>
      <c r="F328">
        <v>5000</v>
      </c>
      <c r="G328">
        <v>5000</v>
      </c>
      <c r="H328">
        <v>5000</v>
      </c>
      <c r="I328">
        <v>5000</v>
      </c>
      <c r="K328">
        <f t="shared" si="19"/>
        <v>0</v>
      </c>
      <c r="L328">
        <f t="shared" si="19"/>
        <v>0</v>
      </c>
      <c r="M328">
        <f t="shared" si="19"/>
        <v>0</v>
      </c>
      <c r="N328">
        <f t="shared" si="19"/>
        <v>0</v>
      </c>
      <c r="O328">
        <f t="shared" si="20"/>
        <v>0</v>
      </c>
      <c r="P328">
        <f t="shared" si="20"/>
        <v>0</v>
      </c>
      <c r="Q328">
        <f t="shared" si="20"/>
        <v>0</v>
      </c>
      <c r="R328">
        <f t="shared" si="18"/>
        <v>0</v>
      </c>
    </row>
    <row r="329" spans="1:18" x14ac:dyDescent="0.3">
      <c r="A329">
        <v>5000</v>
      </c>
      <c r="B329">
        <v>5000</v>
      </c>
      <c r="C329">
        <v>5000</v>
      </c>
      <c r="D329">
        <v>5000</v>
      </c>
      <c r="E329">
        <v>5000</v>
      </c>
      <c r="F329">
        <v>5000</v>
      </c>
      <c r="G329">
        <v>5000</v>
      </c>
      <c r="H329">
        <v>5000</v>
      </c>
      <c r="I329">
        <v>5000</v>
      </c>
      <c r="K329">
        <f t="shared" si="19"/>
        <v>0</v>
      </c>
      <c r="L329">
        <f t="shared" si="19"/>
        <v>0</v>
      </c>
      <c r="M329">
        <f t="shared" si="19"/>
        <v>0</v>
      </c>
      <c r="N329">
        <f t="shared" si="19"/>
        <v>0</v>
      </c>
      <c r="O329">
        <f t="shared" si="20"/>
        <v>0</v>
      </c>
      <c r="P329">
        <f t="shared" si="20"/>
        <v>0</v>
      </c>
      <c r="Q329">
        <f t="shared" si="20"/>
        <v>0</v>
      </c>
      <c r="R329">
        <f t="shared" si="18"/>
        <v>0</v>
      </c>
    </row>
    <row r="330" spans="1:18" x14ac:dyDescent="0.3">
      <c r="A330">
        <v>4579.0200000000004</v>
      </c>
      <c r="B330">
        <v>5000</v>
      </c>
      <c r="C330">
        <v>4912.03</v>
      </c>
      <c r="D330">
        <v>5000</v>
      </c>
      <c r="E330">
        <v>4771.8100000000004</v>
      </c>
      <c r="F330">
        <v>5000</v>
      </c>
      <c r="G330">
        <v>4477.84</v>
      </c>
      <c r="H330">
        <v>4678.7299999999996</v>
      </c>
      <c r="I330">
        <v>5000</v>
      </c>
      <c r="K330">
        <f t="shared" si="19"/>
        <v>-420.97999999999956</v>
      </c>
      <c r="L330">
        <f t="shared" si="19"/>
        <v>-333.00999999999931</v>
      </c>
      <c r="M330">
        <f t="shared" si="19"/>
        <v>-420.97999999999956</v>
      </c>
      <c r="N330">
        <f t="shared" si="19"/>
        <v>-192.78999999999996</v>
      </c>
      <c r="O330">
        <f t="shared" si="20"/>
        <v>-420.97999999999956</v>
      </c>
      <c r="P330">
        <f t="shared" si="20"/>
        <v>101.18000000000029</v>
      </c>
      <c r="Q330">
        <f t="shared" si="20"/>
        <v>-99.709999999999127</v>
      </c>
      <c r="R330">
        <f t="shared" si="18"/>
        <v>-420.97999999999956</v>
      </c>
    </row>
    <row r="331" spans="1:18" x14ac:dyDescent="0.3">
      <c r="A331">
        <v>154.19999999999999</v>
      </c>
      <c r="B331">
        <v>39.979999999999997</v>
      </c>
      <c r="C331">
        <v>109.06</v>
      </c>
      <c r="D331">
        <v>142.31</v>
      </c>
      <c r="E331">
        <v>137.36000000000001</v>
      </c>
      <c r="F331">
        <v>140.44999999999999</v>
      </c>
      <c r="G331">
        <v>36.17</v>
      </c>
      <c r="H331">
        <v>30.44</v>
      </c>
      <c r="I331">
        <v>114.78</v>
      </c>
      <c r="K331">
        <f t="shared" si="19"/>
        <v>114.22</v>
      </c>
      <c r="L331">
        <f t="shared" si="19"/>
        <v>45.139999999999986</v>
      </c>
      <c r="M331">
        <f t="shared" si="19"/>
        <v>11.889999999999986</v>
      </c>
      <c r="N331">
        <f t="shared" si="19"/>
        <v>16.839999999999975</v>
      </c>
      <c r="O331">
        <f t="shared" si="20"/>
        <v>13.75</v>
      </c>
      <c r="P331">
        <f t="shared" si="20"/>
        <v>118.02999999999999</v>
      </c>
      <c r="Q331">
        <f t="shared" si="20"/>
        <v>123.75999999999999</v>
      </c>
      <c r="R331">
        <f t="shared" si="18"/>
        <v>39.419999999999987</v>
      </c>
    </row>
    <row r="332" spans="1:18" x14ac:dyDescent="0.3">
      <c r="A332">
        <v>1205.28</v>
      </c>
      <c r="B332">
        <v>1198.5899999999999</v>
      </c>
      <c r="C332">
        <v>1168.45</v>
      </c>
      <c r="D332">
        <v>1255.1099999999999</v>
      </c>
      <c r="E332">
        <v>1187.6199999999999</v>
      </c>
      <c r="F332">
        <v>1280.55</v>
      </c>
      <c r="G332">
        <v>1294.06</v>
      </c>
      <c r="H332">
        <v>1223.1099999999999</v>
      </c>
      <c r="I332">
        <v>1221.3900000000001</v>
      </c>
      <c r="K332">
        <f t="shared" si="19"/>
        <v>6.6900000000000546</v>
      </c>
      <c r="L332">
        <f t="shared" si="19"/>
        <v>36.829999999999927</v>
      </c>
      <c r="M332">
        <f t="shared" si="19"/>
        <v>-49.829999999999927</v>
      </c>
      <c r="N332">
        <f t="shared" si="19"/>
        <v>17.660000000000082</v>
      </c>
      <c r="O332">
        <f t="shared" si="20"/>
        <v>-75.269999999999982</v>
      </c>
      <c r="P332">
        <f t="shared" si="20"/>
        <v>-88.779999999999973</v>
      </c>
      <c r="Q332">
        <f t="shared" si="20"/>
        <v>-17.829999999999927</v>
      </c>
      <c r="R332">
        <f t="shared" si="18"/>
        <v>-16.110000000000127</v>
      </c>
    </row>
    <row r="333" spans="1:18" x14ac:dyDescent="0.3">
      <c r="A333">
        <v>208.3</v>
      </c>
      <c r="B333">
        <v>194.67</v>
      </c>
      <c r="C333">
        <v>182.11</v>
      </c>
      <c r="D333">
        <v>183</v>
      </c>
      <c r="E333">
        <v>182.75</v>
      </c>
      <c r="F333">
        <v>195.45</v>
      </c>
      <c r="G333">
        <v>168.81</v>
      </c>
      <c r="H333">
        <v>145</v>
      </c>
      <c r="I333">
        <v>175.59</v>
      </c>
      <c r="K333">
        <f t="shared" si="19"/>
        <v>13.630000000000024</v>
      </c>
      <c r="L333">
        <f t="shared" si="19"/>
        <v>26.189999999999998</v>
      </c>
      <c r="M333">
        <f t="shared" si="19"/>
        <v>25.300000000000011</v>
      </c>
      <c r="N333">
        <f t="shared" si="19"/>
        <v>25.550000000000011</v>
      </c>
      <c r="O333">
        <f t="shared" si="20"/>
        <v>12.850000000000023</v>
      </c>
      <c r="P333">
        <f t="shared" si="20"/>
        <v>39.490000000000009</v>
      </c>
      <c r="Q333">
        <f t="shared" si="20"/>
        <v>63.300000000000011</v>
      </c>
      <c r="R333">
        <f t="shared" si="18"/>
        <v>32.710000000000008</v>
      </c>
    </row>
    <row r="334" spans="1:18" x14ac:dyDescent="0.3">
      <c r="A334">
        <v>1780.51</v>
      </c>
      <c r="B334">
        <v>1949.15</v>
      </c>
      <c r="C334">
        <v>1755.66</v>
      </c>
      <c r="D334">
        <v>1840.64</v>
      </c>
      <c r="E334">
        <v>1826.91</v>
      </c>
      <c r="F334">
        <v>1852.64</v>
      </c>
      <c r="G334">
        <v>1811.89</v>
      </c>
      <c r="H334">
        <v>1834.55</v>
      </c>
      <c r="I334">
        <v>1757.97</v>
      </c>
      <c r="K334">
        <f t="shared" si="19"/>
        <v>-168.6400000000001</v>
      </c>
      <c r="L334">
        <f t="shared" si="19"/>
        <v>24.849999999999909</v>
      </c>
      <c r="M334">
        <f t="shared" si="19"/>
        <v>-60.130000000000109</v>
      </c>
      <c r="N334">
        <f t="shared" si="19"/>
        <v>-46.400000000000091</v>
      </c>
      <c r="O334">
        <f t="shared" si="20"/>
        <v>-72.130000000000109</v>
      </c>
      <c r="P334">
        <f t="shared" si="20"/>
        <v>-31.380000000000109</v>
      </c>
      <c r="Q334">
        <f t="shared" si="20"/>
        <v>-54.039999999999964</v>
      </c>
      <c r="R334">
        <f t="shared" si="18"/>
        <v>22.539999999999964</v>
      </c>
    </row>
    <row r="335" spans="1:18" x14ac:dyDescent="0.3">
      <c r="A335">
        <v>3069.72</v>
      </c>
      <c r="B335">
        <v>3469.69</v>
      </c>
      <c r="C335">
        <v>3354.41</v>
      </c>
      <c r="D335">
        <v>3225.92</v>
      </c>
      <c r="E335">
        <v>3475</v>
      </c>
      <c r="F335">
        <v>3567.8</v>
      </c>
      <c r="G335">
        <v>3480.25</v>
      </c>
      <c r="H335">
        <v>3457.53</v>
      </c>
      <c r="I335">
        <v>3661.99</v>
      </c>
      <c r="K335">
        <f t="shared" si="19"/>
        <v>-399.97000000000025</v>
      </c>
      <c r="L335">
        <f t="shared" si="19"/>
        <v>-284.69000000000005</v>
      </c>
      <c r="M335">
        <f t="shared" si="19"/>
        <v>-156.20000000000027</v>
      </c>
      <c r="N335">
        <f t="shared" si="19"/>
        <v>-405.2800000000002</v>
      </c>
      <c r="O335">
        <f t="shared" si="20"/>
        <v>-498.08000000000038</v>
      </c>
      <c r="P335">
        <f t="shared" si="20"/>
        <v>-410.5300000000002</v>
      </c>
      <c r="Q335">
        <f t="shared" si="20"/>
        <v>-387.8100000000004</v>
      </c>
      <c r="R335">
        <f t="shared" si="18"/>
        <v>-592.27</v>
      </c>
    </row>
    <row r="336" spans="1:18" x14ac:dyDescent="0.3">
      <c r="A336">
        <v>2913.64</v>
      </c>
      <c r="B336">
        <v>3058.77</v>
      </c>
      <c r="C336">
        <v>3488.94</v>
      </c>
      <c r="D336">
        <v>2859.2</v>
      </c>
      <c r="E336">
        <v>3121.76</v>
      </c>
      <c r="F336">
        <v>2913.08</v>
      </c>
      <c r="G336">
        <v>2693.41</v>
      </c>
      <c r="H336">
        <v>2544.7199999999998</v>
      </c>
      <c r="I336">
        <v>3078.14</v>
      </c>
      <c r="K336">
        <f t="shared" si="19"/>
        <v>-145.13000000000011</v>
      </c>
      <c r="L336">
        <f t="shared" si="19"/>
        <v>-575.30000000000018</v>
      </c>
      <c r="M336">
        <f t="shared" si="19"/>
        <v>54.440000000000055</v>
      </c>
      <c r="N336">
        <f t="shared" si="19"/>
        <v>-208.12000000000035</v>
      </c>
      <c r="O336">
        <f t="shared" si="20"/>
        <v>0.55999999999994543</v>
      </c>
      <c r="P336">
        <f t="shared" si="20"/>
        <v>220.23000000000002</v>
      </c>
      <c r="Q336">
        <f t="shared" si="20"/>
        <v>368.92000000000007</v>
      </c>
      <c r="R336">
        <f t="shared" si="18"/>
        <v>-164.5</v>
      </c>
    </row>
    <row r="337" spans="1:18" x14ac:dyDescent="0.3">
      <c r="A337">
        <v>1527.33</v>
      </c>
      <c r="B337">
        <v>1320.03</v>
      </c>
      <c r="C337">
        <v>1437.86</v>
      </c>
      <c r="D337">
        <v>1142.1400000000001</v>
      </c>
      <c r="E337">
        <v>1378.3</v>
      </c>
      <c r="F337">
        <v>1562.47</v>
      </c>
      <c r="G337">
        <v>1379.64</v>
      </c>
      <c r="H337">
        <v>1454.23</v>
      </c>
      <c r="I337">
        <v>1438.09</v>
      </c>
      <c r="K337">
        <f t="shared" si="19"/>
        <v>207.29999999999995</v>
      </c>
      <c r="L337">
        <f t="shared" si="19"/>
        <v>89.470000000000027</v>
      </c>
      <c r="M337">
        <f t="shared" si="19"/>
        <v>385.18999999999983</v>
      </c>
      <c r="N337">
        <f t="shared" si="19"/>
        <v>149.02999999999997</v>
      </c>
      <c r="O337">
        <f t="shared" si="20"/>
        <v>-35.1400000000001</v>
      </c>
      <c r="P337">
        <f t="shared" si="20"/>
        <v>147.68999999999983</v>
      </c>
      <c r="Q337">
        <f t="shared" si="20"/>
        <v>73.099999999999909</v>
      </c>
      <c r="R337">
        <f t="shared" si="18"/>
        <v>89.240000000000009</v>
      </c>
    </row>
    <row r="338" spans="1:18" x14ac:dyDescent="0.3">
      <c r="A338">
        <v>5000</v>
      </c>
      <c r="B338">
        <v>5000</v>
      </c>
      <c r="C338">
        <v>5000</v>
      </c>
      <c r="D338">
        <v>5000</v>
      </c>
      <c r="E338">
        <v>5000</v>
      </c>
      <c r="F338">
        <v>5000</v>
      </c>
      <c r="G338">
        <v>5000</v>
      </c>
      <c r="H338">
        <v>5000</v>
      </c>
      <c r="I338">
        <v>5000</v>
      </c>
      <c r="K338">
        <f t="shared" si="19"/>
        <v>0</v>
      </c>
      <c r="L338">
        <f t="shared" si="19"/>
        <v>0</v>
      </c>
      <c r="M338">
        <f t="shared" si="19"/>
        <v>0</v>
      </c>
      <c r="N338">
        <f t="shared" si="19"/>
        <v>0</v>
      </c>
      <c r="O338">
        <f t="shared" si="20"/>
        <v>0</v>
      </c>
      <c r="P338">
        <f t="shared" si="20"/>
        <v>0</v>
      </c>
      <c r="Q338">
        <f t="shared" si="20"/>
        <v>0</v>
      </c>
      <c r="R338">
        <f t="shared" si="18"/>
        <v>0</v>
      </c>
    </row>
    <row r="339" spans="1:18" x14ac:dyDescent="0.3">
      <c r="A339">
        <v>5000</v>
      </c>
      <c r="B339">
        <v>5000</v>
      </c>
      <c r="C339">
        <v>5000</v>
      </c>
      <c r="D339">
        <v>5000</v>
      </c>
      <c r="E339">
        <v>5000</v>
      </c>
      <c r="F339">
        <v>3024.2</v>
      </c>
      <c r="G339">
        <v>5000</v>
      </c>
      <c r="H339">
        <v>5000</v>
      </c>
      <c r="I339">
        <v>4489.33</v>
      </c>
      <c r="K339">
        <f t="shared" si="19"/>
        <v>0</v>
      </c>
      <c r="L339">
        <f t="shared" si="19"/>
        <v>0</v>
      </c>
      <c r="M339">
        <f t="shared" si="19"/>
        <v>0</v>
      </c>
      <c r="N339">
        <f t="shared" si="19"/>
        <v>0</v>
      </c>
      <c r="O339">
        <f t="shared" si="20"/>
        <v>1975.8000000000002</v>
      </c>
      <c r="P339">
        <f t="shared" si="20"/>
        <v>0</v>
      </c>
      <c r="Q339">
        <f t="shared" si="20"/>
        <v>0</v>
      </c>
      <c r="R339">
        <f t="shared" si="18"/>
        <v>510.67000000000007</v>
      </c>
    </row>
    <row r="340" spans="1:18" x14ac:dyDescent="0.3">
      <c r="A340">
        <v>5000</v>
      </c>
      <c r="B340">
        <v>5000</v>
      </c>
      <c r="C340">
        <v>5000</v>
      </c>
      <c r="D340">
        <v>5000</v>
      </c>
      <c r="E340">
        <v>5000</v>
      </c>
      <c r="F340">
        <v>5000</v>
      </c>
      <c r="G340">
        <v>5000</v>
      </c>
      <c r="H340">
        <v>5000</v>
      </c>
      <c r="I340">
        <v>5000</v>
      </c>
      <c r="K340">
        <f t="shared" si="19"/>
        <v>0</v>
      </c>
      <c r="L340">
        <f t="shared" si="19"/>
        <v>0</v>
      </c>
      <c r="M340">
        <f t="shared" si="19"/>
        <v>0</v>
      </c>
      <c r="N340">
        <f t="shared" si="19"/>
        <v>0</v>
      </c>
      <c r="O340">
        <f t="shared" si="20"/>
        <v>0</v>
      </c>
      <c r="P340">
        <f t="shared" si="20"/>
        <v>0</v>
      </c>
      <c r="Q340">
        <f t="shared" si="20"/>
        <v>0</v>
      </c>
      <c r="R340">
        <f t="shared" si="18"/>
        <v>0</v>
      </c>
    </row>
    <row r="341" spans="1:18" x14ac:dyDescent="0.3">
      <c r="A341">
        <v>5000</v>
      </c>
      <c r="B341">
        <v>5000</v>
      </c>
      <c r="C341">
        <v>5000</v>
      </c>
      <c r="D341">
        <v>5000</v>
      </c>
      <c r="E341">
        <v>5000</v>
      </c>
      <c r="F341">
        <v>5000</v>
      </c>
      <c r="G341">
        <v>5000</v>
      </c>
      <c r="H341">
        <v>5000</v>
      </c>
      <c r="I341">
        <v>5000</v>
      </c>
      <c r="K341">
        <f t="shared" si="19"/>
        <v>0</v>
      </c>
      <c r="L341">
        <f t="shared" si="19"/>
        <v>0</v>
      </c>
      <c r="M341">
        <f t="shared" si="19"/>
        <v>0</v>
      </c>
      <c r="N341">
        <f t="shared" si="19"/>
        <v>0</v>
      </c>
      <c r="O341">
        <f t="shared" si="20"/>
        <v>0</v>
      </c>
      <c r="P341">
        <f t="shared" si="20"/>
        <v>0</v>
      </c>
      <c r="Q341">
        <f t="shared" si="20"/>
        <v>0</v>
      </c>
      <c r="R341">
        <f t="shared" si="18"/>
        <v>0</v>
      </c>
    </row>
    <row r="342" spans="1:18" x14ac:dyDescent="0.3">
      <c r="A342">
        <v>5000</v>
      </c>
      <c r="B342">
        <v>5000</v>
      </c>
      <c r="C342">
        <v>5000</v>
      </c>
      <c r="D342">
        <v>5000</v>
      </c>
      <c r="E342">
        <v>5000</v>
      </c>
      <c r="F342">
        <v>5000</v>
      </c>
      <c r="G342">
        <v>5000</v>
      </c>
      <c r="H342">
        <v>5000</v>
      </c>
      <c r="I342">
        <v>5000</v>
      </c>
      <c r="K342">
        <f t="shared" si="19"/>
        <v>0</v>
      </c>
      <c r="L342">
        <f t="shared" si="19"/>
        <v>0</v>
      </c>
      <c r="M342">
        <f t="shared" si="19"/>
        <v>0</v>
      </c>
      <c r="N342">
        <f t="shared" si="19"/>
        <v>0</v>
      </c>
      <c r="O342">
        <f t="shared" si="20"/>
        <v>0</v>
      </c>
      <c r="P342">
        <f t="shared" si="20"/>
        <v>0</v>
      </c>
      <c r="Q342">
        <f t="shared" si="20"/>
        <v>0</v>
      </c>
      <c r="R342">
        <f t="shared" si="18"/>
        <v>0</v>
      </c>
    </row>
    <row r="343" spans="1:18" x14ac:dyDescent="0.3">
      <c r="A343">
        <v>5000</v>
      </c>
      <c r="B343">
        <v>5000</v>
      </c>
      <c r="C343">
        <v>5000</v>
      </c>
      <c r="D343">
        <v>5000</v>
      </c>
      <c r="E343">
        <v>5000</v>
      </c>
      <c r="F343">
        <v>5000</v>
      </c>
      <c r="G343">
        <v>5000</v>
      </c>
      <c r="H343">
        <v>5000</v>
      </c>
      <c r="I343">
        <v>5000</v>
      </c>
      <c r="K343">
        <f t="shared" si="19"/>
        <v>0</v>
      </c>
      <c r="L343">
        <f t="shared" si="19"/>
        <v>0</v>
      </c>
      <c r="M343">
        <f t="shared" si="19"/>
        <v>0</v>
      </c>
      <c r="N343">
        <f t="shared" si="19"/>
        <v>0</v>
      </c>
      <c r="O343">
        <f t="shared" si="20"/>
        <v>0</v>
      </c>
      <c r="P343">
        <f t="shared" si="20"/>
        <v>0</v>
      </c>
      <c r="Q343">
        <f t="shared" si="20"/>
        <v>0</v>
      </c>
      <c r="R343">
        <f t="shared" si="18"/>
        <v>0</v>
      </c>
    </row>
    <row r="344" spans="1:18" x14ac:dyDescent="0.3">
      <c r="A344">
        <v>5000</v>
      </c>
      <c r="B344">
        <v>5000</v>
      </c>
      <c r="C344">
        <v>5000</v>
      </c>
      <c r="D344">
        <v>5000</v>
      </c>
      <c r="E344">
        <v>5000</v>
      </c>
      <c r="F344">
        <v>5000</v>
      </c>
      <c r="G344">
        <v>5000</v>
      </c>
      <c r="H344">
        <v>5000</v>
      </c>
      <c r="I344">
        <v>5000</v>
      </c>
      <c r="K344">
        <f t="shared" si="19"/>
        <v>0</v>
      </c>
      <c r="L344">
        <f t="shared" si="19"/>
        <v>0</v>
      </c>
      <c r="M344">
        <f t="shared" si="19"/>
        <v>0</v>
      </c>
      <c r="N344">
        <f t="shared" si="19"/>
        <v>0</v>
      </c>
      <c r="O344">
        <f t="shared" si="20"/>
        <v>0</v>
      </c>
      <c r="P344">
        <f t="shared" si="20"/>
        <v>0</v>
      </c>
      <c r="Q344">
        <f t="shared" si="20"/>
        <v>0</v>
      </c>
      <c r="R344">
        <f t="shared" si="18"/>
        <v>0</v>
      </c>
    </row>
    <row r="345" spans="1:18" x14ac:dyDescent="0.3">
      <c r="A345">
        <v>296.36</v>
      </c>
      <c r="B345">
        <v>169.17</v>
      </c>
      <c r="C345">
        <v>360.84</v>
      </c>
      <c r="D345">
        <v>700.55</v>
      </c>
      <c r="E345">
        <v>71.89</v>
      </c>
      <c r="F345">
        <v>53</v>
      </c>
      <c r="G345">
        <v>73.17</v>
      </c>
      <c r="H345">
        <v>341.34</v>
      </c>
      <c r="I345">
        <v>347.97</v>
      </c>
      <c r="K345">
        <f t="shared" si="19"/>
        <v>127.19000000000003</v>
      </c>
      <c r="L345">
        <f t="shared" si="19"/>
        <v>-64.479999999999961</v>
      </c>
      <c r="M345">
        <f t="shared" si="19"/>
        <v>-404.18999999999994</v>
      </c>
      <c r="N345">
        <f t="shared" si="19"/>
        <v>224.47000000000003</v>
      </c>
      <c r="O345">
        <f t="shared" si="20"/>
        <v>243.36</v>
      </c>
      <c r="P345">
        <f t="shared" si="20"/>
        <v>223.19</v>
      </c>
      <c r="Q345">
        <f t="shared" si="20"/>
        <v>-44.979999999999961</v>
      </c>
      <c r="R345">
        <f t="shared" si="18"/>
        <v>-51.610000000000014</v>
      </c>
    </row>
    <row r="346" spans="1:18" x14ac:dyDescent="0.3">
      <c r="A346">
        <v>1142.6600000000001</v>
      </c>
      <c r="B346">
        <v>1128.8</v>
      </c>
      <c r="C346">
        <v>1210.3599999999999</v>
      </c>
      <c r="D346">
        <v>1069.4100000000001</v>
      </c>
      <c r="E346">
        <v>1444.36</v>
      </c>
      <c r="F346">
        <v>1328.73</v>
      </c>
      <c r="G346">
        <v>1168.9100000000001</v>
      </c>
      <c r="H346">
        <v>1476.95</v>
      </c>
      <c r="I346">
        <v>1297.1199999999999</v>
      </c>
      <c r="K346">
        <f t="shared" si="19"/>
        <v>13.860000000000127</v>
      </c>
      <c r="L346">
        <f t="shared" si="19"/>
        <v>-67.699999999999818</v>
      </c>
      <c r="M346">
        <f t="shared" si="19"/>
        <v>73.25</v>
      </c>
      <c r="N346">
        <f t="shared" si="19"/>
        <v>-301.69999999999982</v>
      </c>
      <c r="O346">
        <f t="shared" si="20"/>
        <v>-186.06999999999994</v>
      </c>
      <c r="P346">
        <f t="shared" si="20"/>
        <v>-26.25</v>
      </c>
      <c r="Q346">
        <f t="shared" si="20"/>
        <v>-334.28999999999996</v>
      </c>
      <c r="R346">
        <f t="shared" si="18"/>
        <v>-154.45999999999981</v>
      </c>
    </row>
    <row r="347" spans="1:18" x14ac:dyDescent="0.3">
      <c r="A347">
        <v>5000</v>
      </c>
      <c r="B347">
        <v>5000</v>
      </c>
      <c r="C347">
        <v>5000</v>
      </c>
      <c r="D347">
        <v>5000</v>
      </c>
      <c r="E347">
        <v>5000</v>
      </c>
      <c r="F347">
        <v>5000</v>
      </c>
      <c r="G347">
        <v>5000</v>
      </c>
      <c r="H347">
        <v>5000</v>
      </c>
      <c r="I347">
        <v>5000</v>
      </c>
      <c r="K347">
        <f t="shared" si="19"/>
        <v>0</v>
      </c>
      <c r="L347">
        <f t="shared" si="19"/>
        <v>0</v>
      </c>
      <c r="M347">
        <f t="shared" si="19"/>
        <v>0</v>
      </c>
      <c r="N347">
        <f t="shared" si="19"/>
        <v>0</v>
      </c>
      <c r="O347">
        <f t="shared" si="20"/>
        <v>0</v>
      </c>
      <c r="P347">
        <f t="shared" si="20"/>
        <v>0</v>
      </c>
      <c r="Q347">
        <f t="shared" si="20"/>
        <v>0</v>
      </c>
      <c r="R347">
        <f t="shared" si="18"/>
        <v>0</v>
      </c>
    </row>
    <row r="348" spans="1:18" x14ac:dyDescent="0.3">
      <c r="A348">
        <v>5000</v>
      </c>
      <c r="B348">
        <v>5000</v>
      </c>
      <c r="C348">
        <v>5000</v>
      </c>
      <c r="D348">
        <v>3883.72</v>
      </c>
      <c r="E348">
        <v>5000</v>
      </c>
      <c r="F348">
        <v>5000</v>
      </c>
      <c r="G348">
        <v>5000</v>
      </c>
      <c r="H348">
        <v>4269.6099999999997</v>
      </c>
      <c r="I348">
        <v>3749.47</v>
      </c>
      <c r="K348">
        <f t="shared" si="19"/>
        <v>0</v>
      </c>
      <c r="L348">
        <f t="shared" si="19"/>
        <v>0</v>
      </c>
      <c r="M348">
        <f t="shared" si="19"/>
        <v>1116.2800000000002</v>
      </c>
      <c r="N348">
        <f t="shared" si="19"/>
        <v>0</v>
      </c>
      <c r="O348">
        <f t="shared" si="20"/>
        <v>0</v>
      </c>
      <c r="P348">
        <f t="shared" si="20"/>
        <v>0</v>
      </c>
      <c r="Q348">
        <f t="shared" si="20"/>
        <v>730.39000000000033</v>
      </c>
      <c r="R348">
        <f t="shared" si="18"/>
        <v>1250.5300000000002</v>
      </c>
    </row>
    <row r="349" spans="1:18" x14ac:dyDescent="0.3">
      <c r="A349">
        <v>5000</v>
      </c>
      <c r="B349">
        <v>5000</v>
      </c>
      <c r="C349">
        <v>5000</v>
      </c>
      <c r="D349">
        <v>5000</v>
      </c>
      <c r="E349">
        <v>5000</v>
      </c>
      <c r="F349">
        <v>5000</v>
      </c>
      <c r="G349">
        <v>5000</v>
      </c>
      <c r="H349">
        <v>5000</v>
      </c>
      <c r="I349">
        <v>5000</v>
      </c>
      <c r="K349">
        <f t="shared" si="19"/>
        <v>0</v>
      </c>
      <c r="L349">
        <f t="shared" si="19"/>
        <v>0</v>
      </c>
      <c r="M349">
        <f t="shared" si="19"/>
        <v>0</v>
      </c>
      <c r="N349">
        <f t="shared" si="19"/>
        <v>0</v>
      </c>
      <c r="O349">
        <f t="shared" si="20"/>
        <v>0</v>
      </c>
      <c r="P349">
        <f t="shared" si="20"/>
        <v>0</v>
      </c>
      <c r="Q349">
        <f t="shared" si="20"/>
        <v>0</v>
      </c>
      <c r="R349">
        <f t="shared" si="18"/>
        <v>0</v>
      </c>
    </row>
    <row r="350" spans="1:18" x14ac:dyDescent="0.3">
      <c r="A350">
        <v>5000</v>
      </c>
      <c r="B350">
        <v>5000</v>
      </c>
      <c r="C350">
        <v>5000</v>
      </c>
      <c r="D350">
        <v>5000</v>
      </c>
      <c r="E350">
        <v>5000</v>
      </c>
      <c r="F350">
        <v>5000</v>
      </c>
      <c r="G350">
        <v>5000</v>
      </c>
      <c r="H350">
        <v>5000</v>
      </c>
      <c r="I350">
        <v>5000</v>
      </c>
      <c r="K350">
        <f t="shared" si="19"/>
        <v>0</v>
      </c>
      <c r="L350">
        <f t="shared" si="19"/>
        <v>0</v>
      </c>
      <c r="M350">
        <f t="shared" si="19"/>
        <v>0</v>
      </c>
      <c r="N350">
        <f t="shared" si="19"/>
        <v>0</v>
      </c>
      <c r="O350">
        <f t="shared" si="20"/>
        <v>0</v>
      </c>
      <c r="P350">
        <f t="shared" si="20"/>
        <v>0</v>
      </c>
      <c r="Q350">
        <f t="shared" si="20"/>
        <v>0</v>
      </c>
      <c r="R350">
        <f t="shared" si="18"/>
        <v>0</v>
      </c>
    </row>
    <row r="351" spans="1:18" x14ac:dyDescent="0.3">
      <c r="A351">
        <v>54.75</v>
      </c>
      <c r="B351">
        <v>52.55</v>
      </c>
      <c r="C351">
        <v>53.56</v>
      </c>
      <c r="D351">
        <v>52.52</v>
      </c>
      <c r="E351">
        <v>55.98</v>
      </c>
      <c r="F351">
        <v>54.08</v>
      </c>
      <c r="G351">
        <v>52.73</v>
      </c>
      <c r="H351">
        <v>52.7</v>
      </c>
      <c r="I351">
        <v>52.84</v>
      </c>
      <c r="K351">
        <f t="shared" si="19"/>
        <v>2.2000000000000028</v>
      </c>
      <c r="L351">
        <f t="shared" si="19"/>
        <v>1.1899999999999977</v>
      </c>
      <c r="M351">
        <f t="shared" si="19"/>
        <v>2.2299999999999969</v>
      </c>
      <c r="N351">
        <f t="shared" si="19"/>
        <v>-1.2299999999999969</v>
      </c>
      <c r="O351">
        <f t="shared" si="20"/>
        <v>0.67000000000000171</v>
      </c>
      <c r="P351">
        <f t="shared" si="20"/>
        <v>2.0200000000000031</v>
      </c>
      <c r="Q351">
        <f t="shared" si="20"/>
        <v>2.0499999999999972</v>
      </c>
      <c r="R351">
        <f t="shared" si="18"/>
        <v>1.9099999999999966</v>
      </c>
    </row>
    <row r="352" spans="1:18" x14ac:dyDescent="0.3">
      <c r="A352">
        <v>46.26</v>
      </c>
      <c r="B352">
        <v>44.39</v>
      </c>
      <c r="C352">
        <v>44.97</v>
      </c>
      <c r="D352">
        <v>44.97</v>
      </c>
      <c r="E352">
        <v>47.14</v>
      </c>
      <c r="F352">
        <v>45.64</v>
      </c>
      <c r="G352">
        <v>44.84</v>
      </c>
      <c r="H352">
        <v>44.67</v>
      </c>
      <c r="I352">
        <v>44.86</v>
      </c>
      <c r="K352">
        <f t="shared" si="19"/>
        <v>1.8699999999999974</v>
      </c>
      <c r="L352">
        <f t="shared" si="19"/>
        <v>1.2899999999999991</v>
      </c>
      <c r="M352">
        <f t="shared" si="19"/>
        <v>1.2899999999999991</v>
      </c>
      <c r="N352">
        <f t="shared" si="19"/>
        <v>-0.88000000000000256</v>
      </c>
      <c r="O352">
        <f t="shared" si="20"/>
        <v>0.61999999999999744</v>
      </c>
      <c r="P352">
        <f t="shared" si="20"/>
        <v>1.4199999999999946</v>
      </c>
      <c r="Q352">
        <f t="shared" si="20"/>
        <v>1.5899999999999963</v>
      </c>
      <c r="R352">
        <f t="shared" si="18"/>
        <v>1.3999999999999986</v>
      </c>
    </row>
    <row r="353" spans="1:18" x14ac:dyDescent="0.3">
      <c r="A353">
        <v>1415.17</v>
      </c>
      <c r="B353">
        <v>2016.89</v>
      </c>
      <c r="C353">
        <v>1433.09</v>
      </c>
      <c r="D353">
        <v>4149.12</v>
      </c>
      <c r="E353">
        <v>4297.38</v>
      </c>
      <c r="F353">
        <v>1429.12</v>
      </c>
      <c r="G353">
        <v>4211.5600000000004</v>
      </c>
      <c r="H353">
        <v>4261.92</v>
      </c>
      <c r="I353">
        <v>4808.08</v>
      </c>
      <c r="K353">
        <f t="shared" si="19"/>
        <v>-601.72</v>
      </c>
      <c r="L353">
        <f t="shared" si="19"/>
        <v>-17.919999999999845</v>
      </c>
      <c r="M353">
        <f t="shared" si="19"/>
        <v>-2733.95</v>
      </c>
      <c r="N353">
        <f t="shared" si="19"/>
        <v>-2882.21</v>
      </c>
      <c r="O353">
        <f t="shared" si="20"/>
        <v>-13.949999999999818</v>
      </c>
      <c r="P353">
        <f t="shared" si="20"/>
        <v>-2796.3900000000003</v>
      </c>
      <c r="Q353">
        <f t="shared" si="20"/>
        <v>-2846.75</v>
      </c>
      <c r="R353">
        <f t="shared" si="18"/>
        <v>-3392.91</v>
      </c>
    </row>
    <row r="354" spans="1:18" x14ac:dyDescent="0.3">
      <c r="A354">
        <v>383.61</v>
      </c>
      <c r="B354">
        <v>142.13999999999999</v>
      </c>
      <c r="C354">
        <v>326.75</v>
      </c>
      <c r="D354">
        <v>337.56</v>
      </c>
      <c r="E354">
        <v>377.44</v>
      </c>
      <c r="F354">
        <v>346.39</v>
      </c>
      <c r="G354">
        <v>355.74</v>
      </c>
      <c r="H354">
        <v>362.58</v>
      </c>
      <c r="I354">
        <v>362.45</v>
      </c>
      <c r="K354">
        <f t="shared" si="19"/>
        <v>241.47000000000003</v>
      </c>
      <c r="L354">
        <f t="shared" si="19"/>
        <v>56.860000000000014</v>
      </c>
      <c r="M354">
        <f t="shared" si="19"/>
        <v>46.050000000000011</v>
      </c>
      <c r="N354">
        <f t="shared" si="19"/>
        <v>6.1700000000000159</v>
      </c>
      <c r="O354">
        <f t="shared" si="20"/>
        <v>37.220000000000027</v>
      </c>
      <c r="P354">
        <f t="shared" si="20"/>
        <v>27.870000000000005</v>
      </c>
      <c r="Q354">
        <f t="shared" si="20"/>
        <v>21.03000000000003</v>
      </c>
      <c r="R354">
        <f t="shared" si="18"/>
        <v>21.160000000000025</v>
      </c>
    </row>
    <row r="355" spans="1:18" x14ac:dyDescent="0.3">
      <c r="A355">
        <v>278.94</v>
      </c>
      <c r="B355">
        <v>116.98</v>
      </c>
      <c r="C355">
        <v>340.72</v>
      </c>
      <c r="D355">
        <v>353.84</v>
      </c>
      <c r="E355">
        <v>445.16</v>
      </c>
      <c r="F355">
        <v>421.06</v>
      </c>
      <c r="G355">
        <v>311.83</v>
      </c>
      <c r="H355">
        <v>279.38</v>
      </c>
      <c r="I355">
        <v>278.58</v>
      </c>
      <c r="K355">
        <f t="shared" si="19"/>
        <v>161.95999999999998</v>
      </c>
      <c r="L355">
        <f t="shared" si="19"/>
        <v>-61.78000000000003</v>
      </c>
      <c r="M355">
        <f t="shared" si="19"/>
        <v>-74.899999999999977</v>
      </c>
      <c r="N355">
        <f t="shared" si="19"/>
        <v>-166.22000000000003</v>
      </c>
      <c r="O355">
        <f t="shared" si="20"/>
        <v>-142.12</v>
      </c>
      <c r="P355">
        <f t="shared" si="20"/>
        <v>-32.889999999999986</v>
      </c>
      <c r="Q355">
        <f t="shared" si="20"/>
        <v>-0.43999999999999773</v>
      </c>
      <c r="R355">
        <f t="shared" si="18"/>
        <v>0.36000000000001364</v>
      </c>
    </row>
    <row r="356" spans="1:18" x14ac:dyDescent="0.3">
      <c r="A356">
        <v>299.06</v>
      </c>
      <c r="B356">
        <v>312.95</v>
      </c>
      <c r="C356">
        <v>286</v>
      </c>
      <c r="D356">
        <v>194.16</v>
      </c>
      <c r="E356">
        <v>255.02</v>
      </c>
      <c r="F356">
        <v>327.58999999999997</v>
      </c>
      <c r="G356">
        <v>74.66</v>
      </c>
      <c r="H356">
        <v>288.45</v>
      </c>
      <c r="I356">
        <v>257.7</v>
      </c>
      <c r="K356">
        <f t="shared" si="19"/>
        <v>-13.889999999999986</v>
      </c>
      <c r="L356">
        <f t="shared" si="19"/>
        <v>13.060000000000002</v>
      </c>
      <c r="M356">
        <f t="shared" si="19"/>
        <v>104.9</v>
      </c>
      <c r="N356">
        <f t="shared" si="19"/>
        <v>44.039999999999992</v>
      </c>
      <c r="O356">
        <f t="shared" si="20"/>
        <v>-28.529999999999973</v>
      </c>
      <c r="P356">
        <f t="shared" si="20"/>
        <v>224.4</v>
      </c>
      <c r="Q356">
        <f t="shared" si="20"/>
        <v>10.610000000000014</v>
      </c>
      <c r="R356">
        <f t="shared" si="18"/>
        <v>41.360000000000014</v>
      </c>
    </row>
    <row r="357" spans="1:18" x14ac:dyDescent="0.3">
      <c r="A357">
        <v>614.5</v>
      </c>
      <c r="B357">
        <v>343.81</v>
      </c>
      <c r="C357">
        <v>254.94</v>
      </c>
      <c r="D357">
        <v>171.33</v>
      </c>
      <c r="E357">
        <v>290.97000000000003</v>
      </c>
      <c r="F357">
        <v>398.64</v>
      </c>
      <c r="G357">
        <v>242.86</v>
      </c>
      <c r="H357">
        <v>519.03</v>
      </c>
      <c r="I357">
        <v>309.72000000000003</v>
      </c>
      <c r="K357">
        <f t="shared" si="19"/>
        <v>270.69</v>
      </c>
      <c r="L357">
        <f t="shared" si="19"/>
        <v>359.56</v>
      </c>
      <c r="M357">
        <f t="shared" si="19"/>
        <v>443.16999999999996</v>
      </c>
      <c r="N357">
        <f t="shared" si="19"/>
        <v>323.52999999999997</v>
      </c>
      <c r="O357">
        <f t="shared" si="20"/>
        <v>215.86</v>
      </c>
      <c r="P357">
        <f t="shared" si="20"/>
        <v>371.64</v>
      </c>
      <c r="Q357">
        <f t="shared" si="20"/>
        <v>95.470000000000027</v>
      </c>
      <c r="R357">
        <f t="shared" si="18"/>
        <v>304.77999999999997</v>
      </c>
    </row>
    <row r="358" spans="1:18" x14ac:dyDescent="0.3">
      <c r="A358">
        <v>177.28</v>
      </c>
      <c r="B358">
        <v>56.84</v>
      </c>
      <c r="C358">
        <v>161.12</v>
      </c>
      <c r="D358">
        <v>94.45</v>
      </c>
      <c r="E358">
        <v>115.16</v>
      </c>
      <c r="F358">
        <v>62.41</v>
      </c>
      <c r="G358">
        <v>83.42</v>
      </c>
      <c r="H358">
        <v>244.38</v>
      </c>
      <c r="I358">
        <v>93.59</v>
      </c>
      <c r="K358">
        <f t="shared" si="19"/>
        <v>120.44</v>
      </c>
      <c r="L358">
        <f t="shared" si="19"/>
        <v>16.159999999999997</v>
      </c>
      <c r="M358">
        <f t="shared" si="19"/>
        <v>82.83</v>
      </c>
      <c r="N358">
        <f t="shared" si="19"/>
        <v>62.120000000000005</v>
      </c>
      <c r="O358">
        <f t="shared" si="20"/>
        <v>114.87</v>
      </c>
      <c r="P358">
        <f t="shared" si="20"/>
        <v>93.86</v>
      </c>
      <c r="Q358">
        <f t="shared" si="20"/>
        <v>-67.099999999999994</v>
      </c>
      <c r="R358">
        <f t="shared" si="18"/>
        <v>83.69</v>
      </c>
    </row>
    <row r="359" spans="1:18" x14ac:dyDescent="0.3">
      <c r="A359">
        <v>128.61000000000001</v>
      </c>
      <c r="B359">
        <v>60.03</v>
      </c>
      <c r="C359">
        <v>70.73</v>
      </c>
      <c r="D359">
        <v>58.44</v>
      </c>
      <c r="E359">
        <v>49.3</v>
      </c>
      <c r="F359">
        <v>73.39</v>
      </c>
      <c r="G359">
        <v>261</v>
      </c>
      <c r="H359">
        <v>38.56</v>
      </c>
      <c r="I359">
        <v>114.77</v>
      </c>
      <c r="K359">
        <f t="shared" si="19"/>
        <v>68.580000000000013</v>
      </c>
      <c r="L359">
        <f t="shared" si="19"/>
        <v>57.88000000000001</v>
      </c>
      <c r="M359">
        <f t="shared" si="19"/>
        <v>70.170000000000016</v>
      </c>
      <c r="N359">
        <f t="shared" si="19"/>
        <v>79.310000000000016</v>
      </c>
      <c r="O359">
        <f t="shared" si="20"/>
        <v>55.220000000000013</v>
      </c>
      <c r="P359">
        <f t="shared" si="20"/>
        <v>-132.38999999999999</v>
      </c>
      <c r="Q359">
        <f t="shared" si="20"/>
        <v>90.050000000000011</v>
      </c>
      <c r="R359">
        <f t="shared" si="18"/>
        <v>13.840000000000018</v>
      </c>
    </row>
    <row r="360" spans="1:18" x14ac:dyDescent="0.3">
      <c r="A360">
        <v>231.36</v>
      </c>
      <c r="B360">
        <v>483.09</v>
      </c>
      <c r="C360">
        <v>672.61</v>
      </c>
      <c r="D360">
        <v>185.09</v>
      </c>
      <c r="E360">
        <v>141.88999999999999</v>
      </c>
      <c r="F360">
        <v>161.94</v>
      </c>
      <c r="G360">
        <v>497.36</v>
      </c>
      <c r="H360">
        <v>428.3</v>
      </c>
      <c r="I360">
        <v>778.08</v>
      </c>
      <c r="K360">
        <f t="shared" si="19"/>
        <v>-251.72999999999996</v>
      </c>
      <c r="L360">
        <f t="shared" si="19"/>
        <v>-441.25</v>
      </c>
      <c r="M360">
        <f t="shared" si="19"/>
        <v>46.27000000000001</v>
      </c>
      <c r="N360">
        <f t="shared" si="19"/>
        <v>89.470000000000027</v>
      </c>
      <c r="O360">
        <f t="shared" si="20"/>
        <v>69.420000000000016</v>
      </c>
      <c r="P360">
        <f t="shared" si="20"/>
        <v>-266</v>
      </c>
      <c r="Q360">
        <f t="shared" si="20"/>
        <v>-196.94</v>
      </c>
      <c r="R360">
        <f t="shared" si="18"/>
        <v>-546.72</v>
      </c>
    </row>
    <row r="361" spans="1:18" x14ac:dyDescent="0.3">
      <c r="A361">
        <v>449.11</v>
      </c>
      <c r="B361">
        <v>195.01</v>
      </c>
      <c r="C361">
        <v>101.69</v>
      </c>
      <c r="D361">
        <v>205.36</v>
      </c>
      <c r="E361">
        <v>107.91</v>
      </c>
      <c r="F361">
        <v>132.66</v>
      </c>
      <c r="G361">
        <v>296.52999999999997</v>
      </c>
      <c r="H361">
        <v>238.89</v>
      </c>
      <c r="I361">
        <v>205.67</v>
      </c>
      <c r="K361">
        <f t="shared" si="19"/>
        <v>254.10000000000002</v>
      </c>
      <c r="L361">
        <f t="shared" si="19"/>
        <v>347.42</v>
      </c>
      <c r="M361">
        <f t="shared" si="19"/>
        <v>243.75</v>
      </c>
      <c r="N361">
        <f t="shared" si="19"/>
        <v>341.20000000000005</v>
      </c>
      <c r="O361">
        <f t="shared" si="20"/>
        <v>316.45000000000005</v>
      </c>
      <c r="P361">
        <f t="shared" si="20"/>
        <v>152.58000000000004</v>
      </c>
      <c r="Q361">
        <f t="shared" si="20"/>
        <v>210.22000000000003</v>
      </c>
      <c r="R361">
        <f t="shared" si="18"/>
        <v>243.44000000000003</v>
      </c>
    </row>
    <row r="362" spans="1:18" x14ac:dyDescent="0.3">
      <c r="A362">
        <v>298.67</v>
      </c>
      <c r="B362">
        <v>176.28</v>
      </c>
      <c r="C362">
        <v>215.14</v>
      </c>
      <c r="D362">
        <v>202.59</v>
      </c>
      <c r="E362">
        <v>399.36</v>
      </c>
      <c r="F362">
        <v>395.95</v>
      </c>
      <c r="G362">
        <v>390.66</v>
      </c>
      <c r="H362">
        <v>316.97000000000003</v>
      </c>
      <c r="I362">
        <v>189.22</v>
      </c>
      <c r="K362">
        <f t="shared" si="19"/>
        <v>122.39000000000001</v>
      </c>
      <c r="L362">
        <f t="shared" si="19"/>
        <v>83.53000000000003</v>
      </c>
      <c r="M362">
        <f t="shared" si="19"/>
        <v>96.080000000000013</v>
      </c>
      <c r="N362">
        <f t="shared" si="19"/>
        <v>-100.69</v>
      </c>
      <c r="O362">
        <f t="shared" si="20"/>
        <v>-97.279999999999973</v>
      </c>
      <c r="P362">
        <f t="shared" si="20"/>
        <v>-91.990000000000009</v>
      </c>
      <c r="Q362">
        <f t="shared" si="20"/>
        <v>-18.300000000000011</v>
      </c>
      <c r="R362">
        <f t="shared" si="18"/>
        <v>109.45000000000002</v>
      </c>
    </row>
    <row r="363" spans="1:18" x14ac:dyDescent="0.3">
      <c r="A363">
        <v>819.67</v>
      </c>
      <c r="B363">
        <v>1149.5899999999999</v>
      </c>
      <c r="C363">
        <v>1330.27</v>
      </c>
      <c r="D363">
        <v>788.73</v>
      </c>
      <c r="E363">
        <v>829.51</v>
      </c>
      <c r="F363">
        <v>854.09</v>
      </c>
      <c r="G363">
        <v>819.61</v>
      </c>
      <c r="H363">
        <v>1227.1600000000001</v>
      </c>
      <c r="I363">
        <v>793.12</v>
      </c>
      <c r="K363">
        <f t="shared" si="19"/>
        <v>-329.91999999999996</v>
      </c>
      <c r="L363">
        <f t="shared" si="19"/>
        <v>-510.6</v>
      </c>
      <c r="M363">
        <f t="shared" si="19"/>
        <v>30.939999999999941</v>
      </c>
      <c r="N363">
        <f t="shared" si="19"/>
        <v>-9.8400000000000318</v>
      </c>
      <c r="O363">
        <f t="shared" si="20"/>
        <v>-34.420000000000073</v>
      </c>
      <c r="P363">
        <f t="shared" si="20"/>
        <v>5.999999999994543E-2</v>
      </c>
      <c r="Q363">
        <f t="shared" si="20"/>
        <v>-407.49000000000012</v>
      </c>
      <c r="R363">
        <f t="shared" si="18"/>
        <v>26.549999999999955</v>
      </c>
    </row>
    <row r="364" spans="1:18" x14ac:dyDescent="0.3">
      <c r="A364">
        <v>50.92</v>
      </c>
      <c r="B364">
        <v>52.31</v>
      </c>
      <c r="C364">
        <v>51.66</v>
      </c>
      <c r="D364">
        <v>52.09</v>
      </c>
      <c r="E364">
        <v>54.42</v>
      </c>
      <c r="F364">
        <v>51.72</v>
      </c>
      <c r="G364">
        <v>49.53</v>
      </c>
      <c r="H364">
        <v>52.25</v>
      </c>
      <c r="I364">
        <v>52.5</v>
      </c>
      <c r="K364">
        <f t="shared" si="19"/>
        <v>-1.3900000000000006</v>
      </c>
      <c r="L364">
        <f t="shared" si="19"/>
        <v>-0.73999999999999488</v>
      </c>
      <c r="M364">
        <f t="shared" si="19"/>
        <v>-1.1700000000000017</v>
      </c>
      <c r="N364">
        <f t="shared" si="19"/>
        <v>-3.5</v>
      </c>
      <c r="O364">
        <f t="shared" si="20"/>
        <v>-0.79999999999999716</v>
      </c>
      <c r="P364">
        <f t="shared" si="20"/>
        <v>1.3900000000000006</v>
      </c>
      <c r="Q364">
        <f t="shared" si="20"/>
        <v>-1.3299999999999983</v>
      </c>
      <c r="R364">
        <f t="shared" si="18"/>
        <v>-1.5799999999999983</v>
      </c>
    </row>
    <row r="365" spans="1:18" x14ac:dyDescent="0.3">
      <c r="A365">
        <v>1210</v>
      </c>
      <c r="B365">
        <v>732.89</v>
      </c>
      <c r="C365">
        <v>832.94</v>
      </c>
      <c r="D365">
        <v>636.61</v>
      </c>
      <c r="E365">
        <v>266.51</v>
      </c>
      <c r="F365">
        <v>633.83000000000004</v>
      </c>
      <c r="G365">
        <v>663.7</v>
      </c>
      <c r="H365">
        <v>1242.3699999999999</v>
      </c>
      <c r="I365">
        <v>679.63</v>
      </c>
      <c r="K365">
        <f t="shared" si="19"/>
        <v>477.11</v>
      </c>
      <c r="L365">
        <f t="shared" si="19"/>
        <v>377.05999999999995</v>
      </c>
      <c r="M365">
        <f t="shared" si="19"/>
        <v>573.39</v>
      </c>
      <c r="N365">
        <f t="shared" si="19"/>
        <v>943.49</v>
      </c>
      <c r="O365">
        <f t="shared" si="20"/>
        <v>576.16999999999996</v>
      </c>
      <c r="P365">
        <f t="shared" si="20"/>
        <v>546.29999999999995</v>
      </c>
      <c r="Q365">
        <f t="shared" si="20"/>
        <v>-32.369999999999891</v>
      </c>
      <c r="R365">
        <f t="shared" si="18"/>
        <v>530.37</v>
      </c>
    </row>
    <row r="366" spans="1:18" x14ac:dyDescent="0.3">
      <c r="A366">
        <v>220.64</v>
      </c>
      <c r="B366">
        <v>26.97</v>
      </c>
      <c r="C366">
        <v>85.59</v>
      </c>
      <c r="D366">
        <v>28.5</v>
      </c>
      <c r="E366">
        <v>30.34</v>
      </c>
      <c r="F366">
        <v>22.92</v>
      </c>
      <c r="G366">
        <v>134.77000000000001</v>
      </c>
      <c r="H366">
        <v>36.44</v>
      </c>
      <c r="I366">
        <v>35.26</v>
      </c>
      <c r="K366">
        <f t="shared" si="19"/>
        <v>193.67</v>
      </c>
      <c r="L366">
        <f t="shared" si="19"/>
        <v>135.04999999999998</v>
      </c>
      <c r="M366">
        <f t="shared" si="19"/>
        <v>192.14</v>
      </c>
      <c r="N366">
        <f t="shared" si="19"/>
        <v>190.29999999999998</v>
      </c>
      <c r="O366">
        <f t="shared" si="20"/>
        <v>197.71999999999997</v>
      </c>
      <c r="P366">
        <f t="shared" si="20"/>
        <v>85.869999999999976</v>
      </c>
      <c r="Q366">
        <f t="shared" si="20"/>
        <v>184.2</v>
      </c>
      <c r="R366">
        <f t="shared" si="18"/>
        <v>185.38</v>
      </c>
    </row>
    <row r="367" spans="1:18" x14ac:dyDescent="0.3">
      <c r="A367">
        <v>176.11</v>
      </c>
      <c r="B367">
        <v>298.02999999999997</v>
      </c>
      <c r="C367">
        <v>320.41000000000003</v>
      </c>
      <c r="D367">
        <v>162</v>
      </c>
      <c r="E367">
        <v>143.84</v>
      </c>
      <c r="F367">
        <v>102.81</v>
      </c>
      <c r="G367">
        <v>186.56</v>
      </c>
      <c r="H367">
        <v>349.48</v>
      </c>
      <c r="I367">
        <v>323.91000000000003</v>
      </c>
      <c r="K367">
        <f t="shared" si="19"/>
        <v>-121.91999999999996</v>
      </c>
      <c r="L367">
        <f t="shared" si="19"/>
        <v>-144.30000000000001</v>
      </c>
      <c r="M367">
        <f t="shared" si="19"/>
        <v>14.110000000000014</v>
      </c>
      <c r="N367">
        <f t="shared" si="19"/>
        <v>32.27000000000001</v>
      </c>
      <c r="O367">
        <f t="shared" si="20"/>
        <v>73.300000000000011</v>
      </c>
      <c r="P367">
        <f t="shared" si="20"/>
        <v>-10.449999999999989</v>
      </c>
      <c r="Q367">
        <f t="shared" si="20"/>
        <v>-173.37</v>
      </c>
      <c r="R367">
        <f t="shared" si="18"/>
        <v>-147.80000000000001</v>
      </c>
    </row>
    <row r="368" spans="1:18" x14ac:dyDescent="0.3">
      <c r="A368">
        <v>519.41999999999996</v>
      </c>
      <c r="B368">
        <v>742.31</v>
      </c>
      <c r="C368">
        <v>285.33</v>
      </c>
      <c r="D368">
        <v>3674.23</v>
      </c>
      <c r="E368">
        <v>3110.2</v>
      </c>
      <c r="F368">
        <v>988.33</v>
      </c>
      <c r="G368">
        <v>5000</v>
      </c>
      <c r="H368">
        <v>750.44</v>
      </c>
      <c r="I368">
        <v>3621.5</v>
      </c>
      <c r="K368">
        <f t="shared" si="19"/>
        <v>-222.89</v>
      </c>
      <c r="L368">
        <f t="shared" si="19"/>
        <v>234.08999999999997</v>
      </c>
      <c r="M368">
        <f t="shared" si="19"/>
        <v>-3154.81</v>
      </c>
      <c r="N368">
        <f t="shared" si="19"/>
        <v>-2590.7799999999997</v>
      </c>
      <c r="O368">
        <f t="shared" si="20"/>
        <v>-468.91000000000008</v>
      </c>
      <c r="P368">
        <f t="shared" si="20"/>
        <v>-4480.58</v>
      </c>
      <c r="Q368">
        <f t="shared" si="20"/>
        <v>-231.0200000000001</v>
      </c>
      <c r="R368">
        <f t="shared" si="18"/>
        <v>-3102.08</v>
      </c>
    </row>
    <row r="369" spans="1:18" x14ac:dyDescent="0.3">
      <c r="A369">
        <v>5000</v>
      </c>
      <c r="B369">
        <v>5000</v>
      </c>
      <c r="C369">
        <v>5000</v>
      </c>
      <c r="D369">
        <v>5000</v>
      </c>
      <c r="E369">
        <v>5000</v>
      </c>
      <c r="F369">
        <v>5000</v>
      </c>
      <c r="G369">
        <v>5000</v>
      </c>
      <c r="H369">
        <v>5000</v>
      </c>
      <c r="I369">
        <v>5000</v>
      </c>
      <c r="K369">
        <f t="shared" si="19"/>
        <v>0</v>
      </c>
      <c r="L369">
        <f t="shared" si="19"/>
        <v>0</v>
      </c>
      <c r="M369">
        <f t="shared" si="19"/>
        <v>0</v>
      </c>
      <c r="N369">
        <f t="shared" si="19"/>
        <v>0</v>
      </c>
      <c r="O369">
        <f t="shared" si="20"/>
        <v>0</v>
      </c>
      <c r="P369">
        <f t="shared" si="20"/>
        <v>0</v>
      </c>
      <c r="Q369">
        <f t="shared" si="20"/>
        <v>0</v>
      </c>
      <c r="R369">
        <f t="shared" si="18"/>
        <v>0</v>
      </c>
    </row>
    <row r="370" spans="1:18" x14ac:dyDescent="0.3">
      <c r="A370">
        <v>103.52</v>
      </c>
      <c r="B370">
        <v>48.06</v>
      </c>
      <c r="C370">
        <v>207.27</v>
      </c>
      <c r="D370">
        <v>366.84</v>
      </c>
      <c r="E370">
        <v>15.91</v>
      </c>
      <c r="F370">
        <v>91.36</v>
      </c>
      <c r="G370">
        <v>87.94</v>
      </c>
      <c r="H370">
        <v>157</v>
      </c>
      <c r="I370">
        <v>54.34</v>
      </c>
      <c r="K370">
        <f t="shared" si="19"/>
        <v>55.459999999999994</v>
      </c>
      <c r="L370">
        <f t="shared" si="19"/>
        <v>-103.75000000000001</v>
      </c>
      <c r="M370">
        <f t="shared" si="19"/>
        <v>-263.32</v>
      </c>
      <c r="N370">
        <f t="shared" si="19"/>
        <v>87.61</v>
      </c>
      <c r="O370">
        <f t="shared" si="20"/>
        <v>12.159999999999997</v>
      </c>
      <c r="P370">
        <f t="shared" si="20"/>
        <v>15.579999999999998</v>
      </c>
      <c r="Q370">
        <f t="shared" si="20"/>
        <v>-53.480000000000004</v>
      </c>
      <c r="R370">
        <f t="shared" si="18"/>
        <v>49.179999999999993</v>
      </c>
    </row>
    <row r="371" spans="1:18" x14ac:dyDescent="0.3">
      <c r="A371">
        <v>5000</v>
      </c>
      <c r="B371">
        <v>5000</v>
      </c>
      <c r="C371">
        <v>5000</v>
      </c>
      <c r="D371">
        <v>5000</v>
      </c>
      <c r="E371">
        <v>5000</v>
      </c>
      <c r="F371">
        <v>5000</v>
      </c>
      <c r="G371">
        <v>5000</v>
      </c>
      <c r="H371">
        <v>5000</v>
      </c>
      <c r="I371">
        <v>5000</v>
      </c>
      <c r="K371">
        <f t="shared" si="19"/>
        <v>0</v>
      </c>
      <c r="L371">
        <f t="shared" si="19"/>
        <v>0</v>
      </c>
      <c r="M371">
        <f t="shared" si="19"/>
        <v>0</v>
      </c>
      <c r="N371">
        <f t="shared" si="19"/>
        <v>0</v>
      </c>
      <c r="O371">
        <f t="shared" si="20"/>
        <v>0</v>
      </c>
      <c r="P371">
        <f t="shared" si="20"/>
        <v>0</v>
      </c>
      <c r="Q371">
        <f t="shared" si="20"/>
        <v>0</v>
      </c>
      <c r="R371">
        <f t="shared" si="18"/>
        <v>0</v>
      </c>
    </row>
    <row r="372" spans="1:18" x14ac:dyDescent="0.3">
      <c r="A372">
        <v>105.72</v>
      </c>
      <c r="B372">
        <v>17.27</v>
      </c>
      <c r="C372">
        <v>4.33</v>
      </c>
      <c r="D372">
        <v>49.75</v>
      </c>
      <c r="E372">
        <v>80.98</v>
      </c>
      <c r="F372">
        <v>64.89</v>
      </c>
      <c r="G372">
        <v>42.92</v>
      </c>
      <c r="H372">
        <v>69.81</v>
      </c>
      <c r="I372">
        <v>66.73</v>
      </c>
      <c r="K372">
        <f t="shared" si="19"/>
        <v>88.45</v>
      </c>
      <c r="L372">
        <f t="shared" si="19"/>
        <v>101.39</v>
      </c>
      <c r="M372">
        <f t="shared" si="19"/>
        <v>55.97</v>
      </c>
      <c r="N372">
        <f t="shared" si="19"/>
        <v>24.739999999999995</v>
      </c>
      <c r="O372">
        <f t="shared" si="20"/>
        <v>40.83</v>
      </c>
      <c r="P372">
        <f t="shared" si="20"/>
        <v>62.8</v>
      </c>
      <c r="Q372">
        <f t="shared" si="20"/>
        <v>35.909999999999997</v>
      </c>
      <c r="R372">
        <f t="shared" si="18"/>
        <v>38.989999999999995</v>
      </c>
    </row>
    <row r="373" spans="1:18" x14ac:dyDescent="0.3">
      <c r="A373">
        <v>19.23</v>
      </c>
      <c r="B373">
        <v>17.23</v>
      </c>
      <c r="C373">
        <v>30.52</v>
      </c>
      <c r="D373">
        <v>19.88</v>
      </c>
      <c r="E373">
        <v>30.44</v>
      </c>
      <c r="F373">
        <v>36.53</v>
      </c>
      <c r="G373">
        <v>25.39</v>
      </c>
      <c r="H373">
        <v>11.47</v>
      </c>
      <c r="I373">
        <v>14.48</v>
      </c>
      <c r="K373">
        <f t="shared" si="19"/>
        <v>2</v>
      </c>
      <c r="L373">
        <f t="shared" si="19"/>
        <v>-11.29</v>
      </c>
      <c r="M373">
        <f t="shared" si="19"/>
        <v>-0.64999999999999858</v>
      </c>
      <c r="N373">
        <f t="shared" si="19"/>
        <v>-11.21</v>
      </c>
      <c r="O373">
        <f t="shared" si="20"/>
        <v>-17.3</v>
      </c>
      <c r="P373">
        <f t="shared" si="20"/>
        <v>-6.16</v>
      </c>
      <c r="Q373">
        <f t="shared" si="20"/>
        <v>7.76</v>
      </c>
      <c r="R373">
        <f t="shared" si="18"/>
        <v>4.75</v>
      </c>
    </row>
    <row r="374" spans="1:18" x14ac:dyDescent="0.3">
      <c r="A374">
        <v>35.5</v>
      </c>
      <c r="B374">
        <v>15.92</v>
      </c>
      <c r="C374">
        <v>16.55</v>
      </c>
      <c r="D374">
        <v>84.94</v>
      </c>
      <c r="E374">
        <v>84.44</v>
      </c>
      <c r="F374">
        <v>90.81</v>
      </c>
      <c r="G374">
        <v>26.67</v>
      </c>
      <c r="H374">
        <v>81.16</v>
      </c>
      <c r="I374">
        <v>95.06</v>
      </c>
      <c r="K374">
        <f t="shared" si="19"/>
        <v>19.579999999999998</v>
      </c>
      <c r="L374">
        <f t="shared" si="19"/>
        <v>18.95</v>
      </c>
      <c r="M374">
        <f t="shared" si="19"/>
        <v>-49.44</v>
      </c>
      <c r="N374">
        <f t="shared" si="19"/>
        <v>-48.94</v>
      </c>
      <c r="O374">
        <f t="shared" si="20"/>
        <v>-55.31</v>
      </c>
      <c r="P374">
        <f t="shared" si="20"/>
        <v>8.8299999999999983</v>
      </c>
      <c r="Q374">
        <f t="shared" si="20"/>
        <v>-45.66</v>
      </c>
      <c r="R374">
        <f t="shared" si="18"/>
        <v>-59.56</v>
      </c>
    </row>
    <row r="375" spans="1:18" x14ac:dyDescent="0.3">
      <c r="A375">
        <v>76.69</v>
      </c>
      <c r="B375">
        <v>78</v>
      </c>
      <c r="C375">
        <v>118.41</v>
      </c>
      <c r="D375">
        <v>144.62</v>
      </c>
      <c r="E375">
        <v>77.14</v>
      </c>
      <c r="F375">
        <v>56.19</v>
      </c>
      <c r="G375">
        <v>41.19</v>
      </c>
      <c r="H375">
        <v>146.53</v>
      </c>
      <c r="I375">
        <v>22.19</v>
      </c>
      <c r="K375">
        <f t="shared" si="19"/>
        <v>-1.3100000000000023</v>
      </c>
      <c r="L375">
        <f t="shared" si="19"/>
        <v>-41.72</v>
      </c>
      <c r="M375">
        <f t="shared" si="19"/>
        <v>-67.930000000000007</v>
      </c>
      <c r="N375">
        <f t="shared" si="19"/>
        <v>-0.45000000000000284</v>
      </c>
      <c r="O375">
        <f t="shared" si="20"/>
        <v>20.5</v>
      </c>
      <c r="P375">
        <f t="shared" si="20"/>
        <v>35.5</v>
      </c>
      <c r="Q375">
        <f t="shared" si="20"/>
        <v>-69.84</v>
      </c>
      <c r="R375">
        <f t="shared" si="18"/>
        <v>54.5</v>
      </c>
    </row>
    <row r="376" spans="1:18" x14ac:dyDescent="0.3">
      <c r="A376">
        <v>72.78</v>
      </c>
      <c r="B376">
        <v>99.34</v>
      </c>
      <c r="C376">
        <v>161.63</v>
      </c>
      <c r="D376">
        <v>185.33</v>
      </c>
      <c r="E376">
        <v>250.91</v>
      </c>
      <c r="F376">
        <v>234.69</v>
      </c>
      <c r="G376">
        <v>94.45</v>
      </c>
      <c r="H376">
        <v>98.36</v>
      </c>
      <c r="I376">
        <v>101.28</v>
      </c>
      <c r="K376">
        <f t="shared" si="19"/>
        <v>-26.560000000000002</v>
      </c>
      <c r="L376">
        <f t="shared" si="19"/>
        <v>-88.85</v>
      </c>
      <c r="M376">
        <f t="shared" si="19"/>
        <v>-112.55000000000001</v>
      </c>
      <c r="N376">
        <f t="shared" si="19"/>
        <v>-178.13</v>
      </c>
      <c r="O376">
        <f t="shared" si="20"/>
        <v>-161.91</v>
      </c>
      <c r="P376">
        <f t="shared" si="20"/>
        <v>-21.67</v>
      </c>
      <c r="Q376">
        <f t="shared" si="20"/>
        <v>-25.58</v>
      </c>
      <c r="R376">
        <f t="shared" si="18"/>
        <v>-28.5</v>
      </c>
    </row>
    <row r="377" spans="1:18" x14ac:dyDescent="0.3">
      <c r="A377">
        <v>22.34</v>
      </c>
      <c r="B377">
        <v>148.38999999999999</v>
      </c>
      <c r="C377">
        <v>98.7</v>
      </c>
      <c r="D377">
        <v>18.91</v>
      </c>
      <c r="E377">
        <v>132.5</v>
      </c>
      <c r="F377">
        <v>140.66999999999999</v>
      </c>
      <c r="G377">
        <v>87.95</v>
      </c>
      <c r="H377">
        <v>124.92</v>
      </c>
      <c r="I377">
        <v>184.61</v>
      </c>
      <c r="K377">
        <f t="shared" si="19"/>
        <v>-126.04999999999998</v>
      </c>
      <c r="L377">
        <f t="shared" si="19"/>
        <v>-76.36</v>
      </c>
      <c r="M377">
        <f t="shared" si="19"/>
        <v>3.4299999999999997</v>
      </c>
      <c r="N377">
        <f t="shared" si="19"/>
        <v>-110.16</v>
      </c>
      <c r="O377">
        <f t="shared" si="20"/>
        <v>-118.32999999999998</v>
      </c>
      <c r="P377">
        <f t="shared" si="20"/>
        <v>-65.61</v>
      </c>
      <c r="Q377">
        <f t="shared" si="20"/>
        <v>-102.58</v>
      </c>
      <c r="R377">
        <f t="shared" si="18"/>
        <v>-162.27000000000001</v>
      </c>
    </row>
    <row r="378" spans="1:18" x14ac:dyDescent="0.3">
      <c r="A378">
        <v>115.45</v>
      </c>
      <c r="B378">
        <v>168.06</v>
      </c>
      <c r="C378">
        <v>293.92</v>
      </c>
      <c r="D378">
        <v>137.74</v>
      </c>
      <c r="E378">
        <v>142.44</v>
      </c>
      <c r="F378">
        <v>135.38999999999999</v>
      </c>
      <c r="G378">
        <v>16.579999999999998</v>
      </c>
      <c r="H378">
        <v>110.11</v>
      </c>
      <c r="I378">
        <v>159.5</v>
      </c>
      <c r="K378">
        <f t="shared" si="19"/>
        <v>-52.61</v>
      </c>
      <c r="L378">
        <f t="shared" si="19"/>
        <v>-178.47000000000003</v>
      </c>
      <c r="M378">
        <f t="shared" si="19"/>
        <v>-22.290000000000006</v>
      </c>
      <c r="N378">
        <f t="shared" si="19"/>
        <v>-26.989999999999995</v>
      </c>
      <c r="O378">
        <f t="shared" si="20"/>
        <v>-19.939999999999984</v>
      </c>
      <c r="P378">
        <f t="shared" si="20"/>
        <v>98.87</v>
      </c>
      <c r="Q378">
        <f t="shared" si="20"/>
        <v>5.3400000000000034</v>
      </c>
      <c r="R378">
        <f t="shared" si="18"/>
        <v>-44.05</v>
      </c>
    </row>
    <row r="379" spans="1:18" x14ac:dyDescent="0.3">
      <c r="A379">
        <v>324.86</v>
      </c>
      <c r="B379">
        <v>112.27</v>
      </c>
      <c r="C379">
        <v>147.02000000000001</v>
      </c>
      <c r="D379">
        <v>176.72</v>
      </c>
      <c r="E379">
        <v>319.27999999999997</v>
      </c>
      <c r="F379">
        <v>9.6199999999999992</v>
      </c>
      <c r="G379">
        <v>147.44999999999999</v>
      </c>
      <c r="H379">
        <v>85.92</v>
      </c>
      <c r="I379">
        <v>123.58</v>
      </c>
      <c r="K379">
        <f t="shared" si="19"/>
        <v>212.59000000000003</v>
      </c>
      <c r="L379">
        <f t="shared" si="19"/>
        <v>177.84</v>
      </c>
      <c r="M379">
        <f t="shared" si="19"/>
        <v>148.14000000000001</v>
      </c>
      <c r="N379">
        <f t="shared" si="19"/>
        <v>5.5800000000000409</v>
      </c>
      <c r="O379">
        <f t="shared" si="20"/>
        <v>315.24</v>
      </c>
      <c r="P379">
        <f t="shared" si="20"/>
        <v>177.41000000000003</v>
      </c>
      <c r="Q379">
        <f t="shared" si="20"/>
        <v>238.94</v>
      </c>
      <c r="R379">
        <f t="shared" si="18"/>
        <v>201.28000000000003</v>
      </c>
    </row>
    <row r="380" spans="1:18" x14ac:dyDescent="0.3">
      <c r="A380">
        <v>136.05000000000001</v>
      </c>
      <c r="B380">
        <v>103.86</v>
      </c>
      <c r="C380">
        <v>126.31</v>
      </c>
      <c r="D380">
        <v>88.53</v>
      </c>
      <c r="E380">
        <v>200.84</v>
      </c>
      <c r="F380">
        <v>265.41000000000003</v>
      </c>
      <c r="G380">
        <v>181.48</v>
      </c>
      <c r="H380">
        <v>76.41</v>
      </c>
      <c r="I380">
        <v>152.97999999999999</v>
      </c>
      <c r="K380">
        <f t="shared" si="19"/>
        <v>32.190000000000012</v>
      </c>
      <c r="L380">
        <f t="shared" si="19"/>
        <v>9.7400000000000091</v>
      </c>
      <c r="M380">
        <f t="shared" si="19"/>
        <v>47.52000000000001</v>
      </c>
      <c r="N380">
        <f t="shared" si="19"/>
        <v>-64.789999999999992</v>
      </c>
      <c r="O380">
        <f t="shared" si="20"/>
        <v>-129.36000000000001</v>
      </c>
      <c r="P380">
        <f t="shared" si="20"/>
        <v>-45.429999999999978</v>
      </c>
      <c r="Q380">
        <f t="shared" si="20"/>
        <v>59.640000000000015</v>
      </c>
      <c r="R380">
        <f t="shared" si="18"/>
        <v>-16.929999999999978</v>
      </c>
    </row>
    <row r="381" spans="1:18" x14ac:dyDescent="0.3">
      <c r="A381">
        <v>12.25</v>
      </c>
      <c r="B381">
        <v>157.83000000000001</v>
      </c>
      <c r="C381">
        <v>212.59</v>
      </c>
      <c r="D381">
        <v>128.97</v>
      </c>
      <c r="E381">
        <v>186.76</v>
      </c>
      <c r="F381">
        <v>154.38999999999999</v>
      </c>
      <c r="G381">
        <v>113.61</v>
      </c>
      <c r="H381">
        <v>119.42</v>
      </c>
      <c r="I381">
        <v>89.58</v>
      </c>
      <c r="K381">
        <f t="shared" si="19"/>
        <v>-145.58000000000001</v>
      </c>
      <c r="L381">
        <f t="shared" si="19"/>
        <v>-200.34</v>
      </c>
      <c r="M381">
        <f t="shared" si="19"/>
        <v>-116.72</v>
      </c>
      <c r="N381">
        <f t="shared" si="19"/>
        <v>-174.51</v>
      </c>
      <c r="O381">
        <f t="shared" si="20"/>
        <v>-142.13999999999999</v>
      </c>
      <c r="P381">
        <f t="shared" si="20"/>
        <v>-101.36</v>
      </c>
      <c r="Q381">
        <f t="shared" si="20"/>
        <v>-107.17</v>
      </c>
      <c r="R381">
        <f t="shared" si="18"/>
        <v>-77.33</v>
      </c>
    </row>
    <row r="382" spans="1:18" x14ac:dyDescent="0.3">
      <c r="A382">
        <v>94.34</v>
      </c>
      <c r="B382">
        <v>427.91</v>
      </c>
      <c r="C382">
        <v>243.45</v>
      </c>
      <c r="D382">
        <v>383.66</v>
      </c>
      <c r="E382">
        <v>504.56</v>
      </c>
      <c r="F382">
        <v>102.98</v>
      </c>
      <c r="G382">
        <v>278.63</v>
      </c>
      <c r="H382">
        <v>537.27</v>
      </c>
      <c r="I382">
        <v>206.89</v>
      </c>
      <c r="K382">
        <f t="shared" si="19"/>
        <v>-333.57000000000005</v>
      </c>
      <c r="L382">
        <f t="shared" si="19"/>
        <v>-149.10999999999999</v>
      </c>
      <c r="M382">
        <f t="shared" si="19"/>
        <v>-289.32000000000005</v>
      </c>
      <c r="N382">
        <f t="shared" si="19"/>
        <v>-410.22</v>
      </c>
      <c r="O382">
        <f t="shared" si="20"/>
        <v>-8.64</v>
      </c>
      <c r="P382">
        <f t="shared" si="20"/>
        <v>-184.29</v>
      </c>
      <c r="Q382">
        <f t="shared" si="20"/>
        <v>-442.92999999999995</v>
      </c>
      <c r="R382">
        <f t="shared" si="18"/>
        <v>-112.54999999999998</v>
      </c>
    </row>
    <row r="383" spans="1:18" x14ac:dyDescent="0.3">
      <c r="A383">
        <v>140.62</v>
      </c>
      <c r="B383">
        <v>606.41999999999996</v>
      </c>
      <c r="C383">
        <v>841.3</v>
      </c>
      <c r="D383">
        <v>490.61</v>
      </c>
      <c r="E383">
        <v>702.92</v>
      </c>
      <c r="F383">
        <v>1004.06</v>
      </c>
      <c r="G383">
        <v>585.69000000000005</v>
      </c>
      <c r="H383">
        <v>174.74</v>
      </c>
      <c r="I383">
        <v>587.64</v>
      </c>
      <c r="K383">
        <f t="shared" si="19"/>
        <v>-465.79999999999995</v>
      </c>
      <c r="L383">
        <f t="shared" si="19"/>
        <v>-700.68</v>
      </c>
      <c r="M383">
        <f t="shared" si="19"/>
        <v>-349.99</v>
      </c>
      <c r="N383">
        <f t="shared" si="19"/>
        <v>-562.29999999999995</v>
      </c>
      <c r="O383">
        <f t="shared" si="20"/>
        <v>-863.43999999999994</v>
      </c>
      <c r="P383">
        <f t="shared" si="20"/>
        <v>-445.07000000000005</v>
      </c>
      <c r="Q383">
        <f t="shared" si="20"/>
        <v>-34.120000000000005</v>
      </c>
      <c r="R383">
        <f t="shared" si="18"/>
        <v>-447.02</v>
      </c>
    </row>
    <row r="384" spans="1:18" x14ac:dyDescent="0.3">
      <c r="A384">
        <v>20.059999999999999</v>
      </c>
      <c r="B384">
        <v>462.67</v>
      </c>
      <c r="C384">
        <v>178.91</v>
      </c>
      <c r="D384">
        <v>583.89</v>
      </c>
      <c r="E384">
        <v>499.61</v>
      </c>
      <c r="F384">
        <v>361.81</v>
      </c>
      <c r="G384">
        <v>365.97</v>
      </c>
      <c r="H384">
        <v>331.44</v>
      </c>
      <c r="I384">
        <v>74.97</v>
      </c>
      <c r="K384">
        <f t="shared" si="19"/>
        <v>-442.61</v>
      </c>
      <c r="L384">
        <f t="shared" si="19"/>
        <v>-158.85</v>
      </c>
      <c r="M384">
        <f t="shared" si="19"/>
        <v>-563.83000000000004</v>
      </c>
      <c r="N384">
        <f t="shared" si="19"/>
        <v>-479.55</v>
      </c>
      <c r="O384">
        <f t="shared" si="20"/>
        <v>-341.75</v>
      </c>
      <c r="P384">
        <f t="shared" si="20"/>
        <v>-345.91</v>
      </c>
      <c r="Q384">
        <f t="shared" si="20"/>
        <v>-311.38</v>
      </c>
      <c r="R384">
        <f t="shared" si="18"/>
        <v>-54.91</v>
      </c>
    </row>
    <row r="385" spans="1:18" x14ac:dyDescent="0.3">
      <c r="A385">
        <v>479.84</v>
      </c>
      <c r="B385">
        <v>270.92</v>
      </c>
      <c r="C385">
        <v>532.80999999999995</v>
      </c>
      <c r="D385">
        <v>24.97</v>
      </c>
      <c r="E385">
        <v>22.08</v>
      </c>
      <c r="F385">
        <v>19.170000000000002</v>
      </c>
      <c r="G385">
        <v>314.25</v>
      </c>
      <c r="H385">
        <v>154.53</v>
      </c>
      <c r="I385">
        <v>542.34</v>
      </c>
      <c r="K385">
        <f t="shared" si="19"/>
        <v>208.91999999999996</v>
      </c>
      <c r="L385">
        <f t="shared" si="19"/>
        <v>-52.96999999999997</v>
      </c>
      <c r="M385">
        <f t="shared" si="19"/>
        <v>454.87</v>
      </c>
      <c r="N385">
        <f t="shared" si="19"/>
        <v>457.76</v>
      </c>
      <c r="O385">
        <f t="shared" si="20"/>
        <v>460.66999999999996</v>
      </c>
      <c r="P385">
        <f t="shared" si="20"/>
        <v>165.58999999999997</v>
      </c>
      <c r="Q385">
        <f t="shared" si="20"/>
        <v>325.30999999999995</v>
      </c>
      <c r="R385">
        <f t="shared" si="18"/>
        <v>-62.500000000000057</v>
      </c>
    </row>
    <row r="386" spans="1:18" x14ac:dyDescent="0.3">
      <c r="A386">
        <v>343.22</v>
      </c>
      <c r="B386">
        <v>593.69000000000005</v>
      </c>
      <c r="C386">
        <v>427.34</v>
      </c>
      <c r="D386">
        <v>797.06</v>
      </c>
      <c r="E386">
        <v>727.61</v>
      </c>
      <c r="F386">
        <v>1006.48</v>
      </c>
      <c r="G386">
        <v>1027.3</v>
      </c>
      <c r="H386">
        <v>761.8</v>
      </c>
      <c r="I386">
        <v>385.41</v>
      </c>
      <c r="K386">
        <f t="shared" si="19"/>
        <v>-250.47000000000003</v>
      </c>
      <c r="L386">
        <f t="shared" si="19"/>
        <v>-84.119999999999948</v>
      </c>
      <c r="M386">
        <f t="shared" si="19"/>
        <v>-453.83999999999992</v>
      </c>
      <c r="N386">
        <f t="shared" ref="N386" si="21">$A386-E386</f>
        <v>-384.39</v>
      </c>
      <c r="O386">
        <f t="shared" si="20"/>
        <v>-663.26</v>
      </c>
      <c r="P386">
        <f t="shared" si="20"/>
        <v>-684.07999999999993</v>
      </c>
      <c r="Q386">
        <f t="shared" si="20"/>
        <v>-418.57999999999993</v>
      </c>
      <c r="R386">
        <f t="shared" si="20"/>
        <v>-42.19</v>
      </c>
    </row>
    <row r="387" spans="1:18" x14ac:dyDescent="0.3">
      <c r="A387">
        <v>1159.95</v>
      </c>
      <c r="B387">
        <v>669.03</v>
      </c>
      <c r="C387">
        <v>157.47999999999999</v>
      </c>
      <c r="D387">
        <v>688.89</v>
      </c>
      <c r="E387">
        <v>405.12</v>
      </c>
      <c r="F387">
        <v>715.53</v>
      </c>
      <c r="G387">
        <v>99.78</v>
      </c>
      <c r="H387">
        <v>681.56</v>
      </c>
      <c r="I387">
        <v>870.37</v>
      </c>
      <c r="K387">
        <f t="shared" ref="K387:R401" si="22">$A387-B387</f>
        <v>490.92000000000007</v>
      </c>
      <c r="L387">
        <f t="shared" si="22"/>
        <v>1002.47</v>
      </c>
      <c r="M387">
        <f t="shared" si="22"/>
        <v>471.06000000000006</v>
      </c>
      <c r="N387">
        <f t="shared" si="22"/>
        <v>754.83</v>
      </c>
      <c r="O387">
        <f t="shared" si="22"/>
        <v>444.42000000000007</v>
      </c>
      <c r="P387">
        <f t="shared" si="22"/>
        <v>1060.17</v>
      </c>
      <c r="Q387">
        <f t="shared" si="22"/>
        <v>478.3900000000001</v>
      </c>
      <c r="R387">
        <f t="shared" si="22"/>
        <v>289.58000000000004</v>
      </c>
    </row>
    <row r="388" spans="1:18" x14ac:dyDescent="0.3">
      <c r="A388">
        <v>714.56</v>
      </c>
      <c r="B388">
        <v>451.88</v>
      </c>
      <c r="C388">
        <v>919.91</v>
      </c>
      <c r="D388">
        <v>322.55</v>
      </c>
      <c r="E388">
        <v>932.73</v>
      </c>
      <c r="F388">
        <v>769.73</v>
      </c>
      <c r="G388">
        <v>390.78</v>
      </c>
      <c r="H388">
        <v>1001.42</v>
      </c>
      <c r="I388">
        <v>1514.47</v>
      </c>
      <c r="K388">
        <f t="shared" si="22"/>
        <v>262.67999999999995</v>
      </c>
      <c r="L388">
        <f t="shared" si="22"/>
        <v>-205.35000000000002</v>
      </c>
      <c r="M388">
        <f t="shared" si="22"/>
        <v>392.00999999999993</v>
      </c>
      <c r="N388">
        <f t="shared" si="22"/>
        <v>-218.17000000000007</v>
      </c>
      <c r="O388">
        <f t="shared" si="22"/>
        <v>-55.170000000000073</v>
      </c>
      <c r="P388">
        <f t="shared" si="22"/>
        <v>323.77999999999997</v>
      </c>
      <c r="Q388">
        <f t="shared" si="22"/>
        <v>-286.86</v>
      </c>
      <c r="R388">
        <f t="shared" si="22"/>
        <v>-799.91000000000008</v>
      </c>
    </row>
    <row r="389" spans="1:18" x14ac:dyDescent="0.3">
      <c r="A389">
        <v>83.86</v>
      </c>
      <c r="B389">
        <v>673.45</v>
      </c>
      <c r="C389">
        <v>94.62</v>
      </c>
      <c r="D389">
        <v>799.06</v>
      </c>
      <c r="E389">
        <v>465.09</v>
      </c>
      <c r="F389">
        <v>412.11</v>
      </c>
      <c r="G389">
        <v>57.89</v>
      </c>
      <c r="H389">
        <v>118.22</v>
      </c>
      <c r="I389">
        <v>107.27</v>
      </c>
      <c r="K389">
        <f t="shared" si="22"/>
        <v>-589.59</v>
      </c>
      <c r="L389">
        <f t="shared" si="22"/>
        <v>-10.760000000000005</v>
      </c>
      <c r="M389">
        <f t="shared" si="22"/>
        <v>-715.19999999999993</v>
      </c>
      <c r="N389">
        <f t="shared" si="22"/>
        <v>-381.22999999999996</v>
      </c>
      <c r="O389">
        <f t="shared" si="22"/>
        <v>-328.25</v>
      </c>
      <c r="P389">
        <f t="shared" si="22"/>
        <v>25.97</v>
      </c>
      <c r="Q389">
        <f t="shared" si="22"/>
        <v>-34.36</v>
      </c>
      <c r="R389">
        <f t="shared" si="22"/>
        <v>-23.409999999999997</v>
      </c>
    </row>
    <row r="390" spans="1:18" x14ac:dyDescent="0.3">
      <c r="A390">
        <v>945.31</v>
      </c>
      <c r="B390">
        <v>2179.0500000000002</v>
      </c>
      <c r="C390">
        <v>1584.28</v>
      </c>
      <c r="D390">
        <v>2110.6999999999998</v>
      </c>
      <c r="E390">
        <v>3083.73</v>
      </c>
      <c r="F390">
        <v>2848.36</v>
      </c>
      <c r="G390">
        <v>2407.7600000000002</v>
      </c>
      <c r="H390">
        <v>722.55</v>
      </c>
      <c r="I390">
        <v>3323.94</v>
      </c>
      <c r="K390">
        <f t="shared" si="22"/>
        <v>-1233.7400000000002</v>
      </c>
      <c r="L390">
        <f t="shared" si="22"/>
        <v>-638.97</v>
      </c>
      <c r="M390">
        <f t="shared" si="22"/>
        <v>-1165.3899999999999</v>
      </c>
      <c r="N390">
        <f t="shared" si="22"/>
        <v>-2138.42</v>
      </c>
      <c r="O390">
        <f t="shared" si="22"/>
        <v>-1903.0500000000002</v>
      </c>
      <c r="P390">
        <f t="shared" si="22"/>
        <v>-1462.4500000000003</v>
      </c>
      <c r="Q390">
        <f t="shared" si="22"/>
        <v>222.76</v>
      </c>
      <c r="R390">
        <f t="shared" si="22"/>
        <v>-2378.63</v>
      </c>
    </row>
    <row r="391" spans="1:18" x14ac:dyDescent="0.3">
      <c r="A391">
        <v>1403.86</v>
      </c>
      <c r="B391">
        <v>5000</v>
      </c>
      <c r="C391">
        <v>5000</v>
      </c>
      <c r="D391">
        <v>5000</v>
      </c>
      <c r="E391">
        <v>258.27999999999997</v>
      </c>
      <c r="F391">
        <v>4601.55</v>
      </c>
      <c r="G391">
        <v>5000</v>
      </c>
      <c r="H391">
        <v>5000</v>
      </c>
      <c r="I391">
        <v>5000</v>
      </c>
      <c r="K391">
        <f t="shared" si="22"/>
        <v>-3596.1400000000003</v>
      </c>
      <c r="L391">
        <f t="shared" si="22"/>
        <v>-3596.1400000000003</v>
      </c>
      <c r="M391">
        <f t="shared" si="22"/>
        <v>-3596.1400000000003</v>
      </c>
      <c r="N391">
        <f t="shared" si="22"/>
        <v>1145.58</v>
      </c>
      <c r="O391">
        <f t="shared" si="22"/>
        <v>-3197.6900000000005</v>
      </c>
      <c r="P391">
        <f t="shared" si="22"/>
        <v>-3596.1400000000003</v>
      </c>
      <c r="Q391">
        <f t="shared" si="22"/>
        <v>-3596.1400000000003</v>
      </c>
      <c r="R391">
        <f t="shared" si="22"/>
        <v>-3596.1400000000003</v>
      </c>
    </row>
    <row r="392" spans="1:18" x14ac:dyDescent="0.3">
      <c r="A392">
        <v>5000</v>
      </c>
      <c r="B392">
        <v>5000</v>
      </c>
      <c r="C392">
        <v>5000</v>
      </c>
      <c r="D392">
        <v>5000</v>
      </c>
      <c r="E392">
        <v>5000</v>
      </c>
      <c r="F392">
        <v>5000</v>
      </c>
      <c r="G392">
        <v>5000</v>
      </c>
      <c r="H392">
        <v>4665.95</v>
      </c>
      <c r="I392">
        <v>5000</v>
      </c>
      <c r="K392">
        <f t="shared" si="22"/>
        <v>0</v>
      </c>
      <c r="L392">
        <f t="shared" si="22"/>
        <v>0</v>
      </c>
      <c r="M392">
        <f t="shared" si="22"/>
        <v>0</v>
      </c>
      <c r="N392">
        <f t="shared" si="22"/>
        <v>0</v>
      </c>
      <c r="O392">
        <f t="shared" si="22"/>
        <v>0</v>
      </c>
      <c r="P392">
        <f t="shared" si="22"/>
        <v>0</v>
      </c>
      <c r="Q392">
        <f t="shared" si="22"/>
        <v>334.05000000000018</v>
      </c>
      <c r="R392">
        <f t="shared" si="22"/>
        <v>0</v>
      </c>
    </row>
    <row r="393" spans="1:18" x14ac:dyDescent="0.3">
      <c r="A393">
        <v>5000</v>
      </c>
      <c r="B393">
        <v>5000</v>
      </c>
      <c r="C393">
        <v>5000</v>
      </c>
      <c r="D393">
        <v>5000</v>
      </c>
      <c r="E393">
        <v>5000</v>
      </c>
      <c r="F393">
        <v>5000</v>
      </c>
      <c r="G393">
        <v>5000</v>
      </c>
      <c r="H393">
        <v>5000</v>
      </c>
      <c r="I393">
        <v>5000</v>
      </c>
      <c r="K393">
        <f t="shared" si="22"/>
        <v>0</v>
      </c>
      <c r="L393">
        <f t="shared" si="22"/>
        <v>0</v>
      </c>
      <c r="M393">
        <f t="shared" si="22"/>
        <v>0</v>
      </c>
      <c r="N393">
        <f t="shared" si="22"/>
        <v>0</v>
      </c>
      <c r="O393">
        <f t="shared" si="22"/>
        <v>0</v>
      </c>
      <c r="P393">
        <f t="shared" si="22"/>
        <v>0</v>
      </c>
      <c r="Q393">
        <f t="shared" si="22"/>
        <v>0</v>
      </c>
      <c r="R393">
        <f t="shared" si="22"/>
        <v>0</v>
      </c>
    </row>
    <row r="394" spans="1:18" x14ac:dyDescent="0.3">
      <c r="A394">
        <v>5000</v>
      </c>
      <c r="B394">
        <v>5000</v>
      </c>
      <c r="C394">
        <v>5000</v>
      </c>
      <c r="D394">
        <v>5000</v>
      </c>
      <c r="E394">
        <v>5000</v>
      </c>
      <c r="F394">
        <v>5000</v>
      </c>
      <c r="G394">
        <v>5000</v>
      </c>
      <c r="H394">
        <v>5000</v>
      </c>
      <c r="I394">
        <v>5000</v>
      </c>
      <c r="K394">
        <f t="shared" si="22"/>
        <v>0</v>
      </c>
      <c r="L394">
        <f t="shared" si="22"/>
        <v>0</v>
      </c>
      <c r="M394">
        <f t="shared" si="22"/>
        <v>0</v>
      </c>
      <c r="N394">
        <f t="shared" si="22"/>
        <v>0</v>
      </c>
      <c r="O394">
        <f t="shared" si="22"/>
        <v>0</v>
      </c>
      <c r="P394">
        <f t="shared" si="22"/>
        <v>0</v>
      </c>
      <c r="Q394">
        <f t="shared" si="22"/>
        <v>0</v>
      </c>
      <c r="R394">
        <f t="shared" si="22"/>
        <v>0</v>
      </c>
    </row>
    <row r="395" spans="1:18" x14ac:dyDescent="0.3">
      <c r="A395">
        <v>5000</v>
      </c>
      <c r="B395">
        <v>5000</v>
      </c>
      <c r="C395">
        <v>5000</v>
      </c>
      <c r="D395">
        <v>5000</v>
      </c>
      <c r="E395">
        <v>5000</v>
      </c>
      <c r="F395">
        <v>5000</v>
      </c>
      <c r="G395">
        <v>5000</v>
      </c>
      <c r="H395">
        <v>5000</v>
      </c>
      <c r="I395">
        <v>5000</v>
      </c>
      <c r="K395">
        <f t="shared" si="22"/>
        <v>0</v>
      </c>
      <c r="L395">
        <f t="shared" si="22"/>
        <v>0</v>
      </c>
      <c r="M395">
        <f t="shared" si="22"/>
        <v>0</v>
      </c>
      <c r="N395">
        <f t="shared" si="22"/>
        <v>0</v>
      </c>
      <c r="O395">
        <f t="shared" si="22"/>
        <v>0</v>
      </c>
      <c r="P395">
        <f t="shared" si="22"/>
        <v>0</v>
      </c>
      <c r="Q395">
        <f t="shared" si="22"/>
        <v>0</v>
      </c>
      <c r="R395">
        <f t="shared" si="22"/>
        <v>0</v>
      </c>
    </row>
    <row r="396" spans="1:18" x14ac:dyDescent="0.3">
      <c r="A396">
        <v>5000</v>
      </c>
      <c r="B396">
        <v>5000</v>
      </c>
      <c r="C396">
        <v>5000</v>
      </c>
      <c r="D396">
        <v>5000</v>
      </c>
      <c r="E396">
        <v>5000</v>
      </c>
      <c r="F396">
        <v>5000</v>
      </c>
      <c r="G396">
        <v>5000</v>
      </c>
      <c r="H396">
        <v>5000</v>
      </c>
      <c r="I396">
        <v>5000</v>
      </c>
      <c r="K396">
        <f t="shared" si="22"/>
        <v>0</v>
      </c>
      <c r="L396">
        <f t="shared" si="22"/>
        <v>0</v>
      </c>
      <c r="M396">
        <f t="shared" si="22"/>
        <v>0</v>
      </c>
      <c r="N396">
        <f t="shared" si="22"/>
        <v>0</v>
      </c>
      <c r="O396">
        <f t="shared" si="22"/>
        <v>0</v>
      </c>
      <c r="P396">
        <f t="shared" si="22"/>
        <v>0</v>
      </c>
      <c r="Q396">
        <f t="shared" si="22"/>
        <v>0</v>
      </c>
      <c r="R396">
        <f t="shared" si="22"/>
        <v>0</v>
      </c>
    </row>
    <row r="397" spans="1:18" x14ac:dyDescent="0.3">
      <c r="A397">
        <v>2262.0500000000002</v>
      </c>
      <c r="B397">
        <v>872.38</v>
      </c>
      <c r="C397">
        <v>3515.47</v>
      </c>
      <c r="D397">
        <v>1705.45</v>
      </c>
      <c r="E397">
        <v>62.16</v>
      </c>
      <c r="F397">
        <v>5000</v>
      </c>
      <c r="G397">
        <v>131.25</v>
      </c>
      <c r="H397">
        <v>5000</v>
      </c>
      <c r="I397">
        <v>5000</v>
      </c>
      <c r="K397">
        <f t="shared" si="22"/>
        <v>1389.67</v>
      </c>
      <c r="L397">
        <f t="shared" si="22"/>
        <v>-1253.4199999999996</v>
      </c>
      <c r="M397">
        <f t="shared" si="22"/>
        <v>556.60000000000014</v>
      </c>
      <c r="N397">
        <f t="shared" si="22"/>
        <v>2199.8900000000003</v>
      </c>
      <c r="O397">
        <f t="shared" si="22"/>
        <v>-2737.95</v>
      </c>
      <c r="P397">
        <f t="shared" si="22"/>
        <v>2130.8000000000002</v>
      </c>
      <c r="Q397">
        <f t="shared" si="22"/>
        <v>-2737.95</v>
      </c>
      <c r="R397">
        <f t="shared" si="22"/>
        <v>-2737.95</v>
      </c>
    </row>
    <row r="398" spans="1:18" x14ac:dyDescent="0.3">
      <c r="A398">
        <v>5000</v>
      </c>
      <c r="B398">
        <v>5000</v>
      </c>
      <c r="C398">
        <v>5000</v>
      </c>
      <c r="D398">
        <v>5000</v>
      </c>
      <c r="E398">
        <v>5000</v>
      </c>
      <c r="F398">
        <v>3808.28</v>
      </c>
      <c r="G398">
        <v>5000</v>
      </c>
      <c r="H398">
        <v>5000</v>
      </c>
      <c r="I398">
        <v>683.77</v>
      </c>
      <c r="K398">
        <f t="shared" si="22"/>
        <v>0</v>
      </c>
      <c r="L398">
        <f t="shared" si="22"/>
        <v>0</v>
      </c>
      <c r="M398">
        <f t="shared" si="22"/>
        <v>0</v>
      </c>
      <c r="N398">
        <f t="shared" si="22"/>
        <v>0</v>
      </c>
      <c r="O398">
        <f t="shared" si="22"/>
        <v>1191.7199999999998</v>
      </c>
      <c r="P398">
        <f t="shared" si="22"/>
        <v>0</v>
      </c>
      <c r="Q398">
        <f t="shared" si="22"/>
        <v>0</v>
      </c>
      <c r="R398">
        <f t="shared" si="22"/>
        <v>4316.2299999999996</v>
      </c>
    </row>
    <row r="399" spans="1:18" x14ac:dyDescent="0.3">
      <c r="A399">
        <v>5000</v>
      </c>
      <c r="B399">
        <v>5000</v>
      </c>
      <c r="C399">
        <v>5000</v>
      </c>
      <c r="D399">
        <v>5000</v>
      </c>
      <c r="E399">
        <v>5000</v>
      </c>
      <c r="F399">
        <v>436.64</v>
      </c>
      <c r="G399">
        <v>5000</v>
      </c>
      <c r="H399">
        <v>5000</v>
      </c>
      <c r="I399">
        <v>5000</v>
      </c>
      <c r="K399">
        <f t="shared" si="22"/>
        <v>0</v>
      </c>
      <c r="L399">
        <f t="shared" si="22"/>
        <v>0</v>
      </c>
      <c r="M399">
        <f t="shared" si="22"/>
        <v>0</v>
      </c>
      <c r="N399">
        <f t="shared" si="22"/>
        <v>0</v>
      </c>
      <c r="O399">
        <f t="shared" si="22"/>
        <v>4563.3599999999997</v>
      </c>
      <c r="P399">
        <f t="shared" si="22"/>
        <v>0</v>
      </c>
      <c r="Q399">
        <f t="shared" si="22"/>
        <v>0</v>
      </c>
      <c r="R399">
        <f t="shared" si="22"/>
        <v>0</v>
      </c>
    </row>
    <row r="400" spans="1:18" x14ac:dyDescent="0.3">
      <c r="A400">
        <v>5000</v>
      </c>
      <c r="B400">
        <v>5000</v>
      </c>
      <c r="C400">
        <v>938.97</v>
      </c>
      <c r="D400">
        <v>5000</v>
      </c>
      <c r="E400">
        <v>5000</v>
      </c>
      <c r="F400">
        <v>5000</v>
      </c>
      <c r="G400">
        <v>5000</v>
      </c>
      <c r="H400">
        <v>5000</v>
      </c>
      <c r="I400">
        <v>5000</v>
      </c>
      <c r="K400">
        <f t="shared" si="22"/>
        <v>0</v>
      </c>
      <c r="L400">
        <f t="shared" si="22"/>
        <v>4061.0299999999997</v>
      </c>
      <c r="M400">
        <f t="shared" si="22"/>
        <v>0</v>
      </c>
      <c r="N400">
        <f t="shared" si="22"/>
        <v>0</v>
      </c>
      <c r="O400">
        <f t="shared" si="22"/>
        <v>0</v>
      </c>
      <c r="P400">
        <f t="shared" si="22"/>
        <v>0</v>
      </c>
      <c r="Q400">
        <f t="shared" si="22"/>
        <v>0</v>
      </c>
      <c r="R400">
        <f t="shared" si="22"/>
        <v>0</v>
      </c>
    </row>
    <row r="401" spans="1:18" x14ac:dyDescent="0.3">
      <c r="A401">
        <v>5000</v>
      </c>
      <c r="B401">
        <v>5000</v>
      </c>
      <c r="C401">
        <v>5000</v>
      </c>
      <c r="D401">
        <v>5000</v>
      </c>
      <c r="E401">
        <v>5000</v>
      </c>
      <c r="F401">
        <v>5000</v>
      </c>
      <c r="G401">
        <v>5000</v>
      </c>
      <c r="H401">
        <v>5000</v>
      </c>
      <c r="I401">
        <v>5000</v>
      </c>
      <c r="K401">
        <f t="shared" si="22"/>
        <v>0</v>
      </c>
      <c r="L401">
        <f t="shared" si="22"/>
        <v>0</v>
      </c>
      <c r="M401">
        <f t="shared" si="22"/>
        <v>0</v>
      </c>
      <c r="N401">
        <f t="shared" si="22"/>
        <v>0</v>
      </c>
      <c r="O401">
        <f t="shared" si="22"/>
        <v>0</v>
      </c>
      <c r="P401">
        <f t="shared" si="22"/>
        <v>0</v>
      </c>
      <c r="Q401">
        <f t="shared" si="22"/>
        <v>0</v>
      </c>
      <c r="R401">
        <f t="shared" si="22"/>
        <v>0</v>
      </c>
    </row>
  </sheetData>
  <autoFilter ref="K1:R401" xr:uid="{4560631F-6491-4EF2-8862-9EBE9EAB514F}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FACFC-4A0B-4511-8EC2-A389E3BC1D03}">
  <dimension ref="A1:R401"/>
  <sheetViews>
    <sheetView topLeftCell="L71" zoomScale="80" zoomScaleNormal="80" workbookViewId="0">
      <selection sqref="A1:XFD1048576"/>
    </sheetView>
  </sheetViews>
  <sheetFormatPr defaultRowHeight="14.4" x14ac:dyDescent="0.3"/>
  <sheetData>
    <row r="1" spans="1:18" x14ac:dyDescent="0.3">
      <c r="A1" t="s">
        <v>441</v>
      </c>
      <c r="B1" t="s">
        <v>961</v>
      </c>
      <c r="C1" t="s">
        <v>948</v>
      </c>
      <c r="D1" t="s">
        <v>559</v>
      </c>
      <c r="E1" t="s">
        <v>686</v>
      </c>
      <c r="F1" t="s">
        <v>942</v>
      </c>
      <c r="G1" t="s">
        <v>970</v>
      </c>
      <c r="H1" t="s">
        <v>971</v>
      </c>
      <c r="I1" t="s">
        <v>454</v>
      </c>
      <c r="K1" t="s">
        <v>3393</v>
      </c>
      <c r="L1" t="s">
        <v>3394</v>
      </c>
      <c r="M1" t="s">
        <v>3395</v>
      </c>
      <c r="N1" t="s">
        <v>3396</v>
      </c>
      <c r="O1" t="s">
        <v>3397</v>
      </c>
      <c r="P1" t="s">
        <v>3398</v>
      </c>
      <c r="Q1" t="s">
        <v>3399</v>
      </c>
      <c r="R1" t="s">
        <v>3400</v>
      </c>
    </row>
    <row r="2" spans="1:18" x14ac:dyDescent="0.3">
      <c r="A2">
        <v>1062.94</v>
      </c>
      <c r="B2">
        <v>493.08</v>
      </c>
      <c r="C2">
        <v>815.81</v>
      </c>
      <c r="D2">
        <v>559.26</v>
      </c>
      <c r="E2">
        <v>713.16</v>
      </c>
      <c r="F2">
        <v>859.09</v>
      </c>
      <c r="G2">
        <v>541.12</v>
      </c>
      <c r="H2">
        <v>1010.25</v>
      </c>
      <c r="I2">
        <v>637.19000000000005</v>
      </c>
      <c r="K2">
        <f t="shared" ref="K2:R2" si="0">($A2-B2)/$A2</f>
        <v>0.53611680809829354</v>
      </c>
      <c r="L2">
        <f t="shared" si="0"/>
        <v>0.2324966602065969</v>
      </c>
      <c r="M2">
        <f t="shared" si="0"/>
        <v>0.47385553276760684</v>
      </c>
      <c r="N2">
        <f t="shared" si="0"/>
        <v>0.32906843283722514</v>
      </c>
      <c r="O2">
        <f t="shared" si="0"/>
        <v>0.19177940429375132</v>
      </c>
      <c r="P2">
        <f t="shared" si="0"/>
        <v>0.49092140666453427</v>
      </c>
      <c r="Q2">
        <f t="shared" si="0"/>
        <v>4.9570060398517371E-2</v>
      </c>
      <c r="R2">
        <f t="shared" si="0"/>
        <v>0.4005400116657572</v>
      </c>
    </row>
    <row r="3" spans="1:18" x14ac:dyDescent="0.3">
      <c r="A3">
        <v>1209.1300000000001</v>
      </c>
      <c r="B3">
        <v>476.78</v>
      </c>
      <c r="C3">
        <v>505.88</v>
      </c>
      <c r="D3">
        <v>494.59</v>
      </c>
      <c r="E3">
        <v>396.78</v>
      </c>
      <c r="F3">
        <v>692.19</v>
      </c>
      <c r="G3">
        <v>379.6</v>
      </c>
      <c r="H3">
        <v>326.05</v>
      </c>
      <c r="I3">
        <v>301.3</v>
      </c>
      <c r="K3">
        <f t="shared" ref="K3:K66" si="1">($A3-B3)/$A3</f>
        <v>0.60568342527271679</v>
      </c>
      <c r="L3">
        <f t="shared" ref="L3:O66" si="2">($A3-C3)/$A3</f>
        <v>0.58161653420227766</v>
      </c>
      <c r="M3">
        <f t="shared" si="2"/>
        <v>0.59095382630486393</v>
      </c>
      <c r="N3">
        <f t="shared" si="2"/>
        <v>0.6718466996931679</v>
      </c>
      <c r="O3">
        <f t="shared" si="2"/>
        <v>0.4275305384863497</v>
      </c>
      <c r="P3">
        <f t="shared" ref="P3:R66" si="3">($A3-G3)/$A3</f>
        <v>0.68605526287495966</v>
      </c>
      <c r="Q3">
        <f t="shared" si="3"/>
        <v>0.73034330469014919</v>
      </c>
      <c r="R3">
        <f t="shared" si="3"/>
        <v>0.7508125677139762</v>
      </c>
    </row>
    <row r="4" spans="1:18" x14ac:dyDescent="0.3">
      <c r="A4">
        <v>5000</v>
      </c>
      <c r="B4">
        <v>2346.31</v>
      </c>
      <c r="C4">
        <v>5000</v>
      </c>
      <c r="D4">
        <v>5000</v>
      </c>
      <c r="E4">
        <v>3678.06</v>
      </c>
      <c r="F4">
        <v>2978.58</v>
      </c>
      <c r="G4">
        <v>101.89</v>
      </c>
      <c r="H4">
        <v>2546.67</v>
      </c>
      <c r="I4">
        <v>2918.39</v>
      </c>
      <c r="K4">
        <f t="shared" si="1"/>
        <v>0.53073800000000004</v>
      </c>
      <c r="L4">
        <f t="shared" si="2"/>
        <v>0</v>
      </c>
      <c r="M4">
        <f t="shared" si="2"/>
        <v>0</v>
      </c>
      <c r="N4">
        <f t="shared" si="2"/>
        <v>0.26438800000000001</v>
      </c>
      <c r="O4">
        <f t="shared" si="2"/>
        <v>0.40428400000000003</v>
      </c>
      <c r="P4">
        <f t="shared" si="3"/>
        <v>0.97962199999999988</v>
      </c>
      <c r="Q4">
        <f t="shared" si="3"/>
        <v>0.49066599999999999</v>
      </c>
      <c r="R4">
        <f t="shared" si="3"/>
        <v>0.41632200000000003</v>
      </c>
    </row>
    <row r="5" spans="1:18" x14ac:dyDescent="0.3">
      <c r="A5">
        <v>5000</v>
      </c>
      <c r="B5">
        <v>5000</v>
      </c>
      <c r="C5">
        <v>5000</v>
      </c>
      <c r="D5">
        <v>3395.94</v>
      </c>
      <c r="E5">
        <v>5000</v>
      </c>
      <c r="F5">
        <v>2292.25</v>
      </c>
      <c r="G5">
        <v>2903.06</v>
      </c>
      <c r="H5">
        <v>5000</v>
      </c>
      <c r="I5">
        <v>5000</v>
      </c>
      <c r="K5">
        <f t="shared" si="1"/>
        <v>0</v>
      </c>
      <c r="L5">
        <f t="shared" si="2"/>
        <v>0</v>
      </c>
      <c r="M5">
        <f t="shared" si="2"/>
        <v>0.32081199999999999</v>
      </c>
      <c r="N5">
        <f t="shared" si="2"/>
        <v>0</v>
      </c>
      <c r="O5">
        <f t="shared" si="2"/>
        <v>0.54154999999999998</v>
      </c>
      <c r="P5">
        <f t="shared" si="3"/>
        <v>0.41938800000000004</v>
      </c>
      <c r="Q5">
        <f t="shared" si="3"/>
        <v>0</v>
      </c>
      <c r="R5">
        <f t="shared" si="3"/>
        <v>0</v>
      </c>
    </row>
    <row r="6" spans="1:18" x14ac:dyDescent="0.3">
      <c r="A6">
        <v>5000</v>
      </c>
      <c r="B6">
        <v>5000</v>
      </c>
      <c r="C6">
        <v>5000</v>
      </c>
      <c r="D6">
        <v>5000</v>
      </c>
      <c r="E6">
        <v>5000</v>
      </c>
      <c r="F6">
        <v>444.17</v>
      </c>
      <c r="G6">
        <v>5000</v>
      </c>
      <c r="H6">
        <v>2937.37</v>
      </c>
      <c r="I6">
        <v>3093.7</v>
      </c>
      <c r="K6">
        <f t="shared" si="1"/>
        <v>0</v>
      </c>
      <c r="L6">
        <f t="shared" si="2"/>
        <v>0</v>
      </c>
      <c r="M6">
        <f t="shared" si="2"/>
        <v>0</v>
      </c>
      <c r="N6">
        <f t="shared" si="2"/>
        <v>0</v>
      </c>
      <c r="O6">
        <f t="shared" si="2"/>
        <v>0.91116600000000003</v>
      </c>
      <c r="P6">
        <f t="shared" si="3"/>
        <v>0</v>
      </c>
      <c r="Q6">
        <f t="shared" si="3"/>
        <v>0.412526</v>
      </c>
      <c r="R6">
        <f t="shared" si="3"/>
        <v>0.38126000000000004</v>
      </c>
    </row>
    <row r="7" spans="1:18" x14ac:dyDescent="0.3">
      <c r="A7">
        <v>290.81</v>
      </c>
      <c r="B7">
        <v>398.78</v>
      </c>
      <c r="C7">
        <v>305.11</v>
      </c>
      <c r="D7">
        <v>507.06</v>
      </c>
      <c r="E7">
        <v>685.2</v>
      </c>
      <c r="F7">
        <v>598.70000000000005</v>
      </c>
      <c r="G7">
        <v>471.11</v>
      </c>
      <c r="H7">
        <v>512</v>
      </c>
      <c r="I7">
        <v>232.73</v>
      </c>
      <c r="K7">
        <f t="shared" si="1"/>
        <v>-0.37127333998143108</v>
      </c>
      <c r="L7">
        <f t="shared" si="2"/>
        <v>-4.9172999552972767E-2</v>
      </c>
      <c r="M7">
        <f t="shared" si="2"/>
        <v>-0.74361266806505966</v>
      </c>
      <c r="N7">
        <f t="shared" si="2"/>
        <v>-1.3561775729857983</v>
      </c>
      <c r="O7">
        <f t="shared" si="2"/>
        <v>-1.0587325057597745</v>
      </c>
      <c r="P7">
        <f t="shared" si="3"/>
        <v>-0.61999243492314571</v>
      </c>
      <c r="Q7">
        <f t="shared" si="3"/>
        <v>-0.76059970427426837</v>
      </c>
      <c r="R7">
        <f t="shared" si="3"/>
        <v>0.19971802895361238</v>
      </c>
    </row>
    <row r="8" spans="1:18" x14ac:dyDescent="0.3">
      <c r="A8">
        <v>5000</v>
      </c>
      <c r="B8">
        <v>2750.28</v>
      </c>
      <c r="C8">
        <v>3416.87</v>
      </c>
      <c r="D8">
        <v>3990.84</v>
      </c>
      <c r="E8">
        <v>643.83000000000004</v>
      </c>
      <c r="F8">
        <v>2390.67</v>
      </c>
      <c r="G8">
        <v>5000</v>
      </c>
      <c r="H8">
        <v>2830.94</v>
      </c>
      <c r="I8">
        <v>493.08</v>
      </c>
      <c r="K8">
        <f t="shared" si="1"/>
        <v>0.44994399999999996</v>
      </c>
      <c r="L8">
        <f t="shared" si="2"/>
        <v>0.31662600000000002</v>
      </c>
      <c r="M8">
        <f t="shared" si="2"/>
        <v>0.20183199999999998</v>
      </c>
      <c r="N8">
        <f t="shared" si="2"/>
        <v>0.87123400000000006</v>
      </c>
      <c r="O8">
        <f t="shared" si="2"/>
        <v>0.52186599999999994</v>
      </c>
      <c r="P8">
        <f t="shared" si="3"/>
        <v>0</v>
      </c>
      <c r="Q8">
        <f t="shared" si="3"/>
        <v>0.43381199999999998</v>
      </c>
      <c r="R8">
        <f t="shared" si="3"/>
        <v>0.90138399999999996</v>
      </c>
    </row>
    <row r="9" spans="1:18" x14ac:dyDescent="0.3">
      <c r="A9">
        <v>5000</v>
      </c>
      <c r="B9">
        <v>5000</v>
      </c>
      <c r="C9">
        <v>5000</v>
      </c>
      <c r="D9">
        <v>5000</v>
      </c>
      <c r="E9">
        <v>5000</v>
      </c>
      <c r="F9">
        <v>5000</v>
      </c>
      <c r="G9">
        <v>5000</v>
      </c>
      <c r="H9">
        <v>5000</v>
      </c>
      <c r="I9">
        <v>5000</v>
      </c>
      <c r="K9">
        <f t="shared" si="1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3"/>
        <v>0</v>
      </c>
      <c r="Q9">
        <f t="shared" si="3"/>
        <v>0</v>
      </c>
      <c r="R9">
        <f t="shared" si="3"/>
        <v>0</v>
      </c>
    </row>
    <row r="10" spans="1:18" x14ac:dyDescent="0.3">
      <c r="A10">
        <v>5000</v>
      </c>
      <c r="B10">
        <v>5000</v>
      </c>
      <c r="C10">
        <v>2277.61</v>
      </c>
      <c r="D10">
        <v>2876.65</v>
      </c>
      <c r="E10">
        <v>3260.45</v>
      </c>
      <c r="F10">
        <v>5000</v>
      </c>
      <c r="G10">
        <v>2633.37</v>
      </c>
      <c r="H10">
        <v>2312</v>
      </c>
      <c r="I10">
        <v>386.64</v>
      </c>
      <c r="K10">
        <f t="shared" si="1"/>
        <v>0</v>
      </c>
      <c r="L10">
        <f t="shared" si="2"/>
        <v>0.54447800000000002</v>
      </c>
      <c r="M10">
        <f t="shared" si="2"/>
        <v>0.42466999999999999</v>
      </c>
      <c r="N10">
        <f t="shared" si="2"/>
        <v>0.34791000000000005</v>
      </c>
      <c r="O10">
        <f t="shared" si="2"/>
        <v>0</v>
      </c>
      <c r="P10">
        <f t="shared" si="3"/>
        <v>0.47332600000000002</v>
      </c>
      <c r="Q10">
        <f t="shared" si="3"/>
        <v>0.53759999999999997</v>
      </c>
      <c r="R10">
        <f t="shared" si="3"/>
        <v>0.92267199999999994</v>
      </c>
    </row>
    <row r="11" spans="1:18" x14ac:dyDescent="0.3">
      <c r="A11">
        <v>631.91</v>
      </c>
      <c r="B11">
        <v>233.11</v>
      </c>
      <c r="C11">
        <v>453.56</v>
      </c>
      <c r="D11">
        <v>459.05</v>
      </c>
      <c r="E11">
        <v>507.97</v>
      </c>
      <c r="F11">
        <v>247.38</v>
      </c>
      <c r="G11">
        <v>443.61</v>
      </c>
      <c r="H11">
        <v>677.38</v>
      </c>
      <c r="I11">
        <v>304.69</v>
      </c>
      <c r="K11">
        <f t="shared" si="1"/>
        <v>0.63110253042363629</v>
      </c>
      <c r="L11">
        <f t="shared" si="2"/>
        <v>0.2822395594309316</v>
      </c>
      <c r="M11">
        <f t="shared" si="2"/>
        <v>0.27355161336266237</v>
      </c>
      <c r="N11">
        <f t="shared" si="2"/>
        <v>0.19613552562864955</v>
      </c>
      <c r="O11">
        <f t="shared" si="2"/>
        <v>0.6085202006614866</v>
      </c>
      <c r="P11">
        <f t="shared" si="3"/>
        <v>0.29798547261477104</v>
      </c>
      <c r="Q11">
        <f t="shared" si="3"/>
        <v>-7.1956449494390076E-2</v>
      </c>
      <c r="R11">
        <f t="shared" si="3"/>
        <v>0.51782690573024637</v>
      </c>
    </row>
    <row r="12" spans="1:18" x14ac:dyDescent="0.3">
      <c r="A12">
        <v>2309.06</v>
      </c>
      <c r="B12">
        <v>1952.62</v>
      </c>
      <c r="C12">
        <v>2050.02</v>
      </c>
      <c r="D12">
        <v>1840.05</v>
      </c>
      <c r="E12">
        <v>2239.91</v>
      </c>
      <c r="F12">
        <v>1989.47</v>
      </c>
      <c r="G12">
        <v>1924.94</v>
      </c>
      <c r="H12">
        <v>1915.59</v>
      </c>
      <c r="I12">
        <v>2039.53</v>
      </c>
      <c r="K12">
        <f t="shared" si="1"/>
        <v>0.15436584584203097</v>
      </c>
      <c r="L12">
        <f t="shared" si="2"/>
        <v>0.11218417884333884</v>
      </c>
      <c r="M12">
        <f t="shared" si="2"/>
        <v>0.20311728582193619</v>
      </c>
      <c r="N12">
        <f t="shared" si="2"/>
        <v>2.9947251262418515E-2</v>
      </c>
      <c r="O12">
        <f t="shared" si="2"/>
        <v>0.13840697080197134</v>
      </c>
      <c r="P12">
        <f t="shared" si="3"/>
        <v>0.16635340788026293</v>
      </c>
      <c r="Q12">
        <f t="shared" si="3"/>
        <v>0.17040267468147213</v>
      </c>
      <c r="R12">
        <f t="shared" si="3"/>
        <v>0.11672715304063125</v>
      </c>
    </row>
    <row r="13" spans="1:18" x14ac:dyDescent="0.3">
      <c r="A13">
        <v>659.06</v>
      </c>
      <c r="B13">
        <v>728.76</v>
      </c>
      <c r="C13">
        <v>1414.83</v>
      </c>
      <c r="D13">
        <v>545.36</v>
      </c>
      <c r="E13">
        <v>2464.2600000000002</v>
      </c>
      <c r="F13">
        <v>351.14</v>
      </c>
      <c r="G13">
        <v>2358.42</v>
      </c>
      <c r="H13">
        <v>134.28</v>
      </c>
      <c r="I13">
        <v>917.58</v>
      </c>
      <c r="K13">
        <f t="shared" si="1"/>
        <v>-0.10575668376172132</v>
      </c>
      <c r="L13">
        <f t="shared" si="2"/>
        <v>-1.1467392953600584</v>
      </c>
      <c r="M13">
        <f t="shared" si="2"/>
        <v>0.17251843534731276</v>
      </c>
      <c r="N13">
        <f t="shared" si="2"/>
        <v>-2.7390525900524998</v>
      </c>
      <c r="O13">
        <f t="shared" si="2"/>
        <v>0.46721087609625828</v>
      </c>
      <c r="P13">
        <f t="shared" si="3"/>
        <v>-2.5784602312384308</v>
      </c>
      <c r="Q13">
        <f t="shared" si="3"/>
        <v>0.79625527266106277</v>
      </c>
      <c r="R13">
        <f t="shared" si="3"/>
        <v>-0.39225563681607156</v>
      </c>
    </row>
    <row r="14" spans="1:18" x14ac:dyDescent="0.3">
      <c r="A14">
        <v>221.03</v>
      </c>
      <c r="B14">
        <v>83.78</v>
      </c>
      <c r="C14">
        <v>105.69</v>
      </c>
      <c r="D14">
        <v>108.45</v>
      </c>
      <c r="E14">
        <v>39.020000000000003</v>
      </c>
      <c r="F14">
        <v>350.86</v>
      </c>
      <c r="G14">
        <v>377.56</v>
      </c>
      <c r="H14">
        <v>83.55</v>
      </c>
      <c r="I14">
        <v>74.72</v>
      </c>
      <c r="K14">
        <f t="shared" si="1"/>
        <v>0.62095643125367594</v>
      </c>
      <c r="L14">
        <f t="shared" si="2"/>
        <v>0.52182961588924581</v>
      </c>
      <c r="M14">
        <f t="shared" si="2"/>
        <v>0.5093426231733249</v>
      </c>
      <c r="N14">
        <f t="shared" si="2"/>
        <v>0.82346287834230647</v>
      </c>
      <c r="O14">
        <f t="shared" si="2"/>
        <v>-0.58738632764783072</v>
      </c>
      <c r="P14">
        <f t="shared" si="3"/>
        <v>-0.70818440935619598</v>
      </c>
      <c r="Q14">
        <f t="shared" si="3"/>
        <v>0.62199701398000284</v>
      </c>
      <c r="R14">
        <f t="shared" si="3"/>
        <v>0.6619463421255033</v>
      </c>
    </row>
    <row r="15" spans="1:18" x14ac:dyDescent="0.3">
      <c r="A15">
        <v>5000</v>
      </c>
      <c r="B15">
        <v>5000</v>
      </c>
      <c r="C15">
        <v>5000</v>
      </c>
      <c r="D15">
        <v>5000</v>
      </c>
      <c r="E15">
        <v>5000</v>
      </c>
      <c r="F15">
        <v>5000</v>
      </c>
      <c r="G15">
        <v>5000</v>
      </c>
      <c r="H15">
        <v>5000</v>
      </c>
      <c r="I15">
        <v>5000</v>
      </c>
      <c r="K15">
        <f t="shared" si="1"/>
        <v>0</v>
      </c>
      <c r="L15">
        <f t="shared" si="2"/>
        <v>0</v>
      </c>
      <c r="M15">
        <f t="shared" si="2"/>
        <v>0</v>
      </c>
      <c r="N15">
        <f t="shared" si="2"/>
        <v>0</v>
      </c>
      <c r="O15">
        <f t="shared" si="2"/>
        <v>0</v>
      </c>
      <c r="P15">
        <f t="shared" si="3"/>
        <v>0</v>
      </c>
      <c r="Q15">
        <f t="shared" si="3"/>
        <v>0</v>
      </c>
      <c r="R15">
        <f t="shared" si="3"/>
        <v>0</v>
      </c>
    </row>
    <row r="16" spans="1:18" x14ac:dyDescent="0.3">
      <c r="A16">
        <v>155.33000000000001</v>
      </c>
      <c r="B16">
        <v>136.88999999999999</v>
      </c>
      <c r="C16">
        <v>135.56</v>
      </c>
      <c r="D16">
        <v>136.59</v>
      </c>
      <c r="E16">
        <v>145.11000000000001</v>
      </c>
      <c r="F16">
        <v>138.58000000000001</v>
      </c>
      <c r="G16">
        <v>135.72</v>
      </c>
      <c r="H16">
        <v>136.38999999999999</v>
      </c>
      <c r="I16">
        <v>136.53</v>
      </c>
      <c r="K16">
        <f t="shared" si="1"/>
        <v>0.11871499388398908</v>
      </c>
      <c r="L16">
        <f t="shared" si="2"/>
        <v>0.12727740938646759</v>
      </c>
      <c r="M16">
        <f t="shared" si="2"/>
        <v>0.12064636580184129</v>
      </c>
      <c r="N16">
        <f t="shared" si="2"/>
        <v>6.5795403334835495E-2</v>
      </c>
      <c r="O16">
        <f t="shared" si="2"/>
        <v>0.10783493208008754</v>
      </c>
      <c r="P16">
        <f t="shared" si="3"/>
        <v>0.12624734436361304</v>
      </c>
      <c r="Q16">
        <f t="shared" si="3"/>
        <v>0.12193394708040961</v>
      </c>
      <c r="R16">
        <f t="shared" si="3"/>
        <v>0.12103264018541177</v>
      </c>
    </row>
    <row r="17" spans="1:18" x14ac:dyDescent="0.3">
      <c r="A17">
        <v>5000</v>
      </c>
      <c r="B17">
        <v>5000</v>
      </c>
      <c r="C17">
        <v>5000</v>
      </c>
      <c r="D17">
        <v>5000</v>
      </c>
      <c r="E17">
        <v>5000</v>
      </c>
      <c r="F17">
        <v>5000</v>
      </c>
      <c r="G17">
        <v>5000</v>
      </c>
      <c r="H17">
        <v>5000</v>
      </c>
      <c r="I17">
        <v>5000</v>
      </c>
      <c r="K17">
        <f t="shared" si="1"/>
        <v>0</v>
      </c>
      <c r="L17">
        <f t="shared" si="2"/>
        <v>0</v>
      </c>
      <c r="M17">
        <f t="shared" si="2"/>
        <v>0</v>
      </c>
      <c r="N17">
        <f t="shared" si="2"/>
        <v>0</v>
      </c>
      <c r="O17">
        <f t="shared" si="2"/>
        <v>0</v>
      </c>
      <c r="P17">
        <f t="shared" si="3"/>
        <v>0</v>
      </c>
      <c r="Q17">
        <f t="shared" si="3"/>
        <v>0</v>
      </c>
      <c r="R17">
        <f t="shared" si="3"/>
        <v>0</v>
      </c>
    </row>
    <row r="18" spans="1:18" x14ac:dyDescent="0.3">
      <c r="A18">
        <v>5000</v>
      </c>
      <c r="B18">
        <v>5000</v>
      </c>
      <c r="C18">
        <v>5000</v>
      </c>
      <c r="D18">
        <v>5000</v>
      </c>
      <c r="E18">
        <v>5000</v>
      </c>
      <c r="F18">
        <v>5000</v>
      </c>
      <c r="G18">
        <v>5000</v>
      </c>
      <c r="H18">
        <v>5000</v>
      </c>
      <c r="I18">
        <v>5000</v>
      </c>
      <c r="K18">
        <f t="shared" si="1"/>
        <v>0</v>
      </c>
      <c r="L18">
        <f t="shared" si="2"/>
        <v>0</v>
      </c>
      <c r="M18">
        <f t="shared" si="2"/>
        <v>0</v>
      </c>
      <c r="N18">
        <f t="shared" si="2"/>
        <v>0</v>
      </c>
      <c r="O18">
        <f t="shared" si="2"/>
        <v>0</v>
      </c>
      <c r="P18">
        <f t="shared" si="3"/>
        <v>0</v>
      </c>
      <c r="Q18">
        <f t="shared" si="3"/>
        <v>0</v>
      </c>
      <c r="R18">
        <f t="shared" si="3"/>
        <v>0</v>
      </c>
    </row>
    <row r="19" spans="1:18" x14ac:dyDescent="0.3">
      <c r="A19">
        <v>5000</v>
      </c>
      <c r="B19">
        <v>5000</v>
      </c>
      <c r="C19">
        <v>5000</v>
      </c>
      <c r="D19">
        <v>5000</v>
      </c>
      <c r="E19">
        <v>5000</v>
      </c>
      <c r="F19">
        <v>5000</v>
      </c>
      <c r="G19">
        <v>5000</v>
      </c>
      <c r="H19">
        <v>5000</v>
      </c>
      <c r="I19">
        <v>4813.3</v>
      </c>
      <c r="K19">
        <f t="shared" si="1"/>
        <v>0</v>
      </c>
      <c r="L19">
        <f t="shared" si="2"/>
        <v>0</v>
      </c>
      <c r="M19">
        <f t="shared" si="2"/>
        <v>0</v>
      </c>
      <c r="N19">
        <f t="shared" si="2"/>
        <v>0</v>
      </c>
      <c r="O19">
        <f t="shared" si="2"/>
        <v>0</v>
      </c>
      <c r="P19">
        <f t="shared" si="3"/>
        <v>0</v>
      </c>
      <c r="Q19">
        <f t="shared" si="3"/>
        <v>0</v>
      </c>
      <c r="R19">
        <f t="shared" si="3"/>
        <v>3.7339999999999963E-2</v>
      </c>
    </row>
    <row r="20" spans="1:18" x14ac:dyDescent="0.3">
      <c r="A20">
        <v>5000</v>
      </c>
      <c r="B20">
        <v>5000</v>
      </c>
      <c r="C20">
        <v>5000</v>
      </c>
      <c r="D20">
        <v>5000</v>
      </c>
      <c r="E20">
        <v>5000</v>
      </c>
      <c r="F20">
        <v>5000</v>
      </c>
      <c r="G20">
        <v>5000</v>
      </c>
      <c r="H20">
        <v>5000</v>
      </c>
      <c r="I20">
        <v>5000</v>
      </c>
      <c r="K20">
        <f t="shared" si="1"/>
        <v>0</v>
      </c>
      <c r="L20">
        <f t="shared" si="2"/>
        <v>0</v>
      </c>
      <c r="M20">
        <f t="shared" si="2"/>
        <v>0</v>
      </c>
      <c r="N20">
        <f t="shared" si="2"/>
        <v>0</v>
      </c>
      <c r="O20">
        <f t="shared" si="2"/>
        <v>0</v>
      </c>
      <c r="P20">
        <f t="shared" si="3"/>
        <v>0</v>
      </c>
      <c r="Q20">
        <f t="shared" si="3"/>
        <v>0</v>
      </c>
      <c r="R20">
        <f t="shared" si="3"/>
        <v>0</v>
      </c>
    </row>
    <row r="21" spans="1:18" x14ac:dyDescent="0.3">
      <c r="A21">
        <v>1047.3</v>
      </c>
      <c r="B21">
        <v>1171.67</v>
      </c>
      <c r="C21">
        <v>800.81</v>
      </c>
      <c r="D21">
        <v>1593.41</v>
      </c>
      <c r="E21">
        <v>1078.19</v>
      </c>
      <c r="F21">
        <v>583.79999999999995</v>
      </c>
      <c r="G21">
        <v>869.61</v>
      </c>
      <c r="H21">
        <v>964.2</v>
      </c>
      <c r="I21">
        <v>965.72</v>
      </c>
      <c r="K21">
        <f t="shared" si="1"/>
        <v>-0.11875298386326756</v>
      </c>
      <c r="L21">
        <f t="shared" si="2"/>
        <v>0.23535758617397118</v>
      </c>
      <c r="M21">
        <f t="shared" si="2"/>
        <v>-0.52144562207581413</v>
      </c>
      <c r="N21">
        <f t="shared" si="2"/>
        <v>-2.9494891626086223E-2</v>
      </c>
      <c r="O21">
        <f t="shared" si="2"/>
        <v>0.44256659982812951</v>
      </c>
      <c r="P21">
        <f t="shared" si="3"/>
        <v>0.1696648524778</v>
      </c>
      <c r="Q21">
        <f t="shared" si="3"/>
        <v>7.9346892008020545E-2</v>
      </c>
      <c r="R21">
        <f t="shared" si="3"/>
        <v>7.7895540914733052E-2</v>
      </c>
    </row>
    <row r="22" spans="1:18" x14ac:dyDescent="0.3">
      <c r="A22">
        <v>251.23</v>
      </c>
      <c r="B22">
        <v>264.27999999999997</v>
      </c>
      <c r="C22">
        <v>256.83999999999997</v>
      </c>
      <c r="D22">
        <v>251.77</v>
      </c>
      <c r="E22">
        <v>233.73</v>
      </c>
      <c r="F22">
        <v>273.26</v>
      </c>
      <c r="G22">
        <v>260.41000000000003</v>
      </c>
      <c r="H22">
        <v>268.39</v>
      </c>
      <c r="I22">
        <v>257.33</v>
      </c>
      <c r="K22">
        <f t="shared" si="1"/>
        <v>-5.1944433387732289E-2</v>
      </c>
      <c r="L22">
        <f t="shared" si="2"/>
        <v>-2.2330135732197529E-2</v>
      </c>
      <c r="M22">
        <f t="shared" si="2"/>
        <v>-2.1494248298372827E-3</v>
      </c>
      <c r="N22">
        <f t="shared" si="2"/>
        <v>6.9657286152131515E-2</v>
      </c>
      <c r="O22">
        <f t="shared" si="2"/>
        <v>-8.7688572224654704E-2</v>
      </c>
      <c r="P22">
        <f t="shared" si="3"/>
        <v>-3.654022210723256E-2</v>
      </c>
      <c r="Q22">
        <f t="shared" si="3"/>
        <v>-6.8303944592604374E-2</v>
      </c>
      <c r="R22">
        <f t="shared" si="3"/>
        <v>-2.428053974445725E-2</v>
      </c>
    </row>
    <row r="23" spans="1:18" x14ac:dyDescent="0.3">
      <c r="A23">
        <v>1237.1099999999999</v>
      </c>
      <c r="B23">
        <v>1424.7</v>
      </c>
      <c r="C23">
        <v>1169.97</v>
      </c>
      <c r="D23">
        <v>1249.83</v>
      </c>
      <c r="E23">
        <v>1273.25</v>
      </c>
      <c r="F23">
        <v>1403.23</v>
      </c>
      <c r="G23">
        <v>1119.19</v>
      </c>
      <c r="H23">
        <v>1317.39</v>
      </c>
      <c r="I23">
        <v>1215.27</v>
      </c>
      <c r="K23">
        <f t="shared" si="1"/>
        <v>-0.15163566699808437</v>
      </c>
      <c r="L23">
        <f t="shared" si="2"/>
        <v>5.4271649247035328E-2</v>
      </c>
      <c r="M23">
        <f t="shared" si="2"/>
        <v>-1.0282028275577781E-2</v>
      </c>
      <c r="N23">
        <f t="shared" si="2"/>
        <v>-2.9213247003096007E-2</v>
      </c>
      <c r="O23">
        <f t="shared" si="2"/>
        <v>-0.13428070260526562</v>
      </c>
      <c r="P23">
        <f t="shared" si="3"/>
        <v>9.5318928793720725E-2</v>
      </c>
      <c r="Q23">
        <f t="shared" si="3"/>
        <v>-6.4893178456240916E-2</v>
      </c>
      <c r="R23">
        <f t="shared" si="3"/>
        <v>1.7654048548633443E-2</v>
      </c>
    </row>
    <row r="24" spans="1:18" x14ac:dyDescent="0.3">
      <c r="A24">
        <v>29.27</v>
      </c>
      <c r="B24">
        <v>36.979999999999997</v>
      </c>
      <c r="C24">
        <v>119.06</v>
      </c>
      <c r="D24">
        <v>39.64</v>
      </c>
      <c r="E24">
        <v>28.62</v>
      </c>
      <c r="F24">
        <v>128.41</v>
      </c>
      <c r="G24">
        <v>26.66</v>
      </c>
      <c r="H24">
        <v>30.44</v>
      </c>
      <c r="I24">
        <v>35.020000000000003</v>
      </c>
      <c r="K24">
        <f t="shared" si="1"/>
        <v>-0.26340963443799104</v>
      </c>
      <c r="L24">
        <f t="shared" si="2"/>
        <v>-3.0676460539801846</v>
      </c>
      <c r="M24">
        <f t="shared" si="2"/>
        <v>-0.35428766655278449</v>
      </c>
      <c r="N24">
        <f t="shared" si="2"/>
        <v>2.220703792278779E-2</v>
      </c>
      <c r="O24">
        <f t="shared" si="2"/>
        <v>-3.3870857533310557</v>
      </c>
      <c r="P24">
        <f t="shared" si="3"/>
        <v>8.9169798428424984E-2</v>
      </c>
      <c r="Q24">
        <f t="shared" si="3"/>
        <v>-3.9972668261018168E-2</v>
      </c>
      <c r="R24">
        <f t="shared" si="3"/>
        <v>-0.19644687393235408</v>
      </c>
    </row>
    <row r="25" spans="1:18" x14ac:dyDescent="0.3">
      <c r="A25">
        <v>18.829999999999998</v>
      </c>
      <c r="B25">
        <v>16.170000000000002</v>
      </c>
      <c r="C25">
        <v>15.3</v>
      </c>
      <c r="D25">
        <v>16.8</v>
      </c>
      <c r="E25">
        <v>14.19</v>
      </c>
      <c r="F25">
        <v>19.97</v>
      </c>
      <c r="G25">
        <v>16.420000000000002</v>
      </c>
      <c r="H25">
        <v>18.170000000000002</v>
      </c>
      <c r="I25">
        <v>15.78</v>
      </c>
      <c r="K25">
        <f t="shared" si="1"/>
        <v>0.14126394052044594</v>
      </c>
      <c r="L25">
        <f t="shared" si="2"/>
        <v>0.18746680828465204</v>
      </c>
      <c r="M25">
        <f t="shared" si="2"/>
        <v>0.107806691449814</v>
      </c>
      <c r="N25">
        <f t="shared" si="2"/>
        <v>0.24641529474243223</v>
      </c>
      <c r="O25">
        <f t="shared" si="2"/>
        <v>-6.0541688794476932E-2</v>
      </c>
      <c r="P25">
        <f t="shared" si="3"/>
        <v>0.12798725438130626</v>
      </c>
      <c r="Q25">
        <f t="shared" si="3"/>
        <v>3.5050451407328556E-2</v>
      </c>
      <c r="R25">
        <f t="shared" si="3"/>
        <v>0.16197557089750395</v>
      </c>
    </row>
    <row r="26" spans="1:18" x14ac:dyDescent="0.3">
      <c r="A26">
        <v>586.83000000000004</v>
      </c>
      <c r="B26">
        <v>697.97</v>
      </c>
      <c r="C26">
        <v>655.58</v>
      </c>
      <c r="D26">
        <v>790.7</v>
      </c>
      <c r="E26">
        <v>639.91</v>
      </c>
      <c r="F26">
        <v>659.61</v>
      </c>
      <c r="G26">
        <v>614.86</v>
      </c>
      <c r="H26">
        <v>559</v>
      </c>
      <c r="I26">
        <v>603.16999999999996</v>
      </c>
      <c r="K26">
        <f t="shared" si="1"/>
        <v>-0.18939045379411409</v>
      </c>
      <c r="L26">
        <f t="shared" si="2"/>
        <v>-0.11715488301552408</v>
      </c>
      <c r="M26">
        <f t="shared" si="2"/>
        <v>-0.34740896000545302</v>
      </c>
      <c r="N26">
        <f t="shared" si="2"/>
        <v>-9.0452090043112873E-2</v>
      </c>
      <c r="O26">
        <f t="shared" si="2"/>
        <v>-0.12402228924901584</v>
      </c>
      <c r="P26">
        <f t="shared" si="3"/>
        <v>-4.7765110849820172E-2</v>
      </c>
      <c r="Q26">
        <f t="shared" si="3"/>
        <v>4.7424296644684213E-2</v>
      </c>
      <c r="R26">
        <f t="shared" si="3"/>
        <v>-2.7844520559616785E-2</v>
      </c>
    </row>
    <row r="27" spans="1:18" x14ac:dyDescent="0.3">
      <c r="A27">
        <v>168.08</v>
      </c>
      <c r="B27">
        <v>1036.06</v>
      </c>
      <c r="C27">
        <v>502.09</v>
      </c>
      <c r="D27">
        <v>1377.27</v>
      </c>
      <c r="E27">
        <v>441.44</v>
      </c>
      <c r="F27">
        <v>644.09</v>
      </c>
      <c r="G27">
        <v>377.42</v>
      </c>
      <c r="H27">
        <v>1063.1400000000001</v>
      </c>
      <c r="I27">
        <v>1614.59</v>
      </c>
      <c r="K27">
        <f t="shared" si="1"/>
        <v>-5.1640885292717744</v>
      </c>
      <c r="L27">
        <f t="shared" si="2"/>
        <v>-1.9872084721561158</v>
      </c>
      <c r="M27">
        <f t="shared" si="2"/>
        <v>-7.1941337458353161</v>
      </c>
      <c r="N27">
        <f t="shared" si="2"/>
        <v>-1.6263683960019037</v>
      </c>
      <c r="O27">
        <f t="shared" si="2"/>
        <v>-2.8320442646358872</v>
      </c>
      <c r="P27">
        <f t="shared" si="3"/>
        <v>-1.2454783436458829</v>
      </c>
      <c r="Q27">
        <f t="shared" si="3"/>
        <v>-5.3252022846263687</v>
      </c>
      <c r="R27">
        <f t="shared" si="3"/>
        <v>-8.6060804378867193</v>
      </c>
    </row>
    <row r="28" spans="1:18" x14ac:dyDescent="0.3">
      <c r="A28">
        <v>1101.83</v>
      </c>
      <c r="B28">
        <v>1227.2</v>
      </c>
      <c r="C28">
        <v>914.84</v>
      </c>
      <c r="D28">
        <v>1013.76</v>
      </c>
      <c r="E28">
        <v>971.28</v>
      </c>
      <c r="F28">
        <v>1037.77</v>
      </c>
      <c r="G28">
        <v>1147.06</v>
      </c>
      <c r="H28">
        <v>1003.86</v>
      </c>
      <c r="I28">
        <v>1032.33</v>
      </c>
      <c r="K28">
        <f t="shared" si="1"/>
        <v>-0.11378343301598262</v>
      </c>
      <c r="L28">
        <f t="shared" si="2"/>
        <v>0.1697085757330985</v>
      </c>
      <c r="M28">
        <f t="shared" si="2"/>
        <v>7.9930660809743731E-2</v>
      </c>
      <c r="N28">
        <f t="shared" si="2"/>
        <v>0.11848470272183546</v>
      </c>
      <c r="O28">
        <f t="shared" si="2"/>
        <v>5.8139640416398131E-2</v>
      </c>
      <c r="P28">
        <f t="shared" si="3"/>
        <v>-4.1049889728905567E-2</v>
      </c>
      <c r="Q28">
        <f t="shared" si="3"/>
        <v>8.8915712950273562E-2</v>
      </c>
      <c r="R28">
        <f t="shared" si="3"/>
        <v>6.3076881188568107E-2</v>
      </c>
    </row>
    <row r="29" spans="1:18" x14ac:dyDescent="0.3">
      <c r="A29">
        <v>184.67</v>
      </c>
      <c r="B29">
        <v>229.91</v>
      </c>
      <c r="C29">
        <v>163.44999999999999</v>
      </c>
      <c r="D29">
        <v>169.25</v>
      </c>
      <c r="E29">
        <v>144.27000000000001</v>
      </c>
      <c r="F29">
        <v>185.84</v>
      </c>
      <c r="G29">
        <v>182.81</v>
      </c>
      <c r="H29">
        <v>174.88</v>
      </c>
      <c r="I29">
        <v>135.5</v>
      </c>
      <c r="K29">
        <f t="shared" si="1"/>
        <v>-0.24497752748145346</v>
      </c>
      <c r="L29">
        <f t="shared" si="2"/>
        <v>0.1149076731466941</v>
      </c>
      <c r="M29">
        <f t="shared" si="2"/>
        <v>8.3500297828558986E-2</v>
      </c>
      <c r="N29">
        <f t="shared" si="2"/>
        <v>0.2187686142849406</v>
      </c>
      <c r="O29">
        <f t="shared" si="2"/>
        <v>-6.3356257107273295E-3</v>
      </c>
      <c r="P29">
        <f t="shared" si="3"/>
        <v>1.007202036064323E-2</v>
      </c>
      <c r="Q29">
        <f t="shared" si="3"/>
        <v>5.3013483511127918E-2</v>
      </c>
      <c r="R29">
        <f t="shared" si="3"/>
        <v>0.26625873179184484</v>
      </c>
    </row>
    <row r="30" spans="1:18" x14ac:dyDescent="0.3">
      <c r="A30">
        <v>1163.48</v>
      </c>
      <c r="B30">
        <v>1341.06</v>
      </c>
      <c r="C30">
        <v>1431.81</v>
      </c>
      <c r="D30">
        <v>1162.56</v>
      </c>
      <c r="E30">
        <v>1006.08</v>
      </c>
      <c r="F30">
        <v>1185.92</v>
      </c>
      <c r="G30">
        <v>1028.3699999999999</v>
      </c>
      <c r="H30">
        <v>1300</v>
      </c>
      <c r="I30">
        <v>1173.73</v>
      </c>
      <c r="K30">
        <f t="shared" si="1"/>
        <v>-0.15262832193075937</v>
      </c>
      <c r="L30">
        <f t="shared" si="2"/>
        <v>-0.23062708426444797</v>
      </c>
      <c r="M30">
        <f t="shared" si="2"/>
        <v>7.9073125451238765E-4</v>
      </c>
      <c r="N30">
        <f t="shared" si="2"/>
        <v>0.13528380376113039</v>
      </c>
      <c r="O30">
        <f t="shared" si="2"/>
        <v>-1.9286966686148498E-2</v>
      </c>
      <c r="P30">
        <f t="shared" si="3"/>
        <v>0.11612576064908733</v>
      </c>
      <c r="Q30">
        <f t="shared" si="3"/>
        <v>-0.11733764224567675</v>
      </c>
      <c r="R30">
        <f t="shared" si="3"/>
        <v>-8.8097775638601439E-3</v>
      </c>
    </row>
    <row r="31" spans="1:18" x14ac:dyDescent="0.3">
      <c r="A31">
        <v>5000</v>
      </c>
      <c r="B31">
        <v>5000</v>
      </c>
      <c r="C31">
        <v>5000</v>
      </c>
      <c r="D31">
        <v>5000</v>
      </c>
      <c r="E31">
        <v>5000</v>
      </c>
      <c r="F31">
        <v>5000</v>
      </c>
      <c r="G31">
        <v>5000</v>
      </c>
      <c r="H31">
        <v>5000</v>
      </c>
      <c r="I31">
        <v>5000</v>
      </c>
      <c r="K31">
        <f t="shared" si="1"/>
        <v>0</v>
      </c>
      <c r="L31">
        <f t="shared" si="2"/>
        <v>0</v>
      </c>
      <c r="M31">
        <f t="shared" si="2"/>
        <v>0</v>
      </c>
      <c r="N31">
        <f t="shared" si="2"/>
        <v>0</v>
      </c>
      <c r="O31">
        <f t="shared" si="2"/>
        <v>0</v>
      </c>
      <c r="P31">
        <f t="shared" si="3"/>
        <v>0</v>
      </c>
      <c r="Q31">
        <f t="shared" si="3"/>
        <v>0</v>
      </c>
      <c r="R31">
        <f t="shared" si="3"/>
        <v>0</v>
      </c>
    </row>
    <row r="32" spans="1:18" x14ac:dyDescent="0.3">
      <c r="A32">
        <v>1050.67</v>
      </c>
      <c r="B32">
        <v>1507.48</v>
      </c>
      <c r="C32">
        <v>1088.25</v>
      </c>
      <c r="D32">
        <v>984.76</v>
      </c>
      <c r="E32">
        <v>1850.7</v>
      </c>
      <c r="F32">
        <v>286.7</v>
      </c>
      <c r="G32">
        <v>1190.3699999999999</v>
      </c>
      <c r="H32">
        <v>1311.64</v>
      </c>
      <c r="I32">
        <v>227.14</v>
      </c>
      <c r="K32">
        <f t="shared" si="1"/>
        <v>-0.43477971199329946</v>
      </c>
      <c r="L32">
        <f t="shared" si="2"/>
        <v>-3.5767653021405318E-2</v>
      </c>
      <c r="M32">
        <f t="shared" si="2"/>
        <v>6.2731399963832674E-2</v>
      </c>
      <c r="N32">
        <f t="shared" si="2"/>
        <v>-0.7614474573367469</v>
      </c>
      <c r="O32">
        <f t="shared" si="2"/>
        <v>0.72712650023318448</v>
      </c>
      <c r="P32">
        <f t="shared" si="3"/>
        <v>-0.13296277613332427</v>
      </c>
      <c r="Q32">
        <f t="shared" si="3"/>
        <v>-0.24838436426280375</v>
      </c>
      <c r="R32">
        <f t="shared" si="3"/>
        <v>0.78381413764550245</v>
      </c>
    </row>
    <row r="33" spans="1:18" x14ac:dyDescent="0.3">
      <c r="A33">
        <v>1200.23</v>
      </c>
      <c r="B33">
        <v>799.53</v>
      </c>
      <c r="C33">
        <v>1109.77</v>
      </c>
      <c r="D33">
        <v>509.97</v>
      </c>
      <c r="E33">
        <v>1073.2</v>
      </c>
      <c r="F33">
        <v>941.72</v>
      </c>
      <c r="G33">
        <v>279.52999999999997</v>
      </c>
      <c r="H33">
        <v>699.53</v>
      </c>
      <c r="I33">
        <v>1319.13</v>
      </c>
      <c r="K33">
        <f t="shared" si="1"/>
        <v>0.33385267823667136</v>
      </c>
      <c r="L33">
        <f t="shared" si="2"/>
        <v>7.536888762987097E-2</v>
      </c>
      <c r="M33">
        <f t="shared" si="2"/>
        <v>0.57510643793272953</v>
      </c>
      <c r="N33">
        <f t="shared" si="2"/>
        <v>0.1058380477075227</v>
      </c>
      <c r="O33">
        <f t="shared" si="2"/>
        <v>0.21538371812069351</v>
      </c>
      <c r="P33">
        <f t="shared" si="3"/>
        <v>0.76710297193038002</v>
      </c>
      <c r="Q33">
        <f t="shared" si="3"/>
        <v>0.41717004240853839</v>
      </c>
      <c r="R33">
        <f t="shared" si="3"/>
        <v>-9.9064346000350009E-2</v>
      </c>
    </row>
    <row r="34" spans="1:18" x14ac:dyDescent="0.3">
      <c r="A34">
        <v>242.67</v>
      </c>
      <c r="B34">
        <v>759.05</v>
      </c>
      <c r="C34">
        <v>69.73</v>
      </c>
      <c r="D34">
        <v>1061.58</v>
      </c>
      <c r="E34">
        <v>683.91</v>
      </c>
      <c r="F34">
        <v>414.05</v>
      </c>
      <c r="G34">
        <v>740.87</v>
      </c>
      <c r="H34">
        <v>691.14</v>
      </c>
      <c r="I34">
        <v>1030.8599999999999</v>
      </c>
      <c r="K34">
        <f t="shared" si="1"/>
        <v>-2.127910330902048</v>
      </c>
      <c r="L34">
        <f t="shared" si="2"/>
        <v>0.71265504594717111</v>
      </c>
      <c r="M34">
        <f t="shared" si="2"/>
        <v>-3.3745827667202373</v>
      </c>
      <c r="N34">
        <f t="shared" si="2"/>
        <v>-1.8182717270367166</v>
      </c>
      <c r="O34">
        <f t="shared" si="2"/>
        <v>-0.70622656282193941</v>
      </c>
      <c r="P34">
        <f t="shared" si="3"/>
        <v>-2.0529937775580009</v>
      </c>
      <c r="Q34">
        <f t="shared" si="3"/>
        <v>-1.8480652738286565</v>
      </c>
      <c r="R34">
        <f t="shared" si="3"/>
        <v>-3.2479910990233649</v>
      </c>
    </row>
    <row r="35" spans="1:18" x14ac:dyDescent="0.3">
      <c r="A35">
        <v>242.11</v>
      </c>
      <c r="B35">
        <v>759.64</v>
      </c>
      <c r="C35">
        <v>69.66</v>
      </c>
      <c r="D35">
        <v>1061.78</v>
      </c>
      <c r="E35">
        <v>683.81</v>
      </c>
      <c r="F35">
        <v>411.95</v>
      </c>
      <c r="G35">
        <v>739.37</v>
      </c>
      <c r="H35">
        <v>687.84</v>
      </c>
      <c r="I35">
        <v>1030.8900000000001</v>
      </c>
      <c r="K35">
        <f t="shared" si="1"/>
        <v>-2.1375820907851799</v>
      </c>
      <c r="L35">
        <f t="shared" si="2"/>
        <v>0.71227954235678004</v>
      </c>
      <c r="M35">
        <f t="shared" si="2"/>
        <v>-3.3855272396844405</v>
      </c>
      <c r="N35">
        <f t="shared" si="2"/>
        <v>-1.8243773491388209</v>
      </c>
      <c r="O35">
        <f t="shared" si="2"/>
        <v>-0.70149931849159464</v>
      </c>
      <c r="P35">
        <f t="shared" si="3"/>
        <v>-2.0538598157862129</v>
      </c>
      <c r="Q35">
        <f t="shared" si="3"/>
        <v>-1.8410226756433026</v>
      </c>
      <c r="R35">
        <f t="shared" si="3"/>
        <v>-3.2579406055098925</v>
      </c>
    </row>
    <row r="36" spans="1:18" x14ac:dyDescent="0.3">
      <c r="A36">
        <v>289.89</v>
      </c>
      <c r="B36">
        <v>219.24</v>
      </c>
      <c r="C36">
        <v>159.66999999999999</v>
      </c>
      <c r="D36">
        <v>576.58000000000004</v>
      </c>
      <c r="E36">
        <v>1088.78</v>
      </c>
      <c r="F36">
        <v>131.84</v>
      </c>
      <c r="G36">
        <v>491.83</v>
      </c>
      <c r="H36">
        <v>704.39</v>
      </c>
      <c r="I36">
        <v>549</v>
      </c>
      <c r="K36">
        <f t="shared" si="1"/>
        <v>0.24371313256752555</v>
      </c>
      <c r="L36">
        <f t="shared" si="2"/>
        <v>0.44920487081306704</v>
      </c>
      <c r="M36">
        <f t="shared" si="2"/>
        <v>-0.98896133015971599</v>
      </c>
      <c r="N36">
        <f t="shared" si="2"/>
        <v>-2.7558384214702127</v>
      </c>
      <c r="O36">
        <f t="shared" si="2"/>
        <v>0.54520680258028908</v>
      </c>
      <c r="P36">
        <f t="shared" si="3"/>
        <v>-0.69660905860843769</v>
      </c>
      <c r="Q36">
        <f t="shared" si="3"/>
        <v>-1.4298527027493189</v>
      </c>
      <c r="R36">
        <f t="shared" si="3"/>
        <v>-0.89382179447376597</v>
      </c>
    </row>
    <row r="37" spans="1:18" x14ac:dyDescent="0.3">
      <c r="A37">
        <v>573.12</v>
      </c>
      <c r="B37">
        <v>623.16</v>
      </c>
      <c r="C37">
        <v>605.27</v>
      </c>
      <c r="D37">
        <v>611.94000000000005</v>
      </c>
      <c r="E37">
        <v>596.97</v>
      </c>
      <c r="F37">
        <v>628.91999999999996</v>
      </c>
      <c r="G37">
        <v>612.66</v>
      </c>
      <c r="H37">
        <v>619.89</v>
      </c>
      <c r="I37">
        <v>611.27</v>
      </c>
      <c r="K37">
        <f t="shared" si="1"/>
        <v>-8.7311557788944658E-2</v>
      </c>
      <c r="L37">
        <f t="shared" si="2"/>
        <v>-5.6096454494695663E-2</v>
      </c>
      <c r="M37">
        <f t="shared" si="2"/>
        <v>-6.7734505862646649E-2</v>
      </c>
      <c r="N37">
        <f t="shared" si="2"/>
        <v>-4.1614321608040239E-2</v>
      </c>
      <c r="O37">
        <f t="shared" si="2"/>
        <v>-9.7361809045226053E-2</v>
      </c>
      <c r="P37">
        <f t="shared" si="3"/>
        <v>-6.8990787269681678E-2</v>
      </c>
      <c r="Q37">
        <f t="shared" si="3"/>
        <v>-8.1605946398659937E-2</v>
      </c>
      <c r="R37">
        <f t="shared" si="3"/>
        <v>-6.6565466219988795E-2</v>
      </c>
    </row>
    <row r="38" spans="1:18" x14ac:dyDescent="0.3">
      <c r="A38">
        <v>2.7</v>
      </c>
      <c r="B38">
        <v>6.53</v>
      </c>
      <c r="C38">
        <v>6.2</v>
      </c>
      <c r="D38">
        <v>6.69</v>
      </c>
      <c r="E38">
        <v>6.27</v>
      </c>
      <c r="F38">
        <v>2.8</v>
      </c>
      <c r="G38">
        <v>2.84</v>
      </c>
      <c r="H38">
        <v>6.55</v>
      </c>
      <c r="I38">
        <v>0.92</v>
      </c>
      <c r="K38">
        <f t="shared" si="1"/>
        <v>-1.4185185185185185</v>
      </c>
      <c r="L38">
        <f t="shared" si="2"/>
        <v>-1.2962962962962963</v>
      </c>
      <c r="M38">
        <f t="shared" si="2"/>
        <v>-1.4777777777777779</v>
      </c>
      <c r="N38">
        <f t="shared" si="2"/>
        <v>-1.322222222222222</v>
      </c>
      <c r="O38">
        <f t="shared" si="2"/>
        <v>-3.7037037037036903E-2</v>
      </c>
      <c r="P38">
        <f t="shared" si="3"/>
        <v>-5.1851851851851732E-2</v>
      </c>
      <c r="Q38">
        <f t="shared" si="3"/>
        <v>-1.4259259259259256</v>
      </c>
      <c r="R38">
        <f t="shared" si="3"/>
        <v>0.65925925925925932</v>
      </c>
    </row>
    <row r="39" spans="1:18" x14ac:dyDescent="0.3">
      <c r="A39">
        <v>47.08</v>
      </c>
      <c r="B39">
        <v>62.66</v>
      </c>
      <c r="C39">
        <v>47.89</v>
      </c>
      <c r="D39">
        <v>58.95</v>
      </c>
      <c r="E39">
        <v>59.2</v>
      </c>
      <c r="F39">
        <v>49.73</v>
      </c>
      <c r="G39">
        <v>51.12</v>
      </c>
      <c r="H39">
        <v>78.52</v>
      </c>
      <c r="I39">
        <v>50.89</v>
      </c>
      <c r="K39">
        <f t="shared" si="1"/>
        <v>-0.33092608326253181</v>
      </c>
      <c r="L39">
        <f t="shared" si="2"/>
        <v>-1.7204757858963516E-2</v>
      </c>
      <c r="M39">
        <f t="shared" si="2"/>
        <v>-0.25212404418011908</v>
      </c>
      <c r="N39">
        <f t="shared" si="2"/>
        <v>-0.25743415463041641</v>
      </c>
      <c r="O39">
        <f t="shared" si="2"/>
        <v>-5.6287170773152054E-2</v>
      </c>
      <c r="P39">
        <f t="shared" si="3"/>
        <v>-8.5811384876805424E-2</v>
      </c>
      <c r="Q39">
        <f t="shared" si="3"/>
        <v>-0.66779949022939677</v>
      </c>
      <c r="R39">
        <f t="shared" si="3"/>
        <v>-8.0926083262531909E-2</v>
      </c>
    </row>
    <row r="40" spans="1:18" x14ac:dyDescent="0.3">
      <c r="A40">
        <v>35.590000000000003</v>
      </c>
      <c r="B40">
        <v>35.979999999999997</v>
      </c>
      <c r="C40">
        <v>35.25</v>
      </c>
      <c r="D40">
        <v>34.049999999999997</v>
      </c>
      <c r="E40">
        <v>38.31</v>
      </c>
      <c r="F40">
        <v>34.81</v>
      </c>
      <c r="G40">
        <v>28.62</v>
      </c>
      <c r="H40">
        <v>29.98</v>
      </c>
      <c r="I40">
        <v>33.11</v>
      </c>
      <c r="K40">
        <f t="shared" si="1"/>
        <v>-1.0958134307389532E-2</v>
      </c>
      <c r="L40">
        <f t="shared" si="2"/>
        <v>9.5532452936218995E-3</v>
      </c>
      <c r="M40">
        <f t="shared" si="2"/>
        <v>4.3270581624051868E-2</v>
      </c>
      <c r="N40">
        <f t="shared" si="2"/>
        <v>-7.6425962348974391E-2</v>
      </c>
      <c r="O40">
        <f t="shared" si="2"/>
        <v>2.1916268614779463E-2</v>
      </c>
      <c r="P40">
        <f t="shared" si="3"/>
        <v>0.19584152851924702</v>
      </c>
      <c r="Q40">
        <f t="shared" si="3"/>
        <v>0.15762854734475984</v>
      </c>
      <c r="R40">
        <f t="shared" si="3"/>
        <v>6.9682495082888554E-2</v>
      </c>
    </row>
    <row r="41" spans="1:18" x14ac:dyDescent="0.3">
      <c r="A41">
        <v>5000</v>
      </c>
      <c r="B41">
        <v>5000</v>
      </c>
      <c r="C41">
        <v>5000</v>
      </c>
      <c r="D41">
        <v>5000</v>
      </c>
      <c r="E41">
        <v>5000</v>
      </c>
      <c r="F41">
        <v>5000</v>
      </c>
      <c r="G41">
        <v>5000</v>
      </c>
      <c r="H41">
        <v>5000</v>
      </c>
      <c r="I41">
        <v>5000</v>
      </c>
      <c r="K41">
        <f t="shared" si="1"/>
        <v>0</v>
      </c>
      <c r="L41">
        <f t="shared" si="2"/>
        <v>0</v>
      </c>
      <c r="M41">
        <f t="shared" si="2"/>
        <v>0</v>
      </c>
      <c r="N41">
        <f t="shared" si="2"/>
        <v>0</v>
      </c>
      <c r="O41">
        <f t="shared" si="2"/>
        <v>0</v>
      </c>
      <c r="P41">
        <f t="shared" si="3"/>
        <v>0</v>
      </c>
      <c r="Q41">
        <f t="shared" si="3"/>
        <v>0</v>
      </c>
      <c r="R41">
        <f t="shared" si="3"/>
        <v>0</v>
      </c>
    </row>
    <row r="42" spans="1:18" x14ac:dyDescent="0.3">
      <c r="A42">
        <v>29.2</v>
      </c>
      <c r="B42">
        <v>27.83</v>
      </c>
      <c r="C42">
        <v>15.72</v>
      </c>
      <c r="D42">
        <v>14.65</v>
      </c>
      <c r="E42">
        <v>24.02</v>
      </c>
      <c r="F42">
        <v>30.22</v>
      </c>
      <c r="G42">
        <v>5.05</v>
      </c>
      <c r="H42">
        <v>17.95</v>
      </c>
      <c r="I42">
        <v>13.7</v>
      </c>
      <c r="K42">
        <f t="shared" si="1"/>
        <v>4.6917808219178118E-2</v>
      </c>
      <c r="L42">
        <f t="shared" si="2"/>
        <v>0.46164383561643835</v>
      </c>
      <c r="M42">
        <f t="shared" si="2"/>
        <v>0.49828767123287671</v>
      </c>
      <c r="N42">
        <f t="shared" si="2"/>
        <v>0.1773972602739726</v>
      </c>
      <c r="O42">
        <f t="shared" si="2"/>
        <v>-3.4931506849315057E-2</v>
      </c>
      <c r="P42">
        <f t="shared" si="3"/>
        <v>0.82705479452054786</v>
      </c>
      <c r="Q42">
        <f t="shared" si="3"/>
        <v>0.38527397260273971</v>
      </c>
      <c r="R42">
        <f t="shared" si="3"/>
        <v>0.53082191780821919</v>
      </c>
    </row>
    <row r="43" spans="1:18" x14ac:dyDescent="0.3">
      <c r="A43">
        <v>899.03</v>
      </c>
      <c r="B43">
        <v>3012.37</v>
      </c>
      <c r="C43">
        <v>817.91</v>
      </c>
      <c r="D43">
        <v>602.47</v>
      </c>
      <c r="E43">
        <v>3654.67</v>
      </c>
      <c r="F43">
        <v>4846.78</v>
      </c>
      <c r="G43">
        <v>129.80000000000001</v>
      </c>
      <c r="H43">
        <v>404.24</v>
      </c>
      <c r="I43">
        <v>4587.66</v>
      </c>
      <c r="K43">
        <f t="shared" si="1"/>
        <v>-2.3506890760041381</v>
      </c>
      <c r="L43">
        <f t="shared" si="2"/>
        <v>9.0230581849326502E-2</v>
      </c>
      <c r="M43">
        <f t="shared" si="2"/>
        <v>0.32986663403890853</v>
      </c>
      <c r="N43">
        <f t="shared" si="2"/>
        <v>-3.0651257466380435</v>
      </c>
      <c r="O43">
        <f t="shared" si="2"/>
        <v>-4.3911215421064931</v>
      </c>
      <c r="P43">
        <f t="shared" si="3"/>
        <v>0.85562217056160528</v>
      </c>
      <c r="Q43">
        <f t="shared" si="3"/>
        <v>0.55035983226366192</v>
      </c>
      <c r="R43">
        <f t="shared" si="3"/>
        <v>-4.102899791998043</v>
      </c>
    </row>
    <row r="44" spans="1:18" x14ac:dyDescent="0.3">
      <c r="A44">
        <v>106.53</v>
      </c>
      <c r="B44">
        <v>23.02</v>
      </c>
      <c r="C44">
        <v>105.47</v>
      </c>
      <c r="D44">
        <v>82.78</v>
      </c>
      <c r="E44">
        <v>480.45</v>
      </c>
      <c r="F44">
        <v>340.03</v>
      </c>
      <c r="G44">
        <v>382.22</v>
      </c>
      <c r="H44">
        <v>124.11</v>
      </c>
      <c r="I44">
        <v>104.13</v>
      </c>
      <c r="K44">
        <f t="shared" si="1"/>
        <v>0.78391063550173667</v>
      </c>
      <c r="L44">
        <f t="shared" si="2"/>
        <v>9.9502487562189261E-3</v>
      </c>
      <c r="M44">
        <f t="shared" si="2"/>
        <v>0.22294189430207453</v>
      </c>
      <c r="N44">
        <f t="shared" si="2"/>
        <v>-3.5099971838918611</v>
      </c>
      <c r="O44">
        <f t="shared" si="2"/>
        <v>-2.1918708345067115</v>
      </c>
      <c r="P44">
        <f t="shared" si="3"/>
        <v>-2.5879095090584818</v>
      </c>
      <c r="Q44">
        <f t="shared" si="3"/>
        <v>-0.16502393691917769</v>
      </c>
      <c r="R44">
        <f t="shared" si="3"/>
        <v>2.2528865108420216E-2</v>
      </c>
    </row>
    <row r="45" spans="1:18" x14ac:dyDescent="0.3">
      <c r="A45">
        <v>4.4800000000000004</v>
      </c>
      <c r="B45">
        <v>3.41</v>
      </c>
      <c r="C45">
        <v>18.45</v>
      </c>
      <c r="D45">
        <v>4.09</v>
      </c>
      <c r="E45">
        <v>115.98</v>
      </c>
      <c r="F45">
        <v>64.23</v>
      </c>
      <c r="G45">
        <v>11.55</v>
      </c>
      <c r="H45">
        <v>87.34</v>
      </c>
      <c r="I45">
        <v>15.45</v>
      </c>
      <c r="K45">
        <f t="shared" si="1"/>
        <v>0.23883928571428575</v>
      </c>
      <c r="L45">
        <f t="shared" si="2"/>
        <v>-3.1183035714285707</v>
      </c>
      <c r="M45">
        <f t="shared" si="2"/>
        <v>8.705357142857155E-2</v>
      </c>
      <c r="N45">
        <f t="shared" si="2"/>
        <v>-24.888392857142854</v>
      </c>
      <c r="O45">
        <f t="shared" si="2"/>
        <v>-13.337053571428569</v>
      </c>
      <c r="P45">
        <f t="shared" si="3"/>
        <v>-1.578125</v>
      </c>
      <c r="Q45">
        <f t="shared" si="3"/>
        <v>-18.495535714285712</v>
      </c>
      <c r="R45">
        <f t="shared" si="3"/>
        <v>-2.448660714285714</v>
      </c>
    </row>
    <row r="46" spans="1:18" x14ac:dyDescent="0.3">
      <c r="A46">
        <v>1158.6400000000001</v>
      </c>
      <c r="B46">
        <v>1879.72</v>
      </c>
      <c r="C46">
        <v>174.92</v>
      </c>
      <c r="D46">
        <v>1590.89</v>
      </c>
      <c r="E46">
        <v>1353.09</v>
      </c>
      <c r="F46">
        <v>1427.94</v>
      </c>
      <c r="G46">
        <v>112.53</v>
      </c>
      <c r="H46">
        <v>748.87</v>
      </c>
      <c r="I46">
        <v>702.06</v>
      </c>
      <c r="K46">
        <f t="shared" si="1"/>
        <v>-0.6223503417800178</v>
      </c>
      <c r="L46">
        <f t="shared" si="2"/>
        <v>0.84902989712076227</v>
      </c>
      <c r="M46">
        <f t="shared" si="2"/>
        <v>-0.37306669888835181</v>
      </c>
      <c r="N46">
        <f t="shared" si="2"/>
        <v>-0.16782607194641977</v>
      </c>
      <c r="O46">
        <f t="shared" si="2"/>
        <v>-0.23242767382448382</v>
      </c>
      <c r="P46">
        <f t="shared" si="3"/>
        <v>0.90287751156528351</v>
      </c>
      <c r="Q46">
        <f t="shared" si="3"/>
        <v>0.35366464130359737</v>
      </c>
      <c r="R46">
        <f t="shared" si="3"/>
        <v>0.39406545605192306</v>
      </c>
    </row>
    <row r="47" spans="1:18" x14ac:dyDescent="0.3">
      <c r="A47">
        <v>2432.9899999999998</v>
      </c>
      <c r="B47">
        <v>2785.16</v>
      </c>
      <c r="C47">
        <v>2273.7800000000002</v>
      </c>
      <c r="D47">
        <v>3141.89</v>
      </c>
      <c r="E47">
        <v>3046.91</v>
      </c>
      <c r="F47">
        <v>2360.42</v>
      </c>
      <c r="G47">
        <v>2922.61</v>
      </c>
      <c r="H47">
        <v>2864.14</v>
      </c>
      <c r="I47">
        <v>3286.37</v>
      </c>
      <c r="K47">
        <f t="shared" si="1"/>
        <v>-0.1447478205829042</v>
      </c>
      <c r="L47">
        <f t="shared" si="2"/>
        <v>6.5438000156186255E-2</v>
      </c>
      <c r="M47">
        <f t="shared" si="2"/>
        <v>-0.29136987821569349</v>
      </c>
      <c r="N47">
        <f t="shared" si="2"/>
        <v>-0.25233149334769156</v>
      </c>
      <c r="O47">
        <f t="shared" si="2"/>
        <v>2.9827496208369008E-2</v>
      </c>
      <c r="P47">
        <f t="shared" si="3"/>
        <v>-0.20124209306244595</v>
      </c>
      <c r="Q47">
        <f t="shared" si="3"/>
        <v>-0.17720993510043204</v>
      </c>
      <c r="R47">
        <f t="shared" si="3"/>
        <v>-0.35075359948047474</v>
      </c>
    </row>
    <row r="48" spans="1:18" x14ac:dyDescent="0.3">
      <c r="A48">
        <v>1046.78</v>
      </c>
      <c r="B48">
        <v>764.22</v>
      </c>
      <c r="C48">
        <v>1202.95</v>
      </c>
      <c r="D48">
        <v>3304.42</v>
      </c>
      <c r="E48">
        <v>665.59</v>
      </c>
      <c r="F48">
        <v>458.78</v>
      </c>
      <c r="G48">
        <v>1449.39</v>
      </c>
      <c r="H48">
        <v>750.14</v>
      </c>
      <c r="I48">
        <v>30.75</v>
      </c>
      <c r="K48">
        <f t="shared" si="1"/>
        <v>0.26993255507365438</v>
      </c>
      <c r="L48">
        <f t="shared" si="2"/>
        <v>-0.14919085194596771</v>
      </c>
      <c r="M48">
        <f t="shared" si="2"/>
        <v>-2.1567473585662702</v>
      </c>
      <c r="N48">
        <f t="shared" si="2"/>
        <v>0.36415483673742327</v>
      </c>
      <c r="O48">
        <f t="shared" si="2"/>
        <v>0.56172261602246887</v>
      </c>
      <c r="P48">
        <f t="shared" si="3"/>
        <v>-0.38461758917824196</v>
      </c>
      <c r="Q48">
        <f t="shared" si="3"/>
        <v>0.28338332791990678</v>
      </c>
      <c r="R48">
        <f t="shared" si="3"/>
        <v>0.97062419992739635</v>
      </c>
    </row>
    <row r="49" spans="1:18" x14ac:dyDescent="0.3">
      <c r="A49">
        <v>434.17</v>
      </c>
      <c r="B49">
        <v>1923.91</v>
      </c>
      <c r="C49">
        <v>664.55</v>
      </c>
      <c r="D49">
        <v>1994.44</v>
      </c>
      <c r="E49">
        <v>1000.17</v>
      </c>
      <c r="F49">
        <v>576.61</v>
      </c>
      <c r="G49">
        <v>752.55</v>
      </c>
      <c r="H49">
        <v>535.04999999999995</v>
      </c>
      <c r="I49">
        <v>659.06</v>
      </c>
      <c r="K49">
        <f t="shared" si="1"/>
        <v>-3.431236612386853</v>
      </c>
      <c r="L49">
        <f t="shared" si="2"/>
        <v>-0.53062164589907168</v>
      </c>
      <c r="M49">
        <f t="shared" si="2"/>
        <v>-3.5936845014625605</v>
      </c>
      <c r="N49">
        <f t="shared" si="2"/>
        <v>-1.3036368242854182</v>
      </c>
      <c r="O49">
        <f t="shared" si="2"/>
        <v>-0.32807425662758827</v>
      </c>
      <c r="P49">
        <f t="shared" si="3"/>
        <v>-0.73330722988691044</v>
      </c>
      <c r="Q49">
        <f t="shared" si="3"/>
        <v>-0.23235138309878603</v>
      </c>
      <c r="R49">
        <f t="shared" si="3"/>
        <v>-0.51797682935255762</v>
      </c>
    </row>
    <row r="50" spans="1:18" x14ac:dyDescent="0.3">
      <c r="A50">
        <v>307.44</v>
      </c>
      <c r="B50">
        <v>345.38</v>
      </c>
      <c r="C50">
        <v>329.67</v>
      </c>
      <c r="D50">
        <v>398.2</v>
      </c>
      <c r="E50">
        <v>416.08</v>
      </c>
      <c r="F50">
        <v>329</v>
      </c>
      <c r="G50">
        <v>450.05</v>
      </c>
      <c r="H50">
        <v>364.17</v>
      </c>
      <c r="I50">
        <v>429.64</v>
      </c>
      <c r="K50">
        <f t="shared" si="1"/>
        <v>-0.12340619307832422</v>
      </c>
      <c r="L50">
        <f t="shared" si="2"/>
        <v>-7.2306791569086717E-2</v>
      </c>
      <c r="M50">
        <f t="shared" si="2"/>
        <v>-0.29521207390059845</v>
      </c>
      <c r="N50">
        <f t="shared" si="2"/>
        <v>-0.35336976320582875</v>
      </c>
      <c r="O50">
        <f t="shared" si="2"/>
        <v>-7.0127504553734066E-2</v>
      </c>
      <c r="P50">
        <f t="shared" si="3"/>
        <v>-0.46386286755139217</v>
      </c>
      <c r="Q50">
        <f t="shared" si="3"/>
        <v>-0.18452380952380959</v>
      </c>
      <c r="R50">
        <f t="shared" si="3"/>
        <v>-0.39747593026281547</v>
      </c>
    </row>
    <row r="51" spans="1:18" x14ac:dyDescent="0.3">
      <c r="A51">
        <v>5000</v>
      </c>
      <c r="B51">
        <v>3780.16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K51">
        <f t="shared" si="1"/>
        <v>0.24396800000000002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3"/>
        <v>0</v>
      </c>
      <c r="Q51">
        <f t="shared" si="3"/>
        <v>0</v>
      </c>
      <c r="R51">
        <f t="shared" si="3"/>
        <v>0</v>
      </c>
    </row>
    <row r="52" spans="1:18" x14ac:dyDescent="0.3">
      <c r="A52">
        <v>5000</v>
      </c>
      <c r="B52">
        <v>5000</v>
      </c>
      <c r="C52">
        <v>5000</v>
      </c>
      <c r="D52">
        <v>5000</v>
      </c>
      <c r="E52">
        <v>5000</v>
      </c>
      <c r="F52">
        <v>5000</v>
      </c>
      <c r="G52">
        <v>5000</v>
      </c>
      <c r="H52">
        <v>5000</v>
      </c>
      <c r="I52">
        <v>5000</v>
      </c>
      <c r="K52">
        <f t="shared" si="1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3"/>
        <v>0</v>
      </c>
      <c r="Q52">
        <f t="shared" si="3"/>
        <v>0</v>
      </c>
      <c r="R52">
        <f t="shared" si="3"/>
        <v>0</v>
      </c>
    </row>
    <row r="53" spans="1:18" x14ac:dyDescent="0.3">
      <c r="A53">
        <v>5000</v>
      </c>
      <c r="B53">
        <v>5000</v>
      </c>
      <c r="C53">
        <v>5000</v>
      </c>
      <c r="D53">
        <v>5000</v>
      </c>
      <c r="E53">
        <v>5000</v>
      </c>
      <c r="F53">
        <v>5000</v>
      </c>
      <c r="G53">
        <v>5000</v>
      </c>
      <c r="H53">
        <v>5000</v>
      </c>
      <c r="I53">
        <v>5000</v>
      </c>
      <c r="K53">
        <f t="shared" si="1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3"/>
        <v>0</v>
      </c>
      <c r="Q53">
        <f t="shared" si="3"/>
        <v>0</v>
      </c>
      <c r="R53">
        <f t="shared" si="3"/>
        <v>0</v>
      </c>
    </row>
    <row r="54" spans="1:18" x14ac:dyDescent="0.3">
      <c r="A54">
        <v>5000</v>
      </c>
      <c r="B54">
        <v>5000</v>
      </c>
      <c r="C54">
        <v>5000</v>
      </c>
      <c r="D54">
        <v>5000</v>
      </c>
      <c r="E54">
        <v>3414.12</v>
      </c>
      <c r="F54">
        <v>5000</v>
      </c>
      <c r="G54">
        <v>279.06</v>
      </c>
      <c r="H54">
        <v>733.84</v>
      </c>
      <c r="I54">
        <v>5000</v>
      </c>
      <c r="K54">
        <f t="shared" si="1"/>
        <v>0</v>
      </c>
      <c r="L54">
        <f t="shared" si="2"/>
        <v>0</v>
      </c>
      <c r="M54">
        <f t="shared" si="2"/>
        <v>0</v>
      </c>
      <c r="N54">
        <f t="shared" si="2"/>
        <v>0.31717600000000001</v>
      </c>
      <c r="O54">
        <f t="shared" si="2"/>
        <v>0</v>
      </c>
      <c r="P54">
        <f t="shared" si="3"/>
        <v>0.94418799999999992</v>
      </c>
      <c r="Q54">
        <f t="shared" si="3"/>
        <v>0.85323199999999999</v>
      </c>
      <c r="R54">
        <f t="shared" si="3"/>
        <v>0</v>
      </c>
    </row>
    <row r="55" spans="1:18" x14ac:dyDescent="0.3">
      <c r="A55">
        <v>2774.94</v>
      </c>
      <c r="B55">
        <v>2495.69</v>
      </c>
      <c r="C55">
        <v>2309.94</v>
      </c>
      <c r="D55">
        <v>2581.5</v>
      </c>
      <c r="E55">
        <v>2881.19</v>
      </c>
      <c r="F55">
        <v>2434.92</v>
      </c>
      <c r="G55">
        <v>2314.89</v>
      </c>
      <c r="H55">
        <v>2633.09</v>
      </c>
      <c r="I55">
        <v>2523.67</v>
      </c>
      <c r="K55">
        <f t="shared" si="1"/>
        <v>0.10063280647509495</v>
      </c>
      <c r="L55">
        <f t="shared" si="2"/>
        <v>0.16757119072844817</v>
      </c>
      <c r="M55">
        <f t="shared" si="2"/>
        <v>6.9709615343034464E-2</v>
      </c>
      <c r="N55">
        <f t="shared" si="2"/>
        <v>-3.8289116161070148E-2</v>
      </c>
      <c r="O55">
        <f t="shared" si="2"/>
        <v>0.12253237907846655</v>
      </c>
      <c r="P55">
        <f t="shared" si="3"/>
        <v>0.16578736837553251</v>
      </c>
      <c r="Q55">
        <f t="shared" si="3"/>
        <v>5.1118222375979266E-2</v>
      </c>
      <c r="R55">
        <f t="shared" si="3"/>
        <v>9.0549705579219722E-2</v>
      </c>
    </row>
    <row r="56" spans="1:18" x14ac:dyDescent="0.3">
      <c r="A56">
        <v>2170.4499999999998</v>
      </c>
      <c r="B56">
        <v>2049.6999999999998</v>
      </c>
      <c r="C56">
        <v>536.27</v>
      </c>
      <c r="D56">
        <v>1266.5</v>
      </c>
      <c r="E56">
        <v>1565.97</v>
      </c>
      <c r="F56">
        <v>156.05000000000001</v>
      </c>
      <c r="G56">
        <v>2326.7600000000002</v>
      </c>
      <c r="H56">
        <v>1521.42</v>
      </c>
      <c r="I56">
        <v>1436.36</v>
      </c>
      <c r="K56">
        <f t="shared" si="1"/>
        <v>5.5633624363611238E-2</v>
      </c>
      <c r="L56">
        <f t="shared" si="2"/>
        <v>0.75292220507268082</v>
      </c>
      <c r="M56">
        <f t="shared" si="2"/>
        <v>0.41648045336220596</v>
      </c>
      <c r="N56">
        <f t="shared" si="2"/>
        <v>0.27850445760095827</v>
      </c>
      <c r="O56">
        <f t="shared" si="2"/>
        <v>0.92810246723029788</v>
      </c>
      <c r="P56">
        <f t="shared" si="3"/>
        <v>-7.2017323596489394E-2</v>
      </c>
      <c r="Q56">
        <f t="shared" si="3"/>
        <v>0.29903015503697383</v>
      </c>
      <c r="R56">
        <f t="shared" si="3"/>
        <v>0.33822018475431359</v>
      </c>
    </row>
    <row r="57" spans="1:18" x14ac:dyDescent="0.3">
      <c r="A57">
        <v>2699.26</v>
      </c>
      <c r="B57">
        <v>3770.36</v>
      </c>
      <c r="C57">
        <v>1917.2</v>
      </c>
      <c r="D57">
        <v>5000</v>
      </c>
      <c r="E57">
        <v>505.56</v>
      </c>
      <c r="F57">
        <v>159.5</v>
      </c>
      <c r="G57">
        <v>3869.44</v>
      </c>
      <c r="H57">
        <v>2468.11</v>
      </c>
      <c r="I57">
        <v>1616.69</v>
      </c>
      <c r="K57">
        <f t="shared" si="1"/>
        <v>-0.39681245971118001</v>
      </c>
      <c r="L57">
        <f t="shared" si="2"/>
        <v>0.2897312596785786</v>
      </c>
      <c r="M57">
        <f t="shared" si="2"/>
        <v>-0.85235953557641708</v>
      </c>
      <c r="N57">
        <f t="shared" si="2"/>
        <v>0.81270422263879738</v>
      </c>
      <c r="O57">
        <f t="shared" si="2"/>
        <v>0.94090973081511231</v>
      </c>
      <c r="P57">
        <f t="shared" si="3"/>
        <v>-0.4335188162681623</v>
      </c>
      <c r="Q57">
        <f t="shared" si="3"/>
        <v>8.5634581329697798E-2</v>
      </c>
      <c r="R57">
        <f t="shared" si="3"/>
        <v>0.40106177248579244</v>
      </c>
    </row>
    <row r="58" spans="1:18" x14ac:dyDescent="0.3">
      <c r="A58">
        <v>3493.33</v>
      </c>
      <c r="B58">
        <v>1054.6199999999999</v>
      </c>
      <c r="C58">
        <v>1501.89</v>
      </c>
      <c r="D58">
        <v>3298.56</v>
      </c>
      <c r="E58">
        <v>3509.53</v>
      </c>
      <c r="F58">
        <v>3084.94</v>
      </c>
      <c r="G58">
        <v>3356.81</v>
      </c>
      <c r="H58">
        <v>196</v>
      </c>
      <c r="I58">
        <v>1408.61</v>
      </c>
      <c r="K58">
        <f t="shared" si="1"/>
        <v>0.69810467376400176</v>
      </c>
      <c r="L58">
        <f t="shared" si="2"/>
        <v>0.57006924624928068</v>
      </c>
      <c r="M58">
        <f t="shared" si="2"/>
        <v>5.575482419353453E-2</v>
      </c>
      <c r="N58">
        <f t="shared" si="2"/>
        <v>-4.637409005161343E-3</v>
      </c>
      <c r="O58">
        <f t="shared" si="2"/>
        <v>0.11690564590233385</v>
      </c>
      <c r="P58">
        <f t="shared" si="3"/>
        <v>3.9080189962013318E-2</v>
      </c>
      <c r="Q58">
        <f t="shared" si="3"/>
        <v>0.94389307623385132</v>
      </c>
      <c r="R58">
        <f t="shared" si="3"/>
        <v>0.59677156180492552</v>
      </c>
    </row>
    <row r="59" spans="1:18" x14ac:dyDescent="0.3">
      <c r="A59">
        <v>995.92</v>
      </c>
      <c r="B59">
        <v>989.91</v>
      </c>
      <c r="C59">
        <v>2177.23</v>
      </c>
      <c r="D59">
        <v>4204.08</v>
      </c>
      <c r="E59">
        <v>3220.5</v>
      </c>
      <c r="F59">
        <v>5000</v>
      </c>
      <c r="G59">
        <v>968.92</v>
      </c>
      <c r="H59">
        <v>2185.41</v>
      </c>
      <c r="I59">
        <v>2824.33</v>
      </c>
      <c r="K59">
        <f t="shared" si="1"/>
        <v>6.0346212547192453E-3</v>
      </c>
      <c r="L59">
        <f t="shared" si="2"/>
        <v>-1.1861494899188689</v>
      </c>
      <c r="M59">
        <f t="shared" si="2"/>
        <v>-3.2213029158968594</v>
      </c>
      <c r="N59">
        <f t="shared" si="2"/>
        <v>-2.2336934693549684</v>
      </c>
      <c r="O59">
        <f t="shared" si="2"/>
        <v>-4.0204835729777493</v>
      </c>
      <c r="P59">
        <f t="shared" si="3"/>
        <v>2.7110611294079847E-2</v>
      </c>
      <c r="Q59">
        <f t="shared" si="3"/>
        <v>-1.1943630010442605</v>
      </c>
      <c r="R59">
        <f t="shared" si="3"/>
        <v>-1.8359004739336493</v>
      </c>
    </row>
    <row r="60" spans="1:18" x14ac:dyDescent="0.3">
      <c r="A60">
        <v>5000</v>
      </c>
      <c r="B60">
        <v>5000</v>
      </c>
      <c r="C60">
        <v>5000</v>
      </c>
      <c r="D60">
        <v>5000</v>
      </c>
      <c r="E60">
        <v>5000</v>
      </c>
      <c r="F60">
        <v>5000</v>
      </c>
      <c r="G60">
        <v>5000</v>
      </c>
      <c r="H60">
        <v>5000</v>
      </c>
      <c r="I60">
        <v>5000</v>
      </c>
      <c r="K60">
        <f t="shared" si="1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3"/>
        <v>0</v>
      </c>
      <c r="Q60">
        <f t="shared" si="3"/>
        <v>0</v>
      </c>
      <c r="R60">
        <f t="shared" si="3"/>
        <v>0</v>
      </c>
    </row>
    <row r="61" spans="1:18" x14ac:dyDescent="0.3">
      <c r="A61">
        <v>5000</v>
      </c>
      <c r="B61">
        <v>5000</v>
      </c>
      <c r="C61">
        <v>5000</v>
      </c>
      <c r="D61">
        <v>5000</v>
      </c>
      <c r="E61">
        <v>5000</v>
      </c>
      <c r="F61">
        <v>5000</v>
      </c>
      <c r="G61">
        <v>5000</v>
      </c>
      <c r="H61">
        <v>5000</v>
      </c>
      <c r="I61">
        <v>5000</v>
      </c>
      <c r="K61">
        <f t="shared" si="1"/>
        <v>0</v>
      </c>
      <c r="L61">
        <f t="shared" si="2"/>
        <v>0</v>
      </c>
      <c r="M61">
        <f t="shared" si="2"/>
        <v>0</v>
      </c>
      <c r="N61">
        <f t="shared" si="2"/>
        <v>0</v>
      </c>
      <c r="O61">
        <f t="shared" si="2"/>
        <v>0</v>
      </c>
      <c r="P61">
        <f t="shared" si="3"/>
        <v>0</v>
      </c>
      <c r="Q61">
        <f t="shared" si="3"/>
        <v>0</v>
      </c>
      <c r="R61">
        <f t="shared" si="3"/>
        <v>0</v>
      </c>
    </row>
    <row r="62" spans="1:18" x14ac:dyDescent="0.3">
      <c r="A62">
        <v>5000</v>
      </c>
      <c r="B62">
        <v>5000</v>
      </c>
      <c r="C62">
        <v>5000</v>
      </c>
      <c r="D62">
        <v>5000</v>
      </c>
      <c r="E62">
        <v>5000</v>
      </c>
      <c r="F62">
        <v>5000</v>
      </c>
      <c r="G62">
        <v>5000</v>
      </c>
      <c r="H62">
        <v>5000</v>
      </c>
      <c r="I62">
        <v>5000</v>
      </c>
      <c r="K62">
        <f t="shared" si="1"/>
        <v>0</v>
      </c>
      <c r="L62">
        <f t="shared" si="2"/>
        <v>0</v>
      </c>
      <c r="M62">
        <f t="shared" si="2"/>
        <v>0</v>
      </c>
      <c r="N62">
        <f t="shared" si="2"/>
        <v>0</v>
      </c>
      <c r="O62">
        <f t="shared" si="2"/>
        <v>0</v>
      </c>
      <c r="P62">
        <f t="shared" si="3"/>
        <v>0</v>
      </c>
      <c r="Q62">
        <f t="shared" si="3"/>
        <v>0</v>
      </c>
      <c r="R62">
        <f t="shared" si="3"/>
        <v>0</v>
      </c>
    </row>
    <row r="63" spans="1:18" x14ac:dyDescent="0.3">
      <c r="A63">
        <v>5000</v>
      </c>
      <c r="B63">
        <v>5000</v>
      </c>
      <c r="C63">
        <v>5000</v>
      </c>
      <c r="D63">
        <v>5000</v>
      </c>
      <c r="E63">
        <v>5000</v>
      </c>
      <c r="F63">
        <v>5000</v>
      </c>
      <c r="G63">
        <v>5000</v>
      </c>
      <c r="H63">
        <v>5000</v>
      </c>
      <c r="I63">
        <v>5000</v>
      </c>
      <c r="K63">
        <f t="shared" si="1"/>
        <v>0</v>
      </c>
      <c r="L63">
        <f t="shared" si="2"/>
        <v>0</v>
      </c>
      <c r="M63">
        <f t="shared" si="2"/>
        <v>0</v>
      </c>
      <c r="N63">
        <f t="shared" si="2"/>
        <v>0</v>
      </c>
      <c r="O63">
        <f t="shared" si="2"/>
        <v>0</v>
      </c>
      <c r="P63">
        <f t="shared" si="3"/>
        <v>0</v>
      </c>
      <c r="Q63">
        <f t="shared" si="3"/>
        <v>0</v>
      </c>
      <c r="R63">
        <f t="shared" si="3"/>
        <v>0</v>
      </c>
    </row>
    <row r="64" spans="1:18" x14ac:dyDescent="0.3">
      <c r="A64">
        <v>5000</v>
      </c>
      <c r="B64">
        <v>5000</v>
      </c>
      <c r="C64">
        <v>5000</v>
      </c>
      <c r="D64">
        <v>5000</v>
      </c>
      <c r="E64">
        <v>5000</v>
      </c>
      <c r="F64">
        <v>5000</v>
      </c>
      <c r="G64">
        <v>5000</v>
      </c>
      <c r="H64">
        <v>5000</v>
      </c>
      <c r="I64">
        <v>5000</v>
      </c>
      <c r="K64">
        <f t="shared" si="1"/>
        <v>0</v>
      </c>
      <c r="L64">
        <f t="shared" si="2"/>
        <v>0</v>
      </c>
      <c r="M64">
        <f t="shared" si="2"/>
        <v>0</v>
      </c>
      <c r="N64">
        <f t="shared" si="2"/>
        <v>0</v>
      </c>
      <c r="O64">
        <f t="shared" si="2"/>
        <v>0</v>
      </c>
      <c r="P64">
        <f t="shared" si="3"/>
        <v>0</v>
      </c>
      <c r="Q64">
        <f t="shared" si="3"/>
        <v>0</v>
      </c>
      <c r="R64">
        <f t="shared" si="3"/>
        <v>0</v>
      </c>
    </row>
    <row r="65" spans="1:18" x14ac:dyDescent="0.3">
      <c r="A65">
        <v>5000</v>
      </c>
      <c r="B65">
        <v>5000</v>
      </c>
      <c r="C65">
        <v>5000</v>
      </c>
      <c r="D65">
        <v>5000</v>
      </c>
      <c r="E65">
        <v>5000</v>
      </c>
      <c r="F65">
        <v>5000</v>
      </c>
      <c r="G65">
        <v>5000</v>
      </c>
      <c r="H65">
        <v>5000</v>
      </c>
      <c r="I65">
        <v>5000</v>
      </c>
      <c r="K65">
        <f t="shared" si="1"/>
        <v>0</v>
      </c>
      <c r="L65">
        <f t="shared" si="2"/>
        <v>0</v>
      </c>
      <c r="M65">
        <f t="shared" si="2"/>
        <v>0</v>
      </c>
      <c r="N65">
        <f t="shared" si="2"/>
        <v>0</v>
      </c>
      <c r="O65">
        <f t="shared" si="2"/>
        <v>0</v>
      </c>
      <c r="P65">
        <f t="shared" si="3"/>
        <v>0</v>
      </c>
      <c r="Q65">
        <f t="shared" si="3"/>
        <v>0</v>
      </c>
      <c r="R65">
        <f t="shared" si="3"/>
        <v>0</v>
      </c>
    </row>
    <row r="66" spans="1:18" x14ac:dyDescent="0.3">
      <c r="A66">
        <v>5000</v>
      </c>
      <c r="B66">
        <v>5000</v>
      </c>
      <c r="C66">
        <v>5000</v>
      </c>
      <c r="D66">
        <v>5000</v>
      </c>
      <c r="E66">
        <v>5000</v>
      </c>
      <c r="F66">
        <v>5000</v>
      </c>
      <c r="G66">
        <v>5000</v>
      </c>
      <c r="H66">
        <v>5000</v>
      </c>
      <c r="I66">
        <v>5000</v>
      </c>
      <c r="K66">
        <f t="shared" si="1"/>
        <v>0</v>
      </c>
      <c r="L66">
        <f t="shared" si="2"/>
        <v>0</v>
      </c>
      <c r="M66">
        <f t="shared" si="2"/>
        <v>0</v>
      </c>
      <c r="N66">
        <f t="shared" si="2"/>
        <v>0</v>
      </c>
      <c r="O66">
        <f t="shared" ref="O66" si="4">($A66-F66)/$A66</f>
        <v>0</v>
      </c>
      <c r="P66">
        <f t="shared" si="3"/>
        <v>0</v>
      </c>
      <c r="Q66">
        <f t="shared" si="3"/>
        <v>0</v>
      </c>
      <c r="R66">
        <f t="shared" si="3"/>
        <v>0</v>
      </c>
    </row>
    <row r="67" spans="1:18" x14ac:dyDescent="0.3">
      <c r="A67">
        <v>5000</v>
      </c>
      <c r="B67">
        <v>5000</v>
      </c>
      <c r="C67">
        <v>5000</v>
      </c>
      <c r="D67">
        <v>5000</v>
      </c>
      <c r="E67">
        <v>5000</v>
      </c>
      <c r="F67">
        <v>5000</v>
      </c>
      <c r="G67">
        <v>5000</v>
      </c>
      <c r="H67">
        <v>5000</v>
      </c>
      <c r="I67">
        <v>5000</v>
      </c>
      <c r="K67">
        <f t="shared" ref="K67:K130" si="5">($A67-B67)/$A67</f>
        <v>0</v>
      </c>
      <c r="L67">
        <f t="shared" ref="L67:O130" si="6">($A67-C67)/$A67</f>
        <v>0</v>
      </c>
      <c r="M67">
        <f t="shared" si="6"/>
        <v>0</v>
      </c>
      <c r="N67">
        <f t="shared" si="6"/>
        <v>0</v>
      </c>
      <c r="O67">
        <f t="shared" si="6"/>
        <v>0</v>
      </c>
      <c r="P67">
        <f t="shared" ref="P67:R130" si="7">($A67-G67)/$A67</f>
        <v>0</v>
      </c>
      <c r="Q67">
        <f t="shared" si="7"/>
        <v>0</v>
      </c>
      <c r="R67">
        <f t="shared" si="7"/>
        <v>0</v>
      </c>
    </row>
    <row r="68" spans="1:18" x14ac:dyDescent="0.3">
      <c r="A68">
        <v>5000</v>
      </c>
      <c r="B68">
        <v>5000</v>
      </c>
      <c r="C68">
        <v>5000</v>
      </c>
      <c r="D68">
        <v>5000</v>
      </c>
      <c r="E68">
        <v>5000</v>
      </c>
      <c r="F68">
        <v>5000</v>
      </c>
      <c r="G68">
        <v>5000</v>
      </c>
      <c r="H68">
        <v>5000</v>
      </c>
      <c r="I68">
        <v>5000</v>
      </c>
      <c r="K68">
        <f t="shared" si="5"/>
        <v>0</v>
      </c>
      <c r="L68">
        <f t="shared" si="6"/>
        <v>0</v>
      </c>
      <c r="M68">
        <f t="shared" si="6"/>
        <v>0</v>
      </c>
      <c r="N68">
        <f t="shared" si="6"/>
        <v>0</v>
      </c>
      <c r="O68">
        <f t="shared" si="6"/>
        <v>0</v>
      </c>
      <c r="P68">
        <f t="shared" si="7"/>
        <v>0</v>
      </c>
      <c r="Q68">
        <f t="shared" si="7"/>
        <v>0</v>
      </c>
      <c r="R68">
        <f t="shared" si="7"/>
        <v>0</v>
      </c>
    </row>
    <row r="69" spans="1:18" x14ac:dyDescent="0.3">
      <c r="A69">
        <v>5000</v>
      </c>
      <c r="B69">
        <v>5000</v>
      </c>
      <c r="C69">
        <v>5000</v>
      </c>
      <c r="D69">
        <v>5000</v>
      </c>
      <c r="E69">
        <v>5000</v>
      </c>
      <c r="F69">
        <v>5000</v>
      </c>
      <c r="G69">
        <v>5000</v>
      </c>
      <c r="H69">
        <v>5000</v>
      </c>
      <c r="I69">
        <v>5000</v>
      </c>
      <c r="K69">
        <f t="shared" si="5"/>
        <v>0</v>
      </c>
      <c r="L69">
        <f t="shared" si="6"/>
        <v>0</v>
      </c>
      <c r="M69">
        <f t="shared" si="6"/>
        <v>0</v>
      </c>
      <c r="N69">
        <f t="shared" si="6"/>
        <v>0</v>
      </c>
      <c r="O69">
        <f t="shared" si="6"/>
        <v>0</v>
      </c>
      <c r="P69">
        <f t="shared" si="7"/>
        <v>0</v>
      </c>
      <c r="Q69">
        <f t="shared" si="7"/>
        <v>0</v>
      </c>
      <c r="R69">
        <f t="shared" si="7"/>
        <v>0</v>
      </c>
    </row>
    <row r="70" spans="1:18" x14ac:dyDescent="0.3">
      <c r="A70">
        <v>5000</v>
      </c>
      <c r="B70">
        <v>5000</v>
      </c>
      <c r="C70">
        <v>5000</v>
      </c>
      <c r="D70">
        <v>5000</v>
      </c>
      <c r="E70">
        <v>5000</v>
      </c>
      <c r="F70">
        <v>5000</v>
      </c>
      <c r="G70">
        <v>5000</v>
      </c>
      <c r="H70">
        <v>5000</v>
      </c>
      <c r="I70">
        <v>5000</v>
      </c>
      <c r="K70">
        <f t="shared" si="5"/>
        <v>0</v>
      </c>
      <c r="L70">
        <f t="shared" si="6"/>
        <v>0</v>
      </c>
      <c r="M70">
        <f t="shared" si="6"/>
        <v>0</v>
      </c>
      <c r="N70">
        <f t="shared" si="6"/>
        <v>0</v>
      </c>
      <c r="O70">
        <f t="shared" si="6"/>
        <v>0</v>
      </c>
      <c r="P70">
        <f t="shared" si="7"/>
        <v>0</v>
      </c>
      <c r="Q70">
        <f t="shared" si="7"/>
        <v>0</v>
      </c>
      <c r="R70">
        <f t="shared" si="7"/>
        <v>0</v>
      </c>
    </row>
    <row r="71" spans="1:18" x14ac:dyDescent="0.3">
      <c r="A71">
        <v>5000</v>
      </c>
      <c r="B71">
        <v>5000</v>
      </c>
      <c r="C71">
        <v>5000</v>
      </c>
      <c r="D71">
        <v>5000</v>
      </c>
      <c r="E71">
        <v>5000</v>
      </c>
      <c r="F71">
        <v>5000</v>
      </c>
      <c r="G71">
        <v>5000</v>
      </c>
      <c r="H71">
        <v>5000</v>
      </c>
      <c r="I71">
        <v>5000</v>
      </c>
      <c r="K71">
        <f t="shared" si="5"/>
        <v>0</v>
      </c>
      <c r="L71">
        <f t="shared" si="6"/>
        <v>0</v>
      </c>
      <c r="M71">
        <f t="shared" si="6"/>
        <v>0</v>
      </c>
      <c r="N71">
        <f t="shared" si="6"/>
        <v>0</v>
      </c>
      <c r="O71">
        <f t="shared" si="6"/>
        <v>0</v>
      </c>
      <c r="P71">
        <f t="shared" si="7"/>
        <v>0</v>
      </c>
      <c r="Q71">
        <f t="shared" si="7"/>
        <v>0</v>
      </c>
      <c r="R71">
        <f t="shared" si="7"/>
        <v>0</v>
      </c>
    </row>
    <row r="72" spans="1:18" x14ac:dyDescent="0.3">
      <c r="A72">
        <v>5000</v>
      </c>
      <c r="B72">
        <v>5000</v>
      </c>
      <c r="C72">
        <v>5000</v>
      </c>
      <c r="D72">
        <v>5000</v>
      </c>
      <c r="E72">
        <v>5000</v>
      </c>
      <c r="F72">
        <v>5000</v>
      </c>
      <c r="G72">
        <v>5000</v>
      </c>
      <c r="H72">
        <v>5000</v>
      </c>
      <c r="I72">
        <v>5000</v>
      </c>
      <c r="K72">
        <f t="shared" si="5"/>
        <v>0</v>
      </c>
      <c r="L72">
        <f t="shared" si="6"/>
        <v>0</v>
      </c>
      <c r="M72">
        <f t="shared" si="6"/>
        <v>0</v>
      </c>
      <c r="N72">
        <f t="shared" si="6"/>
        <v>0</v>
      </c>
      <c r="O72">
        <f t="shared" si="6"/>
        <v>0</v>
      </c>
      <c r="P72">
        <f t="shared" si="7"/>
        <v>0</v>
      </c>
      <c r="Q72">
        <f t="shared" si="7"/>
        <v>0</v>
      </c>
      <c r="R72">
        <f t="shared" si="7"/>
        <v>0</v>
      </c>
    </row>
    <row r="73" spans="1:18" x14ac:dyDescent="0.3">
      <c r="A73">
        <v>5000</v>
      </c>
      <c r="B73">
        <v>5000</v>
      </c>
      <c r="C73">
        <v>5000</v>
      </c>
      <c r="D73">
        <v>5000</v>
      </c>
      <c r="E73">
        <v>5000</v>
      </c>
      <c r="F73">
        <v>5000</v>
      </c>
      <c r="G73">
        <v>5000</v>
      </c>
      <c r="H73">
        <v>5000</v>
      </c>
      <c r="I73">
        <v>5000</v>
      </c>
      <c r="K73">
        <f t="shared" si="5"/>
        <v>0</v>
      </c>
      <c r="L73">
        <f t="shared" si="6"/>
        <v>0</v>
      </c>
      <c r="M73">
        <f t="shared" si="6"/>
        <v>0</v>
      </c>
      <c r="N73">
        <f t="shared" si="6"/>
        <v>0</v>
      </c>
      <c r="O73">
        <f t="shared" si="6"/>
        <v>0</v>
      </c>
      <c r="P73">
        <f t="shared" si="7"/>
        <v>0</v>
      </c>
      <c r="Q73">
        <f t="shared" si="7"/>
        <v>0</v>
      </c>
      <c r="R73">
        <f t="shared" si="7"/>
        <v>0</v>
      </c>
    </row>
    <row r="74" spans="1:18" x14ac:dyDescent="0.3">
      <c r="A74">
        <v>5000</v>
      </c>
      <c r="B74">
        <v>5000</v>
      </c>
      <c r="C74">
        <v>5000</v>
      </c>
      <c r="D74">
        <v>5000</v>
      </c>
      <c r="E74">
        <v>5000</v>
      </c>
      <c r="F74">
        <v>5000</v>
      </c>
      <c r="G74">
        <v>5000</v>
      </c>
      <c r="H74">
        <v>5000</v>
      </c>
      <c r="I74">
        <v>5000</v>
      </c>
      <c r="K74">
        <f t="shared" si="5"/>
        <v>0</v>
      </c>
      <c r="L74">
        <f t="shared" si="6"/>
        <v>0</v>
      </c>
      <c r="M74">
        <f t="shared" si="6"/>
        <v>0</v>
      </c>
      <c r="N74">
        <f t="shared" si="6"/>
        <v>0</v>
      </c>
      <c r="O74">
        <f t="shared" si="6"/>
        <v>0</v>
      </c>
      <c r="P74">
        <f t="shared" si="7"/>
        <v>0</v>
      </c>
      <c r="Q74">
        <f t="shared" si="7"/>
        <v>0</v>
      </c>
      <c r="R74">
        <f t="shared" si="7"/>
        <v>0</v>
      </c>
    </row>
    <row r="75" spans="1:18" x14ac:dyDescent="0.3">
      <c r="A75">
        <v>5000</v>
      </c>
      <c r="B75">
        <v>5000</v>
      </c>
      <c r="C75">
        <v>5000</v>
      </c>
      <c r="D75">
        <v>5000</v>
      </c>
      <c r="E75">
        <v>5000</v>
      </c>
      <c r="F75">
        <v>5000</v>
      </c>
      <c r="G75">
        <v>5000</v>
      </c>
      <c r="H75">
        <v>5000</v>
      </c>
      <c r="I75">
        <v>5000</v>
      </c>
      <c r="K75">
        <f t="shared" si="5"/>
        <v>0</v>
      </c>
      <c r="L75">
        <f t="shared" si="6"/>
        <v>0</v>
      </c>
      <c r="M75">
        <f t="shared" si="6"/>
        <v>0</v>
      </c>
      <c r="N75">
        <f t="shared" si="6"/>
        <v>0</v>
      </c>
      <c r="O75">
        <f t="shared" si="6"/>
        <v>0</v>
      </c>
      <c r="P75">
        <f t="shared" si="7"/>
        <v>0</v>
      </c>
      <c r="Q75">
        <f t="shared" si="7"/>
        <v>0</v>
      </c>
      <c r="R75">
        <f t="shared" si="7"/>
        <v>0</v>
      </c>
    </row>
    <row r="76" spans="1:18" x14ac:dyDescent="0.3">
      <c r="A76">
        <v>5000</v>
      </c>
      <c r="B76">
        <v>5000</v>
      </c>
      <c r="C76">
        <v>5000</v>
      </c>
      <c r="D76">
        <v>5000</v>
      </c>
      <c r="E76">
        <v>5000</v>
      </c>
      <c r="F76">
        <v>5000</v>
      </c>
      <c r="G76">
        <v>5000</v>
      </c>
      <c r="H76">
        <v>5000</v>
      </c>
      <c r="I76">
        <v>5000</v>
      </c>
      <c r="K76">
        <f t="shared" si="5"/>
        <v>0</v>
      </c>
      <c r="L76">
        <f t="shared" si="6"/>
        <v>0</v>
      </c>
      <c r="M76">
        <f t="shared" si="6"/>
        <v>0</v>
      </c>
      <c r="N76">
        <f t="shared" si="6"/>
        <v>0</v>
      </c>
      <c r="O76">
        <f t="shared" si="6"/>
        <v>0</v>
      </c>
      <c r="P76">
        <f t="shared" si="7"/>
        <v>0</v>
      </c>
      <c r="Q76">
        <f t="shared" si="7"/>
        <v>0</v>
      </c>
      <c r="R76">
        <f t="shared" si="7"/>
        <v>0</v>
      </c>
    </row>
    <row r="77" spans="1:18" x14ac:dyDescent="0.3">
      <c r="A77">
        <v>5000</v>
      </c>
      <c r="B77">
        <v>5000</v>
      </c>
      <c r="C77">
        <v>5000</v>
      </c>
      <c r="D77">
        <v>5000</v>
      </c>
      <c r="E77">
        <v>5000</v>
      </c>
      <c r="F77">
        <v>5000</v>
      </c>
      <c r="G77">
        <v>5000</v>
      </c>
      <c r="H77">
        <v>5000</v>
      </c>
      <c r="I77">
        <v>5000</v>
      </c>
      <c r="K77">
        <f t="shared" si="5"/>
        <v>0</v>
      </c>
      <c r="L77">
        <f t="shared" si="6"/>
        <v>0</v>
      </c>
      <c r="M77">
        <f t="shared" si="6"/>
        <v>0</v>
      </c>
      <c r="N77">
        <f t="shared" si="6"/>
        <v>0</v>
      </c>
      <c r="O77">
        <f t="shared" si="6"/>
        <v>0</v>
      </c>
      <c r="P77">
        <f t="shared" si="7"/>
        <v>0</v>
      </c>
      <c r="Q77">
        <f t="shared" si="7"/>
        <v>0</v>
      </c>
      <c r="R77">
        <f t="shared" si="7"/>
        <v>0</v>
      </c>
    </row>
    <row r="78" spans="1:18" x14ac:dyDescent="0.3">
      <c r="A78">
        <v>5000</v>
      </c>
      <c r="B78">
        <v>5000</v>
      </c>
      <c r="C78">
        <v>5000</v>
      </c>
      <c r="D78">
        <v>5000</v>
      </c>
      <c r="E78">
        <v>5000</v>
      </c>
      <c r="F78">
        <v>5000</v>
      </c>
      <c r="G78">
        <v>5000</v>
      </c>
      <c r="H78">
        <v>5000</v>
      </c>
      <c r="I78">
        <v>5000</v>
      </c>
      <c r="K78">
        <f t="shared" si="5"/>
        <v>0</v>
      </c>
      <c r="L78">
        <f t="shared" si="6"/>
        <v>0</v>
      </c>
      <c r="M78">
        <f t="shared" si="6"/>
        <v>0</v>
      </c>
      <c r="N78">
        <f t="shared" si="6"/>
        <v>0</v>
      </c>
      <c r="O78">
        <f t="shared" si="6"/>
        <v>0</v>
      </c>
      <c r="P78">
        <f t="shared" si="7"/>
        <v>0</v>
      </c>
      <c r="Q78">
        <f t="shared" si="7"/>
        <v>0</v>
      </c>
      <c r="R78">
        <f t="shared" si="7"/>
        <v>0</v>
      </c>
    </row>
    <row r="79" spans="1:18" x14ac:dyDescent="0.3">
      <c r="A79">
        <v>5000</v>
      </c>
      <c r="B79">
        <v>5000</v>
      </c>
      <c r="C79">
        <v>5000</v>
      </c>
      <c r="D79">
        <v>5000</v>
      </c>
      <c r="E79">
        <v>5000</v>
      </c>
      <c r="F79">
        <v>5000</v>
      </c>
      <c r="G79">
        <v>5000</v>
      </c>
      <c r="H79">
        <v>5000</v>
      </c>
      <c r="I79">
        <v>5000</v>
      </c>
      <c r="K79">
        <f t="shared" si="5"/>
        <v>0</v>
      </c>
      <c r="L79">
        <f t="shared" si="6"/>
        <v>0</v>
      </c>
      <c r="M79">
        <f t="shared" si="6"/>
        <v>0</v>
      </c>
      <c r="N79">
        <f t="shared" si="6"/>
        <v>0</v>
      </c>
      <c r="O79">
        <f t="shared" si="6"/>
        <v>0</v>
      </c>
      <c r="P79">
        <f t="shared" si="7"/>
        <v>0</v>
      </c>
      <c r="Q79">
        <f t="shared" si="7"/>
        <v>0</v>
      </c>
      <c r="R79">
        <f t="shared" si="7"/>
        <v>0</v>
      </c>
    </row>
    <row r="80" spans="1:18" x14ac:dyDescent="0.3">
      <c r="A80">
        <v>5000</v>
      </c>
      <c r="B80">
        <v>5000</v>
      </c>
      <c r="C80">
        <v>5000</v>
      </c>
      <c r="D80">
        <v>5000</v>
      </c>
      <c r="E80">
        <v>5000</v>
      </c>
      <c r="F80">
        <v>5000</v>
      </c>
      <c r="G80">
        <v>5000</v>
      </c>
      <c r="H80">
        <v>5000</v>
      </c>
      <c r="I80">
        <v>5000</v>
      </c>
      <c r="K80">
        <f t="shared" si="5"/>
        <v>0</v>
      </c>
      <c r="L80">
        <f t="shared" si="6"/>
        <v>0</v>
      </c>
      <c r="M80">
        <f t="shared" si="6"/>
        <v>0</v>
      </c>
      <c r="N80">
        <f t="shared" si="6"/>
        <v>0</v>
      </c>
      <c r="O80">
        <f t="shared" si="6"/>
        <v>0</v>
      </c>
      <c r="P80">
        <f t="shared" si="7"/>
        <v>0</v>
      </c>
      <c r="Q80">
        <f t="shared" si="7"/>
        <v>0</v>
      </c>
      <c r="R80">
        <f t="shared" si="7"/>
        <v>0</v>
      </c>
    </row>
    <row r="81" spans="1:18" x14ac:dyDescent="0.3">
      <c r="A81">
        <v>5000</v>
      </c>
      <c r="B81">
        <v>5000</v>
      </c>
      <c r="C81">
        <v>5000</v>
      </c>
      <c r="D81">
        <v>5000</v>
      </c>
      <c r="E81">
        <v>5000</v>
      </c>
      <c r="F81">
        <v>5000</v>
      </c>
      <c r="G81">
        <v>5000</v>
      </c>
      <c r="H81">
        <v>5000</v>
      </c>
      <c r="I81">
        <v>5000</v>
      </c>
      <c r="K81">
        <f t="shared" si="5"/>
        <v>0</v>
      </c>
      <c r="L81">
        <f t="shared" si="6"/>
        <v>0</v>
      </c>
      <c r="M81">
        <f t="shared" si="6"/>
        <v>0</v>
      </c>
      <c r="N81">
        <f t="shared" si="6"/>
        <v>0</v>
      </c>
      <c r="O81">
        <f t="shared" si="6"/>
        <v>0</v>
      </c>
      <c r="P81">
        <f t="shared" si="7"/>
        <v>0</v>
      </c>
      <c r="Q81">
        <f t="shared" si="7"/>
        <v>0</v>
      </c>
      <c r="R81">
        <f t="shared" si="7"/>
        <v>0</v>
      </c>
    </row>
    <row r="82" spans="1:18" x14ac:dyDescent="0.3">
      <c r="A82">
        <v>5000</v>
      </c>
      <c r="B82">
        <v>5000</v>
      </c>
      <c r="C82">
        <v>5000</v>
      </c>
      <c r="D82">
        <v>5000</v>
      </c>
      <c r="E82">
        <v>5000</v>
      </c>
      <c r="F82">
        <v>5000</v>
      </c>
      <c r="G82">
        <v>5000</v>
      </c>
      <c r="H82">
        <v>5000</v>
      </c>
      <c r="I82">
        <v>5000</v>
      </c>
      <c r="K82">
        <f t="shared" si="5"/>
        <v>0</v>
      </c>
      <c r="L82">
        <f t="shared" si="6"/>
        <v>0</v>
      </c>
      <c r="M82">
        <f t="shared" si="6"/>
        <v>0</v>
      </c>
      <c r="N82">
        <f t="shared" si="6"/>
        <v>0</v>
      </c>
      <c r="O82">
        <f t="shared" si="6"/>
        <v>0</v>
      </c>
      <c r="P82">
        <f t="shared" si="7"/>
        <v>0</v>
      </c>
      <c r="Q82">
        <f t="shared" si="7"/>
        <v>0</v>
      </c>
      <c r="R82">
        <f t="shared" si="7"/>
        <v>0</v>
      </c>
    </row>
    <row r="83" spans="1:18" x14ac:dyDescent="0.3">
      <c r="A83">
        <v>5000</v>
      </c>
      <c r="B83">
        <v>5000</v>
      </c>
      <c r="C83">
        <v>5000</v>
      </c>
      <c r="D83">
        <v>5000</v>
      </c>
      <c r="E83">
        <v>5000</v>
      </c>
      <c r="F83">
        <v>5000</v>
      </c>
      <c r="G83">
        <v>5000</v>
      </c>
      <c r="H83">
        <v>5000</v>
      </c>
      <c r="I83">
        <v>5000</v>
      </c>
      <c r="K83">
        <f t="shared" si="5"/>
        <v>0</v>
      </c>
      <c r="L83">
        <f t="shared" si="6"/>
        <v>0</v>
      </c>
      <c r="M83">
        <f t="shared" si="6"/>
        <v>0</v>
      </c>
      <c r="N83">
        <f t="shared" si="6"/>
        <v>0</v>
      </c>
      <c r="O83">
        <f t="shared" si="6"/>
        <v>0</v>
      </c>
      <c r="P83">
        <f t="shared" si="7"/>
        <v>0</v>
      </c>
      <c r="Q83">
        <f t="shared" si="7"/>
        <v>0</v>
      </c>
      <c r="R83">
        <f t="shared" si="7"/>
        <v>0</v>
      </c>
    </row>
    <row r="84" spans="1:18" x14ac:dyDescent="0.3">
      <c r="A84">
        <v>2720.56</v>
      </c>
      <c r="B84">
        <v>2820.26</v>
      </c>
      <c r="C84">
        <v>2338.25</v>
      </c>
      <c r="D84">
        <v>2382.69</v>
      </c>
      <c r="E84">
        <v>2563.67</v>
      </c>
      <c r="F84">
        <v>2492.98</v>
      </c>
      <c r="G84">
        <v>2358.02</v>
      </c>
      <c r="H84">
        <v>2690.41</v>
      </c>
      <c r="I84">
        <v>2562.83</v>
      </c>
      <c r="K84">
        <f t="shared" si="5"/>
        <v>-3.6646866821536846E-2</v>
      </c>
      <c r="L84">
        <f t="shared" si="6"/>
        <v>0.14052621519099007</v>
      </c>
      <c r="M84">
        <f t="shared" si="6"/>
        <v>0.12419134295880256</v>
      </c>
      <c r="N84">
        <f t="shared" si="6"/>
        <v>5.7668274178845486E-2</v>
      </c>
      <c r="O84">
        <f t="shared" si="6"/>
        <v>8.365189519804743E-2</v>
      </c>
      <c r="P84">
        <f t="shared" si="7"/>
        <v>0.13325932896168435</v>
      </c>
      <c r="Q84">
        <f t="shared" si="7"/>
        <v>1.1082277178228045E-2</v>
      </c>
      <c r="R84">
        <f t="shared" si="7"/>
        <v>5.7977034140029998E-2</v>
      </c>
    </row>
    <row r="85" spans="1:18" x14ac:dyDescent="0.3">
      <c r="A85">
        <v>2.78</v>
      </c>
      <c r="B85">
        <v>2.72</v>
      </c>
      <c r="C85">
        <v>2.73</v>
      </c>
      <c r="D85">
        <v>2.73</v>
      </c>
      <c r="E85">
        <v>2.8</v>
      </c>
      <c r="F85">
        <v>2.81</v>
      </c>
      <c r="G85">
        <v>2.72</v>
      </c>
      <c r="H85">
        <v>2.88</v>
      </c>
      <c r="I85">
        <v>2.8</v>
      </c>
      <c r="K85">
        <f t="shared" si="5"/>
        <v>2.1582733812949503E-2</v>
      </c>
      <c r="L85">
        <f t="shared" si="6"/>
        <v>1.7985611510791304E-2</v>
      </c>
      <c r="M85">
        <f t="shared" si="6"/>
        <v>1.7985611510791304E-2</v>
      </c>
      <c r="N85">
        <f t="shared" si="6"/>
        <v>-7.1942446043165541E-3</v>
      </c>
      <c r="O85">
        <f t="shared" si="6"/>
        <v>-1.0791366906474911E-2</v>
      </c>
      <c r="P85">
        <f t="shared" si="7"/>
        <v>2.1582733812949503E-2</v>
      </c>
      <c r="Q85">
        <f t="shared" si="7"/>
        <v>-3.5971223021582767E-2</v>
      </c>
      <c r="R85">
        <f t="shared" si="7"/>
        <v>-7.1942446043165541E-3</v>
      </c>
    </row>
    <row r="86" spans="1:18" x14ac:dyDescent="0.3">
      <c r="A86">
        <v>2.66</v>
      </c>
      <c r="B86">
        <v>2.66</v>
      </c>
      <c r="C86">
        <v>2.65</v>
      </c>
      <c r="D86">
        <v>2.69</v>
      </c>
      <c r="E86">
        <v>2.67</v>
      </c>
      <c r="F86">
        <v>2.77</v>
      </c>
      <c r="G86">
        <v>2.64</v>
      </c>
      <c r="H86">
        <v>2.7</v>
      </c>
      <c r="I86">
        <v>2.69</v>
      </c>
      <c r="K86">
        <f t="shared" si="5"/>
        <v>0</v>
      </c>
      <c r="L86">
        <f t="shared" si="6"/>
        <v>3.759398496240688E-3</v>
      </c>
      <c r="M86">
        <f t="shared" si="6"/>
        <v>-1.1278195488721731E-2</v>
      </c>
      <c r="N86">
        <f t="shared" si="6"/>
        <v>-3.7593984962405211E-3</v>
      </c>
      <c r="O86">
        <f t="shared" si="6"/>
        <v>-4.1353383458646566E-2</v>
      </c>
      <c r="P86">
        <f t="shared" si="7"/>
        <v>7.5187969924812095E-3</v>
      </c>
      <c r="Q86">
        <f t="shared" si="7"/>
        <v>-1.5037593984962419E-2</v>
      </c>
      <c r="R86">
        <f t="shared" si="7"/>
        <v>-1.1278195488721731E-2</v>
      </c>
    </row>
    <row r="87" spans="1:18" x14ac:dyDescent="0.3">
      <c r="A87">
        <v>766.83</v>
      </c>
      <c r="B87">
        <v>6.78</v>
      </c>
      <c r="C87">
        <v>601.97</v>
      </c>
      <c r="D87">
        <v>557.26</v>
      </c>
      <c r="E87">
        <v>533.94000000000005</v>
      </c>
      <c r="F87">
        <v>34.75</v>
      </c>
      <c r="G87">
        <v>527.08000000000004</v>
      </c>
      <c r="H87">
        <v>745.47</v>
      </c>
      <c r="I87">
        <v>145.22999999999999</v>
      </c>
      <c r="K87">
        <f t="shared" si="5"/>
        <v>0.99115840538320099</v>
      </c>
      <c r="L87">
        <f t="shared" si="6"/>
        <v>0.21498898060847907</v>
      </c>
      <c r="M87">
        <f t="shared" si="6"/>
        <v>0.27329395041925858</v>
      </c>
      <c r="N87">
        <f t="shared" si="6"/>
        <v>0.30370486287703918</v>
      </c>
      <c r="O87">
        <f t="shared" si="6"/>
        <v>0.95468356741389881</v>
      </c>
      <c r="P87">
        <f t="shared" si="7"/>
        <v>0.31265078309403649</v>
      </c>
      <c r="Q87">
        <f t="shared" si="7"/>
        <v>2.7854935252924394E-2</v>
      </c>
      <c r="R87">
        <f t="shared" si="7"/>
        <v>0.81060991354015888</v>
      </c>
    </row>
    <row r="88" spans="1:18" x14ac:dyDescent="0.3">
      <c r="A88">
        <v>849.76</v>
      </c>
      <c r="B88">
        <v>799.48</v>
      </c>
      <c r="C88">
        <v>693.86</v>
      </c>
      <c r="D88">
        <v>772.53</v>
      </c>
      <c r="E88">
        <v>3615.64</v>
      </c>
      <c r="F88">
        <v>655</v>
      </c>
      <c r="G88">
        <v>709.05</v>
      </c>
      <c r="H88">
        <v>736.2</v>
      </c>
      <c r="I88">
        <v>793.22</v>
      </c>
      <c r="K88">
        <f t="shared" si="5"/>
        <v>5.9169647900583662E-2</v>
      </c>
      <c r="L88">
        <f t="shared" si="6"/>
        <v>0.18346356618339293</v>
      </c>
      <c r="M88">
        <f t="shared" si="6"/>
        <v>9.0884485031067622E-2</v>
      </c>
      <c r="N88">
        <f t="shared" si="6"/>
        <v>-3.2548954999058561</v>
      </c>
      <c r="O88">
        <f t="shared" si="6"/>
        <v>0.22919412540011297</v>
      </c>
      <c r="P88">
        <f t="shared" si="7"/>
        <v>0.16558793070984754</v>
      </c>
      <c r="Q88">
        <f t="shared" si="7"/>
        <v>0.1336377330069666</v>
      </c>
      <c r="R88">
        <f t="shared" si="7"/>
        <v>6.6536433816606996E-2</v>
      </c>
    </row>
    <row r="89" spans="1:18" x14ac:dyDescent="0.3">
      <c r="A89">
        <v>126.16</v>
      </c>
      <c r="B89">
        <v>7.02</v>
      </c>
      <c r="C89">
        <v>137.22</v>
      </c>
      <c r="D89">
        <v>138.58000000000001</v>
      </c>
      <c r="E89">
        <v>139.91</v>
      </c>
      <c r="F89">
        <v>572.62</v>
      </c>
      <c r="G89">
        <v>30.48</v>
      </c>
      <c r="H89">
        <v>201.73</v>
      </c>
      <c r="I89">
        <v>120.83</v>
      </c>
      <c r="K89">
        <f t="shared" si="5"/>
        <v>0.94435637285986052</v>
      </c>
      <c r="L89">
        <f t="shared" si="6"/>
        <v>-8.7666455294863679E-2</v>
      </c>
      <c r="M89">
        <f t="shared" si="6"/>
        <v>-9.8446417247939247E-2</v>
      </c>
      <c r="N89">
        <f t="shared" si="6"/>
        <v>-0.10898858592263792</v>
      </c>
      <c r="O89">
        <f t="shared" si="6"/>
        <v>-3.5388395688015222</v>
      </c>
      <c r="P89">
        <f t="shared" si="7"/>
        <v>0.75840202916930877</v>
      </c>
      <c r="Q89">
        <f t="shared" si="7"/>
        <v>-0.59900126823081801</v>
      </c>
      <c r="R89">
        <f t="shared" si="7"/>
        <v>4.2247939124920725E-2</v>
      </c>
    </row>
    <row r="90" spans="1:18" x14ac:dyDescent="0.3">
      <c r="A90">
        <v>582.72</v>
      </c>
      <c r="B90">
        <v>536.41999999999996</v>
      </c>
      <c r="C90">
        <v>258</v>
      </c>
      <c r="D90">
        <v>251.89</v>
      </c>
      <c r="E90">
        <v>211.05</v>
      </c>
      <c r="F90">
        <v>735.64</v>
      </c>
      <c r="G90">
        <v>832.77</v>
      </c>
      <c r="H90">
        <v>541.14</v>
      </c>
      <c r="I90">
        <v>212.91</v>
      </c>
      <c r="K90">
        <f t="shared" si="5"/>
        <v>7.9454969796815045E-2</v>
      </c>
      <c r="L90">
        <f t="shared" si="6"/>
        <v>0.55724876441515658</v>
      </c>
      <c r="M90">
        <f t="shared" si="6"/>
        <v>0.56773407468423942</v>
      </c>
      <c r="N90">
        <f t="shared" si="6"/>
        <v>0.63781919275123555</v>
      </c>
      <c r="O90">
        <f t="shared" si="6"/>
        <v>-0.26242449203734203</v>
      </c>
      <c r="P90">
        <f t="shared" si="7"/>
        <v>-0.42910831960461276</v>
      </c>
      <c r="Q90">
        <f t="shared" si="7"/>
        <v>7.135502471169694E-2</v>
      </c>
      <c r="R90">
        <f t="shared" si="7"/>
        <v>0.6346272652388798</v>
      </c>
    </row>
    <row r="91" spans="1:18" x14ac:dyDescent="0.3">
      <c r="A91">
        <v>3688.51</v>
      </c>
      <c r="B91">
        <v>2685.09</v>
      </c>
      <c r="C91">
        <v>2717.39</v>
      </c>
      <c r="D91">
        <v>2966.7</v>
      </c>
      <c r="E91">
        <v>2714.44</v>
      </c>
      <c r="F91">
        <v>3091.56</v>
      </c>
      <c r="G91">
        <v>3058.81</v>
      </c>
      <c r="H91">
        <v>3718.31</v>
      </c>
      <c r="I91">
        <v>3037.89</v>
      </c>
      <c r="K91">
        <f t="shared" si="5"/>
        <v>0.2720393871780204</v>
      </c>
      <c r="L91">
        <f t="shared" si="6"/>
        <v>0.26328246365063407</v>
      </c>
      <c r="M91">
        <f t="shared" si="6"/>
        <v>0.1956914851796526</v>
      </c>
      <c r="N91">
        <f t="shared" si="6"/>
        <v>0.26408224459198976</v>
      </c>
      <c r="O91">
        <f t="shared" si="6"/>
        <v>0.16184041794654216</v>
      </c>
      <c r="P91">
        <f t="shared" si="7"/>
        <v>0.17071934195650826</v>
      </c>
      <c r="Q91">
        <f t="shared" si="7"/>
        <v>-8.0791430686102863E-3</v>
      </c>
      <c r="R91">
        <f t="shared" si="7"/>
        <v>0.17639100883554615</v>
      </c>
    </row>
    <row r="92" spans="1:18" x14ac:dyDescent="0.3">
      <c r="A92">
        <v>4.42</v>
      </c>
      <c r="B92">
        <v>3.81</v>
      </c>
      <c r="C92">
        <v>110.84</v>
      </c>
      <c r="D92">
        <v>108.39</v>
      </c>
      <c r="E92">
        <v>160.44</v>
      </c>
      <c r="F92">
        <v>33.450000000000003</v>
      </c>
      <c r="G92">
        <v>503.81</v>
      </c>
      <c r="H92">
        <v>178.26</v>
      </c>
      <c r="I92">
        <v>161.58000000000001</v>
      </c>
      <c r="K92">
        <f t="shared" si="5"/>
        <v>0.13800904977375564</v>
      </c>
      <c r="L92">
        <f t="shared" si="6"/>
        <v>-24.076923076923077</v>
      </c>
      <c r="M92">
        <f t="shared" si="6"/>
        <v>-23.52262443438914</v>
      </c>
      <c r="N92">
        <f t="shared" si="6"/>
        <v>-35.298642533936658</v>
      </c>
      <c r="O92">
        <f t="shared" si="6"/>
        <v>-6.5678733031674215</v>
      </c>
      <c r="P92">
        <f t="shared" si="7"/>
        <v>-112.9841628959276</v>
      </c>
      <c r="Q92">
        <f t="shared" si="7"/>
        <v>-39.33031674208145</v>
      </c>
      <c r="R92">
        <f t="shared" si="7"/>
        <v>-35.556561085972859</v>
      </c>
    </row>
    <row r="93" spans="1:18" x14ac:dyDescent="0.3">
      <c r="A93">
        <v>5000</v>
      </c>
      <c r="B93">
        <v>5000</v>
      </c>
      <c r="C93">
        <v>5000</v>
      </c>
      <c r="D93">
        <v>5000</v>
      </c>
      <c r="E93">
        <v>5000</v>
      </c>
      <c r="F93">
        <v>5000</v>
      </c>
      <c r="G93">
        <v>5000</v>
      </c>
      <c r="H93">
        <v>5000</v>
      </c>
      <c r="I93">
        <v>5000</v>
      </c>
      <c r="K93">
        <f t="shared" si="5"/>
        <v>0</v>
      </c>
      <c r="L93">
        <f t="shared" si="6"/>
        <v>0</v>
      </c>
      <c r="M93">
        <f t="shared" si="6"/>
        <v>0</v>
      </c>
      <c r="N93">
        <f t="shared" si="6"/>
        <v>0</v>
      </c>
      <c r="O93">
        <f t="shared" si="6"/>
        <v>0</v>
      </c>
      <c r="P93">
        <f t="shared" si="7"/>
        <v>0</v>
      </c>
      <c r="Q93">
        <f t="shared" si="7"/>
        <v>0</v>
      </c>
      <c r="R93">
        <f t="shared" si="7"/>
        <v>0</v>
      </c>
    </row>
    <row r="94" spans="1:18" x14ac:dyDescent="0.3">
      <c r="A94">
        <v>5000</v>
      </c>
      <c r="B94">
        <v>5000</v>
      </c>
      <c r="C94">
        <v>5000</v>
      </c>
      <c r="D94">
        <v>5000</v>
      </c>
      <c r="E94">
        <v>5000</v>
      </c>
      <c r="F94">
        <v>5000</v>
      </c>
      <c r="G94">
        <v>5000</v>
      </c>
      <c r="H94">
        <v>5000</v>
      </c>
      <c r="I94">
        <v>5000</v>
      </c>
      <c r="K94">
        <f t="shared" si="5"/>
        <v>0</v>
      </c>
      <c r="L94">
        <f t="shared" si="6"/>
        <v>0</v>
      </c>
      <c r="M94">
        <f t="shared" si="6"/>
        <v>0</v>
      </c>
      <c r="N94">
        <f t="shared" si="6"/>
        <v>0</v>
      </c>
      <c r="O94">
        <f t="shared" si="6"/>
        <v>0</v>
      </c>
      <c r="P94">
        <f t="shared" si="7"/>
        <v>0</v>
      </c>
      <c r="Q94">
        <f t="shared" si="7"/>
        <v>0</v>
      </c>
      <c r="R94">
        <f t="shared" si="7"/>
        <v>0</v>
      </c>
    </row>
    <row r="95" spans="1:18" x14ac:dyDescent="0.3">
      <c r="A95">
        <v>90.58</v>
      </c>
      <c r="B95">
        <v>81.17</v>
      </c>
      <c r="C95">
        <v>75.83</v>
      </c>
      <c r="D95">
        <v>87.59</v>
      </c>
      <c r="E95">
        <v>91.14</v>
      </c>
      <c r="F95">
        <v>90.14</v>
      </c>
      <c r="G95">
        <v>82.61</v>
      </c>
      <c r="H95">
        <v>78.14</v>
      </c>
      <c r="I95">
        <v>83.7</v>
      </c>
      <c r="K95">
        <f t="shared" si="5"/>
        <v>0.10388606756458375</v>
      </c>
      <c r="L95">
        <f t="shared" si="6"/>
        <v>0.16283947891366748</v>
      </c>
      <c r="M95">
        <f t="shared" si="6"/>
        <v>3.3009494369617962E-2</v>
      </c>
      <c r="N95">
        <f t="shared" si="6"/>
        <v>-6.1823802163833326E-3</v>
      </c>
      <c r="O95">
        <f t="shared" si="6"/>
        <v>4.8575844557297168E-3</v>
      </c>
      <c r="P95">
        <f t="shared" si="7"/>
        <v>8.7988518436740992E-2</v>
      </c>
      <c r="Q95">
        <f t="shared" si="7"/>
        <v>0.1373371605210863</v>
      </c>
      <c r="R95">
        <f t="shared" si="7"/>
        <v>7.595495694413773E-2</v>
      </c>
    </row>
    <row r="96" spans="1:18" x14ac:dyDescent="0.3">
      <c r="A96">
        <v>626.78</v>
      </c>
      <c r="B96">
        <v>345.03</v>
      </c>
      <c r="C96">
        <v>338.58</v>
      </c>
      <c r="D96">
        <v>355.86</v>
      </c>
      <c r="E96">
        <v>1046.55</v>
      </c>
      <c r="F96">
        <v>687.12</v>
      </c>
      <c r="G96">
        <v>440.98</v>
      </c>
      <c r="H96">
        <v>586.08000000000004</v>
      </c>
      <c r="I96">
        <v>725.94</v>
      </c>
      <c r="K96">
        <f t="shared" si="5"/>
        <v>0.44951976770158592</v>
      </c>
      <c r="L96">
        <f t="shared" si="6"/>
        <v>0.45981045981045982</v>
      </c>
      <c r="M96">
        <f t="shared" si="6"/>
        <v>0.43224097769552311</v>
      </c>
      <c r="N96">
        <f t="shared" si="6"/>
        <v>-0.66972462427007884</v>
      </c>
      <c r="O96">
        <f t="shared" si="6"/>
        <v>-9.626982354255087E-2</v>
      </c>
      <c r="P96">
        <f t="shared" si="7"/>
        <v>0.29643575098120545</v>
      </c>
      <c r="Q96">
        <f t="shared" si="7"/>
        <v>6.4935064935064832E-2</v>
      </c>
      <c r="R96">
        <f t="shared" si="7"/>
        <v>-0.15820543093270381</v>
      </c>
    </row>
    <row r="97" spans="1:18" x14ac:dyDescent="0.3">
      <c r="A97">
        <v>5000</v>
      </c>
      <c r="B97">
        <v>5000</v>
      </c>
      <c r="C97">
        <v>5000</v>
      </c>
      <c r="D97">
        <v>5000</v>
      </c>
      <c r="E97">
        <v>5000</v>
      </c>
      <c r="F97">
        <v>5000</v>
      </c>
      <c r="G97">
        <v>5000</v>
      </c>
      <c r="H97">
        <v>5000</v>
      </c>
      <c r="I97">
        <v>5000</v>
      </c>
      <c r="K97">
        <f t="shared" si="5"/>
        <v>0</v>
      </c>
      <c r="L97">
        <f t="shared" si="6"/>
        <v>0</v>
      </c>
      <c r="M97">
        <f t="shared" si="6"/>
        <v>0</v>
      </c>
      <c r="N97">
        <f t="shared" si="6"/>
        <v>0</v>
      </c>
      <c r="O97">
        <f t="shared" si="6"/>
        <v>0</v>
      </c>
      <c r="P97">
        <f t="shared" si="7"/>
        <v>0</v>
      </c>
      <c r="Q97">
        <f t="shared" si="7"/>
        <v>0</v>
      </c>
      <c r="R97">
        <f t="shared" si="7"/>
        <v>0</v>
      </c>
    </row>
    <row r="98" spans="1:18" x14ac:dyDescent="0.3">
      <c r="A98">
        <v>1264.8900000000001</v>
      </c>
      <c r="B98">
        <v>941.61</v>
      </c>
      <c r="C98">
        <v>1100.83</v>
      </c>
      <c r="D98">
        <v>3067.55</v>
      </c>
      <c r="E98">
        <v>1503.83</v>
      </c>
      <c r="F98">
        <v>450.25</v>
      </c>
      <c r="G98">
        <v>1579.08</v>
      </c>
      <c r="H98">
        <v>1143.69</v>
      </c>
      <c r="I98">
        <v>261.44</v>
      </c>
      <c r="K98">
        <f t="shared" si="5"/>
        <v>0.25557953656049148</v>
      </c>
      <c r="L98">
        <f t="shared" si="6"/>
        <v>0.12970297812458012</v>
      </c>
      <c r="M98">
        <f t="shared" si="6"/>
        <v>-1.4251515942097732</v>
      </c>
      <c r="N98">
        <f t="shared" si="6"/>
        <v>-0.18890180173770035</v>
      </c>
      <c r="O98">
        <f t="shared" si="6"/>
        <v>0.64404019321838268</v>
      </c>
      <c r="P98">
        <f t="shared" si="7"/>
        <v>-0.24839314090553313</v>
      </c>
      <c r="Q98">
        <f t="shared" si="7"/>
        <v>9.5818608732775215E-2</v>
      </c>
      <c r="R98">
        <f t="shared" si="7"/>
        <v>0.79331009020547238</v>
      </c>
    </row>
    <row r="99" spans="1:18" x14ac:dyDescent="0.3">
      <c r="A99">
        <v>355.16</v>
      </c>
      <c r="B99">
        <v>379.42</v>
      </c>
      <c r="C99">
        <v>336.01</v>
      </c>
      <c r="D99">
        <v>313.11</v>
      </c>
      <c r="E99">
        <v>367.09</v>
      </c>
      <c r="F99">
        <v>374.09</v>
      </c>
      <c r="G99">
        <v>326.83</v>
      </c>
      <c r="H99">
        <v>369.66</v>
      </c>
      <c r="I99">
        <v>349.28</v>
      </c>
      <c r="K99">
        <f t="shared" si="5"/>
        <v>-6.8307241806509711E-2</v>
      </c>
      <c r="L99">
        <f t="shared" si="6"/>
        <v>5.3919360288320846E-2</v>
      </c>
      <c r="M99">
        <f t="shared" si="6"/>
        <v>0.11839734204302289</v>
      </c>
      <c r="N99">
        <f t="shared" si="6"/>
        <v>-3.3590494425047725E-2</v>
      </c>
      <c r="O99">
        <f t="shared" si="6"/>
        <v>-5.3299921162292908E-2</v>
      </c>
      <c r="P99">
        <f t="shared" si="7"/>
        <v>7.9766865638022405E-2</v>
      </c>
      <c r="Q99">
        <f t="shared" si="7"/>
        <v>-4.0826669670007878E-2</v>
      </c>
      <c r="R99">
        <f t="shared" si="7"/>
        <v>1.6555918459286102E-2</v>
      </c>
    </row>
    <row r="100" spans="1:18" x14ac:dyDescent="0.3">
      <c r="A100">
        <v>1585.19</v>
      </c>
      <c r="B100">
        <v>1570.39</v>
      </c>
      <c r="C100">
        <v>1610.61</v>
      </c>
      <c r="D100">
        <v>1584.22</v>
      </c>
      <c r="E100">
        <v>1623.91</v>
      </c>
      <c r="F100">
        <v>1687.52</v>
      </c>
      <c r="G100">
        <v>1557.84</v>
      </c>
      <c r="H100">
        <v>1594.5</v>
      </c>
      <c r="I100">
        <v>1729.84</v>
      </c>
      <c r="K100">
        <f t="shared" si="5"/>
        <v>9.3364202398450377E-3</v>
      </c>
      <c r="L100">
        <f t="shared" si="6"/>
        <v>-1.6035932601139197E-2</v>
      </c>
      <c r="M100">
        <f t="shared" si="6"/>
        <v>6.1191402923310592E-4</v>
      </c>
      <c r="N100">
        <f t="shared" si="6"/>
        <v>-2.4426094032891973E-2</v>
      </c>
      <c r="O100">
        <f t="shared" si="6"/>
        <v>-6.4553775888063838E-2</v>
      </c>
      <c r="P100">
        <f t="shared" si="7"/>
        <v>1.7253452267551608E-2</v>
      </c>
      <c r="Q100">
        <f t="shared" si="7"/>
        <v>-5.8731130022268273E-3</v>
      </c>
      <c r="R100">
        <f t="shared" si="7"/>
        <v>-9.1250891060377537E-2</v>
      </c>
    </row>
    <row r="101" spans="1:18" x14ac:dyDescent="0.3">
      <c r="A101">
        <v>1631.89</v>
      </c>
      <c r="B101">
        <v>1677.39</v>
      </c>
      <c r="C101">
        <v>1721.38</v>
      </c>
      <c r="D101">
        <v>1675.02</v>
      </c>
      <c r="E101">
        <v>1800.06</v>
      </c>
      <c r="F101">
        <v>1883.37</v>
      </c>
      <c r="G101">
        <v>1666.61</v>
      </c>
      <c r="H101">
        <v>1655.42</v>
      </c>
      <c r="I101">
        <v>1909.56</v>
      </c>
      <c r="K101">
        <f t="shared" si="5"/>
        <v>-2.7881781247510555E-2</v>
      </c>
      <c r="L101">
        <f t="shared" si="6"/>
        <v>-5.4838255029444387E-2</v>
      </c>
      <c r="M101">
        <f t="shared" si="6"/>
        <v>-2.6429477477035754E-2</v>
      </c>
      <c r="N101">
        <f t="shared" si="6"/>
        <v>-0.103052289063601</v>
      </c>
      <c r="O101">
        <f t="shared" si="6"/>
        <v>-0.15410352413459227</v>
      </c>
      <c r="P101">
        <f t="shared" si="7"/>
        <v>-2.1275943844254085E-2</v>
      </c>
      <c r="Q101">
        <f t="shared" si="7"/>
        <v>-1.4418864016569726E-2</v>
      </c>
      <c r="R101">
        <f t="shared" si="7"/>
        <v>-0.17015239997793957</v>
      </c>
    </row>
    <row r="102" spans="1:18" x14ac:dyDescent="0.3">
      <c r="A102">
        <v>5000</v>
      </c>
      <c r="B102">
        <v>5000</v>
      </c>
      <c r="C102">
        <v>5000</v>
      </c>
      <c r="D102">
        <v>5000</v>
      </c>
      <c r="E102">
        <v>5000</v>
      </c>
      <c r="F102">
        <v>5000</v>
      </c>
      <c r="G102">
        <v>5000</v>
      </c>
      <c r="H102">
        <v>5000</v>
      </c>
      <c r="I102">
        <v>5000</v>
      </c>
      <c r="K102">
        <f t="shared" si="5"/>
        <v>0</v>
      </c>
      <c r="L102">
        <f t="shared" si="6"/>
        <v>0</v>
      </c>
      <c r="M102">
        <f t="shared" si="6"/>
        <v>0</v>
      </c>
      <c r="N102">
        <f t="shared" si="6"/>
        <v>0</v>
      </c>
      <c r="O102">
        <f t="shared" si="6"/>
        <v>0</v>
      </c>
      <c r="P102">
        <f t="shared" si="7"/>
        <v>0</v>
      </c>
      <c r="Q102">
        <f t="shared" si="7"/>
        <v>0</v>
      </c>
      <c r="R102">
        <f t="shared" si="7"/>
        <v>0</v>
      </c>
    </row>
    <row r="103" spans="1:18" x14ac:dyDescent="0.3">
      <c r="A103">
        <v>2327.52</v>
      </c>
      <c r="B103">
        <v>5000</v>
      </c>
      <c r="C103">
        <v>335.91</v>
      </c>
      <c r="D103">
        <v>2749.52</v>
      </c>
      <c r="E103">
        <v>367.42</v>
      </c>
      <c r="F103">
        <v>3115.97</v>
      </c>
      <c r="G103">
        <v>205.84</v>
      </c>
      <c r="H103">
        <v>4133.13</v>
      </c>
      <c r="I103">
        <v>5000</v>
      </c>
      <c r="K103">
        <f t="shared" si="5"/>
        <v>-1.1482092527668935</v>
      </c>
      <c r="L103">
        <f t="shared" si="6"/>
        <v>0.85567900598061453</v>
      </c>
      <c r="M103">
        <f t="shared" si="6"/>
        <v>-0.1813088609335258</v>
      </c>
      <c r="N103">
        <f t="shared" si="6"/>
        <v>0.84214099126967756</v>
      </c>
      <c r="O103">
        <f t="shared" si="6"/>
        <v>-0.33875111706881134</v>
      </c>
      <c r="P103">
        <f t="shared" si="7"/>
        <v>0.91156252148209249</v>
      </c>
      <c r="Q103">
        <f t="shared" si="7"/>
        <v>-0.77576562177768615</v>
      </c>
      <c r="R103">
        <f t="shared" si="7"/>
        <v>-1.1482092527668935</v>
      </c>
    </row>
    <row r="104" spans="1:18" x14ac:dyDescent="0.3">
      <c r="A104">
        <v>5000</v>
      </c>
      <c r="B104">
        <v>5000</v>
      </c>
      <c r="C104">
        <v>5000</v>
      </c>
      <c r="D104">
        <v>5000</v>
      </c>
      <c r="E104">
        <v>5000</v>
      </c>
      <c r="F104">
        <v>5000</v>
      </c>
      <c r="G104">
        <v>5000</v>
      </c>
      <c r="H104">
        <v>5000</v>
      </c>
      <c r="I104">
        <v>5000</v>
      </c>
      <c r="K104">
        <f t="shared" si="5"/>
        <v>0</v>
      </c>
      <c r="L104">
        <f t="shared" si="6"/>
        <v>0</v>
      </c>
      <c r="M104">
        <f t="shared" si="6"/>
        <v>0</v>
      </c>
      <c r="N104">
        <f t="shared" si="6"/>
        <v>0</v>
      </c>
      <c r="O104">
        <f t="shared" si="6"/>
        <v>0</v>
      </c>
      <c r="P104">
        <f t="shared" si="7"/>
        <v>0</v>
      </c>
      <c r="Q104">
        <f t="shared" si="7"/>
        <v>0</v>
      </c>
      <c r="R104">
        <f t="shared" si="7"/>
        <v>0</v>
      </c>
    </row>
    <row r="105" spans="1:18" x14ac:dyDescent="0.3">
      <c r="A105">
        <v>5000</v>
      </c>
      <c r="B105">
        <v>5000</v>
      </c>
      <c r="C105">
        <v>5000</v>
      </c>
      <c r="D105">
        <v>5000</v>
      </c>
      <c r="E105">
        <v>5000</v>
      </c>
      <c r="F105">
        <v>5000</v>
      </c>
      <c r="G105">
        <v>5000</v>
      </c>
      <c r="H105">
        <v>5000</v>
      </c>
      <c r="I105">
        <v>5000</v>
      </c>
      <c r="K105">
        <f t="shared" si="5"/>
        <v>0</v>
      </c>
      <c r="L105">
        <f t="shared" si="6"/>
        <v>0</v>
      </c>
      <c r="M105">
        <f t="shared" si="6"/>
        <v>0</v>
      </c>
      <c r="N105">
        <f t="shared" si="6"/>
        <v>0</v>
      </c>
      <c r="O105">
        <f t="shared" si="6"/>
        <v>0</v>
      </c>
      <c r="P105">
        <f t="shared" si="7"/>
        <v>0</v>
      </c>
      <c r="Q105">
        <f t="shared" si="7"/>
        <v>0</v>
      </c>
      <c r="R105">
        <f t="shared" si="7"/>
        <v>0</v>
      </c>
    </row>
    <row r="106" spans="1:18" x14ac:dyDescent="0.3">
      <c r="A106">
        <v>5000</v>
      </c>
      <c r="B106">
        <v>5000</v>
      </c>
      <c r="C106">
        <v>5000</v>
      </c>
      <c r="D106">
        <v>5000</v>
      </c>
      <c r="E106">
        <v>5000</v>
      </c>
      <c r="F106">
        <v>5000</v>
      </c>
      <c r="G106">
        <v>5000</v>
      </c>
      <c r="H106">
        <v>5000</v>
      </c>
      <c r="I106">
        <v>5000</v>
      </c>
      <c r="K106">
        <f t="shared" si="5"/>
        <v>0</v>
      </c>
      <c r="L106">
        <f t="shared" si="6"/>
        <v>0</v>
      </c>
      <c r="M106">
        <f t="shared" si="6"/>
        <v>0</v>
      </c>
      <c r="N106">
        <f t="shared" si="6"/>
        <v>0</v>
      </c>
      <c r="O106">
        <f t="shared" si="6"/>
        <v>0</v>
      </c>
      <c r="P106">
        <f t="shared" si="7"/>
        <v>0</v>
      </c>
      <c r="Q106">
        <f t="shared" si="7"/>
        <v>0</v>
      </c>
      <c r="R106">
        <f t="shared" si="7"/>
        <v>0</v>
      </c>
    </row>
    <row r="107" spans="1:18" x14ac:dyDescent="0.3">
      <c r="A107">
        <v>5000</v>
      </c>
      <c r="B107">
        <v>4363.09</v>
      </c>
      <c r="C107">
        <v>3937.97</v>
      </c>
      <c r="D107">
        <v>4182.7</v>
      </c>
      <c r="E107">
        <v>4357.6899999999996</v>
      </c>
      <c r="F107">
        <v>3841.88</v>
      </c>
      <c r="G107">
        <v>4615.45</v>
      </c>
      <c r="H107">
        <v>3855.94</v>
      </c>
      <c r="I107">
        <v>2931.95</v>
      </c>
      <c r="K107">
        <f t="shared" si="5"/>
        <v>0.12738199999999997</v>
      </c>
      <c r="L107">
        <f t="shared" si="6"/>
        <v>0.21240600000000004</v>
      </c>
      <c r="M107">
        <f t="shared" si="6"/>
        <v>0.16346000000000005</v>
      </c>
      <c r="N107">
        <f t="shared" si="6"/>
        <v>0.12846200000000008</v>
      </c>
      <c r="O107">
        <f t="shared" si="6"/>
        <v>0.23162399999999997</v>
      </c>
      <c r="P107">
        <f t="shared" si="7"/>
        <v>7.6910000000000034E-2</v>
      </c>
      <c r="Q107">
        <f t="shared" si="7"/>
        <v>0.22881199999999999</v>
      </c>
      <c r="R107">
        <f t="shared" si="7"/>
        <v>0.41361000000000003</v>
      </c>
    </row>
    <row r="108" spans="1:18" x14ac:dyDescent="0.3">
      <c r="A108">
        <v>392.78</v>
      </c>
      <c r="B108">
        <v>107.61</v>
      </c>
      <c r="C108">
        <v>611.04999999999995</v>
      </c>
      <c r="D108">
        <v>1708.2</v>
      </c>
      <c r="E108">
        <v>527.94000000000005</v>
      </c>
      <c r="F108">
        <v>71.58</v>
      </c>
      <c r="G108">
        <v>669.28</v>
      </c>
      <c r="H108">
        <v>1380.44</v>
      </c>
      <c r="I108">
        <v>4083.75</v>
      </c>
      <c r="K108">
        <f t="shared" si="5"/>
        <v>0.72602983858648606</v>
      </c>
      <c r="L108">
        <f t="shared" si="6"/>
        <v>-0.55570548398594632</v>
      </c>
      <c r="M108">
        <f t="shared" si="6"/>
        <v>-3.3489994398900151</v>
      </c>
      <c r="N108">
        <f t="shared" si="6"/>
        <v>-0.34411120729161387</v>
      </c>
      <c r="O108">
        <f t="shared" si="6"/>
        <v>0.81776057844085748</v>
      </c>
      <c r="P108">
        <f t="shared" si="7"/>
        <v>-0.703956413259331</v>
      </c>
      <c r="Q108">
        <f t="shared" si="7"/>
        <v>-2.514537400071287</v>
      </c>
      <c r="R108">
        <f t="shared" si="7"/>
        <v>-9.397041600896177</v>
      </c>
    </row>
    <row r="109" spans="1:18" x14ac:dyDescent="0.3">
      <c r="A109">
        <v>1763.5</v>
      </c>
      <c r="B109">
        <v>1414.61</v>
      </c>
      <c r="C109">
        <v>1009.89</v>
      </c>
      <c r="D109">
        <v>1041.0899999999999</v>
      </c>
      <c r="E109">
        <v>1686.86</v>
      </c>
      <c r="F109">
        <v>1732.59</v>
      </c>
      <c r="G109">
        <v>1678.34</v>
      </c>
      <c r="H109">
        <v>1399.44</v>
      </c>
      <c r="I109">
        <v>1172.48</v>
      </c>
      <c r="K109">
        <f t="shared" si="5"/>
        <v>0.19783952367451096</v>
      </c>
      <c r="L109">
        <f t="shared" si="6"/>
        <v>0.42733768074851147</v>
      </c>
      <c r="M109">
        <f t="shared" si="6"/>
        <v>0.40964559115395527</v>
      </c>
      <c r="N109">
        <f t="shared" si="6"/>
        <v>4.3459030337397279E-2</v>
      </c>
      <c r="O109">
        <f t="shared" si="6"/>
        <v>1.7527643889991541E-2</v>
      </c>
      <c r="P109">
        <f t="shared" si="7"/>
        <v>4.8290331726679944E-2</v>
      </c>
      <c r="Q109">
        <f t="shared" si="7"/>
        <v>0.20644173518571021</v>
      </c>
      <c r="R109">
        <f t="shared" si="7"/>
        <v>0.33514034590303371</v>
      </c>
    </row>
    <row r="110" spans="1:18" x14ac:dyDescent="0.3">
      <c r="A110">
        <v>406.41</v>
      </c>
      <c r="B110">
        <v>403.52</v>
      </c>
      <c r="C110">
        <v>369.26</v>
      </c>
      <c r="D110">
        <v>402.66</v>
      </c>
      <c r="E110">
        <v>388</v>
      </c>
      <c r="F110">
        <v>397.76</v>
      </c>
      <c r="G110">
        <v>408.05</v>
      </c>
      <c r="H110">
        <v>406.08</v>
      </c>
      <c r="I110">
        <v>404.76</v>
      </c>
      <c r="K110">
        <f t="shared" si="5"/>
        <v>7.1110454959278637E-3</v>
      </c>
      <c r="L110">
        <f t="shared" si="6"/>
        <v>9.1410152309244444E-2</v>
      </c>
      <c r="M110">
        <f t="shared" si="6"/>
        <v>9.227135159075809E-3</v>
      </c>
      <c r="N110">
        <f t="shared" si="6"/>
        <v>4.5299082207622902E-2</v>
      </c>
      <c r="O110">
        <f t="shared" si="6"/>
        <v>2.1283925100268285E-2</v>
      </c>
      <c r="P110">
        <f t="shared" si="7"/>
        <v>-4.0353337762357869E-3</v>
      </c>
      <c r="Q110">
        <f t="shared" si="7"/>
        <v>8.1198789399877195E-4</v>
      </c>
      <c r="R110">
        <f t="shared" si="7"/>
        <v>4.0599394699934403E-3</v>
      </c>
    </row>
    <row r="111" spans="1:18" x14ac:dyDescent="0.3">
      <c r="A111">
        <v>85.36</v>
      </c>
      <c r="B111">
        <v>70.5</v>
      </c>
      <c r="C111">
        <v>88.8</v>
      </c>
      <c r="D111">
        <v>100.64</v>
      </c>
      <c r="E111">
        <v>75.16</v>
      </c>
      <c r="F111">
        <v>29.56</v>
      </c>
      <c r="G111">
        <v>76.23</v>
      </c>
      <c r="H111">
        <v>85.56</v>
      </c>
      <c r="I111">
        <v>67.86</v>
      </c>
      <c r="K111">
        <f t="shared" si="5"/>
        <v>0.17408622305529523</v>
      </c>
      <c r="L111">
        <f t="shared" si="6"/>
        <v>-4.0299906279287694E-2</v>
      </c>
      <c r="M111">
        <f t="shared" si="6"/>
        <v>-0.17900656044985944</v>
      </c>
      <c r="N111">
        <f t="shared" si="6"/>
        <v>0.11949390815370201</v>
      </c>
      <c r="O111">
        <f t="shared" si="6"/>
        <v>0.65370196813495784</v>
      </c>
      <c r="P111">
        <f t="shared" si="7"/>
        <v>0.10695876288659789</v>
      </c>
      <c r="Q111">
        <f t="shared" si="7"/>
        <v>-2.3430178069353659E-3</v>
      </c>
      <c r="R111">
        <f t="shared" si="7"/>
        <v>0.20501405810684162</v>
      </c>
    </row>
    <row r="112" spans="1:18" x14ac:dyDescent="0.3">
      <c r="A112">
        <v>93.91</v>
      </c>
      <c r="B112">
        <v>127.27</v>
      </c>
      <c r="C112">
        <v>109.03</v>
      </c>
      <c r="D112">
        <v>92.53</v>
      </c>
      <c r="E112">
        <v>126.62</v>
      </c>
      <c r="F112">
        <v>126.23</v>
      </c>
      <c r="G112">
        <v>119.25</v>
      </c>
      <c r="H112">
        <v>91.84</v>
      </c>
      <c r="I112">
        <v>104.53</v>
      </c>
      <c r="K112">
        <f t="shared" si="5"/>
        <v>-0.35523373442657863</v>
      </c>
      <c r="L112">
        <f t="shared" si="6"/>
        <v>-0.16100521776168678</v>
      </c>
      <c r="M112">
        <f t="shared" si="6"/>
        <v>1.4694920668725327E-2</v>
      </c>
      <c r="N112">
        <f t="shared" si="6"/>
        <v>-0.34831221382174432</v>
      </c>
      <c r="O112">
        <f t="shared" si="6"/>
        <v>-0.34415930145884366</v>
      </c>
      <c r="P112">
        <f t="shared" si="7"/>
        <v>-0.26983281865616021</v>
      </c>
      <c r="Q112">
        <f t="shared" si="7"/>
        <v>2.2042381003087991E-2</v>
      </c>
      <c r="R112">
        <f t="shared" si="7"/>
        <v>-0.1130869981897562</v>
      </c>
    </row>
    <row r="113" spans="1:18" x14ac:dyDescent="0.3">
      <c r="A113">
        <v>5000</v>
      </c>
      <c r="B113">
        <v>5000</v>
      </c>
      <c r="C113">
        <v>5000</v>
      </c>
      <c r="D113">
        <v>5000</v>
      </c>
      <c r="E113">
        <v>5000</v>
      </c>
      <c r="F113">
        <v>5000</v>
      </c>
      <c r="G113">
        <v>5000</v>
      </c>
      <c r="H113">
        <v>5000</v>
      </c>
      <c r="I113">
        <v>5000</v>
      </c>
      <c r="K113">
        <f t="shared" si="5"/>
        <v>0</v>
      </c>
      <c r="L113">
        <f t="shared" si="6"/>
        <v>0</v>
      </c>
      <c r="M113">
        <f t="shared" si="6"/>
        <v>0</v>
      </c>
      <c r="N113">
        <f t="shared" si="6"/>
        <v>0</v>
      </c>
      <c r="O113">
        <f t="shared" si="6"/>
        <v>0</v>
      </c>
      <c r="P113">
        <f t="shared" si="7"/>
        <v>0</v>
      </c>
      <c r="Q113">
        <f t="shared" si="7"/>
        <v>0</v>
      </c>
      <c r="R113">
        <f t="shared" si="7"/>
        <v>0</v>
      </c>
    </row>
    <row r="114" spans="1:18" x14ac:dyDescent="0.3">
      <c r="A114">
        <v>291.37</v>
      </c>
      <c r="B114">
        <v>2419.23</v>
      </c>
      <c r="C114">
        <v>2697.22</v>
      </c>
      <c r="D114">
        <v>1877.83</v>
      </c>
      <c r="E114">
        <v>2914.53</v>
      </c>
      <c r="F114">
        <v>3183.65</v>
      </c>
      <c r="G114">
        <v>3207.33</v>
      </c>
      <c r="H114">
        <v>2064.48</v>
      </c>
      <c r="I114">
        <v>2447.92</v>
      </c>
      <c r="K114">
        <f t="shared" si="5"/>
        <v>-7.3029481415382502</v>
      </c>
      <c r="L114">
        <f t="shared" si="6"/>
        <v>-8.2570271476129999</v>
      </c>
      <c r="M114">
        <f t="shared" si="6"/>
        <v>-5.4448295981055015</v>
      </c>
      <c r="N114">
        <f t="shared" si="6"/>
        <v>-9.0028486117307907</v>
      </c>
      <c r="O114">
        <f t="shared" si="6"/>
        <v>-9.9264852249716853</v>
      </c>
      <c r="P114">
        <f t="shared" si="7"/>
        <v>-10.00775646085733</v>
      </c>
      <c r="Q114">
        <f t="shared" si="7"/>
        <v>-6.0854240313004091</v>
      </c>
      <c r="R114">
        <f t="shared" si="7"/>
        <v>-7.4014140096784162</v>
      </c>
    </row>
    <row r="115" spans="1:18" x14ac:dyDescent="0.3">
      <c r="A115">
        <v>2581.5500000000002</v>
      </c>
      <c r="B115">
        <v>3556.19</v>
      </c>
      <c r="C115">
        <v>3167.05</v>
      </c>
      <c r="D115">
        <v>3675.12</v>
      </c>
      <c r="E115">
        <v>3280.15</v>
      </c>
      <c r="F115">
        <v>2945.97</v>
      </c>
      <c r="G115">
        <v>4243.9799999999996</v>
      </c>
      <c r="H115">
        <v>3041.31</v>
      </c>
      <c r="I115">
        <v>4452.6400000000003</v>
      </c>
      <c r="K115">
        <f t="shared" si="5"/>
        <v>-0.37754062481842299</v>
      </c>
      <c r="L115">
        <f t="shared" si="6"/>
        <v>-0.22680172764424472</v>
      </c>
      <c r="M115">
        <f t="shared" si="6"/>
        <v>-0.42360984679746649</v>
      </c>
      <c r="N115">
        <f t="shared" si="6"/>
        <v>-0.2706126164513567</v>
      </c>
      <c r="O115">
        <f t="shared" si="6"/>
        <v>-0.14116325463384385</v>
      </c>
      <c r="P115">
        <f t="shared" si="7"/>
        <v>-0.64396583447928546</v>
      </c>
      <c r="Q115">
        <f t="shared" si="7"/>
        <v>-0.17809455559644388</v>
      </c>
      <c r="R115">
        <f t="shared" si="7"/>
        <v>-0.72479324436869319</v>
      </c>
    </row>
    <row r="116" spans="1:18" x14ac:dyDescent="0.3">
      <c r="A116">
        <v>923.64</v>
      </c>
      <c r="B116">
        <v>1478.73</v>
      </c>
      <c r="C116">
        <v>1560.42</v>
      </c>
      <c r="D116">
        <v>1441.31</v>
      </c>
      <c r="E116">
        <v>767.05</v>
      </c>
      <c r="F116">
        <v>1240.97</v>
      </c>
      <c r="G116">
        <v>1688.1</v>
      </c>
      <c r="H116">
        <v>1567.61</v>
      </c>
      <c r="I116">
        <v>351.97</v>
      </c>
      <c r="K116">
        <f t="shared" si="5"/>
        <v>-0.60098090164999352</v>
      </c>
      <c r="L116">
        <f t="shared" si="6"/>
        <v>-0.68942445108483841</v>
      </c>
      <c r="M116">
        <f t="shared" si="6"/>
        <v>-0.56046728162487547</v>
      </c>
      <c r="N116">
        <f t="shared" si="6"/>
        <v>0.16953574985925257</v>
      </c>
      <c r="O116">
        <f t="shared" si="6"/>
        <v>-0.34356459226538483</v>
      </c>
      <c r="P116">
        <f t="shared" si="7"/>
        <v>-0.82766012732233329</v>
      </c>
      <c r="Q116">
        <f t="shared" si="7"/>
        <v>-0.69720886925642012</v>
      </c>
      <c r="R116">
        <f t="shared" si="7"/>
        <v>0.61893161837945521</v>
      </c>
    </row>
    <row r="117" spans="1:18" x14ac:dyDescent="0.3">
      <c r="A117">
        <v>1637.2</v>
      </c>
      <c r="B117">
        <v>1885.97</v>
      </c>
      <c r="C117">
        <v>1666.09</v>
      </c>
      <c r="D117">
        <v>1469.17</v>
      </c>
      <c r="E117">
        <v>1575.83</v>
      </c>
      <c r="F117">
        <v>1679.84</v>
      </c>
      <c r="G117">
        <v>1722</v>
      </c>
      <c r="H117">
        <v>1548.03</v>
      </c>
      <c r="I117">
        <v>1883.09</v>
      </c>
      <c r="K117">
        <f t="shared" si="5"/>
        <v>-0.1519484485707305</v>
      </c>
      <c r="L117">
        <f t="shared" si="6"/>
        <v>-1.7645980943073462E-2</v>
      </c>
      <c r="M117">
        <f t="shared" si="6"/>
        <v>0.10263254336672366</v>
      </c>
      <c r="N117">
        <f t="shared" si="6"/>
        <v>3.7484730026875225E-2</v>
      </c>
      <c r="O117">
        <f t="shared" si="6"/>
        <v>-2.6044466161739478E-2</v>
      </c>
      <c r="P117">
        <f t="shared" si="7"/>
        <v>-5.1795748839482014E-2</v>
      </c>
      <c r="Q117">
        <f t="shared" si="7"/>
        <v>5.4464940141705394E-2</v>
      </c>
      <c r="R117">
        <f t="shared" si="7"/>
        <v>-0.15018934766674802</v>
      </c>
    </row>
    <row r="118" spans="1:18" x14ac:dyDescent="0.3">
      <c r="A118">
        <v>967.01</v>
      </c>
      <c r="B118">
        <v>721.11</v>
      </c>
      <c r="C118">
        <v>684.52</v>
      </c>
      <c r="D118">
        <v>585.09</v>
      </c>
      <c r="E118">
        <v>580.20000000000005</v>
      </c>
      <c r="F118">
        <v>738.03</v>
      </c>
      <c r="G118">
        <v>534.48</v>
      </c>
      <c r="H118">
        <v>548.22</v>
      </c>
      <c r="I118">
        <v>589.09</v>
      </c>
      <c r="K118">
        <f t="shared" si="5"/>
        <v>0.25428899390905985</v>
      </c>
      <c r="L118">
        <f t="shared" si="6"/>
        <v>0.29212727893196555</v>
      </c>
      <c r="M118">
        <f t="shared" si="6"/>
        <v>0.39494938004777608</v>
      </c>
      <c r="N118">
        <f t="shared" si="6"/>
        <v>0.40000620469281595</v>
      </c>
      <c r="O118">
        <f t="shared" si="6"/>
        <v>0.23679176016794037</v>
      </c>
      <c r="P118">
        <f t="shared" si="7"/>
        <v>0.44728596395073472</v>
      </c>
      <c r="Q118">
        <f t="shared" si="7"/>
        <v>0.43307721740209509</v>
      </c>
      <c r="R118">
        <f t="shared" si="7"/>
        <v>0.39081291817044289</v>
      </c>
    </row>
    <row r="119" spans="1:18" x14ac:dyDescent="0.3">
      <c r="A119">
        <v>535.58000000000004</v>
      </c>
      <c r="B119">
        <v>179.56</v>
      </c>
      <c r="C119">
        <v>375.72</v>
      </c>
      <c r="D119">
        <v>101.41</v>
      </c>
      <c r="E119">
        <v>442.48</v>
      </c>
      <c r="F119">
        <v>527.23</v>
      </c>
      <c r="G119">
        <v>395.41</v>
      </c>
      <c r="H119">
        <v>470.56</v>
      </c>
      <c r="I119">
        <v>140.78</v>
      </c>
      <c r="K119">
        <f t="shared" si="5"/>
        <v>0.66473729414839988</v>
      </c>
      <c r="L119">
        <f t="shared" si="6"/>
        <v>0.29848015235819114</v>
      </c>
      <c r="M119">
        <f t="shared" si="6"/>
        <v>0.81065387057022298</v>
      </c>
      <c r="N119">
        <f t="shared" si="6"/>
        <v>0.17383024011352183</v>
      </c>
      <c r="O119">
        <f t="shared" si="6"/>
        <v>1.5590574704059192E-2</v>
      </c>
      <c r="P119">
        <f t="shared" si="7"/>
        <v>0.2617162702117331</v>
      </c>
      <c r="Q119">
        <f t="shared" si="7"/>
        <v>0.12140109787520079</v>
      </c>
      <c r="R119">
        <f t="shared" si="7"/>
        <v>0.7371447776242579</v>
      </c>
    </row>
    <row r="120" spans="1:18" x14ac:dyDescent="0.3">
      <c r="A120">
        <v>1086.45</v>
      </c>
      <c r="B120">
        <v>807.8</v>
      </c>
      <c r="C120">
        <v>871.26</v>
      </c>
      <c r="D120">
        <v>781.97</v>
      </c>
      <c r="E120">
        <v>888.02</v>
      </c>
      <c r="F120">
        <v>833.75</v>
      </c>
      <c r="G120">
        <v>617.02</v>
      </c>
      <c r="H120">
        <v>812.05</v>
      </c>
      <c r="I120">
        <v>891.97</v>
      </c>
      <c r="K120">
        <f t="shared" si="5"/>
        <v>0.2564775185236321</v>
      </c>
      <c r="L120">
        <f t="shared" si="6"/>
        <v>0.19806709926825905</v>
      </c>
      <c r="M120">
        <f t="shared" si="6"/>
        <v>0.28025219752404623</v>
      </c>
      <c r="N120">
        <f t="shared" si="6"/>
        <v>0.18264071057112619</v>
      </c>
      <c r="O120">
        <f t="shared" si="6"/>
        <v>0.23259238805283267</v>
      </c>
      <c r="P120">
        <f t="shared" si="7"/>
        <v>0.43207694785770173</v>
      </c>
      <c r="Q120">
        <f t="shared" si="7"/>
        <v>0.25256569561415626</v>
      </c>
      <c r="R120">
        <f t="shared" si="7"/>
        <v>0.17900501633761334</v>
      </c>
    </row>
    <row r="121" spans="1:18" x14ac:dyDescent="0.3">
      <c r="A121">
        <v>1546.95</v>
      </c>
      <c r="B121">
        <v>1317.22</v>
      </c>
      <c r="C121">
        <v>1339.41</v>
      </c>
      <c r="D121">
        <v>1491.03</v>
      </c>
      <c r="E121">
        <v>1256.52</v>
      </c>
      <c r="F121">
        <v>1236.76</v>
      </c>
      <c r="G121">
        <v>1242.97</v>
      </c>
      <c r="H121">
        <v>1199.75</v>
      </c>
      <c r="I121">
        <v>1163</v>
      </c>
      <c r="K121">
        <f t="shared" si="5"/>
        <v>0.14850512298393614</v>
      </c>
      <c r="L121">
        <f t="shared" si="6"/>
        <v>0.13416076796276541</v>
      </c>
      <c r="M121">
        <f t="shared" si="6"/>
        <v>3.6148550373315276E-2</v>
      </c>
      <c r="N121">
        <f t="shared" si="6"/>
        <v>0.18774362455153693</v>
      </c>
      <c r="O121">
        <f t="shared" si="6"/>
        <v>0.20051714664339509</v>
      </c>
      <c r="P121">
        <f t="shared" si="7"/>
        <v>0.19650279582404087</v>
      </c>
      <c r="Q121">
        <f t="shared" si="7"/>
        <v>0.22444164323345941</v>
      </c>
      <c r="R121">
        <f t="shared" si="7"/>
        <v>0.24819806716442033</v>
      </c>
    </row>
    <row r="122" spans="1:18" x14ac:dyDescent="0.3">
      <c r="A122">
        <v>846.8</v>
      </c>
      <c r="B122">
        <v>625.33000000000004</v>
      </c>
      <c r="C122">
        <v>703.45</v>
      </c>
      <c r="D122">
        <v>719.2</v>
      </c>
      <c r="E122">
        <v>520.34</v>
      </c>
      <c r="F122">
        <v>607.66</v>
      </c>
      <c r="G122">
        <v>623.89</v>
      </c>
      <c r="H122">
        <v>610.45000000000005</v>
      </c>
      <c r="I122">
        <v>598.70000000000005</v>
      </c>
      <c r="K122">
        <f t="shared" si="5"/>
        <v>0.2615375531412375</v>
      </c>
      <c r="L122">
        <f t="shared" si="6"/>
        <v>0.16928436466698149</v>
      </c>
      <c r="M122">
        <f t="shared" si="6"/>
        <v>0.15068493150684922</v>
      </c>
      <c r="N122">
        <f t="shared" si="6"/>
        <v>0.38552196504487474</v>
      </c>
      <c r="O122">
        <f t="shared" si="6"/>
        <v>0.28240434577231932</v>
      </c>
      <c r="P122">
        <f t="shared" si="7"/>
        <v>0.26323807274444966</v>
      </c>
      <c r="Q122">
        <f t="shared" si="7"/>
        <v>0.27910958904109578</v>
      </c>
      <c r="R122">
        <f t="shared" si="7"/>
        <v>0.29298535663675002</v>
      </c>
    </row>
    <row r="123" spans="1:18" x14ac:dyDescent="0.3">
      <c r="A123">
        <v>371.58</v>
      </c>
      <c r="B123">
        <v>341.75</v>
      </c>
      <c r="C123">
        <v>378.2</v>
      </c>
      <c r="D123">
        <v>364.72</v>
      </c>
      <c r="E123">
        <v>367.94</v>
      </c>
      <c r="F123">
        <v>346.05</v>
      </c>
      <c r="G123">
        <v>298.77999999999997</v>
      </c>
      <c r="H123">
        <v>385.8</v>
      </c>
      <c r="I123">
        <v>362.02</v>
      </c>
      <c r="K123">
        <f t="shared" si="5"/>
        <v>8.0278809408471888E-2</v>
      </c>
      <c r="L123">
        <f t="shared" si="6"/>
        <v>-1.7815813552936124E-2</v>
      </c>
      <c r="M123">
        <f t="shared" si="6"/>
        <v>1.8461704074492592E-2</v>
      </c>
      <c r="N123">
        <f t="shared" si="6"/>
        <v>9.7960062436083396E-3</v>
      </c>
      <c r="O123">
        <f t="shared" si="6"/>
        <v>6.8706604230582849E-2</v>
      </c>
      <c r="P123">
        <f t="shared" si="7"/>
        <v>0.19592012487216753</v>
      </c>
      <c r="Q123">
        <f t="shared" si="7"/>
        <v>-3.8269013402228394E-2</v>
      </c>
      <c r="R123">
        <f t="shared" si="7"/>
        <v>2.5727972442004421E-2</v>
      </c>
    </row>
    <row r="124" spans="1:18" x14ac:dyDescent="0.3">
      <c r="A124">
        <v>280.26</v>
      </c>
      <c r="B124">
        <v>5.51</v>
      </c>
      <c r="C124">
        <v>202.58</v>
      </c>
      <c r="D124">
        <v>212.62</v>
      </c>
      <c r="E124">
        <v>206.34</v>
      </c>
      <c r="F124">
        <v>76.25</v>
      </c>
      <c r="G124">
        <v>76.08</v>
      </c>
      <c r="H124">
        <v>151.81</v>
      </c>
      <c r="I124">
        <v>20.059999999999999</v>
      </c>
      <c r="K124">
        <f t="shared" si="5"/>
        <v>0.98033968457860565</v>
      </c>
      <c r="L124">
        <f t="shared" si="6"/>
        <v>0.27717119817312491</v>
      </c>
      <c r="M124">
        <f t="shared" si="6"/>
        <v>0.24134732034539352</v>
      </c>
      <c r="N124">
        <f t="shared" si="6"/>
        <v>0.26375508456433311</v>
      </c>
      <c r="O124">
        <f t="shared" si="6"/>
        <v>0.72793120673660172</v>
      </c>
      <c r="P124">
        <f t="shared" si="7"/>
        <v>0.72853778634125455</v>
      </c>
      <c r="Q124">
        <f t="shared" si="7"/>
        <v>0.45832441304502958</v>
      </c>
      <c r="R124">
        <f t="shared" si="7"/>
        <v>0.9284236066509669</v>
      </c>
    </row>
    <row r="125" spans="1:18" x14ac:dyDescent="0.3">
      <c r="A125">
        <v>136.91999999999999</v>
      </c>
      <c r="B125">
        <v>124.28</v>
      </c>
      <c r="C125">
        <v>133.11000000000001</v>
      </c>
      <c r="D125">
        <v>134.69</v>
      </c>
      <c r="E125">
        <v>134.36000000000001</v>
      </c>
      <c r="F125">
        <v>133.58000000000001</v>
      </c>
      <c r="G125">
        <v>128.80000000000001</v>
      </c>
      <c r="H125">
        <v>141.83000000000001</v>
      </c>
      <c r="I125">
        <v>160.19999999999999</v>
      </c>
      <c r="K125">
        <f t="shared" si="5"/>
        <v>9.2316681273736392E-2</v>
      </c>
      <c r="L125">
        <f t="shared" si="6"/>
        <v>2.7826468010516903E-2</v>
      </c>
      <c r="M125">
        <f t="shared" si="6"/>
        <v>1.6286882851299957E-2</v>
      </c>
      <c r="N125">
        <f t="shared" si="6"/>
        <v>1.869704937189581E-2</v>
      </c>
      <c r="O125">
        <f t="shared" si="6"/>
        <v>2.4393806602395381E-2</v>
      </c>
      <c r="P125">
        <f t="shared" si="7"/>
        <v>5.9304703476482451E-2</v>
      </c>
      <c r="Q125">
        <f t="shared" si="7"/>
        <v>-3.586035641250384E-2</v>
      </c>
      <c r="R125">
        <f t="shared" si="7"/>
        <v>-0.17002629272567926</v>
      </c>
    </row>
    <row r="126" spans="1:18" x14ac:dyDescent="0.3">
      <c r="A126">
        <v>270.62</v>
      </c>
      <c r="B126">
        <v>275.33</v>
      </c>
      <c r="C126">
        <v>284.83</v>
      </c>
      <c r="D126">
        <v>255.99</v>
      </c>
      <c r="E126">
        <v>266.77</v>
      </c>
      <c r="F126">
        <v>278.64</v>
      </c>
      <c r="G126">
        <v>288.22000000000003</v>
      </c>
      <c r="H126">
        <v>253.23</v>
      </c>
      <c r="I126">
        <v>266.95</v>
      </c>
      <c r="K126">
        <f t="shared" si="5"/>
        <v>-1.7404478604685462E-2</v>
      </c>
      <c r="L126">
        <f t="shared" si="6"/>
        <v>-5.2509053285049068E-2</v>
      </c>
      <c r="M126">
        <f t="shared" si="6"/>
        <v>5.4061045007759941E-2</v>
      </c>
      <c r="N126">
        <f t="shared" si="6"/>
        <v>1.4226590791515862E-2</v>
      </c>
      <c r="O126">
        <f t="shared" si="6"/>
        <v>-2.9635651467001631E-2</v>
      </c>
      <c r="P126">
        <f t="shared" si="7"/>
        <v>-6.503584361835793E-2</v>
      </c>
      <c r="Q126">
        <f t="shared" si="7"/>
        <v>6.4259847757002497E-2</v>
      </c>
      <c r="R126">
        <f t="shared" si="7"/>
        <v>1.3561451481782632E-2</v>
      </c>
    </row>
    <row r="127" spans="1:18" x14ac:dyDescent="0.3">
      <c r="A127">
        <v>5000</v>
      </c>
      <c r="B127">
        <v>4302.16</v>
      </c>
      <c r="C127">
        <v>4955.47</v>
      </c>
      <c r="D127">
        <v>4988.58</v>
      </c>
      <c r="E127">
        <v>4429.58</v>
      </c>
      <c r="F127">
        <v>5000</v>
      </c>
      <c r="G127">
        <v>5000</v>
      </c>
      <c r="H127">
        <v>4484.6400000000003</v>
      </c>
      <c r="I127">
        <v>4360.5600000000004</v>
      </c>
      <c r="K127">
        <f t="shared" si="5"/>
        <v>0.13956800000000003</v>
      </c>
      <c r="L127">
        <f t="shared" si="6"/>
        <v>8.9059999999999487E-3</v>
      </c>
      <c r="M127">
        <f t="shared" si="6"/>
        <v>2.2840000000000148E-3</v>
      </c>
      <c r="N127">
        <f t="shared" si="6"/>
        <v>0.11408400000000002</v>
      </c>
      <c r="O127">
        <f t="shared" si="6"/>
        <v>0</v>
      </c>
      <c r="P127">
        <f t="shared" si="7"/>
        <v>0</v>
      </c>
      <c r="Q127">
        <f t="shared" si="7"/>
        <v>0.10307199999999994</v>
      </c>
      <c r="R127">
        <f t="shared" si="7"/>
        <v>0.12788799999999992</v>
      </c>
    </row>
    <row r="128" spans="1:18" x14ac:dyDescent="0.3">
      <c r="A128">
        <v>801.69</v>
      </c>
      <c r="B128">
        <v>4306.88</v>
      </c>
      <c r="C128">
        <v>2257.98</v>
      </c>
      <c r="D128">
        <v>790.92</v>
      </c>
      <c r="E128">
        <v>106.53</v>
      </c>
      <c r="F128">
        <v>861.75</v>
      </c>
      <c r="G128">
        <v>3147.09</v>
      </c>
      <c r="H128">
        <v>87.58</v>
      </c>
      <c r="I128">
        <v>602.75</v>
      </c>
      <c r="K128">
        <f t="shared" si="5"/>
        <v>-4.3722511195100351</v>
      </c>
      <c r="L128">
        <f t="shared" si="6"/>
        <v>-1.8165250907457993</v>
      </c>
      <c r="M128">
        <f t="shared" si="6"/>
        <v>1.3434120420611576E-2</v>
      </c>
      <c r="N128">
        <f t="shared" si="6"/>
        <v>0.86711821277551182</v>
      </c>
      <c r="O128">
        <f t="shared" si="6"/>
        <v>-7.4916738390150728E-2</v>
      </c>
      <c r="P128">
        <f t="shared" si="7"/>
        <v>-2.9255697339370577</v>
      </c>
      <c r="Q128">
        <f t="shared" si="7"/>
        <v>0.89075577841809173</v>
      </c>
      <c r="R128">
        <f t="shared" si="7"/>
        <v>0.24815078147413594</v>
      </c>
    </row>
    <row r="129" spans="1:18" x14ac:dyDescent="0.3">
      <c r="A129">
        <v>197.58</v>
      </c>
      <c r="B129">
        <v>5000</v>
      </c>
      <c r="C129">
        <v>3084.56</v>
      </c>
      <c r="D129">
        <v>541.5</v>
      </c>
      <c r="E129">
        <v>5000</v>
      </c>
      <c r="F129">
        <v>5000</v>
      </c>
      <c r="G129">
        <v>2361.06</v>
      </c>
      <c r="H129">
        <v>3259.2</v>
      </c>
      <c r="I129">
        <v>3899.51</v>
      </c>
      <c r="K129">
        <f t="shared" si="5"/>
        <v>-24.306205081485981</v>
      </c>
      <c r="L129">
        <f t="shared" si="6"/>
        <v>-14.611701589229678</v>
      </c>
      <c r="M129">
        <f t="shared" si="6"/>
        <v>-1.7406620103249313</v>
      </c>
      <c r="N129">
        <f t="shared" si="6"/>
        <v>-24.306205081485981</v>
      </c>
      <c r="O129">
        <f t="shared" si="6"/>
        <v>-24.306205081485981</v>
      </c>
      <c r="P129">
        <f t="shared" si="7"/>
        <v>-10.949893713938657</v>
      </c>
      <c r="Q129">
        <f t="shared" si="7"/>
        <v>-15.49559672031582</v>
      </c>
      <c r="R129">
        <f t="shared" si="7"/>
        <v>-18.736359955461079</v>
      </c>
    </row>
    <row r="130" spans="1:18" x14ac:dyDescent="0.3">
      <c r="A130">
        <v>748.83</v>
      </c>
      <c r="B130">
        <v>1857.17</v>
      </c>
      <c r="C130">
        <v>5000</v>
      </c>
      <c r="D130">
        <v>1932.95</v>
      </c>
      <c r="E130">
        <v>297.77</v>
      </c>
      <c r="F130">
        <v>4021.83</v>
      </c>
      <c r="G130">
        <v>1691.7</v>
      </c>
      <c r="H130">
        <v>370.52</v>
      </c>
      <c r="I130">
        <v>1525.45</v>
      </c>
      <c r="K130">
        <f t="shared" si="5"/>
        <v>-1.4800956158273575</v>
      </c>
      <c r="L130">
        <f t="shared" si="6"/>
        <v>-5.6770829160156513</v>
      </c>
      <c r="M130">
        <f t="shared" si="6"/>
        <v>-1.5812934845024904</v>
      </c>
      <c r="N130">
        <f t="shared" si="6"/>
        <v>0.60235300401960401</v>
      </c>
      <c r="O130">
        <f t="shared" ref="O130" si="8">($A130-F130)/$A130</f>
        <v>-4.3708184768238452</v>
      </c>
      <c r="P130">
        <f t="shared" si="7"/>
        <v>-1.2591242338047353</v>
      </c>
      <c r="Q130">
        <f t="shared" si="7"/>
        <v>0.50520144759157626</v>
      </c>
      <c r="R130">
        <f t="shared" si="7"/>
        <v>-1.0371112268472149</v>
      </c>
    </row>
    <row r="131" spans="1:18" x14ac:dyDescent="0.3">
      <c r="A131">
        <v>640.19000000000005</v>
      </c>
      <c r="B131">
        <v>321.47000000000003</v>
      </c>
      <c r="C131">
        <v>316.94</v>
      </c>
      <c r="D131">
        <v>304.77999999999997</v>
      </c>
      <c r="E131">
        <v>478.34</v>
      </c>
      <c r="F131">
        <v>315.67</v>
      </c>
      <c r="G131">
        <v>289.64</v>
      </c>
      <c r="H131">
        <v>284.73</v>
      </c>
      <c r="I131">
        <v>317.06</v>
      </c>
      <c r="K131">
        <f t="shared" ref="K131:K194" si="9">($A131-B131)/$A131</f>
        <v>0.49785220012808695</v>
      </c>
      <c r="L131">
        <f t="shared" ref="L131:O194" si="10">($A131-C131)/$A131</f>
        <v>0.50492822443337138</v>
      </c>
      <c r="M131">
        <f t="shared" si="10"/>
        <v>0.52392258548243498</v>
      </c>
      <c r="N131">
        <f t="shared" si="10"/>
        <v>0.25281557037754426</v>
      </c>
      <c r="O131">
        <f t="shared" si="10"/>
        <v>0.50691201049688372</v>
      </c>
      <c r="P131">
        <f t="shared" ref="P131:R194" si="11">($A131-G131)/$A131</f>
        <v>0.54757181461753546</v>
      </c>
      <c r="Q131">
        <f t="shared" si="11"/>
        <v>0.55524141270560301</v>
      </c>
      <c r="R131">
        <f t="shared" si="11"/>
        <v>0.5047407800809135</v>
      </c>
    </row>
    <row r="132" spans="1:18" x14ac:dyDescent="0.3">
      <c r="A132">
        <v>5000</v>
      </c>
      <c r="B132">
        <v>5000</v>
      </c>
      <c r="C132">
        <v>5000</v>
      </c>
      <c r="D132">
        <v>5000</v>
      </c>
      <c r="E132">
        <v>5000</v>
      </c>
      <c r="F132">
        <v>5000</v>
      </c>
      <c r="G132">
        <v>5000</v>
      </c>
      <c r="H132">
        <v>5000</v>
      </c>
      <c r="I132">
        <v>5000</v>
      </c>
      <c r="K132">
        <f t="shared" si="9"/>
        <v>0</v>
      </c>
      <c r="L132">
        <f t="shared" si="10"/>
        <v>0</v>
      </c>
      <c r="M132">
        <f t="shared" si="10"/>
        <v>0</v>
      </c>
      <c r="N132">
        <f t="shared" si="10"/>
        <v>0</v>
      </c>
      <c r="O132">
        <f t="shared" si="10"/>
        <v>0</v>
      </c>
      <c r="P132">
        <f t="shared" si="11"/>
        <v>0</v>
      </c>
      <c r="Q132">
        <f t="shared" si="11"/>
        <v>0</v>
      </c>
      <c r="R132">
        <f t="shared" si="11"/>
        <v>0</v>
      </c>
    </row>
    <row r="133" spans="1:18" x14ac:dyDescent="0.3">
      <c r="A133">
        <v>4769.9399999999996</v>
      </c>
      <c r="B133">
        <v>1235.83</v>
      </c>
      <c r="C133">
        <v>5000</v>
      </c>
      <c r="D133">
        <v>3640.37</v>
      </c>
      <c r="E133">
        <v>3117.01</v>
      </c>
      <c r="F133">
        <v>4934.78</v>
      </c>
      <c r="G133">
        <v>5000</v>
      </c>
      <c r="H133">
        <v>5000</v>
      </c>
      <c r="I133">
        <v>5000</v>
      </c>
      <c r="K133">
        <f t="shared" si="9"/>
        <v>0.74091288360021301</v>
      </c>
      <c r="L133">
        <f t="shared" si="10"/>
        <v>-4.8231214648402375E-2</v>
      </c>
      <c r="M133">
        <f t="shared" si="10"/>
        <v>0.23681010662607913</v>
      </c>
      <c r="N133">
        <f t="shared" si="10"/>
        <v>0.34653056432575663</v>
      </c>
      <c r="O133">
        <f t="shared" si="10"/>
        <v>-3.4558086684528561E-2</v>
      </c>
      <c r="P133">
        <f t="shared" si="11"/>
        <v>-4.8231214648402375E-2</v>
      </c>
      <c r="Q133">
        <f t="shared" si="11"/>
        <v>-4.8231214648402375E-2</v>
      </c>
      <c r="R133">
        <f t="shared" si="11"/>
        <v>-4.8231214648402375E-2</v>
      </c>
    </row>
    <row r="134" spans="1:18" x14ac:dyDescent="0.3">
      <c r="A134">
        <v>838.84</v>
      </c>
      <c r="B134">
        <v>1889.81</v>
      </c>
      <c r="C134">
        <v>105.42</v>
      </c>
      <c r="D134">
        <v>343.26</v>
      </c>
      <c r="E134">
        <v>1702.06</v>
      </c>
      <c r="F134">
        <v>1128.6099999999999</v>
      </c>
      <c r="G134">
        <v>637.39</v>
      </c>
      <c r="H134">
        <v>376.56</v>
      </c>
      <c r="I134">
        <v>117.19</v>
      </c>
      <c r="K134">
        <f t="shared" si="9"/>
        <v>-1.2528849363406607</v>
      </c>
      <c r="L134">
        <f t="shared" si="10"/>
        <v>0.87432645081302762</v>
      </c>
      <c r="M134">
        <f t="shared" si="10"/>
        <v>0.59079204615898151</v>
      </c>
      <c r="N134">
        <f t="shared" si="10"/>
        <v>-1.0290639454484762</v>
      </c>
      <c r="O134">
        <f t="shared" si="10"/>
        <v>-0.34544132373277364</v>
      </c>
      <c r="P134">
        <f t="shared" si="11"/>
        <v>0.24015306852319876</v>
      </c>
      <c r="Q134">
        <f t="shared" si="11"/>
        <v>0.55109436841352344</v>
      </c>
      <c r="R134">
        <f t="shared" si="11"/>
        <v>0.86029516951981311</v>
      </c>
    </row>
    <row r="135" spans="1:18" x14ac:dyDescent="0.3">
      <c r="A135">
        <v>87.25</v>
      </c>
      <c r="B135">
        <v>21.41</v>
      </c>
      <c r="C135">
        <v>72.34</v>
      </c>
      <c r="D135">
        <v>67.59</v>
      </c>
      <c r="E135">
        <v>74.75</v>
      </c>
      <c r="F135">
        <v>78.08</v>
      </c>
      <c r="G135">
        <v>73.73</v>
      </c>
      <c r="H135">
        <v>75.19</v>
      </c>
      <c r="I135">
        <v>73.09</v>
      </c>
      <c r="K135">
        <f t="shared" si="9"/>
        <v>0.75461318051575932</v>
      </c>
      <c r="L135">
        <f t="shared" si="10"/>
        <v>0.17088825214899708</v>
      </c>
      <c r="M135">
        <f t="shared" si="10"/>
        <v>0.22532951289398276</v>
      </c>
      <c r="N135">
        <f t="shared" si="10"/>
        <v>0.14326647564469913</v>
      </c>
      <c r="O135">
        <f t="shared" si="10"/>
        <v>0.10510028653295131</v>
      </c>
      <c r="P135">
        <f t="shared" si="11"/>
        <v>0.15495702005730655</v>
      </c>
      <c r="Q135">
        <f t="shared" si="11"/>
        <v>0.13822349570200576</v>
      </c>
      <c r="R135">
        <f t="shared" si="11"/>
        <v>0.16229226361031515</v>
      </c>
    </row>
    <row r="136" spans="1:18" x14ac:dyDescent="0.3">
      <c r="A136">
        <v>315.89</v>
      </c>
      <c r="B136">
        <v>407.66</v>
      </c>
      <c r="C136">
        <v>297.02</v>
      </c>
      <c r="D136">
        <v>402.31</v>
      </c>
      <c r="E136">
        <v>297.22000000000003</v>
      </c>
      <c r="F136">
        <v>328.67</v>
      </c>
      <c r="G136">
        <v>486.08</v>
      </c>
      <c r="H136">
        <v>285.41000000000003</v>
      </c>
      <c r="I136">
        <v>574.36</v>
      </c>
      <c r="K136">
        <f t="shared" si="9"/>
        <v>-0.29051252018107582</v>
      </c>
      <c r="L136">
        <f t="shared" si="10"/>
        <v>5.9735984045079002E-2</v>
      </c>
      <c r="M136">
        <f t="shared" si="10"/>
        <v>-0.27357624489537502</v>
      </c>
      <c r="N136">
        <f t="shared" si="10"/>
        <v>5.9102852258697519E-2</v>
      </c>
      <c r="O136">
        <f t="shared" si="10"/>
        <v>-4.0457121149767419E-2</v>
      </c>
      <c r="P136">
        <f t="shared" si="11"/>
        <v>-0.53876349362119724</v>
      </c>
      <c r="Q136">
        <f t="shared" si="11"/>
        <v>9.6489284244515375E-2</v>
      </c>
      <c r="R136">
        <f t="shared" si="11"/>
        <v>-0.81822786412991877</v>
      </c>
    </row>
    <row r="137" spans="1:18" x14ac:dyDescent="0.3">
      <c r="A137">
        <v>1785.91</v>
      </c>
      <c r="B137">
        <v>1887.53</v>
      </c>
      <c r="C137">
        <v>1748.45</v>
      </c>
      <c r="D137">
        <v>1816.7</v>
      </c>
      <c r="E137">
        <v>1795.77</v>
      </c>
      <c r="F137">
        <v>1792.75</v>
      </c>
      <c r="G137">
        <v>1885.72</v>
      </c>
      <c r="H137">
        <v>1808.97</v>
      </c>
      <c r="I137">
        <v>1932.39</v>
      </c>
      <c r="K137">
        <f t="shared" si="9"/>
        <v>-5.6900963654383414E-2</v>
      </c>
      <c r="L137">
        <f t="shared" si="10"/>
        <v>2.0975301106998693E-2</v>
      </c>
      <c r="M137">
        <f t="shared" si="10"/>
        <v>-1.7240510440055749E-2</v>
      </c>
      <c r="N137">
        <f t="shared" si="10"/>
        <v>-5.5209948989590179E-3</v>
      </c>
      <c r="O137">
        <f t="shared" si="10"/>
        <v>-3.8299802341662894E-3</v>
      </c>
      <c r="P137">
        <f t="shared" si="11"/>
        <v>-5.5887474732769254E-2</v>
      </c>
      <c r="Q137">
        <f t="shared" si="11"/>
        <v>-1.29121848245432E-2</v>
      </c>
      <c r="R137">
        <f t="shared" si="11"/>
        <v>-8.2019810628755088E-2</v>
      </c>
    </row>
    <row r="138" spans="1:18" x14ac:dyDescent="0.3">
      <c r="A138">
        <v>682.05</v>
      </c>
      <c r="B138">
        <v>32.229999999999997</v>
      </c>
      <c r="C138">
        <v>435.81</v>
      </c>
      <c r="D138">
        <v>125.64</v>
      </c>
      <c r="E138">
        <v>147.08000000000001</v>
      </c>
      <c r="F138">
        <v>180.92</v>
      </c>
      <c r="G138">
        <v>225.7</v>
      </c>
      <c r="H138">
        <v>145.38</v>
      </c>
      <c r="I138">
        <v>177.89</v>
      </c>
      <c r="K138">
        <f t="shared" si="9"/>
        <v>0.95274539989736817</v>
      </c>
      <c r="L138">
        <f t="shared" si="10"/>
        <v>0.36102925005498127</v>
      </c>
      <c r="M138">
        <f t="shared" si="10"/>
        <v>0.81579063118539696</v>
      </c>
      <c r="N138">
        <f t="shared" si="10"/>
        <v>0.78435598563155184</v>
      </c>
      <c r="O138">
        <f t="shared" si="10"/>
        <v>0.7347408547760429</v>
      </c>
      <c r="P138">
        <f t="shared" si="11"/>
        <v>0.66908584414632355</v>
      </c>
      <c r="Q138">
        <f t="shared" si="11"/>
        <v>0.78684847151968329</v>
      </c>
      <c r="R138">
        <f t="shared" si="11"/>
        <v>0.73918334432959465</v>
      </c>
    </row>
    <row r="139" spans="1:18" x14ac:dyDescent="0.3">
      <c r="A139">
        <v>99.44</v>
      </c>
      <c r="B139">
        <v>17.059999999999999</v>
      </c>
      <c r="C139">
        <v>59.3</v>
      </c>
      <c r="D139">
        <v>74.59</v>
      </c>
      <c r="E139">
        <v>75.02</v>
      </c>
      <c r="F139">
        <v>82.5</v>
      </c>
      <c r="G139">
        <v>104.55</v>
      </c>
      <c r="H139">
        <v>72.52</v>
      </c>
      <c r="I139">
        <v>63.44</v>
      </c>
      <c r="K139">
        <f t="shared" si="9"/>
        <v>0.82843925985518907</v>
      </c>
      <c r="L139">
        <f t="shared" si="10"/>
        <v>0.40366049879324217</v>
      </c>
      <c r="M139">
        <f t="shared" si="10"/>
        <v>0.24989943684633945</v>
      </c>
      <c r="N139">
        <f t="shared" si="10"/>
        <v>0.24557522123893807</v>
      </c>
      <c r="O139">
        <f t="shared" si="10"/>
        <v>0.17035398230088494</v>
      </c>
      <c r="P139">
        <f t="shared" si="11"/>
        <v>-5.138777152051488E-2</v>
      </c>
      <c r="Q139">
        <f t="shared" si="11"/>
        <v>0.27071600965406278</v>
      </c>
      <c r="R139">
        <f t="shared" si="11"/>
        <v>0.36202735317779566</v>
      </c>
    </row>
    <row r="140" spans="1:18" x14ac:dyDescent="0.3">
      <c r="A140">
        <v>1056.28</v>
      </c>
      <c r="B140">
        <v>1397.41</v>
      </c>
      <c r="C140">
        <v>925.7</v>
      </c>
      <c r="D140">
        <v>983.3</v>
      </c>
      <c r="E140">
        <v>948.67</v>
      </c>
      <c r="F140">
        <v>1203.2</v>
      </c>
      <c r="G140">
        <v>1045.5</v>
      </c>
      <c r="H140">
        <v>1088.3</v>
      </c>
      <c r="I140">
        <v>969.51</v>
      </c>
      <c r="K140">
        <f t="shared" si="9"/>
        <v>-0.32295414094747615</v>
      </c>
      <c r="L140">
        <f t="shared" si="10"/>
        <v>0.12362252433066984</v>
      </c>
      <c r="M140">
        <f t="shared" si="10"/>
        <v>6.9091528761313303E-2</v>
      </c>
      <c r="N140">
        <f t="shared" si="10"/>
        <v>0.10187639641004281</v>
      </c>
      <c r="O140">
        <f t="shared" si="10"/>
        <v>-0.13909190744878258</v>
      </c>
      <c r="P140">
        <f t="shared" si="11"/>
        <v>1.0205627295792757E-2</v>
      </c>
      <c r="Q140">
        <f t="shared" si="11"/>
        <v>-3.0313931911993015E-2</v>
      </c>
      <c r="R140">
        <f t="shared" si="11"/>
        <v>8.2146779263074177E-2</v>
      </c>
    </row>
    <row r="141" spans="1:18" x14ac:dyDescent="0.3">
      <c r="A141">
        <v>803.55</v>
      </c>
      <c r="B141">
        <v>664.33</v>
      </c>
      <c r="C141">
        <v>712.48</v>
      </c>
      <c r="D141">
        <v>2020.92</v>
      </c>
      <c r="E141">
        <v>539.78</v>
      </c>
      <c r="F141">
        <v>776.62</v>
      </c>
      <c r="G141">
        <v>636.98</v>
      </c>
      <c r="H141">
        <v>2308.8000000000002</v>
      </c>
      <c r="I141">
        <v>2082.5100000000002</v>
      </c>
      <c r="K141">
        <f t="shared" si="9"/>
        <v>0.17325617572024132</v>
      </c>
      <c r="L141">
        <f t="shared" si="10"/>
        <v>0.11333457781096377</v>
      </c>
      <c r="M141">
        <f t="shared" si="10"/>
        <v>-1.5149897330595485</v>
      </c>
      <c r="N141">
        <f t="shared" si="10"/>
        <v>0.32825586460083378</v>
      </c>
      <c r="O141">
        <f t="shared" si="10"/>
        <v>3.3513782589757887E-2</v>
      </c>
      <c r="P141">
        <f t="shared" si="11"/>
        <v>0.20729263891481545</v>
      </c>
      <c r="Q141">
        <f t="shared" si="11"/>
        <v>-1.8732499533320892</v>
      </c>
      <c r="R141">
        <f t="shared" si="11"/>
        <v>-1.5916371103229423</v>
      </c>
    </row>
    <row r="142" spans="1:18" x14ac:dyDescent="0.3">
      <c r="A142">
        <v>181.97</v>
      </c>
      <c r="B142">
        <v>183.53</v>
      </c>
      <c r="C142">
        <v>211.22</v>
      </c>
      <c r="D142">
        <v>193.72</v>
      </c>
      <c r="E142">
        <v>188.81</v>
      </c>
      <c r="F142">
        <v>203.15</v>
      </c>
      <c r="G142">
        <v>237.92</v>
      </c>
      <c r="H142">
        <v>190.55</v>
      </c>
      <c r="I142">
        <v>213.45</v>
      </c>
      <c r="K142">
        <f t="shared" si="9"/>
        <v>-8.5728416771995511E-3</v>
      </c>
      <c r="L142">
        <f t="shared" si="10"/>
        <v>-0.16074078144749135</v>
      </c>
      <c r="M142">
        <f t="shared" si="10"/>
        <v>-6.4571083145573444E-2</v>
      </c>
      <c r="N142">
        <f t="shared" si="10"/>
        <v>-3.7588613507721073E-2</v>
      </c>
      <c r="O142">
        <f t="shared" si="10"/>
        <v>-0.11639281200197839</v>
      </c>
      <c r="P142">
        <f t="shared" si="11"/>
        <v>-0.30746826399956029</v>
      </c>
      <c r="Q142">
        <f t="shared" si="11"/>
        <v>-4.7150629224597528E-2</v>
      </c>
      <c r="R142">
        <f t="shared" si="11"/>
        <v>-0.17299554871682141</v>
      </c>
    </row>
    <row r="143" spans="1:18" x14ac:dyDescent="0.3">
      <c r="A143">
        <v>945.3</v>
      </c>
      <c r="B143">
        <v>4015.59</v>
      </c>
      <c r="C143">
        <v>3655.69</v>
      </c>
      <c r="D143">
        <v>5000</v>
      </c>
      <c r="E143">
        <v>5000</v>
      </c>
      <c r="F143">
        <v>3734.12</v>
      </c>
      <c r="G143">
        <v>5000</v>
      </c>
      <c r="H143">
        <v>5000</v>
      </c>
      <c r="I143">
        <v>5000</v>
      </c>
      <c r="K143">
        <f t="shared" si="9"/>
        <v>-3.2479530307838784</v>
      </c>
      <c r="L143">
        <f t="shared" si="10"/>
        <v>-2.8672273352374913</v>
      </c>
      <c r="M143">
        <f t="shared" si="10"/>
        <v>-4.2893261398497833</v>
      </c>
      <c r="N143">
        <f t="shared" si="10"/>
        <v>-4.2893261398497833</v>
      </c>
      <c r="O143">
        <f t="shared" si="10"/>
        <v>-2.9501957050671743</v>
      </c>
      <c r="P143">
        <f t="shared" si="11"/>
        <v>-4.2893261398497833</v>
      </c>
      <c r="Q143">
        <f t="shared" si="11"/>
        <v>-4.2893261398497833</v>
      </c>
      <c r="R143">
        <f t="shared" si="11"/>
        <v>-4.2893261398497833</v>
      </c>
    </row>
    <row r="144" spans="1:18" x14ac:dyDescent="0.3">
      <c r="A144">
        <v>568.64</v>
      </c>
      <c r="B144">
        <v>2919.5</v>
      </c>
      <c r="C144">
        <v>546.94000000000005</v>
      </c>
      <c r="D144">
        <v>3670.05</v>
      </c>
      <c r="E144">
        <v>5000</v>
      </c>
      <c r="F144">
        <v>1051.3399999999999</v>
      </c>
      <c r="G144">
        <v>3903.11</v>
      </c>
      <c r="H144">
        <v>2737.69</v>
      </c>
      <c r="I144">
        <v>3042.24</v>
      </c>
      <c r="K144">
        <f t="shared" si="9"/>
        <v>-4.1341797974113677</v>
      </c>
      <c r="L144">
        <f t="shared" si="10"/>
        <v>3.8161226786719071E-2</v>
      </c>
      <c r="M144">
        <f t="shared" si="10"/>
        <v>-5.4540834271243677</v>
      </c>
      <c r="N144">
        <f t="shared" si="10"/>
        <v>-7.792909397861564</v>
      </c>
      <c r="O144">
        <f t="shared" si="10"/>
        <v>-0.84886747326955536</v>
      </c>
      <c r="P144">
        <f t="shared" si="11"/>
        <v>-5.8639385199774905</v>
      </c>
      <c r="Q144">
        <f t="shared" si="11"/>
        <v>-3.8144520258863257</v>
      </c>
      <c r="R144">
        <f t="shared" si="11"/>
        <v>-4.3500281373100735</v>
      </c>
    </row>
    <row r="145" spans="1:18" x14ac:dyDescent="0.3">
      <c r="A145">
        <v>5000</v>
      </c>
      <c r="B145">
        <v>5000</v>
      </c>
      <c r="C145">
        <v>5000</v>
      </c>
      <c r="D145">
        <v>5000</v>
      </c>
      <c r="E145">
        <v>5000</v>
      </c>
      <c r="F145">
        <v>5000</v>
      </c>
      <c r="G145">
        <v>5000</v>
      </c>
      <c r="H145">
        <v>5000</v>
      </c>
      <c r="I145">
        <v>5000</v>
      </c>
      <c r="K145">
        <f t="shared" si="9"/>
        <v>0</v>
      </c>
      <c r="L145">
        <f t="shared" si="10"/>
        <v>0</v>
      </c>
      <c r="M145">
        <f t="shared" si="10"/>
        <v>0</v>
      </c>
      <c r="N145">
        <f t="shared" si="10"/>
        <v>0</v>
      </c>
      <c r="O145">
        <f t="shared" si="10"/>
        <v>0</v>
      </c>
      <c r="P145">
        <f t="shared" si="11"/>
        <v>0</v>
      </c>
      <c r="Q145">
        <f t="shared" si="11"/>
        <v>0</v>
      </c>
      <c r="R145">
        <f t="shared" si="11"/>
        <v>0</v>
      </c>
    </row>
    <row r="146" spans="1:18" x14ac:dyDescent="0.3">
      <c r="A146">
        <v>4437.41</v>
      </c>
      <c r="B146">
        <v>4237.09</v>
      </c>
      <c r="C146">
        <v>4964.8599999999997</v>
      </c>
      <c r="D146">
        <v>5000</v>
      </c>
      <c r="E146">
        <v>5000</v>
      </c>
      <c r="F146">
        <v>4817.53</v>
      </c>
      <c r="G146">
        <v>5000</v>
      </c>
      <c r="H146">
        <v>5000</v>
      </c>
      <c r="I146">
        <v>5000</v>
      </c>
      <c r="K146">
        <f t="shared" si="9"/>
        <v>4.5143450796748488E-2</v>
      </c>
      <c r="L146">
        <f t="shared" si="10"/>
        <v>-0.11886438260156258</v>
      </c>
      <c r="M146">
        <f t="shared" si="10"/>
        <v>-0.12678341645239005</v>
      </c>
      <c r="N146">
        <f t="shared" si="10"/>
        <v>-0.12678341645239005</v>
      </c>
      <c r="O146">
        <f t="shared" si="10"/>
        <v>-8.5662582452376471E-2</v>
      </c>
      <c r="P146">
        <f t="shared" si="11"/>
        <v>-0.12678341645239005</v>
      </c>
      <c r="Q146">
        <f t="shared" si="11"/>
        <v>-0.12678341645239005</v>
      </c>
      <c r="R146">
        <f t="shared" si="11"/>
        <v>-0.12678341645239005</v>
      </c>
    </row>
    <row r="147" spans="1:18" x14ac:dyDescent="0.3">
      <c r="A147">
        <v>5000</v>
      </c>
      <c r="B147">
        <v>5000</v>
      </c>
      <c r="C147">
        <v>5000</v>
      </c>
      <c r="D147">
        <v>5000</v>
      </c>
      <c r="E147">
        <v>5000</v>
      </c>
      <c r="F147">
        <v>5000</v>
      </c>
      <c r="G147">
        <v>5000</v>
      </c>
      <c r="H147">
        <v>5000</v>
      </c>
      <c r="I147">
        <v>5000</v>
      </c>
      <c r="K147">
        <f t="shared" si="9"/>
        <v>0</v>
      </c>
      <c r="L147">
        <f t="shared" si="10"/>
        <v>0</v>
      </c>
      <c r="M147">
        <f t="shared" si="10"/>
        <v>0</v>
      </c>
      <c r="N147">
        <f t="shared" si="10"/>
        <v>0</v>
      </c>
      <c r="O147">
        <f t="shared" si="10"/>
        <v>0</v>
      </c>
      <c r="P147">
        <f t="shared" si="11"/>
        <v>0</v>
      </c>
      <c r="Q147">
        <f t="shared" si="11"/>
        <v>0</v>
      </c>
      <c r="R147">
        <f t="shared" si="11"/>
        <v>0</v>
      </c>
    </row>
    <row r="148" spans="1:18" x14ac:dyDescent="0.3">
      <c r="A148">
        <v>3563.56</v>
      </c>
      <c r="B148">
        <v>3029.17</v>
      </c>
      <c r="C148">
        <v>3397.09</v>
      </c>
      <c r="D148">
        <v>1950.91</v>
      </c>
      <c r="E148">
        <v>519.25</v>
      </c>
      <c r="F148">
        <v>1137.3599999999999</v>
      </c>
      <c r="G148">
        <v>3641.06</v>
      </c>
      <c r="H148">
        <v>3191</v>
      </c>
      <c r="I148">
        <v>917.09</v>
      </c>
      <c r="K148">
        <f t="shared" si="9"/>
        <v>0.14995959097082689</v>
      </c>
      <c r="L148">
        <f t="shared" si="10"/>
        <v>4.6714521433622501E-2</v>
      </c>
      <c r="M148">
        <f t="shared" si="10"/>
        <v>0.45253903399970813</v>
      </c>
      <c r="N148">
        <f t="shared" si="10"/>
        <v>0.85428896945750876</v>
      </c>
      <c r="O148">
        <f t="shared" si="10"/>
        <v>0.68083601791466952</v>
      </c>
      <c r="P148">
        <f t="shared" si="11"/>
        <v>-2.1747915006341972E-2</v>
      </c>
      <c r="Q148">
        <f t="shared" si="11"/>
        <v>0.10454713825500341</v>
      </c>
      <c r="R148">
        <f t="shared" si="11"/>
        <v>0.74264780163656563</v>
      </c>
    </row>
    <row r="149" spans="1:18" x14ac:dyDescent="0.3">
      <c r="A149">
        <v>1958.09</v>
      </c>
      <c r="B149">
        <v>735.41</v>
      </c>
      <c r="C149">
        <v>2004.23</v>
      </c>
      <c r="D149">
        <v>1596.73</v>
      </c>
      <c r="E149">
        <v>1000.41</v>
      </c>
      <c r="F149">
        <v>780.53</v>
      </c>
      <c r="G149">
        <v>355.42</v>
      </c>
      <c r="H149">
        <v>2057.67</v>
      </c>
      <c r="I149">
        <v>937.84</v>
      </c>
      <c r="K149">
        <f t="shared" si="9"/>
        <v>0.62442482214811368</v>
      </c>
      <c r="L149">
        <f t="shared" si="10"/>
        <v>-2.3563778988708435E-2</v>
      </c>
      <c r="M149">
        <f t="shared" si="10"/>
        <v>0.18454718628867922</v>
      </c>
      <c r="N149">
        <f t="shared" si="10"/>
        <v>0.48908885699840149</v>
      </c>
      <c r="O149">
        <f t="shared" si="10"/>
        <v>0.60138195894979296</v>
      </c>
      <c r="P149">
        <f t="shared" si="11"/>
        <v>0.81848638213769531</v>
      </c>
      <c r="Q149">
        <f t="shared" si="11"/>
        <v>-5.0855680790974959E-2</v>
      </c>
      <c r="R149">
        <f t="shared" si="11"/>
        <v>0.52104346582639205</v>
      </c>
    </row>
    <row r="150" spans="1:18" x14ac:dyDescent="0.3">
      <c r="A150">
        <v>1188.02</v>
      </c>
      <c r="B150">
        <v>1075.5</v>
      </c>
      <c r="C150">
        <v>1126.3399999999999</v>
      </c>
      <c r="D150">
        <v>1140.3900000000001</v>
      </c>
      <c r="E150">
        <v>1196.25</v>
      </c>
      <c r="F150">
        <v>1166.3900000000001</v>
      </c>
      <c r="G150">
        <v>1126.0899999999999</v>
      </c>
      <c r="H150">
        <v>1157.6099999999999</v>
      </c>
      <c r="I150">
        <v>1426.59</v>
      </c>
      <c r="K150">
        <f t="shared" si="9"/>
        <v>9.4712210232150956E-2</v>
      </c>
      <c r="L150">
        <f t="shared" si="10"/>
        <v>5.191831787343653E-2</v>
      </c>
      <c r="M150">
        <f t="shared" si="10"/>
        <v>4.0091917644483999E-2</v>
      </c>
      <c r="N150">
        <f t="shared" si="10"/>
        <v>-6.9274928031514771E-3</v>
      </c>
      <c r="O150">
        <f t="shared" si="10"/>
        <v>1.8206764195888857E-2</v>
      </c>
      <c r="P150">
        <f t="shared" si="11"/>
        <v>5.2128752041211479E-2</v>
      </c>
      <c r="Q150">
        <f t="shared" si="11"/>
        <v>2.5597212168145388E-2</v>
      </c>
      <c r="R150">
        <f t="shared" si="11"/>
        <v>-0.20081311762428236</v>
      </c>
    </row>
    <row r="151" spans="1:18" x14ac:dyDescent="0.3">
      <c r="A151">
        <v>1427.5</v>
      </c>
      <c r="B151">
        <v>1279.1199999999999</v>
      </c>
      <c r="C151">
        <v>1310.8</v>
      </c>
      <c r="D151">
        <v>1305.2</v>
      </c>
      <c r="E151">
        <v>1302.56</v>
      </c>
      <c r="F151">
        <v>1388.28</v>
      </c>
      <c r="G151">
        <v>1415.98</v>
      </c>
      <c r="H151">
        <v>1361.2</v>
      </c>
      <c r="I151">
        <v>1302.1199999999999</v>
      </c>
      <c r="K151">
        <f t="shared" si="9"/>
        <v>0.10394395796847643</v>
      </c>
      <c r="L151">
        <f t="shared" si="10"/>
        <v>8.1751313485113872E-2</v>
      </c>
      <c r="M151">
        <f t="shared" si="10"/>
        <v>8.56742556917688E-2</v>
      </c>
      <c r="N151">
        <f t="shared" si="10"/>
        <v>8.7523642732049073E-2</v>
      </c>
      <c r="O151">
        <f t="shared" si="10"/>
        <v>2.747460595446587E-2</v>
      </c>
      <c r="P151">
        <f t="shared" si="11"/>
        <v>8.0700525394045413E-3</v>
      </c>
      <c r="Q151">
        <f t="shared" si="11"/>
        <v>4.6444833625218881E-2</v>
      </c>
      <c r="R151">
        <f t="shared" si="11"/>
        <v>8.7831873905429153E-2</v>
      </c>
    </row>
    <row r="152" spans="1:18" x14ac:dyDescent="0.3">
      <c r="A152">
        <v>5000</v>
      </c>
      <c r="B152">
        <v>5000</v>
      </c>
      <c r="C152">
        <v>5000</v>
      </c>
      <c r="D152">
        <v>5000</v>
      </c>
      <c r="E152">
        <v>5000</v>
      </c>
      <c r="F152">
        <v>5000</v>
      </c>
      <c r="G152">
        <v>5000</v>
      </c>
      <c r="H152">
        <v>5000</v>
      </c>
      <c r="I152">
        <v>5000</v>
      </c>
      <c r="K152">
        <f t="shared" si="9"/>
        <v>0</v>
      </c>
      <c r="L152">
        <f t="shared" si="10"/>
        <v>0</v>
      </c>
      <c r="M152">
        <f t="shared" si="10"/>
        <v>0</v>
      </c>
      <c r="N152">
        <f t="shared" si="10"/>
        <v>0</v>
      </c>
      <c r="O152">
        <f t="shared" si="10"/>
        <v>0</v>
      </c>
      <c r="P152">
        <f t="shared" si="11"/>
        <v>0</v>
      </c>
      <c r="Q152">
        <f t="shared" si="11"/>
        <v>0</v>
      </c>
      <c r="R152">
        <f t="shared" si="11"/>
        <v>0</v>
      </c>
    </row>
    <row r="153" spans="1:18" x14ac:dyDescent="0.3">
      <c r="A153">
        <v>4211.91</v>
      </c>
      <c r="B153">
        <v>2054.9699999999998</v>
      </c>
      <c r="C153">
        <v>4730.47</v>
      </c>
      <c r="D153">
        <v>3260.05</v>
      </c>
      <c r="E153">
        <v>3646.58</v>
      </c>
      <c r="F153">
        <v>4901.87</v>
      </c>
      <c r="G153">
        <v>3785.55</v>
      </c>
      <c r="H153">
        <v>3032.59</v>
      </c>
      <c r="I153">
        <v>1734.53</v>
      </c>
      <c r="K153">
        <f t="shared" si="9"/>
        <v>0.51210495950768187</v>
      </c>
      <c r="L153">
        <f t="shared" si="10"/>
        <v>-0.12311754049825387</v>
      </c>
      <c r="M153">
        <f t="shared" si="10"/>
        <v>0.22599248322020168</v>
      </c>
      <c r="N153">
        <f t="shared" si="10"/>
        <v>0.13422176637202599</v>
      </c>
      <c r="O153">
        <f t="shared" si="10"/>
        <v>-0.16381166739080372</v>
      </c>
      <c r="P153">
        <f t="shared" si="11"/>
        <v>0.1012272342001609</v>
      </c>
      <c r="Q153">
        <f t="shared" si="11"/>
        <v>0.27999648615473732</v>
      </c>
      <c r="R153">
        <f t="shared" si="11"/>
        <v>0.58818445788252838</v>
      </c>
    </row>
    <row r="154" spans="1:18" x14ac:dyDescent="0.3">
      <c r="A154">
        <v>1751.37</v>
      </c>
      <c r="B154">
        <v>1661.48</v>
      </c>
      <c r="C154">
        <v>1848.81</v>
      </c>
      <c r="D154">
        <v>1429.42</v>
      </c>
      <c r="E154">
        <v>1325.02</v>
      </c>
      <c r="F154">
        <v>1338.27</v>
      </c>
      <c r="G154">
        <v>1526.81</v>
      </c>
      <c r="H154">
        <v>1421.7</v>
      </c>
      <c r="I154">
        <v>1525.06</v>
      </c>
      <c r="K154">
        <f t="shared" si="9"/>
        <v>5.1325533725026622E-2</v>
      </c>
      <c r="L154">
        <f t="shared" si="10"/>
        <v>-5.5636444611932408E-2</v>
      </c>
      <c r="M154">
        <f t="shared" si="10"/>
        <v>0.18382751788599772</v>
      </c>
      <c r="N154">
        <f t="shared" si="10"/>
        <v>0.24343799425592533</v>
      </c>
      <c r="O154">
        <f t="shared" si="10"/>
        <v>0.23587248839479946</v>
      </c>
      <c r="P154">
        <f t="shared" si="11"/>
        <v>0.12821962235278664</v>
      </c>
      <c r="Q154">
        <f t="shared" si="11"/>
        <v>0.18823549564055561</v>
      </c>
      <c r="R154">
        <f t="shared" si="11"/>
        <v>0.1292188401080297</v>
      </c>
    </row>
    <row r="155" spans="1:18" x14ac:dyDescent="0.3">
      <c r="A155">
        <v>1236.69</v>
      </c>
      <c r="B155">
        <v>1140.31</v>
      </c>
      <c r="C155">
        <v>1169.95</v>
      </c>
      <c r="D155">
        <v>1008.75</v>
      </c>
      <c r="E155">
        <v>1183.05</v>
      </c>
      <c r="F155">
        <v>1042.81</v>
      </c>
      <c r="G155">
        <v>926.39</v>
      </c>
      <c r="H155">
        <v>1106.4100000000001</v>
      </c>
      <c r="I155">
        <v>1083.75</v>
      </c>
      <c r="K155">
        <f t="shared" si="9"/>
        <v>7.7933839523243578E-2</v>
      </c>
      <c r="L155">
        <f t="shared" si="10"/>
        <v>5.3966636748093703E-2</v>
      </c>
      <c r="M155">
        <f t="shared" si="10"/>
        <v>0.18431458166557507</v>
      </c>
      <c r="N155">
        <f t="shared" si="10"/>
        <v>4.3373844698348089E-2</v>
      </c>
      <c r="O155">
        <f t="shared" si="10"/>
        <v>0.15677332233623634</v>
      </c>
      <c r="P155">
        <f t="shared" si="11"/>
        <v>0.25091170786535028</v>
      </c>
      <c r="Q155">
        <f t="shared" si="11"/>
        <v>0.10534572123976095</v>
      </c>
      <c r="R155">
        <f t="shared" si="11"/>
        <v>0.12366882565558066</v>
      </c>
    </row>
    <row r="156" spans="1:18" x14ac:dyDescent="0.3">
      <c r="A156">
        <v>1741.98</v>
      </c>
      <c r="B156">
        <v>328.08</v>
      </c>
      <c r="C156">
        <v>2060.89</v>
      </c>
      <c r="D156">
        <v>1688.53</v>
      </c>
      <c r="E156">
        <v>1767.89</v>
      </c>
      <c r="F156">
        <v>1998.59</v>
      </c>
      <c r="G156">
        <v>1786.66</v>
      </c>
      <c r="H156">
        <v>2252.61</v>
      </c>
      <c r="I156">
        <v>440.02</v>
      </c>
      <c r="K156">
        <f t="shared" si="9"/>
        <v>0.81166259084490067</v>
      </c>
      <c r="L156">
        <f t="shared" si="10"/>
        <v>-0.18307328442347207</v>
      </c>
      <c r="M156">
        <f t="shared" si="10"/>
        <v>3.0683475126006065E-2</v>
      </c>
      <c r="N156">
        <f t="shared" si="10"/>
        <v>-1.4873879149014387E-2</v>
      </c>
      <c r="O156">
        <f t="shared" si="10"/>
        <v>-0.14730938357501228</v>
      </c>
      <c r="P156">
        <f t="shared" si="11"/>
        <v>-2.5648974155845682E-2</v>
      </c>
      <c r="Q156">
        <f t="shared" si="11"/>
        <v>-0.29313195329452696</v>
      </c>
      <c r="R156">
        <f t="shared" si="11"/>
        <v>0.74740238119840641</v>
      </c>
    </row>
    <row r="157" spans="1:18" x14ac:dyDescent="0.3">
      <c r="A157">
        <v>4577.09</v>
      </c>
      <c r="B157">
        <v>4307.72</v>
      </c>
      <c r="C157">
        <v>3505.94</v>
      </c>
      <c r="D157">
        <v>4000.75</v>
      </c>
      <c r="E157">
        <v>4336.78</v>
      </c>
      <c r="F157">
        <v>4769.8100000000004</v>
      </c>
      <c r="G157">
        <v>4487.42</v>
      </c>
      <c r="H157">
        <v>3135.23</v>
      </c>
      <c r="I157">
        <v>4687.5</v>
      </c>
      <c r="K157">
        <f t="shared" si="9"/>
        <v>5.8851803219949768E-2</v>
      </c>
      <c r="L157">
        <f t="shared" si="10"/>
        <v>0.2340242381076186</v>
      </c>
      <c r="M157">
        <f t="shared" si="10"/>
        <v>0.12591843289076687</v>
      </c>
      <c r="N157">
        <f t="shared" si="10"/>
        <v>5.2502791074678541E-2</v>
      </c>
      <c r="O157">
        <f t="shared" si="10"/>
        <v>-4.2105355149232429E-2</v>
      </c>
      <c r="P157">
        <f t="shared" si="11"/>
        <v>1.9591050208757108E-2</v>
      </c>
      <c r="Q157">
        <f t="shared" si="11"/>
        <v>0.31501674644807076</v>
      </c>
      <c r="R157">
        <f t="shared" si="11"/>
        <v>-2.4122313522347137E-2</v>
      </c>
    </row>
    <row r="158" spans="1:18" x14ac:dyDescent="0.3">
      <c r="A158">
        <v>5000</v>
      </c>
      <c r="B158">
        <v>5000</v>
      </c>
      <c r="C158">
        <v>5000</v>
      </c>
      <c r="D158">
        <v>5000</v>
      </c>
      <c r="E158">
        <v>5000</v>
      </c>
      <c r="F158">
        <v>5000</v>
      </c>
      <c r="G158">
        <v>5000</v>
      </c>
      <c r="H158">
        <v>5000</v>
      </c>
      <c r="I158">
        <v>5000</v>
      </c>
      <c r="K158">
        <f t="shared" si="9"/>
        <v>0</v>
      </c>
      <c r="L158">
        <f t="shared" si="10"/>
        <v>0</v>
      </c>
      <c r="M158">
        <f t="shared" si="10"/>
        <v>0</v>
      </c>
      <c r="N158">
        <f t="shared" si="10"/>
        <v>0</v>
      </c>
      <c r="O158">
        <f t="shared" si="10"/>
        <v>0</v>
      </c>
      <c r="P158">
        <f t="shared" si="11"/>
        <v>0</v>
      </c>
      <c r="Q158">
        <f t="shared" si="11"/>
        <v>0</v>
      </c>
      <c r="R158">
        <f t="shared" si="11"/>
        <v>0</v>
      </c>
    </row>
    <row r="159" spans="1:18" x14ac:dyDescent="0.3">
      <c r="A159">
        <v>59.39</v>
      </c>
      <c r="B159">
        <v>61.91</v>
      </c>
      <c r="C159">
        <v>99.83</v>
      </c>
      <c r="D159">
        <v>72.16</v>
      </c>
      <c r="E159">
        <v>67.48</v>
      </c>
      <c r="F159">
        <v>75.08</v>
      </c>
      <c r="G159">
        <v>65.72</v>
      </c>
      <c r="H159">
        <v>73.66</v>
      </c>
      <c r="I159">
        <v>60.98</v>
      </c>
      <c r="K159">
        <f t="shared" si="9"/>
        <v>-4.2431385755177575E-2</v>
      </c>
      <c r="L159">
        <f t="shared" si="10"/>
        <v>-0.68092271426166018</v>
      </c>
      <c r="M159">
        <f t="shared" si="10"/>
        <v>-0.21501936352921361</v>
      </c>
      <c r="N159">
        <f t="shared" si="10"/>
        <v>-0.13621821855531241</v>
      </c>
      <c r="O159">
        <f t="shared" si="10"/>
        <v>-0.26418588988045122</v>
      </c>
      <c r="P159">
        <f t="shared" si="11"/>
        <v>-0.10658359993264857</v>
      </c>
      <c r="Q159">
        <f t="shared" si="11"/>
        <v>-0.2402761407644384</v>
      </c>
      <c r="R159">
        <f t="shared" si="11"/>
        <v>-2.6772183869338211E-2</v>
      </c>
    </row>
    <row r="160" spans="1:18" x14ac:dyDescent="0.3">
      <c r="A160">
        <v>1205.22</v>
      </c>
      <c r="B160">
        <v>1243.25</v>
      </c>
      <c r="C160">
        <v>1178.81</v>
      </c>
      <c r="D160">
        <v>1294.8599999999999</v>
      </c>
      <c r="E160">
        <v>1161.47</v>
      </c>
      <c r="F160">
        <v>1197.47</v>
      </c>
      <c r="G160">
        <v>1244.31</v>
      </c>
      <c r="H160">
        <v>1118.52</v>
      </c>
      <c r="I160">
        <v>1238.56</v>
      </c>
      <c r="K160">
        <f t="shared" si="9"/>
        <v>-3.1554405004895349E-2</v>
      </c>
      <c r="L160">
        <f t="shared" si="10"/>
        <v>2.1913011732297906E-2</v>
      </c>
      <c r="M160">
        <f t="shared" si="10"/>
        <v>-7.4376462388609441E-2</v>
      </c>
      <c r="N160">
        <f t="shared" si="10"/>
        <v>3.6300426478153368E-2</v>
      </c>
      <c r="O160">
        <f t="shared" si="10"/>
        <v>6.43036126184431E-3</v>
      </c>
      <c r="P160">
        <f t="shared" si="11"/>
        <v>-3.243391248070885E-2</v>
      </c>
      <c r="Q160">
        <f t="shared" si="11"/>
        <v>7.1937073729277684E-2</v>
      </c>
      <c r="R160">
        <f t="shared" si="11"/>
        <v>-2.7662999286437263E-2</v>
      </c>
    </row>
    <row r="161" spans="1:18" x14ac:dyDescent="0.3">
      <c r="A161">
        <v>290.49</v>
      </c>
      <c r="B161">
        <v>881.42</v>
      </c>
      <c r="C161">
        <v>777.91</v>
      </c>
      <c r="D161">
        <v>887.06</v>
      </c>
      <c r="E161">
        <v>736.17</v>
      </c>
      <c r="F161">
        <v>855.86</v>
      </c>
      <c r="G161">
        <v>737.3</v>
      </c>
      <c r="H161">
        <v>2520.62</v>
      </c>
      <c r="I161">
        <v>835.5</v>
      </c>
      <c r="K161">
        <f t="shared" si="9"/>
        <v>-2.0342524699645423</v>
      </c>
      <c r="L161">
        <f t="shared" si="10"/>
        <v>-1.6779235085545112</v>
      </c>
      <c r="M161">
        <f t="shared" si="10"/>
        <v>-2.0536679403766049</v>
      </c>
      <c r="N161">
        <f t="shared" si="10"/>
        <v>-1.5342352576680778</v>
      </c>
      <c r="O161">
        <f t="shared" si="10"/>
        <v>-1.9462632104375366</v>
      </c>
      <c r="P161">
        <f t="shared" si="11"/>
        <v>-1.5381252366690761</v>
      </c>
      <c r="Q161">
        <f t="shared" si="11"/>
        <v>-7.6771317429171404</v>
      </c>
      <c r="R161">
        <f t="shared" si="11"/>
        <v>-1.8761747392337085</v>
      </c>
    </row>
    <row r="162" spans="1:18" x14ac:dyDescent="0.3">
      <c r="A162">
        <v>206.14</v>
      </c>
      <c r="B162">
        <v>266.14999999999998</v>
      </c>
      <c r="C162">
        <v>208.78</v>
      </c>
      <c r="D162">
        <v>235.98</v>
      </c>
      <c r="E162">
        <v>247.78</v>
      </c>
      <c r="F162">
        <v>252.8</v>
      </c>
      <c r="G162">
        <v>209.78</v>
      </c>
      <c r="H162">
        <v>289.45</v>
      </c>
      <c r="I162">
        <v>215.81</v>
      </c>
      <c r="K162">
        <f t="shared" si="9"/>
        <v>-0.29111283593674198</v>
      </c>
      <c r="L162">
        <f t="shared" si="10"/>
        <v>-1.2806830309498472E-2</v>
      </c>
      <c r="M162">
        <f t="shared" si="10"/>
        <v>-0.1447559910740274</v>
      </c>
      <c r="N162">
        <f t="shared" si="10"/>
        <v>-0.20199864169981574</v>
      </c>
      <c r="O162">
        <f t="shared" si="10"/>
        <v>-0.22635102357621048</v>
      </c>
      <c r="P162">
        <f t="shared" si="11"/>
        <v>-1.7657902396429684E-2</v>
      </c>
      <c r="Q162">
        <f t="shared" si="11"/>
        <v>-0.4041428155622393</v>
      </c>
      <c r="R162">
        <f t="shared" si="11"/>
        <v>-4.6909867080624897E-2</v>
      </c>
    </row>
    <row r="163" spans="1:18" x14ac:dyDescent="0.3">
      <c r="A163">
        <v>323.64</v>
      </c>
      <c r="B163">
        <v>332.73</v>
      </c>
      <c r="C163">
        <v>366.03</v>
      </c>
      <c r="D163">
        <v>287.67</v>
      </c>
      <c r="E163">
        <v>331.34</v>
      </c>
      <c r="F163">
        <v>331.91</v>
      </c>
      <c r="G163">
        <v>336.16</v>
      </c>
      <c r="H163">
        <v>320.41000000000003</v>
      </c>
      <c r="I163">
        <v>318.48</v>
      </c>
      <c r="K163">
        <f t="shared" si="9"/>
        <v>-2.8086763070077965E-2</v>
      </c>
      <c r="L163">
        <f t="shared" si="10"/>
        <v>-0.13097886540600664</v>
      </c>
      <c r="M163">
        <f t="shared" si="10"/>
        <v>0.11114200964034103</v>
      </c>
      <c r="N163">
        <f t="shared" si="10"/>
        <v>-2.3791867507106629E-2</v>
      </c>
      <c r="O163">
        <f t="shared" si="10"/>
        <v>-2.5553083673217274E-2</v>
      </c>
      <c r="P163">
        <f t="shared" si="11"/>
        <v>-3.8684958595970952E-2</v>
      </c>
      <c r="Q163">
        <f t="shared" si="11"/>
        <v>9.9802249412926751E-3</v>
      </c>
      <c r="R163">
        <f t="shared" si="11"/>
        <v>1.5943641082684368E-2</v>
      </c>
    </row>
    <row r="164" spans="1:18" x14ac:dyDescent="0.3">
      <c r="A164">
        <v>864.39</v>
      </c>
      <c r="B164">
        <v>906.11</v>
      </c>
      <c r="C164">
        <v>643.69000000000005</v>
      </c>
      <c r="D164">
        <v>714.03</v>
      </c>
      <c r="E164">
        <v>1628.22</v>
      </c>
      <c r="F164">
        <v>1597.42</v>
      </c>
      <c r="G164">
        <v>1670.52</v>
      </c>
      <c r="H164">
        <v>986.45</v>
      </c>
      <c r="I164">
        <v>1104.6600000000001</v>
      </c>
      <c r="K164">
        <f t="shared" si="9"/>
        <v>-4.8265250639179108E-2</v>
      </c>
      <c r="L164">
        <f t="shared" si="10"/>
        <v>0.25532456414349997</v>
      </c>
      <c r="M164">
        <f t="shared" si="10"/>
        <v>0.17394925901502795</v>
      </c>
      <c r="N164">
        <f t="shared" si="10"/>
        <v>-0.88366362405858467</v>
      </c>
      <c r="O164">
        <f t="shared" si="10"/>
        <v>-0.84803155982831835</v>
      </c>
      <c r="P164">
        <f t="shared" si="11"/>
        <v>-0.93259986811508699</v>
      </c>
      <c r="Q164">
        <f t="shared" si="11"/>
        <v>-0.14120940779046504</v>
      </c>
      <c r="R164">
        <f t="shared" si="11"/>
        <v>-0.2779648075521467</v>
      </c>
    </row>
    <row r="165" spans="1:18" x14ac:dyDescent="0.3">
      <c r="A165">
        <v>5000</v>
      </c>
      <c r="B165">
        <v>2971.66</v>
      </c>
      <c r="C165">
        <v>5000</v>
      </c>
      <c r="D165">
        <v>4750.7700000000004</v>
      </c>
      <c r="E165">
        <v>4535.92</v>
      </c>
      <c r="F165">
        <v>5000</v>
      </c>
      <c r="G165">
        <v>3435.14</v>
      </c>
      <c r="H165">
        <v>5000</v>
      </c>
      <c r="I165">
        <v>4968.7</v>
      </c>
      <c r="K165">
        <f t="shared" si="9"/>
        <v>0.40566800000000003</v>
      </c>
      <c r="L165">
        <f t="shared" si="10"/>
        <v>0</v>
      </c>
      <c r="M165">
        <f t="shared" si="10"/>
        <v>4.9845999999999911E-2</v>
      </c>
      <c r="N165">
        <f t="shared" si="10"/>
        <v>9.2815999999999982E-2</v>
      </c>
      <c r="O165">
        <f t="shared" si="10"/>
        <v>0</v>
      </c>
      <c r="P165">
        <f t="shared" si="11"/>
        <v>0.31297200000000003</v>
      </c>
      <c r="Q165">
        <f t="shared" si="11"/>
        <v>0</v>
      </c>
      <c r="R165">
        <f t="shared" si="11"/>
        <v>6.2600000000000364E-3</v>
      </c>
    </row>
    <row r="166" spans="1:18" x14ac:dyDescent="0.3">
      <c r="A166">
        <v>5000</v>
      </c>
      <c r="B166">
        <v>5000</v>
      </c>
      <c r="C166">
        <v>5000</v>
      </c>
      <c r="D166">
        <v>5000</v>
      </c>
      <c r="E166">
        <v>5000</v>
      </c>
      <c r="F166">
        <v>5000</v>
      </c>
      <c r="G166">
        <v>5000</v>
      </c>
      <c r="H166">
        <v>5000</v>
      </c>
      <c r="I166">
        <v>5000</v>
      </c>
      <c r="K166">
        <f t="shared" si="9"/>
        <v>0</v>
      </c>
      <c r="L166">
        <f t="shared" si="10"/>
        <v>0</v>
      </c>
      <c r="M166">
        <f t="shared" si="10"/>
        <v>0</v>
      </c>
      <c r="N166">
        <f t="shared" si="10"/>
        <v>0</v>
      </c>
      <c r="O166">
        <f t="shared" si="10"/>
        <v>0</v>
      </c>
      <c r="P166">
        <f t="shared" si="11"/>
        <v>0</v>
      </c>
      <c r="Q166">
        <f t="shared" si="11"/>
        <v>0</v>
      </c>
      <c r="R166">
        <f t="shared" si="11"/>
        <v>0</v>
      </c>
    </row>
    <row r="167" spans="1:18" x14ac:dyDescent="0.3">
      <c r="A167">
        <v>2176.19</v>
      </c>
      <c r="B167">
        <v>2233.6999999999998</v>
      </c>
      <c r="C167">
        <v>2064.9499999999998</v>
      </c>
      <c r="D167">
        <v>2089.59</v>
      </c>
      <c r="E167">
        <v>1992.73</v>
      </c>
      <c r="F167">
        <v>1968.33</v>
      </c>
      <c r="G167">
        <v>2187.5</v>
      </c>
      <c r="H167">
        <v>2112.19</v>
      </c>
      <c r="I167">
        <v>1922.94</v>
      </c>
      <c r="K167">
        <f t="shared" si="9"/>
        <v>-2.6426920443527339E-2</v>
      </c>
      <c r="L167">
        <f t="shared" si="10"/>
        <v>5.1116860200625974E-2</v>
      </c>
      <c r="M167">
        <f t="shared" si="10"/>
        <v>3.9794319429829153E-2</v>
      </c>
      <c r="N167">
        <f t="shared" si="10"/>
        <v>8.4303300722822924E-2</v>
      </c>
      <c r="O167">
        <f t="shared" si="10"/>
        <v>9.5515557005592402E-2</v>
      </c>
      <c r="P167">
        <f t="shared" si="11"/>
        <v>-5.1971564982836727E-3</v>
      </c>
      <c r="Q167">
        <f t="shared" si="11"/>
        <v>2.940919680726407E-2</v>
      </c>
      <c r="R167">
        <f t="shared" si="11"/>
        <v>0.11637311080374416</v>
      </c>
    </row>
    <row r="168" spans="1:18" x14ac:dyDescent="0.3">
      <c r="A168">
        <v>2191.81</v>
      </c>
      <c r="B168">
        <v>2463.25</v>
      </c>
      <c r="C168">
        <v>2006.03</v>
      </c>
      <c r="D168">
        <v>2077.2800000000002</v>
      </c>
      <c r="E168">
        <v>2061.31</v>
      </c>
      <c r="F168">
        <v>1962.84</v>
      </c>
      <c r="G168">
        <v>1939.31</v>
      </c>
      <c r="H168">
        <v>2225.88</v>
      </c>
      <c r="I168">
        <v>2117.5500000000002</v>
      </c>
      <c r="K168">
        <f t="shared" si="9"/>
        <v>-0.12384285134204154</v>
      </c>
      <c r="L168">
        <f t="shared" si="10"/>
        <v>8.476099661923249E-2</v>
      </c>
      <c r="M168">
        <f t="shared" si="10"/>
        <v>5.2253616873725255E-2</v>
      </c>
      <c r="N168">
        <f t="shared" si="10"/>
        <v>5.9539832375981497E-2</v>
      </c>
      <c r="O168">
        <f t="shared" si="10"/>
        <v>0.104466171794088</v>
      </c>
      <c r="P168">
        <f t="shared" si="11"/>
        <v>0.11520159137881478</v>
      </c>
      <c r="Q168">
        <f t="shared" si="11"/>
        <v>-1.5544230567430647E-2</v>
      </c>
      <c r="R168">
        <f t="shared" si="11"/>
        <v>3.3880673963527751E-2</v>
      </c>
    </row>
    <row r="169" spans="1:18" x14ac:dyDescent="0.3">
      <c r="A169">
        <v>5000</v>
      </c>
      <c r="B169">
        <v>5000</v>
      </c>
      <c r="C169">
        <v>5000</v>
      </c>
      <c r="D169">
        <v>5000</v>
      </c>
      <c r="E169">
        <v>5000</v>
      </c>
      <c r="F169">
        <v>5000</v>
      </c>
      <c r="G169">
        <v>5000</v>
      </c>
      <c r="H169">
        <v>5000</v>
      </c>
      <c r="I169">
        <v>5000</v>
      </c>
      <c r="K169">
        <f t="shared" si="9"/>
        <v>0</v>
      </c>
      <c r="L169">
        <f t="shared" si="10"/>
        <v>0</v>
      </c>
      <c r="M169">
        <f t="shared" si="10"/>
        <v>0</v>
      </c>
      <c r="N169">
        <f t="shared" si="10"/>
        <v>0</v>
      </c>
      <c r="O169">
        <f t="shared" si="10"/>
        <v>0</v>
      </c>
      <c r="P169">
        <f t="shared" si="11"/>
        <v>0</v>
      </c>
      <c r="Q169">
        <f t="shared" si="11"/>
        <v>0</v>
      </c>
      <c r="R169">
        <f t="shared" si="11"/>
        <v>0</v>
      </c>
    </row>
    <row r="170" spans="1:18" x14ac:dyDescent="0.3">
      <c r="A170">
        <v>5000</v>
      </c>
      <c r="B170">
        <v>5000</v>
      </c>
      <c r="C170">
        <v>5000</v>
      </c>
      <c r="D170">
        <v>5000</v>
      </c>
      <c r="E170">
        <v>5000</v>
      </c>
      <c r="F170">
        <v>5000</v>
      </c>
      <c r="G170">
        <v>5000</v>
      </c>
      <c r="H170">
        <v>5000</v>
      </c>
      <c r="I170">
        <v>5000</v>
      </c>
      <c r="K170">
        <f t="shared" si="9"/>
        <v>0</v>
      </c>
      <c r="L170">
        <f t="shared" si="10"/>
        <v>0</v>
      </c>
      <c r="M170">
        <f t="shared" si="10"/>
        <v>0</v>
      </c>
      <c r="N170">
        <f t="shared" si="10"/>
        <v>0</v>
      </c>
      <c r="O170">
        <f t="shared" si="10"/>
        <v>0</v>
      </c>
      <c r="P170">
        <f t="shared" si="11"/>
        <v>0</v>
      </c>
      <c r="Q170">
        <f t="shared" si="11"/>
        <v>0</v>
      </c>
      <c r="R170">
        <f t="shared" si="11"/>
        <v>0</v>
      </c>
    </row>
    <row r="171" spans="1:18" x14ac:dyDescent="0.3">
      <c r="A171">
        <v>5000</v>
      </c>
      <c r="B171">
        <v>5000</v>
      </c>
      <c r="C171">
        <v>5000</v>
      </c>
      <c r="D171">
        <v>5000</v>
      </c>
      <c r="E171">
        <v>5000</v>
      </c>
      <c r="F171">
        <v>5000</v>
      </c>
      <c r="G171">
        <v>5000</v>
      </c>
      <c r="H171">
        <v>5000</v>
      </c>
      <c r="I171">
        <v>5000</v>
      </c>
      <c r="K171">
        <f t="shared" si="9"/>
        <v>0</v>
      </c>
      <c r="L171">
        <f t="shared" si="10"/>
        <v>0</v>
      </c>
      <c r="M171">
        <f t="shared" si="10"/>
        <v>0</v>
      </c>
      <c r="N171">
        <f t="shared" si="10"/>
        <v>0</v>
      </c>
      <c r="O171">
        <f t="shared" si="10"/>
        <v>0</v>
      </c>
      <c r="P171">
        <f t="shared" si="11"/>
        <v>0</v>
      </c>
      <c r="Q171">
        <f t="shared" si="11"/>
        <v>0</v>
      </c>
      <c r="R171">
        <f t="shared" si="11"/>
        <v>0</v>
      </c>
    </row>
    <row r="172" spans="1:18" x14ac:dyDescent="0.3">
      <c r="A172">
        <v>90.59</v>
      </c>
      <c r="B172">
        <v>94.28</v>
      </c>
      <c r="C172">
        <v>97.03</v>
      </c>
      <c r="D172">
        <v>86.69</v>
      </c>
      <c r="E172">
        <v>82.78</v>
      </c>
      <c r="F172">
        <v>94.2</v>
      </c>
      <c r="G172">
        <v>88.34</v>
      </c>
      <c r="H172">
        <v>87.55</v>
      </c>
      <c r="I172">
        <v>87.66</v>
      </c>
      <c r="K172">
        <f t="shared" si="9"/>
        <v>-4.0732972734297358E-2</v>
      </c>
      <c r="L172">
        <f t="shared" si="10"/>
        <v>-7.1089524230047441E-2</v>
      </c>
      <c r="M172">
        <f t="shared" si="10"/>
        <v>4.3051109393972907E-2</v>
      </c>
      <c r="N172">
        <f t="shared" si="10"/>
        <v>8.6212606247930257E-2</v>
      </c>
      <c r="O172">
        <f t="shared" si="10"/>
        <v>-3.984987305442101E-2</v>
      </c>
      <c r="P172">
        <f t="shared" si="11"/>
        <v>2.4837178496522793E-2</v>
      </c>
      <c r="Q172">
        <f t="shared" si="11"/>
        <v>3.3557787835301979E-2</v>
      </c>
      <c r="R172">
        <f t="shared" si="11"/>
        <v>3.2343525775471983E-2</v>
      </c>
    </row>
    <row r="173" spans="1:18" x14ac:dyDescent="0.3">
      <c r="A173">
        <v>171.31</v>
      </c>
      <c r="B173">
        <v>165.42</v>
      </c>
      <c r="C173">
        <v>169.12</v>
      </c>
      <c r="D173">
        <v>158.75</v>
      </c>
      <c r="E173">
        <v>157.41999999999999</v>
      </c>
      <c r="F173">
        <v>177.8</v>
      </c>
      <c r="G173">
        <v>172.97</v>
      </c>
      <c r="H173">
        <v>177.22</v>
      </c>
      <c r="I173">
        <v>191.31</v>
      </c>
      <c r="K173">
        <f t="shared" si="9"/>
        <v>3.4382114295721293E-2</v>
      </c>
      <c r="L173">
        <f t="shared" si="10"/>
        <v>1.2783842157492252E-2</v>
      </c>
      <c r="M173">
        <f t="shared" si="10"/>
        <v>7.3317377853015009E-2</v>
      </c>
      <c r="N173">
        <f t="shared" si="10"/>
        <v>8.1081081081081169E-2</v>
      </c>
      <c r="O173">
        <f t="shared" si="10"/>
        <v>-3.7884536804623253E-2</v>
      </c>
      <c r="P173">
        <f t="shared" si="11"/>
        <v>-9.6900356079621542E-3</v>
      </c>
      <c r="Q173">
        <f t="shared" si="11"/>
        <v>-3.4498861712684584E-2</v>
      </c>
      <c r="R173">
        <f t="shared" si="11"/>
        <v>-0.11674741696339969</v>
      </c>
    </row>
    <row r="174" spans="1:18" x14ac:dyDescent="0.3">
      <c r="A174">
        <v>1167.92</v>
      </c>
      <c r="B174">
        <v>878</v>
      </c>
      <c r="C174">
        <v>957.31</v>
      </c>
      <c r="D174">
        <v>845.66</v>
      </c>
      <c r="E174">
        <v>875</v>
      </c>
      <c r="F174">
        <v>1022.72</v>
      </c>
      <c r="G174">
        <v>813.62</v>
      </c>
      <c r="H174">
        <v>955.3</v>
      </c>
      <c r="I174">
        <v>811.51</v>
      </c>
      <c r="K174">
        <f t="shared" si="9"/>
        <v>0.24823618056031241</v>
      </c>
      <c r="L174">
        <f t="shared" si="10"/>
        <v>0.18032913213233792</v>
      </c>
      <c r="M174">
        <f t="shared" si="10"/>
        <v>0.27592643331735056</v>
      </c>
      <c r="N174">
        <f t="shared" si="10"/>
        <v>0.25080484964723615</v>
      </c>
      <c r="O174">
        <f t="shared" si="10"/>
        <v>0.1243235838071101</v>
      </c>
      <c r="P174">
        <f t="shared" si="11"/>
        <v>0.30335981916569632</v>
      </c>
      <c r="Q174">
        <f t="shared" si="11"/>
        <v>0.18205014042057685</v>
      </c>
      <c r="R174">
        <f t="shared" si="11"/>
        <v>0.30516644975683271</v>
      </c>
    </row>
    <row r="175" spans="1:18" x14ac:dyDescent="0.3">
      <c r="A175">
        <v>2104.66</v>
      </c>
      <c r="B175">
        <v>2039.8</v>
      </c>
      <c r="C175">
        <v>568.09</v>
      </c>
      <c r="D175">
        <v>501.47</v>
      </c>
      <c r="E175">
        <v>383.81</v>
      </c>
      <c r="F175">
        <v>2461.31</v>
      </c>
      <c r="G175">
        <v>426.39</v>
      </c>
      <c r="H175">
        <v>2305.42</v>
      </c>
      <c r="I175">
        <v>615.33000000000004</v>
      </c>
      <c r="K175">
        <f t="shared" si="9"/>
        <v>3.081732916480567E-2</v>
      </c>
      <c r="L175">
        <f t="shared" si="10"/>
        <v>0.7300799178964773</v>
      </c>
      <c r="M175">
        <f t="shared" si="10"/>
        <v>0.76173348664392349</v>
      </c>
      <c r="N175">
        <f t="shared" si="10"/>
        <v>0.81763800328794201</v>
      </c>
      <c r="O175">
        <f t="shared" si="10"/>
        <v>-0.16945729951631147</v>
      </c>
      <c r="P175">
        <f t="shared" si="11"/>
        <v>0.79740670702156169</v>
      </c>
      <c r="Q175">
        <f t="shared" si="11"/>
        <v>-9.5388328756188759E-2</v>
      </c>
      <c r="R175">
        <f t="shared" si="11"/>
        <v>0.70763448728060596</v>
      </c>
    </row>
    <row r="176" spans="1:18" x14ac:dyDescent="0.3">
      <c r="A176">
        <v>5000</v>
      </c>
      <c r="B176">
        <v>5000</v>
      </c>
      <c r="C176">
        <v>5000</v>
      </c>
      <c r="D176">
        <v>5000</v>
      </c>
      <c r="E176">
        <v>5000</v>
      </c>
      <c r="F176">
        <v>5000</v>
      </c>
      <c r="G176">
        <v>5000</v>
      </c>
      <c r="H176">
        <v>5000</v>
      </c>
      <c r="I176">
        <v>5000</v>
      </c>
      <c r="K176">
        <f t="shared" si="9"/>
        <v>0</v>
      </c>
      <c r="L176">
        <f t="shared" si="10"/>
        <v>0</v>
      </c>
      <c r="M176">
        <f t="shared" si="10"/>
        <v>0</v>
      </c>
      <c r="N176">
        <f t="shared" si="10"/>
        <v>0</v>
      </c>
      <c r="O176">
        <f t="shared" si="10"/>
        <v>0</v>
      </c>
      <c r="P176">
        <f t="shared" si="11"/>
        <v>0</v>
      </c>
      <c r="Q176">
        <f t="shared" si="11"/>
        <v>0</v>
      </c>
      <c r="R176">
        <f t="shared" si="11"/>
        <v>0</v>
      </c>
    </row>
    <row r="177" spans="1:18" x14ac:dyDescent="0.3">
      <c r="A177">
        <v>5000</v>
      </c>
      <c r="B177">
        <v>5000</v>
      </c>
      <c r="C177">
        <v>5000</v>
      </c>
      <c r="D177">
        <v>5000</v>
      </c>
      <c r="E177">
        <v>5000</v>
      </c>
      <c r="F177">
        <v>5000</v>
      </c>
      <c r="G177">
        <v>5000</v>
      </c>
      <c r="H177">
        <v>5000</v>
      </c>
      <c r="I177">
        <v>5000</v>
      </c>
      <c r="K177">
        <f t="shared" si="9"/>
        <v>0</v>
      </c>
      <c r="L177">
        <f t="shared" si="10"/>
        <v>0</v>
      </c>
      <c r="M177">
        <f t="shared" si="10"/>
        <v>0</v>
      </c>
      <c r="N177">
        <f t="shared" si="10"/>
        <v>0</v>
      </c>
      <c r="O177">
        <f t="shared" si="10"/>
        <v>0</v>
      </c>
      <c r="P177">
        <f t="shared" si="11"/>
        <v>0</v>
      </c>
      <c r="Q177">
        <f t="shared" si="11"/>
        <v>0</v>
      </c>
      <c r="R177">
        <f t="shared" si="11"/>
        <v>0</v>
      </c>
    </row>
    <row r="178" spans="1:18" x14ac:dyDescent="0.3">
      <c r="A178">
        <v>5000</v>
      </c>
      <c r="B178">
        <v>5000</v>
      </c>
      <c r="C178">
        <v>5000</v>
      </c>
      <c r="D178">
        <v>5000</v>
      </c>
      <c r="E178">
        <v>5000</v>
      </c>
      <c r="F178">
        <v>5000</v>
      </c>
      <c r="G178">
        <v>5000</v>
      </c>
      <c r="H178">
        <v>5000</v>
      </c>
      <c r="I178">
        <v>5000</v>
      </c>
      <c r="K178">
        <f t="shared" si="9"/>
        <v>0</v>
      </c>
      <c r="L178">
        <f t="shared" si="10"/>
        <v>0</v>
      </c>
      <c r="M178">
        <f t="shared" si="10"/>
        <v>0</v>
      </c>
      <c r="N178">
        <f t="shared" si="10"/>
        <v>0</v>
      </c>
      <c r="O178">
        <f t="shared" si="10"/>
        <v>0</v>
      </c>
      <c r="P178">
        <f t="shared" si="11"/>
        <v>0</v>
      </c>
      <c r="Q178">
        <f t="shared" si="11"/>
        <v>0</v>
      </c>
      <c r="R178">
        <f t="shared" si="11"/>
        <v>0</v>
      </c>
    </row>
    <row r="179" spans="1:18" x14ac:dyDescent="0.3">
      <c r="A179">
        <v>5000</v>
      </c>
      <c r="B179">
        <v>5000</v>
      </c>
      <c r="C179">
        <v>5000</v>
      </c>
      <c r="D179">
        <v>5000</v>
      </c>
      <c r="E179">
        <v>5000</v>
      </c>
      <c r="F179">
        <v>5000</v>
      </c>
      <c r="G179">
        <v>5000</v>
      </c>
      <c r="H179">
        <v>5000</v>
      </c>
      <c r="I179">
        <v>5000</v>
      </c>
      <c r="K179">
        <f t="shared" si="9"/>
        <v>0</v>
      </c>
      <c r="L179">
        <f t="shared" si="10"/>
        <v>0</v>
      </c>
      <c r="M179">
        <f t="shared" si="10"/>
        <v>0</v>
      </c>
      <c r="N179">
        <f t="shared" si="10"/>
        <v>0</v>
      </c>
      <c r="O179">
        <f t="shared" si="10"/>
        <v>0</v>
      </c>
      <c r="P179">
        <f t="shared" si="11"/>
        <v>0</v>
      </c>
      <c r="Q179">
        <f t="shared" si="11"/>
        <v>0</v>
      </c>
      <c r="R179">
        <f t="shared" si="11"/>
        <v>0</v>
      </c>
    </row>
    <row r="180" spans="1:18" x14ac:dyDescent="0.3">
      <c r="A180">
        <v>5000</v>
      </c>
      <c r="B180">
        <v>5000</v>
      </c>
      <c r="C180">
        <v>5000</v>
      </c>
      <c r="D180">
        <v>5000</v>
      </c>
      <c r="E180">
        <v>5000</v>
      </c>
      <c r="F180">
        <v>5000</v>
      </c>
      <c r="G180">
        <v>5000</v>
      </c>
      <c r="H180">
        <v>5000</v>
      </c>
      <c r="I180">
        <v>5000</v>
      </c>
      <c r="K180">
        <f t="shared" si="9"/>
        <v>0</v>
      </c>
      <c r="L180">
        <f t="shared" si="10"/>
        <v>0</v>
      </c>
      <c r="M180">
        <f t="shared" si="10"/>
        <v>0</v>
      </c>
      <c r="N180">
        <f t="shared" si="10"/>
        <v>0</v>
      </c>
      <c r="O180">
        <f t="shared" si="10"/>
        <v>0</v>
      </c>
      <c r="P180">
        <f t="shared" si="11"/>
        <v>0</v>
      </c>
      <c r="Q180">
        <f t="shared" si="11"/>
        <v>0</v>
      </c>
      <c r="R180">
        <f t="shared" si="11"/>
        <v>0</v>
      </c>
    </row>
    <row r="181" spans="1:18" x14ac:dyDescent="0.3">
      <c r="A181">
        <v>1709.92</v>
      </c>
      <c r="B181">
        <v>1255.03</v>
      </c>
      <c r="C181">
        <v>4427.4399999999996</v>
      </c>
      <c r="D181">
        <v>1080.3699999999999</v>
      </c>
      <c r="E181">
        <v>5000</v>
      </c>
      <c r="F181">
        <v>1823.06</v>
      </c>
      <c r="G181">
        <v>1984.92</v>
      </c>
      <c r="H181">
        <v>1735.31</v>
      </c>
      <c r="I181">
        <v>2170.0500000000002</v>
      </c>
      <c r="K181">
        <f t="shared" si="9"/>
        <v>0.26602998970712083</v>
      </c>
      <c r="L181">
        <f t="shared" si="10"/>
        <v>-1.5892673341442871</v>
      </c>
      <c r="M181">
        <f t="shared" si="10"/>
        <v>0.36817511930382718</v>
      </c>
      <c r="N181">
        <f t="shared" si="10"/>
        <v>-1.9241134088144474</v>
      </c>
      <c r="O181">
        <f t="shared" si="10"/>
        <v>-6.6166838214653245E-2</v>
      </c>
      <c r="P181">
        <f t="shared" si="11"/>
        <v>-0.1608262374847946</v>
      </c>
      <c r="Q181">
        <f t="shared" si="11"/>
        <v>-1.4848647889959689E-2</v>
      </c>
      <c r="R181">
        <f t="shared" si="11"/>
        <v>-0.26909446055955838</v>
      </c>
    </row>
    <row r="182" spans="1:18" x14ac:dyDescent="0.3">
      <c r="A182">
        <v>2585.23</v>
      </c>
      <c r="B182">
        <v>2668.94</v>
      </c>
      <c r="C182">
        <v>2407.2600000000002</v>
      </c>
      <c r="D182">
        <v>1956.09</v>
      </c>
      <c r="E182">
        <v>2538.5</v>
      </c>
      <c r="F182">
        <v>1997.05</v>
      </c>
      <c r="G182">
        <v>1609.95</v>
      </c>
      <c r="H182">
        <v>1422.61</v>
      </c>
      <c r="I182">
        <v>1891.97</v>
      </c>
      <c r="K182">
        <f t="shared" si="9"/>
        <v>-3.2380097708907922E-2</v>
      </c>
      <c r="L182">
        <f t="shared" si="10"/>
        <v>6.8841070233596161E-2</v>
      </c>
      <c r="M182">
        <f t="shared" si="10"/>
        <v>0.24335939162086162</v>
      </c>
      <c r="N182">
        <f t="shared" si="10"/>
        <v>1.8075761150845387E-2</v>
      </c>
      <c r="O182">
        <f t="shared" si="10"/>
        <v>0.22751554020338619</v>
      </c>
      <c r="P182">
        <f t="shared" si="11"/>
        <v>0.37725076685633385</v>
      </c>
      <c r="Q182">
        <f t="shared" si="11"/>
        <v>0.44971627282678917</v>
      </c>
      <c r="R182">
        <f t="shared" si="11"/>
        <v>0.26816182699411656</v>
      </c>
    </row>
    <row r="183" spans="1:18" x14ac:dyDescent="0.3">
      <c r="A183">
        <v>5000</v>
      </c>
      <c r="B183">
        <v>5000</v>
      </c>
      <c r="C183">
        <v>5000</v>
      </c>
      <c r="D183">
        <v>5000</v>
      </c>
      <c r="E183">
        <v>5000</v>
      </c>
      <c r="F183">
        <v>5000</v>
      </c>
      <c r="G183">
        <v>5000</v>
      </c>
      <c r="H183">
        <v>5000</v>
      </c>
      <c r="I183">
        <v>5000</v>
      </c>
      <c r="K183">
        <f t="shared" si="9"/>
        <v>0</v>
      </c>
      <c r="L183">
        <f t="shared" si="10"/>
        <v>0</v>
      </c>
      <c r="M183">
        <f t="shared" si="10"/>
        <v>0</v>
      </c>
      <c r="N183">
        <f t="shared" si="10"/>
        <v>0</v>
      </c>
      <c r="O183">
        <f t="shared" si="10"/>
        <v>0</v>
      </c>
      <c r="P183">
        <f t="shared" si="11"/>
        <v>0</v>
      </c>
      <c r="Q183">
        <f t="shared" si="11"/>
        <v>0</v>
      </c>
      <c r="R183">
        <f t="shared" si="11"/>
        <v>0</v>
      </c>
    </row>
    <row r="184" spans="1:18" x14ac:dyDescent="0.3">
      <c r="A184">
        <v>5000</v>
      </c>
      <c r="B184">
        <v>5000</v>
      </c>
      <c r="C184">
        <v>5000</v>
      </c>
      <c r="D184">
        <v>5000</v>
      </c>
      <c r="E184">
        <v>5000</v>
      </c>
      <c r="F184">
        <v>5000</v>
      </c>
      <c r="G184">
        <v>5000</v>
      </c>
      <c r="H184">
        <v>5000</v>
      </c>
      <c r="I184">
        <v>5000</v>
      </c>
      <c r="K184">
        <f t="shared" si="9"/>
        <v>0</v>
      </c>
      <c r="L184">
        <f t="shared" si="10"/>
        <v>0</v>
      </c>
      <c r="M184">
        <f t="shared" si="10"/>
        <v>0</v>
      </c>
      <c r="N184">
        <f t="shared" si="10"/>
        <v>0</v>
      </c>
      <c r="O184">
        <f t="shared" si="10"/>
        <v>0</v>
      </c>
      <c r="P184">
        <f t="shared" si="11"/>
        <v>0</v>
      </c>
      <c r="Q184">
        <f t="shared" si="11"/>
        <v>0</v>
      </c>
      <c r="R184">
        <f t="shared" si="11"/>
        <v>0</v>
      </c>
    </row>
    <row r="185" spans="1:18" x14ac:dyDescent="0.3">
      <c r="A185">
        <v>5000</v>
      </c>
      <c r="B185">
        <v>5000</v>
      </c>
      <c r="C185">
        <v>5000</v>
      </c>
      <c r="D185">
        <v>5000</v>
      </c>
      <c r="E185">
        <v>5000</v>
      </c>
      <c r="F185">
        <v>5000</v>
      </c>
      <c r="G185">
        <v>5000</v>
      </c>
      <c r="H185">
        <v>5000</v>
      </c>
      <c r="I185">
        <v>5000</v>
      </c>
      <c r="K185">
        <f t="shared" si="9"/>
        <v>0</v>
      </c>
      <c r="L185">
        <f t="shared" si="10"/>
        <v>0</v>
      </c>
      <c r="M185">
        <f t="shared" si="10"/>
        <v>0</v>
      </c>
      <c r="N185">
        <f t="shared" si="10"/>
        <v>0</v>
      </c>
      <c r="O185">
        <f t="shared" si="10"/>
        <v>0</v>
      </c>
      <c r="P185">
        <f t="shared" si="11"/>
        <v>0</v>
      </c>
      <c r="Q185">
        <f t="shared" si="11"/>
        <v>0</v>
      </c>
      <c r="R185">
        <f t="shared" si="11"/>
        <v>0</v>
      </c>
    </row>
    <row r="186" spans="1:18" x14ac:dyDescent="0.3">
      <c r="A186">
        <v>5000</v>
      </c>
      <c r="B186">
        <v>5000</v>
      </c>
      <c r="C186">
        <v>5000</v>
      </c>
      <c r="D186">
        <v>5000</v>
      </c>
      <c r="E186">
        <v>5000</v>
      </c>
      <c r="F186">
        <v>5000</v>
      </c>
      <c r="G186">
        <v>5000</v>
      </c>
      <c r="H186">
        <v>5000</v>
      </c>
      <c r="I186">
        <v>5000</v>
      </c>
      <c r="K186">
        <f t="shared" si="9"/>
        <v>0</v>
      </c>
      <c r="L186">
        <f t="shared" si="10"/>
        <v>0</v>
      </c>
      <c r="M186">
        <f t="shared" si="10"/>
        <v>0</v>
      </c>
      <c r="N186">
        <f t="shared" si="10"/>
        <v>0</v>
      </c>
      <c r="O186">
        <f t="shared" si="10"/>
        <v>0</v>
      </c>
      <c r="P186">
        <f t="shared" si="11"/>
        <v>0</v>
      </c>
      <c r="Q186">
        <f t="shared" si="11"/>
        <v>0</v>
      </c>
      <c r="R186">
        <f t="shared" si="11"/>
        <v>0</v>
      </c>
    </row>
    <row r="187" spans="1:18" x14ac:dyDescent="0.3">
      <c r="A187">
        <v>469.98</v>
      </c>
      <c r="B187">
        <v>414.16</v>
      </c>
      <c r="C187">
        <v>475.61</v>
      </c>
      <c r="D187">
        <v>416.91</v>
      </c>
      <c r="E187">
        <v>465.69</v>
      </c>
      <c r="F187">
        <v>451.39</v>
      </c>
      <c r="G187">
        <v>473.36</v>
      </c>
      <c r="H187">
        <v>395.2</v>
      </c>
      <c r="I187">
        <v>528.95000000000005</v>
      </c>
      <c r="K187">
        <f t="shared" si="9"/>
        <v>0.11877101153240562</v>
      </c>
      <c r="L187">
        <f t="shared" si="10"/>
        <v>-1.1979233158857813E-2</v>
      </c>
      <c r="M187">
        <f t="shared" si="10"/>
        <v>0.11291969871058341</v>
      </c>
      <c r="N187">
        <f t="shared" si="10"/>
        <v>9.1280480020426834E-3</v>
      </c>
      <c r="O187">
        <f t="shared" si="10"/>
        <v>3.9554874675518173E-2</v>
      </c>
      <c r="P187">
        <f t="shared" si="11"/>
        <v>-7.191795395548737E-3</v>
      </c>
      <c r="Q187">
        <f t="shared" si="11"/>
        <v>0.15911315375122351</v>
      </c>
      <c r="R187">
        <f t="shared" si="11"/>
        <v>-0.1254734244010384</v>
      </c>
    </row>
    <row r="188" spans="1:18" x14ac:dyDescent="0.3">
      <c r="A188">
        <v>379.24</v>
      </c>
      <c r="B188">
        <v>182.97</v>
      </c>
      <c r="C188">
        <v>402.31</v>
      </c>
      <c r="D188">
        <v>307.7</v>
      </c>
      <c r="E188">
        <v>247.33</v>
      </c>
      <c r="F188">
        <v>396.66</v>
      </c>
      <c r="G188">
        <v>264.75</v>
      </c>
      <c r="H188">
        <v>347.53</v>
      </c>
      <c r="I188">
        <v>195.78</v>
      </c>
      <c r="K188">
        <f t="shared" si="9"/>
        <v>0.51753507014028055</v>
      </c>
      <c r="L188">
        <f t="shared" si="10"/>
        <v>-6.0832190697183819E-2</v>
      </c>
      <c r="M188">
        <f t="shared" si="10"/>
        <v>0.18864043877228145</v>
      </c>
      <c r="N188">
        <f t="shared" si="10"/>
        <v>0.3478272334141968</v>
      </c>
      <c r="O188">
        <f t="shared" si="10"/>
        <v>-4.5933973209577088E-2</v>
      </c>
      <c r="P188">
        <f t="shared" si="11"/>
        <v>0.30189326020461976</v>
      </c>
      <c r="Q188">
        <f t="shared" si="11"/>
        <v>8.3614597616285299E-2</v>
      </c>
      <c r="R188">
        <f t="shared" si="11"/>
        <v>0.48375698765952957</v>
      </c>
    </row>
    <row r="189" spans="1:18" x14ac:dyDescent="0.3">
      <c r="A189">
        <v>407.91</v>
      </c>
      <c r="B189">
        <v>420.2</v>
      </c>
      <c r="C189">
        <v>384.78</v>
      </c>
      <c r="D189">
        <v>388.97</v>
      </c>
      <c r="E189">
        <v>393.3</v>
      </c>
      <c r="F189">
        <v>363.22</v>
      </c>
      <c r="G189">
        <v>392.38</v>
      </c>
      <c r="H189">
        <v>354.22</v>
      </c>
      <c r="I189">
        <v>386.11</v>
      </c>
      <c r="K189">
        <f t="shared" si="9"/>
        <v>-3.0129195165600163E-2</v>
      </c>
      <c r="L189">
        <f t="shared" si="10"/>
        <v>5.6703684636316962E-2</v>
      </c>
      <c r="M189">
        <f t="shared" si="10"/>
        <v>4.6431810938687444E-2</v>
      </c>
      <c r="N189">
        <f t="shared" si="10"/>
        <v>3.5816724277414169E-2</v>
      </c>
      <c r="O189">
        <f t="shared" si="10"/>
        <v>0.10955848103748375</v>
      </c>
      <c r="P189">
        <f t="shared" si="11"/>
        <v>3.8072123752788678E-2</v>
      </c>
      <c r="Q189">
        <f t="shared" si="11"/>
        <v>0.13162217155745137</v>
      </c>
      <c r="R189">
        <f t="shared" si="11"/>
        <v>5.3443161481699419E-2</v>
      </c>
    </row>
    <row r="190" spans="1:18" x14ac:dyDescent="0.3">
      <c r="A190">
        <v>375.92</v>
      </c>
      <c r="B190">
        <v>355.48</v>
      </c>
      <c r="C190">
        <v>315.44</v>
      </c>
      <c r="D190">
        <v>336.86</v>
      </c>
      <c r="E190">
        <v>287.7</v>
      </c>
      <c r="F190">
        <v>298.48</v>
      </c>
      <c r="G190">
        <v>272.97000000000003</v>
      </c>
      <c r="H190">
        <v>325.77999999999997</v>
      </c>
      <c r="I190">
        <v>346.08</v>
      </c>
      <c r="K190">
        <f t="shared" si="9"/>
        <v>5.4373270908703975E-2</v>
      </c>
      <c r="L190">
        <f t="shared" si="10"/>
        <v>0.1608852947435625</v>
      </c>
      <c r="M190">
        <f t="shared" si="10"/>
        <v>0.10390508618855075</v>
      </c>
      <c r="N190">
        <f t="shared" si="10"/>
        <v>0.23467759097680363</v>
      </c>
      <c r="O190">
        <f t="shared" si="10"/>
        <v>0.20600127686741859</v>
      </c>
      <c r="P190">
        <f t="shared" si="11"/>
        <v>0.27386145988508187</v>
      </c>
      <c r="Q190">
        <f t="shared" si="11"/>
        <v>0.13337944243456065</v>
      </c>
      <c r="R190">
        <f t="shared" si="11"/>
        <v>7.9378591189614892E-2</v>
      </c>
    </row>
    <row r="191" spans="1:18" x14ac:dyDescent="0.3">
      <c r="A191">
        <v>5000</v>
      </c>
      <c r="B191">
        <v>5000</v>
      </c>
      <c r="C191">
        <v>5000</v>
      </c>
      <c r="D191">
        <v>5000</v>
      </c>
      <c r="E191">
        <v>5000</v>
      </c>
      <c r="F191">
        <v>5000</v>
      </c>
      <c r="G191">
        <v>5000</v>
      </c>
      <c r="H191">
        <v>5000</v>
      </c>
      <c r="I191">
        <v>5000</v>
      </c>
      <c r="K191">
        <f t="shared" si="9"/>
        <v>0</v>
      </c>
      <c r="L191">
        <f t="shared" si="10"/>
        <v>0</v>
      </c>
      <c r="M191">
        <f t="shared" si="10"/>
        <v>0</v>
      </c>
      <c r="N191">
        <f t="shared" si="10"/>
        <v>0</v>
      </c>
      <c r="O191">
        <f t="shared" si="10"/>
        <v>0</v>
      </c>
      <c r="P191">
        <f t="shared" si="11"/>
        <v>0</v>
      </c>
      <c r="Q191">
        <f t="shared" si="11"/>
        <v>0</v>
      </c>
      <c r="R191">
        <f t="shared" si="11"/>
        <v>0</v>
      </c>
    </row>
    <row r="192" spans="1:18" x14ac:dyDescent="0.3">
      <c r="A192">
        <v>5000</v>
      </c>
      <c r="B192">
        <v>5000</v>
      </c>
      <c r="C192">
        <v>5000</v>
      </c>
      <c r="D192">
        <v>5000</v>
      </c>
      <c r="E192">
        <v>5000</v>
      </c>
      <c r="F192">
        <v>5000</v>
      </c>
      <c r="G192">
        <v>5000</v>
      </c>
      <c r="H192">
        <v>5000</v>
      </c>
      <c r="I192">
        <v>5000</v>
      </c>
      <c r="K192">
        <f t="shared" si="9"/>
        <v>0</v>
      </c>
      <c r="L192">
        <f t="shared" si="10"/>
        <v>0</v>
      </c>
      <c r="M192">
        <f t="shared" si="10"/>
        <v>0</v>
      </c>
      <c r="N192">
        <f t="shared" si="10"/>
        <v>0</v>
      </c>
      <c r="O192">
        <f t="shared" si="10"/>
        <v>0</v>
      </c>
      <c r="P192">
        <f t="shared" si="11"/>
        <v>0</v>
      </c>
      <c r="Q192">
        <f t="shared" si="11"/>
        <v>0</v>
      </c>
      <c r="R192">
        <f t="shared" si="11"/>
        <v>0</v>
      </c>
    </row>
    <row r="193" spans="1:18" x14ac:dyDescent="0.3">
      <c r="A193">
        <v>5000</v>
      </c>
      <c r="B193">
        <v>5000</v>
      </c>
      <c r="C193">
        <v>5000</v>
      </c>
      <c r="D193">
        <v>5000</v>
      </c>
      <c r="E193">
        <v>5000</v>
      </c>
      <c r="F193">
        <v>5000</v>
      </c>
      <c r="G193">
        <v>5000</v>
      </c>
      <c r="H193">
        <v>5000</v>
      </c>
      <c r="I193">
        <v>5000</v>
      </c>
      <c r="K193">
        <f t="shared" si="9"/>
        <v>0</v>
      </c>
      <c r="L193">
        <f t="shared" si="10"/>
        <v>0</v>
      </c>
      <c r="M193">
        <f t="shared" si="10"/>
        <v>0</v>
      </c>
      <c r="N193">
        <f t="shared" si="10"/>
        <v>0</v>
      </c>
      <c r="O193">
        <f t="shared" si="10"/>
        <v>0</v>
      </c>
      <c r="P193">
        <f t="shared" si="11"/>
        <v>0</v>
      </c>
      <c r="Q193">
        <f t="shared" si="11"/>
        <v>0</v>
      </c>
      <c r="R193">
        <f t="shared" si="11"/>
        <v>0</v>
      </c>
    </row>
    <row r="194" spans="1:18" x14ac:dyDescent="0.3">
      <c r="A194">
        <v>5000</v>
      </c>
      <c r="B194">
        <v>5000</v>
      </c>
      <c r="C194">
        <v>5000</v>
      </c>
      <c r="D194">
        <v>5000</v>
      </c>
      <c r="E194">
        <v>5000</v>
      </c>
      <c r="F194">
        <v>5000</v>
      </c>
      <c r="G194">
        <v>5000</v>
      </c>
      <c r="H194">
        <v>5000</v>
      </c>
      <c r="I194">
        <v>5000</v>
      </c>
      <c r="K194">
        <f t="shared" si="9"/>
        <v>0</v>
      </c>
      <c r="L194">
        <f t="shared" si="10"/>
        <v>0</v>
      </c>
      <c r="M194">
        <f t="shared" si="10"/>
        <v>0</v>
      </c>
      <c r="N194">
        <f t="shared" si="10"/>
        <v>0</v>
      </c>
      <c r="O194">
        <f t="shared" ref="O194" si="12">($A194-F194)/$A194</f>
        <v>0</v>
      </c>
      <c r="P194">
        <f t="shared" si="11"/>
        <v>0</v>
      </c>
      <c r="Q194">
        <f t="shared" si="11"/>
        <v>0</v>
      </c>
      <c r="R194">
        <f t="shared" si="11"/>
        <v>0</v>
      </c>
    </row>
    <row r="195" spans="1:18" x14ac:dyDescent="0.3">
      <c r="A195">
        <v>5000</v>
      </c>
      <c r="B195">
        <v>5000</v>
      </c>
      <c r="C195">
        <v>5000</v>
      </c>
      <c r="D195">
        <v>5000</v>
      </c>
      <c r="E195">
        <v>5000</v>
      </c>
      <c r="F195">
        <v>5000</v>
      </c>
      <c r="G195">
        <v>5000</v>
      </c>
      <c r="H195">
        <v>5000</v>
      </c>
      <c r="I195">
        <v>5000</v>
      </c>
      <c r="K195">
        <f t="shared" ref="K195:K258" si="13">($A195-B195)/$A195</f>
        <v>0</v>
      </c>
      <c r="L195">
        <f t="shared" ref="L195:O258" si="14">($A195-C195)/$A195</f>
        <v>0</v>
      </c>
      <c r="M195">
        <f t="shared" si="14"/>
        <v>0</v>
      </c>
      <c r="N195">
        <f t="shared" si="14"/>
        <v>0</v>
      </c>
      <c r="O195">
        <f t="shared" si="14"/>
        <v>0</v>
      </c>
      <c r="P195">
        <f t="shared" ref="P195:R258" si="15">($A195-G195)/$A195</f>
        <v>0</v>
      </c>
      <c r="Q195">
        <f t="shared" si="15"/>
        <v>0</v>
      </c>
      <c r="R195">
        <f t="shared" si="15"/>
        <v>0</v>
      </c>
    </row>
    <row r="196" spans="1:18" x14ac:dyDescent="0.3">
      <c r="A196">
        <v>5000</v>
      </c>
      <c r="B196">
        <v>5000</v>
      </c>
      <c r="C196">
        <v>5000</v>
      </c>
      <c r="D196">
        <v>5000</v>
      </c>
      <c r="E196">
        <v>5000</v>
      </c>
      <c r="F196">
        <v>5000</v>
      </c>
      <c r="G196">
        <v>5000</v>
      </c>
      <c r="H196">
        <v>5000</v>
      </c>
      <c r="I196">
        <v>5000</v>
      </c>
      <c r="K196">
        <f t="shared" si="13"/>
        <v>0</v>
      </c>
      <c r="L196">
        <f t="shared" si="14"/>
        <v>0</v>
      </c>
      <c r="M196">
        <f t="shared" si="14"/>
        <v>0</v>
      </c>
      <c r="N196">
        <f t="shared" si="14"/>
        <v>0</v>
      </c>
      <c r="O196">
        <f t="shared" si="14"/>
        <v>0</v>
      </c>
      <c r="P196">
        <f t="shared" si="15"/>
        <v>0</v>
      </c>
      <c r="Q196">
        <f t="shared" si="15"/>
        <v>0</v>
      </c>
      <c r="R196">
        <f t="shared" si="15"/>
        <v>0</v>
      </c>
    </row>
    <row r="197" spans="1:18" x14ac:dyDescent="0.3">
      <c r="A197">
        <v>5000</v>
      </c>
      <c r="B197">
        <v>5000</v>
      </c>
      <c r="C197">
        <v>5000</v>
      </c>
      <c r="D197">
        <v>5000</v>
      </c>
      <c r="E197">
        <v>5000</v>
      </c>
      <c r="F197">
        <v>5000</v>
      </c>
      <c r="G197">
        <v>5000</v>
      </c>
      <c r="H197">
        <v>5000</v>
      </c>
      <c r="I197">
        <v>5000</v>
      </c>
      <c r="K197">
        <f t="shared" si="13"/>
        <v>0</v>
      </c>
      <c r="L197">
        <f t="shared" si="14"/>
        <v>0</v>
      </c>
      <c r="M197">
        <f t="shared" si="14"/>
        <v>0</v>
      </c>
      <c r="N197">
        <f t="shared" si="14"/>
        <v>0</v>
      </c>
      <c r="O197">
        <f t="shared" si="14"/>
        <v>0</v>
      </c>
      <c r="P197">
        <f t="shared" si="15"/>
        <v>0</v>
      </c>
      <c r="Q197">
        <f t="shared" si="15"/>
        <v>0</v>
      </c>
      <c r="R197">
        <f t="shared" si="15"/>
        <v>0</v>
      </c>
    </row>
    <row r="198" spans="1:18" x14ac:dyDescent="0.3">
      <c r="A198">
        <v>5000</v>
      </c>
      <c r="B198">
        <v>5000</v>
      </c>
      <c r="C198">
        <v>5000</v>
      </c>
      <c r="D198">
        <v>5000</v>
      </c>
      <c r="E198">
        <v>5000</v>
      </c>
      <c r="F198">
        <v>5000</v>
      </c>
      <c r="G198">
        <v>5000</v>
      </c>
      <c r="H198">
        <v>5000</v>
      </c>
      <c r="I198">
        <v>5000</v>
      </c>
      <c r="K198">
        <f t="shared" si="13"/>
        <v>0</v>
      </c>
      <c r="L198">
        <f t="shared" si="14"/>
        <v>0</v>
      </c>
      <c r="M198">
        <f t="shared" si="14"/>
        <v>0</v>
      </c>
      <c r="N198">
        <f t="shared" si="14"/>
        <v>0</v>
      </c>
      <c r="O198">
        <f t="shared" si="14"/>
        <v>0</v>
      </c>
      <c r="P198">
        <f t="shared" si="15"/>
        <v>0</v>
      </c>
      <c r="Q198">
        <f t="shared" si="15"/>
        <v>0</v>
      </c>
      <c r="R198">
        <f t="shared" si="15"/>
        <v>0</v>
      </c>
    </row>
    <row r="199" spans="1:18" x14ac:dyDescent="0.3">
      <c r="A199">
        <v>5000</v>
      </c>
      <c r="B199">
        <v>5000</v>
      </c>
      <c r="C199">
        <v>5000</v>
      </c>
      <c r="D199">
        <v>5000</v>
      </c>
      <c r="E199">
        <v>5000</v>
      </c>
      <c r="F199">
        <v>5000</v>
      </c>
      <c r="G199">
        <v>5000</v>
      </c>
      <c r="H199">
        <v>5000</v>
      </c>
      <c r="I199">
        <v>5000</v>
      </c>
      <c r="K199">
        <f t="shared" si="13"/>
        <v>0</v>
      </c>
      <c r="L199">
        <f t="shared" si="14"/>
        <v>0</v>
      </c>
      <c r="M199">
        <f t="shared" si="14"/>
        <v>0</v>
      </c>
      <c r="N199">
        <f t="shared" si="14"/>
        <v>0</v>
      </c>
      <c r="O199">
        <f t="shared" si="14"/>
        <v>0</v>
      </c>
      <c r="P199">
        <f t="shared" si="15"/>
        <v>0</v>
      </c>
      <c r="Q199">
        <f t="shared" si="15"/>
        <v>0</v>
      </c>
      <c r="R199">
        <f t="shared" si="15"/>
        <v>0</v>
      </c>
    </row>
    <row r="200" spans="1:18" x14ac:dyDescent="0.3">
      <c r="A200">
        <v>5000</v>
      </c>
      <c r="B200">
        <v>5000</v>
      </c>
      <c r="C200">
        <v>5000</v>
      </c>
      <c r="D200">
        <v>5000</v>
      </c>
      <c r="E200">
        <v>5000</v>
      </c>
      <c r="F200">
        <v>5000</v>
      </c>
      <c r="G200">
        <v>5000</v>
      </c>
      <c r="H200">
        <v>5000</v>
      </c>
      <c r="I200">
        <v>5000</v>
      </c>
      <c r="K200">
        <f t="shared" si="13"/>
        <v>0</v>
      </c>
      <c r="L200">
        <f t="shared" si="14"/>
        <v>0</v>
      </c>
      <c r="M200">
        <f t="shared" si="14"/>
        <v>0</v>
      </c>
      <c r="N200">
        <f t="shared" si="14"/>
        <v>0</v>
      </c>
      <c r="O200">
        <f t="shared" si="14"/>
        <v>0</v>
      </c>
      <c r="P200">
        <f t="shared" si="15"/>
        <v>0</v>
      </c>
      <c r="Q200">
        <f t="shared" si="15"/>
        <v>0</v>
      </c>
      <c r="R200">
        <f t="shared" si="15"/>
        <v>0</v>
      </c>
    </row>
    <row r="201" spans="1:18" x14ac:dyDescent="0.3">
      <c r="A201">
        <v>2429.42</v>
      </c>
      <c r="B201">
        <v>2004.06</v>
      </c>
      <c r="C201">
        <v>2312.89</v>
      </c>
      <c r="D201">
        <v>2013.56</v>
      </c>
      <c r="E201">
        <v>2308.89</v>
      </c>
      <c r="F201">
        <v>2316.7800000000002</v>
      </c>
      <c r="G201">
        <v>2175.31</v>
      </c>
      <c r="H201">
        <v>2286.7199999999998</v>
      </c>
      <c r="I201">
        <v>2358.7800000000002</v>
      </c>
      <c r="K201">
        <f t="shared" si="13"/>
        <v>0.17508705781626896</v>
      </c>
      <c r="L201">
        <f t="shared" si="14"/>
        <v>4.7966181228441436E-2</v>
      </c>
      <c r="M201">
        <f t="shared" si="14"/>
        <v>0.1711766594495806</v>
      </c>
      <c r="N201">
        <f t="shared" si="14"/>
        <v>4.9612664751257585E-2</v>
      </c>
      <c r="O201">
        <f t="shared" si="14"/>
        <v>4.6364976002502604E-2</v>
      </c>
      <c r="P201">
        <f t="shared" si="15"/>
        <v>0.10459698199570273</v>
      </c>
      <c r="Q201">
        <f t="shared" si="15"/>
        <v>5.8738299676466099E-2</v>
      </c>
      <c r="R201">
        <f t="shared" si="15"/>
        <v>2.9076899012933075E-2</v>
      </c>
    </row>
    <row r="202" spans="1:18" x14ac:dyDescent="0.3">
      <c r="A202">
        <v>5000</v>
      </c>
      <c r="B202">
        <v>5000</v>
      </c>
      <c r="C202">
        <v>5000</v>
      </c>
      <c r="D202">
        <v>5000</v>
      </c>
      <c r="E202">
        <v>5000</v>
      </c>
      <c r="F202">
        <v>5000</v>
      </c>
      <c r="G202">
        <v>5000</v>
      </c>
      <c r="H202">
        <v>5000</v>
      </c>
      <c r="I202">
        <v>5000</v>
      </c>
      <c r="K202">
        <f t="shared" si="13"/>
        <v>0</v>
      </c>
      <c r="L202">
        <f t="shared" si="14"/>
        <v>0</v>
      </c>
      <c r="M202">
        <f t="shared" si="14"/>
        <v>0</v>
      </c>
      <c r="N202">
        <f t="shared" si="14"/>
        <v>0</v>
      </c>
      <c r="O202">
        <f t="shared" si="14"/>
        <v>0</v>
      </c>
      <c r="P202">
        <f t="shared" si="15"/>
        <v>0</v>
      </c>
      <c r="Q202">
        <f t="shared" si="15"/>
        <v>0</v>
      </c>
      <c r="R202">
        <f t="shared" si="15"/>
        <v>0</v>
      </c>
    </row>
    <row r="203" spans="1:18" x14ac:dyDescent="0.3">
      <c r="A203">
        <v>5000</v>
      </c>
      <c r="B203">
        <v>2810.94</v>
      </c>
      <c r="C203">
        <v>5000</v>
      </c>
      <c r="D203">
        <v>2124.23</v>
      </c>
      <c r="E203">
        <v>4640.09</v>
      </c>
      <c r="F203">
        <v>5000</v>
      </c>
      <c r="G203">
        <v>2747.66</v>
      </c>
      <c r="H203">
        <v>3238.42</v>
      </c>
      <c r="I203">
        <v>2346.58</v>
      </c>
      <c r="K203">
        <f t="shared" si="13"/>
        <v>0.43781199999999998</v>
      </c>
      <c r="L203">
        <f t="shared" si="14"/>
        <v>0</v>
      </c>
      <c r="M203">
        <f t="shared" si="14"/>
        <v>0.57515399999999994</v>
      </c>
      <c r="N203">
        <f t="shared" si="14"/>
        <v>7.1981999999999977E-2</v>
      </c>
      <c r="O203">
        <f t="shared" si="14"/>
        <v>0</v>
      </c>
      <c r="P203">
        <f t="shared" si="15"/>
        <v>0.45046800000000004</v>
      </c>
      <c r="Q203">
        <f t="shared" si="15"/>
        <v>0.35231599999999996</v>
      </c>
      <c r="R203">
        <f t="shared" si="15"/>
        <v>0.53068400000000004</v>
      </c>
    </row>
    <row r="204" spans="1:18" x14ac:dyDescent="0.3">
      <c r="A204">
        <v>2238.08</v>
      </c>
      <c r="B204">
        <v>1289.8699999999999</v>
      </c>
      <c r="C204">
        <v>2602.09</v>
      </c>
      <c r="D204">
        <v>945.94</v>
      </c>
      <c r="E204">
        <v>3168.38</v>
      </c>
      <c r="F204">
        <v>3241.62</v>
      </c>
      <c r="G204">
        <v>2438.64</v>
      </c>
      <c r="H204">
        <v>1183.6099999999999</v>
      </c>
      <c r="I204">
        <v>889.78</v>
      </c>
      <c r="K204">
        <f t="shared" si="13"/>
        <v>0.42367118244209323</v>
      </c>
      <c r="L204">
        <f t="shared" si="14"/>
        <v>-0.16264387331998867</v>
      </c>
      <c r="M204">
        <f t="shared" si="14"/>
        <v>0.57734307978267085</v>
      </c>
      <c r="N204">
        <f t="shared" si="14"/>
        <v>-0.41566878753217051</v>
      </c>
      <c r="O204">
        <f t="shared" si="14"/>
        <v>-0.4483932656562768</v>
      </c>
      <c r="P204">
        <f t="shared" si="15"/>
        <v>-8.961252502144694E-2</v>
      </c>
      <c r="Q204">
        <f t="shared" si="15"/>
        <v>0.47114937803831858</v>
      </c>
      <c r="R204">
        <f t="shared" si="15"/>
        <v>0.60243601658564483</v>
      </c>
    </row>
    <row r="205" spans="1:18" x14ac:dyDescent="0.3">
      <c r="A205">
        <v>114.72</v>
      </c>
      <c r="B205">
        <v>103.73</v>
      </c>
      <c r="C205">
        <v>109.52</v>
      </c>
      <c r="D205">
        <v>120.55</v>
      </c>
      <c r="E205">
        <v>162.51</v>
      </c>
      <c r="F205">
        <v>34.450000000000003</v>
      </c>
      <c r="G205">
        <v>257.60000000000002</v>
      </c>
      <c r="H205">
        <v>126.55</v>
      </c>
      <c r="I205">
        <v>165.72</v>
      </c>
      <c r="K205">
        <f t="shared" si="13"/>
        <v>9.5798465829846538E-2</v>
      </c>
      <c r="L205">
        <f t="shared" si="14"/>
        <v>4.5327754532775481E-2</v>
      </c>
      <c r="M205">
        <f t="shared" si="14"/>
        <v>-5.0819386331938617E-2</v>
      </c>
      <c r="N205">
        <f t="shared" si="14"/>
        <v>-0.41657949790794974</v>
      </c>
      <c r="O205">
        <f t="shared" si="14"/>
        <v>0.69970362622036264</v>
      </c>
      <c r="P205">
        <f t="shared" si="15"/>
        <v>-1.2454672245467227</v>
      </c>
      <c r="Q205">
        <f t="shared" si="15"/>
        <v>-0.10312064156206414</v>
      </c>
      <c r="R205">
        <f t="shared" si="15"/>
        <v>-0.44456066945606693</v>
      </c>
    </row>
    <row r="206" spans="1:18" x14ac:dyDescent="0.3">
      <c r="A206">
        <v>359.5</v>
      </c>
      <c r="B206">
        <v>100.41</v>
      </c>
      <c r="C206">
        <v>143.19999999999999</v>
      </c>
      <c r="D206">
        <v>275.44</v>
      </c>
      <c r="E206">
        <v>113.41</v>
      </c>
      <c r="F206">
        <v>146.12</v>
      </c>
      <c r="G206">
        <v>156.51</v>
      </c>
      <c r="H206">
        <v>89.69</v>
      </c>
      <c r="I206">
        <v>118.52</v>
      </c>
      <c r="K206">
        <f t="shared" si="13"/>
        <v>0.7206954102920724</v>
      </c>
      <c r="L206">
        <f t="shared" si="14"/>
        <v>0.60166898470097363</v>
      </c>
      <c r="M206">
        <f t="shared" si="14"/>
        <v>0.23382475660639779</v>
      </c>
      <c r="N206">
        <f t="shared" si="14"/>
        <v>0.68453407510431152</v>
      </c>
      <c r="O206">
        <f t="shared" si="14"/>
        <v>0.59354659248956887</v>
      </c>
      <c r="P206">
        <f t="shared" si="15"/>
        <v>0.56464534075104311</v>
      </c>
      <c r="Q206">
        <f t="shared" si="15"/>
        <v>0.75051460361613354</v>
      </c>
      <c r="R206">
        <f t="shared" si="15"/>
        <v>0.67031988873435333</v>
      </c>
    </row>
    <row r="207" spans="1:18" x14ac:dyDescent="0.3">
      <c r="A207">
        <v>356.47</v>
      </c>
      <c r="B207">
        <v>421.77</v>
      </c>
      <c r="C207">
        <v>395.53</v>
      </c>
      <c r="D207">
        <v>380.61</v>
      </c>
      <c r="E207">
        <v>467.94</v>
      </c>
      <c r="F207">
        <v>383.12</v>
      </c>
      <c r="G207">
        <v>562.33000000000004</v>
      </c>
      <c r="H207">
        <v>400.84</v>
      </c>
      <c r="I207">
        <v>391.53</v>
      </c>
      <c r="K207">
        <f t="shared" si="13"/>
        <v>-0.18318512076752588</v>
      </c>
      <c r="L207">
        <f t="shared" si="14"/>
        <v>-0.1095744382416471</v>
      </c>
      <c r="M207">
        <f t="shared" si="14"/>
        <v>-6.7719583695682622E-2</v>
      </c>
      <c r="N207">
        <f t="shared" si="14"/>
        <v>-0.31270513647712278</v>
      </c>
      <c r="O207">
        <f t="shared" si="14"/>
        <v>-7.4760849440345542E-2</v>
      </c>
      <c r="P207">
        <f t="shared" si="15"/>
        <v>-0.57749600246865096</v>
      </c>
      <c r="Q207">
        <f t="shared" si="15"/>
        <v>-0.12447050242657151</v>
      </c>
      <c r="R207">
        <f t="shared" si="15"/>
        <v>-9.8353297612702173E-2</v>
      </c>
    </row>
    <row r="208" spans="1:18" x14ac:dyDescent="0.3">
      <c r="A208">
        <v>13.86</v>
      </c>
      <c r="B208">
        <v>14.19</v>
      </c>
      <c r="C208">
        <v>11.36</v>
      </c>
      <c r="D208">
        <v>13.94</v>
      </c>
      <c r="E208">
        <v>14.19</v>
      </c>
      <c r="F208">
        <v>12.67</v>
      </c>
      <c r="G208">
        <v>21.33</v>
      </c>
      <c r="H208">
        <v>14.16</v>
      </c>
      <c r="I208">
        <v>14.5</v>
      </c>
      <c r="K208">
        <f t="shared" si="13"/>
        <v>-2.3809523809523815E-2</v>
      </c>
      <c r="L208">
        <f t="shared" si="14"/>
        <v>0.18037518037518038</v>
      </c>
      <c r="M208">
        <f t="shared" si="14"/>
        <v>-5.7720057720057772E-3</v>
      </c>
      <c r="N208">
        <f t="shared" si="14"/>
        <v>-2.3809523809523815E-2</v>
      </c>
      <c r="O208">
        <f t="shared" si="14"/>
        <v>8.5858585858585829E-2</v>
      </c>
      <c r="P208">
        <f t="shared" si="15"/>
        <v>-0.53896103896103886</v>
      </c>
      <c r="Q208">
        <f t="shared" si="15"/>
        <v>-2.1645021645021696E-2</v>
      </c>
      <c r="R208">
        <f t="shared" si="15"/>
        <v>-4.6176046176046218E-2</v>
      </c>
    </row>
    <row r="209" spans="1:18" x14ac:dyDescent="0.3">
      <c r="A209">
        <v>16.05</v>
      </c>
      <c r="B209">
        <v>2.19</v>
      </c>
      <c r="C209">
        <v>3.78</v>
      </c>
      <c r="D209">
        <v>8.6199999999999992</v>
      </c>
      <c r="E209">
        <v>2.56</v>
      </c>
      <c r="F209">
        <v>4.76</v>
      </c>
      <c r="G209">
        <v>7.31</v>
      </c>
      <c r="H209">
        <v>8.6999999999999993</v>
      </c>
      <c r="I209">
        <v>13.2</v>
      </c>
      <c r="K209">
        <f t="shared" si="13"/>
        <v>0.86355140186915891</v>
      </c>
      <c r="L209">
        <f t="shared" si="14"/>
        <v>0.76448598130841128</v>
      </c>
      <c r="M209">
        <f t="shared" si="14"/>
        <v>0.46292834890965739</v>
      </c>
      <c r="N209">
        <f t="shared" si="14"/>
        <v>0.84049844236760118</v>
      </c>
      <c r="O209">
        <f t="shared" si="14"/>
        <v>0.7034267912772586</v>
      </c>
      <c r="P209">
        <f t="shared" si="15"/>
        <v>0.5445482866043615</v>
      </c>
      <c r="Q209">
        <f t="shared" si="15"/>
        <v>0.45794392523364491</v>
      </c>
      <c r="R209">
        <f t="shared" si="15"/>
        <v>0.177570093457944</v>
      </c>
    </row>
    <row r="210" spans="1:18" x14ac:dyDescent="0.3">
      <c r="A210">
        <v>5000</v>
      </c>
      <c r="B210">
        <v>5000</v>
      </c>
      <c r="C210">
        <v>5000</v>
      </c>
      <c r="D210">
        <v>5000</v>
      </c>
      <c r="E210">
        <v>5000</v>
      </c>
      <c r="F210">
        <v>5000</v>
      </c>
      <c r="G210">
        <v>5000</v>
      </c>
      <c r="H210">
        <v>5000</v>
      </c>
      <c r="I210">
        <v>5000</v>
      </c>
      <c r="K210">
        <f t="shared" si="13"/>
        <v>0</v>
      </c>
      <c r="L210">
        <f t="shared" si="14"/>
        <v>0</v>
      </c>
      <c r="M210">
        <f t="shared" si="14"/>
        <v>0</v>
      </c>
      <c r="N210">
        <f t="shared" si="14"/>
        <v>0</v>
      </c>
      <c r="O210">
        <f t="shared" si="14"/>
        <v>0</v>
      </c>
      <c r="P210">
        <f t="shared" si="15"/>
        <v>0</v>
      </c>
      <c r="Q210">
        <f t="shared" si="15"/>
        <v>0</v>
      </c>
      <c r="R210">
        <f t="shared" si="15"/>
        <v>0</v>
      </c>
    </row>
    <row r="211" spans="1:18" x14ac:dyDescent="0.3">
      <c r="A211">
        <v>424.44</v>
      </c>
      <c r="B211">
        <v>332.94</v>
      </c>
      <c r="C211">
        <v>412.72</v>
      </c>
      <c r="D211">
        <v>404.64</v>
      </c>
      <c r="E211">
        <v>451.73</v>
      </c>
      <c r="F211">
        <v>365.97</v>
      </c>
      <c r="G211">
        <v>426</v>
      </c>
      <c r="H211">
        <v>551.62</v>
      </c>
      <c r="I211">
        <v>363.02</v>
      </c>
      <c r="K211">
        <f t="shared" si="13"/>
        <v>0.21557817359344078</v>
      </c>
      <c r="L211">
        <f t="shared" si="14"/>
        <v>2.7612854584864694E-2</v>
      </c>
      <c r="M211">
        <f t="shared" si="14"/>
        <v>4.6649703138252785E-2</v>
      </c>
      <c r="N211">
        <f t="shared" si="14"/>
        <v>-6.4296484779945387E-2</v>
      </c>
      <c r="O211">
        <f t="shared" si="14"/>
        <v>0.13775798699462816</v>
      </c>
      <c r="P211">
        <f t="shared" si="15"/>
        <v>-3.6754311563471924E-3</v>
      </c>
      <c r="Q211">
        <f t="shared" si="15"/>
        <v>-0.29964188106681749</v>
      </c>
      <c r="R211">
        <f t="shared" si="15"/>
        <v>0.14470832155310531</v>
      </c>
    </row>
    <row r="212" spans="1:18" x14ac:dyDescent="0.3">
      <c r="A212">
        <v>1151.75</v>
      </c>
      <c r="B212">
        <v>401.23</v>
      </c>
      <c r="C212">
        <v>731.73</v>
      </c>
      <c r="D212">
        <v>1085.42</v>
      </c>
      <c r="E212">
        <v>378.38</v>
      </c>
      <c r="F212">
        <v>545.52</v>
      </c>
      <c r="G212">
        <v>831.01</v>
      </c>
      <c r="H212">
        <v>113.58</v>
      </c>
      <c r="I212">
        <v>458.76</v>
      </c>
      <c r="K212">
        <f t="shared" si="13"/>
        <v>0.65163446928586932</v>
      </c>
      <c r="L212">
        <f t="shared" si="14"/>
        <v>0.36467983503364443</v>
      </c>
      <c r="M212">
        <f t="shared" si="14"/>
        <v>5.7590622965053115E-2</v>
      </c>
      <c r="N212">
        <f t="shared" si="14"/>
        <v>0.67147384415020617</v>
      </c>
      <c r="O212">
        <f t="shared" si="14"/>
        <v>0.52635554590840028</v>
      </c>
      <c r="P212">
        <f t="shared" si="15"/>
        <v>0.27848057304102453</v>
      </c>
      <c r="Q212">
        <f t="shared" si="15"/>
        <v>0.90138484914260919</v>
      </c>
      <c r="R212">
        <f t="shared" si="15"/>
        <v>0.60168439331452139</v>
      </c>
    </row>
    <row r="213" spans="1:18" x14ac:dyDescent="0.3">
      <c r="A213">
        <v>5000</v>
      </c>
      <c r="B213">
        <v>5000</v>
      </c>
      <c r="C213">
        <v>5000</v>
      </c>
      <c r="D213">
        <v>5000</v>
      </c>
      <c r="E213">
        <v>5000</v>
      </c>
      <c r="F213">
        <v>5000</v>
      </c>
      <c r="G213">
        <v>5000</v>
      </c>
      <c r="H213">
        <v>5000</v>
      </c>
      <c r="I213">
        <v>5000</v>
      </c>
      <c r="K213">
        <f t="shared" si="13"/>
        <v>0</v>
      </c>
      <c r="L213">
        <f t="shared" si="14"/>
        <v>0</v>
      </c>
      <c r="M213">
        <f t="shared" si="14"/>
        <v>0</v>
      </c>
      <c r="N213">
        <f t="shared" si="14"/>
        <v>0</v>
      </c>
      <c r="O213">
        <f t="shared" si="14"/>
        <v>0</v>
      </c>
      <c r="P213">
        <f t="shared" si="15"/>
        <v>0</v>
      </c>
      <c r="Q213">
        <f t="shared" si="15"/>
        <v>0</v>
      </c>
      <c r="R213">
        <f t="shared" si="15"/>
        <v>0</v>
      </c>
    </row>
    <row r="214" spans="1:18" x14ac:dyDescent="0.3">
      <c r="A214">
        <v>395.58</v>
      </c>
      <c r="B214">
        <v>339.77</v>
      </c>
      <c r="C214">
        <v>346.56</v>
      </c>
      <c r="D214">
        <v>335.61</v>
      </c>
      <c r="E214">
        <v>326.02</v>
      </c>
      <c r="F214">
        <v>333.5</v>
      </c>
      <c r="G214">
        <v>306.05</v>
      </c>
      <c r="H214">
        <v>318.74</v>
      </c>
      <c r="I214">
        <v>326.64</v>
      </c>
      <c r="K214">
        <f t="shared" si="13"/>
        <v>0.14108397795641844</v>
      </c>
      <c r="L214">
        <f t="shared" si="14"/>
        <v>0.12391930835734866</v>
      </c>
      <c r="M214">
        <f t="shared" si="14"/>
        <v>0.15160018201122397</v>
      </c>
      <c r="N214">
        <f t="shared" si="14"/>
        <v>0.17584306587795137</v>
      </c>
      <c r="O214">
        <f t="shared" si="14"/>
        <v>0.15693412204863741</v>
      </c>
      <c r="P214">
        <f t="shared" si="15"/>
        <v>0.22632590120835222</v>
      </c>
      <c r="Q214">
        <f t="shared" si="15"/>
        <v>0.1942464229738611</v>
      </c>
      <c r="R214">
        <f t="shared" si="15"/>
        <v>0.1742757470043986</v>
      </c>
    </row>
    <row r="215" spans="1:18" x14ac:dyDescent="0.3">
      <c r="A215">
        <v>5000</v>
      </c>
      <c r="B215">
        <v>5000</v>
      </c>
      <c r="C215">
        <v>5000</v>
      </c>
      <c r="D215">
        <v>5000</v>
      </c>
      <c r="E215">
        <v>5000</v>
      </c>
      <c r="F215">
        <v>5000</v>
      </c>
      <c r="G215">
        <v>5000</v>
      </c>
      <c r="H215">
        <v>5000</v>
      </c>
      <c r="I215">
        <v>5000</v>
      </c>
      <c r="K215">
        <f t="shared" si="13"/>
        <v>0</v>
      </c>
      <c r="L215">
        <f t="shared" si="14"/>
        <v>0</v>
      </c>
      <c r="M215">
        <f t="shared" si="14"/>
        <v>0</v>
      </c>
      <c r="N215">
        <f t="shared" si="14"/>
        <v>0</v>
      </c>
      <c r="O215">
        <f t="shared" si="14"/>
        <v>0</v>
      </c>
      <c r="P215">
        <f t="shared" si="15"/>
        <v>0</v>
      </c>
      <c r="Q215">
        <f t="shared" si="15"/>
        <v>0</v>
      </c>
      <c r="R215">
        <f t="shared" si="15"/>
        <v>0</v>
      </c>
    </row>
    <row r="216" spans="1:18" x14ac:dyDescent="0.3">
      <c r="A216">
        <v>5000</v>
      </c>
      <c r="B216">
        <v>1116.22</v>
      </c>
      <c r="C216">
        <v>915.58</v>
      </c>
      <c r="D216">
        <v>5000</v>
      </c>
      <c r="E216">
        <v>213</v>
      </c>
      <c r="F216">
        <v>5000</v>
      </c>
      <c r="G216">
        <v>5000</v>
      </c>
      <c r="H216">
        <v>5000</v>
      </c>
      <c r="I216">
        <v>5000</v>
      </c>
      <c r="K216">
        <f t="shared" si="13"/>
        <v>0.776756</v>
      </c>
      <c r="L216">
        <f t="shared" si="14"/>
        <v>0.81688400000000005</v>
      </c>
      <c r="M216">
        <f t="shared" si="14"/>
        <v>0</v>
      </c>
      <c r="N216">
        <f t="shared" si="14"/>
        <v>0.95740000000000003</v>
      </c>
      <c r="O216">
        <f t="shared" si="14"/>
        <v>0</v>
      </c>
      <c r="P216">
        <f t="shared" si="15"/>
        <v>0</v>
      </c>
      <c r="Q216">
        <f t="shared" si="15"/>
        <v>0</v>
      </c>
      <c r="R216">
        <f t="shared" si="15"/>
        <v>0</v>
      </c>
    </row>
    <row r="217" spans="1:18" x14ac:dyDescent="0.3">
      <c r="A217">
        <v>1126.42</v>
      </c>
      <c r="B217">
        <v>5000</v>
      </c>
      <c r="C217">
        <v>5000</v>
      </c>
      <c r="D217">
        <v>5000</v>
      </c>
      <c r="E217">
        <v>330.88</v>
      </c>
      <c r="F217">
        <v>1032.52</v>
      </c>
      <c r="G217">
        <v>5000</v>
      </c>
      <c r="H217">
        <v>5000</v>
      </c>
      <c r="I217">
        <v>5000</v>
      </c>
      <c r="K217">
        <f t="shared" si="13"/>
        <v>-3.4388416398856552</v>
      </c>
      <c r="L217">
        <f t="shared" si="14"/>
        <v>-3.4388416398856552</v>
      </c>
      <c r="M217">
        <f t="shared" si="14"/>
        <v>-3.4388416398856552</v>
      </c>
      <c r="N217">
        <f t="shared" si="14"/>
        <v>0.7062552156389269</v>
      </c>
      <c r="O217">
        <f t="shared" si="14"/>
        <v>8.3361445997052683E-2</v>
      </c>
      <c r="P217">
        <f t="shared" si="15"/>
        <v>-3.4388416398856552</v>
      </c>
      <c r="Q217">
        <f t="shared" si="15"/>
        <v>-3.4388416398856552</v>
      </c>
      <c r="R217">
        <f t="shared" si="15"/>
        <v>-3.4388416398856552</v>
      </c>
    </row>
    <row r="218" spans="1:18" x14ac:dyDescent="0.3">
      <c r="A218">
        <v>1489.95</v>
      </c>
      <c r="B218">
        <v>5000</v>
      </c>
      <c r="C218">
        <v>1307.8599999999999</v>
      </c>
      <c r="D218">
        <v>5000</v>
      </c>
      <c r="E218">
        <v>1412.05</v>
      </c>
      <c r="F218">
        <v>1796.06</v>
      </c>
      <c r="G218">
        <v>5000</v>
      </c>
      <c r="H218">
        <v>1406.03</v>
      </c>
      <c r="I218">
        <v>5000</v>
      </c>
      <c r="K218">
        <f t="shared" si="13"/>
        <v>-2.3558173093056816</v>
      </c>
      <c r="L218">
        <f t="shared" si="14"/>
        <v>0.1222121547702944</v>
      </c>
      <c r="M218">
        <f t="shared" si="14"/>
        <v>-2.3558173093056816</v>
      </c>
      <c r="N218">
        <f t="shared" si="14"/>
        <v>5.2283633678982575E-2</v>
      </c>
      <c r="O218">
        <f t="shared" si="14"/>
        <v>-0.20544984731031235</v>
      </c>
      <c r="P218">
        <f t="shared" si="15"/>
        <v>-2.3558173093056816</v>
      </c>
      <c r="Q218">
        <f t="shared" si="15"/>
        <v>5.6324037719386606E-2</v>
      </c>
      <c r="R218">
        <f t="shared" si="15"/>
        <v>-2.3558173093056816</v>
      </c>
    </row>
    <row r="219" spans="1:18" x14ac:dyDescent="0.3">
      <c r="A219">
        <v>2046.61</v>
      </c>
      <c r="B219">
        <v>1914.95</v>
      </c>
      <c r="C219">
        <v>2331.59</v>
      </c>
      <c r="D219">
        <v>2222.2800000000002</v>
      </c>
      <c r="E219">
        <v>1589.23</v>
      </c>
      <c r="F219">
        <v>1720.44</v>
      </c>
      <c r="G219">
        <v>1820.59</v>
      </c>
      <c r="H219">
        <v>2200.09</v>
      </c>
      <c r="I219">
        <v>645.64</v>
      </c>
      <c r="K219">
        <f t="shared" si="13"/>
        <v>6.4330771373148701E-2</v>
      </c>
      <c r="L219">
        <f t="shared" si="14"/>
        <v>-0.13924489766003306</v>
      </c>
      <c r="M219">
        <f t="shared" si="14"/>
        <v>-8.5834624085683306E-2</v>
      </c>
      <c r="N219">
        <f t="shared" si="14"/>
        <v>0.22348175763824074</v>
      </c>
      <c r="O219">
        <f t="shared" si="14"/>
        <v>0.15937086205969866</v>
      </c>
      <c r="P219">
        <f t="shared" si="15"/>
        <v>0.11043628243778736</v>
      </c>
      <c r="Q219">
        <f t="shared" si="15"/>
        <v>-7.4992304347188884E-2</v>
      </c>
      <c r="R219">
        <f t="shared" si="15"/>
        <v>0.68453198215585764</v>
      </c>
    </row>
    <row r="220" spans="1:18" x14ac:dyDescent="0.3">
      <c r="A220">
        <v>5000</v>
      </c>
      <c r="B220">
        <v>2269.36</v>
      </c>
      <c r="C220">
        <v>5000</v>
      </c>
      <c r="D220">
        <v>2283.02</v>
      </c>
      <c r="E220">
        <v>5000</v>
      </c>
      <c r="F220">
        <v>5000</v>
      </c>
      <c r="G220">
        <v>5000</v>
      </c>
      <c r="H220">
        <v>5000</v>
      </c>
      <c r="I220">
        <v>5000</v>
      </c>
      <c r="K220">
        <f t="shared" si="13"/>
        <v>0.54612799999999995</v>
      </c>
      <c r="L220">
        <f t="shared" si="14"/>
        <v>0</v>
      </c>
      <c r="M220">
        <f t="shared" si="14"/>
        <v>0.54339599999999999</v>
      </c>
      <c r="N220">
        <f t="shared" si="14"/>
        <v>0</v>
      </c>
      <c r="O220">
        <f t="shared" si="14"/>
        <v>0</v>
      </c>
      <c r="P220">
        <f t="shared" si="15"/>
        <v>0</v>
      </c>
      <c r="Q220">
        <f t="shared" si="15"/>
        <v>0</v>
      </c>
      <c r="R220">
        <f t="shared" si="15"/>
        <v>0</v>
      </c>
    </row>
    <row r="221" spans="1:18" x14ac:dyDescent="0.3">
      <c r="A221">
        <v>5000</v>
      </c>
      <c r="B221">
        <v>3013.44</v>
      </c>
      <c r="C221">
        <v>5000</v>
      </c>
      <c r="D221">
        <v>5000</v>
      </c>
      <c r="E221">
        <v>5000</v>
      </c>
      <c r="F221">
        <v>5000</v>
      </c>
      <c r="G221">
        <v>5000</v>
      </c>
      <c r="H221">
        <v>5000</v>
      </c>
      <c r="I221">
        <v>5000</v>
      </c>
      <c r="K221">
        <f t="shared" si="13"/>
        <v>0.397312</v>
      </c>
      <c r="L221">
        <f t="shared" si="14"/>
        <v>0</v>
      </c>
      <c r="M221">
        <f t="shared" si="14"/>
        <v>0</v>
      </c>
      <c r="N221">
        <f t="shared" si="14"/>
        <v>0</v>
      </c>
      <c r="O221">
        <f t="shared" si="14"/>
        <v>0</v>
      </c>
      <c r="P221">
        <f t="shared" si="15"/>
        <v>0</v>
      </c>
      <c r="Q221">
        <f t="shared" si="15"/>
        <v>0</v>
      </c>
      <c r="R221">
        <f t="shared" si="15"/>
        <v>0</v>
      </c>
    </row>
    <row r="222" spans="1:18" x14ac:dyDescent="0.3">
      <c r="A222">
        <v>5000</v>
      </c>
      <c r="B222">
        <v>5000</v>
      </c>
      <c r="C222">
        <v>5000</v>
      </c>
      <c r="D222">
        <v>5000</v>
      </c>
      <c r="E222">
        <v>5000</v>
      </c>
      <c r="F222">
        <v>5000</v>
      </c>
      <c r="G222">
        <v>5000</v>
      </c>
      <c r="H222">
        <v>5000</v>
      </c>
      <c r="I222">
        <v>5000</v>
      </c>
      <c r="K222">
        <f t="shared" si="13"/>
        <v>0</v>
      </c>
      <c r="L222">
        <f t="shared" si="14"/>
        <v>0</v>
      </c>
      <c r="M222">
        <f t="shared" si="14"/>
        <v>0</v>
      </c>
      <c r="N222">
        <f t="shared" si="14"/>
        <v>0</v>
      </c>
      <c r="O222">
        <f t="shared" si="14"/>
        <v>0</v>
      </c>
      <c r="P222">
        <f t="shared" si="15"/>
        <v>0</v>
      </c>
      <c r="Q222">
        <f t="shared" si="15"/>
        <v>0</v>
      </c>
      <c r="R222">
        <f t="shared" si="15"/>
        <v>0</v>
      </c>
    </row>
    <row r="223" spans="1:18" x14ac:dyDescent="0.3">
      <c r="A223">
        <v>5000</v>
      </c>
      <c r="B223">
        <v>5000</v>
      </c>
      <c r="C223">
        <v>5000</v>
      </c>
      <c r="D223">
        <v>5000</v>
      </c>
      <c r="E223">
        <v>5000</v>
      </c>
      <c r="F223">
        <v>5000</v>
      </c>
      <c r="G223">
        <v>5000</v>
      </c>
      <c r="H223">
        <v>5000</v>
      </c>
      <c r="I223">
        <v>5000</v>
      </c>
      <c r="K223">
        <f t="shared" si="13"/>
        <v>0</v>
      </c>
      <c r="L223">
        <f t="shared" si="14"/>
        <v>0</v>
      </c>
      <c r="M223">
        <f t="shared" si="14"/>
        <v>0</v>
      </c>
      <c r="N223">
        <f t="shared" si="14"/>
        <v>0</v>
      </c>
      <c r="O223">
        <f t="shared" si="14"/>
        <v>0</v>
      </c>
      <c r="P223">
        <f t="shared" si="15"/>
        <v>0</v>
      </c>
      <c r="Q223">
        <f t="shared" si="15"/>
        <v>0</v>
      </c>
      <c r="R223">
        <f t="shared" si="15"/>
        <v>0</v>
      </c>
    </row>
    <row r="224" spans="1:18" x14ac:dyDescent="0.3">
      <c r="A224">
        <v>5.48</v>
      </c>
      <c r="B224">
        <v>4.0599999999999996</v>
      </c>
      <c r="C224">
        <v>5.64</v>
      </c>
      <c r="D224">
        <v>4.47</v>
      </c>
      <c r="E224">
        <v>4.16</v>
      </c>
      <c r="F224">
        <v>4.84</v>
      </c>
      <c r="G224">
        <v>3.95</v>
      </c>
      <c r="H224">
        <v>3.91</v>
      </c>
      <c r="I224">
        <v>6.56</v>
      </c>
      <c r="K224">
        <f t="shared" si="13"/>
        <v>0.259124087591241</v>
      </c>
      <c r="L224">
        <f t="shared" si="14"/>
        <v>-2.9197080291970663E-2</v>
      </c>
      <c r="M224">
        <f t="shared" si="14"/>
        <v>0.1843065693430658</v>
      </c>
      <c r="N224">
        <f t="shared" si="14"/>
        <v>0.24087591240875916</v>
      </c>
      <c r="O224">
        <f t="shared" si="14"/>
        <v>0.1167883211678833</v>
      </c>
      <c r="P224">
        <f t="shared" si="15"/>
        <v>0.27919708029197082</v>
      </c>
      <c r="Q224">
        <f t="shared" si="15"/>
        <v>0.28649635036496351</v>
      </c>
      <c r="R224">
        <f t="shared" si="15"/>
        <v>-0.19708029197080276</v>
      </c>
    </row>
    <row r="225" spans="1:18" x14ac:dyDescent="0.3">
      <c r="A225">
        <v>5000</v>
      </c>
      <c r="B225">
        <v>20.37</v>
      </c>
      <c r="C225">
        <v>5000</v>
      </c>
      <c r="D225">
        <v>5.34</v>
      </c>
      <c r="E225">
        <v>525.80999999999995</v>
      </c>
      <c r="F225">
        <v>432.73</v>
      </c>
      <c r="G225">
        <v>18.03</v>
      </c>
      <c r="H225">
        <v>5000</v>
      </c>
      <c r="I225">
        <v>3269.72</v>
      </c>
      <c r="K225">
        <f t="shared" si="13"/>
        <v>0.99592599999999998</v>
      </c>
      <c r="L225">
        <f t="shared" si="14"/>
        <v>0</v>
      </c>
      <c r="M225">
        <f t="shared" si="14"/>
        <v>0.99893199999999993</v>
      </c>
      <c r="N225">
        <f t="shared" si="14"/>
        <v>0.89483800000000013</v>
      </c>
      <c r="O225">
        <f t="shared" si="14"/>
        <v>0.9134540000000001</v>
      </c>
      <c r="P225">
        <f t="shared" si="15"/>
        <v>0.996394</v>
      </c>
      <c r="Q225">
        <f t="shared" si="15"/>
        <v>0</v>
      </c>
      <c r="R225">
        <f t="shared" si="15"/>
        <v>0.34605600000000003</v>
      </c>
    </row>
    <row r="226" spans="1:18" x14ac:dyDescent="0.3">
      <c r="A226">
        <v>5000</v>
      </c>
      <c r="B226">
        <v>5000</v>
      </c>
      <c r="C226">
        <v>5000</v>
      </c>
      <c r="D226">
        <v>5000</v>
      </c>
      <c r="E226">
        <v>5000</v>
      </c>
      <c r="F226">
        <v>5000</v>
      </c>
      <c r="G226">
        <v>5000</v>
      </c>
      <c r="H226">
        <v>5000</v>
      </c>
      <c r="I226">
        <v>5000</v>
      </c>
      <c r="K226">
        <f t="shared" si="13"/>
        <v>0</v>
      </c>
      <c r="L226">
        <f t="shared" si="14"/>
        <v>0</v>
      </c>
      <c r="M226">
        <f t="shared" si="14"/>
        <v>0</v>
      </c>
      <c r="N226">
        <f t="shared" si="14"/>
        <v>0</v>
      </c>
      <c r="O226">
        <f t="shared" si="14"/>
        <v>0</v>
      </c>
      <c r="P226">
        <f t="shared" si="15"/>
        <v>0</v>
      </c>
      <c r="Q226">
        <f t="shared" si="15"/>
        <v>0</v>
      </c>
      <c r="R226">
        <f t="shared" si="15"/>
        <v>0</v>
      </c>
    </row>
    <row r="227" spans="1:18" x14ac:dyDescent="0.3">
      <c r="A227">
        <v>5000</v>
      </c>
      <c r="B227">
        <v>5000</v>
      </c>
      <c r="C227">
        <v>5000</v>
      </c>
      <c r="D227">
        <v>5000</v>
      </c>
      <c r="E227">
        <v>5000</v>
      </c>
      <c r="F227">
        <v>5000</v>
      </c>
      <c r="G227">
        <v>5000</v>
      </c>
      <c r="H227">
        <v>5000</v>
      </c>
      <c r="I227">
        <v>5000</v>
      </c>
      <c r="K227">
        <f t="shared" si="13"/>
        <v>0</v>
      </c>
      <c r="L227">
        <f t="shared" si="14"/>
        <v>0</v>
      </c>
      <c r="M227">
        <f t="shared" si="14"/>
        <v>0</v>
      </c>
      <c r="N227">
        <f t="shared" si="14"/>
        <v>0</v>
      </c>
      <c r="O227">
        <f t="shared" si="14"/>
        <v>0</v>
      </c>
      <c r="P227">
        <f t="shared" si="15"/>
        <v>0</v>
      </c>
      <c r="Q227">
        <f t="shared" si="15"/>
        <v>0</v>
      </c>
      <c r="R227">
        <f t="shared" si="15"/>
        <v>0</v>
      </c>
    </row>
    <row r="228" spans="1:18" x14ac:dyDescent="0.3">
      <c r="A228">
        <v>5000</v>
      </c>
      <c r="B228">
        <v>5000</v>
      </c>
      <c r="C228">
        <v>5000</v>
      </c>
      <c r="D228">
        <v>5000</v>
      </c>
      <c r="E228">
        <v>5000</v>
      </c>
      <c r="F228">
        <v>5000</v>
      </c>
      <c r="G228">
        <v>5000</v>
      </c>
      <c r="H228">
        <v>5000</v>
      </c>
      <c r="I228">
        <v>5000</v>
      </c>
      <c r="K228">
        <f t="shared" si="13"/>
        <v>0</v>
      </c>
      <c r="L228">
        <f t="shared" si="14"/>
        <v>0</v>
      </c>
      <c r="M228">
        <f t="shared" si="14"/>
        <v>0</v>
      </c>
      <c r="N228">
        <f t="shared" si="14"/>
        <v>0</v>
      </c>
      <c r="O228">
        <f t="shared" si="14"/>
        <v>0</v>
      </c>
      <c r="P228">
        <f t="shared" si="15"/>
        <v>0</v>
      </c>
      <c r="Q228">
        <f t="shared" si="15"/>
        <v>0</v>
      </c>
      <c r="R228">
        <f t="shared" si="15"/>
        <v>0</v>
      </c>
    </row>
    <row r="229" spans="1:18" x14ac:dyDescent="0.3">
      <c r="A229">
        <v>5000</v>
      </c>
      <c r="B229">
        <v>5000</v>
      </c>
      <c r="C229">
        <v>5000</v>
      </c>
      <c r="D229">
        <v>5000</v>
      </c>
      <c r="E229">
        <v>5000</v>
      </c>
      <c r="F229">
        <v>5000</v>
      </c>
      <c r="G229">
        <v>5000</v>
      </c>
      <c r="H229">
        <v>5000</v>
      </c>
      <c r="I229">
        <v>5000</v>
      </c>
      <c r="K229">
        <f t="shared" si="13"/>
        <v>0</v>
      </c>
      <c r="L229">
        <f t="shared" si="14"/>
        <v>0</v>
      </c>
      <c r="M229">
        <f t="shared" si="14"/>
        <v>0</v>
      </c>
      <c r="N229">
        <f t="shared" si="14"/>
        <v>0</v>
      </c>
      <c r="O229">
        <f t="shared" si="14"/>
        <v>0</v>
      </c>
      <c r="P229">
        <f t="shared" si="15"/>
        <v>0</v>
      </c>
      <c r="Q229">
        <f t="shared" si="15"/>
        <v>0</v>
      </c>
      <c r="R229">
        <f t="shared" si="15"/>
        <v>0</v>
      </c>
    </row>
    <row r="230" spans="1:18" x14ac:dyDescent="0.3">
      <c r="A230">
        <v>5000</v>
      </c>
      <c r="B230">
        <v>5000</v>
      </c>
      <c r="C230">
        <v>5000</v>
      </c>
      <c r="D230">
        <v>5000</v>
      </c>
      <c r="E230">
        <v>5000</v>
      </c>
      <c r="F230">
        <v>5000</v>
      </c>
      <c r="G230">
        <v>5000</v>
      </c>
      <c r="H230">
        <v>5000</v>
      </c>
      <c r="I230">
        <v>5000</v>
      </c>
      <c r="K230">
        <f t="shared" si="13"/>
        <v>0</v>
      </c>
      <c r="L230">
        <f t="shared" si="14"/>
        <v>0</v>
      </c>
      <c r="M230">
        <f t="shared" si="14"/>
        <v>0</v>
      </c>
      <c r="N230">
        <f t="shared" si="14"/>
        <v>0</v>
      </c>
      <c r="O230">
        <f t="shared" si="14"/>
        <v>0</v>
      </c>
      <c r="P230">
        <f t="shared" si="15"/>
        <v>0</v>
      </c>
      <c r="Q230">
        <f t="shared" si="15"/>
        <v>0</v>
      </c>
      <c r="R230">
        <f t="shared" si="15"/>
        <v>0</v>
      </c>
    </row>
    <row r="231" spans="1:18" x14ac:dyDescent="0.3">
      <c r="A231">
        <v>27.64</v>
      </c>
      <c r="B231">
        <v>26.28</v>
      </c>
      <c r="C231">
        <v>26.36</v>
      </c>
      <c r="D231">
        <v>26.64</v>
      </c>
      <c r="E231">
        <v>27.14</v>
      </c>
      <c r="F231">
        <v>26.11</v>
      </c>
      <c r="G231">
        <v>28.84</v>
      </c>
      <c r="H231">
        <v>26.31</v>
      </c>
      <c r="I231">
        <v>26.34</v>
      </c>
      <c r="K231">
        <f t="shared" si="13"/>
        <v>4.9204052098408085E-2</v>
      </c>
      <c r="L231">
        <f t="shared" si="14"/>
        <v>4.630969609261943E-2</v>
      </c>
      <c r="M231">
        <f t="shared" si="14"/>
        <v>3.6179450072358899E-2</v>
      </c>
      <c r="N231">
        <f t="shared" si="14"/>
        <v>1.8089725036179449E-2</v>
      </c>
      <c r="O231">
        <f t="shared" si="14"/>
        <v>5.5354558610709155E-2</v>
      </c>
      <c r="P231">
        <f t="shared" si="15"/>
        <v>-4.341534008683065E-2</v>
      </c>
      <c r="Q231">
        <f t="shared" si="15"/>
        <v>4.8118668596237403E-2</v>
      </c>
      <c r="R231">
        <f t="shared" si="15"/>
        <v>4.7033285094066596E-2</v>
      </c>
    </row>
    <row r="232" spans="1:18" x14ac:dyDescent="0.3">
      <c r="A232">
        <v>155.66999999999999</v>
      </c>
      <c r="B232">
        <v>137.84</v>
      </c>
      <c r="C232">
        <v>132.56</v>
      </c>
      <c r="D232">
        <v>132.66</v>
      </c>
      <c r="E232">
        <v>157.36000000000001</v>
      </c>
      <c r="F232">
        <v>130.38999999999999</v>
      </c>
      <c r="G232">
        <v>145.44</v>
      </c>
      <c r="H232">
        <v>132.16999999999999</v>
      </c>
      <c r="I232">
        <v>154.34</v>
      </c>
      <c r="K232">
        <f t="shared" si="13"/>
        <v>0.11453716194514027</v>
      </c>
      <c r="L232">
        <f t="shared" si="14"/>
        <v>0.14845506520202986</v>
      </c>
      <c r="M232">
        <f t="shared" si="14"/>
        <v>0.1478126806706494</v>
      </c>
      <c r="N232">
        <f t="shared" si="14"/>
        <v>-1.0856298580330355E-2</v>
      </c>
      <c r="O232">
        <f t="shared" si="14"/>
        <v>0.16239480953298646</v>
      </c>
      <c r="P232">
        <f t="shared" si="15"/>
        <v>6.5715937560223495E-2</v>
      </c>
      <c r="Q232">
        <f t="shared" si="15"/>
        <v>0.15096036487441383</v>
      </c>
      <c r="R232">
        <f t="shared" si="15"/>
        <v>8.5437142673603396E-3</v>
      </c>
    </row>
    <row r="233" spans="1:18" x14ac:dyDescent="0.3">
      <c r="A233">
        <v>5000</v>
      </c>
      <c r="B233">
        <v>690.84</v>
      </c>
      <c r="C233">
        <v>1740.31</v>
      </c>
      <c r="D233">
        <v>5000</v>
      </c>
      <c r="E233">
        <v>5000</v>
      </c>
      <c r="F233">
        <v>4205.01</v>
      </c>
      <c r="G233">
        <v>375.7</v>
      </c>
      <c r="H233">
        <v>5000</v>
      </c>
      <c r="I233">
        <v>5000</v>
      </c>
      <c r="K233">
        <f t="shared" si="13"/>
        <v>0.86183199999999993</v>
      </c>
      <c r="L233">
        <f t="shared" si="14"/>
        <v>0.65193800000000002</v>
      </c>
      <c r="M233">
        <f t="shared" si="14"/>
        <v>0</v>
      </c>
      <c r="N233">
        <f t="shared" si="14"/>
        <v>0</v>
      </c>
      <c r="O233">
        <f t="shared" si="14"/>
        <v>0.15899799999999994</v>
      </c>
      <c r="P233">
        <f t="shared" si="15"/>
        <v>0.92486000000000002</v>
      </c>
      <c r="Q233">
        <f t="shared" si="15"/>
        <v>0</v>
      </c>
      <c r="R233">
        <f t="shared" si="15"/>
        <v>0</v>
      </c>
    </row>
    <row r="234" spans="1:18" x14ac:dyDescent="0.3">
      <c r="A234">
        <v>1502.27</v>
      </c>
      <c r="B234">
        <v>1052.44</v>
      </c>
      <c r="C234">
        <v>1073.33</v>
      </c>
      <c r="D234">
        <v>1283.94</v>
      </c>
      <c r="E234">
        <v>1928.22</v>
      </c>
      <c r="F234">
        <v>1217.17</v>
      </c>
      <c r="G234">
        <v>1368.14</v>
      </c>
      <c r="H234">
        <v>1927.58</v>
      </c>
      <c r="I234">
        <v>1619.66</v>
      </c>
      <c r="K234">
        <f t="shared" si="13"/>
        <v>0.29943352393378014</v>
      </c>
      <c r="L234">
        <f t="shared" si="14"/>
        <v>0.28552790110965409</v>
      </c>
      <c r="M234">
        <f t="shared" si="14"/>
        <v>0.14533339546153484</v>
      </c>
      <c r="N234">
        <f t="shared" si="14"/>
        <v>-0.28353757979590888</v>
      </c>
      <c r="O234">
        <f t="shared" si="14"/>
        <v>0.18977946707316257</v>
      </c>
      <c r="P234">
        <f t="shared" si="15"/>
        <v>8.9284882211586383E-2</v>
      </c>
      <c r="Q234">
        <f t="shared" si="15"/>
        <v>-0.28311155784246506</v>
      </c>
      <c r="R234">
        <f t="shared" si="15"/>
        <v>-7.8141745491822442E-2</v>
      </c>
    </row>
    <row r="235" spans="1:18" x14ac:dyDescent="0.3">
      <c r="A235">
        <v>1857.94</v>
      </c>
      <c r="B235">
        <v>3213.33</v>
      </c>
      <c r="C235">
        <v>2046.59</v>
      </c>
      <c r="D235">
        <v>2646.39</v>
      </c>
      <c r="E235">
        <v>1816.95</v>
      </c>
      <c r="F235">
        <v>1622.09</v>
      </c>
      <c r="G235">
        <v>1774.8</v>
      </c>
      <c r="H235">
        <v>3696.84</v>
      </c>
      <c r="I235">
        <v>3080.28</v>
      </c>
      <c r="K235">
        <f t="shared" si="13"/>
        <v>-0.72951225550878918</v>
      </c>
      <c r="L235">
        <f t="shared" si="14"/>
        <v>-0.10153718634616826</v>
      </c>
      <c r="M235">
        <f t="shared" si="14"/>
        <v>-0.42436784826205354</v>
      </c>
      <c r="N235">
        <f t="shared" si="14"/>
        <v>2.2062068742801172E-2</v>
      </c>
      <c r="O235">
        <f t="shared" si="14"/>
        <v>0.12694166657696165</v>
      </c>
      <c r="P235">
        <f t="shared" si="15"/>
        <v>4.474848488110493E-2</v>
      </c>
      <c r="Q235">
        <f t="shared" si="15"/>
        <v>-0.9897520910255444</v>
      </c>
      <c r="R235">
        <f t="shared" si="15"/>
        <v>-0.65790068570567406</v>
      </c>
    </row>
    <row r="236" spans="1:18" x14ac:dyDescent="0.3">
      <c r="A236">
        <v>2856.69</v>
      </c>
      <c r="B236">
        <v>2163.31</v>
      </c>
      <c r="C236">
        <v>2186.44</v>
      </c>
      <c r="D236">
        <v>2269.08</v>
      </c>
      <c r="E236">
        <v>2250.84</v>
      </c>
      <c r="F236">
        <v>2200.2399999999998</v>
      </c>
      <c r="G236">
        <v>2360.62</v>
      </c>
      <c r="H236">
        <v>2297.34</v>
      </c>
      <c r="I236">
        <v>2208.11</v>
      </c>
      <c r="K236">
        <f t="shared" si="13"/>
        <v>0.24272147135320951</v>
      </c>
      <c r="L236">
        <f t="shared" si="14"/>
        <v>0.23462468801305006</v>
      </c>
      <c r="M236">
        <f t="shared" si="14"/>
        <v>0.20569610283229897</v>
      </c>
      <c r="N236">
        <f t="shared" si="14"/>
        <v>0.21208111485670475</v>
      </c>
      <c r="O236">
        <f t="shared" si="14"/>
        <v>0.22979392233669046</v>
      </c>
      <c r="P236">
        <f t="shared" si="15"/>
        <v>0.1736520238457796</v>
      </c>
      <c r="Q236">
        <f t="shared" si="15"/>
        <v>0.19580353486027532</v>
      </c>
      <c r="R236">
        <f t="shared" si="15"/>
        <v>0.22703898567923012</v>
      </c>
    </row>
    <row r="237" spans="1:18" x14ac:dyDescent="0.3">
      <c r="A237">
        <v>1356.55</v>
      </c>
      <c r="B237">
        <v>1005.02</v>
      </c>
      <c r="C237">
        <v>1012.08</v>
      </c>
      <c r="D237">
        <v>955.94</v>
      </c>
      <c r="E237">
        <v>940.02</v>
      </c>
      <c r="F237">
        <v>965.42</v>
      </c>
      <c r="G237">
        <v>956.27</v>
      </c>
      <c r="H237">
        <v>938.7</v>
      </c>
      <c r="I237">
        <v>716.59</v>
      </c>
      <c r="K237">
        <f t="shared" si="13"/>
        <v>0.25913530647598687</v>
      </c>
      <c r="L237">
        <f t="shared" si="14"/>
        <v>0.25393092772105702</v>
      </c>
      <c r="M237">
        <f t="shared" si="14"/>
        <v>0.29531532195643356</v>
      </c>
      <c r="N237">
        <f t="shared" si="14"/>
        <v>0.3070509748995614</v>
      </c>
      <c r="O237">
        <f t="shared" si="14"/>
        <v>0.28832700600788769</v>
      </c>
      <c r="P237">
        <f t="shared" si="15"/>
        <v>0.29507205779366774</v>
      </c>
      <c r="Q237">
        <f t="shared" si="15"/>
        <v>0.30802403155062469</v>
      </c>
      <c r="R237">
        <f t="shared" si="15"/>
        <v>0.47175555637462679</v>
      </c>
    </row>
    <row r="238" spans="1:18" x14ac:dyDescent="0.3">
      <c r="A238">
        <v>2580.0500000000002</v>
      </c>
      <c r="B238">
        <v>2057.92</v>
      </c>
      <c r="C238">
        <v>1923.42</v>
      </c>
      <c r="D238">
        <v>2093.89</v>
      </c>
      <c r="E238">
        <v>2085.39</v>
      </c>
      <c r="F238">
        <v>2176.64</v>
      </c>
      <c r="G238">
        <v>2063.83</v>
      </c>
      <c r="H238">
        <v>2122.5100000000002</v>
      </c>
      <c r="I238">
        <v>2072.2800000000002</v>
      </c>
      <c r="K238">
        <f t="shared" si="13"/>
        <v>0.20237204705335171</v>
      </c>
      <c r="L238">
        <f t="shared" si="14"/>
        <v>0.25450281971279631</v>
      </c>
      <c r="M238">
        <f t="shared" si="14"/>
        <v>0.18843045677409362</v>
      </c>
      <c r="N238">
        <f t="shared" si="14"/>
        <v>0.19172496657041541</v>
      </c>
      <c r="O238">
        <f t="shared" si="14"/>
        <v>0.15635743493343163</v>
      </c>
      <c r="P238">
        <f t="shared" si="15"/>
        <v>0.20008139377143863</v>
      </c>
      <c r="Q238">
        <f t="shared" si="15"/>
        <v>0.17733764849518419</v>
      </c>
      <c r="R238">
        <f t="shared" si="15"/>
        <v>0.19680626344450686</v>
      </c>
    </row>
    <row r="239" spans="1:18" x14ac:dyDescent="0.3">
      <c r="A239">
        <v>88.59</v>
      </c>
      <c r="B239">
        <v>20.89</v>
      </c>
      <c r="C239">
        <v>13.12</v>
      </c>
      <c r="D239">
        <v>470.64</v>
      </c>
      <c r="E239">
        <v>613.33000000000004</v>
      </c>
      <c r="F239">
        <v>93.03</v>
      </c>
      <c r="G239">
        <v>81.03</v>
      </c>
      <c r="H239">
        <v>508.69</v>
      </c>
      <c r="I239">
        <v>115.64</v>
      </c>
      <c r="K239">
        <f t="shared" si="13"/>
        <v>0.76419460435715092</v>
      </c>
      <c r="L239">
        <f t="shared" si="14"/>
        <v>0.85190202054407937</v>
      </c>
      <c r="M239">
        <f t="shared" si="14"/>
        <v>-4.3125634947510996</v>
      </c>
      <c r="N239">
        <f t="shared" si="14"/>
        <v>-5.9232419008917487</v>
      </c>
      <c r="O239">
        <f t="shared" si="14"/>
        <v>-5.0118523535387711E-2</v>
      </c>
      <c r="P239">
        <f t="shared" si="15"/>
        <v>8.533694547917374E-2</v>
      </c>
      <c r="Q239">
        <f t="shared" si="15"/>
        <v>-4.7420702110847728</v>
      </c>
      <c r="R239">
        <f t="shared" si="15"/>
        <v>-0.30533920307032392</v>
      </c>
    </row>
    <row r="240" spans="1:18" x14ac:dyDescent="0.3">
      <c r="A240">
        <v>5000</v>
      </c>
      <c r="B240">
        <v>5000</v>
      </c>
      <c r="C240">
        <v>5000</v>
      </c>
      <c r="D240">
        <v>5000</v>
      </c>
      <c r="E240">
        <v>5000</v>
      </c>
      <c r="F240">
        <v>5000</v>
      </c>
      <c r="G240">
        <v>5000</v>
      </c>
      <c r="H240">
        <v>5000</v>
      </c>
      <c r="I240">
        <v>5000</v>
      </c>
      <c r="K240">
        <f t="shared" si="13"/>
        <v>0</v>
      </c>
      <c r="L240">
        <f t="shared" si="14"/>
        <v>0</v>
      </c>
      <c r="M240">
        <f t="shared" si="14"/>
        <v>0</v>
      </c>
      <c r="N240">
        <f t="shared" si="14"/>
        <v>0</v>
      </c>
      <c r="O240">
        <f t="shared" si="14"/>
        <v>0</v>
      </c>
      <c r="P240">
        <f t="shared" si="15"/>
        <v>0</v>
      </c>
      <c r="Q240">
        <f t="shared" si="15"/>
        <v>0</v>
      </c>
      <c r="R240">
        <f t="shared" si="15"/>
        <v>0</v>
      </c>
    </row>
    <row r="241" spans="1:18" x14ac:dyDescent="0.3">
      <c r="A241">
        <v>5000</v>
      </c>
      <c r="B241">
        <v>5000</v>
      </c>
      <c r="C241">
        <v>437.45</v>
      </c>
      <c r="D241">
        <v>101.86</v>
      </c>
      <c r="E241">
        <v>5000</v>
      </c>
      <c r="F241">
        <v>5000</v>
      </c>
      <c r="G241">
        <v>75.58</v>
      </c>
      <c r="H241">
        <v>3.19</v>
      </c>
      <c r="I241">
        <v>5000</v>
      </c>
      <c r="K241">
        <f t="shared" si="13"/>
        <v>0</v>
      </c>
      <c r="L241">
        <f t="shared" si="14"/>
        <v>0.91251000000000004</v>
      </c>
      <c r="M241">
        <f t="shared" si="14"/>
        <v>0.97962800000000005</v>
      </c>
      <c r="N241">
        <f t="shared" si="14"/>
        <v>0</v>
      </c>
      <c r="O241">
        <f t="shared" si="14"/>
        <v>0</v>
      </c>
      <c r="P241">
        <f t="shared" si="15"/>
        <v>0.98488399999999998</v>
      </c>
      <c r="Q241">
        <f t="shared" si="15"/>
        <v>0.99936200000000008</v>
      </c>
      <c r="R241">
        <f t="shared" si="15"/>
        <v>0</v>
      </c>
    </row>
    <row r="242" spans="1:18" x14ac:dyDescent="0.3">
      <c r="A242">
        <v>5000</v>
      </c>
      <c r="B242">
        <v>5000</v>
      </c>
      <c r="C242">
        <v>5000</v>
      </c>
      <c r="D242">
        <v>4422.5200000000004</v>
      </c>
      <c r="E242">
        <v>5000</v>
      </c>
      <c r="F242">
        <v>4896.5200000000004</v>
      </c>
      <c r="G242">
        <v>4237.8</v>
      </c>
      <c r="H242">
        <v>5000</v>
      </c>
      <c r="I242">
        <v>5000</v>
      </c>
      <c r="K242">
        <f t="shared" si="13"/>
        <v>0</v>
      </c>
      <c r="L242">
        <f t="shared" si="14"/>
        <v>0</v>
      </c>
      <c r="M242">
        <f t="shared" si="14"/>
        <v>0.11549599999999992</v>
      </c>
      <c r="N242">
        <f t="shared" si="14"/>
        <v>0</v>
      </c>
      <c r="O242">
        <f t="shared" si="14"/>
        <v>2.0695999999999912E-2</v>
      </c>
      <c r="P242">
        <f t="shared" si="15"/>
        <v>0.15243999999999996</v>
      </c>
      <c r="Q242">
        <f t="shared" si="15"/>
        <v>0</v>
      </c>
      <c r="R242">
        <f t="shared" si="15"/>
        <v>0</v>
      </c>
    </row>
    <row r="243" spans="1:18" x14ac:dyDescent="0.3">
      <c r="A243">
        <v>5000</v>
      </c>
      <c r="B243">
        <v>5000</v>
      </c>
      <c r="C243">
        <v>5000</v>
      </c>
      <c r="D243">
        <v>5000</v>
      </c>
      <c r="E243">
        <v>5000</v>
      </c>
      <c r="F243">
        <v>5000</v>
      </c>
      <c r="G243">
        <v>5000</v>
      </c>
      <c r="H243">
        <v>5000</v>
      </c>
      <c r="I243">
        <v>5000</v>
      </c>
      <c r="K243">
        <f t="shared" si="13"/>
        <v>0</v>
      </c>
      <c r="L243">
        <f t="shared" si="14"/>
        <v>0</v>
      </c>
      <c r="M243">
        <f t="shared" si="14"/>
        <v>0</v>
      </c>
      <c r="N243">
        <f t="shared" si="14"/>
        <v>0</v>
      </c>
      <c r="O243">
        <f t="shared" si="14"/>
        <v>0</v>
      </c>
      <c r="P243">
        <f t="shared" si="15"/>
        <v>0</v>
      </c>
      <c r="Q243">
        <f t="shared" si="15"/>
        <v>0</v>
      </c>
      <c r="R243">
        <f t="shared" si="15"/>
        <v>0</v>
      </c>
    </row>
    <row r="244" spans="1:18" x14ac:dyDescent="0.3">
      <c r="A244">
        <v>5000</v>
      </c>
      <c r="B244">
        <v>5000</v>
      </c>
      <c r="C244">
        <v>5000</v>
      </c>
      <c r="D244">
        <v>5000</v>
      </c>
      <c r="E244">
        <v>5000</v>
      </c>
      <c r="F244">
        <v>5000</v>
      </c>
      <c r="G244">
        <v>5000</v>
      </c>
      <c r="H244">
        <v>5000</v>
      </c>
      <c r="I244">
        <v>5000</v>
      </c>
      <c r="K244">
        <f t="shared" si="13"/>
        <v>0</v>
      </c>
      <c r="L244">
        <f t="shared" si="14"/>
        <v>0</v>
      </c>
      <c r="M244">
        <f t="shared" si="14"/>
        <v>0</v>
      </c>
      <c r="N244">
        <f t="shared" si="14"/>
        <v>0</v>
      </c>
      <c r="O244">
        <f t="shared" si="14"/>
        <v>0</v>
      </c>
      <c r="P244">
        <f t="shared" si="15"/>
        <v>0</v>
      </c>
      <c r="Q244">
        <f t="shared" si="15"/>
        <v>0</v>
      </c>
      <c r="R244">
        <f t="shared" si="15"/>
        <v>0</v>
      </c>
    </row>
    <row r="245" spans="1:18" x14ac:dyDescent="0.3">
      <c r="A245">
        <v>5000</v>
      </c>
      <c r="B245">
        <v>5000</v>
      </c>
      <c r="C245">
        <v>5000</v>
      </c>
      <c r="D245">
        <v>5000</v>
      </c>
      <c r="E245">
        <v>5000</v>
      </c>
      <c r="F245">
        <v>5000</v>
      </c>
      <c r="G245">
        <v>5000</v>
      </c>
      <c r="H245">
        <v>5000</v>
      </c>
      <c r="I245">
        <v>5000</v>
      </c>
      <c r="K245">
        <f t="shared" si="13"/>
        <v>0</v>
      </c>
      <c r="L245">
        <f t="shared" si="14"/>
        <v>0</v>
      </c>
      <c r="M245">
        <f t="shared" si="14"/>
        <v>0</v>
      </c>
      <c r="N245">
        <f t="shared" si="14"/>
        <v>0</v>
      </c>
      <c r="O245">
        <f t="shared" si="14"/>
        <v>0</v>
      </c>
      <c r="P245">
        <f t="shared" si="15"/>
        <v>0</v>
      </c>
      <c r="Q245">
        <f t="shared" si="15"/>
        <v>0</v>
      </c>
      <c r="R245">
        <f t="shared" si="15"/>
        <v>0</v>
      </c>
    </row>
    <row r="246" spans="1:18" x14ac:dyDescent="0.3">
      <c r="A246">
        <v>5000</v>
      </c>
      <c r="B246">
        <v>5000</v>
      </c>
      <c r="C246">
        <v>5000</v>
      </c>
      <c r="D246">
        <v>5000</v>
      </c>
      <c r="E246">
        <v>5000</v>
      </c>
      <c r="F246">
        <v>5000</v>
      </c>
      <c r="G246">
        <v>5000</v>
      </c>
      <c r="H246">
        <v>5000</v>
      </c>
      <c r="I246">
        <v>5000</v>
      </c>
      <c r="K246">
        <f t="shared" si="13"/>
        <v>0</v>
      </c>
      <c r="L246">
        <f t="shared" si="14"/>
        <v>0</v>
      </c>
      <c r="M246">
        <f t="shared" si="14"/>
        <v>0</v>
      </c>
      <c r="N246">
        <f t="shared" si="14"/>
        <v>0</v>
      </c>
      <c r="O246">
        <f t="shared" si="14"/>
        <v>0</v>
      </c>
      <c r="P246">
        <f t="shared" si="15"/>
        <v>0</v>
      </c>
      <c r="Q246">
        <f t="shared" si="15"/>
        <v>0</v>
      </c>
      <c r="R246">
        <f t="shared" si="15"/>
        <v>0</v>
      </c>
    </row>
    <row r="247" spans="1:18" x14ac:dyDescent="0.3">
      <c r="A247">
        <v>5000</v>
      </c>
      <c r="B247">
        <v>5000</v>
      </c>
      <c r="C247">
        <v>5000</v>
      </c>
      <c r="D247">
        <v>5000</v>
      </c>
      <c r="E247">
        <v>5000</v>
      </c>
      <c r="F247">
        <v>5000</v>
      </c>
      <c r="G247">
        <v>5000</v>
      </c>
      <c r="H247">
        <v>5000</v>
      </c>
      <c r="I247">
        <v>5000</v>
      </c>
      <c r="K247">
        <f t="shared" si="13"/>
        <v>0</v>
      </c>
      <c r="L247">
        <f t="shared" si="14"/>
        <v>0</v>
      </c>
      <c r="M247">
        <f t="shared" si="14"/>
        <v>0</v>
      </c>
      <c r="N247">
        <f t="shared" si="14"/>
        <v>0</v>
      </c>
      <c r="O247">
        <f t="shared" si="14"/>
        <v>0</v>
      </c>
      <c r="P247">
        <f t="shared" si="15"/>
        <v>0</v>
      </c>
      <c r="Q247">
        <f t="shared" si="15"/>
        <v>0</v>
      </c>
      <c r="R247">
        <f t="shared" si="15"/>
        <v>0</v>
      </c>
    </row>
    <row r="248" spans="1:18" x14ac:dyDescent="0.3">
      <c r="A248">
        <v>121.61</v>
      </c>
      <c r="B248">
        <v>734.44</v>
      </c>
      <c r="C248">
        <v>487.59</v>
      </c>
      <c r="D248">
        <v>187.94</v>
      </c>
      <c r="E248">
        <v>1131.81</v>
      </c>
      <c r="F248">
        <v>267.44</v>
      </c>
      <c r="G248">
        <v>537.91999999999996</v>
      </c>
      <c r="H248">
        <v>169.34</v>
      </c>
      <c r="I248">
        <v>2250.7600000000002</v>
      </c>
      <c r="K248">
        <f t="shared" si="13"/>
        <v>-5.0393059781267988</v>
      </c>
      <c r="L248">
        <f t="shared" si="14"/>
        <v>-3.0094564591727653</v>
      </c>
      <c r="M248">
        <f t="shared" si="14"/>
        <v>-0.54543211906915545</v>
      </c>
      <c r="N248">
        <f t="shared" si="14"/>
        <v>-8.3068826576761783</v>
      </c>
      <c r="O248">
        <f t="shared" si="14"/>
        <v>-1.1991612531864155</v>
      </c>
      <c r="P248">
        <f t="shared" si="15"/>
        <v>-3.4233204506208366</v>
      </c>
      <c r="Q248">
        <f t="shared" si="15"/>
        <v>-0.39248417070964564</v>
      </c>
      <c r="R248">
        <f t="shared" si="15"/>
        <v>-17.50801743277691</v>
      </c>
    </row>
    <row r="249" spans="1:18" x14ac:dyDescent="0.3">
      <c r="A249">
        <v>1775.33</v>
      </c>
      <c r="B249">
        <v>1226.2</v>
      </c>
      <c r="C249">
        <v>1254.1300000000001</v>
      </c>
      <c r="D249">
        <v>1140.19</v>
      </c>
      <c r="E249">
        <v>1450.45</v>
      </c>
      <c r="F249">
        <v>1323.91</v>
      </c>
      <c r="G249">
        <v>1185.22</v>
      </c>
      <c r="H249">
        <v>1295.55</v>
      </c>
      <c r="I249">
        <v>1094.17</v>
      </c>
      <c r="K249">
        <f t="shared" si="13"/>
        <v>0.30931150828296705</v>
      </c>
      <c r="L249">
        <f t="shared" si="14"/>
        <v>0.29357922189114127</v>
      </c>
      <c r="M249">
        <f t="shared" si="14"/>
        <v>0.3577588392017258</v>
      </c>
      <c r="N249">
        <f t="shared" si="14"/>
        <v>0.18299696394473133</v>
      </c>
      <c r="O249">
        <f t="shared" si="14"/>
        <v>0.2542738533117786</v>
      </c>
      <c r="P249">
        <f t="shared" si="15"/>
        <v>0.33239454073327207</v>
      </c>
      <c r="Q249">
        <f t="shared" si="15"/>
        <v>0.27024834819442017</v>
      </c>
      <c r="R249">
        <f t="shared" si="15"/>
        <v>0.3836807804746159</v>
      </c>
    </row>
    <row r="250" spans="1:18" x14ac:dyDescent="0.3">
      <c r="A250">
        <v>42</v>
      </c>
      <c r="B250">
        <v>42.52</v>
      </c>
      <c r="C250">
        <v>34.22</v>
      </c>
      <c r="D250">
        <v>37.17</v>
      </c>
      <c r="E250">
        <v>34.979999999999997</v>
      </c>
      <c r="F250">
        <v>38.86</v>
      </c>
      <c r="G250">
        <v>38.770000000000003</v>
      </c>
      <c r="H250">
        <v>39.08</v>
      </c>
      <c r="I250">
        <v>39.049999999999997</v>
      </c>
      <c r="K250">
        <f t="shared" si="13"/>
        <v>-1.2380952380952456E-2</v>
      </c>
      <c r="L250">
        <f t="shared" si="14"/>
        <v>0.18523809523809526</v>
      </c>
      <c r="M250">
        <f t="shared" si="14"/>
        <v>0.11499999999999996</v>
      </c>
      <c r="N250">
        <f t="shared" si="14"/>
        <v>0.1671428571428572</v>
      </c>
      <c r="O250">
        <f t="shared" si="14"/>
        <v>7.4761904761904779E-2</v>
      </c>
      <c r="P250">
        <f t="shared" si="15"/>
        <v>7.6904761904761837E-2</v>
      </c>
      <c r="Q250">
        <f t="shared" si="15"/>
        <v>6.9523809523809571E-2</v>
      </c>
      <c r="R250">
        <f t="shared" si="15"/>
        <v>7.0238095238095308E-2</v>
      </c>
    </row>
    <row r="251" spans="1:18" x14ac:dyDescent="0.3">
      <c r="A251">
        <v>1584.56</v>
      </c>
      <c r="B251">
        <v>1122.7</v>
      </c>
      <c r="C251">
        <v>1302.4100000000001</v>
      </c>
      <c r="D251">
        <v>1070.28</v>
      </c>
      <c r="E251">
        <v>1125.3</v>
      </c>
      <c r="F251">
        <v>1376.19</v>
      </c>
      <c r="G251">
        <v>1091.94</v>
      </c>
      <c r="H251">
        <v>1187.6400000000001</v>
      </c>
      <c r="I251">
        <v>1033.27</v>
      </c>
      <c r="K251">
        <f t="shared" si="13"/>
        <v>0.29147523602766695</v>
      </c>
      <c r="L251">
        <f t="shared" si="14"/>
        <v>0.17806204877063656</v>
      </c>
      <c r="M251">
        <f t="shared" si="14"/>
        <v>0.32455697480688644</v>
      </c>
      <c r="N251">
        <f t="shared" si="14"/>
        <v>0.28983440197909832</v>
      </c>
      <c r="O251">
        <f t="shared" si="14"/>
        <v>0.13150022719240667</v>
      </c>
      <c r="P251">
        <f t="shared" si="15"/>
        <v>0.31088756500227188</v>
      </c>
      <c r="Q251">
        <f t="shared" si="15"/>
        <v>0.2504922502145705</v>
      </c>
      <c r="R251">
        <f t="shared" si="15"/>
        <v>0.34791361639824303</v>
      </c>
    </row>
    <row r="252" spans="1:18" x14ac:dyDescent="0.3">
      <c r="A252">
        <v>1111.03</v>
      </c>
      <c r="B252">
        <v>1249.1099999999999</v>
      </c>
      <c r="C252">
        <v>3128.94</v>
      </c>
      <c r="D252">
        <v>1211</v>
      </c>
      <c r="E252">
        <v>3009.11</v>
      </c>
      <c r="F252">
        <v>4498.3</v>
      </c>
      <c r="G252">
        <v>1065.55</v>
      </c>
      <c r="H252">
        <v>1277.52</v>
      </c>
      <c r="I252">
        <v>1211.5</v>
      </c>
      <c r="K252">
        <f t="shared" si="13"/>
        <v>-0.12428107251829378</v>
      </c>
      <c r="L252">
        <f t="shared" si="14"/>
        <v>-1.8162515863658049</v>
      </c>
      <c r="M252">
        <f t="shared" si="14"/>
        <v>-8.9979568508501154E-2</v>
      </c>
      <c r="N252">
        <f t="shared" si="14"/>
        <v>-1.7083967129600464</v>
      </c>
      <c r="O252">
        <f t="shared" si="14"/>
        <v>-3.0487655598858723</v>
      </c>
      <c r="P252">
        <f t="shared" si="15"/>
        <v>4.0934988254142567E-2</v>
      </c>
      <c r="Q252">
        <f t="shared" si="15"/>
        <v>-0.14985193919156101</v>
      </c>
      <c r="R252">
        <f t="shared" si="15"/>
        <v>-9.0429601360899378E-2</v>
      </c>
    </row>
    <row r="253" spans="1:18" x14ac:dyDescent="0.3">
      <c r="A253">
        <v>3223.84</v>
      </c>
      <c r="B253">
        <v>1167.81</v>
      </c>
      <c r="C253">
        <v>1743.17</v>
      </c>
      <c r="D253">
        <v>2110.5</v>
      </c>
      <c r="E253">
        <v>1001.64</v>
      </c>
      <c r="F253">
        <v>865.91</v>
      </c>
      <c r="G253">
        <v>1624.42</v>
      </c>
      <c r="H253">
        <v>1004.75</v>
      </c>
      <c r="I253">
        <v>1205.23</v>
      </c>
      <c r="K253">
        <f t="shared" si="13"/>
        <v>0.63775807732393675</v>
      </c>
      <c r="L253">
        <f t="shared" si="14"/>
        <v>0.45928768177080748</v>
      </c>
      <c r="M253">
        <f t="shared" si="14"/>
        <v>0.34534592287458438</v>
      </c>
      <c r="N253">
        <f t="shared" si="14"/>
        <v>0.68930219862027897</v>
      </c>
      <c r="O253">
        <f t="shared" si="14"/>
        <v>0.73140416397836128</v>
      </c>
      <c r="P253">
        <f t="shared" si="15"/>
        <v>0.49612263635912451</v>
      </c>
      <c r="Q253">
        <f t="shared" si="15"/>
        <v>0.68833751054642911</v>
      </c>
      <c r="R253">
        <f t="shared" si="15"/>
        <v>0.6261508015286118</v>
      </c>
    </row>
    <row r="254" spans="1:18" x14ac:dyDescent="0.3">
      <c r="A254">
        <v>315.77999999999997</v>
      </c>
      <c r="B254">
        <v>306.39</v>
      </c>
      <c r="C254">
        <v>464.81</v>
      </c>
      <c r="D254">
        <v>1532.52</v>
      </c>
      <c r="E254">
        <v>314.55</v>
      </c>
      <c r="F254">
        <v>2749.89</v>
      </c>
      <c r="G254">
        <v>338.42</v>
      </c>
      <c r="H254">
        <v>51.27</v>
      </c>
      <c r="I254">
        <v>315.41000000000003</v>
      </c>
      <c r="K254">
        <f t="shared" si="13"/>
        <v>2.9735892076762263E-2</v>
      </c>
      <c r="L254">
        <f t="shared" si="14"/>
        <v>-0.47194249160808172</v>
      </c>
      <c r="M254">
        <f t="shared" si="14"/>
        <v>-3.8531255937678135</v>
      </c>
      <c r="N254">
        <f t="shared" si="14"/>
        <v>3.895116853505483E-3</v>
      </c>
      <c r="O254">
        <f t="shared" si="14"/>
        <v>-7.7082462473874216</v>
      </c>
      <c r="P254">
        <f t="shared" si="15"/>
        <v>-7.1695484197859413E-2</v>
      </c>
      <c r="Q254">
        <f t="shared" si="15"/>
        <v>0.8376401292038762</v>
      </c>
      <c r="R254">
        <f t="shared" si="15"/>
        <v>1.1717018177210328E-3</v>
      </c>
    </row>
    <row r="255" spans="1:18" x14ac:dyDescent="0.3">
      <c r="A255">
        <v>9.98</v>
      </c>
      <c r="B255">
        <v>36.700000000000003</v>
      </c>
      <c r="C255">
        <v>13.16</v>
      </c>
      <c r="D255">
        <v>13.05</v>
      </c>
      <c r="E255">
        <v>7.69</v>
      </c>
      <c r="F255">
        <v>7.84</v>
      </c>
      <c r="G255">
        <v>10.050000000000001</v>
      </c>
      <c r="H255">
        <v>9.83</v>
      </c>
      <c r="I255">
        <v>8.66</v>
      </c>
      <c r="K255">
        <f t="shared" si="13"/>
        <v>-2.6773547094188377</v>
      </c>
      <c r="L255">
        <f t="shared" si="14"/>
        <v>-0.31863727454909818</v>
      </c>
      <c r="M255">
        <f t="shared" si="14"/>
        <v>-0.30761523046092187</v>
      </c>
      <c r="N255">
        <f t="shared" si="14"/>
        <v>0.22945891783567135</v>
      </c>
      <c r="O255">
        <f t="shared" si="14"/>
        <v>0.21442885771543091</v>
      </c>
      <c r="P255">
        <f t="shared" si="15"/>
        <v>-7.0140280561122523E-3</v>
      </c>
      <c r="Q255">
        <f t="shared" si="15"/>
        <v>1.5030060120240515E-2</v>
      </c>
      <c r="R255">
        <f t="shared" si="15"/>
        <v>0.13226452905811625</v>
      </c>
    </row>
    <row r="256" spans="1:18" x14ac:dyDescent="0.3">
      <c r="A256">
        <v>359.09</v>
      </c>
      <c r="B256">
        <v>260.05</v>
      </c>
      <c r="C256">
        <v>280.16000000000003</v>
      </c>
      <c r="D256">
        <v>211.25</v>
      </c>
      <c r="E256">
        <v>250.98</v>
      </c>
      <c r="F256">
        <v>222.91</v>
      </c>
      <c r="G256">
        <v>53.33</v>
      </c>
      <c r="H256">
        <v>57</v>
      </c>
      <c r="I256">
        <v>216.03</v>
      </c>
      <c r="K256">
        <f t="shared" si="13"/>
        <v>0.27580829318555228</v>
      </c>
      <c r="L256">
        <f t="shared" si="14"/>
        <v>0.21980561976106255</v>
      </c>
      <c r="M256">
        <f t="shared" si="14"/>
        <v>0.41170737141106684</v>
      </c>
      <c r="N256">
        <f t="shared" si="14"/>
        <v>0.30106658497869615</v>
      </c>
      <c r="O256">
        <f t="shared" si="14"/>
        <v>0.37923640313013446</v>
      </c>
      <c r="P256">
        <f t="shared" si="15"/>
        <v>0.85148569996379742</v>
      </c>
      <c r="Q256">
        <f t="shared" si="15"/>
        <v>0.84126542092511625</v>
      </c>
      <c r="R256">
        <f t="shared" si="15"/>
        <v>0.3983959453061906</v>
      </c>
    </row>
    <row r="257" spans="1:18" x14ac:dyDescent="0.3">
      <c r="A257">
        <v>5000</v>
      </c>
      <c r="B257">
        <v>5000</v>
      </c>
      <c r="C257">
        <v>5000</v>
      </c>
      <c r="D257">
        <v>5000</v>
      </c>
      <c r="E257">
        <v>5000</v>
      </c>
      <c r="F257">
        <v>5000</v>
      </c>
      <c r="G257">
        <v>5000</v>
      </c>
      <c r="H257">
        <v>5000</v>
      </c>
      <c r="I257">
        <v>5000</v>
      </c>
      <c r="K257">
        <f t="shared" si="13"/>
        <v>0</v>
      </c>
      <c r="L257">
        <f t="shared" si="14"/>
        <v>0</v>
      </c>
      <c r="M257">
        <f t="shared" si="14"/>
        <v>0</v>
      </c>
      <c r="N257">
        <f t="shared" si="14"/>
        <v>0</v>
      </c>
      <c r="O257">
        <f t="shared" si="14"/>
        <v>0</v>
      </c>
      <c r="P257">
        <f t="shared" si="15"/>
        <v>0</v>
      </c>
      <c r="Q257">
        <f t="shared" si="15"/>
        <v>0</v>
      </c>
      <c r="R257">
        <f t="shared" si="15"/>
        <v>0</v>
      </c>
    </row>
    <row r="258" spans="1:18" x14ac:dyDescent="0.3">
      <c r="A258">
        <v>5000</v>
      </c>
      <c r="B258">
        <v>5000</v>
      </c>
      <c r="C258">
        <v>5000</v>
      </c>
      <c r="D258">
        <v>5000</v>
      </c>
      <c r="E258">
        <v>5000</v>
      </c>
      <c r="F258">
        <v>5000</v>
      </c>
      <c r="G258">
        <v>5000</v>
      </c>
      <c r="H258">
        <v>5000</v>
      </c>
      <c r="I258">
        <v>5000</v>
      </c>
      <c r="K258">
        <f t="shared" si="13"/>
        <v>0</v>
      </c>
      <c r="L258">
        <f t="shared" si="14"/>
        <v>0</v>
      </c>
      <c r="M258">
        <f t="shared" si="14"/>
        <v>0</v>
      </c>
      <c r="N258">
        <f t="shared" si="14"/>
        <v>0</v>
      </c>
      <c r="O258">
        <f t="shared" ref="O258" si="16">($A258-F258)/$A258</f>
        <v>0</v>
      </c>
      <c r="P258">
        <f t="shared" si="15"/>
        <v>0</v>
      </c>
      <c r="Q258">
        <f t="shared" si="15"/>
        <v>0</v>
      </c>
      <c r="R258">
        <f t="shared" si="15"/>
        <v>0</v>
      </c>
    </row>
    <row r="259" spans="1:18" x14ac:dyDescent="0.3">
      <c r="A259">
        <v>9.86</v>
      </c>
      <c r="B259">
        <v>333.14</v>
      </c>
      <c r="C259">
        <v>415.63</v>
      </c>
      <c r="D259">
        <v>93.14</v>
      </c>
      <c r="E259">
        <v>17.59</v>
      </c>
      <c r="F259">
        <v>43.55</v>
      </c>
      <c r="G259">
        <v>104.48</v>
      </c>
      <c r="H259">
        <v>148.51</v>
      </c>
      <c r="I259">
        <v>84.83</v>
      </c>
      <c r="K259">
        <f t="shared" ref="K259:K322" si="17">($A259-B259)/$A259</f>
        <v>-32.78701825557809</v>
      </c>
      <c r="L259">
        <f t="shared" ref="L259:O322" si="18">($A259-C259)/$A259</f>
        <v>-41.153144016227181</v>
      </c>
      <c r="M259">
        <f t="shared" si="18"/>
        <v>-8.4462474645030436</v>
      </c>
      <c r="N259">
        <f t="shared" si="18"/>
        <v>-0.78397565922920898</v>
      </c>
      <c r="O259">
        <f t="shared" si="18"/>
        <v>-3.4168356997971601</v>
      </c>
      <c r="P259">
        <f t="shared" ref="P259:R322" si="19">($A259-G259)/$A259</f>
        <v>-9.5963488843813405</v>
      </c>
      <c r="Q259">
        <f t="shared" si="19"/>
        <v>-14.061866125760648</v>
      </c>
      <c r="R259">
        <f t="shared" si="19"/>
        <v>-7.6034482758620694</v>
      </c>
    </row>
    <row r="260" spans="1:18" x14ac:dyDescent="0.3">
      <c r="A260">
        <v>5000</v>
      </c>
      <c r="B260">
        <v>5000</v>
      </c>
      <c r="C260">
        <v>3223.27</v>
      </c>
      <c r="D260">
        <v>5000</v>
      </c>
      <c r="E260">
        <v>5000</v>
      </c>
      <c r="F260">
        <v>5000</v>
      </c>
      <c r="G260">
        <v>2878.5</v>
      </c>
      <c r="H260">
        <v>4645.59</v>
      </c>
      <c r="I260">
        <v>5000</v>
      </c>
      <c r="K260">
        <f t="shared" si="17"/>
        <v>0</v>
      </c>
      <c r="L260">
        <f t="shared" si="18"/>
        <v>0.355346</v>
      </c>
      <c r="M260">
        <f t="shared" si="18"/>
        <v>0</v>
      </c>
      <c r="N260">
        <f t="shared" si="18"/>
        <v>0</v>
      </c>
      <c r="O260">
        <f t="shared" si="18"/>
        <v>0</v>
      </c>
      <c r="P260">
        <f t="shared" si="19"/>
        <v>0.42430000000000001</v>
      </c>
      <c r="Q260">
        <f t="shared" si="19"/>
        <v>7.0881999999999973E-2</v>
      </c>
      <c r="R260">
        <f t="shared" si="19"/>
        <v>0</v>
      </c>
    </row>
    <row r="261" spans="1:18" x14ac:dyDescent="0.3">
      <c r="A261">
        <v>5000</v>
      </c>
      <c r="B261">
        <v>5000</v>
      </c>
      <c r="C261">
        <v>5000</v>
      </c>
      <c r="D261">
        <v>5000</v>
      </c>
      <c r="E261">
        <v>5000</v>
      </c>
      <c r="F261">
        <v>5000</v>
      </c>
      <c r="G261">
        <v>5000</v>
      </c>
      <c r="H261">
        <v>5000</v>
      </c>
      <c r="I261">
        <v>5000</v>
      </c>
      <c r="K261">
        <f t="shared" si="17"/>
        <v>0</v>
      </c>
      <c r="L261">
        <f t="shared" si="18"/>
        <v>0</v>
      </c>
      <c r="M261">
        <f t="shared" si="18"/>
        <v>0</v>
      </c>
      <c r="N261">
        <f t="shared" si="18"/>
        <v>0</v>
      </c>
      <c r="O261">
        <f t="shared" si="18"/>
        <v>0</v>
      </c>
      <c r="P261">
        <f t="shared" si="19"/>
        <v>0</v>
      </c>
      <c r="Q261">
        <f t="shared" si="19"/>
        <v>0</v>
      </c>
      <c r="R261">
        <f t="shared" si="19"/>
        <v>0</v>
      </c>
    </row>
    <row r="262" spans="1:18" x14ac:dyDescent="0.3">
      <c r="A262">
        <v>1919.11</v>
      </c>
      <c r="B262">
        <v>1615.72</v>
      </c>
      <c r="C262">
        <v>149.88999999999999</v>
      </c>
      <c r="D262">
        <v>350.27</v>
      </c>
      <c r="E262">
        <v>538.23</v>
      </c>
      <c r="F262">
        <v>4447.62</v>
      </c>
      <c r="G262">
        <v>2493.12</v>
      </c>
      <c r="H262">
        <v>5000</v>
      </c>
      <c r="I262">
        <v>151.08000000000001</v>
      </c>
      <c r="K262">
        <f t="shared" si="17"/>
        <v>0.15808890579487361</v>
      </c>
      <c r="L262">
        <f t="shared" si="18"/>
        <v>0.9218960872487767</v>
      </c>
      <c r="M262">
        <f t="shared" si="18"/>
        <v>0.81748310414723491</v>
      </c>
      <c r="N262">
        <f t="shared" si="18"/>
        <v>0.71954187097143985</v>
      </c>
      <c r="O262">
        <f t="shared" si="18"/>
        <v>-1.3175430277576587</v>
      </c>
      <c r="P262">
        <f t="shared" si="19"/>
        <v>-0.29910218799339278</v>
      </c>
      <c r="Q262">
        <f t="shared" si="19"/>
        <v>-1.6053743662426856</v>
      </c>
      <c r="R262">
        <f t="shared" si="19"/>
        <v>0.92127600814961108</v>
      </c>
    </row>
    <row r="263" spans="1:18" x14ac:dyDescent="0.3">
      <c r="A263">
        <v>5000</v>
      </c>
      <c r="B263">
        <v>5000</v>
      </c>
      <c r="C263">
        <v>5000</v>
      </c>
      <c r="D263">
        <v>5000</v>
      </c>
      <c r="E263">
        <v>5000</v>
      </c>
      <c r="F263">
        <v>5000</v>
      </c>
      <c r="G263">
        <v>5000</v>
      </c>
      <c r="H263">
        <v>5000</v>
      </c>
      <c r="I263">
        <v>5000</v>
      </c>
      <c r="K263">
        <f t="shared" si="17"/>
        <v>0</v>
      </c>
      <c r="L263">
        <f t="shared" si="18"/>
        <v>0</v>
      </c>
      <c r="M263">
        <f t="shared" si="18"/>
        <v>0</v>
      </c>
      <c r="N263">
        <f t="shared" si="18"/>
        <v>0</v>
      </c>
      <c r="O263">
        <f t="shared" si="18"/>
        <v>0</v>
      </c>
      <c r="P263">
        <f t="shared" si="19"/>
        <v>0</v>
      </c>
      <c r="Q263">
        <f t="shared" si="19"/>
        <v>0</v>
      </c>
      <c r="R263">
        <f t="shared" si="19"/>
        <v>0</v>
      </c>
    </row>
    <row r="264" spans="1:18" x14ac:dyDescent="0.3">
      <c r="A264">
        <v>5000</v>
      </c>
      <c r="B264">
        <v>5000</v>
      </c>
      <c r="C264">
        <v>5000</v>
      </c>
      <c r="D264">
        <v>5000</v>
      </c>
      <c r="E264">
        <v>5000</v>
      </c>
      <c r="F264">
        <v>5000</v>
      </c>
      <c r="G264">
        <v>5000</v>
      </c>
      <c r="H264">
        <v>5000</v>
      </c>
      <c r="I264">
        <v>5000</v>
      </c>
      <c r="K264">
        <f t="shared" si="17"/>
        <v>0</v>
      </c>
      <c r="L264">
        <f t="shared" si="18"/>
        <v>0</v>
      </c>
      <c r="M264">
        <f t="shared" si="18"/>
        <v>0</v>
      </c>
      <c r="N264">
        <f t="shared" si="18"/>
        <v>0</v>
      </c>
      <c r="O264">
        <f t="shared" si="18"/>
        <v>0</v>
      </c>
      <c r="P264">
        <f t="shared" si="19"/>
        <v>0</v>
      </c>
      <c r="Q264">
        <f t="shared" si="19"/>
        <v>0</v>
      </c>
      <c r="R264">
        <f t="shared" si="19"/>
        <v>0</v>
      </c>
    </row>
    <row r="265" spans="1:18" x14ac:dyDescent="0.3">
      <c r="A265">
        <v>5000</v>
      </c>
      <c r="B265">
        <v>1901.83</v>
      </c>
      <c r="C265">
        <v>4690.41</v>
      </c>
      <c r="D265">
        <v>2247.5300000000002</v>
      </c>
      <c r="E265">
        <v>5000</v>
      </c>
      <c r="F265">
        <v>4817.75</v>
      </c>
      <c r="G265">
        <v>5000</v>
      </c>
      <c r="H265">
        <v>4218.41</v>
      </c>
      <c r="I265">
        <v>2386.7199999999998</v>
      </c>
      <c r="K265">
        <f t="shared" si="17"/>
        <v>0.61963400000000002</v>
      </c>
      <c r="L265">
        <f t="shared" si="18"/>
        <v>6.1918000000000029E-2</v>
      </c>
      <c r="M265">
        <f t="shared" si="18"/>
        <v>0.55049399999999993</v>
      </c>
      <c r="N265">
        <f t="shared" si="18"/>
        <v>0</v>
      </c>
      <c r="O265">
        <f t="shared" si="18"/>
        <v>3.6450000000000003E-2</v>
      </c>
      <c r="P265">
        <f t="shared" si="19"/>
        <v>0</v>
      </c>
      <c r="Q265">
        <f t="shared" si="19"/>
        <v>0.15631800000000004</v>
      </c>
      <c r="R265">
        <f t="shared" si="19"/>
        <v>0.52265600000000001</v>
      </c>
    </row>
    <row r="266" spans="1:18" x14ac:dyDescent="0.3">
      <c r="A266">
        <v>5000</v>
      </c>
      <c r="B266">
        <v>5000</v>
      </c>
      <c r="C266">
        <v>5000</v>
      </c>
      <c r="D266">
        <v>5000</v>
      </c>
      <c r="E266">
        <v>5000</v>
      </c>
      <c r="F266">
        <v>5000</v>
      </c>
      <c r="G266">
        <v>5000</v>
      </c>
      <c r="H266">
        <v>5000</v>
      </c>
      <c r="I266">
        <v>5000</v>
      </c>
      <c r="K266">
        <f t="shared" si="17"/>
        <v>0</v>
      </c>
      <c r="L266">
        <f t="shared" si="18"/>
        <v>0</v>
      </c>
      <c r="M266">
        <f t="shared" si="18"/>
        <v>0</v>
      </c>
      <c r="N266">
        <f t="shared" si="18"/>
        <v>0</v>
      </c>
      <c r="O266">
        <f t="shared" si="18"/>
        <v>0</v>
      </c>
      <c r="P266">
        <f t="shared" si="19"/>
        <v>0</v>
      </c>
      <c r="Q266">
        <f t="shared" si="19"/>
        <v>0</v>
      </c>
      <c r="R266">
        <f t="shared" si="19"/>
        <v>0</v>
      </c>
    </row>
    <row r="267" spans="1:18" x14ac:dyDescent="0.3">
      <c r="A267">
        <v>127.36</v>
      </c>
      <c r="B267">
        <v>120.75</v>
      </c>
      <c r="C267">
        <v>117.03</v>
      </c>
      <c r="D267">
        <v>110.69</v>
      </c>
      <c r="E267">
        <v>134.91999999999999</v>
      </c>
      <c r="F267">
        <v>119.41</v>
      </c>
      <c r="G267">
        <v>117.19</v>
      </c>
      <c r="H267">
        <v>117.98</v>
      </c>
      <c r="I267">
        <v>114.55</v>
      </c>
      <c r="K267">
        <f t="shared" si="17"/>
        <v>5.1900125628140698E-2</v>
      </c>
      <c r="L267">
        <f t="shared" si="18"/>
        <v>8.1108668341708531E-2</v>
      </c>
      <c r="M267">
        <f t="shared" si="18"/>
        <v>0.13088881909547739</v>
      </c>
      <c r="N267">
        <f t="shared" si="18"/>
        <v>-5.9359296482411963E-2</v>
      </c>
      <c r="O267">
        <f t="shared" si="18"/>
        <v>6.2421482412060324E-2</v>
      </c>
      <c r="P267">
        <f t="shared" si="19"/>
        <v>7.9852386934673378E-2</v>
      </c>
      <c r="Q267">
        <f t="shared" si="19"/>
        <v>7.3649497487437154E-2</v>
      </c>
      <c r="R267">
        <f t="shared" si="19"/>
        <v>0.10058103015075379</v>
      </c>
    </row>
    <row r="268" spans="1:18" x14ac:dyDescent="0.3">
      <c r="A268">
        <v>5000</v>
      </c>
      <c r="B268">
        <v>5000</v>
      </c>
      <c r="C268">
        <v>5000</v>
      </c>
      <c r="D268">
        <v>5000</v>
      </c>
      <c r="E268">
        <v>5000</v>
      </c>
      <c r="F268">
        <v>5000</v>
      </c>
      <c r="G268">
        <v>5000</v>
      </c>
      <c r="H268">
        <v>5000</v>
      </c>
      <c r="I268">
        <v>5000</v>
      </c>
      <c r="K268">
        <f t="shared" si="17"/>
        <v>0</v>
      </c>
      <c r="L268">
        <f t="shared" si="18"/>
        <v>0</v>
      </c>
      <c r="M268">
        <f t="shared" si="18"/>
        <v>0</v>
      </c>
      <c r="N268">
        <f t="shared" si="18"/>
        <v>0</v>
      </c>
      <c r="O268">
        <f t="shared" si="18"/>
        <v>0</v>
      </c>
      <c r="P268">
        <f t="shared" si="19"/>
        <v>0</v>
      </c>
      <c r="Q268">
        <f t="shared" si="19"/>
        <v>0</v>
      </c>
      <c r="R268">
        <f t="shared" si="19"/>
        <v>0</v>
      </c>
    </row>
    <row r="269" spans="1:18" x14ac:dyDescent="0.3">
      <c r="A269">
        <v>1807.19</v>
      </c>
      <c r="B269">
        <v>1591.55</v>
      </c>
      <c r="C269">
        <v>1763.7</v>
      </c>
      <c r="D269">
        <v>1760.89</v>
      </c>
      <c r="E269">
        <v>1731.23</v>
      </c>
      <c r="F269">
        <v>1608.03</v>
      </c>
      <c r="G269">
        <v>1685.31</v>
      </c>
      <c r="H269">
        <v>1661.03</v>
      </c>
      <c r="I269">
        <v>1801.84</v>
      </c>
      <c r="K269">
        <f t="shared" si="17"/>
        <v>0.11932336942988844</v>
      </c>
      <c r="L269">
        <f t="shared" si="18"/>
        <v>2.4064984866007451E-2</v>
      </c>
      <c r="M269">
        <f t="shared" si="18"/>
        <v>2.5619885014857294E-2</v>
      </c>
      <c r="N269">
        <f t="shared" si="18"/>
        <v>4.2032105091329652E-2</v>
      </c>
      <c r="O269">
        <f t="shared" si="18"/>
        <v>0.11020423973129559</v>
      </c>
      <c r="P269">
        <f t="shared" si="19"/>
        <v>6.7441718911680618E-2</v>
      </c>
      <c r="Q269">
        <f t="shared" si="19"/>
        <v>8.0876941550141426E-2</v>
      </c>
      <c r="R269">
        <f t="shared" si="19"/>
        <v>2.9603970805505433E-3</v>
      </c>
    </row>
    <row r="270" spans="1:18" x14ac:dyDescent="0.3">
      <c r="A270">
        <v>5000</v>
      </c>
      <c r="B270">
        <v>5000</v>
      </c>
      <c r="C270">
        <v>5000</v>
      </c>
      <c r="D270">
        <v>5000</v>
      </c>
      <c r="E270">
        <v>5000</v>
      </c>
      <c r="F270">
        <v>5000</v>
      </c>
      <c r="G270">
        <v>5000</v>
      </c>
      <c r="H270">
        <v>5000</v>
      </c>
      <c r="I270">
        <v>5000</v>
      </c>
      <c r="K270">
        <f t="shared" si="17"/>
        <v>0</v>
      </c>
      <c r="L270">
        <f t="shared" si="18"/>
        <v>0</v>
      </c>
      <c r="M270">
        <f t="shared" si="18"/>
        <v>0</v>
      </c>
      <c r="N270">
        <f t="shared" si="18"/>
        <v>0</v>
      </c>
      <c r="O270">
        <f t="shared" si="18"/>
        <v>0</v>
      </c>
      <c r="P270">
        <f t="shared" si="19"/>
        <v>0</v>
      </c>
      <c r="Q270">
        <f t="shared" si="19"/>
        <v>0</v>
      </c>
      <c r="R270">
        <f t="shared" si="19"/>
        <v>0</v>
      </c>
    </row>
    <row r="271" spans="1:18" x14ac:dyDescent="0.3">
      <c r="A271">
        <v>5000</v>
      </c>
      <c r="B271">
        <v>5000</v>
      </c>
      <c r="C271">
        <v>5000</v>
      </c>
      <c r="D271">
        <v>5000</v>
      </c>
      <c r="E271">
        <v>5000</v>
      </c>
      <c r="F271">
        <v>5000</v>
      </c>
      <c r="G271">
        <v>5000</v>
      </c>
      <c r="H271">
        <v>5000</v>
      </c>
      <c r="I271">
        <v>5000</v>
      </c>
      <c r="K271">
        <f t="shared" si="17"/>
        <v>0</v>
      </c>
      <c r="L271">
        <f t="shared" si="18"/>
        <v>0</v>
      </c>
      <c r="M271">
        <f t="shared" si="18"/>
        <v>0</v>
      </c>
      <c r="N271">
        <f t="shared" si="18"/>
        <v>0</v>
      </c>
      <c r="O271">
        <f t="shared" si="18"/>
        <v>0</v>
      </c>
      <c r="P271">
        <f t="shared" si="19"/>
        <v>0</v>
      </c>
      <c r="Q271">
        <f t="shared" si="19"/>
        <v>0</v>
      </c>
      <c r="R271">
        <f t="shared" si="19"/>
        <v>0</v>
      </c>
    </row>
    <row r="272" spans="1:18" x14ac:dyDescent="0.3">
      <c r="A272">
        <v>5000</v>
      </c>
      <c r="B272">
        <v>5000</v>
      </c>
      <c r="C272">
        <v>5000</v>
      </c>
      <c r="D272">
        <v>5000</v>
      </c>
      <c r="E272">
        <v>5000</v>
      </c>
      <c r="F272">
        <v>5000</v>
      </c>
      <c r="G272">
        <v>5000</v>
      </c>
      <c r="H272">
        <v>5000</v>
      </c>
      <c r="I272">
        <v>5000</v>
      </c>
      <c r="K272">
        <f t="shared" si="17"/>
        <v>0</v>
      </c>
      <c r="L272">
        <f t="shared" si="18"/>
        <v>0</v>
      </c>
      <c r="M272">
        <f t="shared" si="18"/>
        <v>0</v>
      </c>
      <c r="N272">
        <f t="shared" si="18"/>
        <v>0</v>
      </c>
      <c r="O272">
        <f t="shared" si="18"/>
        <v>0</v>
      </c>
      <c r="P272">
        <f t="shared" si="19"/>
        <v>0</v>
      </c>
      <c r="Q272">
        <f t="shared" si="19"/>
        <v>0</v>
      </c>
      <c r="R272">
        <f t="shared" si="19"/>
        <v>0</v>
      </c>
    </row>
    <row r="273" spans="1:18" x14ac:dyDescent="0.3">
      <c r="A273">
        <v>5000</v>
      </c>
      <c r="B273">
        <v>5000</v>
      </c>
      <c r="C273">
        <v>5000</v>
      </c>
      <c r="D273">
        <v>5000</v>
      </c>
      <c r="E273">
        <v>5000</v>
      </c>
      <c r="F273">
        <v>5000</v>
      </c>
      <c r="G273">
        <v>5000</v>
      </c>
      <c r="H273">
        <v>5000</v>
      </c>
      <c r="I273">
        <v>5000</v>
      </c>
      <c r="K273">
        <f t="shared" si="17"/>
        <v>0</v>
      </c>
      <c r="L273">
        <f t="shared" si="18"/>
        <v>0</v>
      </c>
      <c r="M273">
        <f t="shared" si="18"/>
        <v>0</v>
      </c>
      <c r="N273">
        <f t="shared" si="18"/>
        <v>0</v>
      </c>
      <c r="O273">
        <f t="shared" si="18"/>
        <v>0</v>
      </c>
      <c r="P273">
        <f t="shared" si="19"/>
        <v>0</v>
      </c>
      <c r="Q273">
        <f t="shared" si="19"/>
        <v>0</v>
      </c>
      <c r="R273">
        <f t="shared" si="19"/>
        <v>0</v>
      </c>
    </row>
    <row r="274" spans="1:18" x14ac:dyDescent="0.3">
      <c r="A274">
        <v>429.23</v>
      </c>
      <c r="B274">
        <v>97.81</v>
      </c>
      <c r="C274">
        <v>709.76</v>
      </c>
      <c r="D274">
        <v>379.03</v>
      </c>
      <c r="E274">
        <v>106.72</v>
      </c>
      <c r="F274">
        <v>1.45</v>
      </c>
      <c r="G274">
        <v>57.67</v>
      </c>
      <c r="H274">
        <v>346.81</v>
      </c>
      <c r="I274">
        <v>15.75</v>
      </c>
      <c r="K274">
        <f t="shared" si="17"/>
        <v>0.77212683176851571</v>
      </c>
      <c r="L274">
        <f t="shared" si="18"/>
        <v>-0.65356568739370491</v>
      </c>
      <c r="M274">
        <f t="shared" si="18"/>
        <v>0.11695361461221267</v>
      </c>
      <c r="N274">
        <f t="shared" si="18"/>
        <v>0.75136873005148752</v>
      </c>
      <c r="O274">
        <f t="shared" si="18"/>
        <v>0.99662185774526479</v>
      </c>
      <c r="P274">
        <f t="shared" si="19"/>
        <v>0.86564312839270319</v>
      </c>
      <c r="Q274">
        <f t="shared" si="19"/>
        <v>0.19201826526570839</v>
      </c>
      <c r="R274">
        <f t="shared" si="19"/>
        <v>0.96330638585373807</v>
      </c>
    </row>
    <row r="275" spans="1:18" x14ac:dyDescent="0.3">
      <c r="A275">
        <v>5000</v>
      </c>
      <c r="B275">
        <v>5000</v>
      </c>
      <c r="C275">
        <v>5000</v>
      </c>
      <c r="D275">
        <v>5000</v>
      </c>
      <c r="E275">
        <v>5000</v>
      </c>
      <c r="F275">
        <v>5000</v>
      </c>
      <c r="G275">
        <v>5000</v>
      </c>
      <c r="H275">
        <v>5000</v>
      </c>
      <c r="I275">
        <v>5000</v>
      </c>
      <c r="K275">
        <f t="shared" si="17"/>
        <v>0</v>
      </c>
      <c r="L275">
        <f t="shared" si="18"/>
        <v>0</v>
      </c>
      <c r="M275">
        <f t="shared" si="18"/>
        <v>0</v>
      </c>
      <c r="N275">
        <f t="shared" si="18"/>
        <v>0</v>
      </c>
      <c r="O275">
        <f t="shared" si="18"/>
        <v>0</v>
      </c>
      <c r="P275">
        <f t="shared" si="19"/>
        <v>0</v>
      </c>
      <c r="Q275">
        <f t="shared" si="19"/>
        <v>0</v>
      </c>
      <c r="R275">
        <f t="shared" si="19"/>
        <v>0</v>
      </c>
    </row>
    <row r="276" spans="1:18" x14ac:dyDescent="0.3">
      <c r="A276">
        <v>5000</v>
      </c>
      <c r="B276">
        <v>5000</v>
      </c>
      <c r="C276">
        <v>5000</v>
      </c>
      <c r="D276">
        <v>5000</v>
      </c>
      <c r="E276">
        <v>5000</v>
      </c>
      <c r="F276">
        <v>5000</v>
      </c>
      <c r="G276">
        <v>5000</v>
      </c>
      <c r="H276">
        <v>5000</v>
      </c>
      <c r="I276">
        <v>5000</v>
      </c>
      <c r="K276">
        <f t="shared" si="17"/>
        <v>0</v>
      </c>
      <c r="L276">
        <f t="shared" si="18"/>
        <v>0</v>
      </c>
      <c r="M276">
        <f t="shared" si="18"/>
        <v>0</v>
      </c>
      <c r="N276">
        <f t="shared" si="18"/>
        <v>0</v>
      </c>
      <c r="O276">
        <f t="shared" si="18"/>
        <v>0</v>
      </c>
      <c r="P276">
        <f t="shared" si="19"/>
        <v>0</v>
      </c>
      <c r="Q276">
        <f t="shared" si="19"/>
        <v>0</v>
      </c>
      <c r="R276">
        <f t="shared" si="19"/>
        <v>0</v>
      </c>
    </row>
    <row r="277" spans="1:18" x14ac:dyDescent="0.3">
      <c r="A277">
        <v>5000</v>
      </c>
      <c r="B277">
        <v>5000</v>
      </c>
      <c r="C277">
        <v>5000</v>
      </c>
      <c r="D277">
        <v>5000</v>
      </c>
      <c r="E277">
        <v>5000</v>
      </c>
      <c r="F277">
        <v>5000</v>
      </c>
      <c r="G277">
        <v>5000</v>
      </c>
      <c r="H277">
        <v>5000</v>
      </c>
      <c r="I277">
        <v>5000</v>
      </c>
      <c r="K277">
        <f t="shared" si="17"/>
        <v>0</v>
      </c>
      <c r="L277">
        <f t="shared" si="18"/>
        <v>0</v>
      </c>
      <c r="M277">
        <f t="shared" si="18"/>
        <v>0</v>
      </c>
      <c r="N277">
        <f t="shared" si="18"/>
        <v>0</v>
      </c>
      <c r="O277">
        <f t="shared" si="18"/>
        <v>0</v>
      </c>
      <c r="P277">
        <f t="shared" si="19"/>
        <v>0</v>
      </c>
      <c r="Q277">
        <f t="shared" si="19"/>
        <v>0</v>
      </c>
      <c r="R277">
        <f t="shared" si="19"/>
        <v>0</v>
      </c>
    </row>
    <row r="278" spans="1:18" x14ac:dyDescent="0.3">
      <c r="A278">
        <v>2084.11</v>
      </c>
      <c r="B278">
        <v>1952.87</v>
      </c>
      <c r="C278">
        <v>2769.73</v>
      </c>
      <c r="D278">
        <v>2082.6999999999998</v>
      </c>
      <c r="E278">
        <v>2274.25</v>
      </c>
      <c r="F278">
        <v>2533.39</v>
      </c>
      <c r="G278">
        <v>2206.08</v>
      </c>
      <c r="H278">
        <v>2261.38</v>
      </c>
      <c r="I278">
        <v>2290.94</v>
      </c>
      <c r="K278">
        <f t="shared" si="17"/>
        <v>6.2971724141240248E-2</v>
      </c>
      <c r="L278">
        <f t="shared" si="18"/>
        <v>-0.32897495813560695</v>
      </c>
      <c r="M278">
        <f t="shared" si="18"/>
        <v>6.7654778298665099E-4</v>
      </c>
      <c r="N278">
        <f t="shared" si="18"/>
        <v>-9.1233188267413848E-2</v>
      </c>
      <c r="O278">
        <f t="shared" si="18"/>
        <v>-0.21557403400012462</v>
      </c>
      <c r="P278">
        <f t="shared" si="19"/>
        <v>-5.8523782333945805E-2</v>
      </c>
      <c r="Q278">
        <f t="shared" si="19"/>
        <v>-8.5057890418451992E-2</v>
      </c>
      <c r="R278">
        <f t="shared" si="19"/>
        <v>-9.924140280503424E-2</v>
      </c>
    </row>
    <row r="279" spans="1:18" x14ac:dyDescent="0.3">
      <c r="A279">
        <v>5000</v>
      </c>
      <c r="B279">
        <v>5000</v>
      </c>
      <c r="C279">
        <v>5000</v>
      </c>
      <c r="D279">
        <v>5000</v>
      </c>
      <c r="E279">
        <v>5000</v>
      </c>
      <c r="F279">
        <v>5000</v>
      </c>
      <c r="G279">
        <v>5000</v>
      </c>
      <c r="H279">
        <v>5000</v>
      </c>
      <c r="I279">
        <v>5000</v>
      </c>
      <c r="K279">
        <f t="shared" si="17"/>
        <v>0</v>
      </c>
      <c r="L279">
        <f t="shared" si="18"/>
        <v>0</v>
      </c>
      <c r="M279">
        <f t="shared" si="18"/>
        <v>0</v>
      </c>
      <c r="N279">
        <f t="shared" si="18"/>
        <v>0</v>
      </c>
      <c r="O279">
        <f t="shared" si="18"/>
        <v>0</v>
      </c>
      <c r="P279">
        <f t="shared" si="19"/>
        <v>0</v>
      </c>
      <c r="Q279">
        <f t="shared" si="19"/>
        <v>0</v>
      </c>
      <c r="R279">
        <f t="shared" si="19"/>
        <v>0</v>
      </c>
    </row>
    <row r="280" spans="1:18" x14ac:dyDescent="0.3">
      <c r="A280">
        <v>5000</v>
      </c>
      <c r="B280">
        <v>5000</v>
      </c>
      <c r="C280">
        <v>5000</v>
      </c>
      <c r="D280">
        <v>5000</v>
      </c>
      <c r="E280">
        <v>5000</v>
      </c>
      <c r="F280">
        <v>5000</v>
      </c>
      <c r="G280">
        <v>5000</v>
      </c>
      <c r="H280">
        <v>5000</v>
      </c>
      <c r="I280">
        <v>5000</v>
      </c>
      <c r="K280">
        <f t="shared" si="17"/>
        <v>0</v>
      </c>
      <c r="L280">
        <f t="shared" si="18"/>
        <v>0</v>
      </c>
      <c r="M280">
        <f t="shared" si="18"/>
        <v>0</v>
      </c>
      <c r="N280">
        <f t="shared" si="18"/>
        <v>0</v>
      </c>
      <c r="O280">
        <f t="shared" si="18"/>
        <v>0</v>
      </c>
      <c r="P280">
        <f t="shared" si="19"/>
        <v>0</v>
      </c>
      <c r="Q280">
        <f t="shared" si="19"/>
        <v>0</v>
      </c>
      <c r="R280">
        <f t="shared" si="19"/>
        <v>0</v>
      </c>
    </row>
    <row r="281" spans="1:18" x14ac:dyDescent="0.3">
      <c r="A281">
        <v>2.14</v>
      </c>
      <c r="B281">
        <v>2.11</v>
      </c>
      <c r="C281">
        <v>2.11</v>
      </c>
      <c r="D281">
        <v>2.1</v>
      </c>
      <c r="E281">
        <v>2.09</v>
      </c>
      <c r="F281">
        <v>2.2599999999999998</v>
      </c>
      <c r="G281">
        <v>2.1</v>
      </c>
      <c r="H281">
        <v>2.09</v>
      </c>
      <c r="I281">
        <v>2.14</v>
      </c>
      <c r="K281">
        <f t="shared" si="17"/>
        <v>1.4018691588785163E-2</v>
      </c>
      <c r="L281">
        <f t="shared" si="18"/>
        <v>1.4018691588785163E-2</v>
      </c>
      <c r="M281">
        <f t="shared" si="18"/>
        <v>1.8691588785046745E-2</v>
      </c>
      <c r="N281">
        <f t="shared" si="18"/>
        <v>2.3364485981308535E-2</v>
      </c>
      <c r="O281">
        <f t="shared" si="18"/>
        <v>-5.6074766355140027E-2</v>
      </c>
      <c r="P281">
        <f t="shared" si="19"/>
        <v>1.8691588785046745E-2</v>
      </c>
      <c r="Q281">
        <f t="shared" si="19"/>
        <v>2.3364485981308535E-2</v>
      </c>
      <c r="R281">
        <f t="shared" si="19"/>
        <v>0</v>
      </c>
    </row>
    <row r="282" spans="1:18" x14ac:dyDescent="0.3">
      <c r="A282">
        <v>5000</v>
      </c>
      <c r="B282">
        <v>5000</v>
      </c>
      <c r="C282">
        <v>5000</v>
      </c>
      <c r="D282">
        <v>424.38</v>
      </c>
      <c r="E282">
        <v>5000</v>
      </c>
      <c r="F282">
        <v>5000</v>
      </c>
      <c r="G282">
        <v>605.11</v>
      </c>
      <c r="H282">
        <v>2343.4699999999998</v>
      </c>
      <c r="I282">
        <v>5000</v>
      </c>
      <c r="K282">
        <f t="shared" si="17"/>
        <v>0</v>
      </c>
      <c r="L282">
        <f t="shared" si="18"/>
        <v>0</v>
      </c>
      <c r="M282">
        <f t="shared" si="18"/>
        <v>0.91512399999999994</v>
      </c>
      <c r="N282">
        <f t="shared" si="18"/>
        <v>0</v>
      </c>
      <c r="O282">
        <f t="shared" si="18"/>
        <v>0</v>
      </c>
      <c r="P282">
        <f t="shared" si="19"/>
        <v>0.87897800000000004</v>
      </c>
      <c r="Q282">
        <f t="shared" si="19"/>
        <v>0.53130600000000006</v>
      </c>
      <c r="R282">
        <f t="shared" si="19"/>
        <v>0</v>
      </c>
    </row>
    <row r="283" spans="1:18" x14ac:dyDescent="0.3">
      <c r="A283">
        <v>5000</v>
      </c>
      <c r="B283">
        <v>5000</v>
      </c>
      <c r="C283">
        <v>5000</v>
      </c>
      <c r="D283">
        <v>5000</v>
      </c>
      <c r="E283">
        <v>5000</v>
      </c>
      <c r="F283">
        <v>5000</v>
      </c>
      <c r="G283">
        <v>5000</v>
      </c>
      <c r="H283">
        <v>5000</v>
      </c>
      <c r="I283">
        <v>5000</v>
      </c>
      <c r="K283">
        <f t="shared" si="17"/>
        <v>0</v>
      </c>
      <c r="L283">
        <f t="shared" si="18"/>
        <v>0</v>
      </c>
      <c r="M283">
        <f t="shared" si="18"/>
        <v>0</v>
      </c>
      <c r="N283">
        <f t="shared" si="18"/>
        <v>0</v>
      </c>
      <c r="O283">
        <f t="shared" si="18"/>
        <v>0</v>
      </c>
      <c r="P283">
        <f t="shared" si="19"/>
        <v>0</v>
      </c>
      <c r="Q283">
        <f t="shared" si="19"/>
        <v>0</v>
      </c>
      <c r="R283">
        <f t="shared" si="19"/>
        <v>0</v>
      </c>
    </row>
    <row r="284" spans="1:18" x14ac:dyDescent="0.3">
      <c r="A284">
        <v>725.77</v>
      </c>
      <c r="B284">
        <v>1016.39</v>
      </c>
      <c r="C284">
        <v>2908.27</v>
      </c>
      <c r="D284">
        <v>2188.73</v>
      </c>
      <c r="E284">
        <v>1916.28</v>
      </c>
      <c r="F284">
        <v>4598.45</v>
      </c>
      <c r="G284">
        <v>4559.03</v>
      </c>
      <c r="H284">
        <v>4600.05</v>
      </c>
      <c r="I284">
        <v>3375.45</v>
      </c>
      <c r="K284">
        <f t="shared" si="17"/>
        <v>-0.40042988825661024</v>
      </c>
      <c r="L284">
        <f t="shared" si="18"/>
        <v>-3.0071510258070742</v>
      </c>
      <c r="M284">
        <f t="shared" si="18"/>
        <v>-2.015735012469515</v>
      </c>
      <c r="N284">
        <f t="shared" si="18"/>
        <v>-1.640340603772545</v>
      </c>
      <c r="O284">
        <f t="shared" si="18"/>
        <v>-5.3359604282348405</v>
      </c>
      <c r="P284">
        <f t="shared" si="19"/>
        <v>-5.28164570042851</v>
      </c>
      <c r="Q284">
        <f t="shared" si="19"/>
        <v>-5.3381649833969442</v>
      </c>
      <c r="R284">
        <f t="shared" si="19"/>
        <v>-3.6508535762018268</v>
      </c>
    </row>
    <row r="285" spans="1:18" x14ac:dyDescent="0.3">
      <c r="A285">
        <v>1763.89</v>
      </c>
      <c r="B285">
        <v>4168.1400000000003</v>
      </c>
      <c r="C285">
        <v>1012.23</v>
      </c>
      <c r="D285">
        <v>84.05</v>
      </c>
      <c r="E285">
        <v>1797.83</v>
      </c>
      <c r="F285">
        <v>918.95</v>
      </c>
      <c r="G285">
        <v>3413.08</v>
      </c>
      <c r="H285">
        <v>2737.84</v>
      </c>
      <c r="I285">
        <v>3375.64</v>
      </c>
      <c r="K285">
        <f t="shared" si="17"/>
        <v>-1.3630385114718038</v>
      </c>
      <c r="L285">
        <f t="shared" si="18"/>
        <v>0.42613768432271854</v>
      </c>
      <c r="M285">
        <f t="shared" si="18"/>
        <v>0.95234963631518976</v>
      </c>
      <c r="N285">
        <f t="shared" si="18"/>
        <v>-1.92415626824801E-2</v>
      </c>
      <c r="O285">
        <f t="shared" si="18"/>
        <v>0.47902080061681851</v>
      </c>
      <c r="P285">
        <f t="shared" si="19"/>
        <v>-0.9349732693081767</v>
      </c>
      <c r="Q285">
        <f t="shared" si="19"/>
        <v>-0.55216028210375934</v>
      </c>
      <c r="R285">
        <f t="shared" si="19"/>
        <v>-0.91374745590711426</v>
      </c>
    </row>
    <row r="286" spans="1:18" x14ac:dyDescent="0.3">
      <c r="A286">
        <v>1260.83</v>
      </c>
      <c r="B286">
        <v>1001.94</v>
      </c>
      <c r="C286">
        <v>3108.53</v>
      </c>
      <c r="D286">
        <v>1971</v>
      </c>
      <c r="E286">
        <v>165.14</v>
      </c>
      <c r="F286">
        <v>127.2</v>
      </c>
      <c r="G286">
        <v>2851.09</v>
      </c>
      <c r="H286">
        <v>2975.22</v>
      </c>
      <c r="I286">
        <v>4665.67</v>
      </c>
      <c r="K286">
        <f t="shared" si="17"/>
        <v>0.20533299493190985</v>
      </c>
      <c r="L286">
        <f t="shared" si="18"/>
        <v>-1.4654632266046972</v>
      </c>
      <c r="M286">
        <f t="shared" si="18"/>
        <v>-0.5632559504453416</v>
      </c>
      <c r="N286">
        <f t="shared" si="18"/>
        <v>0.86902278657709608</v>
      </c>
      <c r="O286">
        <f t="shared" si="18"/>
        <v>0.8991140756485807</v>
      </c>
      <c r="P286">
        <f t="shared" si="19"/>
        <v>-1.2612802677601265</v>
      </c>
      <c r="Q286">
        <f t="shared" si="19"/>
        <v>-1.3597312881197305</v>
      </c>
      <c r="R286">
        <f t="shared" si="19"/>
        <v>-2.700475083873322</v>
      </c>
    </row>
    <row r="287" spans="1:18" x14ac:dyDescent="0.3">
      <c r="A287">
        <v>546.45000000000005</v>
      </c>
      <c r="B287">
        <v>3271.42</v>
      </c>
      <c r="C287">
        <v>2599.66</v>
      </c>
      <c r="D287">
        <v>3884.81</v>
      </c>
      <c r="E287">
        <v>2682.49</v>
      </c>
      <c r="F287">
        <v>1007.16</v>
      </c>
      <c r="G287">
        <v>780.8</v>
      </c>
      <c r="H287">
        <v>651.99</v>
      </c>
      <c r="I287">
        <v>1606</v>
      </c>
      <c r="K287">
        <f t="shared" si="17"/>
        <v>-4.9866776466282365</v>
      </c>
      <c r="L287">
        <f t="shared" si="18"/>
        <v>-3.7573611492359773</v>
      </c>
      <c r="M287">
        <f t="shared" si="18"/>
        <v>-6.1091774178790361</v>
      </c>
      <c r="N287">
        <f t="shared" si="18"/>
        <v>-3.908939518711684</v>
      </c>
      <c r="O287">
        <f t="shared" si="18"/>
        <v>-0.84309634916277776</v>
      </c>
      <c r="P287">
        <f t="shared" si="19"/>
        <v>-0.42885899899350333</v>
      </c>
      <c r="Q287">
        <f t="shared" si="19"/>
        <v>-0.19313752401866585</v>
      </c>
      <c r="R287">
        <f t="shared" si="19"/>
        <v>-1.9389697136060022</v>
      </c>
    </row>
    <row r="288" spans="1:18" x14ac:dyDescent="0.3">
      <c r="A288">
        <v>2354</v>
      </c>
      <c r="B288">
        <v>1234.48</v>
      </c>
      <c r="C288">
        <v>727</v>
      </c>
      <c r="D288">
        <v>516.20000000000005</v>
      </c>
      <c r="E288">
        <v>3491.64</v>
      </c>
      <c r="F288">
        <v>509.67</v>
      </c>
      <c r="G288">
        <v>1180.8900000000001</v>
      </c>
      <c r="H288">
        <v>647.25</v>
      </c>
      <c r="I288">
        <v>5000</v>
      </c>
      <c r="K288">
        <f t="shared" si="17"/>
        <v>0.47558198810535257</v>
      </c>
      <c r="L288">
        <f t="shared" si="18"/>
        <v>0.69116397621070513</v>
      </c>
      <c r="M288">
        <f t="shared" si="18"/>
        <v>0.78071367884451992</v>
      </c>
      <c r="N288">
        <f t="shared" si="18"/>
        <v>-0.48327952421410358</v>
      </c>
      <c r="O288">
        <f t="shared" si="18"/>
        <v>0.78348768054375528</v>
      </c>
      <c r="P288">
        <f t="shared" si="19"/>
        <v>0.4983474936278674</v>
      </c>
      <c r="Q288">
        <f t="shared" si="19"/>
        <v>0.72504248088360235</v>
      </c>
      <c r="R288">
        <f t="shared" si="19"/>
        <v>-1.1240441801189465</v>
      </c>
    </row>
    <row r="289" spans="1:18" x14ac:dyDescent="0.3">
      <c r="A289">
        <v>453.17</v>
      </c>
      <c r="B289">
        <v>1152.55</v>
      </c>
      <c r="C289">
        <v>992.05</v>
      </c>
      <c r="D289">
        <v>4043.09</v>
      </c>
      <c r="E289">
        <v>451.28</v>
      </c>
      <c r="F289">
        <v>3454.36</v>
      </c>
      <c r="G289">
        <v>3409</v>
      </c>
      <c r="H289">
        <v>3662.78</v>
      </c>
      <c r="I289">
        <v>3403.94</v>
      </c>
      <c r="K289">
        <f t="shared" si="17"/>
        <v>-1.5433060440894142</v>
      </c>
      <c r="L289">
        <f t="shared" si="18"/>
        <v>-1.1891343204536926</v>
      </c>
      <c r="M289">
        <f t="shared" si="18"/>
        <v>-7.9217953527373828</v>
      </c>
      <c r="N289">
        <f t="shared" si="18"/>
        <v>4.1706202970188738E-3</v>
      </c>
      <c r="O289">
        <f t="shared" si="18"/>
        <v>-6.622658163603063</v>
      </c>
      <c r="P289">
        <f t="shared" si="19"/>
        <v>-6.522563276474612</v>
      </c>
      <c r="Q289">
        <f t="shared" si="19"/>
        <v>-7.0825738685261603</v>
      </c>
      <c r="R289">
        <f t="shared" si="19"/>
        <v>-6.5113974888011121</v>
      </c>
    </row>
    <row r="290" spans="1:18" x14ac:dyDescent="0.3">
      <c r="A290">
        <v>1745.8</v>
      </c>
      <c r="B290">
        <v>64.41</v>
      </c>
      <c r="C290">
        <v>485.48</v>
      </c>
      <c r="D290">
        <v>5000</v>
      </c>
      <c r="E290">
        <v>879.08</v>
      </c>
      <c r="F290">
        <v>3780.08</v>
      </c>
      <c r="G290">
        <v>3527.08</v>
      </c>
      <c r="H290">
        <v>2213.94</v>
      </c>
      <c r="I290">
        <v>669.08</v>
      </c>
      <c r="K290">
        <f t="shared" si="17"/>
        <v>0.96310573948905942</v>
      </c>
      <c r="L290">
        <f t="shared" si="18"/>
        <v>0.7219154542330164</v>
      </c>
      <c r="M290">
        <f t="shared" si="18"/>
        <v>-1.8640164967350212</v>
      </c>
      <c r="N290">
        <f t="shared" si="18"/>
        <v>0.49646007561003547</v>
      </c>
      <c r="O290">
        <f t="shared" si="18"/>
        <v>-1.1652422957956239</v>
      </c>
      <c r="P290">
        <f t="shared" si="19"/>
        <v>-1.0203230610608318</v>
      </c>
      <c r="Q290">
        <f t="shared" si="19"/>
        <v>-0.26815213655630665</v>
      </c>
      <c r="R290">
        <f t="shared" si="19"/>
        <v>0.61674876847290627</v>
      </c>
    </row>
    <row r="291" spans="1:18" x14ac:dyDescent="0.3">
      <c r="A291">
        <v>1189.52</v>
      </c>
      <c r="B291">
        <v>4051.16</v>
      </c>
      <c r="C291">
        <v>3569.62</v>
      </c>
      <c r="D291">
        <v>3757.97</v>
      </c>
      <c r="E291">
        <v>5000</v>
      </c>
      <c r="F291">
        <v>2652.09</v>
      </c>
      <c r="G291">
        <v>2663.77</v>
      </c>
      <c r="H291">
        <v>523.03</v>
      </c>
      <c r="I291">
        <v>3730.55</v>
      </c>
      <c r="K291">
        <f t="shared" si="17"/>
        <v>-2.4057098661645031</v>
      </c>
      <c r="L291">
        <f t="shared" si="18"/>
        <v>-2.0008911157441656</v>
      </c>
      <c r="M291">
        <f t="shared" si="18"/>
        <v>-2.159232295379649</v>
      </c>
      <c r="N291">
        <f t="shared" si="18"/>
        <v>-3.2033761517250658</v>
      </c>
      <c r="O291">
        <f t="shared" si="18"/>
        <v>-1.229546371645706</v>
      </c>
      <c r="P291">
        <f t="shared" si="19"/>
        <v>-1.2393654583361355</v>
      </c>
      <c r="Q291">
        <f t="shared" si="19"/>
        <v>0.56030163427264779</v>
      </c>
      <c r="R291">
        <f t="shared" si="19"/>
        <v>-2.136180980563589</v>
      </c>
    </row>
    <row r="292" spans="1:18" x14ac:dyDescent="0.3">
      <c r="A292">
        <v>1529.45</v>
      </c>
      <c r="B292">
        <v>696.06</v>
      </c>
      <c r="C292">
        <v>1220.17</v>
      </c>
      <c r="D292">
        <v>2816.64</v>
      </c>
      <c r="E292">
        <v>746.03</v>
      </c>
      <c r="F292">
        <v>2734.55</v>
      </c>
      <c r="G292">
        <v>3642.67</v>
      </c>
      <c r="H292">
        <v>3807</v>
      </c>
      <c r="I292">
        <v>5000</v>
      </c>
      <c r="K292">
        <f t="shared" si="17"/>
        <v>0.54489522377325184</v>
      </c>
      <c r="L292">
        <f t="shared" si="18"/>
        <v>0.20221648304946221</v>
      </c>
      <c r="M292">
        <f t="shared" si="18"/>
        <v>-0.84160319068946343</v>
      </c>
      <c r="N292">
        <f t="shared" si="18"/>
        <v>0.51222334826244731</v>
      </c>
      <c r="O292">
        <f t="shared" si="18"/>
        <v>-0.78793030174245648</v>
      </c>
      <c r="P292">
        <f t="shared" si="19"/>
        <v>-1.3816862270750925</v>
      </c>
      <c r="Q292">
        <f t="shared" si="19"/>
        <v>-1.4891300794403217</v>
      </c>
      <c r="R292">
        <f t="shared" si="19"/>
        <v>-2.2691490405047565</v>
      </c>
    </row>
    <row r="293" spans="1:18" x14ac:dyDescent="0.3">
      <c r="A293">
        <v>1185.97</v>
      </c>
      <c r="B293">
        <v>113.14</v>
      </c>
      <c r="C293">
        <v>713.42</v>
      </c>
      <c r="D293">
        <v>776.16</v>
      </c>
      <c r="E293">
        <v>916.63</v>
      </c>
      <c r="F293">
        <v>2661.42</v>
      </c>
      <c r="G293">
        <v>5000</v>
      </c>
      <c r="H293">
        <v>1033.8599999999999</v>
      </c>
      <c r="I293">
        <v>65.12</v>
      </c>
      <c r="K293">
        <f t="shared" si="17"/>
        <v>0.90460129682875612</v>
      </c>
      <c r="L293">
        <f t="shared" si="18"/>
        <v>0.39845021374908307</v>
      </c>
      <c r="M293">
        <f t="shared" si="18"/>
        <v>0.34554836968894664</v>
      </c>
      <c r="N293">
        <f t="shared" si="18"/>
        <v>0.22710523874971544</v>
      </c>
      <c r="O293">
        <f t="shared" si="18"/>
        <v>-1.2440871185611777</v>
      </c>
      <c r="P293">
        <f t="shared" si="19"/>
        <v>-3.2159582451495399</v>
      </c>
      <c r="Q293">
        <f t="shared" si="19"/>
        <v>0.1282578817339394</v>
      </c>
      <c r="R293">
        <f t="shared" si="19"/>
        <v>0.94509135981517234</v>
      </c>
    </row>
    <row r="294" spans="1:18" x14ac:dyDescent="0.3">
      <c r="A294">
        <v>208.06</v>
      </c>
      <c r="B294">
        <v>601.55999999999995</v>
      </c>
      <c r="C294">
        <v>495.05</v>
      </c>
      <c r="D294">
        <v>92.75</v>
      </c>
      <c r="E294">
        <v>185.67</v>
      </c>
      <c r="F294">
        <v>96.25</v>
      </c>
      <c r="G294">
        <v>119.42</v>
      </c>
      <c r="H294">
        <v>55.14</v>
      </c>
      <c r="I294">
        <v>62.14</v>
      </c>
      <c r="K294">
        <f t="shared" si="17"/>
        <v>-1.891281361145823</v>
      </c>
      <c r="L294">
        <f t="shared" si="18"/>
        <v>-1.379361722580025</v>
      </c>
      <c r="M294">
        <f t="shared" si="18"/>
        <v>0.5542151302508892</v>
      </c>
      <c r="N294">
        <f t="shared" si="18"/>
        <v>0.10761318850331641</v>
      </c>
      <c r="O294">
        <f t="shared" si="18"/>
        <v>0.53739305969431894</v>
      </c>
      <c r="P294">
        <f t="shared" si="19"/>
        <v>0.4260309526098241</v>
      </c>
      <c r="Q294">
        <f t="shared" si="19"/>
        <v>0.73498029414591948</v>
      </c>
      <c r="R294">
        <f t="shared" si="19"/>
        <v>0.70133615303277907</v>
      </c>
    </row>
    <row r="295" spans="1:18" x14ac:dyDescent="0.3">
      <c r="A295">
        <v>86.19</v>
      </c>
      <c r="B295">
        <v>167.17</v>
      </c>
      <c r="C295">
        <v>405.95</v>
      </c>
      <c r="D295">
        <v>525.69000000000005</v>
      </c>
      <c r="E295">
        <v>248.05</v>
      </c>
      <c r="F295">
        <v>123.58</v>
      </c>
      <c r="G295">
        <v>141.27000000000001</v>
      </c>
      <c r="H295">
        <v>262.83</v>
      </c>
      <c r="I295">
        <v>12.33</v>
      </c>
      <c r="K295">
        <f t="shared" si="17"/>
        <v>-0.93955215222183541</v>
      </c>
      <c r="L295">
        <f t="shared" si="18"/>
        <v>-3.7099431488571759</v>
      </c>
      <c r="M295">
        <f t="shared" si="18"/>
        <v>-5.0991994430908463</v>
      </c>
      <c r="N295">
        <f t="shared" si="18"/>
        <v>-1.8779440770390998</v>
      </c>
      <c r="O295">
        <f t="shared" si="18"/>
        <v>-0.43380902656920756</v>
      </c>
      <c r="P295">
        <f t="shared" si="19"/>
        <v>-0.63905325443786998</v>
      </c>
      <c r="Q295">
        <f t="shared" si="19"/>
        <v>-2.049425687434737</v>
      </c>
      <c r="R295">
        <f t="shared" si="19"/>
        <v>0.85694396101635917</v>
      </c>
    </row>
    <row r="296" spans="1:18" x14ac:dyDescent="0.3">
      <c r="A296">
        <v>364.98</v>
      </c>
      <c r="B296">
        <v>60.58</v>
      </c>
      <c r="C296">
        <v>69.97</v>
      </c>
      <c r="D296">
        <v>98.48</v>
      </c>
      <c r="E296">
        <v>118.94</v>
      </c>
      <c r="F296">
        <v>415.25</v>
      </c>
      <c r="G296">
        <v>251.72</v>
      </c>
      <c r="H296">
        <v>175.97</v>
      </c>
      <c r="I296">
        <v>71.38</v>
      </c>
      <c r="K296">
        <f t="shared" si="17"/>
        <v>0.83401830237273278</v>
      </c>
      <c r="L296">
        <f t="shared" si="18"/>
        <v>0.80829086525289051</v>
      </c>
      <c r="M296">
        <f t="shared" si="18"/>
        <v>0.73017699599978081</v>
      </c>
      <c r="N296">
        <f t="shared" si="18"/>
        <v>0.6741191298153324</v>
      </c>
      <c r="O296">
        <f t="shared" si="18"/>
        <v>-0.13773357444243514</v>
      </c>
      <c r="P296">
        <f t="shared" si="19"/>
        <v>0.31031837360951287</v>
      </c>
      <c r="Q296">
        <f t="shared" si="19"/>
        <v>0.5178639925475369</v>
      </c>
      <c r="R296">
        <f t="shared" si="19"/>
        <v>0.80442763987067789</v>
      </c>
    </row>
    <row r="297" spans="1:18" x14ac:dyDescent="0.3">
      <c r="A297">
        <v>58.39</v>
      </c>
      <c r="B297">
        <v>557.83000000000004</v>
      </c>
      <c r="C297">
        <v>68.02</v>
      </c>
      <c r="D297">
        <v>22.81</v>
      </c>
      <c r="E297">
        <v>643.05999999999995</v>
      </c>
      <c r="F297">
        <v>437.12</v>
      </c>
      <c r="G297">
        <v>685.17</v>
      </c>
      <c r="H297">
        <v>114.48</v>
      </c>
      <c r="I297">
        <v>79.02</v>
      </c>
      <c r="K297">
        <f t="shared" si="17"/>
        <v>-8.5535194382599773</v>
      </c>
      <c r="L297">
        <f t="shared" si="18"/>
        <v>-0.16492550094194203</v>
      </c>
      <c r="M297">
        <f t="shared" si="18"/>
        <v>0.60935091625278293</v>
      </c>
      <c r="N297">
        <f t="shared" si="18"/>
        <v>-10.013187189587258</v>
      </c>
      <c r="O297">
        <f t="shared" si="18"/>
        <v>-6.4862133927042303</v>
      </c>
      <c r="P297">
        <f t="shared" si="19"/>
        <v>-10.734372324028087</v>
      </c>
      <c r="Q297">
        <f t="shared" si="19"/>
        <v>-0.96060969344065772</v>
      </c>
      <c r="R297">
        <f t="shared" si="19"/>
        <v>-0.35331392361705766</v>
      </c>
    </row>
    <row r="298" spans="1:18" x14ac:dyDescent="0.3">
      <c r="A298">
        <v>468.61</v>
      </c>
      <c r="B298">
        <v>494.14</v>
      </c>
      <c r="C298">
        <v>44.56</v>
      </c>
      <c r="D298">
        <v>588.95000000000005</v>
      </c>
      <c r="E298">
        <v>555.19000000000005</v>
      </c>
      <c r="F298">
        <v>71.41</v>
      </c>
      <c r="G298">
        <v>540.03</v>
      </c>
      <c r="H298">
        <v>459.91</v>
      </c>
      <c r="I298">
        <v>741.47</v>
      </c>
      <c r="K298">
        <f t="shared" si="17"/>
        <v>-5.4480271441070337E-2</v>
      </c>
      <c r="L298">
        <f t="shared" si="18"/>
        <v>0.90491026653293782</v>
      </c>
      <c r="M298">
        <f t="shared" si="18"/>
        <v>-0.25680203154008668</v>
      </c>
      <c r="N298">
        <f t="shared" si="18"/>
        <v>-0.18475918140884753</v>
      </c>
      <c r="O298">
        <f t="shared" si="18"/>
        <v>0.84761315379526692</v>
      </c>
      <c r="P298">
        <f t="shared" si="19"/>
        <v>-0.1524081859115255</v>
      </c>
      <c r="Q298">
        <f t="shared" si="19"/>
        <v>1.856554490941292E-2</v>
      </c>
      <c r="R298">
        <f t="shared" si="19"/>
        <v>-0.58227523953820881</v>
      </c>
    </row>
    <row r="299" spans="1:18" x14ac:dyDescent="0.3">
      <c r="A299">
        <v>484.33</v>
      </c>
      <c r="B299">
        <v>197.22</v>
      </c>
      <c r="C299">
        <v>671.75</v>
      </c>
      <c r="D299">
        <v>405.39</v>
      </c>
      <c r="E299">
        <v>701.58</v>
      </c>
      <c r="F299">
        <v>606</v>
      </c>
      <c r="G299">
        <v>102.28</v>
      </c>
      <c r="H299">
        <v>201.81</v>
      </c>
      <c r="I299">
        <v>368.69</v>
      </c>
      <c r="K299">
        <f t="shared" si="17"/>
        <v>0.5927982986806517</v>
      </c>
      <c r="L299">
        <f t="shared" si="18"/>
        <v>-0.3869675634381517</v>
      </c>
      <c r="M299">
        <f t="shared" si="18"/>
        <v>0.16298804534098651</v>
      </c>
      <c r="N299">
        <f t="shared" si="18"/>
        <v>-0.44855780149897811</v>
      </c>
      <c r="O299">
        <f t="shared" si="18"/>
        <v>-0.25121301591889833</v>
      </c>
      <c r="P299">
        <f t="shared" si="19"/>
        <v>0.78882167117461233</v>
      </c>
      <c r="Q299">
        <f t="shared" si="19"/>
        <v>0.58332128920364212</v>
      </c>
      <c r="R299">
        <f t="shared" si="19"/>
        <v>0.2387628269981211</v>
      </c>
    </row>
    <row r="300" spans="1:18" x14ac:dyDescent="0.3">
      <c r="A300">
        <v>101.48</v>
      </c>
      <c r="B300">
        <v>635.09</v>
      </c>
      <c r="C300">
        <v>404.45</v>
      </c>
      <c r="D300">
        <v>319.64</v>
      </c>
      <c r="E300">
        <v>182.7</v>
      </c>
      <c r="F300">
        <v>61.27</v>
      </c>
      <c r="G300">
        <v>84.44</v>
      </c>
      <c r="H300">
        <v>439.89</v>
      </c>
      <c r="I300">
        <v>12.53</v>
      </c>
      <c r="K300">
        <f t="shared" si="17"/>
        <v>-5.2582774931020886</v>
      </c>
      <c r="L300">
        <f t="shared" si="18"/>
        <v>-2.9855143870713436</v>
      </c>
      <c r="M300">
        <f t="shared" si="18"/>
        <v>-2.1497832085139925</v>
      </c>
      <c r="N300">
        <f t="shared" si="18"/>
        <v>-0.80035474970437503</v>
      </c>
      <c r="O300">
        <f t="shared" si="18"/>
        <v>0.39623571147024045</v>
      </c>
      <c r="P300">
        <f t="shared" si="19"/>
        <v>0.16791486007094999</v>
      </c>
      <c r="Q300">
        <f t="shared" si="19"/>
        <v>-3.3347457627118642</v>
      </c>
      <c r="R300">
        <f t="shared" si="19"/>
        <v>0.87652739456050455</v>
      </c>
    </row>
    <row r="301" spans="1:18" x14ac:dyDescent="0.3">
      <c r="A301">
        <v>62.06</v>
      </c>
      <c r="B301">
        <v>522.9</v>
      </c>
      <c r="C301">
        <v>410.56</v>
      </c>
      <c r="D301">
        <v>255.55</v>
      </c>
      <c r="E301">
        <v>308.64</v>
      </c>
      <c r="F301">
        <v>656.23</v>
      </c>
      <c r="G301">
        <v>695.25</v>
      </c>
      <c r="H301">
        <v>514.75</v>
      </c>
      <c r="I301">
        <v>549.20000000000005</v>
      </c>
      <c r="K301">
        <f t="shared" si="17"/>
        <v>-7.4257170480180461</v>
      </c>
      <c r="L301">
        <f t="shared" si="18"/>
        <v>-5.6155333548179183</v>
      </c>
      <c r="M301">
        <f t="shared" si="18"/>
        <v>-3.1177892362230102</v>
      </c>
      <c r="N301">
        <f t="shared" si="18"/>
        <v>-3.9732516919110532</v>
      </c>
      <c r="O301">
        <f t="shared" si="18"/>
        <v>-9.5741218175958753</v>
      </c>
      <c r="P301">
        <f t="shared" si="19"/>
        <v>-10.202868192072188</v>
      </c>
      <c r="Q301">
        <f t="shared" si="19"/>
        <v>-7.2943925233644853</v>
      </c>
      <c r="R301">
        <f t="shared" si="19"/>
        <v>-7.8495004834031583</v>
      </c>
    </row>
    <row r="302" spans="1:18" x14ac:dyDescent="0.3">
      <c r="A302">
        <v>335.03</v>
      </c>
      <c r="B302">
        <v>78.52</v>
      </c>
      <c r="C302">
        <v>478.61</v>
      </c>
      <c r="D302">
        <v>116.56</v>
      </c>
      <c r="E302">
        <v>287.19</v>
      </c>
      <c r="F302">
        <v>180.09</v>
      </c>
      <c r="G302">
        <v>438.3</v>
      </c>
      <c r="H302">
        <v>102.38</v>
      </c>
      <c r="I302">
        <v>452.8</v>
      </c>
      <c r="K302">
        <f t="shared" si="17"/>
        <v>0.76563292839447217</v>
      </c>
      <c r="L302">
        <f t="shared" si="18"/>
        <v>-0.42855863654001147</v>
      </c>
      <c r="M302">
        <f t="shared" si="18"/>
        <v>0.65209085753514606</v>
      </c>
      <c r="N302">
        <f t="shared" si="18"/>
        <v>0.14279318270005664</v>
      </c>
      <c r="O302">
        <f t="shared" si="18"/>
        <v>0.46246604781661338</v>
      </c>
      <c r="P302">
        <f t="shared" si="19"/>
        <v>-0.30824105304002641</v>
      </c>
      <c r="Q302">
        <f t="shared" si="19"/>
        <v>0.69441542548428503</v>
      </c>
      <c r="R302">
        <f t="shared" si="19"/>
        <v>-0.35152075933498506</v>
      </c>
    </row>
    <row r="303" spans="1:18" x14ac:dyDescent="0.3">
      <c r="A303">
        <v>997.44</v>
      </c>
      <c r="B303">
        <v>14</v>
      </c>
      <c r="C303">
        <v>124.72</v>
      </c>
      <c r="D303">
        <v>677.41</v>
      </c>
      <c r="E303">
        <v>496.64</v>
      </c>
      <c r="F303">
        <v>399.5</v>
      </c>
      <c r="G303">
        <v>436.36</v>
      </c>
      <c r="H303">
        <v>447.25</v>
      </c>
      <c r="I303">
        <v>102.51</v>
      </c>
      <c r="K303">
        <f t="shared" si="17"/>
        <v>0.98596406801411618</v>
      </c>
      <c r="L303">
        <f t="shared" si="18"/>
        <v>0.87495989733718316</v>
      </c>
      <c r="M303">
        <f t="shared" si="18"/>
        <v>0.32085137953160098</v>
      </c>
      <c r="N303">
        <f t="shared" si="18"/>
        <v>0.50208533846647418</v>
      </c>
      <c r="O303">
        <f t="shared" si="18"/>
        <v>0.59947465511709985</v>
      </c>
      <c r="P303">
        <f t="shared" si="19"/>
        <v>0.56252005133140837</v>
      </c>
      <c r="Q303">
        <f t="shared" si="19"/>
        <v>0.55160210137953158</v>
      </c>
      <c r="R303">
        <f t="shared" si="19"/>
        <v>0.89722690086621748</v>
      </c>
    </row>
    <row r="304" spans="1:18" x14ac:dyDescent="0.3">
      <c r="A304">
        <v>5000</v>
      </c>
      <c r="B304">
        <v>5000</v>
      </c>
      <c r="C304">
        <v>5000</v>
      </c>
      <c r="D304">
        <v>5000</v>
      </c>
      <c r="E304">
        <v>5000</v>
      </c>
      <c r="F304">
        <v>5000</v>
      </c>
      <c r="G304">
        <v>5000</v>
      </c>
      <c r="H304">
        <v>5000</v>
      </c>
      <c r="I304">
        <v>5000</v>
      </c>
      <c r="K304">
        <f t="shared" si="17"/>
        <v>0</v>
      </c>
      <c r="L304">
        <f t="shared" si="18"/>
        <v>0</v>
      </c>
      <c r="M304">
        <f t="shared" si="18"/>
        <v>0</v>
      </c>
      <c r="N304">
        <f t="shared" si="18"/>
        <v>0</v>
      </c>
      <c r="O304">
        <f t="shared" si="18"/>
        <v>0</v>
      </c>
      <c r="P304">
        <f t="shared" si="19"/>
        <v>0</v>
      </c>
      <c r="Q304">
        <f t="shared" si="19"/>
        <v>0</v>
      </c>
      <c r="R304">
        <f t="shared" si="19"/>
        <v>0</v>
      </c>
    </row>
    <row r="305" spans="1:18" x14ac:dyDescent="0.3">
      <c r="A305">
        <v>5000</v>
      </c>
      <c r="B305">
        <v>5000</v>
      </c>
      <c r="C305">
        <v>5000</v>
      </c>
      <c r="D305">
        <v>5000</v>
      </c>
      <c r="E305">
        <v>5000</v>
      </c>
      <c r="F305">
        <v>5000</v>
      </c>
      <c r="G305">
        <v>5000</v>
      </c>
      <c r="H305">
        <v>5000</v>
      </c>
      <c r="I305">
        <v>5000</v>
      </c>
      <c r="K305">
        <f t="shared" si="17"/>
        <v>0</v>
      </c>
      <c r="L305">
        <f t="shared" si="18"/>
        <v>0</v>
      </c>
      <c r="M305">
        <f t="shared" si="18"/>
        <v>0</v>
      </c>
      <c r="N305">
        <f t="shared" si="18"/>
        <v>0</v>
      </c>
      <c r="O305">
        <f t="shared" si="18"/>
        <v>0</v>
      </c>
      <c r="P305">
        <f t="shared" si="19"/>
        <v>0</v>
      </c>
      <c r="Q305">
        <f t="shared" si="19"/>
        <v>0</v>
      </c>
      <c r="R305">
        <f t="shared" si="19"/>
        <v>0</v>
      </c>
    </row>
    <row r="306" spans="1:18" x14ac:dyDescent="0.3">
      <c r="A306">
        <v>233.73</v>
      </c>
      <c r="B306">
        <v>261.39</v>
      </c>
      <c r="C306">
        <v>277.58</v>
      </c>
      <c r="D306">
        <v>187.78</v>
      </c>
      <c r="E306">
        <v>202.36</v>
      </c>
      <c r="F306">
        <v>265.08999999999997</v>
      </c>
      <c r="G306">
        <v>406.12</v>
      </c>
      <c r="H306">
        <v>245.02</v>
      </c>
      <c r="I306">
        <v>268.62</v>
      </c>
      <c r="K306">
        <f t="shared" si="17"/>
        <v>-0.11834167629315877</v>
      </c>
      <c r="L306">
        <f t="shared" si="18"/>
        <v>-0.18760963504898814</v>
      </c>
      <c r="M306">
        <f t="shared" si="18"/>
        <v>0.19659436101484615</v>
      </c>
      <c r="N306">
        <f t="shared" si="18"/>
        <v>0.13421469216617454</v>
      </c>
      <c r="O306">
        <f t="shared" si="18"/>
        <v>-0.13417190775681337</v>
      </c>
      <c r="P306">
        <f t="shared" si="19"/>
        <v>-0.73756043297822282</v>
      </c>
      <c r="Q306">
        <f t="shared" si="19"/>
        <v>-4.8303598168827372E-2</v>
      </c>
      <c r="R306">
        <f t="shared" si="19"/>
        <v>-0.14927480426132725</v>
      </c>
    </row>
    <row r="307" spans="1:18" x14ac:dyDescent="0.3">
      <c r="A307">
        <v>601.54999999999995</v>
      </c>
      <c r="B307">
        <v>582.44000000000005</v>
      </c>
      <c r="C307">
        <v>607.16999999999996</v>
      </c>
      <c r="D307">
        <v>524.39</v>
      </c>
      <c r="E307">
        <v>525.33000000000004</v>
      </c>
      <c r="F307">
        <v>518</v>
      </c>
      <c r="G307">
        <v>556.75</v>
      </c>
      <c r="H307">
        <v>541.27</v>
      </c>
      <c r="I307">
        <v>460.19</v>
      </c>
      <c r="K307">
        <f t="shared" si="17"/>
        <v>3.1767932840162751E-2</v>
      </c>
      <c r="L307">
        <f t="shared" si="18"/>
        <v>-9.3425317928684318E-3</v>
      </c>
      <c r="M307">
        <f t="shared" si="18"/>
        <v>0.12826863934835006</v>
      </c>
      <c r="N307">
        <f t="shared" si="18"/>
        <v>0.12670600947552144</v>
      </c>
      <c r="O307">
        <f t="shared" si="18"/>
        <v>0.13889119773917374</v>
      </c>
      <c r="P307">
        <f t="shared" si="19"/>
        <v>7.4474274790125444E-2</v>
      </c>
      <c r="Q307">
        <f t="shared" si="19"/>
        <v>0.10020779652564206</v>
      </c>
      <c r="R307">
        <f t="shared" si="19"/>
        <v>0.23499293491812812</v>
      </c>
    </row>
    <row r="308" spans="1:18" x14ac:dyDescent="0.3">
      <c r="A308">
        <v>513.02</v>
      </c>
      <c r="B308">
        <v>343.09</v>
      </c>
      <c r="C308">
        <v>314.64</v>
      </c>
      <c r="D308">
        <v>328.92</v>
      </c>
      <c r="E308">
        <v>350.97</v>
      </c>
      <c r="F308">
        <v>353.14</v>
      </c>
      <c r="G308">
        <v>359.5</v>
      </c>
      <c r="H308">
        <v>348.42</v>
      </c>
      <c r="I308">
        <v>397.26</v>
      </c>
      <c r="K308">
        <f t="shared" si="17"/>
        <v>0.33123464972125843</v>
      </c>
      <c r="L308">
        <f t="shared" si="18"/>
        <v>0.38669057736540485</v>
      </c>
      <c r="M308">
        <f t="shared" si="18"/>
        <v>0.35885540524735871</v>
      </c>
      <c r="N308">
        <f t="shared" si="18"/>
        <v>0.31587462477096401</v>
      </c>
      <c r="O308">
        <f t="shared" si="18"/>
        <v>0.31164477018439829</v>
      </c>
      <c r="P308">
        <f t="shared" si="19"/>
        <v>0.29924759268644496</v>
      </c>
      <c r="Q308">
        <f t="shared" si="19"/>
        <v>0.32084519122061511</v>
      </c>
      <c r="R308">
        <f t="shared" si="19"/>
        <v>0.22564422439670967</v>
      </c>
    </row>
    <row r="309" spans="1:18" x14ac:dyDescent="0.3">
      <c r="A309">
        <v>480.39</v>
      </c>
      <c r="B309">
        <v>469</v>
      </c>
      <c r="C309">
        <v>353.4</v>
      </c>
      <c r="D309">
        <v>462.88</v>
      </c>
      <c r="E309">
        <v>299.52999999999997</v>
      </c>
      <c r="F309">
        <v>484.3</v>
      </c>
      <c r="G309">
        <v>344.36</v>
      </c>
      <c r="H309">
        <v>364.55</v>
      </c>
      <c r="I309">
        <v>497.62</v>
      </c>
      <c r="K309">
        <f t="shared" si="17"/>
        <v>2.3709902370990209E-2</v>
      </c>
      <c r="L309">
        <f t="shared" si="18"/>
        <v>0.26434771747954788</v>
      </c>
      <c r="M309">
        <f t="shared" si="18"/>
        <v>3.6449551406149153E-2</v>
      </c>
      <c r="N309">
        <f t="shared" si="18"/>
        <v>0.37648577197693545</v>
      </c>
      <c r="O309">
        <f t="shared" si="18"/>
        <v>-8.1392202169071493E-3</v>
      </c>
      <c r="P309">
        <f t="shared" si="19"/>
        <v>0.28316576115239694</v>
      </c>
      <c r="Q309">
        <f t="shared" si="19"/>
        <v>0.24113740918836774</v>
      </c>
      <c r="R309">
        <f t="shared" si="19"/>
        <v>-3.5866691646370699E-2</v>
      </c>
    </row>
    <row r="310" spans="1:18" x14ac:dyDescent="0.3">
      <c r="A310">
        <v>281.33999999999997</v>
      </c>
      <c r="B310">
        <v>247.97</v>
      </c>
      <c r="C310">
        <v>452.87</v>
      </c>
      <c r="D310">
        <v>252.78</v>
      </c>
      <c r="E310">
        <v>253.66</v>
      </c>
      <c r="F310">
        <v>262.89</v>
      </c>
      <c r="G310">
        <v>245.45</v>
      </c>
      <c r="H310">
        <v>233.4</v>
      </c>
      <c r="I310">
        <v>260.05</v>
      </c>
      <c r="K310">
        <f t="shared" si="17"/>
        <v>0.11861093339020395</v>
      </c>
      <c r="L310">
        <f t="shared" si="18"/>
        <v>-0.6096893438544112</v>
      </c>
      <c r="M310">
        <f t="shared" si="18"/>
        <v>0.10151418212838551</v>
      </c>
      <c r="N310">
        <f t="shared" si="18"/>
        <v>9.8386294163645346E-2</v>
      </c>
      <c r="O310">
        <f t="shared" si="18"/>
        <v>6.5579014715291067E-2</v>
      </c>
      <c r="P310">
        <f t="shared" si="19"/>
        <v>0.12756806710741447</v>
      </c>
      <c r="Q310">
        <f t="shared" si="19"/>
        <v>0.17039880571550428</v>
      </c>
      <c r="R310">
        <f t="shared" si="19"/>
        <v>7.5673562237861536E-2</v>
      </c>
    </row>
    <row r="311" spans="1:18" x14ac:dyDescent="0.3">
      <c r="A311">
        <v>216.52</v>
      </c>
      <c r="B311">
        <v>210.95</v>
      </c>
      <c r="C311">
        <v>192.53</v>
      </c>
      <c r="D311">
        <v>199.78</v>
      </c>
      <c r="E311">
        <v>198.61</v>
      </c>
      <c r="F311">
        <v>199.13</v>
      </c>
      <c r="G311">
        <v>181.91</v>
      </c>
      <c r="H311">
        <v>200.66</v>
      </c>
      <c r="I311">
        <v>182.65</v>
      </c>
      <c r="K311">
        <f t="shared" si="17"/>
        <v>2.5725106225752917E-2</v>
      </c>
      <c r="L311">
        <f t="shared" si="18"/>
        <v>0.11079807869942734</v>
      </c>
      <c r="M311">
        <f t="shared" si="18"/>
        <v>7.7313874007020181E-2</v>
      </c>
      <c r="N311">
        <f t="shared" si="18"/>
        <v>8.2717531867725819E-2</v>
      </c>
      <c r="O311">
        <f t="shared" si="18"/>
        <v>8.03159061518567E-2</v>
      </c>
      <c r="P311">
        <f t="shared" si="19"/>
        <v>0.15984666543506379</v>
      </c>
      <c r="Q311">
        <f t="shared" si="19"/>
        <v>7.324958433401077E-2</v>
      </c>
      <c r="R311">
        <f t="shared" si="19"/>
        <v>0.15642896730094219</v>
      </c>
    </row>
    <row r="312" spans="1:18" x14ac:dyDescent="0.3">
      <c r="A312">
        <v>282.97000000000003</v>
      </c>
      <c r="B312">
        <v>254.95</v>
      </c>
      <c r="C312">
        <v>303.12</v>
      </c>
      <c r="D312">
        <v>270.08999999999997</v>
      </c>
      <c r="E312">
        <v>266.19</v>
      </c>
      <c r="F312">
        <v>241.41</v>
      </c>
      <c r="G312">
        <v>261.77999999999997</v>
      </c>
      <c r="H312">
        <v>227.78</v>
      </c>
      <c r="I312">
        <v>248.92</v>
      </c>
      <c r="K312">
        <f t="shared" si="17"/>
        <v>9.9021097642859796E-2</v>
      </c>
      <c r="L312">
        <f t="shared" si="18"/>
        <v>-7.1208962080785865E-2</v>
      </c>
      <c r="M312">
        <f t="shared" si="18"/>
        <v>4.5517192635261869E-2</v>
      </c>
      <c r="N312">
        <f t="shared" si="18"/>
        <v>5.9299572392833261E-2</v>
      </c>
      <c r="O312">
        <f t="shared" si="18"/>
        <v>0.14687069300632585</v>
      </c>
      <c r="P312">
        <f t="shared" si="19"/>
        <v>7.4884263349471861E-2</v>
      </c>
      <c r="Q312">
        <f t="shared" si="19"/>
        <v>0.19503834328727435</v>
      </c>
      <c r="R312">
        <f t="shared" si="19"/>
        <v>0.12033077711418184</v>
      </c>
    </row>
    <row r="313" spans="1:18" x14ac:dyDescent="0.3">
      <c r="A313">
        <v>396.3</v>
      </c>
      <c r="B313">
        <v>264.88</v>
      </c>
      <c r="C313">
        <v>267.86</v>
      </c>
      <c r="D313">
        <v>383.87</v>
      </c>
      <c r="E313">
        <v>374.19</v>
      </c>
      <c r="F313">
        <v>362.64</v>
      </c>
      <c r="G313">
        <v>332.34</v>
      </c>
      <c r="H313">
        <v>348.45</v>
      </c>
      <c r="I313">
        <v>374.94</v>
      </c>
      <c r="K313">
        <f t="shared" si="17"/>
        <v>0.33161746151905125</v>
      </c>
      <c r="L313">
        <f t="shared" si="18"/>
        <v>0.32409790562705021</v>
      </c>
      <c r="M313">
        <f t="shared" si="18"/>
        <v>3.1365127428715639E-2</v>
      </c>
      <c r="N313">
        <f t="shared" si="18"/>
        <v>5.5791067373202149E-2</v>
      </c>
      <c r="O313">
        <f t="shared" si="18"/>
        <v>8.4935654806964481E-2</v>
      </c>
      <c r="P313">
        <f t="shared" si="19"/>
        <v>0.16139288417865263</v>
      </c>
      <c r="Q313">
        <f t="shared" si="19"/>
        <v>0.12074186222558674</v>
      </c>
      <c r="R313">
        <f t="shared" si="19"/>
        <v>5.3898561695685118E-2</v>
      </c>
    </row>
    <row r="314" spans="1:18" x14ac:dyDescent="0.3">
      <c r="A314">
        <v>2093.06</v>
      </c>
      <c r="B314">
        <v>331.73</v>
      </c>
      <c r="C314">
        <v>1654.78</v>
      </c>
      <c r="D314">
        <v>2009.72</v>
      </c>
      <c r="E314">
        <v>315.44</v>
      </c>
      <c r="F314">
        <v>68.09</v>
      </c>
      <c r="G314">
        <v>5000</v>
      </c>
      <c r="H314">
        <v>5000</v>
      </c>
      <c r="I314">
        <v>5000</v>
      </c>
      <c r="K314">
        <f t="shared" si="17"/>
        <v>0.84150956016549927</v>
      </c>
      <c r="L314">
        <f t="shared" si="18"/>
        <v>0.20939676836784421</v>
      </c>
      <c r="M314">
        <f t="shared" si="18"/>
        <v>3.9817300985160446E-2</v>
      </c>
      <c r="N314">
        <f t="shared" si="18"/>
        <v>0.84929242353300904</v>
      </c>
      <c r="O314">
        <f t="shared" si="18"/>
        <v>0.96746868221646776</v>
      </c>
      <c r="P314">
        <f t="shared" si="19"/>
        <v>-1.3888469513535207</v>
      </c>
      <c r="Q314">
        <f t="shared" si="19"/>
        <v>-1.3888469513535207</v>
      </c>
      <c r="R314">
        <f t="shared" si="19"/>
        <v>-1.3888469513535207</v>
      </c>
    </row>
    <row r="315" spans="1:18" x14ac:dyDescent="0.3">
      <c r="A315">
        <v>1548.92</v>
      </c>
      <c r="B315">
        <v>298.92</v>
      </c>
      <c r="C315">
        <v>2452.7600000000002</v>
      </c>
      <c r="D315">
        <v>1207.44</v>
      </c>
      <c r="E315">
        <v>332.62</v>
      </c>
      <c r="F315">
        <v>1295.6099999999999</v>
      </c>
      <c r="G315">
        <v>1652.16</v>
      </c>
      <c r="H315">
        <v>1394.03</v>
      </c>
      <c r="I315">
        <v>1684.56</v>
      </c>
      <c r="K315">
        <f t="shared" si="17"/>
        <v>0.80701391937608136</v>
      </c>
      <c r="L315">
        <f t="shared" si="18"/>
        <v>-0.58352916871110194</v>
      </c>
      <c r="M315">
        <f t="shared" si="18"/>
        <v>0.22046329055083541</v>
      </c>
      <c r="N315">
        <f t="shared" si="18"/>
        <v>0.78525682410970232</v>
      </c>
      <c r="O315">
        <f t="shared" si="18"/>
        <v>0.16353975673372426</v>
      </c>
      <c r="P315">
        <f t="shared" si="19"/>
        <v>-6.6652893629109311E-2</v>
      </c>
      <c r="Q315">
        <f t="shared" si="19"/>
        <v>9.9998708777729053E-2</v>
      </c>
      <c r="R315">
        <f t="shared" si="19"/>
        <v>-8.7570694419337264E-2</v>
      </c>
    </row>
    <row r="316" spans="1:18" x14ac:dyDescent="0.3">
      <c r="A316">
        <v>224.81</v>
      </c>
      <c r="B316">
        <v>304.22000000000003</v>
      </c>
      <c r="C316">
        <v>1457.17</v>
      </c>
      <c r="D316">
        <v>306.98</v>
      </c>
      <c r="E316">
        <v>240.97</v>
      </c>
      <c r="F316">
        <v>65.19</v>
      </c>
      <c r="G316">
        <v>56.83</v>
      </c>
      <c r="H316">
        <v>253.61</v>
      </c>
      <c r="I316">
        <v>1632.56</v>
      </c>
      <c r="K316">
        <f t="shared" si="17"/>
        <v>-0.3532316178105957</v>
      </c>
      <c r="L316">
        <f t="shared" si="18"/>
        <v>-5.4817846181219698</v>
      </c>
      <c r="M316">
        <f t="shared" si="18"/>
        <v>-0.36550865175036706</v>
      </c>
      <c r="N316">
        <f t="shared" si="18"/>
        <v>-7.1882923357501877E-2</v>
      </c>
      <c r="O316">
        <f t="shared" si="18"/>
        <v>0.71002179618344385</v>
      </c>
      <c r="P316">
        <f t="shared" si="19"/>
        <v>0.74720875405898324</v>
      </c>
      <c r="Q316">
        <f t="shared" si="19"/>
        <v>-0.12810818024109252</v>
      </c>
      <c r="R316">
        <f t="shared" si="19"/>
        <v>-6.2619545393888174</v>
      </c>
    </row>
    <row r="317" spans="1:18" x14ac:dyDescent="0.3">
      <c r="A317">
        <v>63.47</v>
      </c>
      <c r="B317">
        <v>399.88</v>
      </c>
      <c r="C317">
        <v>55.81</v>
      </c>
      <c r="D317">
        <v>320.47000000000003</v>
      </c>
      <c r="E317">
        <v>322.89</v>
      </c>
      <c r="F317">
        <v>252.66</v>
      </c>
      <c r="G317">
        <v>1193.25</v>
      </c>
      <c r="H317">
        <v>253.14</v>
      </c>
      <c r="I317">
        <v>281.19</v>
      </c>
      <c r="K317">
        <f t="shared" si="17"/>
        <v>-5.3002993540255234</v>
      </c>
      <c r="L317">
        <f t="shared" si="18"/>
        <v>0.12068693871120209</v>
      </c>
      <c r="M317">
        <f t="shared" si="18"/>
        <v>-4.0491570820860252</v>
      </c>
      <c r="N317">
        <f t="shared" si="18"/>
        <v>-4.0872853316527484</v>
      </c>
      <c r="O317">
        <f t="shared" si="18"/>
        <v>-2.9807783204663623</v>
      </c>
      <c r="P317">
        <f t="shared" si="19"/>
        <v>-17.800220576650386</v>
      </c>
      <c r="Q317">
        <f t="shared" si="19"/>
        <v>-2.9883409484795966</v>
      </c>
      <c r="R317">
        <f t="shared" si="19"/>
        <v>-3.4302820230029938</v>
      </c>
    </row>
    <row r="318" spans="1:18" x14ac:dyDescent="0.3">
      <c r="A318">
        <v>446.51</v>
      </c>
      <c r="B318">
        <v>179.16</v>
      </c>
      <c r="C318">
        <v>1778.56</v>
      </c>
      <c r="D318">
        <v>376.66</v>
      </c>
      <c r="E318">
        <v>203.42</v>
      </c>
      <c r="F318">
        <v>261.19</v>
      </c>
      <c r="G318">
        <v>253.86</v>
      </c>
      <c r="H318">
        <v>39.25</v>
      </c>
      <c r="I318">
        <v>345.64</v>
      </c>
      <c r="K318">
        <f t="shared" si="17"/>
        <v>0.59875478712682817</v>
      </c>
      <c r="L318">
        <f t="shared" si="18"/>
        <v>-2.9832478555911401</v>
      </c>
      <c r="M318">
        <f t="shared" si="18"/>
        <v>0.15643546617097034</v>
      </c>
      <c r="N318">
        <f t="shared" si="18"/>
        <v>0.54442229737295922</v>
      </c>
      <c r="O318">
        <f t="shared" si="18"/>
        <v>0.41504109650399768</v>
      </c>
      <c r="P318">
        <f t="shared" si="19"/>
        <v>0.43145730218808087</v>
      </c>
      <c r="Q318">
        <f t="shared" si="19"/>
        <v>0.91209603368345615</v>
      </c>
      <c r="R318">
        <f t="shared" si="19"/>
        <v>0.22590759445477146</v>
      </c>
    </row>
    <row r="319" spans="1:18" x14ac:dyDescent="0.3">
      <c r="A319">
        <v>1943.03</v>
      </c>
      <c r="B319">
        <v>1495.88</v>
      </c>
      <c r="C319">
        <v>2006.55</v>
      </c>
      <c r="D319">
        <v>2039.36</v>
      </c>
      <c r="E319">
        <v>1719.97</v>
      </c>
      <c r="F319">
        <v>348.53</v>
      </c>
      <c r="G319">
        <v>1574.39</v>
      </c>
      <c r="H319">
        <v>304.58</v>
      </c>
      <c r="I319">
        <v>1552.85</v>
      </c>
      <c r="K319">
        <f t="shared" si="17"/>
        <v>0.23013026046947288</v>
      </c>
      <c r="L319">
        <f t="shared" si="18"/>
        <v>-3.2691209090955867E-2</v>
      </c>
      <c r="M319">
        <f t="shared" si="18"/>
        <v>-4.9577206733812614E-2</v>
      </c>
      <c r="N319">
        <f t="shared" si="18"/>
        <v>0.11480008028697444</v>
      </c>
      <c r="O319">
        <f t="shared" si="18"/>
        <v>0.82062551787671834</v>
      </c>
      <c r="P319">
        <f t="shared" si="19"/>
        <v>0.18972429658831819</v>
      </c>
      <c r="Q319">
        <f t="shared" si="19"/>
        <v>0.84324482895271824</v>
      </c>
      <c r="R319">
        <f t="shared" si="19"/>
        <v>0.20081007498597556</v>
      </c>
    </row>
    <row r="320" spans="1:18" x14ac:dyDescent="0.3">
      <c r="A320">
        <v>224.22</v>
      </c>
      <c r="B320">
        <v>42.84</v>
      </c>
      <c r="C320">
        <v>431.53</v>
      </c>
      <c r="D320">
        <v>244.69</v>
      </c>
      <c r="E320">
        <v>392.36</v>
      </c>
      <c r="F320">
        <v>79.16</v>
      </c>
      <c r="G320">
        <v>69.06</v>
      </c>
      <c r="H320">
        <v>195.25</v>
      </c>
      <c r="I320">
        <v>11.36</v>
      </c>
      <c r="K320">
        <f t="shared" si="17"/>
        <v>0.80893765052180888</v>
      </c>
      <c r="L320">
        <f t="shared" si="18"/>
        <v>-0.9245829988404245</v>
      </c>
      <c r="M320">
        <f t="shared" si="18"/>
        <v>-9.1294264561591287E-2</v>
      </c>
      <c r="N320">
        <f t="shared" si="18"/>
        <v>-0.74988850236374993</v>
      </c>
      <c r="O320">
        <f t="shared" si="18"/>
        <v>0.64695388457764702</v>
      </c>
      <c r="P320">
        <f t="shared" si="19"/>
        <v>0.69199892962269194</v>
      </c>
      <c r="Q320">
        <f t="shared" si="19"/>
        <v>0.12920346088662921</v>
      </c>
      <c r="R320">
        <f t="shared" si="19"/>
        <v>0.94933547408794938</v>
      </c>
    </row>
    <row r="321" spans="1:18" x14ac:dyDescent="0.3">
      <c r="A321">
        <v>264.55</v>
      </c>
      <c r="B321">
        <v>212.44</v>
      </c>
      <c r="C321">
        <v>301.27999999999997</v>
      </c>
      <c r="D321">
        <v>208.51</v>
      </c>
      <c r="E321">
        <v>66.3</v>
      </c>
      <c r="F321">
        <v>530.66999999999996</v>
      </c>
      <c r="G321">
        <v>46.47</v>
      </c>
      <c r="H321">
        <v>257.58</v>
      </c>
      <c r="I321">
        <v>402.14</v>
      </c>
      <c r="K321">
        <f t="shared" si="17"/>
        <v>0.19697599697599702</v>
      </c>
      <c r="L321">
        <f t="shared" si="18"/>
        <v>-0.1388395388395387</v>
      </c>
      <c r="M321">
        <f t="shared" si="18"/>
        <v>0.21183141183141191</v>
      </c>
      <c r="N321">
        <f t="shared" si="18"/>
        <v>0.74938574938574931</v>
      </c>
      <c r="O321">
        <f t="shared" si="18"/>
        <v>-1.0059346059346057</v>
      </c>
      <c r="P321">
        <f t="shared" si="19"/>
        <v>0.82434322434322438</v>
      </c>
      <c r="Q321">
        <f t="shared" si="19"/>
        <v>2.6346626346626448E-2</v>
      </c>
      <c r="R321">
        <f t="shared" si="19"/>
        <v>-0.52009072009071999</v>
      </c>
    </row>
    <row r="322" spans="1:18" x14ac:dyDescent="0.3">
      <c r="A322">
        <v>2122.64</v>
      </c>
      <c r="B322">
        <v>237.19</v>
      </c>
      <c r="C322">
        <v>285.72000000000003</v>
      </c>
      <c r="D322">
        <v>245.7</v>
      </c>
      <c r="E322">
        <v>308.3</v>
      </c>
      <c r="F322">
        <v>415.23</v>
      </c>
      <c r="G322">
        <v>2500.58</v>
      </c>
      <c r="H322">
        <v>2409.09</v>
      </c>
      <c r="I322">
        <v>253.97</v>
      </c>
      <c r="K322">
        <f t="shared" si="17"/>
        <v>0.88825707609392079</v>
      </c>
      <c r="L322">
        <f t="shared" si="18"/>
        <v>0.86539403761353784</v>
      </c>
      <c r="M322">
        <f t="shared" si="18"/>
        <v>0.88424791768740807</v>
      </c>
      <c r="N322">
        <f t="shared" si="18"/>
        <v>0.85475634116006483</v>
      </c>
      <c r="O322">
        <f t="shared" ref="O322" si="20">($A322-F322)/$A322</f>
        <v>0.80438039422605812</v>
      </c>
      <c r="P322">
        <f t="shared" si="19"/>
        <v>-0.17805185994798933</v>
      </c>
      <c r="Q322">
        <f t="shared" si="19"/>
        <v>-0.13494987374213258</v>
      </c>
      <c r="R322">
        <f t="shared" si="19"/>
        <v>0.88035182602796513</v>
      </c>
    </row>
    <row r="323" spans="1:18" x14ac:dyDescent="0.3">
      <c r="A323">
        <v>386.83</v>
      </c>
      <c r="B323">
        <v>1379.84</v>
      </c>
      <c r="C323">
        <v>2697.41</v>
      </c>
      <c r="D323">
        <v>1714.52</v>
      </c>
      <c r="E323">
        <v>382.84</v>
      </c>
      <c r="F323">
        <v>1803.42</v>
      </c>
      <c r="G323">
        <v>266.86</v>
      </c>
      <c r="H323">
        <v>1464.17</v>
      </c>
      <c r="I323">
        <v>264.14</v>
      </c>
      <c r="K323">
        <f t="shared" ref="K323:K386" si="21">($A323-B323)/$A323</f>
        <v>-2.5670449551482566</v>
      </c>
      <c r="L323">
        <f t="shared" ref="L323:O386" si="22">($A323-C323)/$A323</f>
        <v>-5.97311480495308</v>
      </c>
      <c r="M323">
        <f t="shared" si="22"/>
        <v>-3.4322312126774039</v>
      </c>
      <c r="N323">
        <f t="shared" si="22"/>
        <v>1.0314608484347154E-2</v>
      </c>
      <c r="O323">
        <f t="shared" si="22"/>
        <v>-3.6620479280304017</v>
      </c>
      <c r="P323">
        <f t="shared" ref="P323:R386" si="23">($A323-G323)/$A323</f>
        <v>0.31013623555567038</v>
      </c>
      <c r="Q323">
        <f t="shared" si="23"/>
        <v>-2.7850476953700598</v>
      </c>
      <c r="R323">
        <f t="shared" si="23"/>
        <v>0.31716774810640336</v>
      </c>
    </row>
    <row r="324" spans="1:18" x14ac:dyDescent="0.3">
      <c r="A324">
        <v>2870.59</v>
      </c>
      <c r="B324">
        <v>168.38</v>
      </c>
      <c r="C324">
        <v>1567.38</v>
      </c>
      <c r="D324">
        <v>1439.2</v>
      </c>
      <c r="E324">
        <v>1665.45</v>
      </c>
      <c r="F324">
        <v>1764.97</v>
      </c>
      <c r="G324">
        <v>1476.19</v>
      </c>
      <c r="H324">
        <v>1826.44</v>
      </c>
      <c r="I324">
        <v>314.97000000000003</v>
      </c>
      <c r="K324">
        <f t="shared" si="21"/>
        <v>0.94134306884647401</v>
      </c>
      <c r="L324">
        <f t="shared" si="22"/>
        <v>0.45398681107368172</v>
      </c>
      <c r="M324">
        <f t="shared" si="22"/>
        <v>0.49863965247562347</v>
      </c>
      <c r="N324">
        <f t="shared" si="22"/>
        <v>0.41982310256776484</v>
      </c>
      <c r="O324">
        <f t="shared" si="22"/>
        <v>0.38515427142155445</v>
      </c>
      <c r="P324">
        <f t="shared" si="23"/>
        <v>0.48575379974151656</v>
      </c>
      <c r="Q324">
        <f t="shared" si="23"/>
        <v>0.36374055507752762</v>
      </c>
      <c r="R324">
        <f t="shared" si="23"/>
        <v>0.89027691171501322</v>
      </c>
    </row>
    <row r="325" spans="1:18" x14ac:dyDescent="0.3">
      <c r="A325">
        <v>2351.9499999999998</v>
      </c>
      <c r="B325">
        <v>422.06</v>
      </c>
      <c r="C325">
        <v>234.88</v>
      </c>
      <c r="D325">
        <v>11.94</v>
      </c>
      <c r="E325">
        <v>315.27</v>
      </c>
      <c r="F325">
        <v>1660.16</v>
      </c>
      <c r="G325">
        <v>1486.14</v>
      </c>
      <c r="H325">
        <v>2762.23</v>
      </c>
      <c r="I325">
        <v>335.38</v>
      </c>
      <c r="K325">
        <f t="shared" si="21"/>
        <v>0.82054890622674803</v>
      </c>
      <c r="L325">
        <f t="shared" si="22"/>
        <v>0.90013393141861009</v>
      </c>
      <c r="M325">
        <f t="shared" si="22"/>
        <v>0.99492336146601756</v>
      </c>
      <c r="N325">
        <f t="shared" si="22"/>
        <v>0.86595378303110182</v>
      </c>
      <c r="O325">
        <f t="shared" si="22"/>
        <v>0.29413465422309137</v>
      </c>
      <c r="P325">
        <f t="shared" si="23"/>
        <v>0.36812432237079862</v>
      </c>
      <c r="Q325">
        <f t="shared" si="23"/>
        <v>-0.17444248389634143</v>
      </c>
      <c r="R325">
        <f t="shared" si="23"/>
        <v>0.85740343119539097</v>
      </c>
    </row>
    <row r="326" spans="1:18" x14ac:dyDescent="0.3">
      <c r="A326">
        <v>41.85</v>
      </c>
      <c r="B326">
        <v>43.95</v>
      </c>
      <c r="C326">
        <v>39.61</v>
      </c>
      <c r="D326">
        <v>34.81</v>
      </c>
      <c r="E326">
        <v>49.22</v>
      </c>
      <c r="F326">
        <v>38.22</v>
      </c>
      <c r="G326">
        <v>39.380000000000003</v>
      </c>
      <c r="H326">
        <v>39.14</v>
      </c>
      <c r="I326">
        <v>48.53</v>
      </c>
      <c r="K326">
        <f t="shared" si="21"/>
        <v>-5.017921146953408E-2</v>
      </c>
      <c r="L326">
        <f t="shared" si="22"/>
        <v>5.3524492234169697E-2</v>
      </c>
      <c r="M326">
        <f t="shared" si="22"/>
        <v>0.16821983273596175</v>
      </c>
      <c r="N326">
        <f t="shared" si="22"/>
        <v>-0.17610513739545991</v>
      </c>
      <c r="O326">
        <f t="shared" si="22"/>
        <v>8.6738351254480345E-2</v>
      </c>
      <c r="P326">
        <f t="shared" si="23"/>
        <v>5.9020310633213828E-2</v>
      </c>
      <c r="Q326">
        <f t="shared" si="23"/>
        <v>6.4755077658303489E-2</v>
      </c>
      <c r="R326">
        <f t="shared" si="23"/>
        <v>-0.15961768219832734</v>
      </c>
    </row>
    <row r="327" spans="1:18" x14ac:dyDescent="0.3">
      <c r="A327">
        <v>5000</v>
      </c>
      <c r="B327">
        <v>5000</v>
      </c>
      <c r="C327">
        <v>5000</v>
      </c>
      <c r="D327">
        <v>5000</v>
      </c>
      <c r="E327">
        <v>5000</v>
      </c>
      <c r="F327">
        <v>5000</v>
      </c>
      <c r="G327">
        <v>5000</v>
      </c>
      <c r="H327">
        <v>5000</v>
      </c>
      <c r="I327">
        <v>5000</v>
      </c>
      <c r="K327">
        <f t="shared" si="21"/>
        <v>0</v>
      </c>
      <c r="L327">
        <f t="shared" si="22"/>
        <v>0</v>
      </c>
      <c r="M327">
        <f t="shared" si="22"/>
        <v>0</v>
      </c>
      <c r="N327">
        <f t="shared" si="22"/>
        <v>0</v>
      </c>
      <c r="O327">
        <f t="shared" si="22"/>
        <v>0</v>
      </c>
      <c r="P327">
        <f t="shared" si="23"/>
        <v>0</v>
      </c>
      <c r="Q327">
        <f t="shared" si="23"/>
        <v>0</v>
      </c>
      <c r="R327">
        <f t="shared" si="23"/>
        <v>0</v>
      </c>
    </row>
    <row r="328" spans="1:18" x14ac:dyDescent="0.3">
      <c r="A328">
        <v>5000</v>
      </c>
      <c r="B328">
        <v>5000</v>
      </c>
      <c r="C328">
        <v>5000</v>
      </c>
      <c r="D328">
        <v>5000</v>
      </c>
      <c r="E328">
        <v>5000</v>
      </c>
      <c r="F328">
        <v>5000</v>
      </c>
      <c r="G328">
        <v>5000</v>
      </c>
      <c r="H328">
        <v>5000</v>
      </c>
      <c r="I328">
        <v>5000</v>
      </c>
      <c r="K328">
        <f t="shared" si="21"/>
        <v>0</v>
      </c>
      <c r="L328">
        <f t="shared" si="22"/>
        <v>0</v>
      </c>
      <c r="M328">
        <f t="shared" si="22"/>
        <v>0</v>
      </c>
      <c r="N328">
        <f t="shared" si="22"/>
        <v>0</v>
      </c>
      <c r="O328">
        <f t="shared" si="22"/>
        <v>0</v>
      </c>
      <c r="P328">
        <f t="shared" si="23"/>
        <v>0</v>
      </c>
      <c r="Q328">
        <f t="shared" si="23"/>
        <v>0</v>
      </c>
      <c r="R328">
        <f t="shared" si="23"/>
        <v>0</v>
      </c>
    </row>
    <row r="329" spans="1:18" x14ac:dyDescent="0.3">
      <c r="A329">
        <v>5000</v>
      </c>
      <c r="B329">
        <v>5000</v>
      </c>
      <c r="C329">
        <v>5000</v>
      </c>
      <c r="D329">
        <v>5000</v>
      </c>
      <c r="E329">
        <v>5000</v>
      </c>
      <c r="F329">
        <v>5000</v>
      </c>
      <c r="G329">
        <v>5000</v>
      </c>
      <c r="H329">
        <v>5000</v>
      </c>
      <c r="I329">
        <v>5000</v>
      </c>
      <c r="K329">
        <f t="shared" si="21"/>
        <v>0</v>
      </c>
      <c r="L329">
        <f t="shared" si="22"/>
        <v>0</v>
      </c>
      <c r="M329">
        <f t="shared" si="22"/>
        <v>0</v>
      </c>
      <c r="N329">
        <f t="shared" si="22"/>
        <v>0</v>
      </c>
      <c r="O329">
        <f t="shared" si="22"/>
        <v>0</v>
      </c>
      <c r="P329">
        <f t="shared" si="23"/>
        <v>0</v>
      </c>
      <c r="Q329">
        <f t="shared" si="23"/>
        <v>0</v>
      </c>
      <c r="R329">
        <f t="shared" si="23"/>
        <v>0</v>
      </c>
    </row>
    <row r="330" spans="1:18" x14ac:dyDescent="0.3">
      <c r="A330">
        <v>4579.0200000000004</v>
      </c>
      <c r="B330">
        <v>5000</v>
      </c>
      <c r="C330">
        <v>4912.03</v>
      </c>
      <c r="D330">
        <v>5000</v>
      </c>
      <c r="E330">
        <v>4771.8100000000004</v>
      </c>
      <c r="F330">
        <v>5000</v>
      </c>
      <c r="G330">
        <v>4477.84</v>
      </c>
      <c r="H330">
        <v>4678.7299999999996</v>
      </c>
      <c r="I330">
        <v>5000</v>
      </c>
      <c r="K330">
        <f t="shared" si="21"/>
        <v>-9.1936702613222815E-2</v>
      </c>
      <c r="L330">
        <f t="shared" si="22"/>
        <v>-7.2725168267445711E-2</v>
      </c>
      <c r="M330">
        <f t="shared" si="22"/>
        <v>-9.1936702613222815E-2</v>
      </c>
      <c r="N330">
        <f t="shared" si="22"/>
        <v>-4.2102895379360634E-2</v>
      </c>
      <c r="O330">
        <f t="shared" si="22"/>
        <v>-9.1936702613222815E-2</v>
      </c>
      <c r="P330">
        <f t="shared" si="23"/>
        <v>2.2096431114081241E-2</v>
      </c>
      <c r="Q330">
        <f t="shared" si="23"/>
        <v>-2.1775401723512697E-2</v>
      </c>
      <c r="R330">
        <f t="shared" si="23"/>
        <v>-9.1936702613222815E-2</v>
      </c>
    </row>
    <row r="331" spans="1:18" x14ac:dyDescent="0.3">
      <c r="A331">
        <v>154.19999999999999</v>
      </c>
      <c r="B331">
        <v>39.979999999999997</v>
      </c>
      <c r="C331">
        <v>109.06</v>
      </c>
      <c r="D331">
        <v>142.31</v>
      </c>
      <c r="E331">
        <v>137.36000000000001</v>
      </c>
      <c r="F331">
        <v>140.44999999999999</v>
      </c>
      <c r="G331">
        <v>36.17</v>
      </c>
      <c r="H331">
        <v>30.44</v>
      </c>
      <c r="I331">
        <v>114.78</v>
      </c>
      <c r="K331">
        <f t="shared" si="21"/>
        <v>0.74072632944228278</v>
      </c>
      <c r="L331">
        <f t="shared" si="22"/>
        <v>0.29273670557717246</v>
      </c>
      <c r="M331">
        <f t="shared" si="22"/>
        <v>7.7107652399481114E-2</v>
      </c>
      <c r="N331">
        <f t="shared" si="22"/>
        <v>0.10920881971465614</v>
      </c>
      <c r="O331">
        <f t="shared" si="22"/>
        <v>8.9169909208819717E-2</v>
      </c>
      <c r="P331">
        <f t="shared" si="23"/>
        <v>0.76543450064850838</v>
      </c>
      <c r="Q331">
        <f t="shared" si="23"/>
        <v>0.80259403372243843</v>
      </c>
      <c r="R331">
        <f t="shared" si="23"/>
        <v>0.25564202334630343</v>
      </c>
    </row>
    <row r="332" spans="1:18" x14ac:dyDescent="0.3">
      <c r="A332">
        <v>1205.28</v>
      </c>
      <c r="B332">
        <v>1198.5899999999999</v>
      </c>
      <c r="C332">
        <v>1168.45</v>
      </c>
      <c r="D332">
        <v>1255.1099999999999</v>
      </c>
      <c r="E332">
        <v>1187.6199999999999</v>
      </c>
      <c r="F332">
        <v>1280.55</v>
      </c>
      <c r="G332">
        <v>1294.06</v>
      </c>
      <c r="H332">
        <v>1223.1099999999999</v>
      </c>
      <c r="I332">
        <v>1221.3900000000001</v>
      </c>
      <c r="K332">
        <f t="shared" si="21"/>
        <v>5.5505774591796554E-3</v>
      </c>
      <c r="L332">
        <f t="shared" si="22"/>
        <v>3.0557214921014146E-2</v>
      </c>
      <c r="M332">
        <f t="shared" si="22"/>
        <v>-4.134309040223013E-2</v>
      </c>
      <c r="N332">
        <f t="shared" si="22"/>
        <v>1.4652196999867318E-2</v>
      </c>
      <c r="O332">
        <f t="shared" si="22"/>
        <v>-6.2450219036240526E-2</v>
      </c>
      <c r="P332">
        <f t="shared" si="23"/>
        <v>-7.3659232709411895E-2</v>
      </c>
      <c r="Q332">
        <f t="shared" si="23"/>
        <v>-1.4793243063852322E-2</v>
      </c>
      <c r="R332">
        <f t="shared" si="23"/>
        <v>-1.3366188769414682E-2</v>
      </c>
    </row>
    <row r="333" spans="1:18" x14ac:dyDescent="0.3">
      <c r="A333">
        <v>208.3</v>
      </c>
      <c r="B333">
        <v>194.67</v>
      </c>
      <c r="C333">
        <v>182.11</v>
      </c>
      <c r="D333">
        <v>183</v>
      </c>
      <c r="E333">
        <v>182.75</v>
      </c>
      <c r="F333">
        <v>195.45</v>
      </c>
      <c r="G333">
        <v>168.81</v>
      </c>
      <c r="H333">
        <v>145</v>
      </c>
      <c r="I333">
        <v>175.59</v>
      </c>
      <c r="K333">
        <f t="shared" si="21"/>
        <v>6.5434469515122537E-2</v>
      </c>
      <c r="L333">
        <f t="shared" si="22"/>
        <v>0.12573211713874219</v>
      </c>
      <c r="M333">
        <f t="shared" si="22"/>
        <v>0.12145943350936154</v>
      </c>
      <c r="N333">
        <f t="shared" si="22"/>
        <v>0.12265962554008646</v>
      </c>
      <c r="O333">
        <f t="shared" si="22"/>
        <v>6.168987037926079E-2</v>
      </c>
      <c r="P333">
        <f t="shared" si="23"/>
        <v>0.18958233317330775</v>
      </c>
      <c r="Q333">
        <f t="shared" si="23"/>
        <v>0.30388862217954876</v>
      </c>
      <c r="R333">
        <f t="shared" si="23"/>
        <v>0.15703312530004804</v>
      </c>
    </row>
    <row r="334" spans="1:18" x14ac:dyDescent="0.3">
      <c r="A334">
        <v>1780.51</v>
      </c>
      <c r="B334">
        <v>1949.15</v>
      </c>
      <c r="C334">
        <v>1755.66</v>
      </c>
      <c r="D334">
        <v>1840.64</v>
      </c>
      <c r="E334">
        <v>1826.91</v>
      </c>
      <c r="F334">
        <v>1852.64</v>
      </c>
      <c r="G334">
        <v>1811.89</v>
      </c>
      <c r="H334">
        <v>1834.55</v>
      </c>
      <c r="I334">
        <v>1757.97</v>
      </c>
      <c r="K334">
        <f t="shared" si="21"/>
        <v>-9.4714435751554388E-2</v>
      </c>
      <c r="L334">
        <f t="shared" si="22"/>
        <v>1.3956675334595093E-2</v>
      </c>
      <c r="M334">
        <f t="shared" si="22"/>
        <v>-3.3771222851879577E-2</v>
      </c>
      <c r="N334">
        <f t="shared" si="22"/>
        <v>-2.6059949115702856E-2</v>
      </c>
      <c r="O334">
        <f t="shared" si="22"/>
        <v>-4.051086486456134E-2</v>
      </c>
      <c r="P334">
        <f t="shared" si="23"/>
        <v>-1.7624163863162862E-2</v>
      </c>
      <c r="Q334">
        <f t="shared" si="23"/>
        <v>-3.0350854530443505E-2</v>
      </c>
      <c r="R334">
        <f t="shared" si="23"/>
        <v>1.2659294247153886E-2</v>
      </c>
    </row>
    <row r="335" spans="1:18" x14ac:dyDescent="0.3">
      <c r="A335">
        <v>3069.72</v>
      </c>
      <c r="B335">
        <v>3469.69</v>
      </c>
      <c r="C335">
        <v>3354.41</v>
      </c>
      <c r="D335">
        <v>3225.92</v>
      </c>
      <c r="E335">
        <v>3475</v>
      </c>
      <c r="F335">
        <v>3567.8</v>
      </c>
      <c r="G335">
        <v>3480.25</v>
      </c>
      <c r="H335">
        <v>3457.53</v>
      </c>
      <c r="I335">
        <v>3661.99</v>
      </c>
      <c r="K335">
        <f t="shared" si="21"/>
        <v>-0.13029527122994941</v>
      </c>
      <c r="L335">
        <f t="shared" si="22"/>
        <v>-9.2741357517949541E-2</v>
      </c>
      <c r="M335">
        <f t="shared" si="22"/>
        <v>-5.0884119724274618E-2</v>
      </c>
      <c r="N335">
        <f t="shared" si="22"/>
        <v>-0.1320250706904865</v>
      </c>
      <c r="O335">
        <f t="shared" si="22"/>
        <v>-0.16225584092360229</v>
      </c>
      <c r="P335">
        <f t="shared" si="23"/>
        <v>-0.13373532439440738</v>
      </c>
      <c r="Q335">
        <f t="shared" si="23"/>
        <v>-0.12633399788905841</v>
      </c>
      <c r="R335">
        <f t="shared" si="23"/>
        <v>-0.19293942118499408</v>
      </c>
    </row>
    <row r="336" spans="1:18" x14ac:dyDescent="0.3">
      <c r="A336">
        <v>2913.64</v>
      </c>
      <c r="B336">
        <v>3058.77</v>
      </c>
      <c r="C336">
        <v>3488.94</v>
      </c>
      <c r="D336">
        <v>2859.2</v>
      </c>
      <c r="E336">
        <v>3121.76</v>
      </c>
      <c r="F336">
        <v>2913.08</v>
      </c>
      <c r="G336">
        <v>2693.41</v>
      </c>
      <c r="H336">
        <v>2544.7199999999998</v>
      </c>
      <c r="I336">
        <v>3078.14</v>
      </c>
      <c r="K336">
        <f t="shared" si="21"/>
        <v>-4.9810546258288638E-2</v>
      </c>
      <c r="L336">
        <f t="shared" si="22"/>
        <v>-0.19745061160610103</v>
      </c>
      <c r="M336">
        <f t="shared" si="22"/>
        <v>1.8684532062986526E-2</v>
      </c>
      <c r="N336">
        <f t="shared" si="22"/>
        <v>-7.1429552038000693E-2</v>
      </c>
      <c r="O336">
        <f t="shared" si="22"/>
        <v>1.9219944811299457E-4</v>
      </c>
      <c r="P336">
        <f t="shared" si="23"/>
        <v>7.5585865103444505E-2</v>
      </c>
      <c r="Q336">
        <f t="shared" si="23"/>
        <v>0.12661825071045157</v>
      </c>
      <c r="R336">
        <f t="shared" si="23"/>
        <v>-5.6458587883197651E-2</v>
      </c>
    </row>
    <row r="337" spans="1:18" x14ac:dyDescent="0.3">
      <c r="A337">
        <v>1527.33</v>
      </c>
      <c r="B337">
        <v>1320.03</v>
      </c>
      <c r="C337">
        <v>1437.86</v>
      </c>
      <c r="D337">
        <v>1142.1400000000001</v>
      </c>
      <c r="E337">
        <v>1378.3</v>
      </c>
      <c r="F337">
        <v>1562.47</v>
      </c>
      <c r="G337">
        <v>1379.64</v>
      </c>
      <c r="H337">
        <v>1454.23</v>
      </c>
      <c r="I337">
        <v>1438.09</v>
      </c>
      <c r="K337">
        <f t="shared" si="21"/>
        <v>0.13572705309265187</v>
      </c>
      <c r="L337">
        <f t="shared" si="22"/>
        <v>5.8579350893389136E-2</v>
      </c>
      <c r="M337">
        <f t="shared" si="22"/>
        <v>0.25219828065971328</v>
      </c>
      <c r="N337">
        <f t="shared" si="22"/>
        <v>9.7575507585132212E-2</v>
      </c>
      <c r="O337">
        <f t="shared" si="22"/>
        <v>-2.3007470553187654E-2</v>
      </c>
      <c r="P337">
        <f t="shared" si="23"/>
        <v>9.6698159533303102E-2</v>
      </c>
      <c r="Q337">
        <f t="shared" si="23"/>
        <v>4.7861300439328708E-2</v>
      </c>
      <c r="R337">
        <f t="shared" si="23"/>
        <v>5.8428761302403549E-2</v>
      </c>
    </row>
    <row r="338" spans="1:18" x14ac:dyDescent="0.3">
      <c r="A338">
        <v>5000</v>
      </c>
      <c r="B338">
        <v>5000</v>
      </c>
      <c r="C338">
        <v>5000</v>
      </c>
      <c r="D338">
        <v>5000</v>
      </c>
      <c r="E338">
        <v>5000</v>
      </c>
      <c r="F338">
        <v>5000</v>
      </c>
      <c r="G338">
        <v>5000</v>
      </c>
      <c r="H338">
        <v>5000</v>
      </c>
      <c r="I338">
        <v>5000</v>
      </c>
      <c r="K338">
        <f t="shared" si="21"/>
        <v>0</v>
      </c>
      <c r="L338">
        <f t="shared" si="22"/>
        <v>0</v>
      </c>
      <c r="M338">
        <f t="shared" si="22"/>
        <v>0</v>
      </c>
      <c r="N338">
        <f t="shared" si="22"/>
        <v>0</v>
      </c>
      <c r="O338">
        <f t="shared" si="22"/>
        <v>0</v>
      </c>
      <c r="P338">
        <f t="shared" si="23"/>
        <v>0</v>
      </c>
      <c r="Q338">
        <f t="shared" si="23"/>
        <v>0</v>
      </c>
      <c r="R338">
        <f t="shared" si="23"/>
        <v>0</v>
      </c>
    </row>
    <row r="339" spans="1:18" x14ac:dyDescent="0.3">
      <c r="A339">
        <v>5000</v>
      </c>
      <c r="B339">
        <v>5000</v>
      </c>
      <c r="C339">
        <v>5000</v>
      </c>
      <c r="D339">
        <v>5000</v>
      </c>
      <c r="E339">
        <v>5000</v>
      </c>
      <c r="F339">
        <v>3024.2</v>
      </c>
      <c r="G339">
        <v>5000</v>
      </c>
      <c r="H339">
        <v>5000</v>
      </c>
      <c r="I339">
        <v>4489.33</v>
      </c>
      <c r="K339">
        <f t="shared" si="21"/>
        <v>0</v>
      </c>
      <c r="L339">
        <f t="shared" si="22"/>
        <v>0</v>
      </c>
      <c r="M339">
        <f t="shared" si="22"/>
        <v>0</v>
      </c>
      <c r="N339">
        <f t="shared" si="22"/>
        <v>0</v>
      </c>
      <c r="O339">
        <f t="shared" si="22"/>
        <v>0.39516000000000001</v>
      </c>
      <c r="P339">
        <f t="shared" si="23"/>
        <v>0</v>
      </c>
      <c r="Q339">
        <f t="shared" si="23"/>
        <v>0</v>
      </c>
      <c r="R339">
        <f t="shared" si="23"/>
        <v>0.10213400000000002</v>
      </c>
    </row>
    <row r="340" spans="1:18" x14ac:dyDescent="0.3">
      <c r="A340">
        <v>5000</v>
      </c>
      <c r="B340">
        <v>5000</v>
      </c>
      <c r="C340">
        <v>5000</v>
      </c>
      <c r="D340">
        <v>5000</v>
      </c>
      <c r="E340">
        <v>5000</v>
      </c>
      <c r="F340">
        <v>5000</v>
      </c>
      <c r="G340">
        <v>5000</v>
      </c>
      <c r="H340">
        <v>5000</v>
      </c>
      <c r="I340">
        <v>5000</v>
      </c>
      <c r="K340">
        <f t="shared" si="21"/>
        <v>0</v>
      </c>
      <c r="L340">
        <f t="shared" si="22"/>
        <v>0</v>
      </c>
      <c r="M340">
        <f t="shared" si="22"/>
        <v>0</v>
      </c>
      <c r="N340">
        <f t="shared" si="22"/>
        <v>0</v>
      </c>
      <c r="O340">
        <f t="shared" si="22"/>
        <v>0</v>
      </c>
      <c r="P340">
        <f t="shared" si="23"/>
        <v>0</v>
      </c>
      <c r="Q340">
        <f t="shared" si="23"/>
        <v>0</v>
      </c>
      <c r="R340">
        <f t="shared" si="23"/>
        <v>0</v>
      </c>
    </row>
    <row r="341" spans="1:18" x14ac:dyDescent="0.3">
      <c r="A341">
        <v>5000</v>
      </c>
      <c r="B341">
        <v>5000</v>
      </c>
      <c r="C341">
        <v>5000</v>
      </c>
      <c r="D341">
        <v>5000</v>
      </c>
      <c r="E341">
        <v>5000</v>
      </c>
      <c r="F341">
        <v>5000</v>
      </c>
      <c r="G341">
        <v>5000</v>
      </c>
      <c r="H341">
        <v>5000</v>
      </c>
      <c r="I341">
        <v>5000</v>
      </c>
      <c r="K341">
        <f t="shared" si="21"/>
        <v>0</v>
      </c>
      <c r="L341">
        <f t="shared" si="22"/>
        <v>0</v>
      </c>
      <c r="M341">
        <f t="shared" si="22"/>
        <v>0</v>
      </c>
      <c r="N341">
        <f t="shared" si="22"/>
        <v>0</v>
      </c>
      <c r="O341">
        <f t="shared" si="22"/>
        <v>0</v>
      </c>
      <c r="P341">
        <f t="shared" si="23"/>
        <v>0</v>
      </c>
      <c r="Q341">
        <f t="shared" si="23"/>
        <v>0</v>
      </c>
      <c r="R341">
        <f t="shared" si="23"/>
        <v>0</v>
      </c>
    </row>
    <row r="342" spans="1:18" x14ac:dyDescent="0.3">
      <c r="A342">
        <v>5000</v>
      </c>
      <c r="B342">
        <v>5000</v>
      </c>
      <c r="C342">
        <v>5000</v>
      </c>
      <c r="D342">
        <v>5000</v>
      </c>
      <c r="E342">
        <v>5000</v>
      </c>
      <c r="F342">
        <v>5000</v>
      </c>
      <c r="G342">
        <v>5000</v>
      </c>
      <c r="H342">
        <v>5000</v>
      </c>
      <c r="I342">
        <v>5000</v>
      </c>
      <c r="K342">
        <f t="shared" si="21"/>
        <v>0</v>
      </c>
      <c r="L342">
        <f t="shared" si="22"/>
        <v>0</v>
      </c>
      <c r="M342">
        <f t="shared" si="22"/>
        <v>0</v>
      </c>
      <c r="N342">
        <f t="shared" si="22"/>
        <v>0</v>
      </c>
      <c r="O342">
        <f t="shared" si="22"/>
        <v>0</v>
      </c>
      <c r="P342">
        <f t="shared" si="23"/>
        <v>0</v>
      </c>
      <c r="Q342">
        <f t="shared" si="23"/>
        <v>0</v>
      </c>
      <c r="R342">
        <f t="shared" si="23"/>
        <v>0</v>
      </c>
    </row>
    <row r="343" spans="1:18" x14ac:dyDescent="0.3">
      <c r="A343">
        <v>5000</v>
      </c>
      <c r="B343">
        <v>5000</v>
      </c>
      <c r="C343">
        <v>5000</v>
      </c>
      <c r="D343">
        <v>5000</v>
      </c>
      <c r="E343">
        <v>5000</v>
      </c>
      <c r="F343">
        <v>5000</v>
      </c>
      <c r="G343">
        <v>5000</v>
      </c>
      <c r="H343">
        <v>5000</v>
      </c>
      <c r="I343">
        <v>5000</v>
      </c>
      <c r="K343">
        <f t="shared" si="21"/>
        <v>0</v>
      </c>
      <c r="L343">
        <f t="shared" si="22"/>
        <v>0</v>
      </c>
      <c r="M343">
        <f t="shared" si="22"/>
        <v>0</v>
      </c>
      <c r="N343">
        <f t="shared" si="22"/>
        <v>0</v>
      </c>
      <c r="O343">
        <f t="shared" si="22"/>
        <v>0</v>
      </c>
      <c r="P343">
        <f t="shared" si="23"/>
        <v>0</v>
      </c>
      <c r="Q343">
        <f t="shared" si="23"/>
        <v>0</v>
      </c>
      <c r="R343">
        <f t="shared" si="23"/>
        <v>0</v>
      </c>
    </row>
    <row r="344" spans="1:18" x14ac:dyDescent="0.3">
      <c r="A344">
        <v>5000</v>
      </c>
      <c r="B344">
        <v>5000</v>
      </c>
      <c r="C344">
        <v>5000</v>
      </c>
      <c r="D344">
        <v>5000</v>
      </c>
      <c r="E344">
        <v>5000</v>
      </c>
      <c r="F344">
        <v>5000</v>
      </c>
      <c r="G344">
        <v>5000</v>
      </c>
      <c r="H344">
        <v>5000</v>
      </c>
      <c r="I344">
        <v>5000</v>
      </c>
      <c r="K344">
        <f t="shared" si="21"/>
        <v>0</v>
      </c>
      <c r="L344">
        <f t="shared" si="22"/>
        <v>0</v>
      </c>
      <c r="M344">
        <f t="shared" si="22"/>
        <v>0</v>
      </c>
      <c r="N344">
        <f t="shared" si="22"/>
        <v>0</v>
      </c>
      <c r="O344">
        <f t="shared" si="22"/>
        <v>0</v>
      </c>
      <c r="P344">
        <f t="shared" si="23"/>
        <v>0</v>
      </c>
      <c r="Q344">
        <f t="shared" si="23"/>
        <v>0</v>
      </c>
      <c r="R344">
        <f t="shared" si="23"/>
        <v>0</v>
      </c>
    </row>
    <row r="345" spans="1:18" x14ac:dyDescent="0.3">
      <c r="A345">
        <v>296.36</v>
      </c>
      <c r="B345">
        <v>169.17</v>
      </c>
      <c r="C345">
        <v>360.84</v>
      </c>
      <c r="D345">
        <v>700.55</v>
      </c>
      <c r="E345">
        <v>71.89</v>
      </c>
      <c r="F345">
        <v>53</v>
      </c>
      <c r="G345">
        <v>73.17</v>
      </c>
      <c r="H345">
        <v>341.34</v>
      </c>
      <c r="I345">
        <v>347.97</v>
      </c>
      <c r="K345">
        <f t="shared" si="21"/>
        <v>0.42917397759481718</v>
      </c>
      <c r="L345">
        <f t="shared" si="22"/>
        <v>-0.21757322175732202</v>
      </c>
      <c r="M345">
        <f t="shared" si="22"/>
        <v>-1.3638480226751246</v>
      </c>
      <c r="N345">
        <f t="shared" si="22"/>
        <v>0.75742340396814689</v>
      </c>
      <c r="O345">
        <f t="shared" si="22"/>
        <v>0.82116344985828049</v>
      </c>
      <c r="P345">
        <f t="shared" si="23"/>
        <v>0.75310433256849774</v>
      </c>
      <c r="Q345">
        <f t="shared" si="23"/>
        <v>-0.15177486840329316</v>
      </c>
      <c r="R345">
        <f t="shared" si="23"/>
        <v>-0.17414630854366314</v>
      </c>
    </row>
    <row r="346" spans="1:18" x14ac:dyDescent="0.3">
      <c r="A346">
        <v>1142.6600000000001</v>
      </c>
      <c r="B346">
        <v>1128.8</v>
      </c>
      <c r="C346">
        <v>1210.3599999999999</v>
      </c>
      <c r="D346">
        <v>1069.4100000000001</v>
      </c>
      <c r="E346">
        <v>1444.36</v>
      </c>
      <c r="F346">
        <v>1328.73</v>
      </c>
      <c r="G346">
        <v>1168.9100000000001</v>
      </c>
      <c r="H346">
        <v>1476.95</v>
      </c>
      <c r="I346">
        <v>1297.1199999999999</v>
      </c>
      <c r="K346">
        <f t="shared" si="21"/>
        <v>1.2129592354681293E-2</v>
      </c>
      <c r="L346">
        <f t="shared" si="22"/>
        <v>-5.9247720231739812E-2</v>
      </c>
      <c r="M346">
        <f t="shared" si="22"/>
        <v>6.4104808079393685E-2</v>
      </c>
      <c r="N346">
        <f t="shared" si="22"/>
        <v>-0.26403304570038316</v>
      </c>
      <c r="O346">
        <f t="shared" si="22"/>
        <v>-0.16283933978611304</v>
      </c>
      <c r="P346">
        <f t="shared" si="23"/>
        <v>-2.2972712792956783E-2</v>
      </c>
      <c r="Q346">
        <f t="shared" si="23"/>
        <v>-0.2925542156021913</v>
      </c>
      <c r="R346">
        <f t="shared" si="23"/>
        <v>-0.13517581782857524</v>
      </c>
    </row>
    <row r="347" spans="1:18" x14ac:dyDescent="0.3">
      <c r="A347">
        <v>5000</v>
      </c>
      <c r="B347">
        <v>5000</v>
      </c>
      <c r="C347">
        <v>5000</v>
      </c>
      <c r="D347">
        <v>5000</v>
      </c>
      <c r="E347">
        <v>5000</v>
      </c>
      <c r="F347">
        <v>5000</v>
      </c>
      <c r="G347">
        <v>5000</v>
      </c>
      <c r="H347">
        <v>5000</v>
      </c>
      <c r="I347">
        <v>5000</v>
      </c>
      <c r="K347">
        <f t="shared" si="21"/>
        <v>0</v>
      </c>
      <c r="L347">
        <f t="shared" si="22"/>
        <v>0</v>
      </c>
      <c r="M347">
        <f t="shared" si="22"/>
        <v>0</v>
      </c>
      <c r="N347">
        <f t="shared" si="22"/>
        <v>0</v>
      </c>
      <c r="O347">
        <f t="shared" si="22"/>
        <v>0</v>
      </c>
      <c r="P347">
        <f t="shared" si="23"/>
        <v>0</v>
      </c>
      <c r="Q347">
        <f t="shared" si="23"/>
        <v>0</v>
      </c>
      <c r="R347">
        <f t="shared" si="23"/>
        <v>0</v>
      </c>
    </row>
    <row r="348" spans="1:18" x14ac:dyDescent="0.3">
      <c r="A348">
        <v>5000</v>
      </c>
      <c r="B348">
        <v>5000</v>
      </c>
      <c r="C348">
        <v>5000</v>
      </c>
      <c r="D348">
        <v>3883.72</v>
      </c>
      <c r="E348">
        <v>5000</v>
      </c>
      <c r="F348">
        <v>5000</v>
      </c>
      <c r="G348">
        <v>5000</v>
      </c>
      <c r="H348">
        <v>4269.6099999999997</v>
      </c>
      <c r="I348">
        <v>3749.47</v>
      </c>
      <c r="K348">
        <f t="shared" si="21"/>
        <v>0</v>
      </c>
      <c r="L348">
        <f t="shared" si="22"/>
        <v>0</v>
      </c>
      <c r="M348">
        <f t="shared" si="22"/>
        <v>0.22325600000000004</v>
      </c>
      <c r="N348">
        <f t="shared" si="22"/>
        <v>0</v>
      </c>
      <c r="O348">
        <f t="shared" si="22"/>
        <v>0</v>
      </c>
      <c r="P348">
        <f t="shared" si="23"/>
        <v>0</v>
      </c>
      <c r="Q348">
        <f t="shared" si="23"/>
        <v>0.14607800000000007</v>
      </c>
      <c r="R348">
        <f t="shared" si="23"/>
        <v>0.25010600000000005</v>
      </c>
    </row>
    <row r="349" spans="1:18" x14ac:dyDescent="0.3">
      <c r="A349">
        <v>5000</v>
      </c>
      <c r="B349">
        <v>5000</v>
      </c>
      <c r="C349">
        <v>5000</v>
      </c>
      <c r="D349">
        <v>5000</v>
      </c>
      <c r="E349">
        <v>5000</v>
      </c>
      <c r="F349">
        <v>5000</v>
      </c>
      <c r="G349">
        <v>5000</v>
      </c>
      <c r="H349">
        <v>5000</v>
      </c>
      <c r="I349">
        <v>5000</v>
      </c>
      <c r="K349">
        <f t="shared" si="21"/>
        <v>0</v>
      </c>
      <c r="L349">
        <f t="shared" si="22"/>
        <v>0</v>
      </c>
      <c r="M349">
        <f t="shared" si="22"/>
        <v>0</v>
      </c>
      <c r="N349">
        <f t="shared" si="22"/>
        <v>0</v>
      </c>
      <c r="O349">
        <f t="shared" si="22"/>
        <v>0</v>
      </c>
      <c r="P349">
        <f t="shared" si="23"/>
        <v>0</v>
      </c>
      <c r="Q349">
        <f t="shared" si="23"/>
        <v>0</v>
      </c>
      <c r="R349">
        <f t="shared" si="23"/>
        <v>0</v>
      </c>
    </row>
    <row r="350" spans="1:18" x14ac:dyDescent="0.3">
      <c r="A350">
        <v>5000</v>
      </c>
      <c r="B350">
        <v>5000</v>
      </c>
      <c r="C350">
        <v>5000</v>
      </c>
      <c r="D350">
        <v>5000</v>
      </c>
      <c r="E350">
        <v>5000</v>
      </c>
      <c r="F350">
        <v>5000</v>
      </c>
      <c r="G350">
        <v>5000</v>
      </c>
      <c r="H350">
        <v>5000</v>
      </c>
      <c r="I350">
        <v>5000</v>
      </c>
      <c r="K350">
        <f t="shared" si="21"/>
        <v>0</v>
      </c>
      <c r="L350">
        <f t="shared" si="22"/>
        <v>0</v>
      </c>
      <c r="M350">
        <f t="shared" si="22"/>
        <v>0</v>
      </c>
      <c r="N350">
        <f t="shared" si="22"/>
        <v>0</v>
      </c>
      <c r="O350">
        <f t="shared" si="22"/>
        <v>0</v>
      </c>
      <c r="P350">
        <f t="shared" si="23"/>
        <v>0</v>
      </c>
      <c r="Q350">
        <f t="shared" si="23"/>
        <v>0</v>
      </c>
      <c r="R350">
        <f t="shared" si="23"/>
        <v>0</v>
      </c>
    </row>
    <row r="351" spans="1:18" x14ac:dyDescent="0.3">
      <c r="A351">
        <v>54.75</v>
      </c>
      <c r="B351">
        <v>52.55</v>
      </c>
      <c r="C351">
        <v>53.56</v>
      </c>
      <c r="D351">
        <v>52.52</v>
      </c>
      <c r="E351">
        <v>55.98</v>
      </c>
      <c r="F351">
        <v>54.08</v>
      </c>
      <c r="G351">
        <v>52.73</v>
      </c>
      <c r="H351">
        <v>52.7</v>
      </c>
      <c r="I351">
        <v>52.84</v>
      </c>
      <c r="K351">
        <f t="shared" si="21"/>
        <v>4.0182648401826539E-2</v>
      </c>
      <c r="L351">
        <f t="shared" si="22"/>
        <v>2.1735159817351555E-2</v>
      </c>
      <c r="M351">
        <f t="shared" si="22"/>
        <v>4.0730593607305882E-2</v>
      </c>
      <c r="N351">
        <f t="shared" si="22"/>
        <v>-2.2465753424657477E-2</v>
      </c>
      <c r="O351">
        <f t="shared" si="22"/>
        <v>1.2237442922374461E-2</v>
      </c>
      <c r="P351">
        <f t="shared" si="23"/>
        <v>3.6894977168949829E-2</v>
      </c>
      <c r="Q351">
        <f t="shared" si="23"/>
        <v>3.7442922374429172E-2</v>
      </c>
      <c r="R351">
        <f t="shared" si="23"/>
        <v>3.4885844748858384E-2</v>
      </c>
    </row>
    <row r="352" spans="1:18" x14ac:dyDescent="0.3">
      <c r="A352">
        <v>46.26</v>
      </c>
      <c r="B352">
        <v>44.39</v>
      </c>
      <c r="C352">
        <v>44.97</v>
      </c>
      <c r="D352">
        <v>44.97</v>
      </c>
      <c r="E352">
        <v>47.14</v>
      </c>
      <c r="F352">
        <v>45.64</v>
      </c>
      <c r="G352">
        <v>44.84</v>
      </c>
      <c r="H352">
        <v>44.67</v>
      </c>
      <c r="I352">
        <v>44.86</v>
      </c>
      <c r="K352">
        <f t="shared" si="21"/>
        <v>4.0423692174664884E-2</v>
      </c>
      <c r="L352">
        <f t="shared" si="22"/>
        <v>2.7885862516212695E-2</v>
      </c>
      <c r="M352">
        <f t="shared" si="22"/>
        <v>2.7885862516212695E-2</v>
      </c>
      <c r="N352">
        <f t="shared" si="22"/>
        <v>-1.9022913964548263E-2</v>
      </c>
      <c r="O352">
        <f t="shared" si="22"/>
        <v>1.3402507565931636E-2</v>
      </c>
      <c r="P352">
        <f t="shared" si="23"/>
        <v>3.0696065715520852E-2</v>
      </c>
      <c r="Q352">
        <f t="shared" si="23"/>
        <v>3.437094682230861E-2</v>
      </c>
      <c r="R352">
        <f t="shared" si="23"/>
        <v>3.0263726761781209E-2</v>
      </c>
    </row>
    <row r="353" spans="1:18" x14ac:dyDescent="0.3">
      <c r="A353">
        <v>1415.17</v>
      </c>
      <c r="B353">
        <v>2016.89</v>
      </c>
      <c r="C353">
        <v>1433.09</v>
      </c>
      <c r="D353">
        <v>4149.12</v>
      </c>
      <c r="E353">
        <v>4297.38</v>
      </c>
      <c r="F353">
        <v>1429.12</v>
      </c>
      <c r="G353">
        <v>4211.5600000000004</v>
      </c>
      <c r="H353">
        <v>4261.92</v>
      </c>
      <c r="I353">
        <v>4808.08</v>
      </c>
      <c r="K353">
        <f t="shared" si="21"/>
        <v>-0.42519273302854071</v>
      </c>
      <c r="L353">
        <f t="shared" si="22"/>
        <v>-1.2662789629514365E-2</v>
      </c>
      <c r="M353">
        <f t="shared" si="22"/>
        <v>-1.9318880417193691</v>
      </c>
      <c r="N353">
        <f t="shared" si="22"/>
        <v>-2.0366528402948054</v>
      </c>
      <c r="O353">
        <f t="shared" si="22"/>
        <v>-9.8574729537792751E-3</v>
      </c>
      <c r="P353">
        <f t="shared" si="23"/>
        <v>-1.976009949334709</v>
      </c>
      <c r="Q353">
        <f t="shared" si="23"/>
        <v>-2.0115957800122954</v>
      </c>
      <c r="R353">
        <f t="shared" si="23"/>
        <v>-2.3975282121582562</v>
      </c>
    </row>
    <row r="354" spans="1:18" x14ac:dyDescent="0.3">
      <c r="A354">
        <v>383.61</v>
      </c>
      <c r="B354">
        <v>142.13999999999999</v>
      </c>
      <c r="C354">
        <v>326.75</v>
      </c>
      <c r="D354">
        <v>337.56</v>
      </c>
      <c r="E354">
        <v>377.44</v>
      </c>
      <c r="F354">
        <v>346.39</v>
      </c>
      <c r="G354">
        <v>355.74</v>
      </c>
      <c r="H354">
        <v>362.58</v>
      </c>
      <c r="I354">
        <v>362.45</v>
      </c>
      <c r="K354">
        <f t="shared" si="21"/>
        <v>0.62946742785641674</v>
      </c>
      <c r="L354">
        <f t="shared" si="22"/>
        <v>0.14822345611428275</v>
      </c>
      <c r="M354">
        <f t="shared" si="22"/>
        <v>0.12004379447876752</v>
      </c>
      <c r="N354">
        <f t="shared" si="22"/>
        <v>1.6084043690206239E-2</v>
      </c>
      <c r="O354">
        <f t="shared" si="22"/>
        <v>9.7025624983707481E-2</v>
      </c>
      <c r="P354">
        <f t="shared" si="23"/>
        <v>7.2651912098224775E-2</v>
      </c>
      <c r="Q354">
        <f t="shared" si="23"/>
        <v>5.4821302885743411E-2</v>
      </c>
      <c r="R354">
        <f t="shared" si="23"/>
        <v>5.516018873334904E-2</v>
      </c>
    </row>
    <row r="355" spans="1:18" x14ac:dyDescent="0.3">
      <c r="A355">
        <v>278.94</v>
      </c>
      <c r="B355">
        <v>116.98</v>
      </c>
      <c r="C355">
        <v>340.72</v>
      </c>
      <c r="D355">
        <v>353.84</v>
      </c>
      <c r="E355">
        <v>445.16</v>
      </c>
      <c r="F355">
        <v>421.06</v>
      </c>
      <c r="G355">
        <v>311.83</v>
      </c>
      <c r="H355">
        <v>279.38</v>
      </c>
      <c r="I355">
        <v>278.58</v>
      </c>
      <c r="K355">
        <f t="shared" si="21"/>
        <v>0.58062665806266578</v>
      </c>
      <c r="L355">
        <f t="shared" si="22"/>
        <v>-0.22148132214813232</v>
      </c>
      <c r="M355">
        <f t="shared" si="22"/>
        <v>-0.26851652685165261</v>
      </c>
      <c r="N355">
        <f t="shared" si="22"/>
        <v>-0.59589875958987604</v>
      </c>
      <c r="O355">
        <f t="shared" si="22"/>
        <v>-0.50950025095002516</v>
      </c>
      <c r="P355">
        <f t="shared" si="23"/>
        <v>-0.11791066179106613</v>
      </c>
      <c r="Q355">
        <f t="shared" si="23"/>
        <v>-1.5774001577400075E-3</v>
      </c>
      <c r="R355">
        <f t="shared" si="23"/>
        <v>1.2906001290600617E-3</v>
      </c>
    </row>
    <row r="356" spans="1:18" x14ac:dyDescent="0.3">
      <c r="A356">
        <v>299.06</v>
      </c>
      <c r="B356">
        <v>312.95</v>
      </c>
      <c r="C356">
        <v>286</v>
      </c>
      <c r="D356">
        <v>194.16</v>
      </c>
      <c r="E356">
        <v>255.02</v>
      </c>
      <c r="F356">
        <v>327.58999999999997</v>
      </c>
      <c r="G356">
        <v>74.66</v>
      </c>
      <c r="H356">
        <v>288.45</v>
      </c>
      <c r="I356">
        <v>257.7</v>
      </c>
      <c r="K356">
        <f t="shared" si="21"/>
        <v>-4.6445529325218976E-2</v>
      </c>
      <c r="L356">
        <f t="shared" si="22"/>
        <v>4.3670166521768215E-2</v>
      </c>
      <c r="M356">
        <f t="shared" si="22"/>
        <v>0.35076573262890393</v>
      </c>
      <c r="N356">
        <f t="shared" si="22"/>
        <v>0.14726141911322141</v>
      </c>
      <c r="O356">
        <f t="shared" si="22"/>
        <v>-9.5398916605363385E-2</v>
      </c>
      <c r="P356">
        <f t="shared" si="23"/>
        <v>0.75035110011368955</v>
      </c>
      <c r="Q356">
        <f t="shared" si="23"/>
        <v>3.5477830535678503E-2</v>
      </c>
      <c r="R356">
        <f t="shared" si="23"/>
        <v>0.13830000668762127</v>
      </c>
    </row>
    <row r="357" spans="1:18" x14ac:dyDescent="0.3">
      <c r="A357">
        <v>614.5</v>
      </c>
      <c r="B357">
        <v>343.81</v>
      </c>
      <c r="C357">
        <v>254.94</v>
      </c>
      <c r="D357">
        <v>171.33</v>
      </c>
      <c r="E357">
        <v>290.97000000000003</v>
      </c>
      <c r="F357">
        <v>398.64</v>
      </c>
      <c r="G357">
        <v>242.86</v>
      </c>
      <c r="H357">
        <v>519.03</v>
      </c>
      <c r="I357">
        <v>309.72000000000003</v>
      </c>
      <c r="K357">
        <f t="shared" si="21"/>
        <v>0.44050447518307567</v>
      </c>
      <c r="L357">
        <f t="shared" si="22"/>
        <v>0.58512611879576892</v>
      </c>
      <c r="M357">
        <f t="shared" si="22"/>
        <v>0.72118795768917809</v>
      </c>
      <c r="N357">
        <f t="shared" si="22"/>
        <v>0.52649308380797388</v>
      </c>
      <c r="O357">
        <f t="shared" si="22"/>
        <v>0.35127746135069166</v>
      </c>
      <c r="P357">
        <f t="shared" si="23"/>
        <v>0.60478437754271763</v>
      </c>
      <c r="Q357">
        <f t="shared" si="23"/>
        <v>0.15536208299430435</v>
      </c>
      <c r="R357">
        <f t="shared" si="23"/>
        <v>0.495980471928397</v>
      </c>
    </row>
    <row r="358" spans="1:18" x14ac:dyDescent="0.3">
      <c r="A358">
        <v>177.28</v>
      </c>
      <c r="B358">
        <v>56.84</v>
      </c>
      <c r="C358">
        <v>161.12</v>
      </c>
      <c r="D358">
        <v>94.45</v>
      </c>
      <c r="E358">
        <v>115.16</v>
      </c>
      <c r="F358">
        <v>62.41</v>
      </c>
      <c r="G358">
        <v>83.42</v>
      </c>
      <c r="H358">
        <v>244.38</v>
      </c>
      <c r="I358">
        <v>93.59</v>
      </c>
      <c r="K358">
        <f t="shared" si="21"/>
        <v>0.67937725631768953</v>
      </c>
      <c r="L358">
        <f t="shared" si="22"/>
        <v>9.1155234657039688E-2</v>
      </c>
      <c r="M358">
        <f t="shared" si="22"/>
        <v>0.46722698555956677</v>
      </c>
      <c r="N358">
        <f t="shared" si="22"/>
        <v>0.35040613718411556</v>
      </c>
      <c r="O358">
        <f t="shared" si="22"/>
        <v>0.64795803249097472</v>
      </c>
      <c r="P358">
        <f t="shared" si="23"/>
        <v>0.52944494584837543</v>
      </c>
      <c r="Q358">
        <f t="shared" si="23"/>
        <v>-0.3784972924187725</v>
      </c>
      <c r="R358">
        <f t="shared" si="23"/>
        <v>0.47207806859205775</v>
      </c>
    </row>
    <row r="359" spans="1:18" x14ac:dyDescent="0.3">
      <c r="A359">
        <v>128.61000000000001</v>
      </c>
      <c r="B359">
        <v>60.03</v>
      </c>
      <c r="C359">
        <v>70.73</v>
      </c>
      <c r="D359">
        <v>58.44</v>
      </c>
      <c r="E359">
        <v>49.3</v>
      </c>
      <c r="F359">
        <v>73.39</v>
      </c>
      <c r="G359">
        <v>261</v>
      </c>
      <c r="H359">
        <v>38.56</v>
      </c>
      <c r="I359">
        <v>114.77</v>
      </c>
      <c r="K359">
        <f t="shared" si="21"/>
        <v>0.53324002799160253</v>
      </c>
      <c r="L359">
        <f t="shared" si="22"/>
        <v>0.45004276494829332</v>
      </c>
      <c r="M359">
        <f t="shared" si="22"/>
        <v>0.54560298577093547</v>
      </c>
      <c r="N359">
        <f t="shared" si="22"/>
        <v>0.6166705543892389</v>
      </c>
      <c r="O359">
        <f t="shared" si="22"/>
        <v>0.42936008086462957</v>
      </c>
      <c r="P359">
        <f t="shared" si="23"/>
        <v>-1.0293911826452062</v>
      </c>
      <c r="Q359">
        <f t="shared" si="23"/>
        <v>0.70017883523831737</v>
      </c>
      <c r="R359">
        <f t="shared" si="23"/>
        <v>0.10761216079620571</v>
      </c>
    </row>
    <row r="360" spans="1:18" x14ac:dyDescent="0.3">
      <c r="A360">
        <v>231.36</v>
      </c>
      <c r="B360">
        <v>483.09</v>
      </c>
      <c r="C360">
        <v>672.61</v>
      </c>
      <c r="D360">
        <v>185.09</v>
      </c>
      <c r="E360">
        <v>141.88999999999999</v>
      </c>
      <c r="F360">
        <v>161.94</v>
      </c>
      <c r="G360">
        <v>497.36</v>
      </c>
      <c r="H360">
        <v>428.3</v>
      </c>
      <c r="I360">
        <v>778.08</v>
      </c>
      <c r="K360">
        <f t="shared" si="21"/>
        <v>-1.0880446058091284</v>
      </c>
      <c r="L360">
        <f t="shared" si="22"/>
        <v>-1.9072008990318119</v>
      </c>
      <c r="M360">
        <f t="shared" si="22"/>
        <v>0.1999913554633472</v>
      </c>
      <c r="N360">
        <f t="shared" si="22"/>
        <v>0.38671334716459205</v>
      </c>
      <c r="O360">
        <f t="shared" si="22"/>
        <v>0.30005186721991706</v>
      </c>
      <c r="P360">
        <f t="shared" si="23"/>
        <v>-1.1497233748271092</v>
      </c>
      <c r="Q360">
        <f t="shared" si="23"/>
        <v>-0.8512275242047026</v>
      </c>
      <c r="R360">
        <f t="shared" si="23"/>
        <v>-2.3630705394190872</v>
      </c>
    </row>
    <row r="361" spans="1:18" x14ac:dyDescent="0.3">
      <c r="A361">
        <v>449.11</v>
      </c>
      <c r="B361">
        <v>195.01</v>
      </c>
      <c r="C361">
        <v>101.69</v>
      </c>
      <c r="D361">
        <v>205.36</v>
      </c>
      <c r="E361">
        <v>107.91</v>
      </c>
      <c r="F361">
        <v>132.66</v>
      </c>
      <c r="G361">
        <v>296.52999999999997</v>
      </c>
      <c r="H361">
        <v>238.89</v>
      </c>
      <c r="I361">
        <v>205.67</v>
      </c>
      <c r="K361">
        <f t="shared" si="21"/>
        <v>0.56578566498185301</v>
      </c>
      <c r="L361">
        <f t="shared" si="22"/>
        <v>0.77357440270757727</v>
      </c>
      <c r="M361">
        <f t="shared" si="22"/>
        <v>0.54274008594776335</v>
      </c>
      <c r="N361">
        <f t="shared" si="22"/>
        <v>0.75972478902718721</v>
      </c>
      <c r="O361">
        <f t="shared" si="22"/>
        <v>0.70461579568479893</v>
      </c>
      <c r="P361">
        <f t="shared" si="23"/>
        <v>0.33973859410834772</v>
      </c>
      <c r="Q361">
        <f t="shared" si="23"/>
        <v>0.46808131638128747</v>
      </c>
      <c r="R361">
        <f t="shared" si="23"/>
        <v>0.54204983188973754</v>
      </c>
    </row>
    <row r="362" spans="1:18" x14ac:dyDescent="0.3">
      <c r="A362">
        <v>298.67</v>
      </c>
      <c r="B362">
        <v>176.28</v>
      </c>
      <c r="C362">
        <v>215.14</v>
      </c>
      <c r="D362">
        <v>202.59</v>
      </c>
      <c r="E362">
        <v>399.36</v>
      </c>
      <c r="F362">
        <v>395.95</v>
      </c>
      <c r="G362">
        <v>390.66</v>
      </c>
      <c r="H362">
        <v>316.97000000000003</v>
      </c>
      <c r="I362">
        <v>189.22</v>
      </c>
      <c r="K362">
        <f t="shared" si="21"/>
        <v>0.40978337295342687</v>
      </c>
      <c r="L362">
        <f t="shared" si="22"/>
        <v>0.27967321793283567</v>
      </c>
      <c r="M362">
        <f t="shared" si="22"/>
        <v>0.32169283824957312</v>
      </c>
      <c r="N362">
        <f t="shared" si="22"/>
        <v>-0.3371279338400241</v>
      </c>
      <c r="O362">
        <f t="shared" si="22"/>
        <v>-0.32571065055077497</v>
      </c>
      <c r="P362">
        <f t="shared" si="23"/>
        <v>-0.30799879465630964</v>
      </c>
      <c r="Q362">
        <f t="shared" si="23"/>
        <v>-6.1271637593330465E-2</v>
      </c>
      <c r="R362">
        <f t="shared" si="23"/>
        <v>0.36645796363879873</v>
      </c>
    </row>
    <row r="363" spans="1:18" x14ac:dyDescent="0.3">
      <c r="A363">
        <v>819.67</v>
      </c>
      <c r="B363">
        <v>1149.5899999999999</v>
      </c>
      <c r="C363">
        <v>1330.27</v>
      </c>
      <c r="D363">
        <v>788.73</v>
      </c>
      <c r="E363">
        <v>829.51</v>
      </c>
      <c r="F363">
        <v>854.09</v>
      </c>
      <c r="G363">
        <v>819.61</v>
      </c>
      <c r="H363">
        <v>1227.1600000000001</v>
      </c>
      <c r="I363">
        <v>793.12</v>
      </c>
      <c r="K363">
        <f t="shared" si="21"/>
        <v>-0.40250344650896092</v>
      </c>
      <c r="L363">
        <f t="shared" si="22"/>
        <v>-0.62293361962741112</v>
      </c>
      <c r="M363">
        <f t="shared" si="22"/>
        <v>3.7746898141935097E-2</v>
      </c>
      <c r="N363">
        <f t="shared" si="22"/>
        <v>-1.2004831212561191E-2</v>
      </c>
      <c r="O363">
        <f t="shared" si="22"/>
        <v>-4.1992509180523961E-2</v>
      </c>
      <c r="P363">
        <f t="shared" si="23"/>
        <v>7.3200190320428258E-5</v>
      </c>
      <c r="Q363">
        <f t="shared" si="23"/>
        <v>-0.49713909256164085</v>
      </c>
      <c r="R363">
        <f t="shared" si="23"/>
        <v>3.2391084216818911E-2</v>
      </c>
    </row>
    <row r="364" spans="1:18" x14ac:dyDescent="0.3">
      <c r="A364">
        <v>50.92</v>
      </c>
      <c r="B364">
        <v>52.31</v>
      </c>
      <c r="C364">
        <v>51.66</v>
      </c>
      <c r="D364">
        <v>52.09</v>
      </c>
      <c r="E364">
        <v>54.42</v>
      </c>
      <c r="F364">
        <v>51.72</v>
      </c>
      <c r="G364">
        <v>49.53</v>
      </c>
      <c r="H364">
        <v>52.25</v>
      </c>
      <c r="I364">
        <v>52.5</v>
      </c>
      <c r="K364">
        <f t="shared" si="21"/>
        <v>-2.7297721916732139E-2</v>
      </c>
      <c r="L364">
        <f t="shared" si="22"/>
        <v>-1.4532600157109089E-2</v>
      </c>
      <c r="M364">
        <f t="shared" si="22"/>
        <v>-2.297721916732132E-2</v>
      </c>
      <c r="N364">
        <f t="shared" si="22"/>
        <v>-6.8735271013354277E-2</v>
      </c>
      <c r="O364">
        <f t="shared" si="22"/>
        <v>-1.5710919088766637E-2</v>
      </c>
      <c r="P364">
        <f t="shared" si="23"/>
        <v>2.7297721916732139E-2</v>
      </c>
      <c r="Q364">
        <f t="shared" si="23"/>
        <v>-2.6119402985074591E-2</v>
      </c>
      <c r="R364">
        <f t="shared" si="23"/>
        <v>-3.1029065200314183E-2</v>
      </c>
    </row>
    <row r="365" spans="1:18" x14ac:dyDescent="0.3">
      <c r="A365">
        <v>1210</v>
      </c>
      <c r="B365">
        <v>732.89</v>
      </c>
      <c r="C365">
        <v>832.94</v>
      </c>
      <c r="D365">
        <v>636.61</v>
      </c>
      <c r="E365">
        <v>266.51</v>
      </c>
      <c r="F365">
        <v>633.83000000000004</v>
      </c>
      <c r="G365">
        <v>663.7</v>
      </c>
      <c r="H365">
        <v>1242.3699999999999</v>
      </c>
      <c r="I365">
        <v>679.63</v>
      </c>
      <c r="K365">
        <f t="shared" si="21"/>
        <v>0.39430578512396697</v>
      </c>
      <c r="L365">
        <f t="shared" si="22"/>
        <v>0.31161983471074378</v>
      </c>
      <c r="M365">
        <f t="shared" si="22"/>
        <v>0.47387603305785125</v>
      </c>
      <c r="N365">
        <f t="shared" si="22"/>
        <v>0.77974380165289259</v>
      </c>
      <c r="O365">
        <f t="shared" si="22"/>
        <v>0.47617355371900821</v>
      </c>
      <c r="P365">
        <f t="shared" si="23"/>
        <v>0.45148760330578508</v>
      </c>
      <c r="Q365">
        <f t="shared" si="23"/>
        <v>-2.675206611570239E-2</v>
      </c>
      <c r="R365">
        <f t="shared" si="23"/>
        <v>0.43832231404958677</v>
      </c>
    </row>
    <row r="366" spans="1:18" x14ac:dyDescent="0.3">
      <c r="A366">
        <v>220.64</v>
      </c>
      <c r="B366">
        <v>26.97</v>
      </c>
      <c r="C366">
        <v>85.59</v>
      </c>
      <c r="D366">
        <v>28.5</v>
      </c>
      <c r="E366">
        <v>30.34</v>
      </c>
      <c r="F366">
        <v>22.92</v>
      </c>
      <c r="G366">
        <v>134.77000000000001</v>
      </c>
      <c r="H366">
        <v>36.44</v>
      </c>
      <c r="I366">
        <v>35.26</v>
      </c>
      <c r="K366">
        <f t="shared" si="21"/>
        <v>0.87776468455402468</v>
      </c>
      <c r="L366">
        <f t="shared" si="22"/>
        <v>0.6120830311820159</v>
      </c>
      <c r="M366">
        <f t="shared" si="22"/>
        <v>0.87083031182015957</v>
      </c>
      <c r="N366">
        <f t="shared" si="22"/>
        <v>0.86249093546047861</v>
      </c>
      <c r="O366">
        <f t="shared" si="22"/>
        <v>0.89612037708484404</v>
      </c>
      <c r="P366">
        <f t="shared" si="23"/>
        <v>0.38918600435097889</v>
      </c>
      <c r="Q366">
        <f t="shared" si="23"/>
        <v>0.83484408992023207</v>
      </c>
      <c r="R366">
        <f t="shared" si="23"/>
        <v>0.84019216823785359</v>
      </c>
    </row>
    <row r="367" spans="1:18" x14ac:dyDescent="0.3">
      <c r="A367">
        <v>176.11</v>
      </c>
      <c r="B367">
        <v>298.02999999999997</v>
      </c>
      <c r="C367">
        <v>320.41000000000003</v>
      </c>
      <c r="D367">
        <v>162</v>
      </c>
      <c r="E367">
        <v>143.84</v>
      </c>
      <c r="F367">
        <v>102.81</v>
      </c>
      <c r="G367">
        <v>186.56</v>
      </c>
      <c r="H367">
        <v>349.48</v>
      </c>
      <c r="I367">
        <v>323.91000000000003</v>
      </c>
      <c r="K367">
        <f t="shared" si="21"/>
        <v>-0.69229458860939153</v>
      </c>
      <c r="L367">
        <f t="shared" si="22"/>
        <v>-0.81937425472715919</v>
      </c>
      <c r="M367">
        <f t="shared" si="22"/>
        <v>8.0120379308386877E-2</v>
      </c>
      <c r="N367">
        <f t="shared" si="22"/>
        <v>0.18323774913406399</v>
      </c>
      <c r="O367">
        <f t="shared" si="22"/>
        <v>0.41621713701663737</v>
      </c>
      <c r="P367">
        <f t="shared" si="23"/>
        <v>-5.9337913803872509E-2</v>
      </c>
      <c r="Q367">
        <f t="shared" si="23"/>
        <v>-0.9844415422179319</v>
      </c>
      <c r="R367">
        <f t="shared" si="23"/>
        <v>-0.83924819714950882</v>
      </c>
    </row>
    <row r="368" spans="1:18" x14ac:dyDescent="0.3">
      <c r="A368">
        <v>519.41999999999996</v>
      </c>
      <c r="B368">
        <v>742.31</v>
      </c>
      <c r="C368">
        <v>285.33</v>
      </c>
      <c r="D368">
        <v>3674.23</v>
      </c>
      <c r="E368">
        <v>3110.2</v>
      </c>
      <c r="F368">
        <v>988.33</v>
      </c>
      <c r="G368">
        <v>5000</v>
      </c>
      <c r="H368">
        <v>750.44</v>
      </c>
      <c r="I368">
        <v>3621.5</v>
      </c>
      <c r="K368">
        <f t="shared" si="21"/>
        <v>-0.42911324169265719</v>
      </c>
      <c r="L368">
        <f t="shared" si="22"/>
        <v>0.45067575372530899</v>
      </c>
      <c r="M368">
        <f t="shared" si="22"/>
        <v>-6.0737168380116291</v>
      </c>
      <c r="N368">
        <f t="shared" si="22"/>
        <v>-4.9878325824958605</v>
      </c>
      <c r="O368">
        <f t="shared" si="22"/>
        <v>-0.9027569211813179</v>
      </c>
      <c r="P368">
        <f t="shared" si="23"/>
        <v>-8.6261214431481275</v>
      </c>
      <c r="Q368">
        <f t="shared" si="23"/>
        <v>-0.44476531515921625</v>
      </c>
      <c r="R368">
        <f t="shared" si="23"/>
        <v>-5.9721997612721882</v>
      </c>
    </row>
    <row r="369" spans="1:18" x14ac:dyDescent="0.3">
      <c r="A369">
        <v>5000</v>
      </c>
      <c r="B369">
        <v>5000</v>
      </c>
      <c r="C369">
        <v>5000</v>
      </c>
      <c r="D369">
        <v>5000</v>
      </c>
      <c r="E369">
        <v>5000</v>
      </c>
      <c r="F369">
        <v>5000</v>
      </c>
      <c r="G369">
        <v>5000</v>
      </c>
      <c r="H369">
        <v>5000</v>
      </c>
      <c r="I369">
        <v>5000</v>
      </c>
      <c r="K369">
        <f t="shared" si="21"/>
        <v>0</v>
      </c>
      <c r="L369">
        <f t="shared" si="22"/>
        <v>0</v>
      </c>
      <c r="M369">
        <f t="shared" si="22"/>
        <v>0</v>
      </c>
      <c r="N369">
        <f t="shared" si="22"/>
        <v>0</v>
      </c>
      <c r="O369">
        <f t="shared" si="22"/>
        <v>0</v>
      </c>
      <c r="P369">
        <f t="shared" si="23"/>
        <v>0</v>
      </c>
      <c r="Q369">
        <f t="shared" si="23"/>
        <v>0</v>
      </c>
      <c r="R369">
        <f t="shared" si="23"/>
        <v>0</v>
      </c>
    </row>
    <row r="370" spans="1:18" x14ac:dyDescent="0.3">
      <c r="A370">
        <v>103.52</v>
      </c>
      <c r="B370">
        <v>48.06</v>
      </c>
      <c r="C370">
        <v>207.27</v>
      </c>
      <c r="D370">
        <v>366.84</v>
      </c>
      <c r="E370">
        <v>15.91</v>
      </c>
      <c r="F370">
        <v>91.36</v>
      </c>
      <c r="G370">
        <v>87.94</v>
      </c>
      <c r="H370">
        <v>157</v>
      </c>
      <c r="I370">
        <v>54.34</v>
      </c>
      <c r="K370">
        <f t="shared" si="21"/>
        <v>0.53574188562596592</v>
      </c>
      <c r="L370">
        <f t="shared" si="22"/>
        <v>-1.002221792890263</v>
      </c>
      <c r="M370">
        <f t="shared" si="22"/>
        <v>-2.5436630602782073</v>
      </c>
      <c r="N370">
        <f t="shared" si="22"/>
        <v>0.84630989180834626</v>
      </c>
      <c r="O370">
        <f t="shared" si="22"/>
        <v>0.11746522411128281</v>
      </c>
      <c r="P370">
        <f t="shared" si="23"/>
        <v>0.15050231839258113</v>
      </c>
      <c r="Q370">
        <f t="shared" si="23"/>
        <v>-0.5166151468315302</v>
      </c>
      <c r="R370">
        <f t="shared" si="23"/>
        <v>0.47507727975270475</v>
      </c>
    </row>
    <row r="371" spans="1:18" x14ac:dyDescent="0.3">
      <c r="A371">
        <v>5000</v>
      </c>
      <c r="B371">
        <v>5000</v>
      </c>
      <c r="C371">
        <v>5000</v>
      </c>
      <c r="D371">
        <v>5000</v>
      </c>
      <c r="E371">
        <v>5000</v>
      </c>
      <c r="F371">
        <v>5000</v>
      </c>
      <c r="G371">
        <v>5000</v>
      </c>
      <c r="H371">
        <v>5000</v>
      </c>
      <c r="I371">
        <v>5000</v>
      </c>
      <c r="K371">
        <f t="shared" si="21"/>
        <v>0</v>
      </c>
      <c r="L371">
        <f t="shared" si="22"/>
        <v>0</v>
      </c>
      <c r="M371">
        <f t="shared" si="22"/>
        <v>0</v>
      </c>
      <c r="N371">
        <f t="shared" si="22"/>
        <v>0</v>
      </c>
      <c r="O371">
        <f t="shared" si="22"/>
        <v>0</v>
      </c>
      <c r="P371">
        <f t="shared" si="23"/>
        <v>0</v>
      </c>
      <c r="Q371">
        <f t="shared" si="23"/>
        <v>0</v>
      </c>
      <c r="R371">
        <f t="shared" si="23"/>
        <v>0</v>
      </c>
    </row>
    <row r="372" spans="1:18" x14ac:dyDescent="0.3">
      <c r="A372">
        <v>105.72</v>
      </c>
      <c r="B372">
        <v>17.27</v>
      </c>
      <c r="C372">
        <v>4.33</v>
      </c>
      <c r="D372">
        <v>49.75</v>
      </c>
      <c r="E372">
        <v>80.98</v>
      </c>
      <c r="F372">
        <v>64.89</v>
      </c>
      <c r="G372">
        <v>42.92</v>
      </c>
      <c r="H372">
        <v>69.81</v>
      </c>
      <c r="I372">
        <v>66.73</v>
      </c>
      <c r="K372">
        <f t="shared" si="21"/>
        <v>0.83664396519107076</v>
      </c>
      <c r="L372">
        <f t="shared" si="22"/>
        <v>0.95904275444570564</v>
      </c>
      <c r="M372">
        <f t="shared" si="22"/>
        <v>0.52941732879303816</v>
      </c>
      <c r="N372">
        <f t="shared" si="22"/>
        <v>0.23401437760121069</v>
      </c>
      <c r="O372">
        <f t="shared" si="22"/>
        <v>0.3862088535754824</v>
      </c>
      <c r="P372">
        <f t="shared" si="23"/>
        <v>0.59402194475974268</v>
      </c>
      <c r="Q372">
        <f t="shared" si="23"/>
        <v>0.33967082860385922</v>
      </c>
      <c r="R372">
        <f t="shared" si="23"/>
        <v>0.3688043889519485</v>
      </c>
    </row>
    <row r="373" spans="1:18" x14ac:dyDescent="0.3">
      <c r="A373">
        <v>19.23</v>
      </c>
      <c r="B373">
        <v>17.23</v>
      </c>
      <c r="C373">
        <v>30.52</v>
      </c>
      <c r="D373">
        <v>19.88</v>
      </c>
      <c r="E373">
        <v>30.44</v>
      </c>
      <c r="F373">
        <v>36.53</v>
      </c>
      <c r="G373">
        <v>25.39</v>
      </c>
      <c r="H373">
        <v>11.47</v>
      </c>
      <c r="I373">
        <v>14.48</v>
      </c>
      <c r="K373">
        <f t="shared" si="21"/>
        <v>0.10400416016640665</v>
      </c>
      <c r="L373">
        <f t="shared" si="22"/>
        <v>-0.58710348413936553</v>
      </c>
      <c r="M373">
        <f t="shared" si="22"/>
        <v>-3.3801352054082086E-2</v>
      </c>
      <c r="N373">
        <f t="shared" si="22"/>
        <v>-0.58294331773270935</v>
      </c>
      <c r="O373">
        <f t="shared" si="22"/>
        <v>-0.89963598543941758</v>
      </c>
      <c r="P373">
        <f t="shared" si="23"/>
        <v>-0.32033281331253249</v>
      </c>
      <c r="Q373">
        <f t="shared" si="23"/>
        <v>0.4035361414456578</v>
      </c>
      <c r="R373">
        <f t="shared" si="23"/>
        <v>0.24700988039521579</v>
      </c>
    </row>
    <row r="374" spans="1:18" x14ac:dyDescent="0.3">
      <c r="A374">
        <v>35.5</v>
      </c>
      <c r="B374">
        <v>15.92</v>
      </c>
      <c r="C374">
        <v>16.55</v>
      </c>
      <c r="D374">
        <v>84.94</v>
      </c>
      <c r="E374">
        <v>84.44</v>
      </c>
      <c r="F374">
        <v>90.81</v>
      </c>
      <c r="G374">
        <v>26.67</v>
      </c>
      <c r="H374">
        <v>81.16</v>
      </c>
      <c r="I374">
        <v>95.06</v>
      </c>
      <c r="K374">
        <f t="shared" si="21"/>
        <v>0.55154929577464784</v>
      </c>
      <c r="L374">
        <f t="shared" si="22"/>
        <v>0.53380281690140841</v>
      </c>
      <c r="M374">
        <f t="shared" si="22"/>
        <v>-1.392676056338028</v>
      </c>
      <c r="N374">
        <f t="shared" si="22"/>
        <v>-1.3785915492957745</v>
      </c>
      <c r="O374">
        <f t="shared" si="22"/>
        <v>-1.5580281690140845</v>
      </c>
      <c r="P374">
        <f t="shared" si="23"/>
        <v>0.24873239436619712</v>
      </c>
      <c r="Q374">
        <f t="shared" si="23"/>
        <v>-1.2861971830985914</v>
      </c>
      <c r="R374">
        <f t="shared" si="23"/>
        <v>-1.6777464788732395</v>
      </c>
    </row>
    <row r="375" spans="1:18" x14ac:dyDescent="0.3">
      <c r="A375">
        <v>76.69</v>
      </c>
      <c r="B375">
        <v>78</v>
      </c>
      <c r="C375">
        <v>118.41</v>
      </c>
      <c r="D375">
        <v>144.62</v>
      </c>
      <c r="E375">
        <v>77.14</v>
      </c>
      <c r="F375">
        <v>56.19</v>
      </c>
      <c r="G375">
        <v>41.19</v>
      </c>
      <c r="H375">
        <v>146.53</v>
      </c>
      <c r="I375">
        <v>22.19</v>
      </c>
      <c r="K375">
        <f t="shared" si="21"/>
        <v>-1.7081757725909537E-2</v>
      </c>
      <c r="L375">
        <f t="shared" si="22"/>
        <v>-0.54400834528621722</v>
      </c>
      <c r="M375">
        <f t="shared" si="22"/>
        <v>-0.88577389490155178</v>
      </c>
      <c r="N375">
        <f t="shared" si="22"/>
        <v>-5.8677793714956693E-3</v>
      </c>
      <c r="O375">
        <f t="shared" si="22"/>
        <v>0.26730994914591211</v>
      </c>
      <c r="P375">
        <f t="shared" si="23"/>
        <v>0.46290259486243318</v>
      </c>
      <c r="Q375">
        <f t="shared" si="23"/>
        <v>-0.91067935845612213</v>
      </c>
      <c r="R375">
        <f t="shared" si="23"/>
        <v>0.71065327943669321</v>
      </c>
    </row>
    <row r="376" spans="1:18" x14ac:dyDescent="0.3">
      <c r="A376">
        <v>72.78</v>
      </c>
      <c r="B376">
        <v>99.34</v>
      </c>
      <c r="C376">
        <v>161.63</v>
      </c>
      <c r="D376">
        <v>185.33</v>
      </c>
      <c r="E376">
        <v>250.91</v>
      </c>
      <c r="F376">
        <v>234.69</v>
      </c>
      <c r="G376">
        <v>94.45</v>
      </c>
      <c r="H376">
        <v>98.36</v>
      </c>
      <c r="I376">
        <v>101.28</v>
      </c>
      <c r="K376">
        <f t="shared" si="21"/>
        <v>-0.36493542181918109</v>
      </c>
      <c r="L376">
        <f t="shared" si="22"/>
        <v>-1.2208024182467709</v>
      </c>
      <c r="M376">
        <f t="shared" si="22"/>
        <v>-1.5464413300357243</v>
      </c>
      <c r="N376">
        <f t="shared" si="22"/>
        <v>-2.4475130530365483</v>
      </c>
      <c r="O376">
        <f t="shared" si="22"/>
        <v>-2.2246496290189612</v>
      </c>
      <c r="P376">
        <f t="shared" si="23"/>
        <v>-0.29774663369057436</v>
      </c>
      <c r="Q376">
        <f t="shared" si="23"/>
        <v>-0.35147018411651548</v>
      </c>
      <c r="R376">
        <f t="shared" si="23"/>
        <v>-0.39159109645507006</v>
      </c>
    </row>
    <row r="377" spans="1:18" x14ac:dyDescent="0.3">
      <c r="A377">
        <v>22.34</v>
      </c>
      <c r="B377">
        <v>148.38999999999999</v>
      </c>
      <c r="C377">
        <v>98.7</v>
      </c>
      <c r="D377">
        <v>18.91</v>
      </c>
      <c r="E377">
        <v>132.5</v>
      </c>
      <c r="F377">
        <v>140.66999999999999</v>
      </c>
      <c r="G377">
        <v>87.95</v>
      </c>
      <c r="H377">
        <v>124.92</v>
      </c>
      <c r="I377">
        <v>184.61</v>
      </c>
      <c r="K377">
        <f t="shared" si="21"/>
        <v>-5.6423455684870181</v>
      </c>
      <c r="L377">
        <f t="shared" si="22"/>
        <v>-3.4180841539838855</v>
      </c>
      <c r="M377">
        <f t="shared" si="22"/>
        <v>0.15353625783348254</v>
      </c>
      <c r="N377">
        <f t="shared" si="22"/>
        <v>-4.9310653536257831</v>
      </c>
      <c r="O377">
        <f t="shared" si="22"/>
        <v>-5.2967770814682176</v>
      </c>
      <c r="P377">
        <f t="shared" si="23"/>
        <v>-2.9368845120859444</v>
      </c>
      <c r="Q377">
        <f t="shared" si="23"/>
        <v>-4.5917636526410028</v>
      </c>
      <c r="R377">
        <f t="shared" si="23"/>
        <v>-7.263652641002686</v>
      </c>
    </row>
    <row r="378" spans="1:18" x14ac:dyDescent="0.3">
      <c r="A378">
        <v>115.45</v>
      </c>
      <c r="B378">
        <v>168.06</v>
      </c>
      <c r="C378">
        <v>293.92</v>
      </c>
      <c r="D378">
        <v>137.74</v>
      </c>
      <c r="E378">
        <v>142.44</v>
      </c>
      <c r="F378">
        <v>135.38999999999999</v>
      </c>
      <c r="G378">
        <v>16.579999999999998</v>
      </c>
      <c r="H378">
        <v>110.11</v>
      </c>
      <c r="I378">
        <v>159.5</v>
      </c>
      <c r="K378">
        <f t="shared" si="21"/>
        <v>-0.45569510610653963</v>
      </c>
      <c r="L378">
        <f t="shared" si="22"/>
        <v>-1.5458640103941101</v>
      </c>
      <c r="M378">
        <f t="shared" si="22"/>
        <v>-0.19307059333044613</v>
      </c>
      <c r="N378">
        <f t="shared" si="22"/>
        <v>-0.23378085751407532</v>
      </c>
      <c r="O378">
        <f t="shared" si="22"/>
        <v>-0.1727154612386313</v>
      </c>
      <c r="P378">
        <f t="shared" si="23"/>
        <v>0.856388046773495</v>
      </c>
      <c r="Q378">
        <f t="shared" si="23"/>
        <v>4.6253789519272441E-2</v>
      </c>
      <c r="R378">
        <f t="shared" si="23"/>
        <v>-0.38155045474231264</v>
      </c>
    </row>
    <row r="379" spans="1:18" x14ac:dyDescent="0.3">
      <c r="A379">
        <v>324.86</v>
      </c>
      <c r="B379">
        <v>112.27</v>
      </c>
      <c r="C379">
        <v>147.02000000000001</v>
      </c>
      <c r="D379">
        <v>176.72</v>
      </c>
      <c r="E379">
        <v>319.27999999999997</v>
      </c>
      <c r="F379">
        <v>9.6199999999999992</v>
      </c>
      <c r="G379">
        <v>147.44999999999999</v>
      </c>
      <c r="H379">
        <v>85.92</v>
      </c>
      <c r="I379">
        <v>123.58</v>
      </c>
      <c r="K379">
        <f t="shared" si="21"/>
        <v>0.65440497445053258</v>
      </c>
      <c r="L379">
        <f t="shared" si="22"/>
        <v>0.54743581850643352</v>
      </c>
      <c r="M379">
        <f t="shared" si="22"/>
        <v>0.45601182047651301</v>
      </c>
      <c r="N379">
        <f t="shared" si="22"/>
        <v>1.7176629932894295E-2</v>
      </c>
      <c r="O379">
        <f t="shared" si="22"/>
        <v>0.97038724373576313</v>
      </c>
      <c r="P379">
        <f t="shared" si="23"/>
        <v>0.54611217139690948</v>
      </c>
      <c r="Q379">
        <f t="shared" si="23"/>
        <v>0.73551683802253276</v>
      </c>
      <c r="R379">
        <f t="shared" si="23"/>
        <v>0.61958997722095677</v>
      </c>
    </row>
    <row r="380" spans="1:18" x14ac:dyDescent="0.3">
      <c r="A380">
        <v>136.05000000000001</v>
      </c>
      <c r="B380">
        <v>103.86</v>
      </c>
      <c r="C380">
        <v>126.31</v>
      </c>
      <c r="D380">
        <v>88.53</v>
      </c>
      <c r="E380">
        <v>200.84</v>
      </c>
      <c r="F380">
        <v>265.41000000000003</v>
      </c>
      <c r="G380">
        <v>181.48</v>
      </c>
      <c r="H380">
        <v>76.41</v>
      </c>
      <c r="I380">
        <v>152.97999999999999</v>
      </c>
      <c r="K380">
        <f t="shared" si="21"/>
        <v>0.23660418963616325</v>
      </c>
      <c r="L380">
        <f t="shared" si="22"/>
        <v>7.1591326718118395E-2</v>
      </c>
      <c r="M380">
        <f t="shared" si="22"/>
        <v>0.3492833517089306</v>
      </c>
      <c r="N380">
        <f t="shared" si="22"/>
        <v>-0.47622197721425935</v>
      </c>
      <c r="O380">
        <f t="shared" si="22"/>
        <v>-0.95082690187431096</v>
      </c>
      <c r="P380">
        <f t="shared" si="23"/>
        <v>-0.33392135244395427</v>
      </c>
      <c r="Q380">
        <f t="shared" si="23"/>
        <v>0.43836824696802651</v>
      </c>
      <c r="R380">
        <f t="shared" si="23"/>
        <v>-0.12443954428518909</v>
      </c>
    </row>
    <row r="381" spans="1:18" x14ac:dyDescent="0.3">
      <c r="A381">
        <v>12.25</v>
      </c>
      <c r="B381">
        <v>157.83000000000001</v>
      </c>
      <c r="C381">
        <v>212.59</v>
      </c>
      <c r="D381">
        <v>128.97</v>
      </c>
      <c r="E381">
        <v>186.76</v>
      </c>
      <c r="F381">
        <v>154.38999999999999</v>
      </c>
      <c r="G381">
        <v>113.61</v>
      </c>
      <c r="H381">
        <v>119.42</v>
      </c>
      <c r="I381">
        <v>89.58</v>
      </c>
      <c r="K381">
        <f t="shared" si="21"/>
        <v>-11.884081632653062</v>
      </c>
      <c r="L381">
        <f t="shared" si="22"/>
        <v>-16.354285714285716</v>
      </c>
      <c r="M381">
        <f t="shared" si="22"/>
        <v>-9.528163265306123</v>
      </c>
      <c r="N381">
        <f t="shared" si="22"/>
        <v>-14.245714285714286</v>
      </c>
      <c r="O381">
        <f t="shared" si="22"/>
        <v>-11.603265306122449</v>
      </c>
      <c r="P381">
        <f t="shared" si="23"/>
        <v>-8.274285714285714</v>
      </c>
      <c r="Q381">
        <f t="shared" si="23"/>
        <v>-8.7485714285714291</v>
      </c>
      <c r="R381">
        <f t="shared" si="23"/>
        <v>-6.3126530612244895</v>
      </c>
    </row>
    <row r="382" spans="1:18" x14ac:dyDescent="0.3">
      <c r="A382">
        <v>94.34</v>
      </c>
      <c r="B382">
        <v>427.91</v>
      </c>
      <c r="C382">
        <v>243.45</v>
      </c>
      <c r="D382">
        <v>383.66</v>
      </c>
      <c r="E382">
        <v>504.56</v>
      </c>
      <c r="F382">
        <v>102.98</v>
      </c>
      <c r="G382">
        <v>278.63</v>
      </c>
      <c r="H382">
        <v>537.27</v>
      </c>
      <c r="I382">
        <v>206.89</v>
      </c>
      <c r="K382">
        <f t="shared" si="21"/>
        <v>-3.5358278566885737</v>
      </c>
      <c r="L382">
        <f t="shared" si="22"/>
        <v>-1.5805596777612887</v>
      </c>
      <c r="M382">
        <f t="shared" si="22"/>
        <v>-3.0667797328810691</v>
      </c>
      <c r="N382">
        <f t="shared" si="22"/>
        <v>-4.3483146067415728</v>
      </c>
      <c r="O382">
        <f t="shared" si="22"/>
        <v>-9.1583633665465347E-2</v>
      </c>
      <c r="P382">
        <f t="shared" si="23"/>
        <v>-1.9534661861352554</v>
      </c>
      <c r="Q382">
        <f t="shared" si="23"/>
        <v>-4.6950392198431201</v>
      </c>
      <c r="R382">
        <f t="shared" si="23"/>
        <v>-1.1930252278990883</v>
      </c>
    </row>
    <row r="383" spans="1:18" x14ac:dyDescent="0.3">
      <c r="A383">
        <v>140.62</v>
      </c>
      <c r="B383">
        <v>606.41999999999996</v>
      </c>
      <c r="C383">
        <v>841.3</v>
      </c>
      <c r="D383">
        <v>490.61</v>
      </c>
      <c r="E383">
        <v>702.92</v>
      </c>
      <c r="F383">
        <v>1004.06</v>
      </c>
      <c r="G383">
        <v>585.69000000000005</v>
      </c>
      <c r="H383">
        <v>174.74</v>
      </c>
      <c r="I383">
        <v>587.64</v>
      </c>
      <c r="K383">
        <f t="shared" si="21"/>
        <v>-3.3124733323851512</v>
      </c>
      <c r="L383">
        <f t="shared" si="22"/>
        <v>-4.9827904992177494</v>
      </c>
      <c r="M383">
        <f t="shared" si="22"/>
        <v>-2.4889062722230122</v>
      </c>
      <c r="N383">
        <f t="shared" si="22"/>
        <v>-3.99871995448727</v>
      </c>
      <c r="O383">
        <f t="shared" si="22"/>
        <v>-6.1402360972834584</v>
      </c>
      <c r="P383">
        <f t="shared" si="23"/>
        <v>-3.1650547575024892</v>
      </c>
      <c r="Q383">
        <f t="shared" si="23"/>
        <v>-0.24263973830180632</v>
      </c>
      <c r="R383">
        <f t="shared" si="23"/>
        <v>-3.1789219172237231</v>
      </c>
    </row>
    <row r="384" spans="1:18" x14ac:dyDescent="0.3">
      <c r="A384">
        <v>20.059999999999999</v>
      </c>
      <c r="B384">
        <v>462.67</v>
      </c>
      <c r="C384">
        <v>178.91</v>
      </c>
      <c r="D384">
        <v>583.89</v>
      </c>
      <c r="E384">
        <v>499.61</v>
      </c>
      <c r="F384">
        <v>361.81</v>
      </c>
      <c r="G384">
        <v>365.97</v>
      </c>
      <c r="H384">
        <v>331.44</v>
      </c>
      <c r="I384">
        <v>74.97</v>
      </c>
      <c r="K384">
        <f t="shared" si="21"/>
        <v>-22.064307078763711</v>
      </c>
      <c r="L384">
        <f t="shared" si="22"/>
        <v>-7.9187437686939184</v>
      </c>
      <c r="M384">
        <f t="shared" si="22"/>
        <v>-28.107178464606186</v>
      </c>
      <c r="N384">
        <f t="shared" si="22"/>
        <v>-23.905782652043872</v>
      </c>
      <c r="O384">
        <f t="shared" si="22"/>
        <v>-17.036390827517447</v>
      </c>
      <c r="P384">
        <f t="shared" si="23"/>
        <v>-17.243768693918248</v>
      </c>
      <c r="Q384">
        <f t="shared" si="23"/>
        <v>-15.522432701894317</v>
      </c>
      <c r="R384">
        <f t="shared" si="23"/>
        <v>-2.7372881355932202</v>
      </c>
    </row>
    <row r="385" spans="1:18" x14ac:dyDescent="0.3">
      <c r="A385">
        <v>479.84</v>
      </c>
      <c r="B385">
        <v>270.92</v>
      </c>
      <c r="C385">
        <v>532.80999999999995</v>
      </c>
      <c r="D385">
        <v>24.97</v>
      </c>
      <c r="E385">
        <v>22.08</v>
      </c>
      <c r="F385">
        <v>19.170000000000002</v>
      </c>
      <c r="G385">
        <v>314.25</v>
      </c>
      <c r="H385">
        <v>154.53</v>
      </c>
      <c r="I385">
        <v>542.34</v>
      </c>
      <c r="K385">
        <f t="shared" si="21"/>
        <v>0.43539513171057015</v>
      </c>
      <c r="L385">
        <f t="shared" si="22"/>
        <v>-0.11039096365455146</v>
      </c>
      <c r="M385">
        <f t="shared" si="22"/>
        <v>0.94796182060686907</v>
      </c>
      <c r="N385">
        <f t="shared" si="22"/>
        <v>0.95398466155385131</v>
      </c>
      <c r="O385">
        <f t="shared" si="22"/>
        <v>0.96004918306102027</v>
      </c>
      <c r="P385">
        <f t="shared" si="23"/>
        <v>0.34509419806602198</v>
      </c>
      <c r="Q385">
        <f t="shared" si="23"/>
        <v>0.67795515171723897</v>
      </c>
      <c r="R385">
        <f t="shared" si="23"/>
        <v>-0.13025175058352798</v>
      </c>
    </row>
    <row r="386" spans="1:18" x14ac:dyDescent="0.3">
      <c r="A386">
        <v>343.22</v>
      </c>
      <c r="B386">
        <v>593.69000000000005</v>
      </c>
      <c r="C386">
        <v>427.34</v>
      </c>
      <c r="D386">
        <v>797.06</v>
      </c>
      <c r="E386">
        <v>727.61</v>
      </c>
      <c r="F386">
        <v>1006.48</v>
      </c>
      <c r="G386">
        <v>1027.3</v>
      </c>
      <c r="H386">
        <v>761.8</v>
      </c>
      <c r="I386">
        <v>385.41</v>
      </c>
      <c r="K386">
        <f t="shared" si="21"/>
        <v>-0.72976516520016321</v>
      </c>
      <c r="L386">
        <f t="shared" si="22"/>
        <v>-0.24509061243517261</v>
      </c>
      <c r="M386">
        <f t="shared" si="22"/>
        <v>-1.3223005652351258</v>
      </c>
      <c r="N386">
        <f t="shared" si="22"/>
        <v>-1.1199522172367575</v>
      </c>
      <c r="O386">
        <f t="shared" ref="O386" si="24">($A386-F386)/$A386</f>
        <v>-1.9324631431734745</v>
      </c>
      <c r="P386">
        <f t="shared" si="23"/>
        <v>-1.993123943826117</v>
      </c>
      <c r="Q386">
        <f t="shared" si="23"/>
        <v>-1.2195676242643199</v>
      </c>
      <c r="R386">
        <f t="shared" si="23"/>
        <v>-0.12292407202377482</v>
      </c>
    </row>
    <row r="387" spans="1:18" x14ac:dyDescent="0.3">
      <c r="A387">
        <v>1159.95</v>
      </c>
      <c r="B387">
        <v>669.03</v>
      </c>
      <c r="C387">
        <v>157.47999999999999</v>
      </c>
      <c r="D387">
        <v>688.89</v>
      </c>
      <c r="E387">
        <v>405.12</v>
      </c>
      <c r="F387">
        <v>715.53</v>
      </c>
      <c r="G387">
        <v>99.78</v>
      </c>
      <c r="H387">
        <v>681.56</v>
      </c>
      <c r="I387">
        <v>870.37</v>
      </c>
      <c r="K387">
        <f t="shared" ref="K387:K401" si="25">($A387-B387)/$A387</f>
        <v>0.42322513901461273</v>
      </c>
      <c r="L387">
        <f t="shared" ref="L387:R401" si="26">($A387-C387)/$A387</f>
        <v>0.86423552739342213</v>
      </c>
      <c r="M387">
        <f t="shared" si="26"/>
        <v>0.40610371136686929</v>
      </c>
      <c r="N387">
        <f t="shared" si="26"/>
        <v>0.65074356653304022</v>
      </c>
      <c r="O387">
        <f t="shared" si="26"/>
        <v>0.38313720418983582</v>
      </c>
      <c r="P387">
        <f t="shared" si="26"/>
        <v>0.91397905082115616</v>
      </c>
      <c r="Q387">
        <f t="shared" si="26"/>
        <v>0.41242294926505457</v>
      </c>
      <c r="R387">
        <f t="shared" si="26"/>
        <v>0.24964869175395493</v>
      </c>
    </row>
    <row r="388" spans="1:18" x14ac:dyDescent="0.3">
      <c r="A388">
        <v>714.56</v>
      </c>
      <c r="B388">
        <v>451.88</v>
      </c>
      <c r="C388">
        <v>919.91</v>
      </c>
      <c r="D388">
        <v>322.55</v>
      </c>
      <c r="E388">
        <v>932.73</v>
      </c>
      <c r="F388">
        <v>769.73</v>
      </c>
      <c r="G388">
        <v>390.78</v>
      </c>
      <c r="H388">
        <v>1001.42</v>
      </c>
      <c r="I388">
        <v>1514.47</v>
      </c>
      <c r="K388">
        <f t="shared" si="25"/>
        <v>0.3676108374384236</v>
      </c>
      <c r="L388">
        <f t="shared" si="26"/>
        <v>-0.28737964621585316</v>
      </c>
      <c r="M388">
        <f t="shared" si="26"/>
        <v>0.5486033363188535</v>
      </c>
      <c r="N388">
        <f t="shared" si="26"/>
        <v>-0.30532075682937765</v>
      </c>
      <c r="O388">
        <f t="shared" si="26"/>
        <v>-7.7208351992834864E-2</v>
      </c>
      <c r="P388">
        <f t="shared" si="26"/>
        <v>0.45311800268696822</v>
      </c>
      <c r="Q388">
        <f t="shared" si="26"/>
        <v>-0.40144984326018812</v>
      </c>
      <c r="R388">
        <f t="shared" si="26"/>
        <v>-1.1194441334527543</v>
      </c>
    </row>
    <row r="389" spans="1:18" x14ac:dyDescent="0.3">
      <c r="A389">
        <v>83.86</v>
      </c>
      <c r="B389">
        <v>673.45</v>
      </c>
      <c r="C389">
        <v>94.62</v>
      </c>
      <c r="D389">
        <v>799.06</v>
      </c>
      <c r="E389">
        <v>465.09</v>
      </c>
      <c r="F389">
        <v>412.11</v>
      </c>
      <c r="G389">
        <v>57.89</v>
      </c>
      <c r="H389">
        <v>118.22</v>
      </c>
      <c r="I389">
        <v>107.27</v>
      </c>
      <c r="K389">
        <f t="shared" si="25"/>
        <v>-7.0306463152873846</v>
      </c>
      <c r="L389">
        <f t="shared" si="26"/>
        <v>-0.12830908657285958</v>
      </c>
      <c r="M389">
        <f t="shared" si="26"/>
        <v>-8.5284998807536354</v>
      </c>
      <c r="N389">
        <f t="shared" si="26"/>
        <v>-4.5460290961125684</v>
      </c>
      <c r="O389">
        <f t="shared" si="26"/>
        <v>-3.9142618650131173</v>
      </c>
      <c r="P389">
        <f t="shared" si="26"/>
        <v>0.30968280467445741</v>
      </c>
      <c r="Q389">
        <f t="shared" si="26"/>
        <v>-0.40973050321965182</v>
      </c>
      <c r="R389">
        <f t="shared" si="26"/>
        <v>-0.27915573575005959</v>
      </c>
    </row>
    <row r="390" spans="1:18" x14ac:dyDescent="0.3">
      <c r="A390">
        <v>945.31</v>
      </c>
      <c r="B390">
        <v>2179.0500000000002</v>
      </c>
      <c r="C390">
        <v>1584.28</v>
      </c>
      <c r="D390">
        <v>2110.6999999999998</v>
      </c>
      <c r="E390">
        <v>3083.73</v>
      </c>
      <c r="F390">
        <v>2848.36</v>
      </c>
      <c r="G390">
        <v>2407.7600000000002</v>
      </c>
      <c r="H390">
        <v>722.55</v>
      </c>
      <c r="I390">
        <v>3323.94</v>
      </c>
      <c r="K390">
        <f t="shared" si="25"/>
        <v>-1.3051168399784201</v>
      </c>
      <c r="L390">
        <f t="shared" si="26"/>
        <v>-0.67593699421353848</v>
      </c>
      <c r="M390">
        <f t="shared" si="26"/>
        <v>-1.2328125165289692</v>
      </c>
      <c r="N390">
        <f t="shared" si="26"/>
        <v>-2.2621362304429238</v>
      </c>
      <c r="O390">
        <f t="shared" si="26"/>
        <v>-2.0131491256836385</v>
      </c>
      <c r="P390">
        <f t="shared" si="26"/>
        <v>-1.547058636849288</v>
      </c>
      <c r="Q390">
        <f t="shared" si="26"/>
        <v>0.23564756534893316</v>
      </c>
      <c r="R390">
        <f t="shared" si="26"/>
        <v>-2.5162433487427407</v>
      </c>
    </row>
    <row r="391" spans="1:18" x14ac:dyDescent="0.3">
      <c r="A391">
        <v>1403.86</v>
      </c>
      <c r="B391">
        <v>5000</v>
      </c>
      <c r="C391">
        <v>5000</v>
      </c>
      <c r="D391">
        <v>5000</v>
      </c>
      <c r="E391">
        <v>258.27999999999997</v>
      </c>
      <c r="F391">
        <v>4601.55</v>
      </c>
      <c r="G391">
        <v>5000</v>
      </c>
      <c r="H391">
        <v>5000</v>
      </c>
      <c r="I391">
        <v>5000</v>
      </c>
      <c r="K391">
        <f t="shared" si="25"/>
        <v>-2.5616087074209681</v>
      </c>
      <c r="L391">
        <f t="shared" si="26"/>
        <v>-2.5616087074209681</v>
      </c>
      <c r="M391">
        <f t="shared" si="26"/>
        <v>-2.5616087074209681</v>
      </c>
      <c r="N391">
        <f t="shared" si="26"/>
        <v>0.81602154060946253</v>
      </c>
      <c r="O391">
        <f t="shared" si="26"/>
        <v>-2.2777841095265914</v>
      </c>
      <c r="P391">
        <f t="shared" si="26"/>
        <v>-2.5616087074209681</v>
      </c>
      <c r="Q391">
        <f t="shared" si="26"/>
        <v>-2.5616087074209681</v>
      </c>
      <c r="R391">
        <f t="shared" si="26"/>
        <v>-2.5616087074209681</v>
      </c>
    </row>
    <row r="392" spans="1:18" x14ac:dyDescent="0.3">
      <c r="A392">
        <v>5000</v>
      </c>
      <c r="B392">
        <v>5000</v>
      </c>
      <c r="C392">
        <v>5000</v>
      </c>
      <c r="D392">
        <v>5000</v>
      </c>
      <c r="E392">
        <v>5000</v>
      </c>
      <c r="F392">
        <v>5000</v>
      </c>
      <c r="G392">
        <v>5000</v>
      </c>
      <c r="H392">
        <v>4665.95</v>
      </c>
      <c r="I392">
        <v>5000</v>
      </c>
      <c r="K392">
        <f t="shared" si="25"/>
        <v>0</v>
      </c>
      <c r="L392">
        <f t="shared" si="26"/>
        <v>0</v>
      </c>
      <c r="M392">
        <f t="shared" si="26"/>
        <v>0</v>
      </c>
      <c r="N392">
        <f t="shared" si="26"/>
        <v>0</v>
      </c>
      <c r="O392">
        <f t="shared" si="26"/>
        <v>0</v>
      </c>
      <c r="P392">
        <f t="shared" si="26"/>
        <v>0</v>
      </c>
      <c r="Q392">
        <f t="shared" si="26"/>
        <v>6.6810000000000036E-2</v>
      </c>
      <c r="R392">
        <f t="shared" si="26"/>
        <v>0</v>
      </c>
    </row>
    <row r="393" spans="1:18" x14ac:dyDescent="0.3">
      <c r="A393">
        <v>5000</v>
      </c>
      <c r="B393">
        <v>5000</v>
      </c>
      <c r="C393">
        <v>5000</v>
      </c>
      <c r="D393">
        <v>5000</v>
      </c>
      <c r="E393">
        <v>5000</v>
      </c>
      <c r="F393">
        <v>5000</v>
      </c>
      <c r="G393">
        <v>5000</v>
      </c>
      <c r="H393">
        <v>5000</v>
      </c>
      <c r="I393">
        <v>5000</v>
      </c>
      <c r="K393">
        <f t="shared" si="25"/>
        <v>0</v>
      </c>
      <c r="L393">
        <f t="shared" si="26"/>
        <v>0</v>
      </c>
      <c r="M393">
        <f t="shared" si="26"/>
        <v>0</v>
      </c>
      <c r="N393">
        <f t="shared" si="26"/>
        <v>0</v>
      </c>
      <c r="O393">
        <f t="shared" si="26"/>
        <v>0</v>
      </c>
      <c r="P393">
        <f t="shared" si="26"/>
        <v>0</v>
      </c>
      <c r="Q393">
        <f t="shared" si="26"/>
        <v>0</v>
      </c>
      <c r="R393">
        <f t="shared" si="26"/>
        <v>0</v>
      </c>
    </row>
    <row r="394" spans="1:18" x14ac:dyDescent="0.3">
      <c r="A394">
        <v>5000</v>
      </c>
      <c r="B394">
        <v>5000</v>
      </c>
      <c r="C394">
        <v>5000</v>
      </c>
      <c r="D394">
        <v>5000</v>
      </c>
      <c r="E394">
        <v>5000</v>
      </c>
      <c r="F394">
        <v>5000</v>
      </c>
      <c r="G394">
        <v>5000</v>
      </c>
      <c r="H394">
        <v>5000</v>
      </c>
      <c r="I394">
        <v>5000</v>
      </c>
      <c r="K394">
        <f t="shared" si="25"/>
        <v>0</v>
      </c>
      <c r="L394">
        <f t="shared" si="26"/>
        <v>0</v>
      </c>
      <c r="M394">
        <f t="shared" si="26"/>
        <v>0</v>
      </c>
      <c r="N394">
        <f t="shared" si="26"/>
        <v>0</v>
      </c>
      <c r="O394">
        <f t="shared" si="26"/>
        <v>0</v>
      </c>
      <c r="P394">
        <f t="shared" si="26"/>
        <v>0</v>
      </c>
      <c r="Q394">
        <f t="shared" si="26"/>
        <v>0</v>
      </c>
      <c r="R394">
        <f t="shared" si="26"/>
        <v>0</v>
      </c>
    </row>
    <row r="395" spans="1:18" x14ac:dyDescent="0.3">
      <c r="A395">
        <v>5000</v>
      </c>
      <c r="B395">
        <v>5000</v>
      </c>
      <c r="C395">
        <v>5000</v>
      </c>
      <c r="D395">
        <v>5000</v>
      </c>
      <c r="E395">
        <v>5000</v>
      </c>
      <c r="F395">
        <v>5000</v>
      </c>
      <c r="G395">
        <v>5000</v>
      </c>
      <c r="H395">
        <v>5000</v>
      </c>
      <c r="I395">
        <v>5000</v>
      </c>
      <c r="K395">
        <f t="shared" si="25"/>
        <v>0</v>
      </c>
      <c r="L395">
        <f t="shared" si="26"/>
        <v>0</v>
      </c>
      <c r="M395">
        <f t="shared" si="26"/>
        <v>0</v>
      </c>
      <c r="N395">
        <f t="shared" si="26"/>
        <v>0</v>
      </c>
      <c r="O395">
        <f t="shared" si="26"/>
        <v>0</v>
      </c>
      <c r="P395">
        <f t="shared" si="26"/>
        <v>0</v>
      </c>
      <c r="Q395">
        <f t="shared" si="26"/>
        <v>0</v>
      </c>
      <c r="R395">
        <f t="shared" si="26"/>
        <v>0</v>
      </c>
    </row>
    <row r="396" spans="1:18" x14ac:dyDescent="0.3">
      <c r="A396">
        <v>5000</v>
      </c>
      <c r="B396">
        <v>5000</v>
      </c>
      <c r="C396">
        <v>5000</v>
      </c>
      <c r="D396">
        <v>5000</v>
      </c>
      <c r="E396">
        <v>5000</v>
      </c>
      <c r="F396">
        <v>5000</v>
      </c>
      <c r="G396">
        <v>5000</v>
      </c>
      <c r="H396">
        <v>5000</v>
      </c>
      <c r="I396">
        <v>5000</v>
      </c>
      <c r="K396">
        <f t="shared" si="25"/>
        <v>0</v>
      </c>
      <c r="L396">
        <f t="shared" si="26"/>
        <v>0</v>
      </c>
      <c r="M396">
        <f t="shared" si="26"/>
        <v>0</v>
      </c>
      <c r="N396">
        <f t="shared" si="26"/>
        <v>0</v>
      </c>
      <c r="O396">
        <f t="shared" si="26"/>
        <v>0</v>
      </c>
      <c r="P396">
        <f t="shared" si="26"/>
        <v>0</v>
      </c>
      <c r="Q396">
        <f t="shared" si="26"/>
        <v>0</v>
      </c>
      <c r="R396">
        <f t="shared" si="26"/>
        <v>0</v>
      </c>
    </row>
    <row r="397" spans="1:18" x14ac:dyDescent="0.3">
      <c r="A397">
        <v>2262.0500000000002</v>
      </c>
      <c r="B397">
        <v>872.38</v>
      </c>
      <c r="C397">
        <v>3515.47</v>
      </c>
      <c r="D397">
        <v>1705.45</v>
      </c>
      <c r="E397">
        <v>62.16</v>
      </c>
      <c r="F397">
        <v>5000</v>
      </c>
      <c r="G397">
        <v>131.25</v>
      </c>
      <c r="H397">
        <v>5000</v>
      </c>
      <c r="I397">
        <v>5000</v>
      </c>
      <c r="K397">
        <f t="shared" si="25"/>
        <v>0.61434097389536035</v>
      </c>
      <c r="L397">
        <f t="shared" si="26"/>
        <v>-0.55410799938109212</v>
      </c>
      <c r="M397">
        <f t="shared" si="26"/>
        <v>0.24605998983223187</v>
      </c>
      <c r="N397">
        <f t="shared" si="26"/>
        <v>0.97252050131517875</v>
      </c>
      <c r="O397">
        <f t="shared" si="26"/>
        <v>-1.2103843858446983</v>
      </c>
      <c r="P397">
        <f t="shared" si="26"/>
        <v>0.94197740987157663</v>
      </c>
      <c r="Q397">
        <f t="shared" si="26"/>
        <v>-1.2103843858446983</v>
      </c>
      <c r="R397">
        <f t="shared" si="26"/>
        <v>-1.2103843858446983</v>
      </c>
    </row>
    <row r="398" spans="1:18" x14ac:dyDescent="0.3">
      <c r="A398">
        <v>5000</v>
      </c>
      <c r="B398">
        <v>5000</v>
      </c>
      <c r="C398">
        <v>5000</v>
      </c>
      <c r="D398">
        <v>5000</v>
      </c>
      <c r="E398">
        <v>5000</v>
      </c>
      <c r="F398">
        <v>3808.28</v>
      </c>
      <c r="G398">
        <v>5000</v>
      </c>
      <c r="H398">
        <v>5000</v>
      </c>
      <c r="I398">
        <v>683.77</v>
      </c>
      <c r="K398">
        <f t="shared" si="25"/>
        <v>0</v>
      </c>
      <c r="L398">
        <f t="shared" si="26"/>
        <v>0</v>
      </c>
      <c r="M398">
        <f t="shared" si="26"/>
        <v>0</v>
      </c>
      <c r="N398">
        <f t="shared" si="26"/>
        <v>0</v>
      </c>
      <c r="O398">
        <f t="shared" si="26"/>
        <v>0.23834399999999997</v>
      </c>
      <c r="P398">
        <f t="shared" si="26"/>
        <v>0</v>
      </c>
      <c r="Q398">
        <f t="shared" si="26"/>
        <v>0</v>
      </c>
      <c r="R398">
        <f t="shared" si="26"/>
        <v>0.86324599999999996</v>
      </c>
    </row>
    <row r="399" spans="1:18" x14ac:dyDescent="0.3">
      <c r="A399">
        <v>5000</v>
      </c>
      <c r="B399">
        <v>5000</v>
      </c>
      <c r="C399">
        <v>5000</v>
      </c>
      <c r="D399">
        <v>5000</v>
      </c>
      <c r="E399">
        <v>5000</v>
      </c>
      <c r="F399">
        <v>436.64</v>
      </c>
      <c r="G399">
        <v>5000</v>
      </c>
      <c r="H399">
        <v>5000</v>
      </c>
      <c r="I399">
        <v>5000</v>
      </c>
      <c r="K399">
        <f t="shared" si="25"/>
        <v>0</v>
      </c>
      <c r="L399">
        <f t="shared" si="26"/>
        <v>0</v>
      </c>
      <c r="M399">
        <f t="shared" si="26"/>
        <v>0</v>
      </c>
      <c r="N399">
        <f t="shared" si="26"/>
        <v>0</v>
      </c>
      <c r="O399">
        <f t="shared" si="26"/>
        <v>0.91267199999999993</v>
      </c>
      <c r="P399">
        <f t="shared" si="26"/>
        <v>0</v>
      </c>
      <c r="Q399">
        <f t="shared" si="26"/>
        <v>0</v>
      </c>
      <c r="R399">
        <f t="shared" si="26"/>
        <v>0</v>
      </c>
    </row>
    <row r="400" spans="1:18" x14ac:dyDescent="0.3">
      <c r="A400">
        <v>5000</v>
      </c>
      <c r="B400">
        <v>5000</v>
      </c>
      <c r="C400">
        <v>938.97</v>
      </c>
      <c r="D400">
        <v>5000</v>
      </c>
      <c r="E400">
        <v>5000</v>
      </c>
      <c r="F400">
        <v>5000</v>
      </c>
      <c r="G400">
        <v>5000</v>
      </c>
      <c r="H400">
        <v>5000</v>
      </c>
      <c r="I400">
        <v>5000</v>
      </c>
      <c r="K400">
        <f t="shared" si="25"/>
        <v>0</v>
      </c>
      <c r="L400">
        <f t="shared" si="26"/>
        <v>0.81220599999999998</v>
      </c>
      <c r="M400">
        <f t="shared" si="26"/>
        <v>0</v>
      </c>
      <c r="N400">
        <f t="shared" si="26"/>
        <v>0</v>
      </c>
      <c r="O400">
        <f t="shared" si="26"/>
        <v>0</v>
      </c>
      <c r="P400">
        <f t="shared" si="26"/>
        <v>0</v>
      </c>
      <c r="Q400">
        <f t="shared" si="26"/>
        <v>0</v>
      </c>
      <c r="R400">
        <f t="shared" si="26"/>
        <v>0</v>
      </c>
    </row>
    <row r="401" spans="1:18" x14ac:dyDescent="0.3">
      <c r="A401">
        <v>5000</v>
      </c>
      <c r="B401">
        <v>5000</v>
      </c>
      <c r="C401">
        <v>5000</v>
      </c>
      <c r="D401">
        <v>5000</v>
      </c>
      <c r="E401">
        <v>5000</v>
      </c>
      <c r="F401">
        <v>5000</v>
      </c>
      <c r="G401">
        <v>5000</v>
      </c>
      <c r="H401">
        <v>5000</v>
      </c>
      <c r="I401">
        <v>5000</v>
      </c>
      <c r="K401">
        <f t="shared" si="25"/>
        <v>0</v>
      </c>
      <c r="L401">
        <f t="shared" si="26"/>
        <v>0</v>
      </c>
      <c r="M401">
        <f t="shared" si="26"/>
        <v>0</v>
      </c>
      <c r="N401">
        <f t="shared" si="26"/>
        <v>0</v>
      </c>
      <c r="O401">
        <f t="shared" si="26"/>
        <v>0</v>
      </c>
      <c r="P401">
        <f t="shared" si="26"/>
        <v>0</v>
      </c>
      <c r="Q401">
        <f t="shared" si="26"/>
        <v>0</v>
      </c>
      <c r="R401">
        <f t="shared" si="26"/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25845-DB55-4F0A-906A-ECEE8EC51991}">
  <dimension ref="A1:T401"/>
  <sheetViews>
    <sheetView topLeftCell="V133" zoomScale="80" zoomScaleNormal="80" workbookViewId="0">
      <selection activeCell="AM5" sqref="AM5"/>
    </sheetView>
  </sheetViews>
  <sheetFormatPr defaultRowHeight="14.4" x14ac:dyDescent="0.3"/>
  <cols>
    <col min="12" max="19" width="8.88671875" customWidth="1"/>
  </cols>
  <sheetData>
    <row r="1" spans="1:20" x14ac:dyDescent="0.3">
      <c r="A1" t="s">
        <v>3374</v>
      </c>
      <c r="B1" t="s">
        <v>3375</v>
      </c>
      <c r="C1" t="s">
        <v>3376</v>
      </c>
      <c r="D1" t="s">
        <v>3377</v>
      </c>
      <c r="E1" t="s">
        <v>3378</v>
      </c>
      <c r="F1" t="s">
        <v>3379</v>
      </c>
      <c r="G1" t="s">
        <v>3380</v>
      </c>
      <c r="H1" t="s">
        <v>3381</v>
      </c>
      <c r="I1" t="s">
        <v>3382</v>
      </c>
      <c r="J1" t="s">
        <v>3383</v>
      </c>
      <c r="L1" t="s">
        <v>3384</v>
      </c>
      <c r="M1" t="s">
        <v>3385</v>
      </c>
      <c r="N1" t="s">
        <v>3386</v>
      </c>
      <c r="O1" t="s">
        <v>3387</v>
      </c>
      <c r="P1" t="s">
        <v>3388</v>
      </c>
      <c r="Q1" t="s">
        <v>3389</v>
      </c>
      <c r="R1" t="s">
        <v>3390</v>
      </c>
      <c r="S1" t="s">
        <v>3391</v>
      </c>
      <c r="T1" t="s">
        <v>3392</v>
      </c>
    </row>
    <row r="2" spans="1:20" x14ac:dyDescent="0.3">
      <c r="A2">
        <v>1062.94</v>
      </c>
      <c r="B2">
        <v>493.08</v>
      </c>
      <c r="C2">
        <v>815.81</v>
      </c>
      <c r="D2">
        <v>1762.69</v>
      </c>
      <c r="E2">
        <v>559.26</v>
      </c>
      <c r="F2">
        <v>713.16</v>
      </c>
      <c r="G2">
        <v>859.09</v>
      </c>
      <c r="H2">
        <v>541.12</v>
      </c>
      <c r="I2">
        <v>1010.25</v>
      </c>
      <c r="J2">
        <v>637.19000000000005</v>
      </c>
      <c r="L2">
        <f t="shared" ref="L2:T2" si="0">$A2-B2</f>
        <v>569.86000000000013</v>
      </c>
      <c r="M2">
        <f t="shared" si="0"/>
        <v>247.13000000000011</v>
      </c>
      <c r="N2">
        <f t="shared" si="0"/>
        <v>-699.75</v>
      </c>
      <c r="O2">
        <f t="shared" si="0"/>
        <v>503.68000000000006</v>
      </c>
      <c r="P2">
        <f t="shared" si="0"/>
        <v>349.78000000000009</v>
      </c>
      <c r="Q2">
        <f t="shared" si="0"/>
        <v>203.85000000000002</v>
      </c>
      <c r="R2">
        <f t="shared" si="0"/>
        <v>521.82000000000005</v>
      </c>
      <c r="S2">
        <f t="shared" si="0"/>
        <v>52.690000000000055</v>
      </c>
      <c r="T2">
        <f t="shared" si="0"/>
        <v>425.75</v>
      </c>
    </row>
    <row r="3" spans="1:20" x14ac:dyDescent="0.3">
      <c r="A3">
        <v>2272.0700000000002</v>
      </c>
      <c r="B3">
        <v>969.8599999999999</v>
      </c>
      <c r="C3">
        <v>1321.69</v>
      </c>
      <c r="D3">
        <v>3150.86</v>
      </c>
      <c r="E3">
        <v>1053.8499999999999</v>
      </c>
      <c r="F3">
        <v>1109.94</v>
      </c>
      <c r="G3">
        <v>1551.2800000000002</v>
      </c>
      <c r="H3">
        <v>920.72</v>
      </c>
      <c r="I3">
        <v>1336.3</v>
      </c>
      <c r="J3">
        <v>938.49</v>
      </c>
      <c r="L3">
        <f t="shared" ref="L3:L66" si="1">$A3-B3</f>
        <v>1302.2100000000003</v>
      </c>
      <c r="M3">
        <f t="shared" ref="M3:M66" si="2">$A3-C3</f>
        <v>950.38000000000011</v>
      </c>
      <c r="N3">
        <f t="shared" ref="N3:N66" si="3">$A3-D3</f>
        <v>-878.79</v>
      </c>
      <c r="O3">
        <f t="shared" ref="O3:O66" si="4">$A3-E3</f>
        <v>1218.2200000000003</v>
      </c>
      <c r="P3">
        <f t="shared" ref="P3:P66" si="5">$A3-F3</f>
        <v>1162.1300000000001</v>
      </c>
      <c r="Q3">
        <f t="shared" ref="Q3:Q66" si="6">$A3-G3</f>
        <v>720.79</v>
      </c>
      <c r="R3">
        <f t="shared" ref="R3:R66" si="7">$A3-H3</f>
        <v>1351.3500000000001</v>
      </c>
      <c r="S3">
        <f t="shared" ref="S3:S66" si="8">$A3-I3</f>
        <v>935.77000000000021</v>
      </c>
      <c r="T3">
        <f t="shared" ref="T3:T66" si="9">$A3-J3</f>
        <v>1333.5800000000002</v>
      </c>
    </row>
    <row r="4" spans="1:20" x14ac:dyDescent="0.3">
      <c r="A4">
        <v>7272.07</v>
      </c>
      <c r="B4">
        <v>3316.17</v>
      </c>
      <c r="C4">
        <v>6321.6900000000005</v>
      </c>
      <c r="D4">
        <v>8150.8600000000006</v>
      </c>
      <c r="E4">
        <v>6053.85</v>
      </c>
      <c r="F4">
        <v>4788</v>
      </c>
      <c r="G4">
        <v>4529.8600000000006</v>
      </c>
      <c r="H4">
        <v>1022.61</v>
      </c>
      <c r="I4">
        <v>3882.9700000000003</v>
      </c>
      <c r="J4">
        <v>3856.88</v>
      </c>
      <c r="L4">
        <f t="shared" si="1"/>
        <v>3955.8999999999996</v>
      </c>
      <c r="M4">
        <f t="shared" si="2"/>
        <v>950.3799999999992</v>
      </c>
      <c r="N4">
        <f t="shared" si="3"/>
        <v>-878.79000000000087</v>
      </c>
      <c r="O4">
        <f t="shared" si="4"/>
        <v>1218.2199999999993</v>
      </c>
      <c r="P4">
        <f t="shared" si="5"/>
        <v>2484.0699999999997</v>
      </c>
      <c r="Q4">
        <f t="shared" si="6"/>
        <v>2742.2099999999991</v>
      </c>
      <c r="R4">
        <f t="shared" si="7"/>
        <v>6249.46</v>
      </c>
      <c r="S4">
        <f t="shared" si="8"/>
        <v>3389.0999999999995</v>
      </c>
      <c r="T4">
        <f t="shared" si="9"/>
        <v>3415.1899999999996</v>
      </c>
    </row>
    <row r="5" spans="1:20" x14ac:dyDescent="0.3">
      <c r="A5">
        <v>12272.07</v>
      </c>
      <c r="B5">
        <v>8316.17</v>
      </c>
      <c r="C5">
        <v>11321.69</v>
      </c>
      <c r="D5">
        <v>13150.86</v>
      </c>
      <c r="E5">
        <v>9449.7900000000009</v>
      </c>
      <c r="F5">
        <v>9788</v>
      </c>
      <c r="G5">
        <v>6822.1100000000006</v>
      </c>
      <c r="H5">
        <v>3925.67</v>
      </c>
      <c r="I5">
        <v>8882.9700000000012</v>
      </c>
      <c r="J5">
        <v>8856.880000000001</v>
      </c>
      <c r="L5">
        <f t="shared" si="1"/>
        <v>3955.8999999999996</v>
      </c>
      <c r="M5">
        <f t="shared" si="2"/>
        <v>950.3799999999992</v>
      </c>
      <c r="N5">
        <f t="shared" si="3"/>
        <v>-878.79000000000087</v>
      </c>
      <c r="O5">
        <f t="shared" si="4"/>
        <v>2822.2799999999988</v>
      </c>
      <c r="P5">
        <f t="shared" si="5"/>
        <v>2484.0699999999997</v>
      </c>
      <c r="Q5">
        <f t="shared" si="6"/>
        <v>5449.9599999999991</v>
      </c>
      <c r="R5">
        <f t="shared" si="7"/>
        <v>8346.4</v>
      </c>
      <c r="S5">
        <f t="shared" si="8"/>
        <v>3389.0999999999985</v>
      </c>
      <c r="T5">
        <f t="shared" si="9"/>
        <v>3415.1899999999987</v>
      </c>
    </row>
    <row r="6" spans="1:20" x14ac:dyDescent="0.3">
      <c r="A6">
        <v>17272.07</v>
      </c>
      <c r="B6">
        <v>13316.17</v>
      </c>
      <c r="C6">
        <v>16321.69</v>
      </c>
      <c r="D6">
        <v>16899.89</v>
      </c>
      <c r="E6">
        <v>14449.79</v>
      </c>
      <c r="F6">
        <v>14788</v>
      </c>
      <c r="G6">
        <v>7266.2800000000007</v>
      </c>
      <c r="H6">
        <v>8925.67</v>
      </c>
      <c r="I6">
        <v>11820.34</v>
      </c>
      <c r="J6">
        <v>11950.580000000002</v>
      </c>
      <c r="L6">
        <f t="shared" si="1"/>
        <v>3955.8999999999996</v>
      </c>
      <c r="M6">
        <f t="shared" si="2"/>
        <v>950.3799999999992</v>
      </c>
      <c r="N6">
        <f t="shared" si="3"/>
        <v>372.18000000000029</v>
      </c>
      <c r="O6">
        <f t="shared" si="4"/>
        <v>2822.2799999999988</v>
      </c>
      <c r="P6">
        <f t="shared" si="5"/>
        <v>2484.0699999999997</v>
      </c>
      <c r="Q6">
        <f t="shared" si="6"/>
        <v>10005.789999999999</v>
      </c>
      <c r="R6">
        <f t="shared" si="7"/>
        <v>8346.4</v>
      </c>
      <c r="S6">
        <f t="shared" si="8"/>
        <v>5451.73</v>
      </c>
      <c r="T6">
        <f t="shared" si="9"/>
        <v>5321.489999999998</v>
      </c>
    </row>
    <row r="7" spans="1:20" x14ac:dyDescent="0.3">
      <c r="A7">
        <v>17562.88</v>
      </c>
      <c r="B7">
        <v>13714.95</v>
      </c>
      <c r="C7">
        <v>16626.8</v>
      </c>
      <c r="D7">
        <v>17226.88</v>
      </c>
      <c r="E7">
        <v>14956.85</v>
      </c>
      <c r="F7">
        <v>15473.2</v>
      </c>
      <c r="G7">
        <v>7864.9800000000005</v>
      </c>
      <c r="H7">
        <v>9396.7800000000007</v>
      </c>
      <c r="I7">
        <v>12332.34</v>
      </c>
      <c r="J7">
        <v>12183.310000000001</v>
      </c>
      <c r="L7">
        <f t="shared" si="1"/>
        <v>3847.9300000000003</v>
      </c>
      <c r="M7">
        <f t="shared" si="2"/>
        <v>936.08000000000175</v>
      </c>
      <c r="N7">
        <f t="shared" si="3"/>
        <v>336</v>
      </c>
      <c r="O7">
        <f t="shared" si="4"/>
        <v>2606.0300000000007</v>
      </c>
      <c r="P7">
        <f t="shared" si="5"/>
        <v>2089.6800000000003</v>
      </c>
      <c r="Q7">
        <f t="shared" si="6"/>
        <v>9697.9000000000015</v>
      </c>
      <c r="R7">
        <f t="shared" si="7"/>
        <v>8166.1</v>
      </c>
      <c r="S7">
        <f t="shared" si="8"/>
        <v>5230.5400000000009</v>
      </c>
      <c r="T7">
        <f t="shared" si="9"/>
        <v>5379.57</v>
      </c>
    </row>
    <row r="8" spans="1:20" x14ac:dyDescent="0.3">
      <c r="A8">
        <v>22562.880000000001</v>
      </c>
      <c r="B8">
        <v>16465.23</v>
      </c>
      <c r="C8">
        <v>20043.669999999998</v>
      </c>
      <c r="D8">
        <v>17293.47</v>
      </c>
      <c r="E8">
        <v>18947.690000000002</v>
      </c>
      <c r="F8">
        <v>16117.03</v>
      </c>
      <c r="G8">
        <v>10255.650000000001</v>
      </c>
      <c r="H8">
        <v>14396.78</v>
      </c>
      <c r="I8">
        <v>15163.28</v>
      </c>
      <c r="J8">
        <v>12676.390000000001</v>
      </c>
      <c r="L8">
        <f t="shared" si="1"/>
        <v>6097.6500000000015</v>
      </c>
      <c r="M8">
        <f t="shared" si="2"/>
        <v>2519.2100000000028</v>
      </c>
      <c r="N8">
        <f t="shared" si="3"/>
        <v>5269.41</v>
      </c>
      <c r="O8">
        <f t="shared" si="4"/>
        <v>3615.1899999999987</v>
      </c>
      <c r="P8">
        <f t="shared" si="5"/>
        <v>6445.85</v>
      </c>
      <c r="Q8">
        <f t="shared" si="6"/>
        <v>12307.23</v>
      </c>
      <c r="R8">
        <f t="shared" si="7"/>
        <v>8166.1</v>
      </c>
      <c r="S8">
        <f t="shared" si="8"/>
        <v>7399.6</v>
      </c>
      <c r="T8">
        <f t="shared" si="9"/>
        <v>9886.49</v>
      </c>
    </row>
    <row r="9" spans="1:20" x14ac:dyDescent="0.3">
      <c r="A9">
        <v>27562.880000000001</v>
      </c>
      <c r="B9">
        <v>21465.23</v>
      </c>
      <c r="C9">
        <v>25043.67</v>
      </c>
      <c r="D9">
        <v>22293.47</v>
      </c>
      <c r="E9">
        <v>23947.690000000002</v>
      </c>
      <c r="F9">
        <v>21117.03</v>
      </c>
      <c r="G9">
        <v>15255.650000000001</v>
      </c>
      <c r="H9">
        <v>19396.78</v>
      </c>
      <c r="I9">
        <v>20163.28</v>
      </c>
      <c r="J9">
        <v>17676.39</v>
      </c>
      <c r="L9">
        <f t="shared" si="1"/>
        <v>6097.6500000000015</v>
      </c>
      <c r="M9">
        <f t="shared" si="2"/>
        <v>2519.2100000000028</v>
      </c>
      <c r="N9">
        <f t="shared" si="3"/>
        <v>5269.41</v>
      </c>
      <c r="O9">
        <f t="shared" si="4"/>
        <v>3615.1899999999987</v>
      </c>
      <c r="P9">
        <f t="shared" si="5"/>
        <v>6445.8500000000022</v>
      </c>
      <c r="Q9">
        <f t="shared" si="6"/>
        <v>12307.23</v>
      </c>
      <c r="R9">
        <f t="shared" si="7"/>
        <v>8166.1000000000022</v>
      </c>
      <c r="S9">
        <f t="shared" si="8"/>
        <v>7399.6000000000022</v>
      </c>
      <c r="T9">
        <f t="shared" si="9"/>
        <v>9886.4900000000016</v>
      </c>
    </row>
    <row r="10" spans="1:20" x14ac:dyDescent="0.3">
      <c r="A10">
        <v>32562.880000000001</v>
      </c>
      <c r="B10">
        <v>26465.23</v>
      </c>
      <c r="C10">
        <v>27321.279999999999</v>
      </c>
      <c r="D10">
        <v>27293.47</v>
      </c>
      <c r="E10">
        <v>26824.340000000004</v>
      </c>
      <c r="F10">
        <v>24377.48</v>
      </c>
      <c r="G10">
        <v>20255.650000000001</v>
      </c>
      <c r="H10">
        <v>22030.149999999998</v>
      </c>
      <c r="I10">
        <v>22475.279999999999</v>
      </c>
      <c r="J10">
        <v>18063.03</v>
      </c>
      <c r="L10">
        <f t="shared" si="1"/>
        <v>6097.6500000000015</v>
      </c>
      <c r="M10">
        <f t="shared" si="2"/>
        <v>5241.6000000000022</v>
      </c>
      <c r="N10">
        <f t="shared" si="3"/>
        <v>5269.41</v>
      </c>
      <c r="O10">
        <f t="shared" si="4"/>
        <v>5738.5399999999972</v>
      </c>
      <c r="P10">
        <f t="shared" si="5"/>
        <v>8185.4000000000015</v>
      </c>
      <c r="Q10">
        <f t="shared" si="6"/>
        <v>12307.23</v>
      </c>
      <c r="R10">
        <f t="shared" si="7"/>
        <v>10532.730000000003</v>
      </c>
      <c r="S10">
        <f t="shared" si="8"/>
        <v>10087.600000000002</v>
      </c>
      <c r="T10">
        <f t="shared" si="9"/>
        <v>14499.850000000002</v>
      </c>
    </row>
    <row r="11" spans="1:20" x14ac:dyDescent="0.3">
      <c r="A11">
        <v>33194.79</v>
      </c>
      <c r="B11">
        <v>26698.34</v>
      </c>
      <c r="C11">
        <v>27774.84</v>
      </c>
      <c r="D11">
        <v>27899.02</v>
      </c>
      <c r="E11">
        <v>27283.390000000003</v>
      </c>
      <c r="F11">
        <v>24885.45</v>
      </c>
      <c r="G11">
        <v>20503.030000000002</v>
      </c>
      <c r="H11">
        <v>22473.759999999998</v>
      </c>
      <c r="I11">
        <v>23152.66</v>
      </c>
      <c r="J11">
        <v>18367.719999999998</v>
      </c>
      <c r="L11">
        <f t="shared" si="1"/>
        <v>6496.4500000000007</v>
      </c>
      <c r="M11">
        <f t="shared" si="2"/>
        <v>5419.9500000000007</v>
      </c>
      <c r="N11">
        <f t="shared" si="3"/>
        <v>5295.77</v>
      </c>
      <c r="O11">
        <f t="shared" si="4"/>
        <v>5911.3999999999978</v>
      </c>
      <c r="P11">
        <f t="shared" si="5"/>
        <v>8309.34</v>
      </c>
      <c r="Q11">
        <f t="shared" si="6"/>
        <v>12691.759999999998</v>
      </c>
      <c r="R11">
        <f t="shared" si="7"/>
        <v>10721.030000000002</v>
      </c>
      <c r="S11">
        <f t="shared" si="8"/>
        <v>10042.130000000001</v>
      </c>
      <c r="T11">
        <f t="shared" si="9"/>
        <v>14827.070000000003</v>
      </c>
    </row>
    <row r="12" spans="1:20" x14ac:dyDescent="0.3">
      <c r="A12">
        <v>35503.85</v>
      </c>
      <c r="B12">
        <v>28650.959999999999</v>
      </c>
      <c r="C12">
        <v>29824.86</v>
      </c>
      <c r="D12">
        <v>29879.43</v>
      </c>
      <c r="E12">
        <v>29123.440000000002</v>
      </c>
      <c r="F12">
        <v>27125.360000000001</v>
      </c>
      <c r="G12">
        <v>22492.500000000004</v>
      </c>
      <c r="H12">
        <v>24398.699999999997</v>
      </c>
      <c r="I12">
        <v>25068.25</v>
      </c>
      <c r="J12">
        <v>20407.249999999996</v>
      </c>
      <c r="L12">
        <f t="shared" si="1"/>
        <v>6852.8899999999994</v>
      </c>
      <c r="M12">
        <f t="shared" si="2"/>
        <v>5678.989999999998</v>
      </c>
      <c r="N12">
        <f t="shared" si="3"/>
        <v>5624.4199999999983</v>
      </c>
      <c r="O12">
        <f t="shared" si="4"/>
        <v>6380.4099999999962</v>
      </c>
      <c r="P12">
        <f t="shared" si="5"/>
        <v>8378.489999999998</v>
      </c>
      <c r="Q12">
        <f t="shared" si="6"/>
        <v>13011.349999999995</v>
      </c>
      <c r="R12">
        <f t="shared" si="7"/>
        <v>11105.150000000001</v>
      </c>
      <c r="S12">
        <f t="shared" si="8"/>
        <v>10435.599999999999</v>
      </c>
      <c r="T12">
        <f t="shared" si="9"/>
        <v>15096.600000000002</v>
      </c>
    </row>
    <row r="13" spans="1:20" x14ac:dyDescent="0.3">
      <c r="A13">
        <v>36162.909999999996</v>
      </c>
      <c r="B13">
        <v>29379.719999999998</v>
      </c>
      <c r="C13">
        <v>31239.690000000002</v>
      </c>
      <c r="D13">
        <v>31095.63</v>
      </c>
      <c r="E13">
        <v>29668.800000000003</v>
      </c>
      <c r="F13">
        <v>29589.620000000003</v>
      </c>
      <c r="G13">
        <v>22843.640000000003</v>
      </c>
      <c r="H13">
        <v>26757.119999999995</v>
      </c>
      <c r="I13">
        <v>25202.53</v>
      </c>
      <c r="J13">
        <v>21324.829999999998</v>
      </c>
      <c r="L13">
        <f t="shared" si="1"/>
        <v>6783.1899999999987</v>
      </c>
      <c r="M13">
        <f t="shared" si="2"/>
        <v>4923.2199999999939</v>
      </c>
      <c r="N13">
        <f t="shared" si="3"/>
        <v>5067.2799999999952</v>
      </c>
      <c r="O13">
        <f t="shared" si="4"/>
        <v>6494.1099999999933</v>
      </c>
      <c r="P13">
        <f t="shared" si="5"/>
        <v>6573.2899999999936</v>
      </c>
      <c r="Q13">
        <f t="shared" si="6"/>
        <v>13319.269999999993</v>
      </c>
      <c r="R13">
        <f t="shared" si="7"/>
        <v>9405.7900000000009</v>
      </c>
      <c r="S13">
        <f t="shared" si="8"/>
        <v>10960.379999999997</v>
      </c>
      <c r="T13">
        <f t="shared" si="9"/>
        <v>14838.079999999998</v>
      </c>
    </row>
    <row r="14" spans="1:20" x14ac:dyDescent="0.3">
      <c r="A14">
        <v>36383.939999999995</v>
      </c>
      <c r="B14">
        <v>29463.499999999996</v>
      </c>
      <c r="C14">
        <v>31345.38</v>
      </c>
      <c r="D14">
        <v>31180.43</v>
      </c>
      <c r="E14">
        <v>29777.250000000004</v>
      </c>
      <c r="F14">
        <v>29628.640000000003</v>
      </c>
      <c r="G14">
        <v>23194.500000000004</v>
      </c>
      <c r="H14">
        <v>27134.679999999997</v>
      </c>
      <c r="I14">
        <v>25286.079999999998</v>
      </c>
      <c r="J14">
        <v>21399.55</v>
      </c>
      <c r="L14">
        <f t="shared" si="1"/>
        <v>6920.4399999999987</v>
      </c>
      <c r="M14">
        <f t="shared" si="2"/>
        <v>5038.559999999994</v>
      </c>
      <c r="N14">
        <f t="shared" si="3"/>
        <v>5203.5099999999948</v>
      </c>
      <c r="O14">
        <f t="shared" si="4"/>
        <v>6606.6899999999914</v>
      </c>
      <c r="P14">
        <f t="shared" si="5"/>
        <v>6755.299999999992</v>
      </c>
      <c r="Q14">
        <f t="shared" si="6"/>
        <v>13189.439999999991</v>
      </c>
      <c r="R14">
        <f t="shared" si="7"/>
        <v>9249.2599999999984</v>
      </c>
      <c r="S14">
        <f t="shared" si="8"/>
        <v>11097.859999999997</v>
      </c>
      <c r="T14">
        <f t="shared" si="9"/>
        <v>14984.389999999996</v>
      </c>
    </row>
    <row r="15" spans="1:20" x14ac:dyDescent="0.3">
      <c r="A15">
        <v>41383.939999999995</v>
      </c>
      <c r="B15">
        <v>34463.5</v>
      </c>
      <c r="C15">
        <v>36345.380000000005</v>
      </c>
      <c r="D15">
        <v>36180.43</v>
      </c>
      <c r="E15">
        <v>34777.25</v>
      </c>
      <c r="F15">
        <v>34628.639999999999</v>
      </c>
      <c r="G15">
        <v>28194.500000000004</v>
      </c>
      <c r="H15">
        <v>32134.679999999997</v>
      </c>
      <c r="I15">
        <v>30286.079999999998</v>
      </c>
      <c r="J15">
        <v>26399.55</v>
      </c>
      <c r="L15">
        <f t="shared" si="1"/>
        <v>6920.4399999999951</v>
      </c>
      <c r="M15">
        <f t="shared" si="2"/>
        <v>5038.5599999999904</v>
      </c>
      <c r="N15">
        <f t="shared" si="3"/>
        <v>5203.5099999999948</v>
      </c>
      <c r="O15">
        <f t="shared" si="4"/>
        <v>6606.6899999999951</v>
      </c>
      <c r="P15">
        <f t="shared" si="5"/>
        <v>6755.2999999999956</v>
      </c>
      <c r="Q15">
        <f t="shared" si="6"/>
        <v>13189.439999999991</v>
      </c>
      <c r="R15">
        <f t="shared" si="7"/>
        <v>9249.2599999999984</v>
      </c>
      <c r="S15">
        <f t="shared" si="8"/>
        <v>11097.859999999997</v>
      </c>
      <c r="T15">
        <f t="shared" si="9"/>
        <v>14984.389999999996</v>
      </c>
    </row>
    <row r="16" spans="1:20" x14ac:dyDescent="0.3">
      <c r="A16">
        <v>41539.269999999997</v>
      </c>
      <c r="B16">
        <v>34600.39</v>
      </c>
      <c r="C16">
        <v>36480.94</v>
      </c>
      <c r="D16">
        <v>36318.870000000003</v>
      </c>
      <c r="E16">
        <v>34913.839999999997</v>
      </c>
      <c r="F16">
        <v>34773.75</v>
      </c>
      <c r="G16">
        <v>28333.080000000005</v>
      </c>
      <c r="H16">
        <v>32270.399999999998</v>
      </c>
      <c r="I16">
        <v>30422.469999999998</v>
      </c>
      <c r="J16">
        <v>26536.079999999998</v>
      </c>
      <c r="L16">
        <f t="shared" si="1"/>
        <v>6938.8799999999974</v>
      </c>
      <c r="M16">
        <f t="shared" si="2"/>
        <v>5058.3299999999945</v>
      </c>
      <c r="N16">
        <f t="shared" si="3"/>
        <v>5220.3999999999942</v>
      </c>
      <c r="O16">
        <f t="shared" si="4"/>
        <v>6625.43</v>
      </c>
      <c r="P16">
        <f t="shared" si="5"/>
        <v>6765.5199999999968</v>
      </c>
      <c r="Q16">
        <f t="shared" si="6"/>
        <v>13206.189999999991</v>
      </c>
      <c r="R16">
        <f t="shared" si="7"/>
        <v>9268.869999999999</v>
      </c>
      <c r="S16">
        <f t="shared" si="8"/>
        <v>11116.8</v>
      </c>
      <c r="T16">
        <f t="shared" si="9"/>
        <v>15003.189999999999</v>
      </c>
    </row>
    <row r="17" spans="1:20" x14ac:dyDescent="0.3">
      <c r="A17">
        <v>46539.27</v>
      </c>
      <c r="B17">
        <v>39600.39</v>
      </c>
      <c r="C17">
        <v>41480.94</v>
      </c>
      <c r="D17">
        <v>41318.870000000003</v>
      </c>
      <c r="E17">
        <v>39913.839999999997</v>
      </c>
      <c r="F17">
        <v>39773.75</v>
      </c>
      <c r="G17">
        <v>33333.08</v>
      </c>
      <c r="H17">
        <v>37270.399999999994</v>
      </c>
      <c r="I17">
        <v>35422.47</v>
      </c>
      <c r="J17">
        <v>31536.079999999998</v>
      </c>
      <c r="L17">
        <f t="shared" si="1"/>
        <v>6938.8799999999974</v>
      </c>
      <c r="M17">
        <f t="shared" si="2"/>
        <v>5058.3299999999945</v>
      </c>
      <c r="N17">
        <f t="shared" si="3"/>
        <v>5220.3999999999942</v>
      </c>
      <c r="O17">
        <f t="shared" si="4"/>
        <v>6625.43</v>
      </c>
      <c r="P17">
        <f t="shared" si="5"/>
        <v>6765.5199999999968</v>
      </c>
      <c r="Q17">
        <f t="shared" si="6"/>
        <v>13206.189999999995</v>
      </c>
      <c r="R17">
        <f t="shared" si="7"/>
        <v>9268.8700000000026</v>
      </c>
      <c r="S17">
        <f t="shared" si="8"/>
        <v>11116.799999999996</v>
      </c>
      <c r="T17">
        <f t="shared" si="9"/>
        <v>15003.189999999999</v>
      </c>
    </row>
    <row r="18" spans="1:20" x14ac:dyDescent="0.3">
      <c r="A18">
        <v>51539.27</v>
      </c>
      <c r="B18">
        <v>44600.39</v>
      </c>
      <c r="C18">
        <v>46480.94</v>
      </c>
      <c r="D18">
        <v>46318.87</v>
      </c>
      <c r="E18">
        <v>44913.84</v>
      </c>
      <c r="F18">
        <v>44773.75</v>
      </c>
      <c r="G18">
        <v>38333.08</v>
      </c>
      <c r="H18">
        <v>42270.399999999994</v>
      </c>
      <c r="I18">
        <v>40422.47</v>
      </c>
      <c r="J18">
        <v>36536.080000000002</v>
      </c>
      <c r="L18">
        <f t="shared" si="1"/>
        <v>6938.8799999999974</v>
      </c>
      <c r="M18">
        <f t="shared" si="2"/>
        <v>5058.3299999999945</v>
      </c>
      <c r="N18">
        <f t="shared" si="3"/>
        <v>5220.3999999999942</v>
      </c>
      <c r="O18">
        <f t="shared" si="4"/>
        <v>6625.43</v>
      </c>
      <c r="P18">
        <f t="shared" si="5"/>
        <v>6765.5199999999968</v>
      </c>
      <c r="Q18">
        <f t="shared" si="6"/>
        <v>13206.189999999995</v>
      </c>
      <c r="R18">
        <f t="shared" si="7"/>
        <v>9268.8700000000026</v>
      </c>
      <c r="S18">
        <f t="shared" si="8"/>
        <v>11116.799999999996</v>
      </c>
      <c r="T18">
        <f t="shared" si="9"/>
        <v>15003.189999999995</v>
      </c>
    </row>
    <row r="19" spans="1:20" x14ac:dyDescent="0.3">
      <c r="A19">
        <v>56539.27</v>
      </c>
      <c r="B19">
        <v>49600.39</v>
      </c>
      <c r="C19">
        <v>51480.94</v>
      </c>
      <c r="D19">
        <v>51318.87</v>
      </c>
      <c r="E19">
        <v>49913.84</v>
      </c>
      <c r="F19">
        <v>49773.75</v>
      </c>
      <c r="G19">
        <v>43333.08</v>
      </c>
      <c r="H19">
        <v>47270.399999999994</v>
      </c>
      <c r="I19">
        <v>45422.47</v>
      </c>
      <c r="J19">
        <v>41349.380000000005</v>
      </c>
      <c r="L19">
        <f t="shared" si="1"/>
        <v>6938.8799999999974</v>
      </c>
      <c r="M19">
        <f t="shared" si="2"/>
        <v>5058.3299999999945</v>
      </c>
      <c r="N19">
        <f t="shared" si="3"/>
        <v>5220.3999999999942</v>
      </c>
      <c r="O19">
        <f t="shared" si="4"/>
        <v>6625.43</v>
      </c>
      <c r="P19">
        <f t="shared" si="5"/>
        <v>6765.5199999999968</v>
      </c>
      <c r="Q19">
        <f t="shared" si="6"/>
        <v>13206.189999999995</v>
      </c>
      <c r="R19">
        <f t="shared" si="7"/>
        <v>9268.8700000000026</v>
      </c>
      <c r="S19">
        <f t="shared" si="8"/>
        <v>11116.799999999996</v>
      </c>
      <c r="T19">
        <f t="shared" si="9"/>
        <v>15189.889999999992</v>
      </c>
    </row>
    <row r="20" spans="1:20" x14ac:dyDescent="0.3">
      <c r="A20">
        <v>61539.27</v>
      </c>
      <c r="B20">
        <v>54600.39</v>
      </c>
      <c r="C20">
        <v>56480.94</v>
      </c>
      <c r="D20">
        <v>56318.87</v>
      </c>
      <c r="E20">
        <v>54913.84</v>
      </c>
      <c r="F20">
        <v>54773.75</v>
      </c>
      <c r="G20">
        <v>48333.08</v>
      </c>
      <c r="H20">
        <v>52270.399999999994</v>
      </c>
      <c r="I20">
        <v>50422.47</v>
      </c>
      <c r="J20">
        <v>46349.380000000005</v>
      </c>
      <c r="L20">
        <f t="shared" si="1"/>
        <v>6938.8799999999974</v>
      </c>
      <c r="M20">
        <f t="shared" si="2"/>
        <v>5058.3299999999945</v>
      </c>
      <c r="N20">
        <f t="shared" si="3"/>
        <v>5220.3999999999942</v>
      </c>
      <c r="O20">
        <f t="shared" si="4"/>
        <v>6625.43</v>
      </c>
      <c r="P20">
        <f t="shared" si="5"/>
        <v>6765.5199999999968</v>
      </c>
      <c r="Q20">
        <f t="shared" si="6"/>
        <v>13206.189999999995</v>
      </c>
      <c r="R20">
        <f t="shared" si="7"/>
        <v>9268.8700000000026</v>
      </c>
      <c r="S20">
        <f t="shared" si="8"/>
        <v>11116.799999999996</v>
      </c>
      <c r="T20">
        <f t="shared" si="9"/>
        <v>15189.889999999992</v>
      </c>
    </row>
    <row r="21" spans="1:20" x14ac:dyDescent="0.3">
      <c r="A21">
        <v>62586.57</v>
      </c>
      <c r="B21">
        <v>55772.06</v>
      </c>
      <c r="C21">
        <v>57281.75</v>
      </c>
      <c r="D21">
        <v>57281.310000000005</v>
      </c>
      <c r="E21">
        <v>56507.25</v>
      </c>
      <c r="F21">
        <v>55851.94</v>
      </c>
      <c r="G21">
        <v>48916.880000000005</v>
      </c>
      <c r="H21">
        <v>53140.009999999995</v>
      </c>
      <c r="I21">
        <v>51386.67</v>
      </c>
      <c r="J21">
        <v>47315.100000000006</v>
      </c>
      <c r="L21">
        <f t="shared" si="1"/>
        <v>6814.510000000002</v>
      </c>
      <c r="M21">
        <f t="shared" si="2"/>
        <v>5304.82</v>
      </c>
      <c r="N21">
        <f t="shared" si="3"/>
        <v>5305.2599999999948</v>
      </c>
      <c r="O21">
        <f t="shared" si="4"/>
        <v>6079.32</v>
      </c>
      <c r="P21">
        <f t="shared" si="5"/>
        <v>6734.6299999999974</v>
      </c>
      <c r="Q21">
        <f t="shared" si="6"/>
        <v>13669.689999999995</v>
      </c>
      <c r="R21">
        <f t="shared" si="7"/>
        <v>9446.5600000000049</v>
      </c>
      <c r="S21">
        <f t="shared" si="8"/>
        <v>11199.900000000001</v>
      </c>
      <c r="T21">
        <f t="shared" si="9"/>
        <v>15271.469999999994</v>
      </c>
    </row>
    <row r="22" spans="1:20" x14ac:dyDescent="0.3">
      <c r="A22">
        <v>62837.8</v>
      </c>
      <c r="B22">
        <v>56036.34</v>
      </c>
      <c r="C22">
        <v>57538.59</v>
      </c>
      <c r="D22">
        <v>57518.200000000004</v>
      </c>
      <c r="E22">
        <v>56759.02</v>
      </c>
      <c r="F22">
        <v>56085.670000000006</v>
      </c>
      <c r="G22">
        <v>49190.140000000007</v>
      </c>
      <c r="H22">
        <v>53400.42</v>
      </c>
      <c r="I22">
        <v>51655.06</v>
      </c>
      <c r="J22">
        <v>47572.430000000008</v>
      </c>
      <c r="L22">
        <f t="shared" si="1"/>
        <v>6801.4600000000064</v>
      </c>
      <c r="M22">
        <f t="shared" si="2"/>
        <v>5299.2100000000064</v>
      </c>
      <c r="N22">
        <f t="shared" si="3"/>
        <v>5319.5999999999985</v>
      </c>
      <c r="O22">
        <f t="shared" si="4"/>
        <v>6078.7800000000061</v>
      </c>
      <c r="P22">
        <f t="shared" si="5"/>
        <v>6752.1299999999974</v>
      </c>
      <c r="Q22">
        <f t="shared" si="6"/>
        <v>13647.659999999996</v>
      </c>
      <c r="R22">
        <f t="shared" si="7"/>
        <v>9437.3800000000047</v>
      </c>
      <c r="S22">
        <f t="shared" si="8"/>
        <v>11182.740000000005</v>
      </c>
      <c r="T22">
        <f t="shared" si="9"/>
        <v>15265.369999999995</v>
      </c>
    </row>
    <row r="23" spans="1:20" x14ac:dyDescent="0.3">
      <c r="A23">
        <v>64074.91</v>
      </c>
      <c r="B23">
        <v>57461.039999999994</v>
      </c>
      <c r="C23">
        <v>58708.56</v>
      </c>
      <c r="D23">
        <v>58794.26</v>
      </c>
      <c r="E23">
        <v>58008.85</v>
      </c>
      <c r="F23">
        <v>57358.920000000006</v>
      </c>
      <c r="G23">
        <v>50593.37000000001</v>
      </c>
      <c r="H23">
        <v>54519.61</v>
      </c>
      <c r="I23">
        <v>52972.45</v>
      </c>
      <c r="J23">
        <v>48787.700000000004</v>
      </c>
      <c r="L23">
        <f t="shared" si="1"/>
        <v>6613.8700000000099</v>
      </c>
      <c r="M23">
        <f t="shared" si="2"/>
        <v>5366.3500000000058</v>
      </c>
      <c r="N23">
        <f t="shared" si="3"/>
        <v>5280.6500000000015</v>
      </c>
      <c r="O23">
        <f t="shared" si="4"/>
        <v>6066.0600000000049</v>
      </c>
      <c r="P23">
        <f t="shared" si="5"/>
        <v>6715.989999999998</v>
      </c>
      <c r="Q23">
        <f t="shared" si="6"/>
        <v>13481.539999999994</v>
      </c>
      <c r="R23">
        <f t="shared" si="7"/>
        <v>9555.3000000000029</v>
      </c>
      <c r="S23">
        <f t="shared" si="8"/>
        <v>11102.460000000006</v>
      </c>
      <c r="T23">
        <f t="shared" si="9"/>
        <v>15287.21</v>
      </c>
    </row>
    <row r="24" spans="1:20" x14ac:dyDescent="0.3">
      <c r="A24">
        <v>64104.18</v>
      </c>
      <c r="B24">
        <v>57498.02</v>
      </c>
      <c r="C24">
        <v>58827.619999999995</v>
      </c>
      <c r="D24">
        <v>58827.490000000005</v>
      </c>
      <c r="E24">
        <v>58048.49</v>
      </c>
      <c r="F24">
        <v>57387.540000000008</v>
      </c>
      <c r="G24">
        <v>50721.780000000013</v>
      </c>
      <c r="H24">
        <v>54546.270000000004</v>
      </c>
      <c r="I24">
        <v>53002.89</v>
      </c>
      <c r="J24">
        <v>48822.720000000001</v>
      </c>
      <c r="L24">
        <f t="shared" si="1"/>
        <v>6606.1600000000035</v>
      </c>
      <c r="M24">
        <f t="shared" si="2"/>
        <v>5276.5600000000049</v>
      </c>
      <c r="N24">
        <f t="shared" si="3"/>
        <v>5276.6899999999951</v>
      </c>
      <c r="O24">
        <f t="shared" si="4"/>
        <v>6055.6900000000023</v>
      </c>
      <c r="P24">
        <f t="shared" si="5"/>
        <v>6716.6399999999921</v>
      </c>
      <c r="Q24">
        <f t="shared" si="6"/>
        <v>13382.399999999987</v>
      </c>
      <c r="R24">
        <f t="shared" si="7"/>
        <v>9557.9099999999962</v>
      </c>
      <c r="S24">
        <f t="shared" si="8"/>
        <v>11101.29</v>
      </c>
      <c r="T24">
        <f t="shared" si="9"/>
        <v>15281.46</v>
      </c>
    </row>
    <row r="25" spans="1:20" x14ac:dyDescent="0.3">
      <c r="A25">
        <v>64123.01</v>
      </c>
      <c r="B25">
        <v>57514.189999999995</v>
      </c>
      <c r="C25">
        <v>58842.92</v>
      </c>
      <c r="D25">
        <v>58843.48</v>
      </c>
      <c r="E25">
        <v>58065.29</v>
      </c>
      <c r="F25">
        <v>57401.73000000001</v>
      </c>
      <c r="G25">
        <v>50741.750000000015</v>
      </c>
      <c r="H25">
        <v>54562.69</v>
      </c>
      <c r="I25">
        <v>53021.06</v>
      </c>
      <c r="J25">
        <v>48838.5</v>
      </c>
      <c r="L25">
        <f t="shared" si="1"/>
        <v>6608.820000000007</v>
      </c>
      <c r="M25">
        <f t="shared" si="2"/>
        <v>5280.0900000000038</v>
      </c>
      <c r="N25">
        <f t="shared" si="3"/>
        <v>5279.5299999999988</v>
      </c>
      <c r="O25">
        <f t="shared" si="4"/>
        <v>6057.7200000000012</v>
      </c>
      <c r="P25">
        <f t="shared" si="5"/>
        <v>6721.2799999999916</v>
      </c>
      <c r="Q25">
        <f t="shared" si="6"/>
        <v>13381.259999999987</v>
      </c>
      <c r="R25">
        <f t="shared" si="7"/>
        <v>9560.32</v>
      </c>
      <c r="S25">
        <f t="shared" si="8"/>
        <v>11101.950000000004</v>
      </c>
      <c r="T25">
        <f t="shared" si="9"/>
        <v>15284.510000000002</v>
      </c>
    </row>
    <row r="26" spans="1:20" x14ac:dyDescent="0.3">
      <c r="A26">
        <v>64709.840000000004</v>
      </c>
      <c r="B26">
        <v>58212.159999999996</v>
      </c>
      <c r="C26">
        <v>59498.5</v>
      </c>
      <c r="D26">
        <v>59492.310000000005</v>
      </c>
      <c r="E26">
        <v>58855.99</v>
      </c>
      <c r="F26">
        <v>58041.640000000014</v>
      </c>
      <c r="G26">
        <v>51401.360000000015</v>
      </c>
      <c r="H26">
        <v>55177.55</v>
      </c>
      <c r="I26">
        <v>53580.06</v>
      </c>
      <c r="J26">
        <v>49441.67</v>
      </c>
      <c r="L26">
        <f t="shared" si="1"/>
        <v>6497.6800000000076</v>
      </c>
      <c r="M26">
        <f t="shared" si="2"/>
        <v>5211.3400000000038</v>
      </c>
      <c r="N26">
        <f t="shared" si="3"/>
        <v>5217.5299999999988</v>
      </c>
      <c r="O26">
        <f t="shared" si="4"/>
        <v>5853.8500000000058</v>
      </c>
      <c r="P26">
        <f t="shared" si="5"/>
        <v>6668.1999999999898</v>
      </c>
      <c r="Q26">
        <f t="shared" si="6"/>
        <v>13308.479999999989</v>
      </c>
      <c r="R26">
        <f t="shared" si="7"/>
        <v>9532.2900000000009</v>
      </c>
      <c r="S26">
        <f t="shared" si="8"/>
        <v>11129.780000000006</v>
      </c>
      <c r="T26">
        <f t="shared" si="9"/>
        <v>15268.170000000006</v>
      </c>
    </row>
    <row r="27" spans="1:20" x14ac:dyDescent="0.3">
      <c r="A27">
        <v>64877.920000000006</v>
      </c>
      <c r="B27">
        <v>59248.219999999994</v>
      </c>
      <c r="C27">
        <v>60000.59</v>
      </c>
      <c r="D27">
        <v>60858.110000000008</v>
      </c>
      <c r="E27">
        <v>60233.259999999995</v>
      </c>
      <c r="F27">
        <v>58483.080000000016</v>
      </c>
      <c r="G27">
        <v>52045.450000000012</v>
      </c>
      <c r="H27">
        <v>55554.97</v>
      </c>
      <c r="I27">
        <v>54643.199999999997</v>
      </c>
      <c r="J27">
        <v>51056.259999999995</v>
      </c>
      <c r="L27">
        <f t="shared" si="1"/>
        <v>5629.7000000000116</v>
      </c>
      <c r="M27">
        <f t="shared" si="2"/>
        <v>4877.330000000009</v>
      </c>
      <c r="N27">
        <f t="shared" si="3"/>
        <v>4019.8099999999977</v>
      </c>
      <c r="O27">
        <f t="shared" si="4"/>
        <v>4644.6600000000108</v>
      </c>
      <c r="P27">
        <f t="shared" si="5"/>
        <v>6394.8399999999892</v>
      </c>
      <c r="Q27">
        <f t="shared" si="6"/>
        <v>12832.469999999994</v>
      </c>
      <c r="R27">
        <f t="shared" si="7"/>
        <v>9322.9500000000044</v>
      </c>
      <c r="S27">
        <f t="shared" si="8"/>
        <v>10234.720000000008</v>
      </c>
      <c r="T27">
        <f t="shared" si="9"/>
        <v>13821.660000000011</v>
      </c>
    </row>
    <row r="28" spans="1:20" x14ac:dyDescent="0.3">
      <c r="A28">
        <v>65979.75</v>
      </c>
      <c r="B28">
        <v>60475.419999999991</v>
      </c>
      <c r="C28">
        <v>60915.429999999993</v>
      </c>
      <c r="D28">
        <v>61890.060000000005</v>
      </c>
      <c r="E28">
        <v>61247.02</v>
      </c>
      <c r="F28">
        <v>59454.360000000015</v>
      </c>
      <c r="G28">
        <v>53083.220000000008</v>
      </c>
      <c r="H28">
        <v>56702.03</v>
      </c>
      <c r="I28">
        <v>55647.06</v>
      </c>
      <c r="J28">
        <v>52088.59</v>
      </c>
      <c r="L28">
        <f t="shared" si="1"/>
        <v>5504.330000000009</v>
      </c>
      <c r="M28">
        <f t="shared" si="2"/>
        <v>5064.320000000007</v>
      </c>
      <c r="N28">
        <f t="shared" si="3"/>
        <v>4089.6899999999951</v>
      </c>
      <c r="O28">
        <f t="shared" si="4"/>
        <v>4732.7300000000032</v>
      </c>
      <c r="P28">
        <f t="shared" si="5"/>
        <v>6525.3899999999849</v>
      </c>
      <c r="Q28">
        <f t="shared" si="6"/>
        <v>12896.529999999992</v>
      </c>
      <c r="R28">
        <f t="shared" si="7"/>
        <v>9277.7200000000012</v>
      </c>
      <c r="S28">
        <f t="shared" si="8"/>
        <v>10332.690000000002</v>
      </c>
      <c r="T28">
        <f t="shared" si="9"/>
        <v>13891.160000000003</v>
      </c>
    </row>
    <row r="29" spans="1:20" x14ac:dyDescent="0.3">
      <c r="A29">
        <v>66164.42</v>
      </c>
      <c r="B29">
        <v>60705.329999999994</v>
      </c>
      <c r="C29">
        <v>61078.87999999999</v>
      </c>
      <c r="D29">
        <v>62007.610000000008</v>
      </c>
      <c r="E29">
        <v>61416.27</v>
      </c>
      <c r="F29">
        <v>59598.630000000012</v>
      </c>
      <c r="G29">
        <v>53269.060000000005</v>
      </c>
      <c r="H29">
        <v>56884.84</v>
      </c>
      <c r="I29">
        <v>55821.939999999995</v>
      </c>
      <c r="J29">
        <v>52224.09</v>
      </c>
      <c r="L29">
        <f t="shared" si="1"/>
        <v>5459.0900000000038</v>
      </c>
      <c r="M29">
        <f t="shared" si="2"/>
        <v>5085.5400000000081</v>
      </c>
      <c r="N29">
        <f t="shared" si="3"/>
        <v>4156.8099999999904</v>
      </c>
      <c r="O29">
        <f t="shared" si="4"/>
        <v>4748.1500000000015</v>
      </c>
      <c r="P29">
        <f t="shared" si="5"/>
        <v>6565.7899999999863</v>
      </c>
      <c r="Q29">
        <f t="shared" si="6"/>
        <v>12895.359999999993</v>
      </c>
      <c r="R29">
        <f t="shared" si="7"/>
        <v>9279.5800000000017</v>
      </c>
      <c r="S29">
        <f t="shared" si="8"/>
        <v>10342.480000000003</v>
      </c>
      <c r="T29">
        <f t="shared" si="9"/>
        <v>13940.330000000002</v>
      </c>
    </row>
    <row r="30" spans="1:20" x14ac:dyDescent="0.3">
      <c r="A30">
        <v>67327.899999999994</v>
      </c>
      <c r="B30">
        <v>62046.389999999992</v>
      </c>
      <c r="C30">
        <v>62510.689999999988</v>
      </c>
      <c r="D30">
        <v>63170.390000000007</v>
      </c>
      <c r="E30">
        <v>62578.829999999994</v>
      </c>
      <c r="F30">
        <v>60604.710000000014</v>
      </c>
      <c r="G30">
        <v>54454.98</v>
      </c>
      <c r="H30">
        <v>57913.21</v>
      </c>
      <c r="I30">
        <v>57121.939999999995</v>
      </c>
      <c r="J30">
        <v>53397.82</v>
      </c>
      <c r="L30">
        <f t="shared" si="1"/>
        <v>5281.510000000002</v>
      </c>
      <c r="M30">
        <f t="shared" si="2"/>
        <v>4817.2100000000064</v>
      </c>
      <c r="N30">
        <f t="shared" si="3"/>
        <v>4157.5099999999875</v>
      </c>
      <c r="O30">
        <f t="shared" si="4"/>
        <v>4749.07</v>
      </c>
      <c r="P30">
        <f t="shared" si="5"/>
        <v>6723.1899999999805</v>
      </c>
      <c r="Q30">
        <f t="shared" si="6"/>
        <v>12872.919999999991</v>
      </c>
      <c r="R30">
        <f t="shared" si="7"/>
        <v>9414.6899999999951</v>
      </c>
      <c r="S30">
        <f t="shared" si="8"/>
        <v>10205.959999999999</v>
      </c>
      <c r="T30">
        <f t="shared" si="9"/>
        <v>13930.079999999994</v>
      </c>
    </row>
    <row r="31" spans="1:20" x14ac:dyDescent="0.3">
      <c r="A31">
        <v>72327.899999999994</v>
      </c>
      <c r="B31">
        <v>67046.389999999985</v>
      </c>
      <c r="C31">
        <v>67510.689999999988</v>
      </c>
      <c r="D31">
        <v>68170.390000000014</v>
      </c>
      <c r="E31">
        <v>67578.829999999987</v>
      </c>
      <c r="F31">
        <v>65604.710000000021</v>
      </c>
      <c r="G31">
        <v>59454.98</v>
      </c>
      <c r="H31">
        <v>62913.21</v>
      </c>
      <c r="I31">
        <v>62121.939999999995</v>
      </c>
      <c r="J31">
        <v>58397.82</v>
      </c>
      <c r="L31">
        <f t="shared" si="1"/>
        <v>5281.5100000000093</v>
      </c>
      <c r="M31">
        <f t="shared" si="2"/>
        <v>4817.2100000000064</v>
      </c>
      <c r="N31">
        <f t="shared" si="3"/>
        <v>4157.5099999999802</v>
      </c>
      <c r="O31">
        <f t="shared" si="4"/>
        <v>4749.070000000007</v>
      </c>
      <c r="P31">
        <f t="shared" si="5"/>
        <v>6723.1899999999732</v>
      </c>
      <c r="Q31">
        <f t="shared" si="6"/>
        <v>12872.919999999991</v>
      </c>
      <c r="R31">
        <f t="shared" si="7"/>
        <v>9414.6899999999951</v>
      </c>
      <c r="S31">
        <f t="shared" si="8"/>
        <v>10205.959999999999</v>
      </c>
      <c r="T31">
        <f t="shared" si="9"/>
        <v>13930.079999999994</v>
      </c>
    </row>
    <row r="32" spans="1:20" x14ac:dyDescent="0.3">
      <c r="A32">
        <v>73378.569999999992</v>
      </c>
      <c r="B32">
        <v>68553.869999999981</v>
      </c>
      <c r="C32">
        <v>68598.939999999988</v>
      </c>
      <c r="D32">
        <v>69789.280000000013</v>
      </c>
      <c r="E32">
        <v>68563.589999999982</v>
      </c>
      <c r="F32">
        <v>67455.410000000018</v>
      </c>
      <c r="G32">
        <v>59741.68</v>
      </c>
      <c r="H32">
        <v>64103.58</v>
      </c>
      <c r="I32">
        <v>63433.579999999994</v>
      </c>
      <c r="J32">
        <v>58624.959999999999</v>
      </c>
      <c r="L32">
        <f t="shared" si="1"/>
        <v>4824.7000000000116</v>
      </c>
      <c r="M32">
        <f t="shared" si="2"/>
        <v>4779.6300000000047</v>
      </c>
      <c r="N32">
        <f t="shared" si="3"/>
        <v>3589.289999999979</v>
      </c>
      <c r="O32">
        <f t="shared" si="4"/>
        <v>4814.9800000000105</v>
      </c>
      <c r="P32">
        <f t="shared" si="5"/>
        <v>5923.1599999999744</v>
      </c>
      <c r="Q32">
        <f t="shared" si="6"/>
        <v>13636.889999999992</v>
      </c>
      <c r="R32">
        <f t="shared" si="7"/>
        <v>9274.9899999999907</v>
      </c>
      <c r="S32">
        <f t="shared" si="8"/>
        <v>9944.989999999998</v>
      </c>
      <c r="T32">
        <f t="shared" si="9"/>
        <v>14753.609999999993</v>
      </c>
    </row>
    <row r="33" spans="1:20" x14ac:dyDescent="0.3">
      <c r="A33">
        <v>74578.799999999988</v>
      </c>
      <c r="B33">
        <v>69353.39999999998</v>
      </c>
      <c r="C33">
        <v>69708.709999999992</v>
      </c>
      <c r="D33">
        <v>70116.900000000009</v>
      </c>
      <c r="E33">
        <v>69073.559999999983</v>
      </c>
      <c r="F33">
        <v>68528.610000000015</v>
      </c>
      <c r="G33">
        <v>60683.4</v>
      </c>
      <c r="H33">
        <v>64383.11</v>
      </c>
      <c r="I33">
        <v>64133.109999999993</v>
      </c>
      <c r="J33">
        <v>59944.09</v>
      </c>
      <c r="L33">
        <f t="shared" si="1"/>
        <v>5225.4000000000087</v>
      </c>
      <c r="M33">
        <f t="shared" si="2"/>
        <v>4870.0899999999965</v>
      </c>
      <c r="N33">
        <f t="shared" si="3"/>
        <v>4461.8999999999796</v>
      </c>
      <c r="O33">
        <f t="shared" si="4"/>
        <v>5505.2400000000052</v>
      </c>
      <c r="P33">
        <f t="shared" si="5"/>
        <v>6050.1899999999732</v>
      </c>
      <c r="Q33">
        <f t="shared" si="6"/>
        <v>13895.399999999987</v>
      </c>
      <c r="R33">
        <f t="shared" si="7"/>
        <v>10195.689999999988</v>
      </c>
      <c r="S33">
        <f t="shared" si="8"/>
        <v>10445.689999999995</v>
      </c>
      <c r="T33">
        <f t="shared" si="9"/>
        <v>14634.709999999992</v>
      </c>
    </row>
    <row r="34" spans="1:20" x14ac:dyDescent="0.3">
      <c r="A34">
        <v>74821.469999999987</v>
      </c>
      <c r="B34">
        <v>70112.449999999983</v>
      </c>
      <c r="C34">
        <v>69778.439999999988</v>
      </c>
      <c r="D34">
        <v>71030.590000000011</v>
      </c>
      <c r="E34">
        <v>70135.139999999985</v>
      </c>
      <c r="F34">
        <v>69212.520000000019</v>
      </c>
      <c r="G34">
        <v>61097.450000000004</v>
      </c>
      <c r="H34">
        <v>65123.98</v>
      </c>
      <c r="I34">
        <v>64824.249999999993</v>
      </c>
      <c r="J34">
        <v>60974.95</v>
      </c>
      <c r="L34">
        <f t="shared" si="1"/>
        <v>4709.0200000000041</v>
      </c>
      <c r="M34">
        <f t="shared" si="2"/>
        <v>5043.0299999999988</v>
      </c>
      <c r="N34">
        <f t="shared" si="3"/>
        <v>3790.8799999999756</v>
      </c>
      <c r="O34">
        <f t="shared" si="4"/>
        <v>4686.3300000000017</v>
      </c>
      <c r="P34">
        <f t="shared" si="5"/>
        <v>5608.949999999968</v>
      </c>
      <c r="Q34">
        <f t="shared" si="6"/>
        <v>13724.019999999982</v>
      </c>
      <c r="R34">
        <f t="shared" si="7"/>
        <v>9697.4899999999834</v>
      </c>
      <c r="S34">
        <f t="shared" si="8"/>
        <v>9997.2199999999939</v>
      </c>
      <c r="T34">
        <f t="shared" si="9"/>
        <v>13846.51999999999</v>
      </c>
    </row>
    <row r="35" spans="1:20" x14ac:dyDescent="0.3">
      <c r="A35">
        <v>75063.579999999987</v>
      </c>
      <c r="B35">
        <v>70872.089999999982</v>
      </c>
      <c r="C35">
        <v>69848.099999999991</v>
      </c>
      <c r="D35">
        <v>71939.670000000013</v>
      </c>
      <c r="E35">
        <v>71196.919999999984</v>
      </c>
      <c r="F35">
        <v>69896.330000000016</v>
      </c>
      <c r="G35">
        <v>61509.4</v>
      </c>
      <c r="H35">
        <v>65863.350000000006</v>
      </c>
      <c r="I35">
        <v>65512.089999999989</v>
      </c>
      <c r="J35">
        <v>62005.84</v>
      </c>
      <c r="L35">
        <f t="shared" si="1"/>
        <v>4191.4900000000052</v>
      </c>
      <c r="M35">
        <f t="shared" si="2"/>
        <v>5215.4799999999959</v>
      </c>
      <c r="N35">
        <f t="shared" si="3"/>
        <v>3123.9099999999744</v>
      </c>
      <c r="O35">
        <f t="shared" si="4"/>
        <v>3866.6600000000035</v>
      </c>
      <c r="P35">
        <f t="shared" si="5"/>
        <v>5167.2499999999709</v>
      </c>
      <c r="Q35">
        <f t="shared" si="6"/>
        <v>13554.179999999986</v>
      </c>
      <c r="R35">
        <f t="shared" si="7"/>
        <v>9200.2299999999814</v>
      </c>
      <c r="S35">
        <f t="shared" si="8"/>
        <v>9551.489999999998</v>
      </c>
      <c r="T35">
        <f t="shared" si="9"/>
        <v>13057.739999999991</v>
      </c>
    </row>
    <row r="36" spans="1:20" x14ac:dyDescent="0.3">
      <c r="A36">
        <v>75353.469999999987</v>
      </c>
      <c r="B36">
        <v>71091.329999999987</v>
      </c>
      <c r="C36">
        <v>70007.76999999999</v>
      </c>
      <c r="D36">
        <v>72180.150000000009</v>
      </c>
      <c r="E36">
        <v>71773.499999999985</v>
      </c>
      <c r="F36">
        <v>70985.110000000015</v>
      </c>
      <c r="G36">
        <v>61641.24</v>
      </c>
      <c r="H36">
        <v>66355.180000000008</v>
      </c>
      <c r="I36">
        <v>66216.479999999996</v>
      </c>
      <c r="J36">
        <v>62554.84</v>
      </c>
      <c r="L36">
        <f t="shared" si="1"/>
        <v>4262.1399999999994</v>
      </c>
      <c r="M36">
        <f t="shared" si="2"/>
        <v>5345.6999999999971</v>
      </c>
      <c r="N36">
        <f t="shared" si="3"/>
        <v>3173.3199999999779</v>
      </c>
      <c r="O36">
        <f t="shared" si="4"/>
        <v>3579.9700000000012</v>
      </c>
      <c r="P36">
        <f t="shared" si="5"/>
        <v>4368.3599999999715</v>
      </c>
      <c r="Q36">
        <f t="shared" si="6"/>
        <v>13712.229999999989</v>
      </c>
      <c r="R36">
        <f t="shared" si="7"/>
        <v>8998.289999999979</v>
      </c>
      <c r="S36">
        <f t="shared" si="8"/>
        <v>9136.9899999999907</v>
      </c>
      <c r="T36">
        <f t="shared" si="9"/>
        <v>12798.62999999999</v>
      </c>
    </row>
    <row r="37" spans="1:20" x14ac:dyDescent="0.3">
      <c r="A37">
        <v>75926.589999999982</v>
      </c>
      <c r="B37">
        <v>71714.489999999991</v>
      </c>
      <c r="C37">
        <v>70613.039999999994</v>
      </c>
      <c r="D37">
        <v>72773.070000000007</v>
      </c>
      <c r="E37">
        <v>72385.439999999988</v>
      </c>
      <c r="F37">
        <v>71582.080000000016</v>
      </c>
      <c r="G37">
        <v>62270.159999999996</v>
      </c>
      <c r="H37">
        <v>66967.840000000011</v>
      </c>
      <c r="I37">
        <v>66836.37</v>
      </c>
      <c r="J37">
        <v>63166.109999999993</v>
      </c>
      <c r="L37">
        <f t="shared" si="1"/>
        <v>4212.0999999999913</v>
      </c>
      <c r="M37">
        <f t="shared" si="2"/>
        <v>5313.5499999999884</v>
      </c>
      <c r="N37">
        <f t="shared" si="3"/>
        <v>3153.519999999975</v>
      </c>
      <c r="O37">
        <f t="shared" si="4"/>
        <v>3541.1499999999942</v>
      </c>
      <c r="P37">
        <f t="shared" si="5"/>
        <v>4344.5099999999657</v>
      </c>
      <c r="Q37">
        <f t="shared" si="6"/>
        <v>13656.429999999986</v>
      </c>
      <c r="R37">
        <f t="shared" si="7"/>
        <v>8958.7499999999709</v>
      </c>
      <c r="S37">
        <f t="shared" si="8"/>
        <v>9090.2199999999866</v>
      </c>
      <c r="T37">
        <f t="shared" si="9"/>
        <v>12760.479999999989</v>
      </c>
    </row>
    <row r="38" spans="1:20" x14ac:dyDescent="0.3">
      <c r="A38">
        <v>75929.289999999979</v>
      </c>
      <c r="B38">
        <v>71721.01999999999</v>
      </c>
      <c r="C38">
        <v>70619.239999999991</v>
      </c>
      <c r="D38">
        <v>72775.900000000009</v>
      </c>
      <c r="E38">
        <v>72392.12999999999</v>
      </c>
      <c r="F38">
        <v>71588.35000000002</v>
      </c>
      <c r="G38">
        <v>62272.959999999999</v>
      </c>
      <c r="H38">
        <v>66970.680000000008</v>
      </c>
      <c r="I38">
        <v>66842.92</v>
      </c>
      <c r="J38">
        <v>63167.029999999992</v>
      </c>
      <c r="L38">
        <f t="shared" si="1"/>
        <v>4208.2699999999895</v>
      </c>
      <c r="M38">
        <f t="shared" si="2"/>
        <v>5310.0499999999884</v>
      </c>
      <c r="N38">
        <f t="shared" si="3"/>
        <v>3153.3899999999703</v>
      </c>
      <c r="O38">
        <f t="shared" si="4"/>
        <v>3537.1599999999889</v>
      </c>
      <c r="P38">
        <f t="shared" si="5"/>
        <v>4340.9399999999587</v>
      </c>
      <c r="Q38">
        <f t="shared" si="6"/>
        <v>13656.32999999998</v>
      </c>
      <c r="R38">
        <f t="shared" si="7"/>
        <v>8958.6099999999715</v>
      </c>
      <c r="S38">
        <f t="shared" si="8"/>
        <v>9086.3699999999808</v>
      </c>
      <c r="T38">
        <f t="shared" si="9"/>
        <v>12762.259999999987</v>
      </c>
    </row>
    <row r="39" spans="1:20" x14ac:dyDescent="0.3">
      <c r="A39">
        <v>75976.369999999981</v>
      </c>
      <c r="B39">
        <v>71783.679999999993</v>
      </c>
      <c r="C39">
        <v>70667.12999999999</v>
      </c>
      <c r="D39">
        <v>72819.820000000007</v>
      </c>
      <c r="E39">
        <v>72451.079999999987</v>
      </c>
      <c r="F39">
        <v>71647.550000000017</v>
      </c>
      <c r="G39">
        <v>62322.69</v>
      </c>
      <c r="H39">
        <v>67021.8</v>
      </c>
      <c r="I39">
        <v>66921.440000000002</v>
      </c>
      <c r="J39">
        <v>63217.919999999991</v>
      </c>
      <c r="L39">
        <f t="shared" si="1"/>
        <v>4192.6899999999878</v>
      </c>
      <c r="M39">
        <f t="shared" si="2"/>
        <v>5309.2399999999907</v>
      </c>
      <c r="N39">
        <f t="shared" si="3"/>
        <v>3156.5499999999738</v>
      </c>
      <c r="O39">
        <f t="shared" si="4"/>
        <v>3525.2899999999936</v>
      </c>
      <c r="P39">
        <f t="shared" si="5"/>
        <v>4328.8199999999633</v>
      </c>
      <c r="Q39">
        <f t="shared" si="6"/>
        <v>13653.679999999978</v>
      </c>
      <c r="R39">
        <f t="shared" si="7"/>
        <v>8954.5699999999779</v>
      </c>
      <c r="S39">
        <f t="shared" si="8"/>
        <v>9054.9299999999785</v>
      </c>
      <c r="T39">
        <f t="shared" si="9"/>
        <v>12758.44999999999</v>
      </c>
    </row>
    <row r="40" spans="1:20" x14ac:dyDescent="0.3">
      <c r="A40">
        <v>76011.959999999977</v>
      </c>
      <c r="B40">
        <v>71819.659999999989</v>
      </c>
      <c r="C40">
        <v>70702.37999999999</v>
      </c>
      <c r="D40">
        <v>72851.33</v>
      </c>
      <c r="E40">
        <v>72485.12999999999</v>
      </c>
      <c r="F40">
        <v>71685.860000000015</v>
      </c>
      <c r="G40">
        <v>62357.5</v>
      </c>
      <c r="H40">
        <v>67050.42</v>
      </c>
      <c r="I40">
        <v>66951.42</v>
      </c>
      <c r="J40">
        <v>63251.029999999992</v>
      </c>
      <c r="L40">
        <f t="shared" si="1"/>
        <v>4192.2999999999884</v>
      </c>
      <c r="M40">
        <f t="shared" si="2"/>
        <v>5309.5799999999872</v>
      </c>
      <c r="N40">
        <f t="shared" si="3"/>
        <v>3160.6299999999756</v>
      </c>
      <c r="O40">
        <f t="shared" si="4"/>
        <v>3526.8299999999872</v>
      </c>
      <c r="P40">
        <f t="shared" si="5"/>
        <v>4326.0999999999622</v>
      </c>
      <c r="Q40">
        <f t="shared" si="6"/>
        <v>13654.459999999977</v>
      </c>
      <c r="R40">
        <f t="shared" si="7"/>
        <v>8961.539999999979</v>
      </c>
      <c r="S40">
        <f t="shared" si="8"/>
        <v>9060.539999999979</v>
      </c>
      <c r="T40">
        <f t="shared" si="9"/>
        <v>12760.929999999986</v>
      </c>
    </row>
    <row r="41" spans="1:20" x14ac:dyDescent="0.3">
      <c r="A41">
        <v>81011.959999999977</v>
      </c>
      <c r="B41">
        <v>76819.659999999989</v>
      </c>
      <c r="C41">
        <v>75702.37999999999</v>
      </c>
      <c r="D41">
        <v>77851.33</v>
      </c>
      <c r="E41">
        <v>77485.12999999999</v>
      </c>
      <c r="F41">
        <v>76685.860000000015</v>
      </c>
      <c r="G41">
        <v>67357.5</v>
      </c>
      <c r="H41">
        <v>72050.42</v>
      </c>
      <c r="I41">
        <v>71951.42</v>
      </c>
      <c r="J41">
        <v>68251.03</v>
      </c>
      <c r="L41">
        <f t="shared" si="1"/>
        <v>4192.2999999999884</v>
      </c>
      <c r="M41">
        <f t="shared" si="2"/>
        <v>5309.5799999999872</v>
      </c>
      <c r="N41">
        <f t="shared" si="3"/>
        <v>3160.6299999999756</v>
      </c>
      <c r="O41">
        <f t="shared" si="4"/>
        <v>3526.8299999999872</v>
      </c>
      <c r="P41">
        <f t="shared" si="5"/>
        <v>4326.0999999999622</v>
      </c>
      <c r="Q41">
        <f t="shared" si="6"/>
        <v>13654.459999999977</v>
      </c>
      <c r="R41">
        <f t="shared" si="7"/>
        <v>8961.539999999979</v>
      </c>
      <c r="S41">
        <f t="shared" si="8"/>
        <v>9060.539999999979</v>
      </c>
      <c r="T41">
        <f t="shared" si="9"/>
        <v>12760.929999999978</v>
      </c>
    </row>
    <row r="42" spans="1:20" x14ac:dyDescent="0.3">
      <c r="A42">
        <v>81041.159999999974</v>
      </c>
      <c r="B42">
        <v>76847.489999999991</v>
      </c>
      <c r="C42">
        <v>75718.099999999991</v>
      </c>
      <c r="D42">
        <v>77869.78</v>
      </c>
      <c r="E42">
        <v>77499.779999999984</v>
      </c>
      <c r="F42">
        <v>76709.880000000019</v>
      </c>
      <c r="G42">
        <v>67387.72</v>
      </c>
      <c r="H42">
        <v>72055.47</v>
      </c>
      <c r="I42">
        <v>71969.37</v>
      </c>
      <c r="J42">
        <v>68264.73</v>
      </c>
      <c r="L42">
        <f t="shared" si="1"/>
        <v>4193.6699999999837</v>
      </c>
      <c r="M42">
        <f t="shared" si="2"/>
        <v>5323.0599999999831</v>
      </c>
      <c r="N42">
        <f t="shared" si="3"/>
        <v>3171.3799999999756</v>
      </c>
      <c r="O42">
        <f t="shared" si="4"/>
        <v>3541.3799999999901</v>
      </c>
      <c r="P42">
        <f t="shared" si="5"/>
        <v>4331.2799999999552</v>
      </c>
      <c r="Q42">
        <f t="shared" si="6"/>
        <v>13653.439999999973</v>
      </c>
      <c r="R42">
        <f t="shared" si="7"/>
        <v>8985.6899999999732</v>
      </c>
      <c r="S42">
        <f t="shared" si="8"/>
        <v>9071.789999999979</v>
      </c>
      <c r="T42">
        <f t="shared" si="9"/>
        <v>12776.429999999978</v>
      </c>
    </row>
    <row r="43" spans="1:20" x14ac:dyDescent="0.3">
      <c r="A43">
        <v>81940.189999999973</v>
      </c>
      <c r="B43">
        <v>79859.859999999986</v>
      </c>
      <c r="C43">
        <v>76536.009999999995</v>
      </c>
      <c r="D43">
        <v>78788.37</v>
      </c>
      <c r="E43">
        <v>78102.249999999985</v>
      </c>
      <c r="F43">
        <v>80364.550000000017</v>
      </c>
      <c r="G43">
        <v>72234.5</v>
      </c>
      <c r="H43">
        <v>72185.27</v>
      </c>
      <c r="I43">
        <v>72373.61</v>
      </c>
      <c r="J43">
        <v>72852.39</v>
      </c>
      <c r="L43">
        <f t="shared" si="1"/>
        <v>2080.3299999999872</v>
      </c>
      <c r="M43">
        <f t="shared" si="2"/>
        <v>5404.1799999999785</v>
      </c>
      <c r="N43">
        <f t="shared" si="3"/>
        <v>3151.8199999999779</v>
      </c>
      <c r="O43">
        <f t="shared" si="4"/>
        <v>3837.9399999999878</v>
      </c>
      <c r="P43">
        <f t="shared" si="5"/>
        <v>1575.6399999999558</v>
      </c>
      <c r="Q43">
        <f t="shared" si="6"/>
        <v>9705.6899999999732</v>
      </c>
      <c r="R43">
        <f t="shared" si="7"/>
        <v>9754.9199999999691</v>
      </c>
      <c r="S43">
        <f t="shared" si="8"/>
        <v>9566.5799999999726</v>
      </c>
      <c r="T43">
        <f t="shared" si="9"/>
        <v>9087.7999999999738</v>
      </c>
    </row>
    <row r="44" spans="1:20" x14ac:dyDescent="0.3">
      <c r="A44">
        <v>82046.719999999972</v>
      </c>
      <c r="B44">
        <v>79882.87999999999</v>
      </c>
      <c r="C44">
        <v>76641.48</v>
      </c>
      <c r="D44">
        <v>79133.919999999998</v>
      </c>
      <c r="E44">
        <v>78185.029999999984</v>
      </c>
      <c r="F44">
        <v>80845.000000000015</v>
      </c>
      <c r="G44">
        <v>72574.53</v>
      </c>
      <c r="H44">
        <v>72567.490000000005</v>
      </c>
      <c r="I44">
        <v>72497.72</v>
      </c>
      <c r="J44">
        <v>72956.52</v>
      </c>
      <c r="L44">
        <f t="shared" si="1"/>
        <v>2163.839999999982</v>
      </c>
      <c r="M44">
        <f t="shared" si="2"/>
        <v>5405.2399999999761</v>
      </c>
      <c r="N44">
        <f t="shared" si="3"/>
        <v>2912.7999999999738</v>
      </c>
      <c r="O44">
        <f t="shared" si="4"/>
        <v>3861.6899999999878</v>
      </c>
      <c r="P44">
        <f t="shared" si="5"/>
        <v>1201.7199999999575</v>
      </c>
      <c r="Q44">
        <f t="shared" si="6"/>
        <v>9472.1899999999732</v>
      </c>
      <c r="R44">
        <f t="shared" si="7"/>
        <v>9479.2299999999668</v>
      </c>
      <c r="S44">
        <f t="shared" si="8"/>
        <v>9548.9999999999709</v>
      </c>
      <c r="T44">
        <f t="shared" si="9"/>
        <v>9090.199999999968</v>
      </c>
    </row>
    <row r="45" spans="1:20" x14ac:dyDescent="0.3">
      <c r="A45">
        <v>82051.199999999968</v>
      </c>
      <c r="B45">
        <v>79886.289999999994</v>
      </c>
      <c r="C45">
        <v>76659.929999999993</v>
      </c>
      <c r="D45">
        <v>79184.28</v>
      </c>
      <c r="E45">
        <v>78189.119999999981</v>
      </c>
      <c r="F45">
        <v>80960.98000000001</v>
      </c>
      <c r="G45">
        <v>72638.759999999995</v>
      </c>
      <c r="H45">
        <v>72579.040000000008</v>
      </c>
      <c r="I45">
        <v>72585.06</v>
      </c>
      <c r="J45">
        <v>72971.97</v>
      </c>
      <c r="L45">
        <f t="shared" si="1"/>
        <v>2164.9099999999744</v>
      </c>
      <c r="M45">
        <f t="shared" si="2"/>
        <v>5391.269999999975</v>
      </c>
      <c r="N45">
        <f t="shared" si="3"/>
        <v>2866.9199999999691</v>
      </c>
      <c r="O45">
        <f t="shared" si="4"/>
        <v>3862.0799999999872</v>
      </c>
      <c r="P45">
        <f t="shared" si="5"/>
        <v>1090.2199999999575</v>
      </c>
      <c r="Q45">
        <f t="shared" si="6"/>
        <v>9412.4399999999732</v>
      </c>
      <c r="R45">
        <f t="shared" si="7"/>
        <v>9472.1599999999598</v>
      </c>
      <c r="S45">
        <f t="shared" si="8"/>
        <v>9466.1399999999703</v>
      </c>
      <c r="T45">
        <f t="shared" si="9"/>
        <v>9079.2299999999668</v>
      </c>
    </row>
    <row r="46" spans="1:20" x14ac:dyDescent="0.3">
      <c r="A46">
        <v>83209.839999999967</v>
      </c>
      <c r="B46">
        <v>81766.009999999995</v>
      </c>
      <c r="C46">
        <v>76834.849999999991</v>
      </c>
      <c r="D46">
        <v>79278.23</v>
      </c>
      <c r="E46">
        <v>79780.00999999998</v>
      </c>
      <c r="F46">
        <v>82314.070000000007</v>
      </c>
      <c r="G46">
        <v>74066.7</v>
      </c>
      <c r="H46">
        <v>72691.570000000007</v>
      </c>
      <c r="I46">
        <v>73333.929999999993</v>
      </c>
      <c r="J46">
        <v>73674.03</v>
      </c>
      <c r="L46">
        <f t="shared" si="1"/>
        <v>1443.8299999999726</v>
      </c>
      <c r="M46">
        <f t="shared" si="2"/>
        <v>6374.9899999999761</v>
      </c>
      <c r="N46">
        <f t="shared" si="3"/>
        <v>3931.6099999999715</v>
      </c>
      <c r="O46">
        <f t="shared" si="4"/>
        <v>3429.8299999999872</v>
      </c>
      <c r="P46">
        <f t="shared" si="5"/>
        <v>895.76999999996042</v>
      </c>
      <c r="Q46">
        <f t="shared" si="6"/>
        <v>9143.1399999999703</v>
      </c>
      <c r="R46">
        <f t="shared" si="7"/>
        <v>10518.26999999996</v>
      </c>
      <c r="S46">
        <f t="shared" si="8"/>
        <v>9875.9099999999744</v>
      </c>
      <c r="T46">
        <f t="shared" si="9"/>
        <v>9535.8099999999686</v>
      </c>
    </row>
    <row r="47" spans="1:20" x14ac:dyDescent="0.3">
      <c r="A47">
        <v>85642.829999999973</v>
      </c>
      <c r="B47">
        <v>84551.17</v>
      </c>
      <c r="C47">
        <v>79108.62999999999</v>
      </c>
      <c r="D47">
        <v>82223.48</v>
      </c>
      <c r="E47">
        <v>82921.89999999998</v>
      </c>
      <c r="F47">
        <v>85360.98000000001</v>
      </c>
      <c r="G47">
        <v>76427.12</v>
      </c>
      <c r="H47">
        <v>75614.180000000008</v>
      </c>
      <c r="I47">
        <v>76198.069999999992</v>
      </c>
      <c r="J47">
        <v>76960.399999999994</v>
      </c>
      <c r="L47">
        <f t="shared" si="1"/>
        <v>1091.6599999999744</v>
      </c>
      <c r="M47">
        <f t="shared" si="2"/>
        <v>6534.1999999999825</v>
      </c>
      <c r="N47">
        <f t="shared" si="3"/>
        <v>3419.3499999999767</v>
      </c>
      <c r="O47">
        <f t="shared" si="4"/>
        <v>2720.929999999993</v>
      </c>
      <c r="P47">
        <f t="shared" si="5"/>
        <v>281.84999999996217</v>
      </c>
      <c r="Q47">
        <f t="shared" si="6"/>
        <v>9215.7099999999773</v>
      </c>
      <c r="R47">
        <f t="shared" si="7"/>
        <v>10028.649999999965</v>
      </c>
      <c r="S47">
        <f t="shared" si="8"/>
        <v>9444.7599999999802</v>
      </c>
      <c r="T47">
        <f t="shared" si="9"/>
        <v>8682.4299999999785</v>
      </c>
    </row>
    <row r="48" spans="1:20" x14ac:dyDescent="0.3">
      <c r="A48">
        <v>86689.609999999971</v>
      </c>
      <c r="B48">
        <v>85315.39</v>
      </c>
      <c r="C48">
        <v>80311.579999999987</v>
      </c>
      <c r="D48">
        <v>82343.459999999992</v>
      </c>
      <c r="E48">
        <v>86226.319999999978</v>
      </c>
      <c r="F48">
        <v>86026.57</v>
      </c>
      <c r="G48">
        <v>76885.899999999994</v>
      </c>
      <c r="H48">
        <v>77063.570000000007</v>
      </c>
      <c r="I48">
        <v>76948.209999999992</v>
      </c>
      <c r="J48">
        <v>76991.149999999994</v>
      </c>
      <c r="L48">
        <f t="shared" si="1"/>
        <v>1374.2199999999721</v>
      </c>
      <c r="M48">
        <f t="shared" si="2"/>
        <v>6378.0299999999843</v>
      </c>
      <c r="N48">
        <f t="shared" si="3"/>
        <v>4346.1499999999796</v>
      </c>
      <c r="O48">
        <f t="shared" si="4"/>
        <v>463.2899999999936</v>
      </c>
      <c r="P48">
        <f t="shared" si="5"/>
        <v>663.03999999996449</v>
      </c>
      <c r="Q48">
        <f t="shared" si="6"/>
        <v>9803.7099999999773</v>
      </c>
      <c r="R48">
        <f t="shared" si="7"/>
        <v>9626.0399999999645</v>
      </c>
      <c r="S48">
        <f t="shared" si="8"/>
        <v>9741.3999999999796</v>
      </c>
      <c r="T48">
        <f t="shared" si="9"/>
        <v>9698.4599999999773</v>
      </c>
    </row>
    <row r="49" spans="1:20" x14ac:dyDescent="0.3">
      <c r="A49">
        <v>87123.77999999997</v>
      </c>
      <c r="B49">
        <v>87239.3</v>
      </c>
      <c r="C49">
        <v>80976.12999999999</v>
      </c>
      <c r="D49">
        <v>83261.799999999988</v>
      </c>
      <c r="E49">
        <v>88220.75999999998</v>
      </c>
      <c r="F49">
        <v>87026.74</v>
      </c>
      <c r="G49">
        <v>77462.509999999995</v>
      </c>
      <c r="H49">
        <v>77816.12000000001</v>
      </c>
      <c r="I49">
        <v>77483.259999999995</v>
      </c>
      <c r="J49">
        <v>77650.209999999992</v>
      </c>
      <c r="L49">
        <f t="shared" si="1"/>
        <v>-115.52000000003318</v>
      </c>
      <c r="M49">
        <f t="shared" si="2"/>
        <v>6147.6499999999796</v>
      </c>
      <c r="N49">
        <f t="shared" si="3"/>
        <v>3861.9799999999814</v>
      </c>
      <c r="O49">
        <f t="shared" si="4"/>
        <v>-1096.9800000000105</v>
      </c>
      <c r="P49">
        <f t="shared" si="5"/>
        <v>97.039999999964493</v>
      </c>
      <c r="Q49">
        <f t="shared" si="6"/>
        <v>9661.269999999975</v>
      </c>
      <c r="R49">
        <f t="shared" si="7"/>
        <v>9307.6599999999598</v>
      </c>
      <c r="S49">
        <f t="shared" si="8"/>
        <v>9640.519999999975</v>
      </c>
      <c r="T49">
        <f t="shared" si="9"/>
        <v>9473.5699999999779</v>
      </c>
    </row>
    <row r="50" spans="1:20" x14ac:dyDescent="0.3">
      <c r="A50">
        <v>87431.219999999972</v>
      </c>
      <c r="B50">
        <v>87584.680000000008</v>
      </c>
      <c r="C50">
        <v>81305.799999999988</v>
      </c>
      <c r="D50">
        <v>83628.609999999986</v>
      </c>
      <c r="E50">
        <v>88618.959999999977</v>
      </c>
      <c r="F50">
        <v>87442.82</v>
      </c>
      <c r="G50">
        <v>77791.509999999995</v>
      </c>
      <c r="H50">
        <v>78266.170000000013</v>
      </c>
      <c r="I50">
        <v>77847.429999999993</v>
      </c>
      <c r="J50">
        <v>78079.849999999991</v>
      </c>
      <c r="L50">
        <f t="shared" si="1"/>
        <v>-153.46000000003551</v>
      </c>
      <c r="M50">
        <f t="shared" si="2"/>
        <v>6125.4199999999837</v>
      </c>
      <c r="N50">
        <f t="shared" si="3"/>
        <v>3802.609999999986</v>
      </c>
      <c r="O50">
        <f t="shared" si="4"/>
        <v>-1187.7400000000052</v>
      </c>
      <c r="P50">
        <f t="shared" si="5"/>
        <v>-11.600000000034925</v>
      </c>
      <c r="Q50">
        <f t="shared" si="6"/>
        <v>9639.7099999999773</v>
      </c>
      <c r="R50">
        <f t="shared" si="7"/>
        <v>9165.0499999999593</v>
      </c>
      <c r="S50">
        <f t="shared" si="8"/>
        <v>9583.789999999979</v>
      </c>
      <c r="T50">
        <f t="shared" si="9"/>
        <v>9351.3699999999808</v>
      </c>
    </row>
    <row r="51" spans="1:20" x14ac:dyDescent="0.3">
      <c r="A51">
        <v>92431.219999999972</v>
      </c>
      <c r="B51">
        <v>91364.840000000011</v>
      </c>
      <c r="C51">
        <v>86305.799999999988</v>
      </c>
      <c r="D51">
        <v>87500.939999999988</v>
      </c>
      <c r="E51">
        <v>93618.959999999977</v>
      </c>
      <c r="F51">
        <v>92442.82</v>
      </c>
      <c r="G51">
        <v>82791.509999999995</v>
      </c>
      <c r="H51">
        <v>83266.170000000013</v>
      </c>
      <c r="I51">
        <v>82847.429999999993</v>
      </c>
      <c r="J51">
        <v>83079.849999999991</v>
      </c>
      <c r="L51">
        <f t="shared" si="1"/>
        <v>1066.379999999961</v>
      </c>
      <c r="M51">
        <f t="shared" si="2"/>
        <v>6125.4199999999837</v>
      </c>
      <c r="N51">
        <f t="shared" si="3"/>
        <v>4930.2799999999843</v>
      </c>
      <c r="O51">
        <f t="shared" si="4"/>
        <v>-1187.7400000000052</v>
      </c>
      <c r="P51">
        <f t="shared" si="5"/>
        <v>-11.600000000034925</v>
      </c>
      <c r="Q51">
        <f t="shared" si="6"/>
        <v>9639.7099999999773</v>
      </c>
      <c r="R51">
        <f t="shared" si="7"/>
        <v>9165.0499999999593</v>
      </c>
      <c r="S51">
        <f t="shared" si="8"/>
        <v>9583.789999999979</v>
      </c>
      <c r="T51">
        <f t="shared" si="9"/>
        <v>9351.3699999999808</v>
      </c>
    </row>
    <row r="52" spans="1:20" x14ac:dyDescent="0.3">
      <c r="A52">
        <v>97431.219999999972</v>
      </c>
      <c r="B52">
        <v>96364.840000000011</v>
      </c>
      <c r="C52">
        <v>91305.799999999988</v>
      </c>
      <c r="D52">
        <v>92500.939999999988</v>
      </c>
      <c r="E52">
        <v>98618.959999999977</v>
      </c>
      <c r="F52">
        <v>97442.82</v>
      </c>
      <c r="G52">
        <v>87791.51</v>
      </c>
      <c r="H52">
        <v>88266.170000000013</v>
      </c>
      <c r="I52">
        <v>87847.43</v>
      </c>
      <c r="J52">
        <v>88079.849999999991</v>
      </c>
      <c r="L52">
        <f t="shared" si="1"/>
        <v>1066.379999999961</v>
      </c>
      <c r="M52">
        <f t="shared" si="2"/>
        <v>6125.4199999999837</v>
      </c>
      <c r="N52">
        <f t="shared" si="3"/>
        <v>4930.2799999999843</v>
      </c>
      <c r="O52">
        <f t="shared" si="4"/>
        <v>-1187.7400000000052</v>
      </c>
      <c r="P52">
        <f t="shared" si="5"/>
        <v>-11.600000000034925</v>
      </c>
      <c r="Q52">
        <f t="shared" si="6"/>
        <v>9639.7099999999773</v>
      </c>
      <c r="R52">
        <f t="shared" si="7"/>
        <v>9165.0499999999593</v>
      </c>
      <c r="S52">
        <f t="shared" si="8"/>
        <v>9583.789999999979</v>
      </c>
      <c r="T52">
        <f t="shared" si="9"/>
        <v>9351.3699999999808</v>
      </c>
    </row>
    <row r="53" spans="1:20" x14ac:dyDescent="0.3">
      <c r="A53">
        <v>102431.21999999997</v>
      </c>
      <c r="B53">
        <v>101364.84000000001</v>
      </c>
      <c r="C53">
        <v>96305.799999999988</v>
      </c>
      <c r="D53">
        <v>97500.939999999988</v>
      </c>
      <c r="E53">
        <v>103618.95999999998</v>
      </c>
      <c r="F53">
        <v>102442.82</v>
      </c>
      <c r="G53">
        <v>92791.51</v>
      </c>
      <c r="H53">
        <v>93266.170000000013</v>
      </c>
      <c r="I53">
        <v>92847.43</v>
      </c>
      <c r="J53">
        <v>93079.849999999991</v>
      </c>
      <c r="L53">
        <f t="shared" si="1"/>
        <v>1066.379999999961</v>
      </c>
      <c r="M53">
        <f t="shared" si="2"/>
        <v>6125.4199999999837</v>
      </c>
      <c r="N53">
        <f t="shared" si="3"/>
        <v>4930.2799999999843</v>
      </c>
      <c r="O53">
        <f t="shared" si="4"/>
        <v>-1187.7400000000052</v>
      </c>
      <c r="P53">
        <f t="shared" si="5"/>
        <v>-11.600000000034925</v>
      </c>
      <c r="Q53">
        <f t="shared" si="6"/>
        <v>9639.7099999999773</v>
      </c>
      <c r="R53">
        <f t="shared" si="7"/>
        <v>9165.0499999999593</v>
      </c>
      <c r="S53">
        <f t="shared" si="8"/>
        <v>9583.789999999979</v>
      </c>
      <c r="T53">
        <f t="shared" si="9"/>
        <v>9351.3699999999808</v>
      </c>
    </row>
    <row r="54" spans="1:20" x14ac:dyDescent="0.3">
      <c r="A54">
        <v>107431.21999999997</v>
      </c>
      <c r="B54">
        <v>106364.84000000001</v>
      </c>
      <c r="C54">
        <v>101305.79999999999</v>
      </c>
      <c r="D54">
        <v>102500.93999999999</v>
      </c>
      <c r="E54">
        <v>108618.95999999998</v>
      </c>
      <c r="F54">
        <v>105856.94</v>
      </c>
      <c r="G54">
        <v>97791.51</v>
      </c>
      <c r="H54">
        <v>93545.23000000001</v>
      </c>
      <c r="I54">
        <v>93581.26999999999</v>
      </c>
      <c r="J54">
        <v>98079.849999999991</v>
      </c>
      <c r="L54">
        <f t="shared" si="1"/>
        <v>1066.379999999961</v>
      </c>
      <c r="M54">
        <f t="shared" si="2"/>
        <v>6125.4199999999837</v>
      </c>
      <c r="N54">
        <f t="shared" si="3"/>
        <v>4930.2799999999843</v>
      </c>
      <c r="O54">
        <f t="shared" si="4"/>
        <v>-1187.7400000000052</v>
      </c>
      <c r="P54">
        <f t="shared" si="5"/>
        <v>1574.2799999999697</v>
      </c>
      <c r="Q54">
        <f t="shared" si="6"/>
        <v>9639.7099999999773</v>
      </c>
      <c r="R54">
        <f t="shared" si="7"/>
        <v>13885.989999999962</v>
      </c>
      <c r="S54">
        <f t="shared" si="8"/>
        <v>13849.949999999983</v>
      </c>
      <c r="T54">
        <f t="shared" si="9"/>
        <v>9351.3699999999808</v>
      </c>
    </row>
    <row r="55" spans="1:20" x14ac:dyDescent="0.3">
      <c r="A55">
        <v>110206.15999999997</v>
      </c>
      <c r="B55">
        <v>108860.53000000001</v>
      </c>
      <c r="C55">
        <v>103615.73999999999</v>
      </c>
      <c r="D55">
        <v>105512.15999999999</v>
      </c>
      <c r="E55">
        <v>111200.45999999998</v>
      </c>
      <c r="F55">
        <v>108738.13</v>
      </c>
      <c r="G55">
        <v>100226.43</v>
      </c>
      <c r="H55">
        <v>95860.12000000001</v>
      </c>
      <c r="I55">
        <v>96214.359999999986</v>
      </c>
      <c r="J55">
        <v>100603.51999999999</v>
      </c>
      <c r="L55">
        <f t="shared" si="1"/>
        <v>1345.629999999961</v>
      </c>
      <c r="M55">
        <f t="shared" si="2"/>
        <v>6590.4199999999837</v>
      </c>
      <c r="N55">
        <f t="shared" si="3"/>
        <v>4693.9999999999854</v>
      </c>
      <c r="O55">
        <f t="shared" si="4"/>
        <v>-994.30000000000291</v>
      </c>
      <c r="P55">
        <f t="shared" si="5"/>
        <v>1468.0299999999697</v>
      </c>
      <c r="Q55">
        <f t="shared" si="6"/>
        <v>9979.7299999999814</v>
      </c>
      <c r="R55">
        <f t="shared" si="7"/>
        <v>14346.039999999964</v>
      </c>
      <c r="S55">
        <f t="shared" si="8"/>
        <v>13991.799999999988</v>
      </c>
      <c r="T55">
        <f t="shared" si="9"/>
        <v>9602.6399999999849</v>
      </c>
    </row>
    <row r="56" spans="1:20" x14ac:dyDescent="0.3">
      <c r="A56">
        <v>112376.60999999997</v>
      </c>
      <c r="B56">
        <v>110910.23000000001</v>
      </c>
      <c r="C56">
        <v>104152.01</v>
      </c>
      <c r="D56">
        <v>105698.98999999999</v>
      </c>
      <c r="E56">
        <v>112466.95999999998</v>
      </c>
      <c r="F56">
        <v>110304.1</v>
      </c>
      <c r="G56">
        <v>100382.48</v>
      </c>
      <c r="H56">
        <v>98186.880000000005</v>
      </c>
      <c r="I56">
        <v>97735.779999999984</v>
      </c>
      <c r="J56">
        <v>102039.87999999999</v>
      </c>
      <c r="L56">
        <f t="shared" si="1"/>
        <v>1466.379999999961</v>
      </c>
      <c r="M56">
        <f t="shared" si="2"/>
        <v>8224.5999999999767</v>
      </c>
      <c r="N56">
        <f t="shared" si="3"/>
        <v>6677.6199999999808</v>
      </c>
      <c r="O56">
        <f t="shared" si="4"/>
        <v>-90.350000000005821</v>
      </c>
      <c r="P56">
        <f t="shared" si="5"/>
        <v>2072.5099999999657</v>
      </c>
      <c r="Q56">
        <f t="shared" si="6"/>
        <v>11994.129999999976</v>
      </c>
      <c r="R56">
        <f t="shared" si="7"/>
        <v>14189.729999999967</v>
      </c>
      <c r="S56">
        <f t="shared" si="8"/>
        <v>14640.829999999987</v>
      </c>
      <c r="T56">
        <f t="shared" si="9"/>
        <v>10336.729999999981</v>
      </c>
    </row>
    <row r="57" spans="1:20" x14ac:dyDescent="0.3">
      <c r="A57">
        <v>115075.86999999997</v>
      </c>
      <c r="B57">
        <v>114680.59000000001</v>
      </c>
      <c r="C57">
        <v>106069.20999999999</v>
      </c>
      <c r="D57">
        <v>107815.95999999999</v>
      </c>
      <c r="E57">
        <v>117466.95999999998</v>
      </c>
      <c r="F57">
        <v>110809.66</v>
      </c>
      <c r="G57">
        <v>100541.98</v>
      </c>
      <c r="H57">
        <v>102056.32000000001</v>
      </c>
      <c r="I57">
        <v>100203.88999999998</v>
      </c>
      <c r="J57">
        <v>103656.56999999999</v>
      </c>
      <c r="L57">
        <f t="shared" si="1"/>
        <v>395.27999999995518</v>
      </c>
      <c r="M57">
        <f t="shared" si="2"/>
        <v>9006.6599999999744</v>
      </c>
      <c r="N57">
        <f t="shared" si="3"/>
        <v>7259.9099999999744</v>
      </c>
      <c r="O57">
        <f t="shared" si="4"/>
        <v>-2391.0900000000111</v>
      </c>
      <c r="P57">
        <f t="shared" si="5"/>
        <v>4266.2099999999627</v>
      </c>
      <c r="Q57">
        <f t="shared" si="6"/>
        <v>14533.88999999997</v>
      </c>
      <c r="R57">
        <f t="shared" si="7"/>
        <v>13019.549999999959</v>
      </c>
      <c r="S57">
        <f t="shared" si="8"/>
        <v>14871.979999999981</v>
      </c>
      <c r="T57">
        <f t="shared" si="9"/>
        <v>11419.299999999974</v>
      </c>
    </row>
    <row r="58" spans="1:20" x14ac:dyDescent="0.3">
      <c r="A58">
        <v>118569.19999999997</v>
      </c>
      <c r="B58">
        <v>115735.21</v>
      </c>
      <c r="C58">
        <v>107571.09999999999</v>
      </c>
      <c r="D58">
        <v>110783.67999999999</v>
      </c>
      <c r="E58">
        <v>120765.51999999997</v>
      </c>
      <c r="F58">
        <v>114319.19</v>
      </c>
      <c r="G58">
        <v>103626.92</v>
      </c>
      <c r="H58">
        <v>105413.13</v>
      </c>
      <c r="I58">
        <v>100399.88999999998</v>
      </c>
      <c r="J58">
        <v>105065.18</v>
      </c>
      <c r="L58">
        <f t="shared" si="1"/>
        <v>2833.9899999999616</v>
      </c>
      <c r="M58">
        <f t="shared" si="2"/>
        <v>10998.099999999977</v>
      </c>
      <c r="N58">
        <f t="shared" si="3"/>
        <v>7785.519999999975</v>
      </c>
      <c r="O58">
        <f t="shared" si="4"/>
        <v>-2196.320000000007</v>
      </c>
      <c r="P58">
        <f t="shared" si="5"/>
        <v>4250.0099999999657</v>
      </c>
      <c r="Q58">
        <f t="shared" si="6"/>
        <v>14942.27999999997</v>
      </c>
      <c r="R58">
        <f t="shared" si="7"/>
        <v>13156.069999999963</v>
      </c>
      <c r="S58">
        <f t="shared" si="8"/>
        <v>18169.309999999983</v>
      </c>
      <c r="T58">
        <f t="shared" si="9"/>
        <v>13504.019999999975</v>
      </c>
    </row>
    <row r="59" spans="1:20" x14ac:dyDescent="0.3">
      <c r="A59">
        <v>119565.11999999997</v>
      </c>
      <c r="B59">
        <v>116725.12000000001</v>
      </c>
      <c r="C59">
        <v>109748.32999999999</v>
      </c>
      <c r="D59">
        <v>115783.67999999999</v>
      </c>
      <c r="E59">
        <v>124969.59999999998</v>
      </c>
      <c r="F59">
        <v>117539.69</v>
      </c>
      <c r="G59">
        <v>108626.92</v>
      </c>
      <c r="H59">
        <v>106382.05</v>
      </c>
      <c r="I59">
        <v>102585.29999999999</v>
      </c>
      <c r="J59">
        <v>107889.51</v>
      </c>
      <c r="L59">
        <f t="shared" si="1"/>
        <v>2839.9999999999563</v>
      </c>
      <c r="M59">
        <f t="shared" si="2"/>
        <v>9816.789999999979</v>
      </c>
      <c r="N59">
        <f t="shared" si="3"/>
        <v>3781.4399999999732</v>
      </c>
      <c r="O59">
        <f t="shared" si="4"/>
        <v>-5404.4800000000105</v>
      </c>
      <c r="P59">
        <f t="shared" si="5"/>
        <v>2025.4299999999639</v>
      </c>
      <c r="Q59">
        <f t="shared" si="6"/>
        <v>10938.199999999968</v>
      </c>
      <c r="R59">
        <f t="shared" si="7"/>
        <v>13183.069999999963</v>
      </c>
      <c r="S59">
        <f t="shared" si="8"/>
        <v>16979.819999999978</v>
      </c>
      <c r="T59">
        <f t="shared" si="9"/>
        <v>11675.609999999971</v>
      </c>
    </row>
    <row r="60" spans="1:20" x14ac:dyDescent="0.3">
      <c r="A60">
        <v>124565.11999999997</v>
      </c>
      <c r="B60">
        <v>121725.12000000001</v>
      </c>
      <c r="C60">
        <v>114748.32999999999</v>
      </c>
      <c r="D60">
        <v>120783.67999999999</v>
      </c>
      <c r="E60">
        <v>129969.59999999998</v>
      </c>
      <c r="F60">
        <v>122539.69</v>
      </c>
      <c r="G60">
        <v>113626.92</v>
      </c>
      <c r="H60">
        <v>111382.05</v>
      </c>
      <c r="I60">
        <v>107585.29999999999</v>
      </c>
      <c r="J60">
        <v>112889.51</v>
      </c>
      <c r="L60">
        <f t="shared" si="1"/>
        <v>2839.9999999999563</v>
      </c>
      <c r="M60">
        <f t="shared" si="2"/>
        <v>9816.789999999979</v>
      </c>
      <c r="N60">
        <f t="shared" si="3"/>
        <v>3781.4399999999732</v>
      </c>
      <c r="O60">
        <f t="shared" si="4"/>
        <v>-5404.4800000000105</v>
      </c>
      <c r="P60">
        <f t="shared" si="5"/>
        <v>2025.4299999999639</v>
      </c>
      <c r="Q60">
        <f t="shared" si="6"/>
        <v>10938.199999999968</v>
      </c>
      <c r="R60">
        <f t="shared" si="7"/>
        <v>13183.069999999963</v>
      </c>
      <c r="S60">
        <f t="shared" si="8"/>
        <v>16979.819999999978</v>
      </c>
      <c r="T60">
        <f t="shared" si="9"/>
        <v>11675.609999999971</v>
      </c>
    </row>
    <row r="61" spans="1:20" x14ac:dyDescent="0.3">
      <c r="A61">
        <v>129565.11999999997</v>
      </c>
      <c r="B61">
        <v>126725.12000000001</v>
      </c>
      <c r="C61">
        <v>119748.32999999999</v>
      </c>
      <c r="D61">
        <v>125783.67999999999</v>
      </c>
      <c r="E61">
        <v>134969.59999999998</v>
      </c>
      <c r="F61">
        <v>127539.69</v>
      </c>
      <c r="G61">
        <v>118626.92</v>
      </c>
      <c r="H61">
        <v>116382.05</v>
      </c>
      <c r="I61">
        <v>112585.29999999999</v>
      </c>
      <c r="J61">
        <v>117889.51</v>
      </c>
      <c r="L61">
        <f t="shared" si="1"/>
        <v>2839.9999999999563</v>
      </c>
      <c r="M61">
        <f t="shared" si="2"/>
        <v>9816.789999999979</v>
      </c>
      <c r="N61">
        <f t="shared" si="3"/>
        <v>3781.4399999999732</v>
      </c>
      <c r="O61">
        <f t="shared" si="4"/>
        <v>-5404.4800000000105</v>
      </c>
      <c r="P61">
        <f t="shared" si="5"/>
        <v>2025.4299999999639</v>
      </c>
      <c r="Q61">
        <f t="shared" si="6"/>
        <v>10938.199999999968</v>
      </c>
      <c r="R61">
        <f t="shared" si="7"/>
        <v>13183.069999999963</v>
      </c>
      <c r="S61">
        <f t="shared" si="8"/>
        <v>16979.819999999978</v>
      </c>
      <c r="T61">
        <f t="shared" si="9"/>
        <v>11675.609999999971</v>
      </c>
    </row>
    <row r="62" spans="1:20" x14ac:dyDescent="0.3">
      <c r="A62">
        <v>134565.11999999997</v>
      </c>
      <c r="B62">
        <v>131725.12</v>
      </c>
      <c r="C62">
        <v>124748.32999999999</v>
      </c>
      <c r="D62">
        <v>130783.67999999999</v>
      </c>
      <c r="E62">
        <v>139969.59999999998</v>
      </c>
      <c r="F62">
        <v>132539.69</v>
      </c>
      <c r="G62">
        <v>123626.92</v>
      </c>
      <c r="H62">
        <v>121382.05</v>
      </c>
      <c r="I62">
        <v>117585.29999999999</v>
      </c>
      <c r="J62">
        <v>122889.51</v>
      </c>
      <c r="L62">
        <f t="shared" si="1"/>
        <v>2839.9999999999709</v>
      </c>
      <c r="M62">
        <f t="shared" si="2"/>
        <v>9816.789999999979</v>
      </c>
      <c r="N62">
        <f t="shared" si="3"/>
        <v>3781.4399999999732</v>
      </c>
      <c r="O62">
        <f t="shared" si="4"/>
        <v>-5404.4800000000105</v>
      </c>
      <c r="P62">
        <f t="shared" si="5"/>
        <v>2025.4299999999639</v>
      </c>
      <c r="Q62">
        <f t="shared" si="6"/>
        <v>10938.199999999968</v>
      </c>
      <c r="R62">
        <f t="shared" si="7"/>
        <v>13183.069999999963</v>
      </c>
      <c r="S62">
        <f t="shared" si="8"/>
        <v>16979.819999999978</v>
      </c>
      <c r="T62">
        <f t="shared" si="9"/>
        <v>11675.609999999971</v>
      </c>
    </row>
    <row r="63" spans="1:20" x14ac:dyDescent="0.3">
      <c r="A63">
        <v>139565.11999999997</v>
      </c>
      <c r="B63">
        <v>136725.12</v>
      </c>
      <c r="C63">
        <v>129748.32999999999</v>
      </c>
      <c r="D63">
        <v>135783.67999999999</v>
      </c>
      <c r="E63">
        <v>144969.59999999998</v>
      </c>
      <c r="F63">
        <v>137539.69</v>
      </c>
      <c r="G63">
        <v>128626.92</v>
      </c>
      <c r="H63">
        <v>126382.05</v>
      </c>
      <c r="I63">
        <v>122585.29999999999</v>
      </c>
      <c r="J63">
        <v>127889.51</v>
      </c>
      <c r="L63">
        <f t="shared" si="1"/>
        <v>2839.9999999999709</v>
      </c>
      <c r="M63">
        <f t="shared" si="2"/>
        <v>9816.789999999979</v>
      </c>
      <c r="N63">
        <f t="shared" si="3"/>
        <v>3781.4399999999732</v>
      </c>
      <c r="O63">
        <f t="shared" si="4"/>
        <v>-5404.4800000000105</v>
      </c>
      <c r="P63">
        <f t="shared" si="5"/>
        <v>2025.4299999999639</v>
      </c>
      <c r="Q63">
        <f t="shared" si="6"/>
        <v>10938.199999999968</v>
      </c>
      <c r="R63">
        <f t="shared" si="7"/>
        <v>13183.069999999963</v>
      </c>
      <c r="S63">
        <f t="shared" si="8"/>
        <v>16979.819999999978</v>
      </c>
      <c r="T63">
        <f t="shared" si="9"/>
        <v>11675.609999999971</v>
      </c>
    </row>
    <row r="64" spans="1:20" x14ac:dyDescent="0.3">
      <c r="A64">
        <v>144565.11999999997</v>
      </c>
      <c r="B64">
        <v>141725.12</v>
      </c>
      <c r="C64">
        <v>134748.32999999999</v>
      </c>
      <c r="D64">
        <v>140783.67999999999</v>
      </c>
      <c r="E64">
        <v>149969.59999999998</v>
      </c>
      <c r="F64">
        <v>142539.69</v>
      </c>
      <c r="G64">
        <v>133626.91999999998</v>
      </c>
      <c r="H64">
        <v>131382.04999999999</v>
      </c>
      <c r="I64">
        <v>127585.29999999999</v>
      </c>
      <c r="J64">
        <v>132889.51</v>
      </c>
      <c r="L64">
        <f t="shared" si="1"/>
        <v>2839.9999999999709</v>
      </c>
      <c r="M64">
        <f t="shared" si="2"/>
        <v>9816.789999999979</v>
      </c>
      <c r="N64">
        <f t="shared" si="3"/>
        <v>3781.4399999999732</v>
      </c>
      <c r="O64">
        <f t="shared" si="4"/>
        <v>-5404.4800000000105</v>
      </c>
      <c r="P64">
        <f t="shared" si="5"/>
        <v>2025.4299999999639</v>
      </c>
      <c r="Q64">
        <f t="shared" si="6"/>
        <v>10938.199999999983</v>
      </c>
      <c r="R64">
        <f t="shared" si="7"/>
        <v>13183.069999999978</v>
      </c>
      <c r="S64">
        <f t="shared" si="8"/>
        <v>16979.819999999978</v>
      </c>
      <c r="T64">
        <f t="shared" si="9"/>
        <v>11675.609999999957</v>
      </c>
    </row>
    <row r="65" spans="1:20" x14ac:dyDescent="0.3">
      <c r="A65">
        <v>149565.11999999997</v>
      </c>
      <c r="B65">
        <v>146725.12</v>
      </c>
      <c r="C65">
        <v>139748.32999999999</v>
      </c>
      <c r="D65">
        <v>145783.67999999999</v>
      </c>
      <c r="E65">
        <v>154969.59999999998</v>
      </c>
      <c r="F65">
        <v>147539.69</v>
      </c>
      <c r="G65">
        <v>138626.91999999998</v>
      </c>
      <c r="H65">
        <v>136382.04999999999</v>
      </c>
      <c r="I65">
        <v>132585.29999999999</v>
      </c>
      <c r="J65">
        <v>137889.51</v>
      </c>
      <c r="L65">
        <f t="shared" si="1"/>
        <v>2839.9999999999709</v>
      </c>
      <c r="M65">
        <f t="shared" si="2"/>
        <v>9816.789999999979</v>
      </c>
      <c r="N65">
        <f t="shared" si="3"/>
        <v>3781.4399999999732</v>
      </c>
      <c r="O65">
        <f t="shared" si="4"/>
        <v>-5404.4800000000105</v>
      </c>
      <c r="P65">
        <f t="shared" si="5"/>
        <v>2025.4299999999639</v>
      </c>
      <c r="Q65">
        <f t="shared" si="6"/>
        <v>10938.199999999983</v>
      </c>
      <c r="R65">
        <f t="shared" si="7"/>
        <v>13183.069999999978</v>
      </c>
      <c r="S65">
        <f t="shared" si="8"/>
        <v>16979.819999999978</v>
      </c>
      <c r="T65">
        <f t="shared" si="9"/>
        <v>11675.609999999957</v>
      </c>
    </row>
    <row r="66" spans="1:20" x14ac:dyDescent="0.3">
      <c r="A66">
        <v>154565.11999999997</v>
      </c>
      <c r="B66">
        <v>151725.12</v>
      </c>
      <c r="C66">
        <v>144748.32999999999</v>
      </c>
      <c r="D66">
        <v>150783.67999999999</v>
      </c>
      <c r="E66">
        <v>159969.59999999998</v>
      </c>
      <c r="F66">
        <v>152539.69</v>
      </c>
      <c r="G66">
        <v>143626.91999999998</v>
      </c>
      <c r="H66">
        <v>141382.04999999999</v>
      </c>
      <c r="I66">
        <v>137585.29999999999</v>
      </c>
      <c r="J66">
        <v>142889.51</v>
      </c>
      <c r="L66">
        <f t="shared" si="1"/>
        <v>2839.9999999999709</v>
      </c>
      <c r="M66">
        <f t="shared" si="2"/>
        <v>9816.789999999979</v>
      </c>
      <c r="N66">
        <f t="shared" si="3"/>
        <v>3781.4399999999732</v>
      </c>
      <c r="O66">
        <f t="shared" si="4"/>
        <v>-5404.4800000000105</v>
      </c>
      <c r="P66">
        <f t="shared" si="5"/>
        <v>2025.4299999999639</v>
      </c>
      <c r="Q66">
        <f t="shared" si="6"/>
        <v>10938.199999999983</v>
      </c>
      <c r="R66">
        <f t="shared" si="7"/>
        <v>13183.069999999978</v>
      </c>
      <c r="S66">
        <f t="shared" si="8"/>
        <v>16979.819999999978</v>
      </c>
      <c r="T66">
        <f t="shared" si="9"/>
        <v>11675.609999999957</v>
      </c>
    </row>
    <row r="67" spans="1:20" x14ac:dyDescent="0.3">
      <c r="A67">
        <v>159565.11999999997</v>
      </c>
      <c r="B67">
        <v>156725.12</v>
      </c>
      <c r="C67">
        <v>149748.32999999999</v>
      </c>
      <c r="D67">
        <v>155783.67999999999</v>
      </c>
      <c r="E67">
        <v>164969.59999999998</v>
      </c>
      <c r="F67">
        <v>157539.69</v>
      </c>
      <c r="G67">
        <v>148626.91999999998</v>
      </c>
      <c r="H67">
        <v>146382.04999999999</v>
      </c>
      <c r="I67">
        <v>142585.29999999999</v>
      </c>
      <c r="J67">
        <v>147889.51</v>
      </c>
      <c r="L67">
        <f t="shared" ref="L67:L130" si="10">$A67-B67</f>
        <v>2839.9999999999709</v>
      </c>
      <c r="M67">
        <f t="shared" ref="M67:M130" si="11">$A67-C67</f>
        <v>9816.789999999979</v>
      </c>
      <c r="N67">
        <f t="shared" ref="N67:N130" si="12">$A67-D67</f>
        <v>3781.4399999999732</v>
      </c>
      <c r="O67">
        <f t="shared" ref="O67:O130" si="13">$A67-E67</f>
        <v>-5404.4800000000105</v>
      </c>
      <c r="P67">
        <f t="shared" ref="P67:P130" si="14">$A67-F67</f>
        <v>2025.4299999999639</v>
      </c>
      <c r="Q67">
        <f t="shared" ref="Q67:Q130" si="15">$A67-G67</f>
        <v>10938.199999999983</v>
      </c>
      <c r="R67">
        <f t="shared" ref="R67:R130" si="16">$A67-H67</f>
        <v>13183.069999999978</v>
      </c>
      <c r="S67">
        <f t="shared" ref="S67:S130" si="17">$A67-I67</f>
        <v>16979.819999999978</v>
      </c>
      <c r="T67">
        <f t="shared" ref="T67:T130" si="18">$A67-J67</f>
        <v>11675.609999999957</v>
      </c>
    </row>
    <row r="68" spans="1:20" x14ac:dyDescent="0.3">
      <c r="A68">
        <v>164565.11999999997</v>
      </c>
      <c r="B68">
        <v>161725.12</v>
      </c>
      <c r="C68">
        <v>154748.32999999999</v>
      </c>
      <c r="D68">
        <v>160783.67999999999</v>
      </c>
      <c r="E68">
        <v>169969.59999999998</v>
      </c>
      <c r="F68">
        <v>162539.69</v>
      </c>
      <c r="G68">
        <v>153626.91999999998</v>
      </c>
      <c r="H68">
        <v>151382.04999999999</v>
      </c>
      <c r="I68">
        <v>147585.29999999999</v>
      </c>
      <c r="J68">
        <v>152889.51</v>
      </c>
      <c r="L68">
        <f t="shared" si="10"/>
        <v>2839.9999999999709</v>
      </c>
      <c r="M68">
        <f t="shared" si="11"/>
        <v>9816.789999999979</v>
      </c>
      <c r="N68">
        <f t="shared" si="12"/>
        <v>3781.4399999999732</v>
      </c>
      <c r="O68">
        <f t="shared" si="13"/>
        <v>-5404.4800000000105</v>
      </c>
      <c r="P68">
        <f t="shared" si="14"/>
        <v>2025.4299999999639</v>
      </c>
      <c r="Q68">
        <f t="shared" si="15"/>
        <v>10938.199999999983</v>
      </c>
      <c r="R68">
        <f t="shared" si="16"/>
        <v>13183.069999999978</v>
      </c>
      <c r="S68">
        <f t="shared" si="17"/>
        <v>16979.819999999978</v>
      </c>
      <c r="T68">
        <f t="shared" si="18"/>
        <v>11675.609999999957</v>
      </c>
    </row>
    <row r="69" spans="1:20" x14ac:dyDescent="0.3">
      <c r="A69">
        <v>169565.11999999997</v>
      </c>
      <c r="B69">
        <v>166725.12</v>
      </c>
      <c r="C69">
        <v>159748.32999999999</v>
      </c>
      <c r="D69">
        <v>165783.67999999999</v>
      </c>
      <c r="E69">
        <v>174969.59999999998</v>
      </c>
      <c r="F69">
        <v>167539.69</v>
      </c>
      <c r="G69">
        <v>158626.91999999998</v>
      </c>
      <c r="H69">
        <v>156382.04999999999</v>
      </c>
      <c r="I69">
        <v>152585.29999999999</v>
      </c>
      <c r="J69">
        <v>157889.51</v>
      </c>
      <c r="L69">
        <f t="shared" si="10"/>
        <v>2839.9999999999709</v>
      </c>
      <c r="M69">
        <f t="shared" si="11"/>
        <v>9816.789999999979</v>
      </c>
      <c r="N69">
        <f t="shared" si="12"/>
        <v>3781.4399999999732</v>
      </c>
      <c r="O69">
        <f t="shared" si="13"/>
        <v>-5404.4800000000105</v>
      </c>
      <c r="P69">
        <f t="shared" si="14"/>
        <v>2025.4299999999639</v>
      </c>
      <c r="Q69">
        <f t="shared" si="15"/>
        <v>10938.199999999983</v>
      </c>
      <c r="R69">
        <f t="shared" si="16"/>
        <v>13183.069999999978</v>
      </c>
      <c r="S69">
        <f t="shared" si="17"/>
        <v>16979.819999999978</v>
      </c>
      <c r="T69">
        <f t="shared" si="18"/>
        <v>11675.609999999957</v>
      </c>
    </row>
    <row r="70" spans="1:20" x14ac:dyDescent="0.3">
      <c r="A70">
        <v>174565.11999999997</v>
      </c>
      <c r="B70">
        <v>171725.12</v>
      </c>
      <c r="C70">
        <v>164748.32999999999</v>
      </c>
      <c r="D70">
        <v>170783.68</v>
      </c>
      <c r="E70">
        <v>179969.59999999998</v>
      </c>
      <c r="F70">
        <v>172539.69</v>
      </c>
      <c r="G70">
        <v>163626.91999999998</v>
      </c>
      <c r="H70">
        <v>161382.04999999999</v>
      </c>
      <c r="I70">
        <v>157585.29999999999</v>
      </c>
      <c r="J70">
        <v>162889.51</v>
      </c>
      <c r="L70">
        <f t="shared" si="10"/>
        <v>2839.9999999999709</v>
      </c>
      <c r="M70">
        <f t="shared" si="11"/>
        <v>9816.789999999979</v>
      </c>
      <c r="N70">
        <f t="shared" si="12"/>
        <v>3781.4399999999732</v>
      </c>
      <c r="O70">
        <f t="shared" si="13"/>
        <v>-5404.4800000000105</v>
      </c>
      <c r="P70">
        <f t="shared" si="14"/>
        <v>2025.4299999999639</v>
      </c>
      <c r="Q70">
        <f t="shared" si="15"/>
        <v>10938.199999999983</v>
      </c>
      <c r="R70">
        <f t="shared" si="16"/>
        <v>13183.069999999978</v>
      </c>
      <c r="S70">
        <f t="shared" si="17"/>
        <v>16979.819999999978</v>
      </c>
      <c r="T70">
        <f t="shared" si="18"/>
        <v>11675.609999999957</v>
      </c>
    </row>
    <row r="71" spans="1:20" x14ac:dyDescent="0.3">
      <c r="A71">
        <v>179565.11999999997</v>
      </c>
      <c r="B71">
        <v>176725.12</v>
      </c>
      <c r="C71">
        <v>169748.33</v>
      </c>
      <c r="D71">
        <v>175783.67999999999</v>
      </c>
      <c r="E71">
        <v>184969.59999999998</v>
      </c>
      <c r="F71">
        <v>177539.69</v>
      </c>
      <c r="G71">
        <v>168626.91999999998</v>
      </c>
      <c r="H71">
        <v>166382.04999999999</v>
      </c>
      <c r="I71">
        <v>162585.29999999999</v>
      </c>
      <c r="J71">
        <v>167889.51</v>
      </c>
      <c r="L71">
        <f t="shared" si="10"/>
        <v>2839.9999999999709</v>
      </c>
      <c r="M71">
        <f t="shared" si="11"/>
        <v>9816.789999999979</v>
      </c>
      <c r="N71">
        <f t="shared" si="12"/>
        <v>3781.4399999999732</v>
      </c>
      <c r="O71">
        <f t="shared" si="13"/>
        <v>-5404.4800000000105</v>
      </c>
      <c r="P71">
        <f t="shared" si="14"/>
        <v>2025.4299999999639</v>
      </c>
      <c r="Q71">
        <f t="shared" si="15"/>
        <v>10938.199999999983</v>
      </c>
      <c r="R71">
        <f t="shared" si="16"/>
        <v>13183.069999999978</v>
      </c>
      <c r="S71">
        <f t="shared" si="17"/>
        <v>16979.819999999978</v>
      </c>
      <c r="T71">
        <f t="shared" si="18"/>
        <v>11675.609999999957</v>
      </c>
    </row>
    <row r="72" spans="1:20" x14ac:dyDescent="0.3">
      <c r="A72">
        <v>184565.11999999997</v>
      </c>
      <c r="B72">
        <v>181725.12</v>
      </c>
      <c r="C72">
        <v>174748.33</v>
      </c>
      <c r="D72">
        <v>180783.68</v>
      </c>
      <c r="E72">
        <v>189969.59999999998</v>
      </c>
      <c r="F72">
        <v>182539.69</v>
      </c>
      <c r="G72">
        <v>173626.91999999998</v>
      </c>
      <c r="H72">
        <v>171382.05</v>
      </c>
      <c r="I72">
        <v>167585.29999999999</v>
      </c>
      <c r="J72">
        <v>172889.51</v>
      </c>
      <c r="L72">
        <f t="shared" si="10"/>
        <v>2839.9999999999709</v>
      </c>
      <c r="M72">
        <f t="shared" si="11"/>
        <v>9816.789999999979</v>
      </c>
      <c r="N72">
        <f t="shared" si="12"/>
        <v>3781.4399999999732</v>
      </c>
      <c r="O72">
        <f t="shared" si="13"/>
        <v>-5404.4800000000105</v>
      </c>
      <c r="P72">
        <f t="shared" si="14"/>
        <v>2025.4299999999639</v>
      </c>
      <c r="Q72">
        <f t="shared" si="15"/>
        <v>10938.199999999983</v>
      </c>
      <c r="R72">
        <f t="shared" si="16"/>
        <v>13183.069999999978</v>
      </c>
      <c r="S72">
        <f t="shared" si="17"/>
        <v>16979.819999999978</v>
      </c>
      <c r="T72">
        <f t="shared" si="18"/>
        <v>11675.609999999957</v>
      </c>
    </row>
    <row r="73" spans="1:20" x14ac:dyDescent="0.3">
      <c r="A73">
        <v>189565.11999999997</v>
      </c>
      <c r="B73">
        <v>186725.12</v>
      </c>
      <c r="C73">
        <v>179748.33</v>
      </c>
      <c r="D73">
        <v>185783.67999999999</v>
      </c>
      <c r="E73">
        <v>194969.59999999998</v>
      </c>
      <c r="F73">
        <v>187539.69</v>
      </c>
      <c r="G73">
        <v>178626.91999999998</v>
      </c>
      <c r="H73">
        <v>176382.05</v>
      </c>
      <c r="I73">
        <v>172585.3</v>
      </c>
      <c r="J73">
        <v>177889.51</v>
      </c>
      <c r="L73">
        <f t="shared" si="10"/>
        <v>2839.9999999999709</v>
      </c>
      <c r="M73">
        <f t="shared" si="11"/>
        <v>9816.789999999979</v>
      </c>
      <c r="N73">
        <f t="shared" si="12"/>
        <v>3781.4399999999732</v>
      </c>
      <c r="O73">
        <f t="shared" si="13"/>
        <v>-5404.4800000000105</v>
      </c>
      <c r="P73">
        <f t="shared" si="14"/>
        <v>2025.4299999999639</v>
      </c>
      <c r="Q73">
        <f t="shared" si="15"/>
        <v>10938.199999999983</v>
      </c>
      <c r="R73">
        <f t="shared" si="16"/>
        <v>13183.069999999978</v>
      </c>
      <c r="S73">
        <f t="shared" si="17"/>
        <v>16979.819999999978</v>
      </c>
      <c r="T73">
        <f t="shared" si="18"/>
        <v>11675.609999999957</v>
      </c>
    </row>
    <row r="74" spans="1:20" x14ac:dyDescent="0.3">
      <c r="A74">
        <v>194565.11999999997</v>
      </c>
      <c r="B74">
        <v>191725.12</v>
      </c>
      <c r="C74">
        <v>184748.33</v>
      </c>
      <c r="D74">
        <v>190783.68</v>
      </c>
      <c r="E74">
        <v>199969.59999999998</v>
      </c>
      <c r="F74">
        <v>192539.69</v>
      </c>
      <c r="G74">
        <v>183626.91999999998</v>
      </c>
      <c r="H74">
        <v>181382.05</v>
      </c>
      <c r="I74">
        <v>177585.3</v>
      </c>
      <c r="J74">
        <v>182889.51</v>
      </c>
      <c r="L74">
        <f t="shared" si="10"/>
        <v>2839.9999999999709</v>
      </c>
      <c r="M74">
        <f t="shared" si="11"/>
        <v>9816.789999999979</v>
      </c>
      <c r="N74">
        <f t="shared" si="12"/>
        <v>3781.4399999999732</v>
      </c>
      <c r="O74">
        <f t="shared" si="13"/>
        <v>-5404.4800000000105</v>
      </c>
      <c r="P74">
        <f t="shared" si="14"/>
        <v>2025.4299999999639</v>
      </c>
      <c r="Q74">
        <f t="shared" si="15"/>
        <v>10938.199999999983</v>
      </c>
      <c r="R74">
        <f t="shared" si="16"/>
        <v>13183.069999999978</v>
      </c>
      <c r="S74">
        <f t="shared" si="17"/>
        <v>16979.819999999978</v>
      </c>
      <c r="T74">
        <f t="shared" si="18"/>
        <v>11675.609999999957</v>
      </c>
    </row>
    <row r="75" spans="1:20" x14ac:dyDescent="0.3">
      <c r="A75">
        <v>199565.11999999997</v>
      </c>
      <c r="B75">
        <v>196725.12</v>
      </c>
      <c r="C75">
        <v>189748.33</v>
      </c>
      <c r="D75">
        <v>195783.67999999999</v>
      </c>
      <c r="E75">
        <v>204969.59999999998</v>
      </c>
      <c r="F75">
        <v>197539.69</v>
      </c>
      <c r="G75">
        <v>188626.91999999998</v>
      </c>
      <c r="H75">
        <v>186382.05</v>
      </c>
      <c r="I75">
        <v>182585.3</v>
      </c>
      <c r="J75">
        <v>187889.51</v>
      </c>
      <c r="L75">
        <f t="shared" si="10"/>
        <v>2839.9999999999709</v>
      </c>
      <c r="M75">
        <f t="shared" si="11"/>
        <v>9816.789999999979</v>
      </c>
      <c r="N75">
        <f t="shared" si="12"/>
        <v>3781.4399999999732</v>
      </c>
      <c r="O75">
        <f t="shared" si="13"/>
        <v>-5404.4800000000105</v>
      </c>
      <c r="P75">
        <f t="shared" si="14"/>
        <v>2025.4299999999639</v>
      </c>
      <c r="Q75">
        <f t="shared" si="15"/>
        <v>10938.199999999983</v>
      </c>
      <c r="R75">
        <f t="shared" si="16"/>
        <v>13183.069999999978</v>
      </c>
      <c r="S75">
        <f t="shared" si="17"/>
        <v>16979.819999999978</v>
      </c>
      <c r="T75">
        <f t="shared" si="18"/>
        <v>11675.609999999957</v>
      </c>
    </row>
    <row r="76" spans="1:20" x14ac:dyDescent="0.3">
      <c r="A76">
        <v>204565.11999999997</v>
      </c>
      <c r="B76">
        <v>201725.12</v>
      </c>
      <c r="C76">
        <v>194748.33</v>
      </c>
      <c r="D76">
        <v>200783.68</v>
      </c>
      <c r="E76">
        <v>209969.59999999998</v>
      </c>
      <c r="F76">
        <v>202539.69</v>
      </c>
      <c r="G76">
        <v>193626.91999999998</v>
      </c>
      <c r="H76">
        <v>191382.05</v>
      </c>
      <c r="I76">
        <v>187585.3</v>
      </c>
      <c r="J76">
        <v>192889.51</v>
      </c>
      <c r="L76">
        <f t="shared" si="10"/>
        <v>2839.9999999999709</v>
      </c>
      <c r="M76">
        <f t="shared" si="11"/>
        <v>9816.789999999979</v>
      </c>
      <c r="N76">
        <f t="shared" si="12"/>
        <v>3781.4399999999732</v>
      </c>
      <c r="O76">
        <f t="shared" si="13"/>
        <v>-5404.4800000000105</v>
      </c>
      <c r="P76">
        <f t="shared" si="14"/>
        <v>2025.4299999999639</v>
      </c>
      <c r="Q76">
        <f t="shared" si="15"/>
        <v>10938.199999999983</v>
      </c>
      <c r="R76">
        <f t="shared" si="16"/>
        <v>13183.069999999978</v>
      </c>
      <c r="S76">
        <f t="shared" si="17"/>
        <v>16979.819999999978</v>
      </c>
      <c r="T76">
        <f t="shared" si="18"/>
        <v>11675.609999999957</v>
      </c>
    </row>
    <row r="77" spans="1:20" x14ac:dyDescent="0.3">
      <c r="A77">
        <v>209565.11999999997</v>
      </c>
      <c r="B77">
        <v>206725.12</v>
      </c>
      <c r="C77">
        <v>199748.33</v>
      </c>
      <c r="D77">
        <v>205783.67999999999</v>
      </c>
      <c r="E77">
        <v>214969.59999999998</v>
      </c>
      <c r="F77">
        <v>207539.69</v>
      </c>
      <c r="G77">
        <v>198626.91999999998</v>
      </c>
      <c r="H77">
        <v>196382.05</v>
      </c>
      <c r="I77">
        <v>192585.3</v>
      </c>
      <c r="J77">
        <v>197889.51</v>
      </c>
      <c r="L77">
        <f t="shared" si="10"/>
        <v>2839.9999999999709</v>
      </c>
      <c r="M77">
        <f t="shared" si="11"/>
        <v>9816.789999999979</v>
      </c>
      <c r="N77">
        <f t="shared" si="12"/>
        <v>3781.4399999999732</v>
      </c>
      <c r="O77">
        <f t="shared" si="13"/>
        <v>-5404.4800000000105</v>
      </c>
      <c r="P77">
        <f t="shared" si="14"/>
        <v>2025.4299999999639</v>
      </c>
      <c r="Q77">
        <f t="shared" si="15"/>
        <v>10938.199999999983</v>
      </c>
      <c r="R77">
        <f t="shared" si="16"/>
        <v>13183.069999999978</v>
      </c>
      <c r="S77">
        <f t="shared" si="17"/>
        <v>16979.819999999978</v>
      </c>
      <c r="T77">
        <f t="shared" si="18"/>
        <v>11675.609999999957</v>
      </c>
    </row>
    <row r="78" spans="1:20" x14ac:dyDescent="0.3">
      <c r="A78">
        <v>214565.11999999997</v>
      </c>
      <c r="B78">
        <v>211725.12</v>
      </c>
      <c r="C78">
        <v>204748.33</v>
      </c>
      <c r="D78">
        <v>210783.68</v>
      </c>
      <c r="E78">
        <v>219969.59999999998</v>
      </c>
      <c r="F78">
        <v>212539.69</v>
      </c>
      <c r="G78">
        <v>203626.91999999998</v>
      </c>
      <c r="H78">
        <v>201382.05</v>
      </c>
      <c r="I78">
        <v>197585.3</v>
      </c>
      <c r="J78">
        <v>202889.51</v>
      </c>
      <c r="L78">
        <f t="shared" si="10"/>
        <v>2839.9999999999709</v>
      </c>
      <c r="M78">
        <f t="shared" si="11"/>
        <v>9816.789999999979</v>
      </c>
      <c r="N78">
        <f t="shared" si="12"/>
        <v>3781.4399999999732</v>
      </c>
      <c r="O78">
        <f t="shared" si="13"/>
        <v>-5404.4800000000105</v>
      </c>
      <c r="P78">
        <f t="shared" si="14"/>
        <v>2025.4299999999639</v>
      </c>
      <c r="Q78">
        <f t="shared" si="15"/>
        <v>10938.199999999983</v>
      </c>
      <c r="R78">
        <f t="shared" si="16"/>
        <v>13183.069999999978</v>
      </c>
      <c r="S78">
        <f t="shared" si="17"/>
        <v>16979.819999999978</v>
      </c>
      <c r="T78">
        <f t="shared" si="18"/>
        <v>11675.609999999957</v>
      </c>
    </row>
    <row r="79" spans="1:20" x14ac:dyDescent="0.3">
      <c r="A79">
        <v>219565.11999999997</v>
      </c>
      <c r="B79">
        <v>216725.12</v>
      </c>
      <c r="C79">
        <v>209748.33</v>
      </c>
      <c r="D79">
        <v>215783.67999999999</v>
      </c>
      <c r="E79">
        <v>224969.59999999998</v>
      </c>
      <c r="F79">
        <v>217539.69</v>
      </c>
      <c r="G79">
        <v>208626.91999999998</v>
      </c>
      <c r="H79">
        <v>206382.05</v>
      </c>
      <c r="I79">
        <v>202585.3</v>
      </c>
      <c r="J79">
        <v>207889.51</v>
      </c>
      <c r="L79">
        <f t="shared" si="10"/>
        <v>2839.9999999999709</v>
      </c>
      <c r="M79">
        <f t="shared" si="11"/>
        <v>9816.789999999979</v>
      </c>
      <c r="N79">
        <f t="shared" si="12"/>
        <v>3781.4399999999732</v>
      </c>
      <c r="O79">
        <f t="shared" si="13"/>
        <v>-5404.4800000000105</v>
      </c>
      <c r="P79">
        <f t="shared" si="14"/>
        <v>2025.4299999999639</v>
      </c>
      <c r="Q79">
        <f t="shared" si="15"/>
        <v>10938.199999999983</v>
      </c>
      <c r="R79">
        <f t="shared" si="16"/>
        <v>13183.069999999978</v>
      </c>
      <c r="S79">
        <f t="shared" si="17"/>
        <v>16979.819999999978</v>
      </c>
      <c r="T79">
        <f t="shared" si="18"/>
        <v>11675.609999999957</v>
      </c>
    </row>
    <row r="80" spans="1:20" x14ac:dyDescent="0.3">
      <c r="A80">
        <v>224565.11999999997</v>
      </c>
      <c r="B80">
        <v>221725.12</v>
      </c>
      <c r="C80">
        <v>214748.33</v>
      </c>
      <c r="D80">
        <v>220783.68</v>
      </c>
      <c r="E80">
        <v>229969.59999999998</v>
      </c>
      <c r="F80">
        <v>222539.69</v>
      </c>
      <c r="G80">
        <v>213626.91999999998</v>
      </c>
      <c r="H80">
        <v>211382.05</v>
      </c>
      <c r="I80">
        <v>207585.3</v>
      </c>
      <c r="J80">
        <v>212889.51</v>
      </c>
      <c r="L80">
        <f t="shared" si="10"/>
        <v>2839.9999999999709</v>
      </c>
      <c r="M80">
        <f t="shared" si="11"/>
        <v>9816.789999999979</v>
      </c>
      <c r="N80">
        <f t="shared" si="12"/>
        <v>3781.4399999999732</v>
      </c>
      <c r="O80">
        <f t="shared" si="13"/>
        <v>-5404.4800000000105</v>
      </c>
      <c r="P80">
        <f t="shared" si="14"/>
        <v>2025.4299999999639</v>
      </c>
      <c r="Q80">
        <f t="shared" si="15"/>
        <v>10938.199999999983</v>
      </c>
      <c r="R80">
        <f t="shared" si="16"/>
        <v>13183.069999999978</v>
      </c>
      <c r="S80">
        <f t="shared" si="17"/>
        <v>16979.819999999978</v>
      </c>
      <c r="T80">
        <f t="shared" si="18"/>
        <v>11675.609999999957</v>
      </c>
    </row>
    <row r="81" spans="1:20" x14ac:dyDescent="0.3">
      <c r="A81">
        <v>229565.11999999997</v>
      </c>
      <c r="B81">
        <v>226725.12</v>
      </c>
      <c r="C81">
        <v>219748.33</v>
      </c>
      <c r="D81">
        <v>225783.67999999999</v>
      </c>
      <c r="E81">
        <v>234969.59999999998</v>
      </c>
      <c r="F81">
        <v>227539.69</v>
      </c>
      <c r="G81">
        <v>218626.91999999998</v>
      </c>
      <c r="H81">
        <v>216382.05</v>
      </c>
      <c r="I81">
        <v>212585.3</v>
      </c>
      <c r="J81">
        <v>217889.51</v>
      </c>
      <c r="L81">
        <f t="shared" si="10"/>
        <v>2839.9999999999709</v>
      </c>
      <c r="M81">
        <f t="shared" si="11"/>
        <v>9816.789999999979</v>
      </c>
      <c r="N81">
        <f t="shared" si="12"/>
        <v>3781.4399999999732</v>
      </c>
      <c r="O81">
        <f t="shared" si="13"/>
        <v>-5404.4800000000105</v>
      </c>
      <c r="P81">
        <f t="shared" si="14"/>
        <v>2025.4299999999639</v>
      </c>
      <c r="Q81">
        <f t="shared" si="15"/>
        <v>10938.199999999983</v>
      </c>
      <c r="R81">
        <f t="shared" si="16"/>
        <v>13183.069999999978</v>
      </c>
      <c r="S81">
        <f t="shared" si="17"/>
        <v>16979.819999999978</v>
      </c>
      <c r="T81">
        <f t="shared" si="18"/>
        <v>11675.609999999957</v>
      </c>
    </row>
    <row r="82" spans="1:20" x14ac:dyDescent="0.3">
      <c r="A82">
        <v>234565.11999999997</v>
      </c>
      <c r="B82">
        <v>231725.12</v>
      </c>
      <c r="C82">
        <v>224748.33</v>
      </c>
      <c r="D82">
        <v>230783.68</v>
      </c>
      <c r="E82">
        <v>239969.59999999998</v>
      </c>
      <c r="F82">
        <v>232539.69</v>
      </c>
      <c r="G82">
        <v>223626.91999999998</v>
      </c>
      <c r="H82">
        <v>221382.05</v>
      </c>
      <c r="I82">
        <v>217585.3</v>
      </c>
      <c r="J82">
        <v>222889.51</v>
      </c>
      <c r="L82">
        <f t="shared" si="10"/>
        <v>2839.9999999999709</v>
      </c>
      <c r="M82">
        <f t="shared" si="11"/>
        <v>9816.789999999979</v>
      </c>
      <c r="N82">
        <f t="shared" si="12"/>
        <v>3781.4399999999732</v>
      </c>
      <c r="O82">
        <f t="shared" si="13"/>
        <v>-5404.4800000000105</v>
      </c>
      <c r="P82">
        <f t="shared" si="14"/>
        <v>2025.4299999999639</v>
      </c>
      <c r="Q82">
        <f t="shared" si="15"/>
        <v>10938.199999999983</v>
      </c>
      <c r="R82">
        <f t="shared" si="16"/>
        <v>13183.069999999978</v>
      </c>
      <c r="S82">
        <f t="shared" si="17"/>
        <v>16979.819999999978</v>
      </c>
      <c r="T82">
        <f t="shared" si="18"/>
        <v>11675.609999999957</v>
      </c>
    </row>
    <row r="83" spans="1:20" x14ac:dyDescent="0.3">
      <c r="A83">
        <v>239565.11999999997</v>
      </c>
      <c r="B83">
        <v>236725.12</v>
      </c>
      <c r="C83">
        <v>229748.33</v>
      </c>
      <c r="D83">
        <v>235783.67999999999</v>
      </c>
      <c r="E83">
        <v>244969.59999999998</v>
      </c>
      <c r="F83">
        <v>237539.69</v>
      </c>
      <c r="G83">
        <v>228626.91999999998</v>
      </c>
      <c r="H83">
        <v>226382.05</v>
      </c>
      <c r="I83">
        <v>222585.3</v>
      </c>
      <c r="J83">
        <v>227889.51</v>
      </c>
      <c r="L83">
        <f t="shared" si="10"/>
        <v>2839.9999999999709</v>
      </c>
      <c r="M83">
        <f t="shared" si="11"/>
        <v>9816.789999999979</v>
      </c>
      <c r="N83">
        <f t="shared" si="12"/>
        <v>3781.4399999999732</v>
      </c>
      <c r="O83">
        <f t="shared" si="13"/>
        <v>-5404.4800000000105</v>
      </c>
      <c r="P83">
        <f t="shared" si="14"/>
        <v>2025.4299999999639</v>
      </c>
      <c r="Q83">
        <f t="shared" si="15"/>
        <v>10938.199999999983</v>
      </c>
      <c r="R83">
        <f t="shared" si="16"/>
        <v>13183.069999999978</v>
      </c>
      <c r="S83">
        <f t="shared" si="17"/>
        <v>16979.819999999978</v>
      </c>
      <c r="T83">
        <f t="shared" si="18"/>
        <v>11675.609999999957</v>
      </c>
    </row>
    <row r="84" spans="1:20" x14ac:dyDescent="0.3">
      <c r="A84">
        <v>242285.67999999996</v>
      </c>
      <c r="B84">
        <v>239545.38</v>
      </c>
      <c r="C84">
        <v>232086.58</v>
      </c>
      <c r="D84">
        <v>239543.27</v>
      </c>
      <c r="E84">
        <v>247352.28999999998</v>
      </c>
      <c r="F84">
        <v>240103.36000000002</v>
      </c>
      <c r="G84">
        <v>231119.9</v>
      </c>
      <c r="H84">
        <v>228740.06999999998</v>
      </c>
      <c r="I84">
        <v>225275.71</v>
      </c>
      <c r="J84">
        <v>230452.34</v>
      </c>
      <c r="L84">
        <f t="shared" si="10"/>
        <v>2740.2999999999593</v>
      </c>
      <c r="M84">
        <f t="shared" si="11"/>
        <v>10199.099999999977</v>
      </c>
      <c r="N84">
        <f t="shared" si="12"/>
        <v>2742.4099999999744</v>
      </c>
      <c r="O84">
        <f t="shared" si="13"/>
        <v>-5066.6100000000151</v>
      </c>
      <c r="P84">
        <f t="shared" si="14"/>
        <v>2182.3199999999488</v>
      </c>
      <c r="Q84">
        <f t="shared" si="15"/>
        <v>11165.77999999997</v>
      </c>
      <c r="R84">
        <f t="shared" si="16"/>
        <v>13545.609999999986</v>
      </c>
      <c r="S84">
        <f t="shared" si="17"/>
        <v>17009.969999999972</v>
      </c>
      <c r="T84">
        <f t="shared" si="18"/>
        <v>11833.339999999967</v>
      </c>
    </row>
    <row r="85" spans="1:20" x14ac:dyDescent="0.3">
      <c r="A85">
        <v>242288.45999999996</v>
      </c>
      <c r="B85">
        <v>239548.1</v>
      </c>
      <c r="C85">
        <v>232089.31</v>
      </c>
      <c r="D85">
        <v>239547.49</v>
      </c>
      <c r="E85">
        <v>247355.02</v>
      </c>
      <c r="F85">
        <v>240106.16</v>
      </c>
      <c r="G85">
        <v>231122.71</v>
      </c>
      <c r="H85">
        <v>228742.78999999998</v>
      </c>
      <c r="I85">
        <v>225278.59</v>
      </c>
      <c r="J85">
        <v>230455.13999999998</v>
      </c>
      <c r="L85">
        <f t="shared" si="10"/>
        <v>2740.3599999999569</v>
      </c>
      <c r="M85">
        <f t="shared" si="11"/>
        <v>10199.149999999965</v>
      </c>
      <c r="N85">
        <f t="shared" si="12"/>
        <v>2740.9699999999721</v>
      </c>
      <c r="O85">
        <f t="shared" si="13"/>
        <v>-5066.5600000000268</v>
      </c>
      <c r="P85">
        <f t="shared" si="14"/>
        <v>2182.2999999999593</v>
      </c>
      <c r="Q85">
        <f t="shared" si="15"/>
        <v>11165.749999999971</v>
      </c>
      <c r="R85">
        <f t="shared" si="16"/>
        <v>13545.669999999984</v>
      </c>
      <c r="S85">
        <f t="shared" si="17"/>
        <v>17009.869999999966</v>
      </c>
      <c r="T85">
        <f t="shared" si="18"/>
        <v>11833.319999999978</v>
      </c>
    </row>
    <row r="86" spans="1:20" x14ac:dyDescent="0.3">
      <c r="A86">
        <v>242291.11999999997</v>
      </c>
      <c r="B86">
        <v>239550.76</v>
      </c>
      <c r="C86">
        <v>232091.96</v>
      </c>
      <c r="D86">
        <v>239551.58</v>
      </c>
      <c r="E86">
        <v>247357.71</v>
      </c>
      <c r="F86">
        <v>240108.83000000002</v>
      </c>
      <c r="G86">
        <v>231125.47999999998</v>
      </c>
      <c r="H86">
        <v>228745.43</v>
      </c>
      <c r="I86">
        <v>225281.29</v>
      </c>
      <c r="J86">
        <v>230457.83</v>
      </c>
      <c r="L86">
        <f t="shared" si="10"/>
        <v>2740.3599999999569</v>
      </c>
      <c r="M86">
        <f t="shared" si="11"/>
        <v>10199.159999999974</v>
      </c>
      <c r="N86">
        <f t="shared" si="12"/>
        <v>2739.539999999979</v>
      </c>
      <c r="O86">
        <f t="shared" si="13"/>
        <v>-5066.5900000000256</v>
      </c>
      <c r="P86">
        <f t="shared" si="14"/>
        <v>2182.2899999999499</v>
      </c>
      <c r="Q86">
        <f t="shared" si="15"/>
        <v>11165.639999999985</v>
      </c>
      <c r="R86">
        <f t="shared" si="16"/>
        <v>13545.689999999973</v>
      </c>
      <c r="S86">
        <f t="shared" si="17"/>
        <v>17009.829999999958</v>
      </c>
      <c r="T86">
        <f t="shared" si="18"/>
        <v>11833.289999999979</v>
      </c>
    </row>
    <row r="87" spans="1:20" x14ac:dyDescent="0.3">
      <c r="A87">
        <v>243057.94999999995</v>
      </c>
      <c r="B87">
        <v>239557.54</v>
      </c>
      <c r="C87">
        <v>232693.93</v>
      </c>
      <c r="D87">
        <v>240323.88999999998</v>
      </c>
      <c r="E87">
        <v>247914.97</v>
      </c>
      <c r="F87">
        <v>240642.77000000002</v>
      </c>
      <c r="G87">
        <v>231160.22999999998</v>
      </c>
      <c r="H87">
        <v>229272.50999999998</v>
      </c>
      <c r="I87">
        <v>226026.76</v>
      </c>
      <c r="J87">
        <v>230603.06</v>
      </c>
      <c r="L87">
        <f t="shared" si="10"/>
        <v>3500.4099999999453</v>
      </c>
      <c r="M87">
        <f t="shared" si="11"/>
        <v>10364.01999999996</v>
      </c>
      <c r="N87">
        <f t="shared" si="12"/>
        <v>2734.0599999999686</v>
      </c>
      <c r="O87">
        <f t="shared" si="13"/>
        <v>-4857.0200000000477</v>
      </c>
      <c r="P87">
        <f t="shared" si="14"/>
        <v>2415.1799999999348</v>
      </c>
      <c r="Q87">
        <f t="shared" si="15"/>
        <v>11897.719999999972</v>
      </c>
      <c r="R87">
        <f t="shared" si="16"/>
        <v>13785.439999999973</v>
      </c>
      <c r="S87">
        <f t="shared" si="17"/>
        <v>17031.189999999944</v>
      </c>
      <c r="T87">
        <f t="shared" si="18"/>
        <v>12454.889999999956</v>
      </c>
    </row>
    <row r="88" spans="1:20" x14ac:dyDescent="0.3">
      <c r="A88">
        <v>243907.70999999996</v>
      </c>
      <c r="B88">
        <v>240357.02000000002</v>
      </c>
      <c r="C88">
        <v>233387.78999999998</v>
      </c>
      <c r="D88">
        <v>241394.06</v>
      </c>
      <c r="E88">
        <v>248687.5</v>
      </c>
      <c r="F88">
        <v>244258.41000000003</v>
      </c>
      <c r="G88">
        <v>231815.22999999998</v>
      </c>
      <c r="H88">
        <v>229981.55999999997</v>
      </c>
      <c r="I88">
        <v>226762.96000000002</v>
      </c>
      <c r="J88">
        <v>231396.28</v>
      </c>
      <c r="L88">
        <f t="shared" si="10"/>
        <v>3550.6899999999441</v>
      </c>
      <c r="M88">
        <f t="shared" si="11"/>
        <v>10519.919999999984</v>
      </c>
      <c r="N88">
        <f t="shared" si="12"/>
        <v>2513.6499999999651</v>
      </c>
      <c r="O88">
        <f t="shared" si="13"/>
        <v>-4779.7900000000373</v>
      </c>
      <c r="P88">
        <f t="shared" si="14"/>
        <v>-350.70000000006985</v>
      </c>
      <c r="Q88">
        <f t="shared" si="15"/>
        <v>12092.479999999981</v>
      </c>
      <c r="R88">
        <f t="shared" si="16"/>
        <v>13926.149999999994</v>
      </c>
      <c r="S88">
        <f t="shared" si="17"/>
        <v>17144.749999999942</v>
      </c>
      <c r="T88">
        <f t="shared" si="18"/>
        <v>12511.429999999964</v>
      </c>
    </row>
    <row r="89" spans="1:20" x14ac:dyDescent="0.3">
      <c r="A89">
        <v>244033.86999999997</v>
      </c>
      <c r="B89">
        <v>240364.04</v>
      </c>
      <c r="C89">
        <v>233525.00999999998</v>
      </c>
      <c r="D89">
        <v>242382.9</v>
      </c>
      <c r="E89">
        <v>248826.08</v>
      </c>
      <c r="F89">
        <v>244398.32000000004</v>
      </c>
      <c r="G89">
        <v>232387.84999999998</v>
      </c>
      <c r="H89">
        <v>230012.03999999998</v>
      </c>
      <c r="I89">
        <v>226964.69000000003</v>
      </c>
      <c r="J89">
        <v>231517.11</v>
      </c>
      <c r="L89">
        <f t="shared" si="10"/>
        <v>3669.8299999999581</v>
      </c>
      <c r="M89">
        <f t="shared" si="11"/>
        <v>10508.859999999986</v>
      </c>
      <c r="N89">
        <f t="shared" si="12"/>
        <v>1650.9699999999721</v>
      </c>
      <c r="O89">
        <f t="shared" si="13"/>
        <v>-4792.210000000021</v>
      </c>
      <c r="P89">
        <f t="shared" si="14"/>
        <v>-364.45000000006985</v>
      </c>
      <c r="Q89">
        <f t="shared" si="15"/>
        <v>11646.01999999999</v>
      </c>
      <c r="R89">
        <f t="shared" si="16"/>
        <v>14021.829999999987</v>
      </c>
      <c r="S89">
        <f t="shared" si="17"/>
        <v>17069.179999999935</v>
      </c>
      <c r="T89">
        <f t="shared" si="18"/>
        <v>12516.75999999998</v>
      </c>
    </row>
    <row r="90" spans="1:20" x14ac:dyDescent="0.3">
      <c r="A90">
        <v>244616.58999999997</v>
      </c>
      <c r="B90">
        <v>240900.46000000002</v>
      </c>
      <c r="C90">
        <v>233783.00999999998</v>
      </c>
      <c r="D90">
        <v>243405.04</v>
      </c>
      <c r="E90">
        <v>249077.97</v>
      </c>
      <c r="F90">
        <v>244609.37000000002</v>
      </c>
      <c r="G90">
        <v>233123.49</v>
      </c>
      <c r="H90">
        <v>230844.80999999997</v>
      </c>
      <c r="I90">
        <v>227505.83000000005</v>
      </c>
      <c r="J90">
        <v>231730.02</v>
      </c>
      <c r="L90">
        <f t="shared" si="10"/>
        <v>3716.1299999999464</v>
      </c>
      <c r="M90">
        <f t="shared" si="11"/>
        <v>10833.579999999987</v>
      </c>
      <c r="N90">
        <f t="shared" si="12"/>
        <v>1211.5499999999593</v>
      </c>
      <c r="O90">
        <f t="shared" si="13"/>
        <v>-4461.3800000000338</v>
      </c>
      <c r="P90">
        <f t="shared" si="14"/>
        <v>7.2199999999429565</v>
      </c>
      <c r="Q90">
        <f t="shared" si="15"/>
        <v>11493.099999999977</v>
      </c>
      <c r="R90">
        <f t="shared" si="16"/>
        <v>13771.779999999999</v>
      </c>
      <c r="S90">
        <f t="shared" si="17"/>
        <v>17110.759999999922</v>
      </c>
      <c r="T90">
        <f t="shared" si="18"/>
        <v>12886.569999999978</v>
      </c>
    </row>
    <row r="91" spans="1:20" x14ac:dyDescent="0.3">
      <c r="A91">
        <v>248305.09999999998</v>
      </c>
      <c r="B91">
        <v>243585.55000000002</v>
      </c>
      <c r="C91">
        <v>236500.4</v>
      </c>
      <c r="D91">
        <v>247840.4</v>
      </c>
      <c r="E91">
        <v>252044.67</v>
      </c>
      <c r="F91">
        <v>247323.81000000003</v>
      </c>
      <c r="G91">
        <v>236215.05</v>
      </c>
      <c r="H91">
        <v>233903.61999999997</v>
      </c>
      <c r="I91">
        <v>231224.14000000004</v>
      </c>
      <c r="J91">
        <v>234767.91</v>
      </c>
      <c r="L91">
        <f t="shared" si="10"/>
        <v>4719.5499999999593</v>
      </c>
      <c r="M91">
        <f t="shared" si="11"/>
        <v>11804.699999999983</v>
      </c>
      <c r="N91">
        <f t="shared" si="12"/>
        <v>464.69999999998254</v>
      </c>
      <c r="O91">
        <f t="shared" si="13"/>
        <v>-3739.5700000000361</v>
      </c>
      <c r="P91">
        <f t="shared" si="14"/>
        <v>981.28999999994994</v>
      </c>
      <c r="Q91">
        <f t="shared" si="15"/>
        <v>12090.049999999988</v>
      </c>
      <c r="R91">
        <f t="shared" si="16"/>
        <v>14401.48000000001</v>
      </c>
      <c r="S91">
        <f t="shared" si="17"/>
        <v>17080.959999999934</v>
      </c>
      <c r="T91">
        <f t="shared" si="18"/>
        <v>13537.189999999973</v>
      </c>
    </row>
    <row r="92" spans="1:20" x14ac:dyDescent="0.3">
      <c r="A92">
        <v>248309.52</v>
      </c>
      <c r="B92">
        <v>243589.36000000002</v>
      </c>
      <c r="C92">
        <v>236611.24</v>
      </c>
      <c r="D92">
        <v>248024.41999999998</v>
      </c>
      <c r="E92">
        <v>252153.06000000003</v>
      </c>
      <c r="F92">
        <v>247484.25000000003</v>
      </c>
      <c r="G92">
        <v>236248.5</v>
      </c>
      <c r="H92">
        <v>234407.42999999996</v>
      </c>
      <c r="I92">
        <v>231402.40000000005</v>
      </c>
      <c r="J92">
        <v>234929.49</v>
      </c>
      <c r="L92">
        <f t="shared" si="10"/>
        <v>4720.1599999999744</v>
      </c>
      <c r="M92">
        <f t="shared" si="11"/>
        <v>11698.279999999999</v>
      </c>
      <c r="N92">
        <f t="shared" si="12"/>
        <v>285.10000000000582</v>
      </c>
      <c r="O92">
        <f t="shared" si="13"/>
        <v>-3843.5400000000373</v>
      </c>
      <c r="P92">
        <f t="shared" si="14"/>
        <v>825.26999999996042</v>
      </c>
      <c r="Q92">
        <f t="shared" si="15"/>
        <v>12061.01999999999</v>
      </c>
      <c r="R92">
        <f t="shared" si="16"/>
        <v>13902.090000000026</v>
      </c>
      <c r="S92">
        <f t="shared" si="17"/>
        <v>16907.119999999937</v>
      </c>
      <c r="T92">
        <f t="shared" si="18"/>
        <v>13380.029999999999</v>
      </c>
    </row>
    <row r="93" spans="1:20" x14ac:dyDescent="0.3">
      <c r="A93">
        <v>253309.52</v>
      </c>
      <c r="B93">
        <v>248589.36000000002</v>
      </c>
      <c r="C93">
        <v>241611.24</v>
      </c>
      <c r="D93">
        <v>253024.41999999998</v>
      </c>
      <c r="E93">
        <v>257153.06000000003</v>
      </c>
      <c r="F93">
        <v>252484.25000000003</v>
      </c>
      <c r="G93">
        <v>241248.5</v>
      </c>
      <c r="H93">
        <v>239407.42999999996</v>
      </c>
      <c r="I93">
        <v>236402.40000000005</v>
      </c>
      <c r="J93">
        <v>239929.49</v>
      </c>
      <c r="L93">
        <f t="shared" si="10"/>
        <v>4720.1599999999744</v>
      </c>
      <c r="M93">
        <f t="shared" si="11"/>
        <v>11698.279999999999</v>
      </c>
      <c r="N93">
        <f t="shared" si="12"/>
        <v>285.10000000000582</v>
      </c>
      <c r="O93">
        <f t="shared" si="13"/>
        <v>-3843.5400000000373</v>
      </c>
      <c r="P93">
        <f t="shared" si="14"/>
        <v>825.26999999996042</v>
      </c>
      <c r="Q93">
        <f t="shared" si="15"/>
        <v>12061.01999999999</v>
      </c>
      <c r="R93">
        <f t="shared" si="16"/>
        <v>13902.090000000026</v>
      </c>
      <c r="S93">
        <f t="shared" si="17"/>
        <v>16907.119999999937</v>
      </c>
      <c r="T93">
        <f t="shared" si="18"/>
        <v>13380.029999999999</v>
      </c>
    </row>
    <row r="94" spans="1:20" x14ac:dyDescent="0.3">
      <c r="A94">
        <v>258309.52</v>
      </c>
      <c r="B94">
        <v>253589.36000000002</v>
      </c>
      <c r="C94">
        <v>246611.24</v>
      </c>
      <c r="D94">
        <v>258024.41999999998</v>
      </c>
      <c r="E94">
        <v>262153.06000000006</v>
      </c>
      <c r="F94">
        <v>257484.25000000003</v>
      </c>
      <c r="G94">
        <v>246248.5</v>
      </c>
      <c r="H94">
        <v>244407.42999999996</v>
      </c>
      <c r="I94">
        <v>241402.40000000005</v>
      </c>
      <c r="J94">
        <v>244929.49</v>
      </c>
      <c r="L94">
        <f t="shared" si="10"/>
        <v>4720.1599999999744</v>
      </c>
      <c r="M94">
        <f t="shared" si="11"/>
        <v>11698.279999999999</v>
      </c>
      <c r="N94">
        <f t="shared" si="12"/>
        <v>285.10000000000582</v>
      </c>
      <c r="O94">
        <f t="shared" si="13"/>
        <v>-3843.5400000000664</v>
      </c>
      <c r="P94">
        <f t="shared" si="14"/>
        <v>825.26999999996042</v>
      </c>
      <c r="Q94">
        <f t="shared" si="15"/>
        <v>12061.01999999999</v>
      </c>
      <c r="R94">
        <f t="shared" si="16"/>
        <v>13902.090000000026</v>
      </c>
      <c r="S94">
        <f t="shared" si="17"/>
        <v>16907.119999999937</v>
      </c>
      <c r="T94">
        <f t="shared" si="18"/>
        <v>13380.029999999999</v>
      </c>
    </row>
    <row r="95" spans="1:20" x14ac:dyDescent="0.3">
      <c r="A95">
        <v>258400.09999999998</v>
      </c>
      <c r="B95">
        <v>253670.53000000003</v>
      </c>
      <c r="C95">
        <v>246687.06999999998</v>
      </c>
      <c r="D95">
        <v>258149.46999999997</v>
      </c>
      <c r="E95">
        <v>262240.65000000008</v>
      </c>
      <c r="F95">
        <v>257575.39000000004</v>
      </c>
      <c r="G95">
        <v>246338.64</v>
      </c>
      <c r="H95">
        <v>244490.03999999995</v>
      </c>
      <c r="I95">
        <v>241480.54000000007</v>
      </c>
      <c r="J95">
        <v>245013.19</v>
      </c>
      <c r="L95">
        <f t="shared" si="10"/>
        <v>4729.5699999999488</v>
      </c>
      <c r="M95">
        <f t="shared" si="11"/>
        <v>11713.029999999999</v>
      </c>
      <c r="N95">
        <f t="shared" si="12"/>
        <v>250.63000000000466</v>
      </c>
      <c r="O95">
        <f t="shared" si="13"/>
        <v>-3840.5500000001048</v>
      </c>
      <c r="P95">
        <f t="shared" si="14"/>
        <v>824.70999999993364</v>
      </c>
      <c r="Q95">
        <f t="shared" si="15"/>
        <v>12061.459999999963</v>
      </c>
      <c r="R95">
        <f t="shared" si="16"/>
        <v>13910.060000000027</v>
      </c>
      <c r="S95">
        <f t="shared" si="17"/>
        <v>16919.55999999991</v>
      </c>
      <c r="T95">
        <f t="shared" si="18"/>
        <v>13386.909999999974</v>
      </c>
    </row>
    <row r="96" spans="1:20" x14ac:dyDescent="0.3">
      <c r="A96">
        <v>259026.87999999998</v>
      </c>
      <c r="B96">
        <v>254015.56000000003</v>
      </c>
      <c r="C96">
        <v>247025.64999999997</v>
      </c>
      <c r="D96">
        <v>258559.12999999998</v>
      </c>
      <c r="E96">
        <v>262596.51000000007</v>
      </c>
      <c r="F96">
        <v>258621.94000000003</v>
      </c>
      <c r="G96">
        <v>247025.76</v>
      </c>
      <c r="H96">
        <v>244931.01999999996</v>
      </c>
      <c r="I96">
        <v>242066.62000000005</v>
      </c>
      <c r="J96">
        <v>245739.13</v>
      </c>
      <c r="L96">
        <f t="shared" si="10"/>
        <v>5011.3199999999488</v>
      </c>
      <c r="M96">
        <f t="shared" si="11"/>
        <v>12001.23000000001</v>
      </c>
      <c r="N96">
        <f t="shared" si="12"/>
        <v>467.75</v>
      </c>
      <c r="O96">
        <f t="shared" si="13"/>
        <v>-3569.630000000092</v>
      </c>
      <c r="P96">
        <f t="shared" si="14"/>
        <v>404.93999999994412</v>
      </c>
      <c r="Q96">
        <f t="shared" si="15"/>
        <v>12001.119999999966</v>
      </c>
      <c r="R96">
        <f t="shared" si="16"/>
        <v>14095.860000000015</v>
      </c>
      <c r="S96">
        <f t="shared" si="17"/>
        <v>16960.259999999922</v>
      </c>
      <c r="T96">
        <f t="shared" si="18"/>
        <v>13287.749999999971</v>
      </c>
    </row>
    <row r="97" spans="1:20" x14ac:dyDescent="0.3">
      <c r="A97">
        <v>264026.88</v>
      </c>
      <c r="B97">
        <v>259015.56000000003</v>
      </c>
      <c r="C97">
        <v>252025.64999999997</v>
      </c>
      <c r="D97">
        <v>263559.13</v>
      </c>
      <c r="E97">
        <v>267596.51000000007</v>
      </c>
      <c r="F97">
        <v>263621.94000000006</v>
      </c>
      <c r="G97">
        <v>252025.76</v>
      </c>
      <c r="H97">
        <v>249931.01999999996</v>
      </c>
      <c r="I97">
        <v>247066.62000000005</v>
      </c>
      <c r="J97">
        <v>250739.13</v>
      </c>
      <c r="L97">
        <f t="shared" si="10"/>
        <v>5011.3199999999779</v>
      </c>
      <c r="M97">
        <f t="shared" si="11"/>
        <v>12001.23000000004</v>
      </c>
      <c r="N97">
        <f t="shared" si="12"/>
        <v>467.75</v>
      </c>
      <c r="O97">
        <f t="shared" si="13"/>
        <v>-3569.6300000000629</v>
      </c>
      <c r="P97">
        <f t="shared" si="14"/>
        <v>404.93999999994412</v>
      </c>
      <c r="Q97">
        <f t="shared" si="15"/>
        <v>12001.119999999995</v>
      </c>
      <c r="R97">
        <f t="shared" si="16"/>
        <v>14095.860000000044</v>
      </c>
      <c r="S97">
        <f t="shared" si="17"/>
        <v>16960.259999999951</v>
      </c>
      <c r="T97">
        <f t="shared" si="18"/>
        <v>13287.75</v>
      </c>
    </row>
    <row r="98" spans="1:20" x14ac:dyDescent="0.3">
      <c r="A98">
        <v>265291.77</v>
      </c>
      <c r="B98">
        <v>259957.17</v>
      </c>
      <c r="C98">
        <v>253126.47999999995</v>
      </c>
      <c r="D98">
        <v>264843.03999999998</v>
      </c>
      <c r="E98">
        <v>270664.06000000006</v>
      </c>
      <c r="F98">
        <v>265125.77000000008</v>
      </c>
      <c r="G98">
        <v>252476.01</v>
      </c>
      <c r="H98">
        <v>251510.09999999995</v>
      </c>
      <c r="I98">
        <v>248210.31000000006</v>
      </c>
      <c r="J98">
        <v>251000.57</v>
      </c>
      <c r="L98">
        <f t="shared" si="10"/>
        <v>5334.6000000000058</v>
      </c>
      <c r="M98">
        <f t="shared" si="11"/>
        <v>12165.290000000066</v>
      </c>
      <c r="N98">
        <f t="shared" si="12"/>
        <v>448.73000000003958</v>
      </c>
      <c r="O98">
        <f t="shared" si="13"/>
        <v>-5372.2900000000373</v>
      </c>
      <c r="P98">
        <f t="shared" si="14"/>
        <v>165.99999999994179</v>
      </c>
      <c r="Q98">
        <f t="shared" si="15"/>
        <v>12815.760000000009</v>
      </c>
      <c r="R98">
        <f t="shared" si="16"/>
        <v>13781.670000000071</v>
      </c>
      <c r="S98">
        <f t="shared" si="17"/>
        <v>17081.459999999963</v>
      </c>
      <c r="T98">
        <f t="shared" si="18"/>
        <v>14291.200000000012</v>
      </c>
    </row>
    <row r="99" spans="1:20" x14ac:dyDescent="0.3">
      <c r="A99">
        <v>265646.93</v>
      </c>
      <c r="B99">
        <v>260336.59000000003</v>
      </c>
      <c r="C99">
        <v>253462.48999999996</v>
      </c>
      <c r="D99">
        <v>265463.33999999997</v>
      </c>
      <c r="E99">
        <v>270977.17000000004</v>
      </c>
      <c r="F99">
        <v>265492.8600000001</v>
      </c>
      <c r="G99">
        <v>252850.1</v>
      </c>
      <c r="H99">
        <v>251836.92999999993</v>
      </c>
      <c r="I99">
        <v>248579.97000000006</v>
      </c>
      <c r="J99">
        <v>251349.85</v>
      </c>
      <c r="L99">
        <f t="shared" si="10"/>
        <v>5310.3399999999674</v>
      </c>
      <c r="M99">
        <f t="shared" si="11"/>
        <v>12184.440000000031</v>
      </c>
      <c r="N99">
        <f t="shared" si="12"/>
        <v>183.59000000002561</v>
      </c>
      <c r="O99">
        <f t="shared" si="13"/>
        <v>-5330.2400000000489</v>
      </c>
      <c r="P99">
        <f t="shared" si="14"/>
        <v>154.06999999989057</v>
      </c>
      <c r="Q99">
        <f t="shared" si="15"/>
        <v>12796.829999999987</v>
      </c>
      <c r="R99">
        <f t="shared" si="16"/>
        <v>13810.000000000058</v>
      </c>
      <c r="S99">
        <f t="shared" si="17"/>
        <v>17066.959999999934</v>
      </c>
      <c r="T99">
        <f t="shared" si="18"/>
        <v>14297.079999999987</v>
      </c>
    </row>
    <row r="100" spans="1:20" x14ac:dyDescent="0.3">
      <c r="A100">
        <v>267232.12</v>
      </c>
      <c r="B100">
        <v>261906.98000000004</v>
      </c>
      <c r="C100">
        <v>255073.09999999995</v>
      </c>
      <c r="D100">
        <v>268017.13999999996</v>
      </c>
      <c r="E100">
        <v>272561.39</v>
      </c>
      <c r="F100">
        <v>267116.77000000008</v>
      </c>
      <c r="G100">
        <v>254537.62</v>
      </c>
      <c r="H100">
        <v>253394.76999999993</v>
      </c>
      <c r="I100">
        <v>250174.47000000006</v>
      </c>
      <c r="J100">
        <v>253079.69</v>
      </c>
      <c r="L100">
        <f t="shared" si="10"/>
        <v>5325.1399999999558</v>
      </c>
      <c r="M100">
        <f t="shared" si="11"/>
        <v>12159.020000000048</v>
      </c>
      <c r="N100">
        <f t="shared" si="12"/>
        <v>-785.01999999996042</v>
      </c>
      <c r="O100">
        <f t="shared" si="13"/>
        <v>-5329.2700000000186</v>
      </c>
      <c r="P100">
        <f t="shared" si="14"/>
        <v>115.34999999991851</v>
      </c>
      <c r="Q100">
        <f t="shared" si="15"/>
        <v>12694.5</v>
      </c>
      <c r="R100">
        <f t="shared" si="16"/>
        <v>13837.350000000064</v>
      </c>
      <c r="S100">
        <f t="shared" si="17"/>
        <v>17057.649999999936</v>
      </c>
      <c r="T100">
        <f t="shared" si="18"/>
        <v>14152.429999999993</v>
      </c>
    </row>
    <row r="101" spans="1:20" x14ac:dyDescent="0.3">
      <c r="A101">
        <v>268864.01</v>
      </c>
      <c r="B101">
        <v>263584.37000000005</v>
      </c>
      <c r="C101">
        <v>256794.47999999995</v>
      </c>
      <c r="D101">
        <v>270912.93999999994</v>
      </c>
      <c r="E101">
        <v>274236.41000000003</v>
      </c>
      <c r="F101">
        <v>268916.83000000007</v>
      </c>
      <c r="G101">
        <v>256420.99</v>
      </c>
      <c r="H101">
        <v>255061.37999999992</v>
      </c>
      <c r="I101">
        <v>251829.89000000007</v>
      </c>
      <c r="J101">
        <v>254989.25</v>
      </c>
      <c r="L101">
        <f t="shared" si="10"/>
        <v>5279.6399999999558</v>
      </c>
      <c r="M101">
        <f t="shared" si="11"/>
        <v>12069.530000000057</v>
      </c>
      <c r="N101">
        <f t="shared" si="12"/>
        <v>-2048.9299999999348</v>
      </c>
      <c r="O101">
        <f t="shared" si="13"/>
        <v>-5372.4000000000233</v>
      </c>
      <c r="P101">
        <f t="shared" si="14"/>
        <v>-52.820000000065193</v>
      </c>
      <c r="Q101">
        <f t="shared" si="15"/>
        <v>12443.020000000019</v>
      </c>
      <c r="R101">
        <f t="shared" si="16"/>
        <v>13802.630000000092</v>
      </c>
      <c r="S101">
        <f t="shared" si="17"/>
        <v>17034.119999999937</v>
      </c>
      <c r="T101">
        <f t="shared" si="18"/>
        <v>13874.760000000009</v>
      </c>
    </row>
    <row r="102" spans="1:20" x14ac:dyDescent="0.3">
      <c r="A102">
        <v>273864.01</v>
      </c>
      <c r="B102">
        <v>268584.37000000005</v>
      </c>
      <c r="C102">
        <v>261794.47999999995</v>
      </c>
      <c r="D102">
        <v>275912.93999999994</v>
      </c>
      <c r="E102">
        <v>279236.41000000003</v>
      </c>
      <c r="F102">
        <v>273916.83000000007</v>
      </c>
      <c r="G102">
        <v>261420.99</v>
      </c>
      <c r="H102">
        <v>260061.37999999992</v>
      </c>
      <c r="I102">
        <v>256829.89000000007</v>
      </c>
      <c r="J102">
        <v>259989.25</v>
      </c>
      <c r="L102">
        <f t="shared" si="10"/>
        <v>5279.6399999999558</v>
      </c>
      <c r="M102">
        <f t="shared" si="11"/>
        <v>12069.530000000057</v>
      </c>
      <c r="N102">
        <f t="shared" si="12"/>
        <v>-2048.9299999999348</v>
      </c>
      <c r="O102">
        <f t="shared" si="13"/>
        <v>-5372.4000000000233</v>
      </c>
      <c r="P102">
        <f t="shared" si="14"/>
        <v>-52.820000000065193</v>
      </c>
      <c r="Q102">
        <f t="shared" si="15"/>
        <v>12443.020000000019</v>
      </c>
      <c r="R102">
        <f t="shared" si="16"/>
        <v>13802.630000000092</v>
      </c>
      <c r="S102">
        <f t="shared" si="17"/>
        <v>17034.119999999937</v>
      </c>
      <c r="T102">
        <f t="shared" si="18"/>
        <v>13874.760000000009</v>
      </c>
    </row>
    <row r="103" spans="1:20" x14ac:dyDescent="0.3">
      <c r="A103">
        <v>276191.53000000003</v>
      </c>
      <c r="B103">
        <v>273584.37000000005</v>
      </c>
      <c r="C103">
        <v>262130.38999999996</v>
      </c>
      <c r="D103">
        <v>277754.43999999994</v>
      </c>
      <c r="E103">
        <v>281985.93000000005</v>
      </c>
      <c r="F103">
        <v>274284.25000000006</v>
      </c>
      <c r="G103">
        <v>264536.95999999996</v>
      </c>
      <c r="H103">
        <v>260267.21999999991</v>
      </c>
      <c r="I103">
        <v>260963.02000000008</v>
      </c>
      <c r="J103">
        <v>264989.25</v>
      </c>
      <c r="L103">
        <f t="shared" si="10"/>
        <v>2607.1599999999744</v>
      </c>
      <c r="M103">
        <f t="shared" si="11"/>
        <v>14061.140000000072</v>
      </c>
      <c r="N103">
        <f t="shared" si="12"/>
        <v>-1562.9099999999162</v>
      </c>
      <c r="O103">
        <f t="shared" si="13"/>
        <v>-5794.4000000000233</v>
      </c>
      <c r="P103">
        <f t="shared" si="14"/>
        <v>1907.2799999999697</v>
      </c>
      <c r="Q103">
        <f t="shared" si="15"/>
        <v>11654.570000000065</v>
      </c>
      <c r="R103">
        <f t="shared" si="16"/>
        <v>15924.310000000114</v>
      </c>
      <c r="S103">
        <f t="shared" si="17"/>
        <v>15228.509999999951</v>
      </c>
      <c r="T103">
        <f t="shared" si="18"/>
        <v>11202.280000000028</v>
      </c>
    </row>
    <row r="104" spans="1:20" x14ac:dyDescent="0.3">
      <c r="A104">
        <v>281191.53000000003</v>
      </c>
      <c r="B104">
        <v>278584.37000000005</v>
      </c>
      <c r="C104">
        <v>267130.38999999996</v>
      </c>
      <c r="D104">
        <v>282754.43999999994</v>
      </c>
      <c r="E104">
        <v>286985.93000000005</v>
      </c>
      <c r="F104">
        <v>279284.25000000006</v>
      </c>
      <c r="G104">
        <v>269536.95999999996</v>
      </c>
      <c r="H104">
        <v>265267.21999999991</v>
      </c>
      <c r="I104">
        <v>265963.02000000008</v>
      </c>
      <c r="J104">
        <v>269989.25</v>
      </c>
      <c r="L104">
        <f t="shared" si="10"/>
        <v>2607.1599999999744</v>
      </c>
      <c r="M104">
        <f t="shared" si="11"/>
        <v>14061.140000000072</v>
      </c>
      <c r="N104">
        <f t="shared" si="12"/>
        <v>-1562.9099999999162</v>
      </c>
      <c r="O104">
        <f t="shared" si="13"/>
        <v>-5794.4000000000233</v>
      </c>
      <c r="P104">
        <f t="shared" si="14"/>
        <v>1907.2799999999697</v>
      </c>
      <c r="Q104">
        <f t="shared" si="15"/>
        <v>11654.570000000065</v>
      </c>
      <c r="R104">
        <f t="shared" si="16"/>
        <v>15924.310000000114</v>
      </c>
      <c r="S104">
        <f t="shared" si="17"/>
        <v>15228.509999999951</v>
      </c>
      <c r="T104">
        <f t="shared" si="18"/>
        <v>11202.280000000028</v>
      </c>
    </row>
    <row r="105" spans="1:20" x14ac:dyDescent="0.3">
      <c r="A105">
        <v>286191.53000000003</v>
      </c>
      <c r="B105">
        <v>283584.37000000005</v>
      </c>
      <c r="C105">
        <v>272130.38999999996</v>
      </c>
      <c r="D105">
        <v>287754.43999999994</v>
      </c>
      <c r="E105">
        <v>291985.93000000005</v>
      </c>
      <c r="F105">
        <v>284284.25000000006</v>
      </c>
      <c r="G105">
        <v>274536.95999999996</v>
      </c>
      <c r="H105">
        <v>270267.21999999991</v>
      </c>
      <c r="I105">
        <v>270963.02000000008</v>
      </c>
      <c r="J105">
        <v>274989.25</v>
      </c>
      <c r="L105">
        <f t="shared" si="10"/>
        <v>2607.1599999999744</v>
      </c>
      <c r="M105">
        <f t="shared" si="11"/>
        <v>14061.140000000072</v>
      </c>
      <c r="N105">
        <f t="shared" si="12"/>
        <v>-1562.9099999999162</v>
      </c>
      <c r="O105">
        <f t="shared" si="13"/>
        <v>-5794.4000000000233</v>
      </c>
      <c r="P105">
        <f t="shared" si="14"/>
        <v>1907.2799999999697</v>
      </c>
      <c r="Q105">
        <f t="shared" si="15"/>
        <v>11654.570000000065</v>
      </c>
      <c r="R105">
        <f t="shared" si="16"/>
        <v>15924.310000000114</v>
      </c>
      <c r="S105">
        <f t="shared" si="17"/>
        <v>15228.509999999951</v>
      </c>
      <c r="T105">
        <f t="shared" si="18"/>
        <v>11202.280000000028</v>
      </c>
    </row>
    <row r="106" spans="1:20" x14ac:dyDescent="0.3">
      <c r="A106">
        <v>291191.53000000003</v>
      </c>
      <c r="B106">
        <v>288584.37000000005</v>
      </c>
      <c r="C106">
        <v>277130.38999999996</v>
      </c>
      <c r="D106">
        <v>292754.43999999994</v>
      </c>
      <c r="E106">
        <v>296985.93000000005</v>
      </c>
      <c r="F106">
        <v>289284.25000000006</v>
      </c>
      <c r="G106">
        <v>279536.95999999996</v>
      </c>
      <c r="H106">
        <v>275267.21999999991</v>
      </c>
      <c r="I106">
        <v>275963.02000000008</v>
      </c>
      <c r="J106">
        <v>279989.25</v>
      </c>
      <c r="L106">
        <f t="shared" si="10"/>
        <v>2607.1599999999744</v>
      </c>
      <c r="M106">
        <f t="shared" si="11"/>
        <v>14061.140000000072</v>
      </c>
      <c r="N106">
        <f t="shared" si="12"/>
        <v>-1562.9099999999162</v>
      </c>
      <c r="O106">
        <f t="shared" si="13"/>
        <v>-5794.4000000000233</v>
      </c>
      <c r="P106">
        <f t="shared" si="14"/>
        <v>1907.2799999999697</v>
      </c>
      <c r="Q106">
        <f t="shared" si="15"/>
        <v>11654.570000000065</v>
      </c>
      <c r="R106">
        <f t="shared" si="16"/>
        <v>15924.310000000114</v>
      </c>
      <c r="S106">
        <f t="shared" si="17"/>
        <v>15228.509999999951</v>
      </c>
      <c r="T106">
        <f t="shared" si="18"/>
        <v>11202.280000000028</v>
      </c>
    </row>
    <row r="107" spans="1:20" x14ac:dyDescent="0.3">
      <c r="A107">
        <v>296191.53000000003</v>
      </c>
      <c r="B107">
        <v>292947.46000000008</v>
      </c>
      <c r="C107">
        <v>281068.35999999993</v>
      </c>
      <c r="D107">
        <v>297754.43999999994</v>
      </c>
      <c r="E107">
        <v>301168.63000000006</v>
      </c>
      <c r="F107">
        <v>293641.94000000006</v>
      </c>
      <c r="G107">
        <v>283378.83999999997</v>
      </c>
      <c r="H107">
        <v>279882.66999999993</v>
      </c>
      <c r="I107">
        <v>279818.96000000008</v>
      </c>
      <c r="J107">
        <v>282921.2</v>
      </c>
      <c r="L107">
        <f t="shared" si="10"/>
        <v>3244.0699999999488</v>
      </c>
      <c r="M107">
        <f t="shared" si="11"/>
        <v>15123.1700000001</v>
      </c>
      <c r="N107">
        <f t="shared" si="12"/>
        <v>-1562.9099999999162</v>
      </c>
      <c r="O107">
        <f t="shared" si="13"/>
        <v>-4977.1000000000349</v>
      </c>
      <c r="P107">
        <f t="shared" si="14"/>
        <v>2549.5899999999674</v>
      </c>
      <c r="Q107">
        <f t="shared" si="15"/>
        <v>12812.690000000061</v>
      </c>
      <c r="R107">
        <f t="shared" si="16"/>
        <v>16308.860000000102</v>
      </c>
      <c r="S107">
        <f t="shared" si="17"/>
        <v>16372.569999999949</v>
      </c>
      <c r="T107">
        <f t="shared" si="18"/>
        <v>13270.330000000016</v>
      </c>
    </row>
    <row r="108" spans="1:20" x14ac:dyDescent="0.3">
      <c r="A108">
        <v>296584.31000000006</v>
      </c>
      <c r="B108">
        <v>293055.07000000007</v>
      </c>
      <c r="C108">
        <v>281679.40999999992</v>
      </c>
      <c r="D108">
        <v>298425.06999999995</v>
      </c>
      <c r="E108">
        <v>302876.83000000007</v>
      </c>
      <c r="F108">
        <v>294169.88000000006</v>
      </c>
      <c r="G108">
        <v>283450.42</v>
      </c>
      <c r="H108">
        <v>280551.94999999995</v>
      </c>
      <c r="I108">
        <v>281199.40000000008</v>
      </c>
      <c r="J108">
        <v>287004.95</v>
      </c>
      <c r="L108">
        <f t="shared" si="10"/>
        <v>3529.2399999999907</v>
      </c>
      <c r="M108">
        <f t="shared" si="11"/>
        <v>14904.90000000014</v>
      </c>
      <c r="N108">
        <f t="shared" si="12"/>
        <v>-1840.7599999998929</v>
      </c>
      <c r="O108">
        <f t="shared" si="13"/>
        <v>-6292.5200000000186</v>
      </c>
      <c r="P108">
        <f t="shared" si="14"/>
        <v>2414.429999999993</v>
      </c>
      <c r="Q108">
        <f t="shared" si="15"/>
        <v>13133.890000000072</v>
      </c>
      <c r="R108">
        <f t="shared" si="16"/>
        <v>16032.360000000102</v>
      </c>
      <c r="S108">
        <f t="shared" si="17"/>
        <v>15384.909999999974</v>
      </c>
      <c r="T108">
        <f t="shared" si="18"/>
        <v>9579.3600000000442</v>
      </c>
    </row>
    <row r="109" spans="1:20" x14ac:dyDescent="0.3">
      <c r="A109">
        <v>298347.81000000006</v>
      </c>
      <c r="B109">
        <v>294469.68000000005</v>
      </c>
      <c r="C109">
        <v>282689.29999999993</v>
      </c>
      <c r="D109">
        <v>300774.50999999995</v>
      </c>
      <c r="E109">
        <v>303917.9200000001</v>
      </c>
      <c r="F109">
        <v>295856.74000000005</v>
      </c>
      <c r="G109">
        <v>285183.01</v>
      </c>
      <c r="H109">
        <v>282230.28999999998</v>
      </c>
      <c r="I109">
        <v>282598.84000000008</v>
      </c>
      <c r="J109">
        <v>288177.43</v>
      </c>
      <c r="L109">
        <f t="shared" si="10"/>
        <v>3878.1300000000047</v>
      </c>
      <c r="M109">
        <f t="shared" si="11"/>
        <v>15658.510000000126</v>
      </c>
      <c r="N109">
        <f t="shared" si="12"/>
        <v>-2426.6999999998952</v>
      </c>
      <c r="O109">
        <f t="shared" si="13"/>
        <v>-5570.1100000000442</v>
      </c>
      <c r="P109">
        <f t="shared" si="14"/>
        <v>2491.070000000007</v>
      </c>
      <c r="Q109">
        <f t="shared" si="15"/>
        <v>13164.800000000047</v>
      </c>
      <c r="R109">
        <f t="shared" si="16"/>
        <v>16117.520000000077</v>
      </c>
      <c r="S109">
        <f t="shared" si="17"/>
        <v>15748.969999999972</v>
      </c>
      <c r="T109">
        <f t="shared" si="18"/>
        <v>10170.380000000063</v>
      </c>
    </row>
    <row r="110" spans="1:20" x14ac:dyDescent="0.3">
      <c r="A110">
        <v>298754.22000000003</v>
      </c>
      <c r="B110">
        <v>294873.20000000007</v>
      </c>
      <c r="C110">
        <v>283058.55999999994</v>
      </c>
      <c r="D110">
        <v>301415.66999999993</v>
      </c>
      <c r="E110">
        <v>304320.58000000007</v>
      </c>
      <c r="F110">
        <v>296244.74000000005</v>
      </c>
      <c r="G110">
        <v>285580.77</v>
      </c>
      <c r="H110">
        <v>282638.33999999997</v>
      </c>
      <c r="I110">
        <v>283004.9200000001</v>
      </c>
      <c r="J110">
        <v>288582.19</v>
      </c>
      <c r="L110">
        <f t="shared" si="10"/>
        <v>3881.0199999999604</v>
      </c>
      <c r="M110">
        <f t="shared" si="11"/>
        <v>15695.660000000091</v>
      </c>
      <c r="N110">
        <f t="shared" si="12"/>
        <v>-2661.4499999998952</v>
      </c>
      <c r="O110">
        <f t="shared" si="13"/>
        <v>-5566.3600000000442</v>
      </c>
      <c r="P110">
        <f t="shared" si="14"/>
        <v>2509.4799999999814</v>
      </c>
      <c r="Q110">
        <f t="shared" si="15"/>
        <v>13173.450000000012</v>
      </c>
      <c r="R110">
        <f t="shared" si="16"/>
        <v>16115.880000000063</v>
      </c>
      <c r="S110">
        <f t="shared" si="17"/>
        <v>15749.29999999993</v>
      </c>
      <c r="T110">
        <f t="shared" si="18"/>
        <v>10172.030000000028</v>
      </c>
    </row>
    <row r="111" spans="1:20" x14ac:dyDescent="0.3">
      <c r="A111">
        <v>298839.58</v>
      </c>
      <c r="B111">
        <v>294943.70000000007</v>
      </c>
      <c r="C111">
        <v>283147.35999999993</v>
      </c>
      <c r="D111">
        <v>301525.58999999991</v>
      </c>
      <c r="E111">
        <v>304421.22000000009</v>
      </c>
      <c r="F111">
        <v>296319.90000000002</v>
      </c>
      <c r="G111">
        <v>285610.33</v>
      </c>
      <c r="H111">
        <v>282714.56999999995</v>
      </c>
      <c r="I111">
        <v>283090.4800000001</v>
      </c>
      <c r="J111">
        <v>288650.05</v>
      </c>
      <c r="L111">
        <f t="shared" si="10"/>
        <v>3895.8799999999464</v>
      </c>
      <c r="M111">
        <f t="shared" si="11"/>
        <v>15692.220000000088</v>
      </c>
      <c r="N111">
        <f t="shared" si="12"/>
        <v>-2686.0099999998929</v>
      </c>
      <c r="O111">
        <f t="shared" si="13"/>
        <v>-5581.6400000000722</v>
      </c>
      <c r="P111">
        <f t="shared" si="14"/>
        <v>2519.679999999993</v>
      </c>
      <c r="Q111">
        <f t="shared" si="15"/>
        <v>13229.25</v>
      </c>
      <c r="R111">
        <f t="shared" si="16"/>
        <v>16125.010000000068</v>
      </c>
      <c r="S111">
        <f t="shared" si="17"/>
        <v>15749.099999999919</v>
      </c>
      <c r="T111">
        <f t="shared" si="18"/>
        <v>10189.530000000028</v>
      </c>
    </row>
    <row r="112" spans="1:20" x14ac:dyDescent="0.3">
      <c r="A112">
        <v>298933.49</v>
      </c>
      <c r="B112">
        <v>295070.97000000009</v>
      </c>
      <c r="C112">
        <v>283256.38999999996</v>
      </c>
      <c r="D112">
        <v>301679.6399999999</v>
      </c>
      <c r="E112">
        <v>304513.75000000012</v>
      </c>
      <c r="F112">
        <v>296446.52</v>
      </c>
      <c r="G112">
        <v>285736.56</v>
      </c>
      <c r="H112">
        <v>282833.81999999995</v>
      </c>
      <c r="I112">
        <v>283182.32000000012</v>
      </c>
      <c r="J112">
        <v>288754.58</v>
      </c>
      <c r="L112">
        <f t="shared" si="10"/>
        <v>3862.5199999999022</v>
      </c>
      <c r="M112">
        <f t="shared" si="11"/>
        <v>15677.100000000035</v>
      </c>
      <c r="N112">
        <f t="shared" si="12"/>
        <v>-2746.1499999999069</v>
      </c>
      <c r="O112">
        <f t="shared" si="13"/>
        <v>-5580.2600000001257</v>
      </c>
      <c r="P112">
        <f t="shared" si="14"/>
        <v>2486.9699999999721</v>
      </c>
      <c r="Q112">
        <f t="shared" si="15"/>
        <v>13196.929999999993</v>
      </c>
      <c r="R112">
        <f t="shared" si="16"/>
        <v>16099.670000000042</v>
      </c>
      <c r="S112">
        <f t="shared" si="17"/>
        <v>15751.169999999867</v>
      </c>
      <c r="T112">
        <f t="shared" si="18"/>
        <v>10178.909999999974</v>
      </c>
    </row>
    <row r="113" spans="1:20" x14ac:dyDescent="0.3">
      <c r="A113">
        <v>303933.49</v>
      </c>
      <c r="B113">
        <v>300070.97000000009</v>
      </c>
      <c r="C113">
        <v>288256.38999999996</v>
      </c>
      <c r="D113">
        <v>306679.6399999999</v>
      </c>
      <c r="E113">
        <v>309513.75000000012</v>
      </c>
      <c r="F113">
        <v>301446.52</v>
      </c>
      <c r="G113">
        <v>290736.56</v>
      </c>
      <c r="H113">
        <v>287833.81999999995</v>
      </c>
      <c r="I113">
        <v>288182.32000000012</v>
      </c>
      <c r="J113">
        <v>293754.58</v>
      </c>
      <c r="L113">
        <f t="shared" si="10"/>
        <v>3862.5199999999022</v>
      </c>
      <c r="M113">
        <f t="shared" si="11"/>
        <v>15677.100000000035</v>
      </c>
      <c r="N113">
        <f t="shared" si="12"/>
        <v>-2746.1499999999069</v>
      </c>
      <c r="O113">
        <f t="shared" si="13"/>
        <v>-5580.2600000001257</v>
      </c>
      <c r="P113">
        <f t="shared" si="14"/>
        <v>2486.9699999999721</v>
      </c>
      <c r="Q113">
        <f t="shared" si="15"/>
        <v>13196.929999999993</v>
      </c>
      <c r="R113">
        <f t="shared" si="16"/>
        <v>16099.670000000042</v>
      </c>
      <c r="S113">
        <f t="shared" si="17"/>
        <v>15751.169999999867</v>
      </c>
      <c r="T113">
        <f t="shared" si="18"/>
        <v>10178.909999999974</v>
      </c>
    </row>
    <row r="114" spans="1:20" x14ac:dyDescent="0.3">
      <c r="A114">
        <v>304224.86</v>
      </c>
      <c r="B114">
        <v>302490.20000000007</v>
      </c>
      <c r="C114">
        <v>290953.60999999993</v>
      </c>
      <c r="D114">
        <v>311679.6399999999</v>
      </c>
      <c r="E114">
        <v>311391.58000000013</v>
      </c>
      <c r="F114">
        <v>304361.05000000005</v>
      </c>
      <c r="G114">
        <v>293920.21000000002</v>
      </c>
      <c r="H114">
        <v>291041.14999999997</v>
      </c>
      <c r="I114">
        <v>290246.8000000001</v>
      </c>
      <c r="J114">
        <v>296202.5</v>
      </c>
      <c r="L114">
        <f t="shared" si="10"/>
        <v>1734.6599999999162</v>
      </c>
      <c r="M114">
        <f t="shared" si="11"/>
        <v>13271.250000000058</v>
      </c>
      <c r="N114">
        <f t="shared" si="12"/>
        <v>-7454.7799999999115</v>
      </c>
      <c r="O114">
        <f t="shared" si="13"/>
        <v>-7166.7200000001467</v>
      </c>
      <c r="P114">
        <f t="shared" si="14"/>
        <v>-136.19000000006054</v>
      </c>
      <c r="Q114">
        <f t="shared" si="15"/>
        <v>10304.649999999965</v>
      </c>
      <c r="R114">
        <f t="shared" si="16"/>
        <v>13183.710000000021</v>
      </c>
      <c r="S114">
        <f t="shared" si="17"/>
        <v>13978.059999999881</v>
      </c>
      <c r="T114">
        <f t="shared" si="18"/>
        <v>8022.359999999986</v>
      </c>
    </row>
    <row r="115" spans="1:20" x14ac:dyDescent="0.3">
      <c r="A115">
        <v>306806.40999999997</v>
      </c>
      <c r="B115">
        <v>306046.39000000007</v>
      </c>
      <c r="C115">
        <v>294120.65999999992</v>
      </c>
      <c r="D115">
        <v>316679.6399999999</v>
      </c>
      <c r="E115">
        <v>315066.70000000013</v>
      </c>
      <c r="F115">
        <v>307641.20000000007</v>
      </c>
      <c r="G115">
        <v>296866.18</v>
      </c>
      <c r="H115">
        <v>295285.12999999995</v>
      </c>
      <c r="I115">
        <v>293288.1100000001</v>
      </c>
      <c r="J115">
        <v>300655.14</v>
      </c>
      <c r="L115">
        <f t="shared" si="10"/>
        <v>760.01999999990221</v>
      </c>
      <c r="M115">
        <f t="shared" si="11"/>
        <v>12685.750000000058</v>
      </c>
      <c r="N115">
        <f t="shared" si="12"/>
        <v>-9873.2299999999232</v>
      </c>
      <c r="O115">
        <f t="shared" si="13"/>
        <v>-8260.2900000001537</v>
      </c>
      <c r="P115">
        <f t="shared" si="14"/>
        <v>-834.79000000009546</v>
      </c>
      <c r="Q115">
        <f t="shared" si="15"/>
        <v>9940.2299999999814</v>
      </c>
      <c r="R115">
        <f t="shared" si="16"/>
        <v>11521.280000000028</v>
      </c>
      <c r="S115">
        <f t="shared" si="17"/>
        <v>13518.299999999872</v>
      </c>
      <c r="T115">
        <f t="shared" si="18"/>
        <v>6151.2699999999604</v>
      </c>
    </row>
    <row r="116" spans="1:20" x14ac:dyDescent="0.3">
      <c r="A116">
        <v>307730.05</v>
      </c>
      <c r="B116">
        <v>307525.12000000005</v>
      </c>
      <c r="C116">
        <v>295681.0799999999</v>
      </c>
      <c r="D116">
        <v>318877.72999999992</v>
      </c>
      <c r="E116">
        <v>316508.01000000013</v>
      </c>
      <c r="F116">
        <v>308408.25000000006</v>
      </c>
      <c r="G116">
        <v>298107.14999999997</v>
      </c>
      <c r="H116">
        <v>296973.22999999992</v>
      </c>
      <c r="I116">
        <v>294855.72000000009</v>
      </c>
      <c r="J116">
        <v>301007.11</v>
      </c>
      <c r="L116">
        <f t="shared" si="10"/>
        <v>204.92999999993481</v>
      </c>
      <c r="M116">
        <f t="shared" si="11"/>
        <v>12048.970000000088</v>
      </c>
      <c r="N116">
        <f t="shared" si="12"/>
        <v>-11147.679999999935</v>
      </c>
      <c r="O116">
        <f t="shared" si="13"/>
        <v>-8777.9600000001374</v>
      </c>
      <c r="P116">
        <f t="shared" si="14"/>
        <v>-678.20000000006985</v>
      </c>
      <c r="Q116">
        <f t="shared" si="15"/>
        <v>9622.9000000000233</v>
      </c>
      <c r="R116">
        <f t="shared" si="16"/>
        <v>10756.820000000065</v>
      </c>
      <c r="S116">
        <f t="shared" si="17"/>
        <v>12874.3299999999</v>
      </c>
      <c r="T116">
        <f t="shared" si="18"/>
        <v>6722.9400000000023</v>
      </c>
    </row>
    <row r="117" spans="1:20" x14ac:dyDescent="0.3">
      <c r="A117">
        <v>309367.25</v>
      </c>
      <c r="B117">
        <v>309411.09000000003</v>
      </c>
      <c r="C117">
        <v>297347.16999999993</v>
      </c>
      <c r="D117">
        <v>321630.84999999992</v>
      </c>
      <c r="E117">
        <v>317977.18000000011</v>
      </c>
      <c r="F117">
        <v>309984.08000000007</v>
      </c>
      <c r="G117">
        <v>299786.99</v>
      </c>
      <c r="H117">
        <v>298695.22999999992</v>
      </c>
      <c r="I117">
        <v>296403.75000000012</v>
      </c>
      <c r="J117">
        <v>302890.2</v>
      </c>
      <c r="L117">
        <f t="shared" si="10"/>
        <v>-43.840000000025611</v>
      </c>
      <c r="M117">
        <f t="shared" si="11"/>
        <v>12020.080000000075</v>
      </c>
      <c r="N117">
        <f t="shared" si="12"/>
        <v>-12263.599999999919</v>
      </c>
      <c r="O117">
        <f t="shared" si="13"/>
        <v>-8609.9300000001094</v>
      </c>
      <c r="P117">
        <f t="shared" si="14"/>
        <v>-616.83000000007451</v>
      </c>
      <c r="Q117">
        <f t="shared" si="15"/>
        <v>9580.2600000000093</v>
      </c>
      <c r="R117">
        <f t="shared" si="16"/>
        <v>10672.020000000077</v>
      </c>
      <c r="S117">
        <f t="shared" si="17"/>
        <v>12963.499999999884</v>
      </c>
      <c r="T117">
        <f t="shared" si="18"/>
        <v>6477.0499999999884</v>
      </c>
    </row>
    <row r="118" spans="1:20" x14ac:dyDescent="0.3">
      <c r="A118">
        <v>310334.26</v>
      </c>
      <c r="B118">
        <v>310132.2</v>
      </c>
      <c r="C118">
        <v>298031.68999999994</v>
      </c>
      <c r="D118">
        <v>322542.79999999993</v>
      </c>
      <c r="E118">
        <v>318562.27000000014</v>
      </c>
      <c r="F118">
        <v>310564.28000000009</v>
      </c>
      <c r="G118">
        <v>300525.02</v>
      </c>
      <c r="H118">
        <v>299229.7099999999</v>
      </c>
      <c r="I118">
        <v>296951.97000000009</v>
      </c>
      <c r="J118">
        <v>303479.29000000004</v>
      </c>
      <c r="L118">
        <f t="shared" si="10"/>
        <v>202.05999999999767</v>
      </c>
      <c r="M118">
        <f t="shared" si="11"/>
        <v>12302.570000000065</v>
      </c>
      <c r="N118">
        <f t="shared" si="12"/>
        <v>-12208.539999999921</v>
      </c>
      <c r="O118">
        <f t="shared" si="13"/>
        <v>-8228.0100000001257</v>
      </c>
      <c r="P118">
        <f t="shared" si="14"/>
        <v>-230.02000000007683</v>
      </c>
      <c r="Q118">
        <f t="shared" si="15"/>
        <v>9809.2399999999907</v>
      </c>
      <c r="R118">
        <f t="shared" si="16"/>
        <v>11104.550000000105</v>
      </c>
      <c r="S118">
        <f t="shared" si="17"/>
        <v>13382.289999999921</v>
      </c>
      <c r="T118">
        <f t="shared" si="18"/>
        <v>6854.9699999999721</v>
      </c>
    </row>
    <row r="119" spans="1:20" x14ac:dyDescent="0.3">
      <c r="A119">
        <v>310869.84000000003</v>
      </c>
      <c r="B119">
        <v>310311.76</v>
      </c>
      <c r="C119">
        <v>298407.40999999992</v>
      </c>
      <c r="D119">
        <v>323185.41999999993</v>
      </c>
      <c r="E119">
        <v>318663.68000000011</v>
      </c>
      <c r="F119">
        <v>311006.76000000007</v>
      </c>
      <c r="G119">
        <v>301052.25</v>
      </c>
      <c r="H119">
        <v>299625.11999999988</v>
      </c>
      <c r="I119">
        <v>297422.53000000009</v>
      </c>
      <c r="J119">
        <v>303620.07000000007</v>
      </c>
      <c r="L119">
        <f t="shared" si="10"/>
        <v>558.0800000000163</v>
      </c>
      <c r="M119">
        <f t="shared" si="11"/>
        <v>12462.430000000109</v>
      </c>
      <c r="N119">
        <f t="shared" si="12"/>
        <v>-12315.5799999999</v>
      </c>
      <c r="O119">
        <f t="shared" si="13"/>
        <v>-7793.8400000000838</v>
      </c>
      <c r="P119">
        <f t="shared" si="14"/>
        <v>-136.92000000004191</v>
      </c>
      <c r="Q119">
        <f t="shared" si="15"/>
        <v>9817.5900000000256</v>
      </c>
      <c r="R119">
        <f t="shared" si="16"/>
        <v>11244.720000000147</v>
      </c>
      <c r="S119">
        <f t="shared" si="17"/>
        <v>13447.309999999939</v>
      </c>
      <c r="T119">
        <f t="shared" si="18"/>
        <v>7249.7699999999604</v>
      </c>
    </row>
    <row r="120" spans="1:20" x14ac:dyDescent="0.3">
      <c r="A120">
        <v>311956.29000000004</v>
      </c>
      <c r="B120">
        <v>311119.56</v>
      </c>
      <c r="C120">
        <v>299278.66999999993</v>
      </c>
      <c r="D120">
        <v>324438.00999999995</v>
      </c>
      <c r="E120">
        <v>319445.65000000008</v>
      </c>
      <c r="F120">
        <v>311894.78000000009</v>
      </c>
      <c r="G120">
        <v>301886</v>
      </c>
      <c r="H120">
        <v>300242.1399999999</v>
      </c>
      <c r="I120">
        <v>298234.58000000007</v>
      </c>
      <c r="J120">
        <v>304512.04000000004</v>
      </c>
      <c r="L120">
        <f t="shared" si="10"/>
        <v>836.73000000003958</v>
      </c>
      <c r="M120">
        <f t="shared" si="11"/>
        <v>12677.620000000112</v>
      </c>
      <c r="N120">
        <f t="shared" si="12"/>
        <v>-12481.719999999914</v>
      </c>
      <c r="O120">
        <f t="shared" si="13"/>
        <v>-7489.3600000000442</v>
      </c>
      <c r="P120">
        <f t="shared" si="14"/>
        <v>61.509999999951106</v>
      </c>
      <c r="Q120">
        <f t="shared" si="15"/>
        <v>10070.290000000037</v>
      </c>
      <c r="R120">
        <f t="shared" si="16"/>
        <v>11714.15000000014</v>
      </c>
      <c r="S120">
        <f t="shared" si="17"/>
        <v>13721.709999999963</v>
      </c>
      <c r="T120">
        <f t="shared" si="18"/>
        <v>7444.25</v>
      </c>
    </row>
    <row r="121" spans="1:20" x14ac:dyDescent="0.3">
      <c r="A121">
        <v>313503.24000000005</v>
      </c>
      <c r="B121">
        <v>312436.77999999997</v>
      </c>
      <c r="C121">
        <v>300618.0799999999</v>
      </c>
      <c r="D121">
        <v>326599.83999999997</v>
      </c>
      <c r="E121">
        <v>320936.68000000011</v>
      </c>
      <c r="F121">
        <v>313151.3000000001</v>
      </c>
      <c r="G121">
        <v>303122.76</v>
      </c>
      <c r="H121">
        <v>301485.10999999987</v>
      </c>
      <c r="I121">
        <v>299434.33000000007</v>
      </c>
      <c r="J121">
        <v>305675.04000000004</v>
      </c>
      <c r="L121">
        <f t="shared" si="10"/>
        <v>1066.4600000000792</v>
      </c>
      <c r="M121">
        <f t="shared" si="11"/>
        <v>12885.160000000149</v>
      </c>
      <c r="N121">
        <f t="shared" si="12"/>
        <v>-13096.599999999919</v>
      </c>
      <c r="O121">
        <f t="shared" si="13"/>
        <v>-7433.4400000000605</v>
      </c>
      <c r="P121">
        <f t="shared" si="14"/>
        <v>351.93999999994412</v>
      </c>
      <c r="Q121">
        <f t="shared" si="15"/>
        <v>10380.48000000004</v>
      </c>
      <c r="R121">
        <f t="shared" si="16"/>
        <v>12018.130000000179</v>
      </c>
      <c r="S121">
        <f t="shared" si="17"/>
        <v>14068.909999999974</v>
      </c>
      <c r="T121">
        <f t="shared" si="18"/>
        <v>7828.2000000000116</v>
      </c>
    </row>
    <row r="122" spans="1:20" x14ac:dyDescent="0.3">
      <c r="A122">
        <v>314350.04000000004</v>
      </c>
      <c r="B122">
        <v>313062.11</v>
      </c>
      <c r="C122">
        <v>301321.52999999991</v>
      </c>
      <c r="D122">
        <v>327660.42</v>
      </c>
      <c r="E122">
        <v>321655.88000000012</v>
      </c>
      <c r="F122">
        <v>313671.64000000013</v>
      </c>
      <c r="G122">
        <v>303730.42</v>
      </c>
      <c r="H122">
        <v>302108.99999999988</v>
      </c>
      <c r="I122">
        <v>300044.78000000009</v>
      </c>
      <c r="J122">
        <v>306273.74000000005</v>
      </c>
      <c r="L122">
        <f t="shared" si="10"/>
        <v>1287.9300000000512</v>
      </c>
      <c r="M122">
        <f t="shared" si="11"/>
        <v>13028.510000000126</v>
      </c>
      <c r="N122">
        <f t="shared" si="12"/>
        <v>-13310.379999999946</v>
      </c>
      <c r="O122">
        <f t="shared" si="13"/>
        <v>-7305.8400000000838</v>
      </c>
      <c r="P122">
        <f t="shared" si="14"/>
        <v>678.39999999990687</v>
      </c>
      <c r="Q122">
        <f t="shared" si="15"/>
        <v>10619.620000000054</v>
      </c>
      <c r="R122">
        <f t="shared" si="16"/>
        <v>12241.040000000154</v>
      </c>
      <c r="S122">
        <f t="shared" si="17"/>
        <v>14305.259999999951</v>
      </c>
      <c r="T122">
        <f t="shared" si="18"/>
        <v>8076.2999999999884</v>
      </c>
    </row>
    <row r="123" spans="1:20" x14ac:dyDescent="0.3">
      <c r="A123">
        <v>314721.62000000005</v>
      </c>
      <c r="B123">
        <v>313403.86</v>
      </c>
      <c r="C123">
        <v>301699.72999999992</v>
      </c>
      <c r="D123">
        <v>328247</v>
      </c>
      <c r="E123">
        <v>322020.60000000009</v>
      </c>
      <c r="F123">
        <v>314039.58000000013</v>
      </c>
      <c r="G123">
        <v>304076.46999999997</v>
      </c>
      <c r="H123">
        <v>302407.77999999991</v>
      </c>
      <c r="I123">
        <v>300430.58000000007</v>
      </c>
      <c r="J123">
        <v>306635.76000000007</v>
      </c>
      <c r="L123">
        <f t="shared" si="10"/>
        <v>1317.7600000000675</v>
      </c>
      <c r="M123">
        <f t="shared" si="11"/>
        <v>13021.89000000013</v>
      </c>
      <c r="N123">
        <f t="shared" si="12"/>
        <v>-13525.379999999946</v>
      </c>
      <c r="O123">
        <f t="shared" si="13"/>
        <v>-7298.9800000000396</v>
      </c>
      <c r="P123">
        <f t="shared" si="14"/>
        <v>682.03999999992084</v>
      </c>
      <c r="Q123">
        <f t="shared" si="15"/>
        <v>10645.150000000081</v>
      </c>
      <c r="R123">
        <f t="shared" si="16"/>
        <v>12313.840000000142</v>
      </c>
      <c r="S123">
        <f t="shared" si="17"/>
        <v>14291.039999999979</v>
      </c>
      <c r="T123">
        <f t="shared" si="18"/>
        <v>8085.859999999986</v>
      </c>
    </row>
    <row r="124" spans="1:20" x14ac:dyDescent="0.3">
      <c r="A124">
        <v>315001.88000000006</v>
      </c>
      <c r="B124">
        <v>313409.37</v>
      </c>
      <c r="C124">
        <v>301902.30999999994</v>
      </c>
      <c r="D124">
        <v>328540.33</v>
      </c>
      <c r="E124">
        <v>322233.22000000009</v>
      </c>
      <c r="F124">
        <v>314245.92000000016</v>
      </c>
      <c r="G124">
        <v>304152.71999999997</v>
      </c>
      <c r="H124">
        <v>302483.85999999993</v>
      </c>
      <c r="I124">
        <v>300582.39000000007</v>
      </c>
      <c r="J124">
        <v>306655.82000000007</v>
      </c>
      <c r="L124">
        <f t="shared" si="10"/>
        <v>1592.5100000000675</v>
      </c>
      <c r="M124">
        <f t="shared" si="11"/>
        <v>13099.570000000123</v>
      </c>
      <c r="N124">
        <f t="shared" si="12"/>
        <v>-13538.449999999953</v>
      </c>
      <c r="O124">
        <f t="shared" si="13"/>
        <v>-7231.3400000000256</v>
      </c>
      <c r="P124">
        <f t="shared" si="14"/>
        <v>755.95999999990454</v>
      </c>
      <c r="Q124">
        <f t="shared" si="15"/>
        <v>10849.160000000091</v>
      </c>
      <c r="R124">
        <f t="shared" si="16"/>
        <v>12518.020000000135</v>
      </c>
      <c r="S124">
        <f t="shared" si="17"/>
        <v>14419.489999999991</v>
      </c>
      <c r="T124">
        <f t="shared" si="18"/>
        <v>8346.0599999999977</v>
      </c>
    </row>
    <row r="125" spans="1:20" x14ac:dyDescent="0.3">
      <c r="A125">
        <v>315138.80000000005</v>
      </c>
      <c r="B125">
        <v>313533.65000000002</v>
      </c>
      <c r="C125">
        <v>302035.41999999993</v>
      </c>
      <c r="D125">
        <v>328743.36000000004</v>
      </c>
      <c r="E125">
        <v>322367.91000000009</v>
      </c>
      <c r="F125">
        <v>314380.28000000014</v>
      </c>
      <c r="G125">
        <v>304286.3</v>
      </c>
      <c r="H125">
        <v>302612.65999999992</v>
      </c>
      <c r="I125">
        <v>300724.22000000009</v>
      </c>
      <c r="J125">
        <v>306816.02000000008</v>
      </c>
      <c r="L125">
        <f t="shared" si="10"/>
        <v>1605.1500000000233</v>
      </c>
      <c r="M125">
        <f t="shared" si="11"/>
        <v>13103.380000000121</v>
      </c>
      <c r="N125">
        <f t="shared" si="12"/>
        <v>-13604.559999999998</v>
      </c>
      <c r="O125">
        <f t="shared" si="13"/>
        <v>-7229.1100000000442</v>
      </c>
      <c r="P125">
        <f t="shared" si="14"/>
        <v>758.51999999990221</v>
      </c>
      <c r="Q125">
        <f t="shared" si="15"/>
        <v>10852.500000000058</v>
      </c>
      <c r="R125">
        <f t="shared" si="16"/>
        <v>12526.14000000013</v>
      </c>
      <c r="S125">
        <f t="shared" si="17"/>
        <v>14414.579999999958</v>
      </c>
      <c r="T125">
        <f t="shared" si="18"/>
        <v>8322.7799999999697</v>
      </c>
    </row>
    <row r="126" spans="1:20" x14ac:dyDescent="0.3">
      <c r="A126">
        <v>315409.42000000004</v>
      </c>
      <c r="B126">
        <v>313808.98000000004</v>
      </c>
      <c r="C126">
        <v>302320.24999999994</v>
      </c>
      <c r="D126">
        <v>329170.91000000003</v>
      </c>
      <c r="E126">
        <v>322623.90000000008</v>
      </c>
      <c r="F126">
        <v>314647.05000000016</v>
      </c>
      <c r="G126">
        <v>304564.94</v>
      </c>
      <c r="H126">
        <v>302900.87999999989</v>
      </c>
      <c r="I126">
        <v>300977.45000000007</v>
      </c>
      <c r="J126">
        <v>307082.97000000009</v>
      </c>
      <c r="L126">
        <f t="shared" si="10"/>
        <v>1600.4400000000023</v>
      </c>
      <c r="M126">
        <f t="shared" si="11"/>
        <v>13089.1700000001</v>
      </c>
      <c r="N126">
        <f t="shared" si="12"/>
        <v>-13761.489999999991</v>
      </c>
      <c r="O126">
        <f t="shared" si="13"/>
        <v>-7214.4800000000396</v>
      </c>
      <c r="P126">
        <f t="shared" si="14"/>
        <v>762.36999999987893</v>
      </c>
      <c r="Q126">
        <f t="shared" si="15"/>
        <v>10844.48000000004</v>
      </c>
      <c r="R126">
        <f t="shared" si="16"/>
        <v>12508.540000000154</v>
      </c>
      <c r="S126">
        <f t="shared" si="17"/>
        <v>14431.969999999972</v>
      </c>
      <c r="T126">
        <f t="shared" si="18"/>
        <v>8326.4499999999534</v>
      </c>
    </row>
    <row r="127" spans="1:20" x14ac:dyDescent="0.3">
      <c r="A127">
        <v>320409.42000000004</v>
      </c>
      <c r="B127">
        <v>318111.14</v>
      </c>
      <c r="C127">
        <v>307275.71999999991</v>
      </c>
      <c r="D127">
        <v>334170.91000000003</v>
      </c>
      <c r="E127">
        <v>327612.4800000001</v>
      </c>
      <c r="F127">
        <v>319076.63000000018</v>
      </c>
      <c r="G127">
        <v>309564.94</v>
      </c>
      <c r="H127">
        <v>307900.87999999989</v>
      </c>
      <c r="I127">
        <v>305462.09000000008</v>
      </c>
      <c r="J127">
        <v>311443.53000000009</v>
      </c>
      <c r="L127">
        <f t="shared" si="10"/>
        <v>2298.2800000000279</v>
      </c>
      <c r="M127">
        <f t="shared" si="11"/>
        <v>13133.700000000128</v>
      </c>
      <c r="N127">
        <f t="shared" si="12"/>
        <v>-13761.489999999991</v>
      </c>
      <c r="O127">
        <f t="shared" si="13"/>
        <v>-7203.0600000000559</v>
      </c>
      <c r="P127">
        <f t="shared" si="14"/>
        <v>1332.7899999998626</v>
      </c>
      <c r="Q127">
        <f t="shared" si="15"/>
        <v>10844.48000000004</v>
      </c>
      <c r="R127">
        <f t="shared" si="16"/>
        <v>12508.540000000154</v>
      </c>
      <c r="S127">
        <f t="shared" si="17"/>
        <v>14947.329999999958</v>
      </c>
      <c r="T127">
        <f t="shared" si="18"/>
        <v>8965.8899999999558</v>
      </c>
    </row>
    <row r="128" spans="1:20" x14ac:dyDescent="0.3">
      <c r="A128">
        <v>321211.11000000004</v>
      </c>
      <c r="B128">
        <v>322418.02</v>
      </c>
      <c r="C128">
        <v>309533.6999999999</v>
      </c>
      <c r="D128">
        <v>337809.24000000005</v>
      </c>
      <c r="E128">
        <v>328403.40000000008</v>
      </c>
      <c r="F128">
        <v>319183.16000000021</v>
      </c>
      <c r="G128">
        <v>310426.69</v>
      </c>
      <c r="H128">
        <v>311047.96999999991</v>
      </c>
      <c r="I128">
        <v>305549.6700000001</v>
      </c>
      <c r="J128">
        <v>312046.28000000009</v>
      </c>
      <c r="L128">
        <f t="shared" si="10"/>
        <v>-1206.9099999999744</v>
      </c>
      <c r="M128">
        <f t="shared" si="11"/>
        <v>11677.410000000149</v>
      </c>
      <c r="N128">
        <f t="shared" si="12"/>
        <v>-16598.130000000005</v>
      </c>
      <c r="O128">
        <f t="shared" si="13"/>
        <v>-7192.2900000000373</v>
      </c>
      <c r="P128">
        <f t="shared" si="14"/>
        <v>2027.949999999837</v>
      </c>
      <c r="Q128">
        <f t="shared" si="15"/>
        <v>10784.420000000042</v>
      </c>
      <c r="R128">
        <f t="shared" si="16"/>
        <v>10163.14000000013</v>
      </c>
      <c r="S128">
        <f t="shared" si="17"/>
        <v>15661.439999999944</v>
      </c>
      <c r="T128">
        <f t="shared" si="18"/>
        <v>9164.8299999999581</v>
      </c>
    </row>
    <row r="129" spans="1:20" x14ac:dyDescent="0.3">
      <c r="A129">
        <v>321408.69000000006</v>
      </c>
      <c r="B129">
        <v>327418.02</v>
      </c>
      <c r="C129">
        <v>312618.25999999989</v>
      </c>
      <c r="D129">
        <v>342809.24000000005</v>
      </c>
      <c r="E129">
        <v>328944.90000000008</v>
      </c>
      <c r="F129">
        <v>324183.16000000021</v>
      </c>
      <c r="G129">
        <v>315426.69</v>
      </c>
      <c r="H129">
        <v>313409.02999999991</v>
      </c>
      <c r="I129">
        <v>308808.87000000011</v>
      </c>
      <c r="J129">
        <v>315945.7900000001</v>
      </c>
      <c r="L129">
        <f t="shared" si="10"/>
        <v>-6009.3299999999581</v>
      </c>
      <c r="M129">
        <f t="shared" si="11"/>
        <v>8790.4300000001676</v>
      </c>
      <c r="N129">
        <f t="shared" si="12"/>
        <v>-21400.549999999988</v>
      </c>
      <c r="O129">
        <f t="shared" si="13"/>
        <v>-7536.210000000021</v>
      </c>
      <c r="P129">
        <f t="shared" si="14"/>
        <v>-2774.4700000001467</v>
      </c>
      <c r="Q129">
        <f t="shared" si="15"/>
        <v>5982.0000000000582</v>
      </c>
      <c r="R129">
        <f t="shared" si="16"/>
        <v>7999.660000000149</v>
      </c>
      <c r="S129">
        <f t="shared" si="17"/>
        <v>12599.819999999949</v>
      </c>
      <c r="T129">
        <f t="shared" si="18"/>
        <v>5462.8999999999651</v>
      </c>
    </row>
    <row r="130" spans="1:20" x14ac:dyDescent="0.3">
      <c r="A130">
        <v>322157.52000000008</v>
      </c>
      <c r="B130">
        <v>329275.19</v>
      </c>
      <c r="C130">
        <v>317618.25999999989</v>
      </c>
      <c r="D130">
        <v>347809.24000000005</v>
      </c>
      <c r="E130">
        <v>330877.85000000009</v>
      </c>
      <c r="F130">
        <v>324480.93000000023</v>
      </c>
      <c r="G130">
        <v>319448.52</v>
      </c>
      <c r="H130">
        <v>315100.72999999992</v>
      </c>
      <c r="I130">
        <v>309179.39000000013</v>
      </c>
      <c r="J130">
        <v>317471.24000000011</v>
      </c>
      <c r="L130">
        <f t="shared" si="10"/>
        <v>-7117.6699999999255</v>
      </c>
      <c r="M130">
        <f t="shared" si="11"/>
        <v>4539.2600000001839</v>
      </c>
      <c r="N130">
        <f t="shared" si="12"/>
        <v>-25651.719999999972</v>
      </c>
      <c r="O130">
        <f t="shared" si="13"/>
        <v>-8720.3300000000163</v>
      </c>
      <c r="P130">
        <f t="shared" si="14"/>
        <v>-2323.410000000149</v>
      </c>
      <c r="Q130">
        <f t="shared" si="15"/>
        <v>2709.0000000000582</v>
      </c>
      <c r="R130">
        <f t="shared" si="16"/>
        <v>7056.7900000001537</v>
      </c>
      <c r="S130">
        <f t="shared" si="17"/>
        <v>12978.129999999946</v>
      </c>
      <c r="T130">
        <f t="shared" si="18"/>
        <v>4686.2799999999697</v>
      </c>
    </row>
    <row r="131" spans="1:20" x14ac:dyDescent="0.3">
      <c r="A131">
        <v>322797.71000000008</v>
      </c>
      <c r="B131">
        <v>329596.65999999997</v>
      </c>
      <c r="C131">
        <v>317935.1999999999</v>
      </c>
      <c r="D131">
        <v>348331.57000000007</v>
      </c>
      <c r="E131">
        <v>331182.63000000012</v>
      </c>
      <c r="F131">
        <v>324959.27000000025</v>
      </c>
      <c r="G131">
        <v>319764.19</v>
      </c>
      <c r="H131">
        <v>315390.36999999994</v>
      </c>
      <c r="I131">
        <v>309464.12000000011</v>
      </c>
      <c r="J131">
        <v>317788.3000000001</v>
      </c>
      <c r="L131">
        <f t="shared" ref="L131:L194" si="19">$A131-B131</f>
        <v>-6798.9499999998952</v>
      </c>
      <c r="M131">
        <f t="shared" ref="M131:M194" si="20">$A131-C131</f>
        <v>4862.5100000001839</v>
      </c>
      <c r="N131">
        <f t="shared" ref="N131:N194" si="21">$A131-D131</f>
        <v>-25533.859999999986</v>
      </c>
      <c r="O131">
        <f t="shared" ref="O131:O194" si="22">$A131-E131</f>
        <v>-8384.9200000000419</v>
      </c>
      <c r="P131">
        <f t="shared" ref="P131:P194" si="23">$A131-F131</f>
        <v>-2161.5600000001723</v>
      </c>
      <c r="Q131">
        <f t="shared" ref="Q131:Q194" si="24">$A131-G131</f>
        <v>3033.5200000000768</v>
      </c>
      <c r="R131">
        <f t="shared" ref="R131:R194" si="25">$A131-H131</f>
        <v>7407.340000000142</v>
      </c>
      <c r="S131">
        <f t="shared" ref="S131:S194" si="26">$A131-I131</f>
        <v>13333.589999999967</v>
      </c>
      <c r="T131">
        <f t="shared" ref="T131:T194" si="27">$A131-J131</f>
        <v>5009.4099999999744</v>
      </c>
    </row>
    <row r="132" spans="1:20" x14ac:dyDescent="0.3">
      <c r="A132">
        <v>327797.71000000008</v>
      </c>
      <c r="B132">
        <v>334596.65999999997</v>
      </c>
      <c r="C132">
        <v>322935.1999999999</v>
      </c>
      <c r="D132">
        <v>353331.57000000007</v>
      </c>
      <c r="E132">
        <v>336182.63000000012</v>
      </c>
      <c r="F132">
        <v>329959.27000000025</v>
      </c>
      <c r="G132">
        <v>324764.19</v>
      </c>
      <c r="H132">
        <v>320390.36999999994</v>
      </c>
      <c r="I132">
        <v>314464.12000000011</v>
      </c>
      <c r="J132">
        <v>322788.3000000001</v>
      </c>
      <c r="L132">
        <f t="shared" si="19"/>
        <v>-6798.9499999998952</v>
      </c>
      <c r="M132">
        <f t="shared" si="20"/>
        <v>4862.5100000001839</v>
      </c>
      <c r="N132">
        <f t="shared" si="21"/>
        <v>-25533.859999999986</v>
      </c>
      <c r="O132">
        <f t="shared" si="22"/>
        <v>-8384.9200000000419</v>
      </c>
      <c r="P132">
        <f t="shared" si="23"/>
        <v>-2161.5600000001723</v>
      </c>
      <c r="Q132">
        <f t="shared" si="24"/>
        <v>3033.5200000000768</v>
      </c>
      <c r="R132">
        <f t="shared" si="25"/>
        <v>7407.340000000142</v>
      </c>
      <c r="S132">
        <f t="shared" si="26"/>
        <v>13333.589999999967</v>
      </c>
      <c r="T132">
        <f t="shared" si="27"/>
        <v>5009.4099999999744</v>
      </c>
    </row>
    <row r="133" spans="1:20" x14ac:dyDescent="0.3">
      <c r="A133">
        <v>332567.65000000008</v>
      </c>
      <c r="B133">
        <v>335832.49</v>
      </c>
      <c r="C133">
        <v>327935.1999999999</v>
      </c>
      <c r="D133">
        <v>358331.57000000007</v>
      </c>
      <c r="E133">
        <v>339823.00000000012</v>
      </c>
      <c r="F133">
        <v>333076.28000000026</v>
      </c>
      <c r="G133">
        <v>329698.97000000003</v>
      </c>
      <c r="H133">
        <v>325390.36999999994</v>
      </c>
      <c r="I133">
        <v>319464.12000000011</v>
      </c>
      <c r="J133">
        <v>327788.3000000001</v>
      </c>
      <c r="L133">
        <f t="shared" si="19"/>
        <v>-3264.8399999999092</v>
      </c>
      <c r="M133">
        <f t="shared" si="20"/>
        <v>4632.4500000001863</v>
      </c>
      <c r="N133">
        <f t="shared" si="21"/>
        <v>-25763.919999999984</v>
      </c>
      <c r="O133">
        <f t="shared" si="22"/>
        <v>-7255.3500000000349</v>
      </c>
      <c r="P133">
        <f t="shared" si="23"/>
        <v>-508.63000000017928</v>
      </c>
      <c r="Q133">
        <f t="shared" si="24"/>
        <v>2868.6800000000512</v>
      </c>
      <c r="R133">
        <f t="shared" si="25"/>
        <v>7177.2800000001444</v>
      </c>
      <c r="S133">
        <f t="shared" si="26"/>
        <v>13103.52999999997</v>
      </c>
      <c r="T133">
        <f t="shared" si="27"/>
        <v>4779.3499999999767</v>
      </c>
    </row>
    <row r="134" spans="1:20" x14ac:dyDescent="0.3">
      <c r="A134">
        <v>333406.49000000011</v>
      </c>
      <c r="B134">
        <v>337722.3</v>
      </c>
      <c r="C134">
        <v>328040.61999999988</v>
      </c>
      <c r="D134">
        <v>359503.60000000009</v>
      </c>
      <c r="E134">
        <v>340166.26000000013</v>
      </c>
      <c r="F134">
        <v>334778.34000000026</v>
      </c>
      <c r="G134">
        <v>330827.58</v>
      </c>
      <c r="H134">
        <v>326027.75999999995</v>
      </c>
      <c r="I134">
        <v>319840.68000000011</v>
      </c>
      <c r="J134">
        <v>327905.49000000011</v>
      </c>
      <c r="L134">
        <f t="shared" si="19"/>
        <v>-4315.8099999998813</v>
      </c>
      <c r="M134">
        <f t="shared" si="20"/>
        <v>5365.8700000002282</v>
      </c>
      <c r="N134">
        <f t="shared" si="21"/>
        <v>-26097.109999999986</v>
      </c>
      <c r="O134">
        <f t="shared" si="22"/>
        <v>-6759.7700000000186</v>
      </c>
      <c r="P134">
        <f t="shared" si="23"/>
        <v>-1371.8500000001513</v>
      </c>
      <c r="Q134">
        <f t="shared" si="24"/>
        <v>2578.9100000000908</v>
      </c>
      <c r="R134">
        <f t="shared" si="25"/>
        <v>7378.730000000156</v>
      </c>
      <c r="S134">
        <f t="shared" si="26"/>
        <v>13565.809999999998</v>
      </c>
      <c r="T134">
        <f t="shared" si="27"/>
        <v>5501</v>
      </c>
    </row>
    <row r="135" spans="1:20" x14ac:dyDescent="0.3">
      <c r="A135">
        <v>333493.74000000011</v>
      </c>
      <c r="B135">
        <v>337743.70999999996</v>
      </c>
      <c r="C135">
        <v>328112.9599999999</v>
      </c>
      <c r="D135">
        <v>359894.96000000008</v>
      </c>
      <c r="E135">
        <v>340233.85000000015</v>
      </c>
      <c r="F135">
        <v>334853.09000000026</v>
      </c>
      <c r="G135">
        <v>330905.66000000003</v>
      </c>
      <c r="H135">
        <v>326101.48999999993</v>
      </c>
      <c r="I135">
        <v>319915.87000000011</v>
      </c>
      <c r="J135">
        <v>327978.58000000013</v>
      </c>
      <c r="L135">
        <f t="shared" si="19"/>
        <v>-4249.9699999998556</v>
      </c>
      <c r="M135">
        <f t="shared" si="20"/>
        <v>5380.7800000002026</v>
      </c>
      <c r="N135">
        <f t="shared" si="21"/>
        <v>-26401.219999999972</v>
      </c>
      <c r="O135">
        <f t="shared" si="22"/>
        <v>-6740.1100000000442</v>
      </c>
      <c r="P135">
        <f t="shared" si="23"/>
        <v>-1359.3500000001513</v>
      </c>
      <c r="Q135">
        <f t="shared" si="24"/>
        <v>2588.0800000000745</v>
      </c>
      <c r="R135">
        <f t="shared" si="25"/>
        <v>7392.2500000001746</v>
      </c>
      <c r="S135">
        <f t="shared" si="26"/>
        <v>13577.869999999995</v>
      </c>
      <c r="T135">
        <f t="shared" si="27"/>
        <v>5515.1599999999744</v>
      </c>
    </row>
    <row r="136" spans="1:20" x14ac:dyDescent="0.3">
      <c r="A136">
        <v>333809.63000000012</v>
      </c>
      <c r="B136">
        <v>338151.36999999994</v>
      </c>
      <c r="C136">
        <v>328409.97999999992</v>
      </c>
      <c r="D136">
        <v>360044.7300000001</v>
      </c>
      <c r="E136">
        <v>340636.16000000015</v>
      </c>
      <c r="F136">
        <v>335150.31000000023</v>
      </c>
      <c r="G136">
        <v>331234.33</v>
      </c>
      <c r="H136">
        <v>326587.56999999995</v>
      </c>
      <c r="I136">
        <v>320201.28000000009</v>
      </c>
      <c r="J136">
        <v>328552.94000000012</v>
      </c>
      <c r="L136">
        <f t="shared" si="19"/>
        <v>-4341.7399999998161</v>
      </c>
      <c r="M136">
        <f t="shared" si="20"/>
        <v>5399.6500000001979</v>
      </c>
      <c r="N136">
        <f t="shared" si="21"/>
        <v>-26235.099999999977</v>
      </c>
      <c r="O136">
        <f t="shared" si="22"/>
        <v>-6826.5300000000279</v>
      </c>
      <c r="P136">
        <f t="shared" si="23"/>
        <v>-1340.6800000001094</v>
      </c>
      <c r="Q136">
        <f t="shared" si="24"/>
        <v>2575.3000000001048</v>
      </c>
      <c r="R136">
        <f t="shared" si="25"/>
        <v>7222.0600000001723</v>
      </c>
      <c r="S136">
        <f t="shared" si="26"/>
        <v>13608.350000000035</v>
      </c>
      <c r="T136">
        <f t="shared" si="27"/>
        <v>5256.6900000000023</v>
      </c>
    </row>
    <row r="137" spans="1:20" x14ac:dyDescent="0.3">
      <c r="A137">
        <v>335595.5400000001</v>
      </c>
      <c r="B137">
        <v>340038.89999999997</v>
      </c>
      <c r="C137">
        <v>330158.42999999993</v>
      </c>
      <c r="D137">
        <v>362553.6700000001</v>
      </c>
      <c r="E137">
        <v>342452.86000000016</v>
      </c>
      <c r="F137">
        <v>336946.08000000025</v>
      </c>
      <c r="G137">
        <v>333027.08</v>
      </c>
      <c r="H137">
        <v>328473.28999999992</v>
      </c>
      <c r="I137">
        <v>322010.25000000006</v>
      </c>
      <c r="J137">
        <v>330485.33000000013</v>
      </c>
      <c r="L137">
        <f t="shared" si="19"/>
        <v>-4443.3599999998696</v>
      </c>
      <c r="M137">
        <f t="shared" si="20"/>
        <v>5437.1100000001607</v>
      </c>
      <c r="N137">
        <f t="shared" si="21"/>
        <v>-26958.130000000005</v>
      </c>
      <c r="O137">
        <f t="shared" si="22"/>
        <v>-6857.3200000000652</v>
      </c>
      <c r="P137">
        <f t="shared" si="23"/>
        <v>-1350.5400000001537</v>
      </c>
      <c r="Q137">
        <f t="shared" si="24"/>
        <v>2568.4600000000792</v>
      </c>
      <c r="R137">
        <f t="shared" si="25"/>
        <v>7122.2500000001746</v>
      </c>
      <c r="S137">
        <f t="shared" si="26"/>
        <v>13585.290000000037</v>
      </c>
      <c r="T137">
        <f t="shared" si="27"/>
        <v>5110.2099999999627</v>
      </c>
    </row>
    <row r="138" spans="1:20" x14ac:dyDescent="0.3">
      <c r="A138">
        <v>336277.59000000008</v>
      </c>
      <c r="B138">
        <v>340071.12999999995</v>
      </c>
      <c r="C138">
        <v>330594.23999999993</v>
      </c>
      <c r="D138">
        <v>362759.72000000009</v>
      </c>
      <c r="E138">
        <v>342578.50000000017</v>
      </c>
      <c r="F138">
        <v>337093.16000000027</v>
      </c>
      <c r="G138">
        <v>333208</v>
      </c>
      <c r="H138">
        <v>328698.98999999993</v>
      </c>
      <c r="I138">
        <v>322155.63000000006</v>
      </c>
      <c r="J138">
        <v>330663.22000000015</v>
      </c>
      <c r="L138">
        <f t="shared" si="19"/>
        <v>-3793.5399999998626</v>
      </c>
      <c r="M138">
        <f t="shared" si="20"/>
        <v>5683.3500000001513</v>
      </c>
      <c r="N138">
        <f t="shared" si="21"/>
        <v>-26482.130000000005</v>
      </c>
      <c r="O138">
        <f t="shared" si="22"/>
        <v>-6300.9100000000908</v>
      </c>
      <c r="P138">
        <f t="shared" si="23"/>
        <v>-815.57000000018161</v>
      </c>
      <c r="Q138">
        <f t="shared" si="24"/>
        <v>3069.5900000000838</v>
      </c>
      <c r="R138">
        <f t="shared" si="25"/>
        <v>7578.6000000001513</v>
      </c>
      <c r="S138">
        <f t="shared" si="26"/>
        <v>14121.960000000021</v>
      </c>
      <c r="T138">
        <f t="shared" si="27"/>
        <v>5614.3699999999371</v>
      </c>
    </row>
    <row r="139" spans="1:20" x14ac:dyDescent="0.3">
      <c r="A139">
        <v>336377.03000000009</v>
      </c>
      <c r="B139">
        <v>340088.18999999994</v>
      </c>
      <c r="C139">
        <v>330653.53999999992</v>
      </c>
      <c r="D139">
        <v>362870.88000000006</v>
      </c>
      <c r="E139">
        <v>342653.0900000002</v>
      </c>
      <c r="F139">
        <v>337168.18000000028</v>
      </c>
      <c r="G139">
        <v>333290.5</v>
      </c>
      <c r="H139">
        <v>328803.53999999992</v>
      </c>
      <c r="I139">
        <v>322228.15000000008</v>
      </c>
      <c r="J139">
        <v>330726.66000000015</v>
      </c>
      <c r="L139">
        <f t="shared" si="19"/>
        <v>-3711.159999999858</v>
      </c>
      <c r="M139">
        <f t="shared" si="20"/>
        <v>5723.4900000001653</v>
      </c>
      <c r="N139">
        <f t="shared" si="21"/>
        <v>-26493.849999999977</v>
      </c>
      <c r="O139">
        <f t="shared" si="22"/>
        <v>-6276.0600000001141</v>
      </c>
      <c r="P139">
        <f t="shared" si="23"/>
        <v>-791.15000000019791</v>
      </c>
      <c r="Q139">
        <f t="shared" si="24"/>
        <v>3086.5300000000861</v>
      </c>
      <c r="R139">
        <f t="shared" si="25"/>
        <v>7573.4900000001653</v>
      </c>
      <c r="S139">
        <f t="shared" si="26"/>
        <v>14148.880000000005</v>
      </c>
      <c r="T139">
        <f t="shared" si="27"/>
        <v>5650.3699999999371</v>
      </c>
    </row>
    <row r="140" spans="1:20" x14ac:dyDescent="0.3">
      <c r="A140">
        <v>337433.31000000011</v>
      </c>
      <c r="B140">
        <v>341485.59999999992</v>
      </c>
      <c r="C140">
        <v>331579.23999999993</v>
      </c>
      <c r="D140">
        <v>364604.18000000005</v>
      </c>
      <c r="E140">
        <v>343636.39000000019</v>
      </c>
      <c r="F140">
        <v>338116.85000000027</v>
      </c>
      <c r="G140">
        <v>334493.7</v>
      </c>
      <c r="H140">
        <v>329849.03999999992</v>
      </c>
      <c r="I140">
        <v>323316.45000000007</v>
      </c>
      <c r="J140">
        <v>331696.17000000016</v>
      </c>
      <c r="L140">
        <f t="shared" si="19"/>
        <v>-4052.2899999998044</v>
      </c>
      <c r="M140">
        <f t="shared" si="20"/>
        <v>5854.0700000001816</v>
      </c>
      <c r="N140">
        <f t="shared" si="21"/>
        <v>-27170.869999999937</v>
      </c>
      <c r="O140">
        <f t="shared" si="22"/>
        <v>-6203.0800000000745</v>
      </c>
      <c r="P140">
        <f t="shared" si="23"/>
        <v>-683.54000000015367</v>
      </c>
      <c r="Q140">
        <f t="shared" si="24"/>
        <v>2939.6100000001024</v>
      </c>
      <c r="R140">
        <f t="shared" si="25"/>
        <v>7584.2700000001932</v>
      </c>
      <c r="S140">
        <f t="shared" si="26"/>
        <v>14116.860000000044</v>
      </c>
      <c r="T140">
        <f t="shared" si="27"/>
        <v>5737.1399999999558</v>
      </c>
    </row>
    <row r="141" spans="1:20" x14ac:dyDescent="0.3">
      <c r="A141">
        <v>338236.8600000001</v>
      </c>
      <c r="B141">
        <v>342149.92999999993</v>
      </c>
      <c r="C141">
        <v>332291.71999999991</v>
      </c>
      <c r="D141">
        <v>367778.07000000007</v>
      </c>
      <c r="E141">
        <v>345657.31000000017</v>
      </c>
      <c r="F141">
        <v>338656.6300000003</v>
      </c>
      <c r="G141">
        <v>335270.32</v>
      </c>
      <c r="H141">
        <v>330486.0199999999</v>
      </c>
      <c r="I141">
        <v>325625.25000000006</v>
      </c>
      <c r="J141">
        <v>333778.68000000017</v>
      </c>
      <c r="L141">
        <f t="shared" si="19"/>
        <v>-3913.0699999998324</v>
      </c>
      <c r="M141">
        <f t="shared" si="20"/>
        <v>5945.1400000001886</v>
      </c>
      <c r="N141">
        <f t="shared" si="21"/>
        <v>-29541.209999999963</v>
      </c>
      <c r="O141">
        <f t="shared" si="22"/>
        <v>-7420.4500000000698</v>
      </c>
      <c r="P141">
        <f t="shared" si="23"/>
        <v>-419.77000000019325</v>
      </c>
      <c r="Q141">
        <f t="shared" si="24"/>
        <v>2966.5400000000955</v>
      </c>
      <c r="R141">
        <f t="shared" si="25"/>
        <v>7750.8400000002002</v>
      </c>
      <c r="S141">
        <f t="shared" si="26"/>
        <v>12611.610000000044</v>
      </c>
      <c r="T141">
        <f t="shared" si="27"/>
        <v>4458.1799999999348</v>
      </c>
    </row>
    <row r="142" spans="1:20" x14ac:dyDescent="0.3">
      <c r="A142">
        <v>338418.83000000007</v>
      </c>
      <c r="B142">
        <v>342333.45999999996</v>
      </c>
      <c r="C142">
        <v>332502.93999999989</v>
      </c>
      <c r="D142">
        <v>368018.60000000009</v>
      </c>
      <c r="E142">
        <v>345851.03000000014</v>
      </c>
      <c r="F142">
        <v>338845.44000000029</v>
      </c>
      <c r="G142">
        <v>335473.47000000003</v>
      </c>
      <c r="H142">
        <v>330723.93999999989</v>
      </c>
      <c r="I142">
        <v>325815.80000000005</v>
      </c>
      <c r="J142">
        <v>333992.13000000018</v>
      </c>
      <c r="L142">
        <f t="shared" si="19"/>
        <v>-3914.6299999998882</v>
      </c>
      <c r="M142">
        <f t="shared" si="20"/>
        <v>5915.8900000001886</v>
      </c>
      <c r="N142">
        <f t="shared" si="21"/>
        <v>-29599.770000000019</v>
      </c>
      <c r="O142">
        <f t="shared" si="22"/>
        <v>-7432.2000000000698</v>
      </c>
      <c r="P142">
        <f t="shared" si="23"/>
        <v>-426.61000000021886</v>
      </c>
      <c r="Q142">
        <f t="shared" si="24"/>
        <v>2945.3600000000442</v>
      </c>
      <c r="R142">
        <f t="shared" si="25"/>
        <v>7694.8900000001886</v>
      </c>
      <c r="S142">
        <f t="shared" si="26"/>
        <v>12603.030000000028</v>
      </c>
      <c r="T142">
        <f t="shared" si="27"/>
        <v>4426.6999999998952</v>
      </c>
    </row>
    <row r="143" spans="1:20" x14ac:dyDescent="0.3">
      <c r="A143">
        <v>339364.13000000006</v>
      </c>
      <c r="B143">
        <v>346349.05</v>
      </c>
      <c r="C143">
        <v>336158.62999999989</v>
      </c>
      <c r="D143">
        <v>373018.60000000009</v>
      </c>
      <c r="E143">
        <v>350851.03000000014</v>
      </c>
      <c r="F143">
        <v>343845.44000000029</v>
      </c>
      <c r="G143">
        <v>339207.59</v>
      </c>
      <c r="H143">
        <v>335723.93999999989</v>
      </c>
      <c r="I143">
        <v>330815.80000000005</v>
      </c>
      <c r="J143">
        <v>338992.13000000018</v>
      </c>
      <c r="L143">
        <f t="shared" si="19"/>
        <v>-6984.9199999999255</v>
      </c>
      <c r="M143">
        <f t="shared" si="20"/>
        <v>3205.5000000001746</v>
      </c>
      <c r="N143">
        <f t="shared" si="21"/>
        <v>-33654.47000000003</v>
      </c>
      <c r="O143">
        <f t="shared" si="22"/>
        <v>-11486.900000000081</v>
      </c>
      <c r="P143">
        <f t="shared" si="23"/>
        <v>-4481.3100000002305</v>
      </c>
      <c r="Q143">
        <f t="shared" si="24"/>
        <v>156.54000000003725</v>
      </c>
      <c r="R143">
        <f t="shared" si="25"/>
        <v>3640.190000000177</v>
      </c>
      <c r="S143">
        <f t="shared" si="26"/>
        <v>8548.3300000000163</v>
      </c>
      <c r="T143">
        <f t="shared" si="27"/>
        <v>371.99999999988358</v>
      </c>
    </row>
    <row r="144" spans="1:20" x14ac:dyDescent="0.3">
      <c r="A144">
        <v>339932.77000000008</v>
      </c>
      <c r="B144">
        <v>349268.55</v>
      </c>
      <c r="C144">
        <v>336705.56999999989</v>
      </c>
      <c r="D144">
        <v>378018.60000000009</v>
      </c>
      <c r="E144">
        <v>354521.08000000013</v>
      </c>
      <c r="F144">
        <v>348845.44000000029</v>
      </c>
      <c r="G144">
        <v>340258.93000000005</v>
      </c>
      <c r="H144">
        <v>339627.04999999987</v>
      </c>
      <c r="I144">
        <v>333553.49000000005</v>
      </c>
      <c r="J144">
        <v>342034.37000000017</v>
      </c>
      <c r="L144">
        <f t="shared" si="19"/>
        <v>-9335.7799999999115</v>
      </c>
      <c r="M144">
        <f t="shared" si="20"/>
        <v>3227.2000000001863</v>
      </c>
      <c r="N144">
        <f t="shared" si="21"/>
        <v>-38085.830000000016</v>
      </c>
      <c r="O144">
        <f t="shared" si="22"/>
        <v>-14588.310000000056</v>
      </c>
      <c r="P144">
        <f t="shared" si="23"/>
        <v>-8912.6700000002165</v>
      </c>
      <c r="Q144">
        <f t="shared" si="24"/>
        <v>-326.15999999997439</v>
      </c>
      <c r="R144">
        <f t="shared" si="25"/>
        <v>305.72000000020489</v>
      </c>
      <c r="S144">
        <f t="shared" si="26"/>
        <v>6379.2800000000279</v>
      </c>
      <c r="T144">
        <f t="shared" si="27"/>
        <v>-2101.6000000000931</v>
      </c>
    </row>
    <row r="145" spans="1:20" x14ac:dyDescent="0.3">
      <c r="A145">
        <v>344932.77000000008</v>
      </c>
      <c r="B145">
        <v>354268.55</v>
      </c>
      <c r="C145">
        <v>341705.56999999989</v>
      </c>
      <c r="D145">
        <v>383018.60000000009</v>
      </c>
      <c r="E145">
        <v>359521.08000000013</v>
      </c>
      <c r="F145">
        <v>353845.44000000029</v>
      </c>
      <c r="G145">
        <v>345258.93000000005</v>
      </c>
      <c r="H145">
        <v>344627.04999999987</v>
      </c>
      <c r="I145">
        <v>338553.49000000005</v>
      </c>
      <c r="J145">
        <v>347034.37000000017</v>
      </c>
      <c r="L145">
        <f t="shared" si="19"/>
        <v>-9335.7799999999115</v>
      </c>
      <c r="M145">
        <f t="shared" si="20"/>
        <v>3227.2000000001863</v>
      </c>
      <c r="N145">
        <f t="shared" si="21"/>
        <v>-38085.830000000016</v>
      </c>
      <c r="O145">
        <f t="shared" si="22"/>
        <v>-14588.310000000056</v>
      </c>
      <c r="P145">
        <f t="shared" si="23"/>
        <v>-8912.6700000002165</v>
      </c>
      <c r="Q145">
        <f t="shared" si="24"/>
        <v>-326.15999999997439</v>
      </c>
      <c r="R145">
        <f t="shared" si="25"/>
        <v>305.72000000020489</v>
      </c>
      <c r="S145">
        <f t="shared" si="26"/>
        <v>6379.2800000000279</v>
      </c>
      <c r="T145">
        <f t="shared" si="27"/>
        <v>-2101.6000000000931</v>
      </c>
    </row>
    <row r="146" spans="1:20" x14ac:dyDescent="0.3">
      <c r="A146">
        <v>349370.18000000005</v>
      </c>
      <c r="B146">
        <v>358505.64</v>
      </c>
      <c r="C146">
        <v>346670.42999999988</v>
      </c>
      <c r="D146">
        <v>388018.60000000009</v>
      </c>
      <c r="E146">
        <v>364521.08000000013</v>
      </c>
      <c r="F146">
        <v>358845.44000000029</v>
      </c>
      <c r="G146">
        <v>350076.46000000008</v>
      </c>
      <c r="H146">
        <v>349627.04999999987</v>
      </c>
      <c r="I146">
        <v>343553.49000000005</v>
      </c>
      <c r="J146">
        <v>352034.37000000017</v>
      </c>
      <c r="L146">
        <f t="shared" si="19"/>
        <v>-9135.4599999999627</v>
      </c>
      <c r="M146">
        <f t="shared" si="20"/>
        <v>2699.7500000001746</v>
      </c>
      <c r="N146">
        <f t="shared" si="21"/>
        <v>-38648.420000000042</v>
      </c>
      <c r="O146">
        <f t="shared" si="22"/>
        <v>-15150.900000000081</v>
      </c>
      <c r="P146">
        <f t="shared" si="23"/>
        <v>-9475.2600000002421</v>
      </c>
      <c r="Q146">
        <f t="shared" si="24"/>
        <v>-706.28000000002794</v>
      </c>
      <c r="R146">
        <f t="shared" si="25"/>
        <v>-256.86999999982072</v>
      </c>
      <c r="S146">
        <f t="shared" si="26"/>
        <v>5816.6900000000023</v>
      </c>
      <c r="T146">
        <f t="shared" si="27"/>
        <v>-2664.1900000001187</v>
      </c>
    </row>
    <row r="147" spans="1:20" x14ac:dyDescent="0.3">
      <c r="A147">
        <v>354370.18000000005</v>
      </c>
      <c r="B147">
        <v>363505.64</v>
      </c>
      <c r="C147">
        <v>351670.42999999988</v>
      </c>
      <c r="D147">
        <v>393018.60000000009</v>
      </c>
      <c r="E147">
        <v>369521.08000000013</v>
      </c>
      <c r="F147">
        <v>363845.44000000029</v>
      </c>
      <c r="G147">
        <v>355076.46000000008</v>
      </c>
      <c r="H147">
        <v>354627.04999999987</v>
      </c>
      <c r="I147">
        <v>348553.49000000005</v>
      </c>
      <c r="J147">
        <v>357034.37000000017</v>
      </c>
      <c r="L147">
        <f t="shared" si="19"/>
        <v>-9135.4599999999627</v>
      </c>
      <c r="M147">
        <f t="shared" si="20"/>
        <v>2699.7500000001746</v>
      </c>
      <c r="N147">
        <f t="shared" si="21"/>
        <v>-38648.420000000042</v>
      </c>
      <c r="O147">
        <f t="shared" si="22"/>
        <v>-15150.900000000081</v>
      </c>
      <c r="P147">
        <f t="shared" si="23"/>
        <v>-9475.2600000002421</v>
      </c>
      <c r="Q147">
        <f t="shared" si="24"/>
        <v>-706.28000000002794</v>
      </c>
      <c r="R147">
        <f t="shared" si="25"/>
        <v>-256.86999999982072</v>
      </c>
      <c r="S147">
        <f t="shared" si="26"/>
        <v>5816.6900000000023</v>
      </c>
      <c r="T147">
        <f t="shared" si="27"/>
        <v>-2664.1900000001187</v>
      </c>
    </row>
    <row r="148" spans="1:20" x14ac:dyDescent="0.3">
      <c r="A148">
        <v>357933.74000000005</v>
      </c>
      <c r="B148">
        <v>366534.81</v>
      </c>
      <c r="C148">
        <v>355067.5199999999</v>
      </c>
      <c r="D148">
        <v>397469.32000000007</v>
      </c>
      <c r="E148">
        <v>371471.99000000011</v>
      </c>
      <c r="F148">
        <v>364364.69000000029</v>
      </c>
      <c r="G148">
        <v>356213.82000000007</v>
      </c>
      <c r="H148">
        <v>358268.10999999987</v>
      </c>
      <c r="I148">
        <v>351744.49000000005</v>
      </c>
      <c r="J148">
        <v>357951.4600000002</v>
      </c>
      <c r="L148">
        <f t="shared" si="19"/>
        <v>-8601.0699999999488</v>
      </c>
      <c r="M148">
        <f t="shared" si="20"/>
        <v>2866.2200000001467</v>
      </c>
      <c r="N148">
        <f t="shared" si="21"/>
        <v>-39535.580000000016</v>
      </c>
      <c r="O148">
        <f t="shared" si="22"/>
        <v>-13538.250000000058</v>
      </c>
      <c r="P148">
        <f t="shared" si="23"/>
        <v>-6430.9500000002445</v>
      </c>
      <c r="Q148">
        <f t="shared" si="24"/>
        <v>1719.9199999999837</v>
      </c>
      <c r="R148">
        <f t="shared" si="25"/>
        <v>-334.36999999982072</v>
      </c>
      <c r="S148">
        <f t="shared" si="26"/>
        <v>6189.25</v>
      </c>
      <c r="T148">
        <f t="shared" si="27"/>
        <v>-17.720000000146683</v>
      </c>
    </row>
    <row r="149" spans="1:20" x14ac:dyDescent="0.3">
      <c r="A149">
        <v>359891.83000000007</v>
      </c>
      <c r="B149">
        <v>367270.22</v>
      </c>
      <c r="C149">
        <v>357071.74999999988</v>
      </c>
      <c r="D149">
        <v>400113.71000000008</v>
      </c>
      <c r="E149">
        <v>373068.72000000009</v>
      </c>
      <c r="F149">
        <v>365365.10000000027</v>
      </c>
      <c r="G149">
        <v>356994.35000000009</v>
      </c>
      <c r="H149">
        <v>358623.52999999985</v>
      </c>
      <c r="I149">
        <v>353802.16000000003</v>
      </c>
      <c r="J149">
        <v>358889.30000000022</v>
      </c>
      <c r="L149">
        <f t="shared" si="19"/>
        <v>-7378.3899999998976</v>
      </c>
      <c r="M149">
        <f t="shared" si="20"/>
        <v>2820.0800000001909</v>
      </c>
      <c r="N149">
        <f t="shared" si="21"/>
        <v>-40221.880000000005</v>
      </c>
      <c r="O149">
        <f t="shared" si="22"/>
        <v>-13176.890000000014</v>
      </c>
      <c r="P149">
        <f t="shared" si="23"/>
        <v>-5473.2700000001932</v>
      </c>
      <c r="Q149">
        <f t="shared" si="24"/>
        <v>2897.4799999999814</v>
      </c>
      <c r="R149">
        <f t="shared" si="25"/>
        <v>1268.3000000002212</v>
      </c>
      <c r="S149">
        <f t="shared" si="26"/>
        <v>6089.6700000000419</v>
      </c>
      <c r="T149">
        <f t="shared" si="27"/>
        <v>1002.5299999998533</v>
      </c>
    </row>
    <row r="150" spans="1:20" x14ac:dyDescent="0.3">
      <c r="A150">
        <v>361079.85000000009</v>
      </c>
      <c r="B150">
        <v>368345.72</v>
      </c>
      <c r="C150">
        <v>358198.08999999991</v>
      </c>
      <c r="D150">
        <v>401893.96000000008</v>
      </c>
      <c r="E150">
        <v>374209.1100000001</v>
      </c>
      <c r="F150">
        <v>366561.35000000027</v>
      </c>
      <c r="G150">
        <v>358160.74000000011</v>
      </c>
      <c r="H150">
        <v>359749.61999999988</v>
      </c>
      <c r="I150">
        <v>354959.77</v>
      </c>
      <c r="J150">
        <v>360315.89000000025</v>
      </c>
      <c r="L150">
        <f t="shared" si="19"/>
        <v>-7265.8699999998789</v>
      </c>
      <c r="M150">
        <f t="shared" si="20"/>
        <v>2881.7600000001839</v>
      </c>
      <c r="N150">
        <f t="shared" si="21"/>
        <v>-40814.109999999986</v>
      </c>
      <c r="O150">
        <f t="shared" si="22"/>
        <v>-13129.260000000009</v>
      </c>
      <c r="P150">
        <f t="shared" si="23"/>
        <v>-5481.5000000001746</v>
      </c>
      <c r="Q150">
        <f t="shared" si="24"/>
        <v>2919.109999999986</v>
      </c>
      <c r="R150">
        <f t="shared" si="25"/>
        <v>1330.2300000002142</v>
      </c>
      <c r="S150">
        <f t="shared" si="26"/>
        <v>6120.0800000000745</v>
      </c>
      <c r="T150">
        <f t="shared" si="27"/>
        <v>763.95999999984633</v>
      </c>
    </row>
    <row r="151" spans="1:20" x14ac:dyDescent="0.3">
      <c r="A151">
        <v>362507.35000000009</v>
      </c>
      <c r="B151">
        <v>369624.83999999997</v>
      </c>
      <c r="C151">
        <v>359508.8899999999</v>
      </c>
      <c r="D151">
        <v>403960.27000000008</v>
      </c>
      <c r="E151">
        <v>375514.31000000011</v>
      </c>
      <c r="F151">
        <v>367863.91000000027</v>
      </c>
      <c r="G151">
        <v>359549.02000000014</v>
      </c>
      <c r="H151">
        <v>361165.59999999986</v>
      </c>
      <c r="I151">
        <v>356320.97000000003</v>
      </c>
      <c r="J151">
        <v>361618.01000000024</v>
      </c>
      <c r="L151">
        <f t="shared" si="19"/>
        <v>-7117.4899999998743</v>
      </c>
      <c r="M151">
        <f t="shared" si="20"/>
        <v>2998.4600000001956</v>
      </c>
      <c r="N151">
        <f t="shared" si="21"/>
        <v>-41452.919999999984</v>
      </c>
      <c r="O151">
        <f t="shared" si="22"/>
        <v>-13006.960000000021</v>
      </c>
      <c r="P151">
        <f t="shared" si="23"/>
        <v>-5356.5600000001723</v>
      </c>
      <c r="Q151">
        <f t="shared" si="24"/>
        <v>2958.3299999999581</v>
      </c>
      <c r="R151">
        <f t="shared" si="25"/>
        <v>1341.7500000002328</v>
      </c>
      <c r="S151">
        <f t="shared" si="26"/>
        <v>6186.3800000000629</v>
      </c>
      <c r="T151">
        <f t="shared" si="27"/>
        <v>889.33999999985099</v>
      </c>
    </row>
    <row r="152" spans="1:20" x14ac:dyDescent="0.3">
      <c r="A152">
        <v>367507.35000000009</v>
      </c>
      <c r="B152">
        <v>374624.83999999997</v>
      </c>
      <c r="C152">
        <v>364508.8899999999</v>
      </c>
      <c r="D152">
        <v>408960.27000000008</v>
      </c>
      <c r="E152">
        <v>380514.31000000011</v>
      </c>
      <c r="F152">
        <v>372863.91000000027</v>
      </c>
      <c r="G152">
        <v>364549.02000000014</v>
      </c>
      <c r="H152">
        <v>366165.59999999986</v>
      </c>
      <c r="I152">
        <v>361320.97000000003</v>
      </c>
      <c r="J152">
        <v>366618.01000000024</v>
      </c>
      <c r="L152">
        <f t="shared" si="19"/>
        <v>-7117.4899999998743</v>
      </c>
      <c r="M152">
        <f t="shared" si="20"/>
        <v>2998.4600000001956</v>
      </c>
      <c r="N152">
        <f t="shared" si="21"/>
        <v>-41452.919999999984</v>
      </c>
      <c r="O152">
        <f t="shared" si="22"/>
        <v>-13006.960000000021</v>
      </c>
      <c r="P152">
        <f t="shared" si="23"/>
        <v>-5356.5600000001723</v>
      </c>
      <c r="Q152">
        <f t="shared" si="24"/>
        <v>2958.3299999999581</v>
      </c>
      <c r="R152">
        <f t="shared" si="25"/>
        <v>1341.7500000002328</v>
      </c>
      <c r="S152">
        <f t="shared" si="26"/>
        <v>6186.3800000000629</v>
      </c>
      <c r="T152">
        <f t="shared" si="27"/>
        <v>889.33999999985099</v>
      </c>
    </row>
    <row r="153" spans="1:20" x14ac:dyDescent="0.3">
      <c r="A153">
        <v>371719.26000000007</v>
      </c>
      <c r="B153">
        <v>376679.80999999994</v>
      </c>
      <c r="C153">
        <v>369239.35999999987</v>
      </c>
      <c r="D153">
        <v>413960.27000000008</v>
      </c>
      <c r="E153">
        <v>383774.3600000001</v>
      </c>
      <c r="F153">
        <v>376510.49000000028</v>
      </c>
      <c r="G153">
        <v>369450.89000000013</v>
      </c>
      <c r="H153">
        <v>369951.14999999985</v>
      </c>
      <c r="I153">
        <v>364353.56000000006</v>
      </c>
      <c r="J153">
        <v>368352.54000000027</v>
      </c>
      <c r="L153">
        <f t="shared" si="19"/>
        <v>-4960.5499999998719</v>
      </c>
      <c r="M153">
        <f t="shared" si="20"/>
        <v>2479.9000000001979</v>
      </c>
      <c r="N153">
        <f t="shared" si="21"/>
        <v>-42241.010000000009</v>
      </c>
      <c r="O153">
        <f t="shared" si="22"/>
        <v>-12055.100000000035</v>
      </c>
      <c r="P153">
        <f t="shared" si="23"/>
        <v>-4791.2300000002142</v>
      </c>
      <c r="Q153">
        <f t="shared" si="24"/>
        <v>2268.3699999999371</v>
      </c>
      <c r="R153">
        <f t="shared" si="25"/>
        <v>1768.1100000002189</v>
      </c>
      <c r="S153">
        <f t="shared" si="26"/>
        <v>7365.7000000000116</v>
      </c>
      <c r="T153">
        <f t="shared" si="27"/>
        <v>3366.7199999997974</v>
      </c>
    </row>
    <row r="154" spans="1:20" x14ac:dyDescent="0.3">
      <c r="A154">
        <v>373470.63000000006</v>
      </c>
      <c r="B154">
        <v>378341.28999999992</v>
      </c>
      <c r="C154">
        <v>371088.16999999987</v>
      </c>
      <c r="D154">
        <v>416419.60000000009</v>
      </c>
      <c r="E154">
        <v>385203.78000000009</v>
      </c>
      <c r="F154">
        <v>377835.5100000003</v>
      </c>
      <c r="G154">
        <v>370789.16000000015</v>
      </c>
      <c r="H154">
        <v>371477.95999999985</v>
      </c>
      <c r="I154">
        <v>365775.26000000007</v>
      </c>
      <c r="J154">
        <v>369877.60000000027</v>
      </c>
      <c r="L154">
        <f t="shared" si="19"/>
        <v>-4870.659999999858</v>
      </c>
      <c r="M154">
        <f t="shared" si="20"/>
        <v>2382.4600000001956</v>
      </c>
      <c r="N154">
        <f t="shared" si="21"/>
        <v>-42948.97000000003</v>
      </c>
      <c r="O154">
        <f t="shared" si="22"/>
        <v>-11733.150000000023</v>
      </c>
      <c r="P154">
        <f t="shared" si="23"/>
        <v>-4364.8800000002375</v>
      </c>
      <c r="Q154">
        <f t="shared" si="24"/>
        <v>2681.4699999999139</v>
      </c>
      <c r="R154">
        <f t="shared" si="25"/>
        <v>1992.6700000002165</v>
      </c>
      <c r="S154">
        <f t="shared" si="26"/>
        <v>7695.3699999999953</v>
      </c>
      <c r="T154">
        <f t="shared" si="27"/>
        <v>3593.0299999997951</v>
      </c>
    </row>
    <row r="155" spans="1:20" x14ac:dyDescent="0.3">
      <c r="A155">
        <v>374707.32000000007</v>
      </c>
      <c r="B155">
        <v>379481.59999999992</v>
      </c>
      <c r="C155">
        <v>372258.11999999988</v>
      </c>
      <c r="D155">
        <v>418028.93000000011</v>
      </c>
      <c r="E155">
        <v>386212.53000000009</v>
      </c>
      <c r="F155">
        <v>379018.56000000029</v>
      </c>
      <c r="G155">
        <v>371831.97000000015</v>
      </c>
      <c r="H155">
        <v>372404.34999999986</v>
      </c>
      <c r="I155">
        <v>366881.67000000004</v>
      </c>
      <c r="J155">
        <v>370961.35000000027</v>
      </c>
      <c r="L155">
        <f t="shared" si="19"/>
        <v>-4774.2799999998533</v>
      </c>
      <c r="M155">
        <f t="shared" si="20"/>
        <v>2449.2000000001863</v>
      </c>
      <c r="N155">
        <f t="shared" si="21"/>
        <v>-43321.610000000044</v>
      </c>
      <c r="O155">
        <f t="shared" si="22"/>
        <v>-11505.210000000021</v>
      </c>
      <c r="P155">
        <f t="shared" si="23"/>
        <v>-4311.2400000002235</v>
      </c>
      <c r="Q155">
        <f t="shared" si="24"/>
        <v>2875.3499999999185</v>
      </c>
      <c r="R155">
        <f t="shared" si="25"/>
        <v>2302.9700000002049</v>
      </c>
      <c r="S155">
        <f t="shared" si="26"/>
        <v>7825.6500000000233</v>
      </c>
      <c r="T155">
        <f t="shared" si="27"/>
        <v>3745.9699999997974</v>
      </c>
    </row>
    <row r="156" spans="1:20" x14ac:dyDescent="0.3">
      <c r="A156">
        <v>376449.30000000005</v>
      </c>
      <c r="B156">
        <v>379809.67999999993</v>
      </c>
      <c r="C156">
        <v>374319.00999999989</v>
      </c>
      <c r="D156">
        <v>421414.77000000014</v>
      </c>
      <c r="E156">
        <v>387901.06000000011</v>
      </c>
      <c r="F156">
        <v>380786.4500000003</v>
      </c>
      <c r="G156">
        <v>373830.56000000017</v>
      </c>
      <c r="H156">
        <v>374191.00999999983</v>
      </c>
      <c r="I156">
        <v>369134.28</v>
      </c>
      <c r="J156">
        <v>371401.37000000029</v>
      </c>
      <c r="L156">
        <f t="shared" si="19"/>
        <v>-3360.3799999998882</v>
      </c>
      <c r="M156">
        <f t="shared" si="20"/>
        <v>2130.2900000001537</v>
      </c>
      <c r="N156">
        <f t="shared" si="21"/>
        <v>-44965.470000000088</v>
      </c>
      <c r="O156">
        <f t="shared" si="22"/>
        <v>-11451.760000000068</v>
      </c>
      <c r="P156">
        <f t="shared" si="23"/>
        <v>-4337.1500000002561</v>
      </c>
      <c r="Q156">
        <f t="shared" si="24"/>
        <v>2618.7399999998743</v>
      </c>
      <c r="R156">
        <f t="shared" si="25"/>
        <v>2258.2900000002119</v>
      </c>
      <c r="S156">
        <f t="shared" si="26"/>
        <v>7315.0200000000186</v>
      </c>
      <c r="T156">
        <f t="shared" si="27"/>
        <v>5047.9299999997602</v>
      </c>
    </row>
    <row r="157" spans="1:20" x14ac:dyDescent="0.3">
      <c r="A157">
        <v>381026.39000000007</v>
      </c>
      <c r="B157">
        <v>384117.39999999991</v>
      </c>
      <c r="C157">
        <v>377824.9499999999</v>
      </c>
      <c r="D157">
        <v>426414.77000000014</v>
      </c>
      <c r="E157">
        <v>391901.81000000011</v>
      </c>
      <c r="F157">
        <v>385123.23000000033</v>
      </c>
      <c r="G157">
        <v>378600.37000000017</v>
      </c>
      <c r="H157">
        <v>378678.42999999982</v>
      </c>
      <c r="I157">
        <v>372269.51</v>
      </c>
      <c r="J157">
        <v>376088.87000000029</v>
      </c>
      <c r="L157">
        <f t="shared" si="19"/>
        <v>-3091.0099999998347</v>
      </c>
      <c r="M157">
        <f t="shared" si="20"/>
        <v>3201.440000000177</v>
      </c>
      <c r="N157">
        <f t="shared" si="21"/>
        <v>-45388.380000000063</v>
      </c>
      <c r="O157">
        <f t="shared" si="22"/>
        <v>-10875.420000000042</v>
      </c>
      <c r="P157">
        <f t="shared" si="23"/>
        <v>-4096.8400000002584</v>
      </c>
      <c r="Q157">
        <f t="shared" si="24"/>
        <v>2426.0199999999022</v>
      </c>
      <c r="R157">
        <f t="shared" si="25"/>
        <v>2347.9600000002538</v>
      </c>
      <c r="S157">
        <f t="shared" si="26"/>
        <v>8756.8800000000629</v>
      </c>
      <c r="T157">
        <f t="shared" si="27"/>
        <v>4937.5199999997858</v>
      </c>
    </row>
    <row r="158" spans="1:20" x14ac:dyDescent="0.3">
      <c r="A158">
        <v>386026.39000000007</v>
      </c>
      <c r="B158">
        <v>389117.39999999991</v>
      </c>
      <c r="C158">
        <v>382824.9499999999</v>
      </c>
      <c r="D158">
        <v>431414.77000000014</v>
      </c>
      <c r="E158">
        <v>396901.81000000011</v>
      </c>
      <c r="F158">
        <v>390123.23000000033</v>
      </c>
      <c r="G158">
        <v>383600.37000000017</v>
      </c>
      <c r="H158">
        <v>383678.42999999982</v>
      </c>
      <c r="I158">
        <v>377269.51</v>
      </c>
      <c r="J158">
        <v>381088.87000000029</v>
      </c>
      <c r="L158">
        <f t="shared" si="19"/>
        <v>-3091.0099999998347</v>
      </c>
      <c r="M158">
        <f t="shared" si="20"/>
        <v>3201.440000000177</v>
      </c>
      <c r="N158">
        <f t="shared" si="21"/>
        <v>-45388.380000000063</v>
      </c>
      <c r="O158">
        <f t="shared" si="22"/>
        <v>-10875.420000000042</v>
      </c>
      <c r="P158">
        <f t="shared" si="23"/>
        <v>-4096.8400000002584</v>
      </c>
      <c r="Q158">
        <f t="shared" si="24"/>
        <v>2426.0199999999022</v>
      </c>
      <c r="R158">
        <f t="shared" si="25"/>
        <v>2347.9600000002538</v>
      </c>
      <c r="S158">
        <f t="shared" si="26"/>
        <v>8756.8800000000629</v>
      </c>
      <c r="T158">
        <f t="shared" si="27"/>
        <v>4937.5199999997858</v>
      </c>
    </row>
    <row r="159" spans="1:20" x14ac:dyDescent="0.3">
      <c r="A159">
        <v>386085.78000000009</v>
      </c>
      <c r="B159">
        <v>389179.30999999988</v>
      </c>
      <c r="C159">
        <v>382924.77999999991</v>
      </c>
      <c r="D159">
        <v>431500.35000000015</v>
      </c>
      <c r="E159">
        <v>396973.97000000009</v>
      </c>
      <c r="F159">
        <v>390190.71000000031</v>
      </c>
      <c r="G159">
        <v>383675.45000000019</v>
      </c>
      <c r="H159">
        <v>383744.14999999979</v>
      </c>
      <c r="I159">
        <v>377343.17</v>
      </c>
      <c r="J159">
        <v>381149.85000000027</v>
      </c>
      <c r="L159">
        <f t="shared" si="19"/>
        <v>-3093.5299999997951</v>
      </c>
      <c r="M159">
        <f t="shared" si="20"/>
        <v>3161.0000000001746</v>
      </c>
      <c r="N159">
        <f t="shared" si="21"/>
        <v>-45414.570000000065</v>
      </c>
      <c r="O159">
        <f t="shared" si="22"/>
        <v>-10888.190000000002</v>
      </c>
      <c r="P159">
        <f t="shared" si="23"/>
        <v>-4104.9300000002258</v>
      </c>
      <c r="Q159">
        <f t="shared" si="24"/>
        <v>2410.3299999998999</v>
      </c>
      <c r="R159">
        <f t="shared" si="25"/>
        <v>2341.6300000002957</v>
      </c>
      <c r="S159">
        <f t="shared" si="26"/>
        <v>8742.6100000001024</v>
      </c>
      <c r="T159">
        <f t="shared" si="27"/>
        <v>4935.9299999998184</v>
      </c>
    </row>
    <row r="160" spans="1:20" x14ac:dyDescent="0.3">
      <c r="A160">
        <v>387291.00000000006</v>
      </c>
      <c r="B160">
        <v>390422.55999999988</v>
      </c>
      <c r="C160">
        <v>384103.58999999991</v>
      </c>
      <c r="D160">
        <v>433408.60000000015</v>
      </c>
      <c r="E160">
        <v>398268.83000000007</v>
      </c>
      <c r="F160">
        <v>391352.18000000028</v>
      </c>
      <c r="G160">
        <v>384872.92000000016</v>
      </c>
      <c r="H160">
        <v>384988.45999999979</v>
      </c>
      <c r="I160">
        <v>378461.69</v>
      </c>
      <c r="J160">
        <v>382388.41000000027</v>
      </c>
      <c r="L160">
        <f t="shared" si="19"/>
        <v>-3131.559999999823</v>
      </c>
      <c r="M160">
        <f t="shared" si="20"/>
        <v>3187.410000000149</v>
      </c>
      <c r="N160">
        <f t="shared" si="21"/>
        <v>-46117.600000000093</v>
      </c>
      <c r="O160">
        <f t="shared" si="22"/>
        <v>-10977.830000000016</v>
      </c>
      <c r="P160">
        <f t="shared" si="23"/>
        <v>-4061.1800000002258</v>
      </c>
      <c r="Q160">
        <f t="shared" si="24"/>
        <v>2418.0799999998999</v>
      </c>
      <c r="R160">
        <f t="shared" si="25"/>
        <v>2302.5400000002701</v>
      </c>
      <c r="S160">
        <f t="shared" si="26"/>
        <v>8829.3100000000559</v>
      </c>
      <c r="T160">
        <f t="shared" si="27"/>
        <v>4902.5899999997928</v>
      </c>
    </row>
    <row r="161" spans="1:20" x14ac:dyDescent="0.3">
      <c r="A161">
        <v>387581.49000000005</v>
      </c>
      <c r="B161">
        <v>391303.97999999986</v>
      </c>
      <c r="C161">
        <v>384881.49999999988</v>
      </c>
      <c r="D161">
        <v>437115.58000000013</v>
      </c>
      <c r="E161">
        <v>399155.89000000007</v>
      </c>
      <c r="F161">
        <v>392088.35000000027</v>
      </c>
      <c r="G161">
        <v>385728.78000000014</v>
      </c>
      <c r="H161">
        <v>385725.75999999978</v>
      </c>
      <c r="I161">
        <v>380982.31</v>
      </c>
      <c r="J161">
        <v>383223.91000000027</v>
      </c>
      <c r="L161">
        <f t="shared" si="19"/>
        <v>-3722.4899999998161</v>
      </c>
      <c r="M161">
        <f t="shared" si="20"/>
        <v>2699.9900000001653</v>
      </c>
      <c r="N161">
        <f t="shared" si="21"/>
        <v>-49534.090000000084</v>
      </c>
      <c r="O161">
        <f t="shared" si="22"/>
        <v>-11574.400000000023</v>
      </c>
      <c r="P161">
        <f t="shared" si="23"/>
        <v>-4506.8600000002189</v>
      </c>
      <c r="Q161">
        <f t="shared" si="24"/>
        <v>1852.7099999999045</v>
      </c>
      <c r="R161">
        <f t="shared" si="25"/>
        <v>1855.7300000002724</v>
      </c>
      <c r="S161">
        <f t="shared" si="26"/>
        <v>6599.1800000000512</v>
      </c>
      <c r="T161">
        <f t="shared" si="27"/>
        <v>4357.5799999997835</v>
      </c>
    </row>
    <row r="162" spans="1:20" x14ac:dyDescent="0.3">
      <c r="A162">
        <v>387787.63000000006</v>
      </c>
      <c r="B162">
        <v>391570.12999999989</v>
      </c>
      <c r="C162">
        <v>385090.27999999991</v>
      </c>
      <c r="D162">
        <v>437486.25000000012</v>
      </c>
      <c r="E162">
        <v>399391.87000000005</v>
      </c>
      <c r="F162">
        <v>392336.1300000003</v>
      </c>
      <c r="G162">
        <v>385981.58000000013</v>
      </c>
      <c r="H162">
        <v>385935.5399999998</v>
      </c>
      <c r="I162">
        <v>381271.76</v>
      </c>
      <c r="J162">
        <v>383439.72000000026</v>
      </c>
      <c r="L162">
        <f t="shared" si="19"/>
        <v>-3782.4999999998254</v>
      </c>
      <c r="M162">
        <f t="shared" si="20"/>
        <v>2697.3500000001513</v>
      </c>
      <c r="N162">
        <f t="shared" si="21"/>
        <v>-49698.620000000054</v>
      </c>
      <c r="O162">
        <f t="shared" si="22"/>
        <v>-11604.239999999991</v>
      </c>
      <c r="P162">
        <f t="shared" si="23"/>
        <v>-4548.5000000002328</v>
      </c>
      <c r="Q162">
        <f t="shared" si="24"/>
        <v>1806.0499999999302</v>
      </c>
      <c r="R162">
        <f t="shared" si="25"/>
        <v>1852.0900000002584</v>
      </c>
      <c r="S162">
        <f t="shared" si="26"/>
        <v>6515.8700000000536</v>
      </c>
      <c r="T162">
        <f t="shared" si="27"/>
        <v>4347.9099999997998</v>
      </c>
    </row>
    <row r="163" spans="1:20" x14ac:dyDescent="0.3">
      <c r="A163">
        <v>388111.27000000008</v>
      </c>
      <c r="B163">
        <v>391902.85999999987</v>
      </c>
      <c r="C163">
        <v>385456.30999999994</v>
      </c>
      <c r="D163">
        <v>437955.3000000001</v>
      </c>
      <c r="E163">
        <v>399679.54000000004</v>
      </c>
      <c r="F163">
        <v>392667.47000000032</v>
      </c>
      <c r="G163">
        <v>386313.49000000011</v>
      </c>
      <c r="H163">
        <v>386271.69999999978</v>
      </c>
      <c r="I163">
        <v>381592.17</v>
      </c>
      <c r="J163">
        <v>383758.20000000024</v>
      </c>
      <c r="L163">
        <f t="shared" si="19"/>
        <v>-3791.5899999997928</v>
      </c>
      <c r="M163">
        <f t="shared" si="20"/>
        <v>2654.9600000001374</v>
      </c>
      <c r="N163">
        <f t="shared" si="21"/>
        <v>-49844.030000000028</v>
      </c>
      <c r="O163">
        <f t="shared" si="22"/>
        <v>-11568.26999999996</v>
      </c>
      <c r="P163">
        <f t="shared" si="23"/>
        <v>-4556.2000000002445</v>
      </c>
      <c r="Q163">
        <f t="shared" si="24"/>
        <v>1797.7799999999697</v>
      </c>
      <c r="R163">
        <f t="shared" si="25"/>
        <v>1839.570000000298</v>
      </c>
      <c r="S163">
        <f t="shared" si="26"/>
        <v>6519.1000000000931</v>
      </c>
      <c r="T163">
        <f t="shared" si="27"/>
        <v>4353.0699999998324</v>
      </c>
    </row>
    <row r="164" spans="1:20" x14ac:dyDescent="0.3">
      <c r="A164">
        <v>388975.66000000009</v>
      </c>
      <c r="B164">
        <v>392808.96999999986</v>
      </c>
      <c r="C164">
        <v>386099.99999999994</v>
      </c>
      <c r="D164">
        <v>439606.3000000001</v>
      </c>
      <c r="E164">
        <v>400393.57000000007</v>
      </c>
      <c r="F164">
        <v>394295.69000000029</v>
      </c>
      <c r="G164">
        <v>387910.91000000009</v>
      </c>
      <c r="H164">
        <v>387942.2199999998</v>
      </c>
      <c r="I164">
        <v>382578.62</v>
      </c>
      <c r="J164">
        <v>384862.86000000022</v>
      </c>
      <c r="L164">
        <f t="shared" si="19"/>
        <v>-3833.3099999997648</v>
      </c>
      <c r="M164">
        <f t="shared" si="20"/>
        <v>2875.660000000149</v>
      </c>
      <c r="N164">
        <f t="shared" si="21"/>
        <v>-50630.640000000014</v>
      </c>
      <c r="O164">
        <f t="shared" si="22"/>
        <v>-11417.909999999974</v>
      </c>
      <c r="P164">
        <f t="shared" si="23"/>
        <v>-5320.0300000002026</v>
      </c>
      <c r="Q164">
        <f t="shared" si="24"/>
        <v>1064.75</v>
      </c>
      <c r="R164">
        <f t="shared" si="25"/>
        <v>1033.4400000002934</v>
      </c>
      <c r="S164">
        <f t="shared" si="26"/>
        <v>6397.0400000000955</v>
      </c>
      <c r="T164">
        <f t="shared" si="27"/>
        <v>4112.7999999998719</v>
      </c>
    </row>
    <row r="165" spans="1:20" x14ac:dyDescent="0.3">
      <c r="A165">
        <v>393975.66000000009</v>
      </c>
      <c r="B165">
        <v>395780.62999999983</v>
      </c>
      <c r="C165">
        <v>391099.99999999994</v>
      </c>
      <c r="D165">
        <v>444606.3000000001</v>
      </c>
      <c r="E165">
        <v>405144.34000000008</v>
      </c>
      <c r="F165">
        <v>398831.61000000028</v>
      </c>
      <c r="G165">
        <v>392910.91000000009</v>
      </c>
      <c r="H165">
        <v>391377.35999999981</v>
      </c>
      <c r="I165">
        <v>387578.62</v>
      </c>
      <c r="J165">
        <v>389831.56000000023</v>
      </c>
      <c r="L165">
        <f t="shared" si="19"/>
        <v>-1804.9699999997392</v>
      </c>
      <c r="M165">
        <f t="shared" si="20"/>
        <v>2875.660000000149</v>
      </c>
      <c r="N165">
        <f t="shared" si="21"/>
        <v>-50630.640000000014</v>
      </c>
      <c r="O165">
        <f t="shared" si="22"/>
        <v>-11168.679999999993</v>
      </c>
      <c r="P165">
        <f t="shared" si="23"/>
        <v>-4855.9500000001863</v>
      </c>
      <c r="Q165">
        <f t="shared" si="24"/>
        <v>1064.75</v>
      </c>
      <c r="R165">
        <f t="shared" si="25"/>
        <v>2598.3000000002794</v>
      </c>
      <c r="S165">
        <f t="shared" si="26"/>
        <v>6397.0400000000955</v>
      </c>
      <c r="T165">
        <f t="shared" si="27"/>
        <v>4144.0999999998603</v>
      </c>
    </row>
    <row r="166" spans="1:20" x14ac:dyDescent="0.3">
      <c r="A166">
        <v>398975.66000000009</v>
      </c>
      <c r="B166">
        <v>400780.62999999983</v>
      </c>
      <c r="C166">
        <v>396099.99999999994</v>
      </c>
      <c r="D166">
        <v>449606.3000000001</v>
      </c>
      <c r="E166">
        <v>410144.34000000008</v>
      </c>
      <c r="F166">
        <v>403831.61000000028</v>
      </c>
      <c r="G166">
        <v>397910.91000000009</v>
      </c>
      <c r="H166">
        <v>396377.35999999981</v>
      </c>
      <c r="I166">
        <v>392578.62</v>
      </c>
      <c r="J166">
        <v>394831.56000000023</v>
      </c>
      <c r="L166">
        <f t="shared" si="19"/>
        <v>-1804.9699999997392</v>
      </c>
      <c r="M166">
        <f t="shared" si="20"/>
        <v>2875.660000000149</v>
      </c>
      <c r="N166">
        <f t="shared" si="21"/>
        <v>-50630.640000000014</v>
      </c>
      <c r="O166">
        <f t="shared" si="22"/>
        <v>-11168.679999999993</v>
      </c>
      <c r="P166">
        <f t="shared" si="23"/>
        <v>-4855.9500000001863</v>
      </c>
      <c r="Q166">
        <f t="shared" si="24"/>
        <v>1064.75</v>
      </c>
      <c r="R166">
        <f t="shared" si="25"/>
        <v>2598.3000000002794</v>
      </c>
      <c r="S166">
        <f t="shared" si="26"/>
        <v>6397.0400000000955</v>
      </c>
      <c r="T166">
        <f t="shared" si="27"/>
        <v>4144.0999999998603</v>
      </c>
    </row>
    <row r="167" spans="1:20" x14ac:dyDescent="0.3">
      <c r="A167">
        <v>401151.85000000009</v>
      </c>
      <c r="B167">
        <v>403014.32999999984</v>
      </c>
      <c r="C167">
        <v>398164.94999999995</v>
      </c>
      <c r="D167">
        <v>452769.6100000001</v>
      </c>
      <c r="E167">
        <v>412233.93000000011</v>
      </c>
      <c r="F167">
        <v>405824.34000000026</v>
      </c>
      <c r="G167">
        <v>399879.24000000011</v>
      </c>
      <c r="H167">
        <v>398564.85999999981</v>
      </c>
      <c r="I167">
        <v>394690.81</v>
      </c>
      <c r="J167">
        <v>396754.50000000023</v>
      </c>
      <c r="L167">
        <f t="shared" si="19"/>
        <v>-1862.4799999997485</v>
      </c>
      <c r="M167">
        <f t="shared" si="20"/>
        <v>2986.9000000001397</v>
      </c>
      <c r="N167">
        <f t="shared" si="21"/>
        <v>-51617.760000000009</v>
      </c>
      <c r="O167">
        <f t="shared" si="22"/>
        <v>-11082.080000000016</v>
      </c>
      <c r="P167">
        <f t="shared" si="23"/>
        <v>-4672.4900000001653</v>
      </c>
      <c r="Q167">
        <f t="shared" si="24"/>
        <v>1272.609999999986</v>
      </c>
      <c r="R167">
        <f t="shared" si="25"/>
        <v>2586.9900000002817</v>
      </c>
      <c r="S167">
        <f t="shared" si="26"/>
        <v>6461.0400000000955</v>
      </c>
      <c r="T167">
        <f t="shared" si="27"/>
        <v>4397.3499999998603</v>
      </c>
    </row>
    <row r="168" spans="1:20" x14ac:dyDescent="0.3">
      <c r="A168">
        <v>403343.66000000009</v>
      </c>
      <c r="B168">
        <v>405477.57999999984</v>
      </c>
      <c r="C168">
        <v>400170.98</v>
      </c>
      <c r="D168">
        <v>456059.91000000009</v>
      </c>
      <c r="E168">
        <v>414311.21000000014</v>
      </c>
      <c r="F168">
        <v>407885.65000000026</v>
      </c>
      <c r="G168">
        <v>401842.08000000013</v>
      </c>
      <c r="H168">
        <v>400504.16999999981</v>
      </c>
      <c r="I168">
        <v>396916.69</v>
      </c>
      <c r="J168">
        <v>398872.05000000022</v>
      </c>
      <c r="L168">
        <f t="shared" si="19"/>
        <v>-2133.9199999997509</v>
      </c>
      <c r="M168">
        <f t="shared" si="20"/>
        <v>3172.6800000001094</v>
      </c>
      <c r="N168">
        <f t="shared" si="21"/>
        <v>-52716.25</v>
      </c>
      <c r="O168">
        <f t="shared" si="22"/>
        <v>-10967.550000000047</v>
      </c>
      <c r="P168">
        <f t="shared" si="23"/>
        <v>-4541.9900000001653</v>
      </c>
      <c r="Q168">
        <f t="shared" si="24"/>
        <v>1501.5799999999581</v>
      </c>
      <c r="R168">
        <f t="shared" si="25"/>
        <v>2839.4900000002817</v>
      </c>
      <c r="S168">
        <f t="shared" si="26"/>
        <v>6426.9700000000885</v>
      </c>
      <c r="T168">
        <f t="shared" si="27"/>
        <v>4471.6099999998696</v>
      </c>
    </row>
    <row r="169" spans="1:20" x14ac:dyDescent="0.3">
      <c r="A169">
        <v>408343.66000000009</v>
      </c>
      <c r="B169">
        <v>410477.57999999984</v>
      </c>
      <c r="C169">
        <v>405170.98</v>
      </c>
      <c r="D169">
        <v>461059.91000000009</v>
      </c>
      <c r="E169">
        <v>419311.21000000014</v>
      </c>
      <c r="F169">
        <v>412885.65000000026</v>
      </c>
      <c r="G169">
        <v>406842.08000000013</v>
      </c>
      <c r="H169">
        <v>405504.16999999981</v>
      </c>
      <c r="I169">
        <v>401916.69</v>
      </c>
      <c r="J169">
        <v>403872.05000000022</v>
      </c>
      <c r="L169">
        <f t="shared" si="19"/>
        <v>-2133.9199999997509</v>
      </c>
      <c r="M169">
        <f t="shared" si="20"/>
        <v>3172.6800000001094</v>
      </c>
      <c r="N169">
        <f t="shared" si="21"/>
        <v>-52716.25</v>
      </c>
      <c r="O169">
        <f t="shared" si="22"/>
        <v>-10967.550000000047</v>
      </c>
      <c r="P169">
        <f t="shared" si="23"/>
        <v>-4541.9900000001653</v>
      </c>
      <c r="Q169">
        <f t="shared" si="24"/>
        <v>1501.5799999999581</v>
      </c>
      <c r="R169">
        <f t="shared" si="25"/>
        <v>2839.4900000002817</v>
      </c>
      <c r="S169">
        <f t="shared" si="26"/>
        <v>6426.9700000000885</v>
      </c>
      <c r="T169">
        <f t="shared" si="27"/>
        <v>4471.6099999998696</v>
      </c>
    </row>
    <row r="170" spans="1:20" x14ac:dyDescent="0.3">
      <c r="A170">
        <v>413343.66000000009</v>
      </c>
      <c r="B170">
        <v>415477.57999999984</v>
      </c>
      <c r="C170">
        <v>410170.98</v>
      </c>
      <c r="D170">
        <v>466059.91000000009</v>
      </c>
      <c r="E170">
        <v>424311.21000000014</v>
      </c>
      <c r="F170">
        <v>417885.65000000026</v>
      </c>
      <c r="G170">
        <v>411842.08000000013</v>
      </c>
      <c r="H170">
        <v>410504.16999999981</v>
      </c>
      <c r="I170">
        <v>406916.69</v>
      </c>
      <c r="J170">
        <v>408872.05000000022</v>
      </c>
      <c r="L170">
        <f t="shared" si="19"/>
        <v>-2133.9199999997509</v>
      </c>
      <c r="M170">
        <f t="shared" si="20"/>
        <v>3172.6800000001094</v>
      </c>
      <c r="N170">
        <f t="shared" si="21"/>
        <v>-52716.25</v>
      </c>
      <c r="O170">
        <f t="shared" si="22"/>
        <v>-10967.550000000047</v>
      </c>
      <c r="P170">
        <f t="shared" si="23"/>
        <v>-4541.9900000001653</v>
      </c>
      <c r="Q170">
        <f t="shared" si="24"/>
        <v>1501.5799999999581</v>
      </c>
      <c r="R170">
        <f t="shared" si="25"/>
        <v>2839.4900000002817</v>
      </c>
      <c r="S170">
        <f t="shared" si="26"/>
        <v>6426.9700000000885</v>
      </c>
      <c r="T170">
        <f t="shared" si="27"/>
        <v>4471.6099999998696</v>
      </c>
    </row>
    <row r="171" spans="1:20" x14ac:dyDescent="0.3">
      <c r="A171">
        <v>418343.66000000009</v>
      </c>
      <c r="B171">
        <v>420477.57999999984</v>
      </c>
      <c r="C171">
        <v>415170.98</v>
      </c>
      <c r="D171">
        <v>471059.91000000009</v>
      </c>
      <c r="E171">
        <v>429311.21000000014</v>
      </c>
      <c r="F171">
        <v>422885.65000000026</v>
      </c>
      <c r="G171">
        <v>416842.08000000013</v>
      </c>
      <c r="H171">
        <v>415504.16999999981</v>
      </c>
      <c r="I171">
        <v>411916.69</v>
      </c>
      <c r="J171">
        <v>413872.05000000022</v>
      </c>
      <c r="L171">
        <f t="shared" si="19"/>
        <v>-2133.9199999997509</v>
      </c>
      <c r="M171">
        <f t="shared" si="20"/>
        <v>3172.6800000001094</v>
      </c>
      <c r="N171">
        <f t="shared" si="21"/>
        <v>-52716.25</v>
      </c>
      <c r="O171">
        <f t="shared" si="22"/>
        <v>-10967.550000000047</v>
      </c>
      <c r="P171">
        <f t="shared" si="23"/>
        <v>-4541.9900000001653</v>
      </c>
      <c r="Q171">
        <f t="shared" si="24"/>
        <v>1501.5799999999581</v>
      </c>
      <c r="R171">
        <f t="shared" si="25"/>
        <v>2839.4900000002817</v>
      </c>
      <c r="S171">
        <f t="shared" si="26"/>
        <v>6426.9700000000885</v>
      </c>
      <c r="T171">
        <f t="shared" si="27"/>
        <v>4471.6099999998696</v>
      </c>
    </row>
    <row r="172" spans="1:20" x14ac:dyDescent="0.3">
      <c r="A172">
        <v>418434.25000000012</v>
      </c>
      <c r="B172">
        <v>420571.85999999987</v>
      </c>
      <c r="C172">
        <v>415268.01</v>
      </c>
      <c r="D172">
        <v>471199.7900000001</v>
      </c>
      <c r="E172">
        <v>429397.90000000014</v>
      </c>
      <c r="F172">
        <v>422968.43000000028</v>
      </c>
      <c r="G172">
        <v>416936.28000000014</v>
      </c>
      <c r="H172">
        <v>415592.50999999983</v>
      </c>
      <c r="I172">
        <v>412004.24</v>
      </c>
      <c r="J172">
        <v>413959.7100000002</v>
      </c>
      <c r="L172">
        <f t="shared" si="19"/>
        <v>-2137.6099999997532</v>
      </c>
      <c r="M172">
        <f t="shared" si="20"/>
        <v>3166.2400000001071</v>
      </c>
      <c r="N172">
        <f t="shared" si="21"/>
        <v>-52765.539999999979</v>
      </c>
      <c r="O172">
        <f t="shared" si="22"/>
        <v>-10963.650000000023</v>
      </c>
      <c r="P172">
        <f t="shared" si="23"/>
        <v>-4534.1800000001676</v>
      </c>
      <c r="Q172">
        <f t="shared" si="24"/>
        <v>1497.9699999999721</v>
      </c>
      <c r="R172">
        <f t="shared" si="25"/>
        <v>2841.7400000002817</v>
      </c>
      <c r="S172">
        <f t="shared" si="26"/>
        <v>6430.0100000001257</v>
      </c>
      <c r="T172">
        <f t="shared" si="27"/>
        <v>4474.5399999999208</v>
      </c>
    </row>
    <row r="173" spans="1:20" x14ac:dyDescent="0.3">
      <c r="A173">
        <v>418605.56000000011</v>
      </c>
      <c r="B173">
        <v>420737.27999999985</v>
      </c>
      <c r="C173">
        <v>415437.13</v>
      </c>
      <c r="D173">
        <v>471412.74000000011</v>
      </c>
      <c r="E173">
        <v>429556.65000000014</v>
      </c>
      <c r="F173">
        <v>423125.85000000027</v>
      </c>
      <c r="G173">
        <v>417114.08000000013</v>
      </c>
      <c r="H173">
        <v>415765.47999999981</v>
      </c>
      <c r="I173">
        <v>412181.45999999996</v>
      </c>
      <c r="J173">
        <v>414151.02000000019</v>
      </c>
      <c r="L173">
        <f t="shared" si="19"/>
        <v>-2131.7199999997392</v>
      </c>
      <c r="M173">
        <f t="shared" si="20"/>
        <v>3168.4300000001094</v>
      </c>
      <c r="N173">
        <f t="shared" si="21"/>
        <v>-52807.179999999993</v>
      </c>
      <c r="O173">
        <f t="shared" si="22"/>
        <v>-10951.090000000026</v>
      </c>
      <c r="P173">
        <f t="shared" si="23"/>
        <v>-4520.2900000001537</v>
      </c>
      <c r="Q173">
        <f t="shared" si="24"/>
        <v>1491.4799999999814</v>
      </c>
      <c r="R173">
        <f t="shared" si="25"/>
        <v>2840.0800000003073</v>
      </c>
      <c r="S173">
        <f t="shared" si="26"/>
        <v>6424.1000000001513</v>
      </c>
      <c r="T173">
        <f t="shared" si="27"/>
        <v>4454.5399999999208</v>
      </c>
    </row>
    <row r="174" spans="1:20" x14ac:dyDescent="0.3">
      <c r="A174">
        <v>419773.4800000001</v>
      </c>
      <c r="B174">
        <v>421615.27999999985</v>
      </c>
      <c r="C174">
        <v>416394.44</v>
      </c>
      <c r="D174">
        <v>472966.71000000008</v>
      </c>
      <c r="E174">
        <v>430402.31000000011</v>
      </c>
      <c r="F174">
        <v>424000.85000000027</v>
      </c>
      <c r="G174">
        <v>418136.8000000001</v>
      </c>
      <c r="H174">
        <v>416579.0999999998</v>
      </c>
      <c r="I174">
        <v>413136.75999999995</v>
      </c>
      <c r="J174">
        <v>414962.5300000002</v>
      </c>
      <c r="L174">
        <f t="shared" si="19"/>
        <v>-1841.7999999997555</v>
      </c>
      <c r="M174">
        <f t="shared" si="20"/>
        <v>3379.0400000000955</v>
      </c>
      <c r="N174">
        <f t="shared" si="21"/>
        <v>-53193.229999999981</v>
      </c>
      <c r="O174">
        <f t="shared" si="22"/>
        <v>-10628.830000000016</v>
      </c>
      <c r="P174">
        <f t="shared" si="23"/>
        <v>-4227.37000000017</v>
      </c>
      <c r="Q174">
        <f t="shared" si="24"/>
        <v>1636.679999999993</v>
      </c>
      <c r="R174">
        <f t="shared" si="25"/>
        <v>3194.3800000002957</v>
      </c>
      <c r="S174">
        <f t="shared" si="26"/>
        <v>6636.7200000001467</v>
      </c>
      <c r="T174">
        <f t="shared" si="27"/>
        <v>4810.9499999998952</v>
      </c>
    </row>
    <row r="175" spans="1:20" x14ac:dyDescent="0.3">
      <c r="A175">
        <v>421878.14000000007</v>
      </c>
      <c r="B175">
        <v>423655.07999999984</v>
      </c>
      <c r="C175">
        <v>416962.53</v>
      </c>
      <c r="D175">
        <v>473721.0400000001</v>
      </c>
      <c r="E175">
        <v>430903.78000000009</v>
      </c>
      <c r="F175">
        <v>424384.66000000027</v>
      </c>
      <c r="G175">
        <v>420598.1100000001</v>
      </c>
      <c r="H175">
        <v>417005.48999999982</v>
      </c>
      <c r="I175">
        <v>415442.17999999993</v>
      </c>
      <c r="J175">
        <v>415577.86000000022</v>
      </c>
      <c r="L175">
        <f t="shared" si="19"/>
        <v>-1776.9399999997695</v>
      </c>
      <c r="M175">
        <f t="shared" si="20"/>
        <v>4915.6100000000442</v>
      </c>
      <c r="N175">
        <f t="shared" si="21"/>
        <v>-51842.900000000023</v>
      </c>
      <c r="O175">
        <f t="shared" si="22"/>
        <v>-9025.640000000014</v>
      </c>
      <c r="P175">
        <f t="shared" si="23"/>
        <v>-2506.5200000001932</v>
      </c>
      <c r="Q175">
        <f t="shared" si="24"/>
        <v>1280.0299999999697</v>
      </c>
      <c r="R175">
        <f t="shared" si="25"/>
        <v>4872.6500000002561</v>
      </c>
      <c r="S175">
        <f t="shared" si="26"/>
        <v>6435.9600000001374</v>
      </c>
      <c r="T175">
        <f t="shared" si="27"/>
        <v>6300.2799999998533</v>
      </c>
    </row>
    <row r="176" spans="1:20" x14ac:dyDescent="0.3">
      <c r="A176">
        <v>426878.14000000007</v>
      </c>
      <c r="B176">
        <v>428655.07999999984</v>
      </c>
      <c r="C176">
        <v>421962.53</v>
      </c>
      <c r="D176">
        <v>478721.0400000001</v>
      </c>
      <c r="E176">
        <v>435903.78000000009</v>
      </c>
      <c r="F176">
        <v>429384.66000000027</v>
      </c>
      <c r="G176">
        <v>425598.1100000001</v>
      </c>
      <c r="H176">
        <v>422005.48999999982</v>
      </c>
      <c r="I176">
        <v>420442.17999999993</v>
      </c>
      <c r="J176">
        <v>420577.86000000022</v>
      </c>
      <c r="L176">
        <f t="shared" si="19"/>
        <v>-1776.9399999997695</v>
      </c>
      <c r="M176">
        <f t="shared" si="20"/>
        <v>4915.6100000000442</v>
      </c>
      <c r="N176">
        <f t="shared" si="21"/>
        <v>-51842.900000000023</v>
      </c>
      <c r="O176">
        <f t="shared" si="22"/>
        <v>-9025.640000000014</v>
      </c>
      <c r="P176">
        <f t="shared" si="23"/>
        <v>-2506.5200000001932</v>
      </c>
      <c r="Q176">
        <f t="shared" si="24"/>
        <v>1280.0299999999697</v>
      </c>
      <c r="R176">
        <f t="shared" si="25"/>
        <v>4872.6500000002561</v>
      </c>
      <c r="S176">
        <f t="shared" si="26"/>
        <v>6435.9600000001374</v>
      </c>
      <c r="T176">
        <f t="shared" si="27"/>
        <v>6300.2799999998533</v>
      </c>
    </row>
    <row r="177" spans="1:20" x14ac:dyDescent="0.3">
      <c r="A177">
        <v>431878.14000000007</v>
      </c>
      <c r="B177">
        <v>433655.07999999984</v>
      </c>
      <c r="C177">
        <v>426962.53</v>
      </c>
      <c r="D177">
        <v>483721.0400000001</v>
      </c>
      <c r="E177">
        <v>440903.78000000009</v>
      </c>
      <c r="F177">
        <v>434384.66000000027</v>
      </c>
      <c r="G177">
        <v>430598.1100000001</v>
      </c>
      <c r="H177">
        <v>427005.48999999982</v>
      </c>
      <c r="I177">
        <v>425442.17999999993</v>
      </c>
      <c r="J177">
        <v>425577.86000000022</v>
      </c>
      <c r="L177">
        <f t="shared" si="19"/>
        <v>-1776.9399999997695</v>
      </c>
      <c r="M177">
        <f t="shared" si="20"/>
        <v>4915.6100000000442</v>
      </c>
      <c r="N177">
        <f t="shared" si="21"/>
        <v>-51842.900000000023</v>
      </c>
      <c r="O177">
        <f t="shared" si="22"/>
        <v>-9025.640000000014</v>
      </c>
      <c r="P177">
        <f t="shared" si="23"/>
        <v>-2506.5200000001932</v>
      </c>
      <c r="Q177">
        <f t="shared" si="24"/>
        <v>1280.0299999999697</v>
      </c>
      <c r="R177">
        <f t="shared" si="25"/>
        <v>4872.6500000002561</v>
      </c>
      <c r="S177">
        <f t="shared" si="26"/>
        <v>6435.9600000001374</v>
      </c>
      <c r="T177">
        <f t="shared" si="27"/>
        <v>6300.2799999998533</v>
      </c>
    </row>
    <row r="178" spans="1:20" x14ac:dyDescent="0.3">
      <c r="A178">
        <v>436878.14000000007</v>
      </c>
      <c r="B178">
        <v>438655.07999999984</v>
      </c>
      <c r="C178">
        <v>431962.53</v>
      </c>
      <c r="D178">
        <v>488721.0400000001</v>
      </c>
      <c r="E178">
        <v>445903.78000000009</v>
      </c>
      <c r="F178">
        <v>439384.66000000027</v>
      </c>
      <c r="G178">
        <v>435598.1100000001</v>
      </c>
      <c r="H178">
        <v>432005.48999999982</v>
      </c>
      <c r="I178">
        <v>430442.17999999993</v>
      </c>
      <c r="J178">
        <v>430577.86000000022</v>
      </c>
      <c r="L178">
        <f t="shared" si="19"/>
        <v>-1776.9399999997695</v>
      </c>
      <c r="M178">
        <f t="shared" si="20"/>
        <v>4915.6100000000442</v>
      </c>
      <c r="N178">
        <f t="shared" si="21"/>
        <v>-51842.900000000023</v>
      </c>
      <c r="O178">
        <f t="shared" si="22"/>
        <v>-9025.640000000014</v>
      </c>
      <c r="P178">
        <f t="shared" si="23"/>
        <v>-2506.5200000001932</v>
      </c>
      <c r="Q178">
        <f t="shared" si="24"/>
        <v>1280.0299999999697</v>
      </c>
      <c r="R178">
        <f t="shared" si="25"/>
        <v>4872.6500000002561</v>
      </c>
      <c r="S178">
        <f t="shared" si="26"/>
        <v>6435.9600000001374</v>
      </c>
      <c r="T178">
        <f t="shared" si="27"/>
        <v>6300.2799999998533</v>
      </c>
    </row>
    <row r="179" spans="1:20" x14ac:dyDescent="0.3">
      <c r="A179">
        <v>441878.14000000007</v>
      </c>
      <c r="B179">
        <v>443655.07999999984</v>
      </c>
      <c r="C179">
        <v>436962.53</v>
      </c>
      <c r="D179">
        <v>493721.0400000001</v>
      </c>
      <c r="E179">
        <v>450903.78000000009</v>
      </c>
      <c r="F179">
        <v>444384.66000000027</v>
      </c>
      <c r="G179">
        <v>440598.1100000001</v>
      </c>
      <c r="H179">
        <v>437005.48999999982</v>
      </c>
      <c r="I179">
        <v>435442.17999999993</v>
      </c>
      <c r="J179">
        <v>435577.86000000022</v>
      </c>
      <c r="L179">
        <f t="shared" si="19"/>
        <v>-1776.9399999997695</v>
      </c>
      <c r="M179">
        <f t="shared" si="20"/>
        <v>4915.6100000000442</v>
      </c>
      <c r="N179">
        <f t="shared" si="21"/>
        <v>-51842.900000000023</v>
      </c>
      <c r="O179">
        <f t="shared" si="22"/>
        <v>-9025.640000000014</v>
      </c>
      <c r="P179">
        <f t="shared" si="23"/>
        <v>-2506.5200000001932</v>
      </c>
      <c r="Q179">
        <f t="shared" si="24"/>
        <v>1280.0299999999697</v>
      </c>
      <c r="R179">
        <f t="shared" si="25"/>
        <v>4872.6500000002561</v>
      </c>
      <c r="S179">
        <f t="shared" si="26"/>
        <v>6435.9600000001374</v>
      </c>
      <c r="T179">
        <f t="shared" si="27"/>
        <v>6300.2799999998533</v>
      </c>
    </row>
    <row r="180" spans="1:20" x14ac:dyDescent="0.3">
      <c r="A180">
        <v>446878.14000000007</v>
      </c>
      <c r="B180">
        <v>448655.07999999984</v>
      </c>
      <c r="C180">
        <v>441962.53</v>
      </c>
      <c r="D180">
        <v>498721.0400000001</v>
      </c>
      <c r="E180">
        <v>455903.78000000009</v>
      </c>
      <c r="F180">
        <v>449384.66000000027</v>
      </c>
      <c r="G180">
        <v>445598.1100000001</v>
      </c>
      <c r="H180">
        <v>442005.48999999982</v>
      </c>
      <c r="I180">
        <v>440442.17999999993</v>
      </c>
      <c r="J180">
        <v>440577.86000000022</v>
      </c>
      <c r="L180">
        <f t="shared" si="19"/>
        <v>-1776.9399999997695</v>
      </c>
      <c r="M180">
        <f t="shared" si="20"/>
        <v>4915.6100000000442</v>
      </c>
      <c r="N180">
        <f t="shared" si="21"/>
        <v>-51842.900000000023</v>
      </c>
      <c r="O180">
        <f t="shared" si="22"/>
        <v>-9025.640000000014</v>
      </c>
      <c r="P180">
        <f t="shared" si="23"/>
        <v>-2506.5200000001932</v>
      </c>
      <c r="Q180">
        <f t="shared" si="24"/>
        <v>1280.0299999999697</v>
      </c>
      <c r="R180">
        <f t="shared" si="25"/>
        <v>4872.6500000002561</v>
      </c>
      <c r="S180">
        <f t="shared" si="26"/>
        <v>6435.9600000001374</v>
      </c>
      <c r="T180">
        <f t="shared" si="27"/>
        <v>6300.2799999998533</v>
      </c>
    </row>
    <row r="181" spans="1:20" x14ac:dyDescent="0.3">
      <c r="A181">
        <v>448588.06000000006</v>
      </c>
      <c r="B181">
        <v>449910.10999999987</v>
      </c>
      <c r="C181">
        <v>446389.97000000003</v>
      </c>
      <c r="D181">
        <v>501272.96000000008</v>
      </c>
      <c r="E181">
        <v>456984.15000000008</v>
      </c>
      <c r="F181">
        <v>454384.66000000027</v>
      </c>
      <c r="G181">
        <v>447421.1700000001</v>
      </c>
      <c r="H181">
        <v>443990.4099999998</v>
      </c>
      <c r="I181">
        <v>442177.48999999993</v>
      </c>
      <c r="J181">
        <v>442747.91000000021</v>
      </c>
      <c r="L181">
        <f t="shared" si="19"/>
        <v>-1322.0499999998137</v>
      </c>
      <c r="M181">
        <f t="shared" si="20"/>
        <v>2198.0900000000256</v>
      </c>
      <c r="N181">
        <f t="shared" si="21"/>
        <v>-52684.900000000023</v>
      </c>
      <c r="O181">
        <f t="shared" si="22"/>
        <v>-8396.0900000000256</v>
      </c>
      <c r="P181">
        <f t="shared" si="23"/>
        <v>-5796.6000000002095</v>
      </c>
      <c r="Q181">
        <f t="shared" si="24"/>
        <v>1166.8899999999558</v>
      </c>
      <c r="R181">
        <f t="shared" si="25"/>
        <v>4597.6500000002561</v>
      </c>
      <c r="S181">
        <f t="shared" si="26"/>
        <v>6410.5700000001234</v>
      </c>
      <c r="T181">
        <f t="shared" si="27"/>
        <v>5840.1499999998487</v>
      </c>
    </row>
    <row r="182" spans="1:20" x14ac:dyDescent="0.3">
      <c r="A182">
        <v>451173.29000000004</v>
      </c>
      <c r="B182">
        <v>452579.04999999987</v>
      </c>
      <c r="C182">
        <v>448797.23000000004</v>
      </c>
      <c r="D182">
        <v>504577.13000000006</v>
      </c>
      <c r="E182">
        <v>458940.24000000011</v>
      </c>
      <c r="F182">
        <v>456923.16000000027</v>
      </c>
      <c r="G182">
        <v>449418.22000000009</v>
      </c>
      <c r="H182">
        <v>445600.35999999981</v>
      </c>
      <c r="I182">
        <v>443600.09999999992</v>
      </c>
      <c r="J182">
        <v>444639.88000000018</v>
      </c>
      <c r="L182">
        <f t="shared" si="19"/>
        <v>-1405.7599999998347</v>
      </c>
      <c r="M182">
        <f t="shared" si="20"/>
        <v>2376.0599999999977</v>
      </c>
      <c r="N182">
        <f t="shared" si="21"/>
        <v>-53403.840000000026</v>
      </c>
      <c r="O182">
        <f t="shared" si="22"/>
        <v>-7766.9500000000698</v>
      </c>
      <c r="P182">
        <f t="shared" si="23"/>
        <v>-5749.8700000002282</v>
      </c>
      <c r="Q182">
        <f t="shared" si="24"/>
        <v>1755.0699999999488</v>
      </c>
      <c r="R182">
        <f t="shared" si="25"/>
        <v>5572.9300000002258</v>
      </c>
      <c r="S182">
        <f t="shared" si="26"/>
        <v>7573.1900000001187</v>
      </c>
      <c r="T182">
        <f t="shared" si="27"/>
        <v>6533.409999999858</v>
      </c>
    </row>
    <row r="183" spans="1:20" x14ac:dyDescent="0.3">
      <c r="A183">
        <v>456173.29000000004</v>
      </c>
      <c r="B183">
        <v>457579.04999999987</v>
      </c>
      <c r="C183">
        <v>453797.23000000004</v>
      </c>
      <c r="D183">
        <v>509577.13000000006</v>
      </c>
      <c r="E183">
        <v>463940.24000000011</v>
      </c>
      <c r="F183">
        <v>461923.16000000027</v>
      </c>
      <c r="G183">
        <v>454418.22000000009</v>
      </c>
      <c r="H183">
        <v>450600.35999999981</v>
      </c>
      <c r="I183">
        <v>448600.09999999992</v>
      </c>
      <c r="J183">
        <v>449639.88000000018</v>
      </c>
      <c r="L183">
        <f t="shared" si="19"/>
        <v>-1405.7599999998347</v>
      </c>
      <c r="M183">
        <f t="shared" si="20"/>
        <v>2376.0599999999977</v>
      </c>
      <c r="N183">
        <f t="shared" si="21"/>
        <v>-53403.840000000026</v>
      </c>
      <c r="O183">
        <f t="shared" si="22"/>
        <v>-7766.9500000000698</v>
      </c>
      <c r="P183">
        <f t="shared" si="23"/>
        <v>-5749.8700000002282</v>
      </c>
      <c r="Q183">
        <f t="shared" si="24"/>
        <v>1755.0699999999488</v>
      </c>
      <c r="R183">
        <f t="shared" si="25"/>
        <v>5572.9300000002258</v>
      </c>
      <c r="S183">
        <f t="shared" si="26"/>
        <v>7573.1900000001187</v>
      </c>
      <c r="T183">
        <f t="shared" si="27"/>
        <v>6533.409999999858</v>
      </c>
    </row>
    <row r="184" spans="1:20" x14ac:dyDescent="0.3">
      <c r="A184">
        <v>461173.29000000004</v>
      </c>
      <c r="B184">
        <v>462579.04999999987</v>
      </c>
      <c r="C184">
        <v>458797.23000000004</v>
      </c>
      <c r="D184">
        <v>514577.13000000006</v>
      </c>
      <c r="E184">
        <v>468940.24000000011</v>
      </c>
      <c r="F184">
        <v>466923.16000000027</v>
      </c>
      <c r="G184">
        <v>459418.22000000009</v>
      </c>
      <c r="H184">
        <v>455600.35999999981</v>
      </c>
      <c r="I184">
        <v>453600.09999999992</v>
      </c>
      <c r="J184">
        <v>454639.88000000018</v>
      </c>
      <c r="L184">
        <f t="shared" si="19"/>
        <v>-1405.7599999998347</v>
      </c>
      <c r="M184">
        <f t="shared" si="20"/>
        <v>2376.0599999999977</v>
      </c>
      <c r="N184">
        <f t="shared" si="21"/>
        <v>-53403.840000000026</v>
      </c>
      <c r="O184">
        <f t="shared" si="22"/>
        <v>-7766.9500000000698</v>
      </c>
      <c r="P184">
        <f t="shared" si="23"/>
        <v>-5749.8700000002282</v>
      </c>
      <c r="Q184">
        <f t="shared" si="24"/>
        <v>1755.0699999999488</v>
      </c>
      <c r="R184">
        <f t="shared" si="25"/>
        <v>5572.9300000002258</v>
      </c>
      <c r="S184">
        <f t="shared" si="26"/>
        <v>7573.1900000001187</v>
      </c>
      <c r="T184">
        <f t="shared" si="27"/>
        <v>6533.409999999858</v>
      </c>
    </row>
    <row r="185" spans="1:20" x14ac:dyDescent="0.3">
      <c r="A185">
        <v>466173.29000000004</v>
      </c>
      <c r="B185">
        <v>467579.04999999987</v>
      </c>
      <c r="C185">
        <v>463797.23000000004</v>
      </c>
      <c r="D185">
        <v>519577.13000000006</v>
      </c>
      <c r="E185">
        <v>473940.24000000011</v>
      </c>
      <c r="F185">
        <v>471923.16000000027</v>
      </c>
      <c r="G185">
        <v>464418.22000000009</v>
      </c>
      <c r="H185">
        <v>460600.35999999981</v>
      </c>
      <c r="I185">
        <v>458600.09999999992</v>
      </c>
      <c r="J185">
        <v>459639.88000000018</v>
      </c>
      <c r="L185">
        <f t="shared" si="19"/>
        <v>-1405.7599999998347</v>
      </c>
      <c r="M185">
        <f t="shared" si="20"/>
        <v>2376.0599999999977</v>
      </c>
      <c r="N185">
        <f t="shared" si="21"/>
        <v>-53403.840000000026</v>
      </c>
      <c r="O185">
        <f t="shared" si="22"/>
        <v>-7766.9500000000698</v>
      </c>
      <c r="P185">
        <f t="shared" si="23"/>
        <v>-5749.8700000002282</v>
      </c>
      <c r="Q185">
        <f t="shared" si="24"/>
        <v>1755.0699999999488</v>
      </c>
      <c r="R185">
        <f t="shared" si="25"/>
        <v>5572.9300000002258</v>
      </c>
      <c r="S185">
        <f t="shared" si="26"/>
        <v>7573.1900000001187</v>
      </c>
      <c r="T185">
        <f t="shared" si="27"/>
        <v>6533.409999999858</v>
      </c>
    </row>
    <row r="186" spans="1:20" x14ac:dyDescent="0.3">
      <c r="A186">
        <v>471173.29000000004</v>
      </c>
      <c r="B186">
        <v>472579.04999999987</v>
      </c>
      <c r="C186">
        <v>468797.23000000004</v>
      </c>
      <c r="D186">
        <v>524577.13000000012</v>
      </c>
      <c r="E186">
        <v>478940.24000000011</v>
      </c>
      <c r="F186">
        <v>476923.16000000027</v>
      </c>
      <c r="G186">
        <v>469418.22000000009</v>
      </c>
      <c r="H186">
        <v>465600.35999999981</v>
      </c>
      <c r="I186">
        <v>463600.09999999992</v>
      </c>
      <c r="J186">
        <v>464639.88000000018</v>
      </c>
      <c r="L186">
        <f t="shared" si="19"/>
        <v>-1405.7599999998347</v>
      </c>
      <c r="M186">
        <f t="shared" si="20"/>
        <v>2376.0599999999977</v>
      </c>
      <c r="N186">
        <f t="shared" si="21"/>
        <v>-53403.840000000084</v>
      </c>
      <c r="O186">
        <f t="shared" si="22"/>
        <v>-7766.9500000000698</v>
      </c>
      <c r="P186">
        <f t="shared" si="23"/>
        <v>-5749.8700000002282</v>
      </c>
      <c r="Q186">
        <f t="shared" si="24"/>
        <v>1755.0699999999488</v>
      </c>
      <c r="R186">
        <f t="shared" si="25"/>
        <v>5572.9300000002258</v>
      </c>
      <c r="S186">
        <f t="shared" si="26"/>
        <v>7573.1900000001187</v>
      </c>
      <c r="T186">
        <f t="shared" si="27"/>
        <v>6533.409999999858</v>
      </c>
    </row>
    <row r="187" spans="1:20" x14ac:dyDescent="0.3">
      <c r="A187">
        <v>471643.27</v>
      </c>
      <c r="B187">
        <v>472993.20999999985</v>
      </c>
      <c r="C187">
        <v>469272.84</v>
      </c>
      <c r="D187">
        <v>525281.05000000016</v>
      </c>
      <c r="E187">
        <v>479357.15000000008</v>
      </c>
      <c r="F187">
        <v>477388.85000000027</v>
      </c>
      <c r="G187">
        <v>469869.6100000001</v>
      </c>
      <c r="H187">
        <v>466073.7199999998</v>
      </c>
      <c r="I187">
        <v>463995.29999999993</v>
      </c>
      <c r="J187">
        <v>465168.83000000019</v>
      </c>
      <c r="L187">
        <f t="shared" si="19"/>
        <v>-1349.9399999998277</v>
      </c>
      <c r="M187">
        <f t="shared" si="20"/>
        <v>2370.429999999993</v>
      </c>
      <c r="N187">
        <f t="shared" si="21"/>
        <v>-53637.780000000144</v>
      </c>
      <c r="O187">
        <f t="shared" si="22"/>
        <v>-7713.8800000000629</v>
      </c>
      <c r="P187">
        <f t="shared" si="23"/>
        <v>-5745.5800000002491</v>
      </c>
      <c r="Q187">
        <f t="shared" si="24"/>
        <v>1773.6599999999162</v>
      </c>
      <c r="R187">
        <f t="shared" si="25"/>
        <v>5569.5500000002212</v>
      </c>
      <c r="S187">
        <f t="shared" si="26"/>
        <v>7647.9700000000885</v>
      </c>
      <c r="T187">
        <f t="shared" si="27"/>
        <v>6474.4399999998277</v>
      </c>
    </row>
    <row r="188" spans="1:20" x14ac:dyDescent="0.3">
      <c r="A188">
        <v>472022.51</v>
      </c>
      <c r="B188">
        <v>473176.17999999982</v>
      </c>
      <c r="C188">
        <v>469675.15</v>
      </c>
      <c r="D188">
        <v>525646.74000000011</v>
      </c>
      <c r="E188">
        <v>479664.85000000009</v>
      </c>
      <c r="F188">
        <v>477636.18000000028</v>
      </c>
      <c r="G188">
        <v>470266.27000000008</v>
      </c>
      <c r="H188">
        <v>466338.4699999998</v>
      </c>
      <c r="I188">
        <v>464342.82999999996</v>
      </c>
      <c r="J188">
        <v>465364.61000000022</v>
      </c>
      <c r="L188">
        <f t="shared" si="19"/>
        <v>-1153.6699999998091</v>
      </c>
      <c r="M188">
        <f t="shared" si="20"/>
        <v>2347.359999999986</v>
      </c>
      <c r="N188">
        <f t="shared" si="21"/>
        <v>-53624.230000000098</v>
      </c>
      <c r="O188">
        <f t="shared" si="22"/>
        <v>-7642.3400000000838</v>
      </c>
      <c r="P188">
        <f t="shared" si="23"/>
        <v>-5613.6700000002747</v>
      </c>
      <c r="Q188">
        <f t="shared" si="24"/>
        <v>1756.2399999999325</v>
      </c>
      <c r="R188">
        <f t="shared" si="25"/>
        <v>5684.0400000002119</v>
      </c>
      <c r="S188">
        <f t="shared" si="26"/>
        <v>7679.6800000000512</v>
      </c>
      <c r="T188">
        <f t="shared" si="27"/>
        <v>6657.8999999997905</v>
      </c>
    </row>
    <row r="189" spans="1:20" x14ac:dyDescent="0.3">
      <c r="A189">
        <v>472430.42</v>
      </c>
      <c r="B189">
        <v>473596.37999999983</v>
      </c>
      <c r="C189">
        <v>470059.93000000005</v>
      </c>
      <c r="D189">
        <v>526243.94000000006</v>
      </c>
      <c r="E189">
        <v>480053.82000000007</v>
      </c>
      <c r="F189">
        <v>478029.48000000027</v>
      </c>
      <c r="G189">
        <v>470629.49000000005</v>
      </c>
      <c r="H189">
        <v>466730.8499999998</v>
      </c>
      <c r="I189">
        <v>464697.04999999993</v>
      </c>
      <c r="J189">
        <v>465750.7200000002</v>
      </c>
      <c r="L189">
        <f t="shared" si="19"/>
        <v>-1165.9599999998463</v>
      </c>
      <c r="M189">
        <f t="shared" si="20"/>
        <v>2370.4899999999325</v>
      </c>
      <c r="N189">
        <f t="shared" si="21"/>
        <v>-53813.520000000077</v>
      </c>
      <c r="O189">
        <f t="shared" si="22"/>
        <v>-7623.4000000000815</v>
      </c>
      <c r="P189">
        <f t="shared" si="23"/>
        <v>-5599.0600000002887</v>
      </c>
      <c r="Q189">
        <f t="shared" si="24"/>
        <v>1800.9299999999348</v>
      </c>
      <c r="R189">
        <f t="shared" si="25"/>
        <v>5699.5700000001816</v>
      </c>
      <c r="S189">
        <f t="shared" si="26"/>
        <v>7733.3700000000536</v>
      </c>
      <c r="T189">
        <f t="shared" si="27"/>
        <v>6679.6999999997788</v>
      </c>
    </row>
    <row r="190" spans="1:20" x14ac:dyDescent="0.3">
      <c r="A190">
        <v>472806.33999999997</v>
      </c>
      <c r="B190">
        <v>473951.85999999981</v>
      </c>
      <c r="C190">
        <v>470375.37000000005</v>
      </c>
      <c r="D190">
        <v>526795.67000000004</v>
      </c>
      <c r="E190">
        <v>480390.68000000005</v>
      </c>
      <c r="F190">
        <v>478317.18000000028</v>
      </c>
      <c r="G190">
        <v>470927.97000000003</v>
      </c>
      <c r="H190">
        <v>467003.81999999977</v>
      </c>
      <c r="I190">
        <v>465022.82999999996</v>
      </c>
      <c r="J190">
        <v>466096.80000000022</v>
      </c>
      <c r="L190">
        <f t="shared" si="19"/>
        <v>-1145.519999999844</v>
      </c>
      <c r="M190">
        <f t="shared" si="20"/>
        <v>2430.9699999999139</v>
      </c>
      <c r="N190">
        <f t="shared" si="21"/>
        <v>-53989.330000000075</v>
      </c>
      <c r="O190">
        <f t="shared" si="22"/>
        <v>-7584.3400000000838</v>
      </c>
      <c r="P190">
        <f t="shared" si="23"/>
        <v>-5510.8400000003166</v>
      </c>
      <c r="Q190">
        <f t="shared" si="24"/>
        <v>1878.3699999999371</v>
      </c>
      <c r="R190">
        <f t="shared" si="25"/>
        <v>5802.5200000001932</v>
      </c>
      <c r="S190">
        <f t="shared" si="26"/>
        <v>7783.5100000000093</v>
      </c>
      <c r="T190">
        <f t="shared" si="27"/>
        <v>6709.5399999997462</v>
      </c>
    </row>
    <row r="191" spans="1:20" x14ac:dyDescent="0.3">
      <c r="A191">
        <v>477806.33999999997</v>
      </c>
      <c r="B191">
        <v>478951.85999999981</v>
      </c>
      <c r="C191">
        <v>475375.37000000005</v>
      </c>
      <c r="D191">
        <v>531795.67000000004</v>
      </c>
      <c r="E191">
        <v>485390.68000000005</v>
      </c>
      <c r="F191">
        <v>483317.18000000028</v>
      </c>
      <c r="G191">
        <v>475927.97000000003</v>
      </c>
      <c r="H191">
        <v>472003.81999999977</v>
      </c>
      <c r="I191">
        <v>470022.82999999996</v>
      </c>
      <c r="J191">
        <v>471096.80000000022</v>
      </c>
      <c r="L191">
        <f t="shared" si="19"/>
        <v>-1145.519999999844</v>
      </c>
      <c r="M191">
        <f t="shared" si="20"/>
        <v>2430.9699999999139</v>
      </c>
      <c r="N191">
        <f t="shared" si="21"/>
        <v>-53989.330000000075</v>
      </c>
      <c r="O191">
        <f t="shared" si="22"/>
        <v>-7584.3400000000838</v>
      </c>
      <c r="P191">
        <f t="shared" si="23"/>
        <v>-5510.8400000003166</v>
      </c>
      <c r="Q191">
        <f t="shared" si="24"/>
        <v>1878.3699999999371</v>
      </c>
      <c r="R191">
        <f t="shared" si="25"/>
        <v>5802.5200000001932</v>
      </c>
      <c r="S191">
        <f t="shared" si="26"/>
        <v>7783.5100000000093</v>
      </c>
      <c r="T191">
        <f t="shared" si="27"/>
        <v>6709.5399999997462</v>
      </c>
    </row>
    <row r="192" spans="1:20" x14ac:dyDescent="0.3">
      <c r="A192">
        <v>482806.33999999997</v>
      </c>
      <c r="B192">
        <v>483951.85999999981</v>
      </c>
      <c r="C192">
        <v>480375.37000000005</v>
      </c>
      <c r="D192">
        <v>536795.67000000004</v>
      </c>
      <c r="E192">
        <v>490390.68000000005</v>
      </c>
      <c r="F192">
        <v>488317.18000000028</v>
      </c>
      <c r="G192">
        <v>480927.97000000003</v>
      </c>
      <c r="H192">
        <v>477003.81999999977</v>
      </c>
      <c r="I192">
        <v>475022.82999999996</v>
      </c>
      <c r="J192">
        <v>476096.80000000022</v>
      </c>
      <c r="L192">
        <f t="shared" si="19"/>
        <v>-1145.519999999844</v>
      </c>
      <c r="M192">
        <f t="shared" si="20"/>
        <v>2430.9699999999139</v>
      </c>
      <c r="N192">
        <f t="shared" si="21"/>
        <v>-53989.330000000075</v>
      </c>
      <c r="O192">
        <f t="shared" si="22"/>
        <v>-7584.3400000000838</v>
      </c>
      <c r="P192">
        <f t="shared" si="23"/>
        <v>-5510.8400000003166</v>
      </c>
      <c r="Q192">
        <f t="shared" si="24"/>
        <v>1878.3699999999371</v>
      </c>
      <c r="R192">
        <f t="shared" si="25"/>
        <v>5802.5200000001932</v>
      </c>
      <c r="S192">
        <f t="shared" si="26"/>
        <v>7783.5100000000093</v>
      </c>
      <c r="T192">
        <f t="shared" si="27"/>
        <v>6709.5399999997462</v>
      </c>
    </row>
    <row r="193" spans="1:20" x14ac:dyDescent="0.3">
      <c r="A193">
        <v>487806.33999999997</v>
      </c>
      <c r="B193">
        <v>488951.85999999981</v>
      </c>
      <c r="C193">
        <v>485375.37000000005</v>
      </c>
      <c r="D193">
        <v>541795.67000000004</v>
      </c>
      <c r="E193">
        <v>495390.68000000005</v>
      </c>
      <c r="F193">
        <v>493317.18000000028</v>
      </c>
      <c r="G193">
        <v>485927.97000000003</v>
      </c>
      <c r="H193">
        <v>482003.81999999977</v>
      </c>
      <c r="I193">
        <v>480022.82999999996</v>
      </c>
      <c r="J193">
        <v>481096.80000000022</v>
      </c>
      <c r="L193">
        <f t="shared" si="19"/>
        <v>-1145.519999999844</v>
      </c>
      <c r="M193">
        <f t="shared" si="20"/>
        <v>2430.9699999999139</v>
      </c>
      <c r="N193">
        <f t="shared" si="21"/>
        <v>-53989.330000000075</v>
      </c>
      <c r="O193">
        <f t="shared" si="22"/>
        <v>-7584.3400000000838</v>
      </c>
      <c r="P193">
        <f t="shared" si="23"/>
        <v>-5510.8400000003166</v>
      </c>
      <c r="Q193">
        <f t="shared" si="24"/>
        <v>1878.3699999999371</v>
      </c>
      <c r="R193">
        <f t="shared" si="25"/>
        <v>5802.5200000001932</v>
      </c>
      <c r="S193">
        <f t="shared" si="26"/>
        <v>7783.5100000000093</v>
      </c>
      <c r="T193">
        <f t="shared" si="27"/>
        <v>6709.5399999997462</v>
      </c>
    </row>
    <row r="194" spans="1:20" x14ac:dyDescent="0.3">
      <c r="A194">
        <v>492806.33999999997</v>
      </c>
      <c r="B194">
        <v>493951.85999999981</v>
      </c>
      <c r="C194">
        <v>490375.37000000005</v>
      </c>
      <c r="D194">
        <v>546795.67000000004</v>
      </c>
      <c r="E194">
        <v>500390.68000000005</v>
      </c>
      <c r="F194">
        <v>498317.18000000028</v>
      </c>
      <c r="G194">
        <v>490927.97000000003</v>
      </c>
      <c r="H194">
        <v>487003.81999999977</v>
      </c>
      <c r="I194">
        <v>485022.82999999996</v>
      </c>
      <c r="J194">
        <v>486096.80000000022</v>
      </c>
      <c r="L194">
        <f t="shared" si="19"/>
        <v>-1145.519999999844</v>
      </c>
      <c r="M194">
        <f t="shared" si="20"/>
        <v>2430.9699999999139</v>
      </c>
      <c r="N194">
        <f t="shared" si="21"/>
        <v>-53989.330000000075</v>
      </c>
      <c r="O194">
        <f t="shared" si="22"/>
        <v>-7584.3400000000838</v>
      </c>
      <c r="P194">
        <f t="shared" si="23"/>
        <v>-5510.8400000003166</v>
      </c>
      <c r="Q194">
        <f t="shared" si="24"/>
        <v>1878.3699999999371</v>
      </c>
      <c r="R194">
        <f t="shared" si="25"/>
        <v>5802.5200000001932</v>
      </c>
      <c r="S194">
        <f t="shared" si="26"/>
        <v>7783.5100000000093</v>
      </c>
      <c r="T194">
        <f t="shared" si="27"/>
        <v>6709.5399999997462</v>
      </c>
    </row>
    <row r="195" spans="1:20" x14ac:dyDescent="0.3">
      <c r="A195">
        <v>497806.33999999997</v>
      </c>
      <c r="B195">
        <v>498951.85999999981</v>
      </c>
      <c r="C195">
        <v>495375.37000000005</v>
      </c>
      <c r="D195">
        <v>551795.67000000004</v>
      </c>
      <c r="E195">
        <v>505390.68000000005</v>
      </c>
      <c r="F195">
        <v>503317.18000000028</v>
      </c>
      <c r="G195">
        <v>495927.97000000003</v>
      </c>
      <c r="H195">
        <v>492003.81999999977</v>
      </c>
      <c r="I195">
        <v>490022.82999999996</v>
      </c>
      <c r="J195">
        <v>491096.80000000022</v>
      </c>
      <c r="L195">
        <f t="shared" ref="L195:L258" si="28">$A195-B195</f>
        <v>-1145.519999999844</v>
      </c>
      <c r="M195">
        <f t="shared" ref="M195:M258" si="29">$A195-C195</f>
        <v>2430.9699999999139</v>
      </c>
      <c r="N195">
        <f t="shared" ref="N195:N258" si="30">$A195-D195</f>
        <v>-53989.330000000075</v>
      </c>
      <c r="O195">
        <f t="shared" ref="O195:O258" si="31">$A195-E195</f>
        <v>-7584.3400000000838</v>
      </c>
      <c r="P195">
        <f t="shared" ref="P195:P258" si="32">$A195-F195</f>
        <v>-5510.8400000003166</v>
      </c>
      <c r="Q195">
        <f t="shared" ref="Q195:Q258" si="33">$A195-G195</f>
        <v>1878.3699999999371</v>
      </c>
      <c r="R195">
        <f t="shared" ref="R195:R258" si="34">$A195-H195</f>
        <v>5802.5200000001932</v>
      </c>
      <c r="S195">
        <f t="shared" ref="S195:S258" si="35">$A195-I195</f>
        <v>7783.5100000000093</v>
      </c>
      <c r="T195">
        <f t="shared" ref="T195:T258" si="36">$A195-J195</f>
        <v>6709.5399999997462</v>
      </c>
    </row>
    <row r="196" spans="1:20" x14ac:dyDescent="0.3">
      <c r="A196">
        <v>502806.33999999997</v>
      </c>
      <c r="B196">
        <v>503951.85999999981</v>
      </c>
      <c r="C196">
        <v>500375.37000000005</v>
      </c>
      <c r="D196">
        <v>556795.67000000004</v>
      </c>
      <c r="E196">
        <v>510390.68000000005</v>
      </c>
      <c r="F196">
        <v>508317.18000000028</v>
      </c>
      <c r="G196">
        <v>500927.97000000003</v>
      </c>
      <c r="H196">
        <v>497003.81999999977</v>
      </c>
      <c r="I196">
        <v>495022.82999999996</v>
      </c>
      <c r="J196">
        <v>496096.80000000022</v>
      </c>
      <c r="L196">
        <f t="shared" si="28"/>
        <v>-1145.519999999844</v>
      </c>
      <c r="M196">
        <f t="shared" si="29"/>
        <v>2430.9699999999139</v>
      </c>
      <c r="N196">
        <f t="shared" si="30"/>
        <v>-53989.330000000075</v>
      </c>
      <c r="O196">
        <f t="shared" si="31"/>
        <v>-7584.3400000000838</v>
      </c>
      <c r="P196">
        <f t="shared" si="32"/>
        <v>-5510.8400000003166</v>
      </c>
      <c r="Q196">
        <f t="shared" si="33"/>
        <v>1878.3699999999371</v>
      </c>
      <c r="R196">
        <f t="shared" si="34"/>
        <v>5802.5200000001932</v>
      </c>
      <c r="S196">
        <f t="shared" si="35"/>
        <v>7783.5100000000093</v>
      </c>
      <c r="T196">
        <f t="shared" si="36"/>
        <v>6709.5399999997462</v>
      </c>
    </row>
    <row r="197" spans="1:20" x14ac:dyDescent="0.3">
      <c r="A197">
        <v>507806.33999999997</v>
      </c>
      <c r="B197">
        <v>508951.85999999981</v>
      </c>
      <c r="C197">
        <v>505375.37000000005</v>
      </c>
      <c r="D197">
        <v>561795.67000000004</v>
      </c>
      <c r="E197">
        <v>515390.68000000005</v>
      </c>
      <c r="F197">
        <v>513317.18000000028</v>
      </c>
      <c r="G197">
        <v>505927.97000000003</v>
      </c>
      <c r="H197">
        <v>502003.81999999977</v>
      </c>
      <c r="I197">
        <v>500022.82999999996</v>
      </c>
      <c r="J197">
        <v>501096.80000000022</v>
      </c>
      <c r="L197">
        <f t="shared" si="28"/>
        <v>-1145.519999999844</v>
      </c>
      <c r="M197">
        <f t="shared" si="29"/>
        <v>2430.9699999999139</v>
      </c>
      <c r="N197">
        <f t="shared" si="30"/>
        <v>-53989.330000000075</v>
      </c>
      <c r="O197">
        <f t="shared" si="31"/>
        <v>-7584.3400000000838</v>
      </c>
      <c r="P197">
        <f t="shared" si="32"/>
        <v>-5510.8400000003166</v>
      </c>
      <c r="Q197">
        <f t="shared" si="33"/>
        <v>1878.3699999999371</v>
      </c>
      <c r="R197">
        <f t="shared" si="34"/>
        <v>5802.5200000001932</v>
      </c>
      <c r="S197">
        <f t="shared" si="35"/>
        <v>7783.5100000000093</v>
      </c>
      <c r="T197">
        <f t="shared" si="36"/>
        <v>6709.5399999997462</v>
      </c>
    </row>
    <row r="198" spans="1:20" x14ac:dyDescent="0.3">
      <c r="A198">
        <v>512806.33999999997</v>
      </c>
      <c r="B198">
        <v>513951.85999999981</v>
      </c>
      <c r="C198">
        <v>510375.37000000005</v>
      </c>
      <c r="D198">
        <v>566795.67000000004</v>
      </c>
      <c r="E198">
        <v>520390.68000000005</v>
      </c>
      <c r="F198">
        <v>518317.18000000028</v>
      </c>
      <c r="G198">
        <v>510927.97000000003</v>
      </c>
      <c r="H198">
        <v>507003.81999999977</v>
      </c>
      <c r="I198">
        <v>505022.82999999996</v>
      </c>
      <c r="J198">
        <v>506096.80000000022</v>
      </c>
      <c r="L198">
        <f t="shared" si="28"/>
        <v>-1145.519999999844</v>
      </c>
      <c r="M198">
        <f t="shared" si="29"/>
        <v>2430.9699999999139</v>
      </c>
      <c r="N198">
        <f t="shared" si="30"/>
        <v>-53989.330000000075</v>
      </c>
      <c r="O198">
        <f t="shared" si="31"/>
        <v>-7584.3400000000838</v>
      </c>
      <c r="P198">
        <f t="shared" si="32"/>
        <v>-5510.8400000003166</v>
      </c>
      <c r="Q198">
        <f t="shared" si="33"/>
        <v>1878.3699999999371</v>
      </c>
      <c r="R198">
        <f t="shared" si="34"/>
        <v>5802.5200000001932</v>
      </c>
      <c r="S198">
        <f t="shared" si="35"/>
        <v>7783.5100000000093</v>
      </c>
      <c r="T198">
        <f t="shared" si="36"/>
        <v>6709.5399999997462</v>
      </c>
    </row>
    <row r="199" spans="1:20" x14ac:dyDescent="0.3">
      <c r="A199">
        <v>517806.33999999997</v>
      </c>
      <c r="B199">
        <v>518951.85999999981</v>
      </c>
      <c r="C199">
        <v>515375.37000000005</v>
      </c>
      <c r="D199">
        <v>571795.67000000004</v>
      </c>
      <c r="E199">
        <v>525390.68000000005</v>
      </c>
      <c r="F199">
        <v>523317.18000000028</v>
      </c>
      <c r="G199">
        <v>515927.97000000003</v>
      </c>
      <c r="H199">
        <v>512003.81999999977</v>
      </c>
      <c r="I199">
        <v>510022.82999999996</v>
      </c>
      <c r="J199">
        <v>511096.80000000022</v>
      </c>
      <c r="L199">
        <f t="shared" si="28"/>
        <v>-1145.519999999844</v>
      </c>
      <c r="M199">
        <f t="shared" si="29"/>
        <v>2430.9699999999139</v>
      </c>
      <c r="N199">
        <f t="shared" si="30"/>
        <v>-53989.330000000075</v>
      </c>
      <c r="O199">
        <f t="shared" si="31"/>
        <v>-7584.3400000000838</v>
      </c>
      <c r="P199">
        <f t="shared" si="32"/>
        <v>-5510.8400000003166</v>
      </c>
      <c r="Q199">
        <f t="shared" si="33"/>
        <v>1878.3699999999371</v>
      </c>
      <c r="R199">
        <f t="shared" si="34"/>
        <v>5802.5200000001932</v>
      </c>
      <c r="S199">
        <f t="shared" si="35"/>
        <v>7783.5100000000093</v>
      </c>
      <c r="T199">
        <f t="shared" si="36"/>
        <v>6709.5399999997462</v>
      </c>
    </row>
    <row r="200" spans="1:20" x14ac:dyDescent="0.3">
      <c r="A200">
        <v>522806.33999999997</v>
      </c>
      <c r="B200">
        <v>523951.85999999981</v>
      </c>
      <c r="C200">
        <v>520375.37000000005</v>
      </c>
      <c r="D200">
        <v>576795.67000000004</v>
      </c>
      <c r="E200">
        <v>530390.68000000005</v>
      </c>
      <c r="F200">
        <v>528317.18000000028</v>
      </c>
      <c r="G200">
        <v>520927.97000000003</v>
      </c>
      <c r="H200">
        <v>517003.81999999977</v>
      </c>
      <c r="I200">
        <v>515022.82999999996</v>
      </c>
      <c r="J200">
        <v>516096.80000000022</v>
      </c>
      <c r="L200">
        <f t="shared" si="28"/>
        <v>-1145.519999999844</v>
      </c>
      <c r="M200">
        <f t="shared" si="29"/>
        <v>2430.9699999999139</v>
      </c>
      <c r="N200">
        <f t="shared" si="30"/>
        <v>-53989.330000000075</v>
      </c>
      <c r="O200">
        <f t="shared" si="31"/>
        <v>-7584.3400000000838</v>
      </c>
      <c r="P200">
        <f t="shared" si="32"/>
        <v>-5510.8400000003166</v>
      </c>
      <c r="Q200">
        <f t="shared" si="33"/>
        <v>1878.3699999999371</v>
      </c>
      <c r="R200">
        <f t="shared" si="34"/>
        <v>5802.5200000001932</v>
      </c>
      <c r="S200">
        <f t="shared" si="35"/>
        <v>7783.5100000000093</v>
      </c>
      <c r="T200">
        <f t="shared" si="36"/>
        <v>6709.5399999997462</v>
      </c>
    </row>
    <row r="201" spans="1:20" x14ac:dyDescent="0.3">
      <c r="A201">
        <v>525235.76</v>
      </c>
      <c r="B201">
        <v>525955.91999999981</v>
      </c>
      <c r="C201">
        <v>522688.26000000007</v>
      </c>
      <c r="D201">
        <v>579735.86</v>
      </c>
      <c r="E201">
        <v>532404.24000000011</v>
      </c>
      <c r="F201">
        <v>530626.0700000003</v>
      </c>
      <c r="G201">
        <v>523244.75000000006</v>
      </c>
      <c r="H201">
        <v>519179.12999999977</v>
      </c>
      <c r="I201">
        <v>517309.54999999993</v>
      </c>
      <c r="J201">
        <v>518455.58000000025</v>
      </c>
      <c r="L201">
        <f t="shared" si="28"/>
        <v>-720.15999999979977</v>
      </c>
      <c r="M201">
        <f t="shared" si="29"/>
        <v>2547.4999999999418</v>
      </c>
      <c r="N201">
        <f t="shared" si="30"/>
        <v>-54500.099999999977</v>
      </c>
      <c r="O201">
        <f t="shared" si="31"/>
        <v>-7168.4800000000978</v>
      </c>
      <c r="P201">
        <f t="shared" si="32"/>
        <v>-5390.3100000002887</v>
      </c>
      <c r="Q201">
        <f t="shared" si="33"/>
        <v>1991.0099999999511</v>
      </c>
      <c r="R201">
        <f t="shared" si="34"/>
        <v>6056.6300000002375</v>
      </c>
      <c r="S201">
        <f t="shared" si="35"/>
        <v>7926.2100000000792</v>
      </c>
      <c r="T201">
        <f t="shared" si="36"/>
        <v>6780.1799999997602</v>
      </c>
    </row>
    <row r="202" spans="1:20" x14ac:dyDescent="0.3">
      <c r="A202">
        <v>530235.76</v>
      </c>
      <c r="B202">
        <v>530955.91999999981</v>
      </c>
      <c r="C202">
        <v>527688.26</v>
      </c>
      <c r="D202">
        <v>584735.86</v>
      </c>
      <c r="E202">
        <v>537404.24000000011</v>
      </c>
      <c r="F202">
        <v>535626.0700000003</v>
      </c>
      <c r="G202">
        <v>528244.75</v>
      </c>
      <c r="H202">
        <v>524179.12999999977</v>
      </c>
      <c r="I202">
        <v>522309.54999999993</v>
      </c>
      <c r="J202">
        <v>523455.58000000025</v>
      </c>
      <c r="L202">
        <f t="shared" si="28"/>
        <v>-720.15999999979977</v>
      </c>
      <c r="M202">
        <f t="shared" si="29"/>
        <v>2547.5</v>
      </c>
      <c r="N202">
        <f t="shared" si="30"/>
        <v>-54500.099999999977</v>
      </c>
      <c r="O202">
        <f t="shared" si="31"/>
        <v>-7168.4800000000978</v>
      </c>
      <c r="P202">
        <f t="shared" si="32"/>
        <v>-5390.3100000002887</v>
      </c>
      <c r="Q202">
        <f t="shared" si="33"/>
        <v>1991.0100000000093</v>
      </c>
      <c r="R202">
        <f t="shared" si="34"/>
        <v>6056.6300000002375</v>
      </c>
      <c r="S202">
        <f t="shared" si="35"/>
        <v>7926.2100000000792</v>
      </c>
      <c r="T202">
        <f t="shared" si="36"/>
        <v>6780.1799999997602</v>
      </c>
    </row>
    <row r="203" spans="1:20" x14ac:dyDescent="0.3">
      <c r="A203">
        <v>535235.76</v>
      </c>
      <c r="B203">
        <v>533766.85999999975</v>
      </c>
      <c r="C203">
        <v>532688.26</v>
      </c>
      <c r="D203">
        <v>589109.63</v>
      </c>
      <c r="E203">
        <v>539528.47000000009</v>
      </c>
      <c r="F203">
        <v>540266.16000000027</v>
      </c>
      <c r="G203">
        <v>533244.75</v>
      </c>
      <c r="H203">
        <v>526926.7899999998</v>
      </c>
      <c r="I203">
        <v>525547.97</v>
      </c>
      <c r="J203">
        <v>525802.16000000027</v>
      </c>
      <c r="L203">
        <f t="shared" si="28"/>
        <v>1468.9000000002561</v>
      </c>
      <c r="M203">
        <f t="shared" si="29"/>
        <v>2547.5</v>
      </c>
      <c r="N203">
        <f t="shared" si="30"/>
        <v>-53873.869999999995</v>
      </c>
      <c r="O203">
        <f t="shared" si="31"/>
        <v>-4292.7100000000792</v>
      </c>
      <c r="P203">
        <f t="shared" si="32"/>
        <v>-5030.4000000002561</v>
      </c>
      <c r="Q203">
        <f t="shared" si="33"/>
        <v>1991.0100000000093</v>
      </c>
      <c r="R203">
        <f t="shared" si="34"/>
        <v>8308.9700000002049</v>
      </c>
      <c r="S203">
        <f t="shared" si="35"/>
        <v>9687.7900000000373</v>
      </c>
      <c r="T203">
        <f t="shared" si="36"/>
        <v>9433.5999999997439</v>
      </c>
    </row>
    <row r="204" spans="1:20" x14ac:dyDescent="0.3">
      <c r="A204">
        <v>537473.84</v>
      </c>
      <c r="B204">
        <v>535056.72999999975</v>
      </c>
      <c r="C204">
        <v>535290.35</v>
      </c>
      <c r="D204">
        <v>590535.94000000006</v>
      </c>
      <c r="E204">
        <v>540474.41</v>
      </c>
      <c r="F204">
        <v>543434.54000000027</v>
      </c>
      <c r="G204">
        <v>536486.37</v>
      </c>
      <c r="H204">
        <v>529365.42999999982</v>
      </c>
      <c r="I204">
        <v>526731.57999999996</v>
      </c>
      <c r="J204">
        <v>526691.94000000029</v>
      </c>
      <c r="L204">
        <f t="shared" si="28"/>
        <v>2417.1100000002189</v>
      </c>
      <c r="M204">
        <f t="shared" si="29"/>
        <v>2183.4899999999907</v>
      </c>
      <c r="N204">
        <f t="shared" si="30"/>
        <v>-53062.100000000093</v>
      </c>
      <c r="O204">
        <f t="shared" si="31"/>
        <v>-3000.5700000000652</v>
      </c>
      <c r="P204">
        <f t="shared" si="32"/>
        <v>-5960.7000000003027</v>
      </c>
      <c r="Q204">
        <f t="shared" si="33"/>
        <v>987.46999999997206</v>
      </c>
      <c r="R204">
        <f t="shared" si="34"/>
        <v>8108.410000000149</v>
      </c>
      <c r="S204">
        <f t="shared" si="35"/>
        <v>10742.260000000009</v>
      </c>
      <c r="T204">
        <f t="shared" si="36"/>
        <v>10781.899999999674</v>
      </c>
    </row>
    <row r="205" spans="1:20" x14ac:dyDescent="0.3">
      <c r="A205">
        <v>537588.55999999994</v>
      </c>
      <c r="B205">
        <v>535160.45999999973</v>
      </c>
      <c r="C205">
        <v>535399.87</v>
      </c>
      <c r="D205">
        <v>590675.99000000011</v>
      </c>
      <c r="E205">
        <v>540594.96000000008</v>
      </c>
      <c r="F205">
        <v>543597.05000000028</v>
      </c>
      <c r="G205">
        <v>536520.81999999995</v>
      </c>
      <c r="H205">
        <v>529623.0299999998</v>
      </c>
      <c r="I205">
        <v>526858.13</v>
      </c>
      <c r="J205">
        <v>526857.66000000027</v>
      </c>
      <c r="L205">
        <f t="shared" si="28"/>
        <v>2428.1000000002095</v>
      </c>
      <c r="M205">
        <f t="shared" si="29"/>
        <v>2188.6899999999441</v>
      </c>
      <c r="N205">
        <f t="shared" si="30"/>
        <v>-53087.430000000168</v>
      </c>
      <c r="O205">
        <f t="shared" si="31"/>
        <v>-3006.4000000001397</v>
      </c>
      <c r="P205">
        <f t="shared" si="32"/>
        <v>-6008.4900000003399</v>
      </c>
      <c r="Q205">
        <f t="shared" si="33"/>
        <v>1067.7399999999907</v>
      </c>
      <c r="R205">
        <f t="shared" si="34"/>
        <v>7965.5300000001444</v>
      </c>
      <c r="S205">
        <f t="shared" si="35"/>
        <v>10730.429999999935</v>
      </c>
      <c r="T205">
        <f t="shared" si="36"/>
        <v>10730.899999999674</v>
      </c>
    </row>
    <row r="206" spans="1:20" x14ac:dyDescent="0.3">
      <c r="A206">
        <v>537948.05999999994</v>
      </c>
      <c r="B206">
        <v>535260.86999999976</v>
      </c>
      <c r="C206">
        <v>535543.06999999995</v>
      </c>
      <c r="D206">
        <v>591239.44000000006</v>
      </c>
      <c r="E206">
        <v>540870.40000000002</v>
      </c>
      <c r="F206">
        <v>543710.46000000031</v>
      </c>
      <c r="G206">
        <v>536666.93999999994</v>
      </c>
      <c r="H206">
        <v>529779.5399999998</v>
      </c>
      <c r="I206">
        <v>526947.81999999995</v>
      </c>
      <c r="J206">
        <v>526976.18000000028</v>
      </c>
      <c r="L206">
        <f t="shared" si="28"/>
        <v>2687.190000000177</v>
      </c>
      <c r="M206">
        <f t="shared" si="29"/>
        <v>2404.9899999999907</v>
      </c>
      <c r="N206">
        <f t="shared" si="30"/>
        <v>-53291.380000000121</v>
      </c>
      <c r="O206">
        <f t="shared" si="31"/>
        <v>-2922.3400000000838</v>
      </c>
      <c r="P206">
        <f t="shared" si="32"/>
        <v>-5762.4000000003725</v>
      </c>
      <c r="Q206">
        <f t="shared" si="33"/>
        <v>1281.1199999999953</v>
      </c>
      <c r="R206">
        <f t="shared" si="34"/>
        <v>8168.520000000135</v>
      </c>
      <c r="S206">
        <f t="shared" si="35"/>
        <v>11000.239999999991</v>
      </c>
      <c r="T206">
        <f t="shared" si="36"/>
        <v>10971.879999999655</v>
      </c>
    </row>
    <row r="207" spans="1:20" x14ac:dyDescent="0.3">
      <c r="A207">
        <v>538304.52999999991</v>
      </c>
      <c r="B207">
        <v>535682.63999999978</v>
      </c>
      <c r="C207">
        <v>535938.6</v>
      </c>
      <c r="D207">
        <v>591797.39</v>
      </c>
      <c r="E207">
        <v>541251.01</v>
      </c>
      <c r="F207">
        <v>544178.40000000026</v>
      </c>
      <c r="G207">
        <v>537050.05999999994</v>
      </c>
      <c r="H207">
        <v>530341.86999999976</v>
      </c>
      <c r="I207">
        <v>527348.65999999992</v>
      </c>
      <c r="J207">
        <v>527367.71000000031</v>
      </c>
      <c r="L207">
        <f t="shared" si="28"/>
        <v>2621.8900000001304</v>
      </c>
      <c r="M207">
        <f t="shared" si="29"/>
        <v>2365.9299999999348</v>
      </c>
      <c r="N207">
        <f t="shared" si="30"/>
        <v>-53492.860000000102</v>
      </c>
      <c r="O207">
        <f t="shared" si="31"/>
        <v>-2946.4800000000978</v>
      </c>
      <c r="P207">
        <f t="shared" si="32"/>
        <v>-5873.8700000003446</v>
      </c>
      <c r="Q207">
        <f t="shared" si="33"/>
        <v>1254.4699999999721</v>
      </c>
      <c r="R207">
        <f t="shared" si="34"/>
        <v>7962.660000000149</v>
      </c>
      <c r="S207">
        <f t="shared" si="35"/>
        <v>10955.869999999995</v>
      </c>
      <c r="T207">
        <f t="shared" si="36"/>
        <v>10936.8199999996</v>
      </c>
    </row>
    <row r="208" spans="1:20" x14ac:dyDescent="0.3">
      <c r="A208">
        <v>538318.3899999999</v>
      </c>
      <c r="B208">
        <v>535696.82999999973</v>
      </c>
      <c r="C208">
        <v>535949.96</v>
      </c>
      <c r="D208">
        <v>591818.17000000004</v>
      </c>
      <c r="E208">
        <v>541264.94999999995</v>
      </c>
      <c r="F208">
        <v>544192.5900000002</v>
      </c>
      <c r="G208">
        <v>537062.73</v>
      </c>
      <c r="H208">
        <v>530363.19999999972</v>
      </c>
      <c r="I208">
        <v>527362.81999999995</v>
      </c>
      <c r="J208">
        <v>527382.21000000031</v>
      </c>
      <c r="L208">
        <f t="shared" si="28"/>
        <v>2621.5600000001723</v>
      </c>
      <c r="M208">
        <f t="shared" si="29"/>
        <v>2368.4299999999348</v>
      </c>
      <c r="N208">
        <f t="shared" si="30"/>
        <v>-53499.780000000144</v>
      </c>
      <c r="O208">
        <f t="shared" si="31"/>
        <v>-2946.5600000000559</v>
      </c>
      <c r="P208">
        <f t="shared" si="32"/>
        <v>-5874.2000000003027</v>
      </c>
      <c r="Q208">
        <f t="shared" si="33"/>
        <v>1255.6599999999162</v>
      </c>
      <c r="R208">
        <f t="shared" si="34"/>
        <v>7955.190000000177</v>
      </c>
      <c r="S208">
        <f t="shared" si="35"/>
        <v>10955.569999999949</v>
      </c>
      <c r="T208">
        <f t="shared" si="36"/>
        <v>10936.179999999586</v>
      </c>
    </row>
    <row r="209" spans="1:20" x14ac:dyDescent="0.3">
      <c r="A209">
        <v>538334.43999999994</v>
      </c>
      <c r="B209">
        <v>535699.01999999967</v>
      </c>
      <c r="C209">
        <v>535953.74</v>
      </c>
      <c r="D209">
        <v>591839.14</v>
      </c>
      <c r="E209">
        <v>541273.56999999995</v>
      </c>
      <c r="F209">
        <v>544195.15000000026</v>
      </c>
      <c r="G209">
        <v>537067.49</v>
      </c>
      <c r="H209">
        <v>530370.50999999978</v>
      </c>
      <c r="I209">
        <v>527371.5199999999</v>
      </c>
      <c r="J209">
        <v>527395.41000000027</v>
      </c>
      <c r="L209">
        <f t="shared" si="28"/>
        <v>2635.4200000002747</v>
      </c>
      <c r="M209">
        <f t="shared" si="29"/>
        <v>2380.6999999999534</v>
      </c>
      <c r="N209">
        <f t="shared" si="30"/>
        <v>-53504.70000000007</v>
      </c>
      <c r="O209">
        <f t="shared" si="31"/>
        <v>-2939.1300000000047</v>
      </c>
      <c r="P209">
        <f t="shared" si="32"/>
        <v>-5860.710000000312</v>
      </c>
      <c r="Q209">
        <f t="shared" si="33"/>
        <v>1266.9499999999534</v>
      </c>
      <c r="R209">
        <f t="shared" si="34"/>
        <v>7963.9300000001676</v>
      </c>
      <c r="S209">
        <f t="shared" si="35"/>
        <v>10962.920000000042</v>
      </c>
      <c r="T209">
        <f t="shared" si="36"/>
        <v>10939.029999999679</v>
      </c>
    </row>
    <row r="210" spans="1:20" x14ac:dyDescent="0.3">
      <c r="A210">
        <v>543334.43999999994</v>
      </c>
      <c r="B210">
        <v>540699.01999999967</v>
      </c>
      <c r="C210">
        <v>540953.74</v>
      </c>
      <c r="D210">
        <v>596839.14</v>
      </c>
      <c r="E210">
        <v>546273.56999999995</v>
      </c>
      <c r="F210">
        <v>549195.15000000026</v>
      </c>
      <c r="G210">
        <v>542067.49</v>
      </c>
      <c r="H210">
        <v>535370.50999999978</v>
      </c>
      <c r="I210">
        <v>532371.5199999999</v>
      </c>
      <c r="J210">
        <v>532395.41000000027</v>
      </c>
      <c r="L210">
        <f t="shared" si="28"/>
        <v>2635.4200000002747</v>
      </c>
      <c r="M210">
        <f t="shared" si="29"/>
        <v>2380.6999999999534</v>
      </c>
      <c r="N210">
        <f t="shared" si="30"/>
        <v>-53504.70000000007</v>
      </c>
      <c r="O210">
        <f t="shared" si="31"/>
        <v>-2939.1300000000047</v>
      </c>
      <c r="P210">
        <f t="shared" si="32"/>
        <v>-5860.710000000312</v>
      </c>
      <c r="Q210">
        <f t="shared" si="33"/>
        <v>1266.9499999999534</v>
      </c>
      <c r="R210">
        <f t="shared" si="34"/>
        <v>7963.9300000001676</v>
      </c>
      <c r="S210">
        <f t="shared" si="35"/>
        <v>10962.920000000042</v>
      </c>
      <c r="T210">
        <f t="shared" si="36"/>
        <v>10939.029999999679</v>
      </c>
    </row>
    <row r="211" spans="1:20" x14ac:dyDescent="0.3">
      <c r="A211">
        <v>543758.87999999989</v>
      </c>
      <c r="B211">
        <v>541031.95999999961</v>
      </c>
      <c r="C211">
        <v>541366.46</v>
      </c>
      <c r="D211">
        <v>597303.44000000006</v>
      </c>
      <c r="E211">
        <v>546678.21</v>
      </c>
      <c r="F211">
        <v>549646.88000000024</v>
      </c>
      <c r="G211">
        <v>542433.46</v>
      </c>
      <c r="H211">
        <v>535796.50999999978</v>
      </c>
      <c r="I211">
        <v>532923.1399999999</v>
      </c>
      <c r="J211">
        <v>532758.43000000028</v>
      </c>
      <c r="L211">
        <f t="shared" si="28"/>
        <v>2726.9200000002747</v>
      </c>
      <c r="M211">
        <f t="shared" si="29"/>
        <v>2392.4199999999255</v>
      </c>
      <c r="N211">
        <f t="shared" si="30"/>
        <v>-53544.560000000172</v>
      </c>
      <c r="O211">
        <f t="shared" si="31"/>
        <v>-2919.3300000000745</v>
      </c>
      <c r="P211">
        <f t="shared" si="32"/>
        <v>-5888.0000000003492</v>
      </c>
      <c r="Q211">
        <f t="shared" si="33"/>
        <v>1325.4199999999255</v>
      </c>
      <c r="R211">
        <f t="shared" si="34"/>
        <v>7962.3700000001118</v>
      </c>
      <c r="S211">
        <f t="shared" si="35"/>
        <v>10835.739999999991</v>
      </c>
      <c r="T211">
        <f t="shared" si="36"/>
        <v>11000.449999999604</v>
      </c>
    </row>
    <row r="212" spans="1:20" x14ac:dyDescent="0.3">
      <c r="A212">
        <v>544910.62999999989</v>
      </c>
      <c r="B212">
        <v>541433.18999999959</v>
      </c>
      <c r="C212">
        <v>542098.18999999994</v>
      </c>
      <c r="D212">
        <v>598011.28</v>
      </c>
      <c r="E212">
        <v>547763.63</v>
      </c>
      <c r="F212">
        <v>550025.26000000024</v>
      </c>
      <c r="G212">
        <v>542978.98</v>
      </c>
      <c r="H212">
        <v>536627.51999999979</v>
      </c>
      <c r="I212">
        <v>533036.71999999986</v>
      </c>
      <c r="J212">
        <v>533217.19000000029</v>
      </c>
      <c r="L212">
        <f t="shared" si="28"/>
        <v>3477.4400000002934</v>
      </c>
      <c r="M212">
        <f t="shared" si="29"/>
        <v>2812.4399999999441</v>
      </c>
      <c r="N212">
        <f t="shared" si="30"/>
        <v>-53100.65000000014</v>
      </c>
      <c r="O212">
        <f t="shared" si="31"/>
        <v>-2853.0000000001164</v>
      </c>
      <c r="P212">
        <f t="shared" si="32"/>
        <v>-5114.6300000003539</v>
      </c>
      <c r="Q212">
        <f t="shared" si="33"/>
        <v>1931.6499999999069</v>
      </c>
      <c r="R212">
        <f t="shared" si="34"/>
        <v>8283.1100000001024</v>
      </c>
      <c r="S212">
        <f t="shared" si="35"/>
        <v>11873.910000000033</v>
      </c>
      <c r="T212">
        <f t="shared" si="36"/>
        <v>11693.439999999595</v>
      </c>
    </row>
    <row r="213" spans="1:20" x14ac:dyDescent="0.3">
      <c r="A213">
        <v>549910.62999999989</v>
      </c>
      <c r="B213">
        <v>546433.18999999959</v>
      </c>
      <c r="C213">
        <v>547098.18999999994</v>
      </c>
      <c r="D213">
        <v>603011.28</v>
      </c>
      <c r="E213">
        <v>552763.63</v>
      </c>
      <c r="F213">
        <v>555025.26000000024</v>
      </c>
      <c r="G213">
        <v>547978.98</v>
      </c>
      <c r="H213">
        <v>541627.51999999979</v>
      </c>
      <c r="I213">
        <v>538036.71999999986</v>
      </c>
      <c r="J213">
        <v>538217.19000000029</v>
      </c>
      <c r="L213">
        <f t="shared" si="28"/>
        <v>3477.4400000002934</v>
      </c>
      <c r="M213">
        <f t="shared" si="29"/>
        <v>2812.4399999999441</v>
      </c>
      <c r="N213">
        <f t="shared" si="30"/>
        <v>-53100.65000000014</v>
      </c>
      <c r="O213">
        <f t="shared" si="31"/>
        <v>-2853.0000000001164</v>
      </c>
      <c r="P213">
        <f t="shared" si="32"/>
        <v>-5114.6300000003539</v>
      </c>
      <c r="Q213">
        <f t="shared" si="33"/>
        <v>1931.6499999999069</v>
      </c>
      <c r="R213">
        <f t="shared" si="34"/>
        <v>8283.1100000001024</v>
      </c>
      <c r="S213">
        <f t="shared" si="35"/>
        <v>11873.910000000033</v>
      </c>
      <c r="T213">
        <f t="shared" si="36"/>
        <v>11693.439999999595</v>
      </c>
    </row>
    <row r="214" spans="1:20" x14ac:dyDescent="0.3">
      <c r="A214">
        <v>550306.20999999985</v>
      </c>
      <c r="B214">
        <v>546772.95999999961</v>
      </c>
      <c r="C214">
        <v>547444.75</v>
      </c>
      <c r="D214">
        <v>603568.81000000006</v>
      </c>
      <c r="E214">
        <v>553099.24</v>
      </c>
      <c r="F214">
        <v>555351.28000000026</v>
      </c>
      <c r="G214">
        <v>548312.48</v>
      </c>
      <c r="H214">
        <v>541933.56999999983</v>
      </c>
      <c r="I214">
        <v>538355.45999999985</v>
      </c>
      <c r="J214">
        <v>538543.83000000031</v>
      </c>
      <c r="L214">
        <f t="shared" si="28"/>
        <v>3533.2500000002328</v>
      </c>
      <c r="M214">
        <f t="shared" si="29"/>
        <v>2861.4599999998463</v>
      </c>
      <c r="N214">
        <f t="shared" si="30"/>
        <v>-53262.60000000021</v>
      </c>
      <c r="O214">
        <f t="shared" si="31"/>
        <v>-2793.0300000001444</v>
      </c>
      <c r="P214">
        <f t="shared" si="32"/>
        <v>-5045.0700000004144</v>
      </c>
      <c r="Q214">
        <f t="shared" si="33"/>
        <v>1993.729999999865</v>
      </c>
      <c r="R214">
        <f t="shared" si="34"/>
        <v>8372.640000000014</v>
      </c>
      <c r="S214">
        <f t="shared" si="35"/>
        <v>11950.75</v>
      </c>
      <c r="T214">
        <f t="shared" si="36"/>
        <v>11762.379999999539</v>
      </c>
    </row>
    <row r="215" spans="1:20" x14ac:dyDescent="0.3">
      <c r="A215">
        <v>555306.20999999985</v>
      </c>
      <c r="B215">
        <v>551772.95999999961</v>
      </c>
      <c r="C215">
        <v>552444.75</v>
      </c>
      <c r="D215">
        <v>608568.81000000006</v>
      </c>
      <c r="E215">
        <v>558099.24</v>
      </c>
      <c r="F215">
        <v>560351.28000000026</v>
      </c>
      <c r="G215">
        <v>553312.48</v>
      </c>
      <c r="H215">
        <v>546933.56999999983</v>
      </c>
      <c r="I215">
        <v>543355.45999999985</v>
      </c>
      <c r="J215">
        <v>543543.83000000031</v>
      </c>
      <c r="L215">
        <f t="shared" si="28"/>
        <v>3533.2500000002328</v>
      </c>
      <c r="M215">
        <f t="shared" si="29"/>
        <v>2861.4599999998463</v>
      </c>
      <c r="N215">
        <f t="shared" si="30"/>
        <v>-53262.60000000021</v>
      </c>
      <c r="O215">
        <f t="shared" si="31"/>
        <v>-2793.0300000001444</v>
      </c>
      <c r="P215">
        <f t="shared" si="32"/>
        <v>-5045.0700000004144</v>
      </c>
      <c r="Q215">
        <f t="shared" si="33"/>
        <v>1993.729999999865</v>
      </c>
      <c r="R215">
        <f t="shared" si="34"/>
        <v>8372.640000000014</v>
      </c>
      <c r="S215">
        <f t="shared" si="35"/>
        <v>11950.75</v>
      </c>
      <c r="T215">
        <f t="shared" si="36"/>
        <v>11762.379999999539</v>
      </c>
    </row>
    <row r="216" spans="1:20" x14ac:dyDescent="0.3">
      <c r="A216">
        <v>560306.20999999985</v>
      </c>
      <c r="B216">
        <v>552889.17999999959</v>
      </c>
      <c r="C216">
        <v>553360.32999999996</v>
      </c>
      <c r="D216">
        <v>608586.3600000001</v>
      </c>
      <c r="E216">
        <v>563099.24</v>
      </c>
      <c r="F216">
        <v>560564.28000000026</v>
      </c>
      <c r="G216">
        <v>558312.48</v>
      </c>
      <c r="H216">
        <v>551933.56999999983</v>
      </c>
      <c r="I216">
        <v>548355.45999999985</v>
      </c>
      <c r="J216">
        <v>548543.83000000031</v>
      </c>
      <c r="L216">
        <f t="shared" si="28"/>
        <v>7417.0300000002608</v>
      </c>
      <c r="M216">
        <f t="shared" si="29"/>
        <v>6945.8799999998882</v>
      </c>
      <c r="N216">
        <f t="shared" si="30"/>
        <v>-48280.150000000256</v>
      </c>
      <c r="O216">
        <f t="shared" si="31"/>
        <v>-2793.0300000001444</v>
      </c>
      <c r="P216">
        <f t="shared" si="32"/>
        <v>-258.07000000041444</v>
      </c>
      <c r="Q216">
        <f t="shared" si="33"/>
        <v>1993.729999999865</v>
      </c>
      <c r="R216">
        <f t="shared" si="34"/>
        <v>8372.640000000014</v>
      </c>
      <c r="S216">
        <f t="shared" si="35"/>
        <v>11950.75</v>
      </c>
      <c r="T216">
        <f t="shared" si="36"/>
        <v>11762.379999999539</v>
      </c>
    </row>
    <row r="217" spans="1:20" x14ac:dyDescent="0.3">
      <c r="A217">
        <v>561432.62999999989</v>
      </c>
      <c r="B217">
        <v>557889.17999999959</v>
      </c>
      <c r="C217">
        <v>558360.32999999996</v>
      </c>
      <c r="D217">
        <v>610356.20000000007</v>
      </c>
      <c r="E217">
        <v>568099.24</v>
      </c>
      <c r="F217">
        <v>560895.16000000027</v>
      </c>
      <c r="G217">
        <v>559345</v>
      </c>
      <c r="H217">
        <v>556933.56999999983</v>
      </c>
      <c r="I217">
        <v>553355.45999999985</v>
      </c>
      <c r="J217">
        <v>553543.83000000031</v>
      </c>
      <c r="L217">
        <f t="shared" si="28"/>
        <v>3543.4500000003027</v>
      </c>
      <c r="M217">
        <f t="shared" si="29"/>
        <v>3072.2999999999302</v>
      </c>
      <c r="N217">
        <f t="shared" si="30"/>
        <v>-48923.570000000182</v>
      </c>
      <c r="O217">
        <f t="shared" si="31"/>
        <v>-6666.6100000001024</v>
      </c>
      <c r="P217">
        <f t="shared" si="32"/>
        <v>537.46999999962281</v>
      </c>
      <c r="Q217">
        <f t="shared" si="33"/>
        <v>2087.6299999998882</v>
      </c>
      <c r="R217">
        <f t="shared" si="34"/>
        <v>4499.0600000000559</v>
      </c>
      <c r="S217">
        <f t="shared" si="35"/>
        <v>8077.1700000000419</v>
      </c>
      <c r="T217">
        <f t="shared" si="36"/>
        <v>7888.7999999995809</v>
      </c>
    </row>
    <row r="218" spans="1:20" x14ac:dyDescent="0.3">
      <c r="A218">
        <v>562922.57999999984</v>
      </c>
      <c r="B218">
        <v>562889.17999999959</v>
      </c>
      <c r="C218">
        <v>559668.18999999994</v>
      </c>
      <c r="D218">
        <v>612977.2300000001</v>
      </c>
      <c r="E218">
        <v>573099.24</v>
      </c>
      <c r="F218">
        <v>562307.21000000031</v>
      </c>
      <c r="G218">
        <v>561141.06000000006</v>
      </c>
      <c r="H218">
        <v>561933.56999999983</v>
      </c>
      <c r="I218">
        <v>554761.48999999987</v>
      </c>
      <c r="J218">
        <v>558543.83000000031</v>
      </c>
      <c r="L218">
        <f t="shared" si="28"/>
        <v>33.400000000256114</v>
      </c>
      <c r="M218">
        <f t="shared" si="29"/>
        <v>3254.3899999998976</v>
      </c>
      <c r="N218">
        <f t="shared" si="30"/>
        <v>-50054.650000000256</v>
      </c>
      <c r="O218">
        <f t="shared" si="31"/>
        <v>-10176.660000000149</v>
      </c>
      <c r="P218">
        <f t="shared" si="32"/>
        <v>615.36999999952968</v>
      </c>
      <c r="Q218">
        <f t="shared" si="33"/>
        <v>1781.5199999997858</v>
      </c>
      <c r="R218">
        <f t="shared" si="34"/>
        <v>989.01000000000931</v>
      </c>
      <c r="S218">
        <f t="shared" si="35"/>
        <v>8161.0899999999674</v>
      </c>
      <c r="T218">
        <f t="shared" si="36"/>
        <v>4378.7499999995343</v>
      </c>
    </row>
    <row r="219" spans="1:20" x14ac:dyDescent="0.3">
      <c r="A219">
        <v>564969.18999999983</v>
      </c>
      <c r="B219">
        <v>564804.12999999954</v>
      </c>
      <c r="C219">
        <v>561999.77999999991</v>
      </c>
      <c r="D219">
        <v>616140.76000000013</v>
      </c>
      <c r="E219">
        <v>575321.52</v>
      </c>
      <c r="F219">
        <v>563896.44000000029</v>
      </c>
      <c r="G219">
        <v>562861.5</v>
      </c>
      <c r="H219">
        <v>563754.1599999998</v>
      </c>
      <c r="I219">
        <v>556961.57999999984</v>
      </c>
      <c r="J219">
        <v>559189.47000000032</v>
      </c>
      <c r="L219">
        <f t="shared" si="28"/>
        <v>165.06000000028871</v>
      </c>
      <c r="M219">
        <f t="shared" si="29"/>
        <v>2969.4099999999162</v>
      </c>
      <c r="N219">
        <f t="shared" si="30"/>
        <v>-51171.570000000298</v>
      </c>
      <c r="O219">
        <f t="shared" si="31"/>
        <v>-10352.330000000191</v>
      </c>
      <c r="P219">
        <f t="shared" si="32"/>
        <v>1072.7499999995343</v>
      </c>
      <c r="Q219">
        <f t="shared" si="33"/>
        <v>2107.6899999998277</v>
      </c>
      <c r="R219">
        <f t="shared" si="34"/>
        <v>1215.0300000000279</v>
      </c>
      <c r="S219">
        <f t="shared" si="35"/>
        <v>8007.609999999986</v>
      </c>
      <c r="T219">
        <f t="shared" si="36"/>
        <v>5779.7199999995064</v>
      </c>
    </row>
    <row r="220" spans="1:20" x14ac:dyDescent="0.3">
      <c r="A220">
        <v>569969.18999999983</v>
      </c>
      <c r="B220">
        <v>567073.48999999953</v>
      </c>
      <c r="C220">
        <v>566999.77999999991</v>
      </c>
      <c r="D220">
        <v>619790.84000000008</v>
      </c>
      <c r="E220">
        <v>577604.54</v>
      </c>
      <c r="F220">
        <v>568896.44000000029</v>
      </c>
      <c r="G220">
        <v>567861.5</v>
      </c>
      <c r="H220">
        <v>568754.1599999998</v>
      </c>
      <c r="I220">
        <v>561961.57999999984</v>
      </c>
      <c r="J220">
        <v>564189.47000000032</v>
      </c>
      <c r="L220">
        <f t="shared" si="28"/>
        <v>2895.7000000003027</v>
      </c>
      <c r="M220">
        <f t="shared" si="29"/>
        <v>2969.4099999999162</v>
      </c>
      <c r="N220">
        <f t="shared" si="30"/>
        <v>-49821.650000000256</v>
      </c>
      <c r="O220">
        <f t="shared" si="31"/>
        <v>-7635.3500000002095</v>
      </c>
      <c r="P220">
        <f t="shared" si="32"/>
        <v>1072.7499999995343</v>
      </c>
      <c r="Q220">
        <f t="shared" si="33"/>
        <v>2107.6899999998277</v>
      </c>
      <c r="R220">
        <f t="shared" si="34"/>
        <v>1215.0300000000279</v>
      </c>
      <c r="S220">
        <f t="shared" si="35"/>
        <v>8007.609999999986</v>
      </c>
      <c r="T220">
        <f t="shared" si="36"/>
        <v>5779.7199999995064</v>
      </c>
    </row>
    <row r="221" spans="1:20" x14ac:dyDescent="0.3">
      <c r="A221">
        <v>574969.18999999983</v>
      </c>
      <c r="B221">
        <v>570086.92999999947</v>
      </c>
      <c r="C221">
        <v>571999.77999999991</v>
      </c>
      <c r="D221">
        <v>624790.84000000008</v>
      </c>
      <c r="E221">
        <v>582604.54</v>
      </c>
      <c r="F221">
        <v>573896.44000000029</v>
      </c>
      <c r="G221">
        <v>572861.5</v>
      </c>
      <c r="H221">
        <v>573754.1599999998</v>
      </c>
      <c r="I221">
        <v>566961.57999999984</v>
      </c>
      <c r="J221">
        <v>569189.47000000032</v>
      </c>
      <c r="L221">
        <f t="shared" si="28"/>
        <v>4882.2600000003586</v>
      </c>
      <c r="M221">
        <f t="shared" si="29"/>
        <v>2969.4099999999162</v>
      </c>
      <c r="N221">
        <f t="shared" si="30"/>
        <v>-49821.650000000256</v>
      </c>
      <c r="O221">
        <f t="shared" si="31"/>
        <v>-7635.3500000002095</v>
      </c>
      <c r="P221">
        <f t="shared" si="32"/>
        <v>1072.7499999995343</v>
      </c>
      <c r="Q221">
        <f t="shared" si="33"/>
        <v>2107.6899999998277</v>
      </c>
      <c r="R221">
        <f t="shared" si="34"/>
        <v>1215.0300000000279</v>
      </c>
      <c r="S221">
        <f t="shared" si="35"/>
        <v>8007.609999999986</v>
      </c>
      <c r="T221">
        <f t="shared" si="36"/>
        <v>5779.7199999995064</v>
      </c>
    </row>
    <row r="222" spans="1:20" x14ac:dyDescent="0.3">
      <c r="A222">
        <v>579969.18999999983</v>
      </c>
      <c r="B222">
        <v>575086.92999999947</v>
      </c>
      <c r="C222">
        <v>576999.77999999991</v>
      </c>
      <c r="D222">
        <v>629790.84000000008</v>
      </c>
      <c r="E222">
        <v>587604.54</v>
      </c>
      <c r="F222">
        <v>578896.44000000029</v>
      </c>
      <c r="G222">
        <v>577861.5</v>
      </c>
      <c r="H222">
        <v>578754.1599999998</v>
      </c>
      <c r="I222">
        <v>571961.57999999984</v>
      </c>
      <c r="J222">
        <v>574189.47000000032</v>
      </c>
      <c r="L222">
        <f t="shared" si="28"/>
        <v>4882.2600000003586</v>
      </c>
      <c r="M222">
        <f t="shared" si="29"/>
        <v>2969.4099999999162</v>
      </c>
      <c r="N222">
        <f t="shared" si="30"/>
        <v>-49821.650000000256</v>
      </c>
      <c r="O222">
        <f t="shared" si="31"/>
        <v>-7635.3500000002095</v>
      </c>
      <c r="P222">
        <f t="shared" si="32"/>
        <v>1072.7499999995343</v>
      </c>
      <c r="Q222">
        <f t="shared" si="33"/>
        <v>2107.6899999998277</v>
      </c>
      <c r="R222">
        <f t="shared" si="34"/>
        <v>1215.0300000000279</v>
      </c>
      <c r="S222">
        <f t="shared" si="35"/>
        <v>8007.609999999986</v>
      </c>
      <c r="T222">
        <f t="shared" si="36"/>
        <v>5779.7199999995064</v>
      </c>
    </row>
    <row r="223" spans="1:20" x14ac:dyDescent="0.3">
      <c r="A223">
        <v>584969.18999999983</v>
      </c>
      <c r="B223">
        <v>580086.92999999947</v>
      </c>
      <c r="C223">
        <v>581999.77999999991</v>
      </c>
      <c r="D223">
        <v>634790.84000000008</v>
      </c>
      <c r="E223">
        <v>592604.54</v>
      </c>
      <c r="F223">
        <v>583896.44000000029</v>
      </c>
      <c r="G223">
        <v>582861.5</v>
      </c>
      <c r="H223">
        <v>583754.1599999998</v>
      </c>
      <c r="I223">
        <v>576961.57999999984</v>
      </c>
      <c r="J223">
        <v>579189.47000000032</v>
      </c>
      <c r="L223">
        <f t="shared" si="28"/>
        <v>4882.2600000003586</v>
      </c>
      <c r="M223">
        <f t="shared" si="29"/>
        <v>2969.4099999999162</v>
      </c>
      <c r="N223">
        <f t="shared" si="30"/>
        <v>-49821.650000000256</v>
      </c>
      <c r="O223">
        <f t="shared" si="31"/>
        <v>-7635.3500000002095</v>
      </c>
      <c r="P223">
        <f t="shared" si="32"/>
        <v>1072.7499999995343</v>
      </c>
      <c r="Q223">
        <f t="shared" si="33"/>
        <v>2107.6899999998277</v>
      </c>
      <c r="R223">
        <f t="shared" si="34"/>
        <v>1215.0300000000279</v>
      </c>
      <c r="S223">
        <f t="shared" si="35"/>
        <v>8007.609999999986</v>
      </c>
      <c r="T223">
        <f t="shared" si="36"/>
        <v>5779.7199999995064</v>
      </c>
    </row>
    <row r="224" spans="1:20" x14ac:dyDescent="0.3">
      <c r="A224">
        <v>584974.66999999981</v>
      </c>
      <c r="B224">
        <v>580090.98999999953</v>
      </c>
      <c r="C224">
        <v>582005.41999999993</v>
      </c>
      <c r="D224">
        <v>634799.53</v>
      </c>
      <c r="E224">
        <v>592609.01</v>
      </c>
      <c r="F224">
        <v>583900.60000000033</v>
      </c>
      <c r="G224">
        <v>582866.34</v>
      </c>
      <c r="H224">
        <v>583758.10999999975</v>
      </c>
      <c r="I224">
        <v>576965.48999999987</v>
      </c>
      <c r="J224">
        <v>579196.03000000038</v>
      </c>
      <c r="L224">
        <f t="shared" si="28"/>
        <v>4883.6800000002841</v>
      </c>
      <c r="M224">
        <f t="shared" si="29"/>
        <v>2969.2499999998836</v>
      </c>
      <c r="N224">
        <f t="shared" si="30"/>
        <v>-49824.860000000219</v>
      </c>
      <c r="O224">
        <f t="shared" si="31"/>
        <v>-7634.3400000002002</v>
      </c>
      <c r="P224">
        <f t="shared" si="32"/>
        <v>1074.0699999994831</v>
      </c>
      <c r="Q224">
        <f t="shared" si="33"/>
        <v>2108.3299999998417</v>
      </c>
      <c r="R224">
        <f t="shared" si="34"/>
        <v>1216.5600000000559</v>
      </c>
      <c r="S224">
        <f t="shared" si="35"/>
        <v>8009.1799999999348</v>
      </c>
      <c r="T224">
        <f t="shared" si="36"/>
        <v>5778.6399999994319</v>
      </c>
    </row>
    <row r="225" spans="1:20" x14ac:dyDescent="0.3">
      <c r="A225">
        <v>589974.66999999981</v>
      </c>
      <c r="B225">
        <v>580111.35999999952</v>
      </c>
      <c r="C225">
        <v>587005.41999999993</v>
      </c>
      <c r="D225">
        <v>639799.53</v>
      </c>
      <c r="E225">
        <v>592614.35</v>
      </c>
      <c r="F225">
        <v>584426.41000000038</v>
      </c>
      <c r="G225">
        <v>583299.06999999995</v>
      </c>
      <c r="H225">
        <v>583776.13999999978</v>
      </c>
      <c r="I225">
        <v>581965.48999999987</v>
      </c>
      <c r="J225">
        <v>582465.75000000035</v>
      </c>
      <c r="L225">
        <f t="shared" si="28"/>
        <v>9863.3100000002887</v>
      </c>
      <c r="M225">
        <f t="shared" si="29"/>
        <v>2969.2499999998836</v>
      </c>
      <c r="N225">
        <f t="shared" si="30"/>
        <v>-49824.860000000219</v>
      </c>
      <c r="O225">
        <f t="shared" si="31"/>
        <v>-2639.6800000001676</v>
      </c>
      <c r="P225">
        <f t="shared" si="32"/>
        <v>5548.2599999994272</v>
      </c>
      <c r="Q225">
        <f t="shared" si="33"/>
        <v>6675.5999999998603</v>
      </c>
      <c r="R225">
        <f t="shared" si="34"/>
        <v>6198.5300000000279</v>
      </c>
      <c r="S225">
        <f t="shared" si="35"/>
        <v>8009.1799999999348</v>
      </c>
      <c r="T225">
        <f t="shared" si="36"/>
        <v>7508.9199999994598</v>
      </c>
    </row>
    <row r="226" spans="1:20" x14ac:dyDescent="0.3">
      <c r="A226">
        <v>594974.66999999981</v>
      </c>
      <c r="B226">
        <v>585111.35999999952</v>
      </c>
      <c r="C226">
        <v>592005.41999999993</v>
      </c>
      <c r="D226">
        <v>644799.53</v>
      </c>
      <c r="E226">
        <v>597614.35</v>
      </c>
      <c r="F226">
        <v>589426.41000000038</v>
      </c>
      <c r="G226">
        <v>588299.06999999995</v>
      </c>
      <c r="H226">
        <v>588776.13999999978</v>
      </c>
      <c r="I226">
        <v>586965.48999999987</v>
      </c>
      <c r="J226">
        <v>587465.75000000035</v>
      </c>
      <c r="L226">
        <f t="shared" si="28"/>
        <v>9863.3100000002887</v>
      </c>
      <c r="M226">
        <f t="shared" si="29"/>
        <v>2969.2499999998836</v>
      </c>
      <c r="N226">
        <f t="shared" si="30"/>
        <v>-49824.860000000219</v>
      </c>
      <c r="O226">
        <f t="shared" si="31"/>
        <v>-2639.6800000001676</v>
      </c>
      <c r="P226">
        <f t="shared" si="32"/>
        <v>5548.2599999994272</v>
      </c>
      <c r="Q226">
        <f t="shared" si="33"/>
        <v>6675.5999999998603</v>
      </c>
      <c r="R226">
        <f t="shared" si="34"/>
        <v>6198.5300000000279</v>
      </c>
      <c r="S226">
        <f t="shared" si="35"/>
        <v>8009.1799999999348</v>
      </c>
      <c r="T226">
        <f t="shared" si="36"/>
        <v>7508.9199999994598</v>
      </c>
    </row>
    <row r="227" spans="1:20" x14ac:dyDescent="0.3">
      <c r="A227">
        <v>599974.66999999981</v>
      </c>
      <c r="B227">
        <v>590111.35999999952</v>
      </c>
      <c r="C227">
        <v>597005.41999999993</v>
      </c>
      <c r="D227">
        <v>649799.53</v>
      </c>
      <c r="E227">
        <v>602614.35</v>
      </c>
      <c r="F227">
        <v>594426.41000000038</v>
      </c>
      <c r="G227">
        <v>593299.06999999995</v>
      </c>
      <c r="H227">
        <v>593776.13999999978</v>
      </c>
      <c r="I227">
        <v>591965.48999999987</v>
      </c>
      <c r="J227">
        <v>592465.75000000035</v>
      </c>
      <c r="L227">
        <f t="shared" si="28"/>
        <v>9863.3100000002887</v>
      </c>
      <c r="M227">
        <f t="shared" si="29"/>
        <v>2969.2499999998836</v>
      </c>
      <c r="N227">
        <f t="shared" si="30"/>
        <v>-49824.860000000219</v>
      </c>
      <c r="O227">
        <f t="shared" si="31"/>
        <v>-2639.6800000001676</v>
      </c>
      <c r="P227">
        <f t="shared" si="32"/>
        <v>5548.2599999994272</v>
      </c>
      <c r="Q227">
        <f t="shared" si="33"/>
        <v>6675.5999999998603</v>
      </c>
      <c r="R227">
        <f t="shared" si="34"/>
        <v>6198.5300000000279</v>
      </c>
      <c r="S227">
        <f t="shared" si="35"/>
        <v>8009.1799999999348</v>
      </c>
      <c r="T227">
        <f t="shared" si="36"/>
        <v>7508.9199999994598</v>
      </c>
    </row>
    <row r="228" spans="1:20" x14ac:dyDescent="0.3">
      <c r="A228">
        <v>604974.66999999981</v>
      </c>
      <c r="B228">
        <v>595111.35999999952</v>
      </c>
      <c r="C228">
        <v>602005.41999999993</v>
      </c>
      <c r="D228">
        <v>654799.53</v>
      </c>
      <c r="E228">
        <v>607614.35</v>
      </c>
      <c r="F228">
        <v>599426.41000000038</v>
      </c>
      <c r="G228">
        <v>598299.06999999995</v>
      </c>
      <c r="H228">
        <v>598776.13999999978</v>
      </c>
      <c r="I228">
        <v>596965.48999999987</v>
      </c>
      <c r="J228">
        <v>597465.75000000035</v>
      </c>
      <c r="L228">
        <f t="shared" si="28"/>
        <v>9863.3100000002887</v>
      </c>
      <c r="M228">
        <f t="shared" si="29"/>
        <v>2969.2499999998836</v>
      </c>
      <c r="N228">
        <f t="shared" si="30"/>
        <v>-49824.860000000219</v>
      </c>
      <c r="O228">
        <f t="shared" si="31"/>
        <v>-2639.6800000001676</v>
      </c>
      <c r="P228">
        <f t="shared" si="32"/>
        <v>5548.2599999994272</v>
      </c>
      <c r="Q228">
        <f t="shared" si="33"/>
        <v>6675.5999999998603</v>
      </c>
      <c r="R228">
        <f t="shared" si="34"/>
        <v>6198.5300000000279</v>
      </c>
      <c r="S228">
        <f t="shared" si="35"/>
        <v>8009.1799999999348</v>
      </c>
      <c r="T228">
        <f t="shared" si="36"/>
        <v>7508.9199999994598</v>
      </c>
    </row>
    <row r="229" spans="1:20" x14ac:dyDescent="0.3">
      <c r="A229">
        <v>609974.66999999981</v>
      </c>
      <c r="B229">
        <v>600111.35999999952</v>
      </c>
      <c r="C229">
        <v>607005.41999999993</v>
      </c>
      <c r="D229">
        <v>659799.53</v>
      </c>
      <c r="E229">
        <v>612614.35</v>
      </c>
      <c r="F229">
        <v>604426.41000000038</v>
      </c>
      <c r="G229">
        <v>603299.06999999995</v>
      </c>
      <c r="H229">
        <v>603776.13999999978</v>
      </c>
      <c r="I229">
        <v>601965.48999999987</v>
      </c>
      <c r="J229">
        <v>602465.75000000035</v>
      </c>
      <c r="L229">
        <f t="shared" si="28"/>
        <v>9863.3100000002887</v>
      </c>
      <c r="M229">
        <f t="shared" si="29"/>
        <v>2969.2499999998836</v>
      </c>
      <c r="N229">
        <f t="shared" si="30"/>
        <v>-49824.860000000219</v>
      </c>
      <c r="O229">
        <f t="shared" si="31"/>
        <v>-2639.6800000001676</v>
      </c>
      <c r="P229">
        <f t="shared" si="32"/>
        <v>5548.2599999994272</v>
      </c>
      <c r="Q229">
        <f t="shared" si="33"/>
        <v>6675.5999999998603</v>
      </c>
      <c r="R229">
        <f t="shared" si="34"/>
        <v>6198.5300000000279</v>
      </c>
      <c r="S229">
        <f t="shared" si="35"/>
        <v>8009.1799999999348</v>
      </c>
      <c r="T229">
        <f t="shared" si="36"/>
        <v>7508.9199999994598</v>
      </c>
    </row>
    <row r="230" spans="1:20" x14ac:dyDescent="0.3">
      <c r="A230">
        <v>614974.66999999981</v>
      </c>
      <c r="B230">
        <v>605111.35999999952</v>
      </c>
      <c r="C230">
        <v>612005.41999999993</v>
      </c>
      <c r="D230">
        <v>664799.53</v>
      </c>
      <c r="E230">
        <v>617614.35</v>
      </c>
      <c r="F230">
        <v>609426.41000000038</v>
      </c>
      <c r="G230">
        <v>608299.06999999995</v>
      </c>
      <c r="H230">
        <v>608776.13999999978</v>
      </c>
      <c r="I230">
        <v>606965.48999999987</v>
      </c>
      <c r="J230">
        <v>607465.75000000035</v>
      </c>
      <c r="L230">
        <f t="shared" si="28"/>
        <v>9863.3100000002887</v>
      </c>
      <c r="M230">
        <f t="shared" si="29"/>
        <v>2969.2499999998836</v>
      </c>
      <c r="N230">
        <f t="shared" si="30"/>
        <v>-49824.860000000219</v>
      </c>
      <c r="O230">
        <f t="shared" si="31"/>
        <v>-2639.6800000001676</v>
      </c>
      <c r="P230">
        <f t="shared" si="32"/>
        <v>5548.2599999994272</v>
      </c>
      <c r="Q230">
        <f t="shared" si="33"/>
        <v>6675.5999999998603</v>
      </c>
      <c r="R230">
        <f t="shared" si="34"/>
        <v>6198.5300000000279</v>
      </c>
      <c r="S230">
        <f t="shared" si="35"/>
        <v>8009.1799999999348</v>
      </c>
      <c r="T230">
        <f t="shared" si="36"/>
        <v>7508.9199999994598</v>
      </c>
    </row>
    <row r="231" spans="1:20" x14ac:dyDescent="0.3">
      <c r="A231">
        <v>615002.30999999982</v>
      </c>
      <c r="B231">
        <v>605137.63999999955</v>
      </c>
      <c r="C231">
        <v>612031.77999999991</v>
      </c>
      <c r="D231">
        <v>664837.98</v>
      </c>
      <c r="E231">
        <v>617640.99</v>
      </c>
      <c r="F231">
        <v>609453.5500000004</v>
      </c>
      <c r="G231">
        <v>608325.17999999993</v>
      </c>
      <c r="H231">
        <v>608804.97999999975</v>
      </c>
      <c r="I231">
        <v>606991.79999999993</v>
      </c>
      <c r="J231">
        <v>607492.09000000032</v>
      </c>
      <c r="L231">
        <f t="shared" si="28"/>
        <v>9864.6700000002747</v>
      </c>
      <c r="M231">
        <f t="shared" si="29"/>
        <v>2970.5299999999115</v>
      </c>
      <c r="N231">
        <f t="shared" si="30"/>
        <v>-49835.670000000158</v>
      </c>
      <c r="O231">
        <f t="shared" si="31"/>
        <v>-2638.6800000001676</v>
      </c>
      <c r="P231">
        <f t="shared" si="32"/>
        <v>5548.7599999994272</v>
      </c>
      <c r="Q231">
        <f t="shared" si="33"/>
        <v>6677.1299999998882</v>
      </c>
      <c r="R231">
        <f t="shared" si="34"/>
        <v>6197.3300000000745</v>
      </c>
      <c r="S231">
        <f t="shared" si="35"/>
        <v>8010.5099999998929</v>
      </c>
      <c r="T231">
        <f t="shared" si="36"/>
        <v>7510.2199999995064</v>
      </c>
    </row>
    <row r="232" spans="1:20" x14ac:dyDescent="0.3">
      <c r="A232">
        <v>615157.97999999986</v>
      </c>
      <c r="B232">
        <v>605275.47999999952</v>
      </c>
      <c r="C232">
        <v>612164.34</v>
      </c>
      <c r="D232">
        <v>665050.9</v>
      </c>
      <c r="E232">
        <v>617773.65</v>
      </c>
      <c r="F232">
        <v>609610.91000000038</v>
      </c>
      <c r="G232">
        <v>608455.56999999995</v>
      </c>
      <c r="H232">
        <v>608950.41999999969</v>
      </c>
      <c r="I232">
        <v>607123.97</v>
      </c>
      <c r="J232">
        <v>607646.43000000028</v>
      </c>
      <c r="L232">
        <f t="shared" si="28"/>
        <v>9882.5000000003492</v>
      </c>
      <c r="M232">
        <f t="shared" si="29"/>
        <v>2993.6399999998976</v>
      </c>
      <c r="N232">
        <f t="shared" si="30"/>
        <v>-49892.920000000158</v>
      </c>
      <c r="O232">
        <f t="shared" si="31"/>
        <v>-2615.6700000001583</v>
      </c>
      <c r="P232">
        <f t="shared" si="32"/>
        <v>5547.0699999994831</v>
      </c>
      <c r="Q232">
        <f t="shared" si="33"/>
        <v>6702.4099999999162</v>
      </c>
      <c r="R232">
        <f t="shared" si="34"/>
        <v>6207.5600000001723</v>
      </c>
      <c r="S232">
        <f t="shared" si="35"/>
        <v>8034.0099999998929</v>
      </c>
      <c r="T232">
        <f t="shared" si="36"/>
        <v>7511.5499999995809</v>
      </c>
    </row>
    <row r="233" spans="1:20" x14ac:dyDescent="0.3">
      <c r="A233">
        <v>620157.97999999986</v>
      </c>
      <c r="B233">
        <v>605966.31999999948</v>
      </c>
      <c r="C233">
        <v>613904.65</v>
      </c>
      <c r="D233">
        <v>666027.13</v>
      </c>
      <c r="E233">
        <v>622773.65</v>
      </c>
      <c r="F233">
        <v>614610.91000000038</v>
      </c>
      <c r="G233">
        <v>612660.57999999996</v>
      </c>
      <c r="H233">
        <v>609326.11999999965</v>
      </c>
      <c r="I233">
        <v>612123.97</v>
      </c>
      <c r="J233">
        <v>612646.43000000028</v>
      </c>
      <c r="L233">
        <f t="shared" si="28"/>
        <v>14191.660000000382</v>
      </c>
      <c r="M233">
        <f t="shared" si="29"/>
        <v>6253.3299999998417</v>
      </c>
      <c r="N233">
        <f t="shared" si="30"/>
        <v>-45869.15000000014</v>
      </c>
      <c r="O233">
        <f t="shared" si="31"/>
        <v>-2615.6700000001583</v>
      </c>
      <c r="P233">
        <f t="shared" si="32"/>
        <v>5547.0699999994831</v>
      </c>
      <c r="Q233">
        <f t="shared" si="33"/>
        <v>7497.3999999999069</v>
      </c>
      <c r="R233">
        <f t="shared" si="34"/>
        <v>10831.860000000219</v>
      </c>
      <c r="S233">
        <f t="shared" si="35"/>
        <v>8034.0099999998929</v>
      </c>
      <c r="T233">
        <f t="shared" si="36"/>
        <v>7511.5499999995809</v>
      </c>
    </row>
    <row r="234" spans="1:20" x14ac:dyDescent="0.3">
      <c r="A234">
        <v>621660.24999999988</v>
      </c>
      <c r="B234">
        <v>607018.75999999943</v>
      </c>
      <c r="C234">
        <v>614977.98</v>
      </c>
      <c r="D234">
        <v>668160.18000000005</v>
      </c>
      <c r="E234">
        <v>624057.59</v>
      </c>
      <c r="F234">
        <v>616539.13000000035</v>
      </c>
      <c r="G234">
        <v>613877.75</v>
      </c>
      <c r="H234">
        <v>610694.25999999966</v>
      </c>
      <c r="I234">
        <v>614051.54999999993</v>
      </c>
      <c r="J234">
        <v>614266.09000000032</v>
      </c>
      <c r="L234">
        <f t="shared" si="28"/>
        <v>14641.490000000456</v>
      </c>
      <c r="M234">
        <f t="shared" si="29"/>
        <v>6682.2699999999022</v>
      </c>
      <c r="N234">
        <f t="shared" si="30"/>
        <v>-46499.930000000168</v>
      </c>
      <c r="O234">
        <f t="shared" si="31"/>
        <v>-2397.3400000000838</v>
      </c>
      <c r="P234">
        <f t="shared" si="32"/>
        <v>5121.1199999995297</v>
      </c>
      <c r="Q234">
        <f t="shared" si="33"/>
        <v>7782.4999999998836</v>
      </c>
      <c r="R234">
        <f t="shared" si="34"/>
        <v>10965.990000000224</v>
      </c>
      <c r="S234">
        <f t="shared" si="35"/>
        <v>7608.6999999999534</v>
      </c>
      <c r="T234">
        <f t="shared" si="36"/>
        <v>7394.1599999995669</v>
      </c>
    </row>
    <row r="235" spans="1:20" x14ac:dyDescent="0.3">
      <c r="A235">
        <v>623518.18999999983</v>
      </c>
      <c r="B235">
        <v>610232.08999999939</v>
      </c>
      <c r="C235">
        <v>617024.56999999995</v>
      </c>
      <c r="D235">
        <v>670956.05000000005</v>
      </c>
      <c r="E235">
        <v>626703.98</v>
      </c>
      <c r="F235">
        <v>618356.08000000031</v>
      </c>
      <c r="G235">
        <v>615499.84</v>
      </c>
      <c r="H235">
        <v>612469.05999999971</v>
      </c>
      <c r="I235">
        <v>617748.3899999999</v>
      </c>
      <c r="J235">
        <v>617346.37000000034</v>
      </c>
      <c r="L235">
        <f t="shared" si="28"/>
        <v>13286.100000000442</v>
      </c>
      <c r="M235">
        <f t="shared" si="29"/>
        <v>6493.6199999998789</v>
      </c>
      <c r="N235">
        <f t="shared" si="30"/>
        <v>-47437.860000000219</v>
      </c>
      <c r="O235">
        <f t="shared" si="31"/>
        <v>-3185.7900000001537</v>
      </c>
      <c r="P235">
        <f t="shared" si="32"/>
        <v>5162.1099999995204</v>
      </c>
      <c r="Q235">
        <f t="shared" si="33"/>
        <v>8018.3499999998603</v>
      </c>
      <c r="R235">
        <f t="shared" si="34"/>
        <v>11049.130000000121</v>
      </c>
      <c r="S235">
        <f t="shared" si="35"/>
        <v>5769.7999999999302</v>
      </c>
      <c r="T235">
        <f t="shared" si="36"/>
        <v>6171.8199999994831</v>
      </c>
    </row>
    <row r="236" spans="1:20" x14ac:dyDescent="0.3">
      <c r="A236">
        <v>626374.87999999977</v>
      </c>
      <c r="B236">
        <v>612395.39999999944</v>
      </c>
      <c r="C236">
        <v>619211.00999999989</v>
      </c>
      <c r="D236">
        <v>674207.71000000008</v>
      </c>
      <c r="E236">
        <v>628973.05999999994</v>
      </c>
      <c r="F236">
        <v>620606.92000000027</v>
      </c>
      <c r="G236">
        <v>617700.07999999996</v>
      </c>
      <c r="H236">
        <v>614829.6799999997</v>
      </c>
      <c r="I236">
        <v>620045.72999999986</v>
      </c>
      <c r="J236">
        <v>619554.48000000033</v>
      </c>
      <c r="L236">
        <f t="shared" si="28"/>
        <v>13979.480000000331</v>
      </c>
      <c r="M236">
        <f t="shared" si="29"/>
        <v>7163.8699999998789</v>
      </c>
      <c r="N236">
        <f t="shared" si="30"/>
        <v>-47832.830000000307</v>
      </c>
      <c r="O236">
        <f t="shared" si="31"/>
        <v>-2598.1800000001676</v>
      </c>
      <c r="P236">
        <f t="shared" si="32"/>
        <v>5767.9599999994971</v>
      </c>
      <c r="Q236">
        <f t="shared" si="33"/>
        <v>8674.7999999998137</v>
      </c>
      <c r="R236">
        <f t="shared" si="34"/>
        <v>11545.20000000007</v>
      </c>
      <c r="S236">
        <f t="shared" si="35"/>
        <v>6329.1499999999069</v>
      </c>
      <c r="T236">
        <f t="shared" si="36"/>
        <v>6820.3999999994412</v>
      </c>
    </row>
    <row r="237" spans="1:20" x14ac:dyDescent="0.3">
      <c r="A237">
        <v>627731.42999999982</v>
      </c>
      <c r="B237">
        <v>613400.41999999946</v>
      </c>
      <c r="C237">
        <v>620223.08999999985</v>
      </c>
      <c r="D237">
        <v>675721.41</v>
      </c>
      <c r="E237">
        <v>629928.99999999988</v>
      </c>
      <c r="F237">
        <v>621546.94000000029</v>
      </c>
      <c r="G237">
        <v>618665.5</v>
      </c>
      <c r="H237">
        <v>615785.94999999972</v>
      </c>
      <c r="I237">
        <v>620984.42999999982</v>
      </c>
      <c r="J237">
        <v>620271.0700000003</v>
      </c>
      <c r="L237">
        <f t="shared" si="28"/>
        <v>14331.010000000359</v>
      </c>
      <c r="M237">
        <f t="shared" si="29"/>
        <v>7508.3399999999674</v>
      </c>
      <c r="N237">
        <f t="shared" si="30"/>
        <v>-47989.980000000214</v>
      </c>
      <c r="O237">
        <f t="shared" si="31"/>
        <v>-2197.5700000000652</v>
      </c>
      <c r="P237">
        <f t="shared" si="32"/>
        <v>6184.489999999525</v>
      </c>
      <c r="Q237">
        <f t="shared" si="33"/>
        <v>9065.9299999998184</v>
      </c>
      <c r="R237">
        <f t="shared" si="34"/>
        <v>11945.480000000098</v>
      </c>
      <c r="S237">
        <f t="shared" si="35"/>
        <v>6747</v>
      </c>
      <c r="T237">
        <f t="shared" si="36"/>
        <v>7460.3599999995204</v>
      </c>
    </row>
    <row r="238" spans="1:20" x14ac:dyDescent="0.3">
      <c r="A238">
        <v>630311.47999999986</v>
      </c>
      <c r="B238">
        <v>615458.3399999995</v>
      </c>
      <c r="C238">
        <v>622146.50999999989</v>
      </c>
      <c r="D238">
        <v>678627.72000000009</v>
      </c>
      <c r="E238">
        <v>632022.8899999999</v>
      </c>
      <c r="F238">
        <v>623632.33000000031</v>
      </c>
      <c r="G238">
        <v>620842.14</v>
      </c>
      <c r="H238">
        <v>617849.77999999968</v>
      </c>
      <c r="I238">
        <v>623106.93999999983</v>
      </c>
      <c r="J238">
        <v>622343.35000000033</v>
      </c>
      <c r="L238">
        <f t="shared" si="28"/>
        <v>14853.140000000363</v>
      </c>
      <c r="M238">
        <f t="shared" si="29"/>
        <v>8164.9699999999721</v>
      </c>
      <c r="N238">
        <f t="shared" si="30"/>
        <v>-48316.240000000224</v>
      </c>
      <c r="O238">
        <f t="shared" si="31"/>
        <v>-1711.4100000000326</v>
      </c>
      <c r="P238">
        <f t="shared" si="32"/>
        <v>6679.1499999995576</v>
      </c>
      <c r="Q238">
        <f t="shared" si="33"/>
        <v>9469.339999999851</v>
      </c>
      <c r="R238">
        <f t="shared" si="34"/>
        <v>12461.700000000186</v>
      </c>
      <c r="S238">
        <f t="shared" si="35"/>
        <v>7204.5400000000373</v>
      </c>
      <c r="T238">
        <f t="shared" si="36"/>
        <v>7968.129999999539</v>
      </c>
    </row>
    <row r="239" spans="1:20" x14ac:dyDescent="0.3">
      <c r="A239">
        <v>630400.06999999983</v>
      </c>
      <c r="B239">
        <v>615479.22999999952</v>
      </c>
      <c r="C239">
        <v>622159.62999999989</v>
      </c>
      <c r="D239">
        <v>679422.99000000011</v>
      </c>
      <c r="E239">
        <v>632493.52999999991</v>
      </c>
      <c r="F239">
        <v>624245.66000000027</v>
      </c>
      <c r="G239">
        <v>620935.17000000004</v>
      </c>
      <c r="H239">
        <v>617930.80999999971</v>
      </c>
      <c r="I239">
        <v>623615.62999999977</v>
      </c>
      <c r="J239">
        <v>622458.99000000034</v>
      </c>
      <c r="L239">
        <f t="shared" si="28"/>
        <v>14920.840000000317</v>
      </c>
      <c r="M239">
        <f t="shared" si="29"/>
        <v>8240.4399999999441</v>
      </c>
      <c r="N239">
        <f t="shared" si="30"/>
        <v>-49022.920000000275</v>
      </c>
      <c r="O239">
        <f t="shared" si="31"/>
        <v>-2093.4600000000792</v>
      </c>
      <c r="P239">
        <f t="shared" si="32"/>
        <v>6154.4099999995669</v>
      </c>
      <c r="Q239">
        <f t="shared" si="33"/>
        <v>9464.8999999997905</v>
      </c>
      <c r="R239">
        <f t="shared" si="34"/>
        <v>12469.260000000126</v>
      </c>
      <c r="S239">
        <f t="shared" si="35"/>
        <v>6784.4400000000605</v>
      </c>
      <c r="T239">
        <f t="shared" si="36"/>
        <v>7941.0799999994924</v>
      </c>
    </row>
    <row r="240" spans="1:20" x14ac:dyDescent="0.3">
      <c r="A240">
        <v>635400.06999999983</v>
      </c>
      <c r="B240">
        <v>620479.22999999952</v>
      </c>
      <c r="C240">
        <v>627159.62999999989</v>
      </c>
      <c r="D240">
        <v>684422.99000000011</v>
      </c>
      <c r="E240">
        <v>637493.52999999991</v>
      </c>
      <c r="F240">
        <v>629245.66000000027</v>
      </c>
      <c r="G240">
        <v>625935.17000000004</v>
      </c>
      <c r="H240">
        <v>622930.80999999971</v>
      </c>
      <c r="I240">
        <v>628615.62999999977</v>
      </c>
      <c r="J240">
        <v>627458.99000000034</v>
      </c>
      <c r="L240">
        <f t="shared" si="28"/>
        <v>14920.840000000317</v>
      </c>
      <c r="M240">
        <f t="shared" si="29"/>
        <v>8240.4399999999441</v>
      </c>
      <c r="N240">
        <f t="shared" si="30"/>
        <v>-49022.920000000275</v>
      </c>
      <c r="O240">
        <f t="shared" si="31"/>
        <v>-2093.4600000000792</v>
      </c>
      <c r="P240">
        <f t="shared" si="32"/>
        <v>6154.4099999995669</v>
      </c>
      <c r="Q240">
        <f t="shared" si="33"/>
        <v>9464.8999999997905</v>
      </c>
      <c r="R240">
        <f t="shared" si="34"/>
        <v>12469.260000000126</v>
      </c>
      <c r="S240">
        <f t="shared" si="35"/>
        <v>6784.4400000000605</v>
      </c>
      <c r="T240">
        <f t="shared" si="36"/>
        <v>7941.0799999994924</v>
      </c>
    </row>
    <row r="241" spans="1:20" x14ac:dyDescent="0.3">
      <c r="A241">
        <v>640400.06999999983</v>
      </c>
      <c r="B241">
        <v>625479.22999999952</v>
      </c>
      <c r="C241">
        <v>627597.07999999984</v>
      </c>
      <c r="D241">
        <v>685041.80000000016</v>
      </c>
      <c r="E241">
        <v>637595.3899999999</v>
      </c>
      <c r="F241">
        <v>634245.66000000027</v>
      </c>
      <c r="G241">
        <v>630935.17000000004</v>
      </c>
      <c r="H241">
        <v>623006.38999999966</v>
      </c>
      <c r="I241">
        <v>628618.81999999972</v>
      </c>
      <c r="J241">
        <v>632458.99000000034</v>
      </c>
      <c r="L241">
        <f t="shared" si="28"/>
        <v>14920.840000000317</v>
      </c>
      <c r="M241">
        <f t="shared" si="29"/>
        <v>12802.989999999991</v>
      </c>
      <c r="N241">
        <f t="shared" si="30"/>
        <v>-44641.730000000331</v>
      </c>
      <c r="O241">
        <f t="shared" si="31"/>
        <v>2804.6799999999348</v>
      </c>
      <c r="P241">
        <f t="shared" si="32"/>
        <v>6154.4099999995669</v>
      </c>
      <c r="Q241">
        <f t="shared" si="33"/>
        <v>9464.8999999997905</v>
      </c>
      <c r="R241">
        <f t="shared" si="34"/>
        <v>17393.680000000168</v>
      </c>
      <c r="S241">
        <f t="shared" si="35"/>
        <v>11781.250000000116</v>
      </c>
      <c r="T241">
        <f t="shared" si="36"/>
        <v>7941.0799999994924</v>
      </c>
    </row>
    <row r="242" spans="1:20" x14ac:dyDescent="0.3">
      <c r="A242">
        <v>645400.06999999983</v>
      </c>
      <c r="B242">
        <v>630479.22999999952</v>
      </c>
      <c r="C242">
        <v>632597.07999999984</v>
      </c>
      <c r="D242">
        <v>690041.80000000016</v>
      </c>
      <c r="E242">
        <v>642017.90999999992</v>
      </c>
      <c r="F242">
        <v>639245.66000000027</v>
      </c>
      <c r="G242">
        <v>635831.69000000006</v>
      </c>
      <c r="H242">
        <v>627244.18999999971</v>
      </c>
      <c r="I242">
        <v>633618.81999999972</v>
      </c>
      <c r="J242">
        <v>637458.99000000034</v>
      </c>
      <c r="L242">
        <f t="shared" si="28"/>
        <v>14920.840000000317</v>
      </c>
      <c r="M242">
        <f t="shared" si="29"/>
        <v>12802.989999999991</v>
      </c>
      <c r="N242">
        <f t="shared" si="30"/>
        <v>-44641.730000000331</v>
      </c>
      <c r="O242">
        <f t="shared" si="31"/>
        <v>3382.1599999999162</v>
      </c>
      <c r="P242">
        <f t="shared" si="32"/>
        <v>6154.4099999995669</v>
      </c>
      <c r="Q242">
        <f t="shared" si="33"/>
        <v>9568.3799999997718</v>
      </c>
      <c r="R242">
        <f t="shared" si="34"/>
        <v>18155.880000000121</v>
      </c>
      <c r="S242">
        <f t="shared" si="35"/>
        <v>11781.250000000116</v>
      </c>
      <c r="T242">
        <f t="shared" si="36"/>
        <v>7941.0799999994924</v>
      </c>
    </row>
    <row r="243" spans="1:20" x14ac:dyDescent="0.3">
      <c r="A243">
        <v>650400.06999999983</v>
      </c>
      <c r="B243">
        <v>635479.22999999952</v>
      </c>
      <c r="C243">
        <v>637597.07999999984</v>
      </c>
      <c r="D243">
        <v>695041.80000000016</v>
      </c>
      <c r="E243">
        <v>647017.90999999992</v>
      </c>
      <c r="F243">
        <v>644245.66000000027</v>
      </c>
      <c r="G243">
        <v>640831.69000000006</v>
      </c>
      <c r="H243">
        <v>632244.18999999971</v>
      </c>
      <c r="I243">
        <v>638618.81999999972</v>
      </c>
      <c r="J243">
        <v>642458.99000000034</v>
      </c>
      <c r="L243">
        <f t="shared" si="28"/>
        <v>14920.840000000317</v>
      </c>
      <c r="M243">
        <f t="shared" si="29"/>
        <v>12802.989999999991</v>
      </c>
      <c r="N243">
        <f t="shared" si="30"/>
        <v>-44641.730000000331</v>
      </c>
      <c r="O243">
        <f t="shared" si="31"/>
        <v>3382.1599999999162</v>
      </c>
      <c r="P243">
        <f t="shared" si="32"/>
        <v>6154.4099999995669</v>
      </c>
      <c r="Q243">
        <f t="shared" si="33"/>
        <v>9568.3799999997718</v>
      </c>
      <c r="R243">
        <f t="shared" si="34"/>
        <v>18155.880000000121</v>
      </c>
      <c r="S243">
        <f t="shared" si="35"/>
        <v>11781.250000000116</v>
      </c>
      <c r="T243">
        <f t="shared" si="36"/>
        <v>7941.0799999994924</v>
      </c>
    </row>
    <row r="244" spans="1:20" x14ac:dyDescent="0.3">
      <c r="A244">
        <v>655400.06999999983</v>
      </c>
      <c r="B244">
        <v>640479.22999999952</v>
      </c>
      <c r="C244">
        <v>642597.07999999984</v>
      </c>
      <c r="D244">
        <v>700041.80000000016</v>
      </c>
      <c r="E244">
        <v>652017.90999999992</v>
      </c>
      <c r="F244">
        <v>649245.66000000027</v>
      </c>
      <c r="G244">
        <v>645831.69000000006</v>
      </c>
      <c r="H244">
        <v>637244.18999999971</v>
      </c>
      <c r="I244">
        <v>643618.81999999972</v>
      </c>
      <c r="J244">
        <v>647458.99000000034</v>
      </c>
      <c r="L244">
        <f t="shared" si="28"/>
        <v>14920.840000000317</v>
      </c>
      <c r="M244">
        <f t="shared" si="29"/>
        <v>12802.989999999991</v>
      </c>
      <c r="N244">
        <f t="shared" si="30"/>
        <v>-44641.730000000331</v>
      </c>
      <c r="O244">
        <f t="shared" si="31"/>
        <v>3382.1599999999162</v>
      </c>
      <c r="P244">
        <f t="shared" si="32"/>
        <v>6154.4099999995669</v>
      </c>
      <c r="Q244">
        <f t="shared" si="33"/>
        <v>9568.3799999997718</v>
      </c>
      <c r="R244">
        <f t="shared" si="34"/>
        <v>18155.880000000121</v>
      </c>
      <c r="S244">
        <f t="shared" si="35"/>
        <v>11781.250000000116</v>
      </c>
      <c r="T244">
        <f t="shared" si="36"/>
        <v>7941.0799999994924</v>
      </c>
    </row>
    <row r="245" spans="1:20" x14ac:dyDescent="0.3">
      <c r="A245">
        <v>660400.06999999983</v>
      </c>
      <c r="B245">
        <v>645479.22999999952</v>
      </c>
      <c r="C245">
        <v>647597.07999999984</v>
      </c>
      <c r="D245">
        <v>705041.80000000016</v>
      </c>
      <c r="E245">
        <v>657017.90999999992</v>
      </c>
      <c r="F245">
        <v>654245.66000000027</v>
      </c>
      <c r="G245">
        <v>650831.69000000006</v>
      </c>
      <c r="H245">
        <v>642244.18999999971</v>
      </c>
      <c r="I245">
        <v>648618.81999999972</v>
      </c>
      <c r="J245">
        <v>652458.99000000034</v>
      </c>
      <c r="L245">
        <f t="shared" si="28"/>
        <v>14920.840000000317</v>
      </c>
      <c r="M245">
        <f t="shared" si="29"/>
        <v>12802.989999999991</v>
      </c>
      <c r="N245">
        <f t="shared" si="30"/>
        <v>-44641.730000000331</v>
      </c>
      <c r="O245">
        <f t="shared" si="31"/>
        <v>3382.1599999999162</v>
      </c>
      <c r="P245">
        <f t="shared" si="32"/>
        <v>6154.4099999995669</v>
      </c>
      <c r="Q245">
        <f t="shared" si="33"/>
        <v>9568.3799999997718</v>
      </c>
      <c r="R245">
        <f t="shared" si="34"/>
        <v>18155.880000000121</v>
      </c>
      <c r="S245">
        <f t="shared" si="35"/>
        <v>11781.250000000116</v>
      </c>
      <c r="T245">
        <f t="shared" si="36"/>
        <v>7941.0799999994924</v>
      </c>
    </row>
    <row r="246" spans="1:20" x14ac:dyDescent="0.3">
      <c r="A246">
        <v>665400.06999999983</v>
      </c>
      <c r="B246">
        <v>650479.22999999952</v>
      </c>
      <c r="C246">
        <v>652597.07999999984</v>
      </c>
      <c r="D246">
        <v>710041.80000000016</v>
      </c>
      <c r="E246">
        <v>662017.90999999992</v>
      </c>
      <c r="F246">
        <v>659245.66000000027</v>
      </c>
      <c r="G246">
        <v>655831.69000000006</v>
      </c>
      <c r="H246">
        <v>647244.18999999971</v>
      </c>
      <c r="I246">
        <v>653618.81999999972</v>
      </c>
      <c r="J246">
        <v>657458.99000000034</v>
      </c>
      <c r="L246">
        <f t="shared" si="28"/>
        <v>14920.840000000317</v>
      </c>
      <c r="M246">
        <f t="shared" si="29"/>
        <v>12802.989999999991</v>
      </c>
      <c r="N246">
        <f t="shared" si="30"/>
        <v>-44641.730000000331</v>
      </c>
      <c r="O246">
        <f t="shared" si="31"/>
        <v>3382.1599999999162</v>
      </c>
      <c r="P246">
        <f t="shared" si="32"/>
        <v>6154.4099999995669</v>
      </c>
      <c r="Q246">
        <f t="shared" si="33"/>
        <v>9568.3799999997718</v>
      </c>
      <c r="R246">
        <f t="shared" si="34"/>
        <v>18155.880000000121</v>
      </c>
      <c r="S246">
        <f t="shared" si="35"/>
        <v>11781.250000000116</v>
      </c>
      <c r="T246">
        <f t="shared" si="36"/>
        <v>7941.0799999994924</v>
      </c>
    </row>
    <row r="247" spans="1:20" x14ac:dyDescent="0.3">
      <c r="A247">
        <v>670400.06999999983</v>
      </c>
      <c r="B247">
        <v>655479.22999999952</v>
      </c>
      <c r="C247">
        <v>657597.07999999984</v>
      </c>
      <c r="D247">
        <v>715041.80000000016</v>
      </c>
      <c r="E247">
        <v>667017.90999999992</v>
      </c>
      <c r="F247">
        <v>664245.66000000027</v>
      </c>
      <c r="G247">
        <v>660831.69000000006</v>
      </c>
      <c r="H247">
        <v>652244.18999999971</v>
      </c>
      <c r="I247">
        <v>658618.81999999972</v>
      </c>
      <c r="J247">
        <v>662458.99000000034</v>
      </c>
      <c r="L247">
        <f t="shared" si="28"/>
        <v>14920.840000000317</v>
      </c>
      <c r="M247">
        <f t="shared" si="29"/>
        <v>12802.989999999991</v>
      </c>
      <c r="N247">
        <f t="shared" si="30"/>
        <v>-44641.730000000331</v>
      </c>
      <c r="O247">
        <f t="shared" si="31"/>
        <v>3382.1599999999162</v>
      </c>
      <c r="P247">
        <f t="shared" si="32"/>
        <v>6154.4099999995669</v>
      </c>
      <c r="Q247">
        <f t="shared" si="33"/>
        <v>9568.3799999997718</v>
      </c>
      <c r="R247">
        <f t="shared" si="34"/>
        <v>18155.880000000121</v>
      </c>
      <c r="S247">
        <f t="shared" si="35"/>
        <v>11781.250000000116</v>
      </c>
      <c r="T247">
        <f t="shared" si="36"/>
        <v>7941.0799999994924</v>
      </c>
    </row>
    <row r="248" spans="1:20" x14ac:dyDescent="0.3">
      <c r="A248">
        <v>670521.67999999982</v>
      </c>
      <c r="B248">
        <v>656213.66999999946</v>
      </c>
      <c r="C248">
        <v>658084.66999999981</v>
      </c>
      <c r="D248">
        <v>716586.7200000002</v>
      </c>
      <c r="E248">
        <v>667205.84999999986</v>
      </c>
      <c r="F248">
        <v>665377.47000000032</v>
      </c>
      <c r="G248">
        <v>661099.13</v>
      </c>
      <c r="H248">
        <v>652782.10999999975</v>
      </c>
      <c r="I248">
        <v>658788.15999999968</v>
      </c>
      <c r="J248">
        <v>664709.75000000035</v>
      </c>
      <c r="L248">
        <f t="shared" si="28"/>
        <v>14308.010000000359</v>
      </c>
      <c r="M248">
        <f t="shared" si="29"/>
        <v>12437.010000000009</v>
      </c>
      <c r="N248">
        <f t="shared" si="30"/>
        <v>-46065.040000000386</v>
      </c>
      <c r="O248">
        <f t="shared" si="31"/>
        <v>3315.8299999999581</v>
      </c>
      <c r="P248">
        <f t="shared" si="32"/>
        <v>5144.2099999994971</v>
      </c>
      <c r="Q248">
        <f t="shared" si="33"/>
        <v>9422.5499999998137</v>
      </c>
      <c r="R248">
        <f t="shared" si="34"/>
        <v>17739.570000000065</v>
      </c>
      <c r="S248">
        <f t="shared" si="35"/>
        <v>11733.520000000135</v>
      </c>
      <c r="T248">
        <f t="shared" si="36"/>
        <v>5811.9299999994691</v>
      </c>
    </row>
    <row r="249" spans="1:20" x14ac:dyDescent="0.3">
      <c r="A249">
        <v>672297.00999999978</v>
      </c>
      <c r="B249">
        <v>657439.86999999941</v>
      </c>
      <c r="C249">
        <v>659338.79999999981</v>
      </c>
      <c r="D249">
        <v>718754.63000000024</v>
      </c>
      <c r="E249">
        <v>668346.0399999998</v>
      </c>
      <c r="F249">
        <v>666827.92000000027</v>
      </c>
      <c r="G249">
        <v>662423.04000000004</v>
      </c>
      <c r="H249">
        <v>653967.32999999973</v>
      </c>
      <c r="I249">
        <v>660083.70999999973</v>
      </c>
      <c r="J249">
        <v>665803.92000000039</v>
      </c>
      <c r="L249">
        <f t="shared" si="28"/>
        <v>14857.140000000363</v>
      </c>
      <c r="M249">
        <f t="shared" si="29"/>
        <v>12958.209999999963</v>
      </c>
      <c r="N249">
        <f t="shared" si="30"/>
        <v>-46457.620000000461</v>
      </c>
      <c r="O249">
        <f t="shared" si="31"/>
        <v>3950.9699999999721</v>
      </c>
      <c r="P249">
        <f t="shared" si="32"/>
        <v>5469.0899999995017</v>
      </c>
      <c r="Q249">
        <f t="shared" si="33"/>
        <v>9873.9699999997392</v>
      </c>
      <c r="R249">
        <f t="shared" si="34"/>
        <v>18329.680000000051</v>
      </c>
      <c r="S249">
        <f t="shared" si="35"/>
        <v>12213.300000000047</v>
      </c>
      <c r="T249">
        <f t="shared" si="36"/>
        <v>6493.0899999993853</v>
      </c>
    </row>
    <row r="250" spans="1:20" x14ac:dyDescent="0.3">
      <c r="A250">
        <v>672339.00999999978</v>
      </c>
      <c r="B250">
        <v>657482.38999999943</v>
      </c>
      <c r="C250">
        <v>659373.01999999979</v>
      </c>
      <c r="D250">
        <v>718822.80000000028</v>
      </c>
      <c r="E250">
        <v>668383.20999999985</v>
      </c>
      <c r="F250">
        <v>666862.90000000026</v>
      </c>
      <c r="G250">
        <v>662461.9</v>
      </c>
      <c r="H250">
        <v>654006.09999999974</v>
      </c>
      <c r="I250">
        <v>660122.78999999969</v>
      </c>
      <c r="J250">
        <v>665842.97000000044</v>
      </c>
      <c r="L250">
        <f t="shared" si="28"/>
        <v>14856.620000000345</v>
      </c>
      <c r="M250">
        <f t="shared" si="29"/>
        <v>12965.989999999991</v>
      </c>
      <c r="N250">
        <f t="shared" si="30"/>
        <v>-46483.790000000503</v>
      </c>
      <c r="O250">
        <f t="shared" si="31"/>
        <v>3955.7999999999302</v>
      </c>
      <c r="P250">
        <f t="shared" si="32"/>
        <v>5476.1099999995204</v>
      </c>
      <c r="Q250">
        <f t="shared" si="33"/>
        <v>9877.1099999997532</v>
      </c>
      <c r="R250">
        <f t="shared" si="34"/>
        <v>18332.910000000033</v>
      </c>
      <c r="S250">
        <f t="shared" si="35"/>
        <v>12216.220000000088</v>
      </c>
      <c r="T250">
        <f t="shared" si="36"/>
        <v>6496.0399999993388</v>
      </c>
    </row>
    <row r="251" spans="1:20" x14ac:dyDescent="0.3">
      <c r="A251">
        <v>673923.56999999983</v>
      </c>
      <c r="B251">
        <v>658605.08999999939</v>
      </c>
      <c r="C251">
        <v>660675.42999999982</v>
      </c>
      <c r="D251">
        <v>720625.74000000022</v>
      </c>
      <c r="E251">
        <v>669453.48999999987</v>
      </c>
      <c r="F251">
        <v>667988.2000000003</v>
      </c>
      <c r="G251">
        <v>663838.09</v>
      </c>
      <c r="H251">
        <v>655098.03999999969</v>
      </c>
      <c r="I251">
        <v>661310.4299999997</v>
      </c>
      <c r="J251">
        <v>666876.24000000046</v>
      </c>
      <c r="L251">
        <f t="shared" si="28"/>
        <v>15318.480000000447</v>
      </c>
      <c r="M251">
        <f t="shared" si="29"/>
        <v>13248.140000000014</v>
      </c>
      <c r="N251">
        <f t="shared" si="30"/>
        <v>-46702.170000000391</v>
      </c>
      <c r="O251">
        <f t="shared" si="31"/>
        <v>4470.0799999999581</v>
      </c>
      <c r="P251">
        <f t="shared" si="32"/>
        <v>5935.3699999995297</v>
      </c>
      <c r="Q251">
        <f t="shared" si="33"/>
        <v>10085.479999999865</v>
      </c>
      <c r="R251">
        <f t="shared" si="34"/>
        <v>18825.530000000144</v>
      </c>
      <c r="S251">
        <f t="shared" si="35"/>
        <v>12613.14000000013</v>
      </c>
      <c r="T251">
        <f t="shared" si="36"/>
        <v>7047.329999999376</v>
      </c>
    </row>
    <row r="252" spans="1:20" x14ac:dyDescent="0.3">
      <c r="A252">
        <v>675034.59999999986</v>
      </c>
      <c r="B252">
        <v>659854.19999999937</v>
      </c>
      <c r="C252">
        <v>663804.36999999976</v>
      </c>
      <c r="D252">
        <v>723019.2100000002</v>
      </c>
      <c r="E252">
        <v>670664.48999999987</v>
      </c>
      <c r="F252">
        <v>670997.31000000029</v>
      </c>
      <c r="G252">
        <v>668336.39</v>
      </c>
      <c r="H252">
        <v>656163.58999999973</v>
      </c>
      <c r="I252">
        <v>662587.94999999972</v>
      </c>
      <c r="J252">
        <v>668087.74000000046</v>
      </c>
      <c r="L252">
        <f t="shared" si="28"/>
        <v>15180.400000000489</v>
      </c>
      <c r="M252">
        <f t="shared" si="29"/>
        <v>11230.230000000098</v>
      </c>
      <c r="N252">
        <f t="shared" si="30"/>
        <v>-47984.610000000335</v>
      </c>
      <c r="O252">
        <f t="shared" si="31"/>
        <v>4370.109999999986</v>
      </c>
      <c r="P252">
        <f t="shared" si="32"/>
        <v>4037.2899999995716</v>
      </c>
      <c r="Q252">
        <f t="shared" si="33"/>
        <v>6698.2099999998463</v>
      </c>
      <c r="R252">
        <f t="shared" si="34"/>
        <v>18871.010000000126</v>
      </c>
      <c r="S252">
        <f t="shared" si="35"/>
        <v>12446.65000000014</v>
      </c>
      <c r="T252">
        <f t="shared" si="36"/>
        <v>6946.859999999404</v>
      </c>
    </row>
    <row r="253" spans="1:20" x14ac:dyDescent="0.3">
      <c r="A253">
        <v>678258.43999999983</v>
      </c>
      <c r="B253">
        <v>661022.00999999943</v>
      </c>
      <c r="C253">
        <v>665547.5399999998</v>
      </c>
      <c r="D253">
        <v>724782.37000000023</v>
      </c>
      <c r="E253">
        <v>672774.98999999987</v>
      </c>
      <c r="F253">
        <v>671998.9500000003</v>
      </c>
      <c r="G253">
        <v>669202.30000000005</v>
      </c>
      <c r="H253">
        <v>657788.00999999978</v>
      </c>
      <c r="I253">
        <v>663592.69999999972</v>
      </c>
      <c r="J253">
        <v>669292.97000000044</v>
      </c>
      <c r="L253">
        <f t="shared" si="28"/>
        <v>17236.4300000004</v>
      </c>
      <c r="M253">
        <f t="shared" si="29"/>
        <v>12710.900000000023</v>
      </c>
      <c r="N253">
        <f t="shared" si="30"/>
        <v>-46523.9300000004</v>
      </c>
      <c r="O253">
        <f t="shared" si="31"/>
        <v>5483.4499999999534</v>
      </c>
      <c r="P253">
        <f t="shared" si="32"/>
        <v>6259.489999999525</v>
      </c>
      <c r="Q253">
        <f t="shared" si="33"/>
        <v>9056.1399999997811</v>
      </c>
      <c r="R253">
        <f t="shared" si="34"/>
        <v>20470.430000000051</v>
      </c>
      <c r="S253">
        <f t="shared" si="35"/>
        <v>14665.740000000107</v>
      </c>
      <c r="T253">
        <f t="shared" si="36"/>
        <v>8965.46999999939</v>
      </c>
    </row>
    <row r="254" spans="1:20" x14ac:dyDescent="0.3">
      <c r="A254">
        <v>678574.21999999986</v>
      </c>
      <c r="B254">
        <v>661328.39999999944</v>
      </c>
      <c r="C254">
        <v>666012.34999999986</v>
      </c>
      <c r="D254">
        <v>725264.03000000026</v>
      </c>
      <c r="E254">
        <v>674307.50999999989</v>
      </c>
      <c r="F254">
        <v>672313.50000000035</v>
      </c>
      <c r="G254">
        <v>671952.19000000006</v>
      </c>
      <c r="H254">
        <v>658126.42999999982</v>
      </c>
      <c r="I254">
        <v>663643.96999999974</v>
      </c>
      <c r="J254">
        <v>669608.38000000047</v>
      </c>
      <c r="L254">
        <f t="shared" si="28"/>
        <v>17245.820000000414</v>
      </c>
      <c r="M254">
        <f t="shared" si="29"/>
        <v>12561.869999999995</v>
      </c>
      <c r="N254">
        <f t="shared" si="30"/>
        <v>-46689.810000000405</v>
      </c>
      <c r="O254">
        <f t="shared" si="31"/>
        <v>4266.7099999999627</v>
      </c>
      <c r="P254">
        <f t="shared" si="32"/>
        <v>6260.7199999995064</v>
      </c>
      <c r="Q254">
        <f t="shared" si="33"/>
        <v>6622.0299999997951</v>
      </c>
      <c r="R254">
        <f t="shared" si="34"/>
        <v>20447.790000000037</v>
      </c>
      <c r="S254">
        <f t="shared" si="35"/>
        <v>14930.250000000116</v>
      </c>
      <c r="T254">
        <f t="shared" si="36"/>
        <v>8965.8399999993853</v>
      </c>
    </row>
    <row r="255" spans="1:20" x14ac:dyDescent="0.3">
      <c r="A255">
        <v>678584.19999999984</v>
      </c>
      <c r="B255">
        <v>661365.09999999939</v>
      </c>
      <c r="C255">
        <v>666025.50999999989</v>
      </c>
      <c r="D255">
        <v>725280.19000000029</v>
      </c>
      <c r="E255">
        <v>674320.55999999994</v>
      </c>
      <c r="F255">
        <v>672321.19000000029</v>
      </c>
      <c r="G255">
        <v>671960.03</v>
      </c>
      <c r="H255">
        <v>658136.47999999986</v>
      </c>
      <c r="I255">
        <v>663653.7999999997</v>
      </c>
      <c r="J255">
        <v>669617.0400000005</v>
      </c>
      <c r="L255">
        <f t="shared" si="28"/>
        <v>17219.100000000442</v>
      </c>
      <c r="M255">
        <f t="shared" si="29"/>
        <v>12558.689999999944</v>
      </c>
      <c r="N255">
        <f t="shared" si="30"/>
        <v>-46695.990000000456</v>
      </c>
      <c r="O255">
        <f t="shared" si="31"/>
        <v>4263.6399999998976</v>
      </c>
      <c r="P255">
        <f t="shared" si="32"/>
        <v>6263.0099999995437</v>
      </c>
      <c r="Q255">
        <f t="shared" si="33"/>
        <v>6624.1699999998091</v>
      </c>
      <c r="R255">
        <f t="shared" si="34"/>
        <v>20447.719999999972</v>
      </c>
      <c r="S255">
        <f t="shared" si="35"/>
        <v>14930.40000000014</v>
      </c>
      <c r="T255">
        <f t="shared" si="36"/>
        <v>8967.1599999993341</v>
      </c>
    </row>
    <row r="256" spans="1:20" x14ac:dyDescent="0.3">
      <c r="A256">
        <v>678943.2899999998</v>
      </c>
      <c r="B256">
        <v>661625.14999999944</v>
      </c>
      <c r="C256">
        <v>666305.66999999993</v>
      </c>
      <c r="D256">
        <v>725628.91000000027</v>
      </c>
      <c r="E256">
        <v>674531.80999999994</v>
      </c>
      <c r="F256">
        <v>672572.17000000027</v>
      </c>
      <c r="G256">
        <v>672182.94000000006</v>
      </c>
      <c r="H256">
        <v>658189.80999999982</v>
      </c>
      <c r="I256">
        <v>663710.7999999997</v>
      </c>
      <c r="J256">
        <v>669833.07000000053</v>
      </c>
      <c r="L256">
        <f t="shared" si="28"/>
        <v>17318.140000000363</v>
      </c>
      <c r="M256">
        <f t="shared" si="29"/>
        <v>12637.619999999879</v>
      </c>
      <c r="N256">
        <f t="shared" si="30"/>
        <v>-46685.620000000461</v>
      </c>
      <c r="O256">
        <f t="shared" si="31"/>
        <v>4411.479999999865</v>
      </c>
      <c r="P256">
        <f t="shared" si="32"/>
        <v>6371.1199999995297</v>
      </c>
      <c r="Q256">
        <f t="shared" si="33"/>
        <v>6760.3499999997439</v>
      </c>
      <c r="R256">
        <f t="shared" si="34"/>
        <v>20753.479999999981</v>
      </c>
      <c r="S256">
        <f t="shared" si="35"/>
        <v>15232.490000000107</v>
      </c>
      <c r="T256">
        <f t="shared" si="36"/>
        <v>9110.2199999992736</v>
      </c>
    </row>
    <row r="257" spans="1:20" x14ac:dyDescent="0.3">
      <c r="A257">
        <v>683943.2899999998</v>
      </c>
      <c r="B257">
        <v>666625.14999999944</v>
      </c>
      <c r="C257">
        <v>671305.66999999993</v>
      </c>
      <c r="D257">
        <v>730628.91000000027</v>
      </c>
      <c r="E257">
        <v>679531.80999999994</v>
      </c>
      <c r="F257">
        <v>677572.17000000027</v>
      </c>
      <c r="G257">
        <v>677182.94000000006</v>
      </c>
      <c r="H257">
        <v>663189.80999999982</v>
      </c>
      <c r="I257">
        <v>668710.7999999997</v>
      </c>
      <c r="J257">
        <v>674833.07000000053</v>
      </c>
      <c r="L257">
        <f t="shared" si="28"/>
        <v>17318.140000000363</v>
      </c>
      <c r="M257">
        <f t="shared" si="29"/>
        <v>12637.619999999879</v>
      </c>
      <c r="N257">
        <f t="shared" si="30"/>
        <v>-46685.620000000461</v>
      </c>
      <c r="O257">
        <f t="shared" si="31"/>
        <v>4411.479999999865</v>
      </c>
      <c r="P257">
        <f t="shared" si="32"/>
        <v>6371.1199999995297</v>
      </c>
      <c r="Q257">
        <f t="shared" si="33"/>
        <v>6760.3499999997439</v>
      </c>
      <c r="R257">
        <f t="shared" si="34"/>
        <v>20753.479999999981</v>
      </c>
      <c r="S257">
        <f t="shared" si="35"/>
        <v>15232.490000000107</v>
      </c>
      <c r="T257">
        <f t="shared" si="36"/>
        <v>9110.2199999992736</v>
      </c>
    </row>
    <row r="258" spans="1:20" x14ac:dyDescent="0.3">
      <c r="A258">
        <v>688943.2899999998</v>
      </c>
      <c r="B258">
        <v>671625.14999999944</v>
      </c>
      <c r="C258">
        <v>676305.66999999993</v>
      </c>
      <c r="D258">
        <v>735628.91000000027</v>
      </c>
      <c r="E258">
        <v>684531.80999999994</v>
      </c>
      <c r="F258">
        <v>682572.17000000027</v>
      </c>
      <c r="G258">
        <v>682182.94000000006</v>
      </c>
      <c r="H258">
        <v>668189.80999999982</v>
      </c>
      <c r="I258">
        <v>673710.7999999997</v>
      </c>
      <c r="J258">
        <v>679833.07000000053</v>
      </c>
      <c r="L258">
        <f t="shared" si="28"/>
        <v>17318.140000000363</v>
      </c>
      <c r="M258">
        <f t="shared" si="29"/>
        <v>12637.619999999879</v>
      </c>
      <c r="N258">
        <f t="shared" si="30"/>
        <v>-46685.620000000461</v>
      </c>
      <c r="O258">
        <f t="shared" si="31"/>
        <v>4411.479999999865</v>
      </c>
      <c r="P258">
        <f t="shared" si="32"/>
        <v>6371.1199999995297</v>
      </c>
      <c r="Q258">
        <f t="shared" si="33"/>
        <v>6760.3499999997439</v>
      </c>
      <c r="R258">
        <f t="shared" si="34"/>
        <v>20753.479999999981</v>
      </c>
      <c r="S258">
        <f t="shared" si="35"/>
        <v>15232.490000000107</v>
      </c>
      <c r="T258">
        <f t="shared" si="36"/>
        <v>9110.2199999992736</v>
      </c>
    </row>
    <row r="259" spans="1:20" x14ac:dyDescent="0.3">
      <c r="A259">
        <v>688953.14999999979</v>
      </c>
      <c r="B259">
        <v>671958.28999999946</v>
      </c>
      <c r="C259">
        <v>676721.29999999993</v>
      </c>
      <c r="D259">
        <v>737460.65000000026</v>
      </c>
      <c r="E259">
        <v>684624.95</v>
      </c>
      <c r="F259">
        <v>682589.76000000024</v>
      </c>
      <c r="G259">
        <v>682226.49000000011</v>
      </c>
      <c r="H259">
        <v>668294.2899999998</v>
      </c>
      <c r="I259">
        <v>673859.30999999971</v>
      </c>
      <c r="J259">
        <v>679917.90000000049</v>
      </c>
      <c r="L259">
        <f t="shared" ref="L259:L322" si="37">$A259-B259</f>
        <v>16994.860000000335</v>
      </c>
      <c r="M259">
        <f t="shared" ref="M259:M322" si="38">$A259-C259</f>
        <v>12231.84999999986</v>
      </c>
      <c r="N259">
        <f t="shared" ref="N259:N322" si="39">$A259-D259</f>
        <v>-48507.500000000466</v>
      </c>
      <c r="O259">
        <f t="shared" ref="O259:O322" si="40">$A259-E259</f>
        <v>4328.199999999837</v>
      </c>
      <c r="P259">
        <f t="shared" ref="P259:P322" si="41">$A259-F259</f>
        <v>6363.3899999995483</v>
      </c>
      <c r="Q259">
        <f t="shared" ref="Q259:Q322" si="42">$A259-G259</f>
        <v>6726.6599999996834</v>
      </c>
      <c r="R259">
        <f t="shared" ref="R259:R322" si="43">$A259-H259</f>
        <v>20658.859999999986</v>
      </c>
      <c r="S259">
        <f t="shared" ref="S259:S322" si="44">$A259-I259</f>
        <v>15093.840000000084</v>
      </c>
      <c r="T259">
        <f t="shared" ref="T259:T322" si="45">$A259-J259</f>
        <v>9035.2499999993015</v>
      </c>
    </row>
    <row r="260" spans="1:20" x14ac:dyDescent="0.3">
      <c r="A260">
        <v>693953.14999999979</v>
      </c>
      <c r="B260">
        <v>676958.28999999946</v>
      </c>
      <c r="C260">
        <v>679944.57</v>
      </c>
      <c r="D260">
        <v>742460.65000000026</v>
      </c>
      <c r="E260">
        <v>689624.95</v>
      </c>
      <c r="F260">
        <v>687589.76000000024</v>
      </c>
      <c r="G260">
        <v>687226.49000000011</v>
      </c>
      <c r="H260">
        <v>671172.7899999998</v>
      </c>
      <c r="I260">
        <v>678504.89999999967</v>
      </c>
      <c r="J260">
        <v>684917.90000000049</v>
      </c>
      <c r="L260">
        <f t="shared" si="37"/>
        <v>16994.860000000335</v>
      </c>
      <c r="M260">
        <f t="shared" si="38"/>
        <v>14008.579999999842</v>
      </c>
      <c r="N260">
        <f t="shared" si="39"/>
        <v>-48507.500000000466</v>
      </c>
      <c r="O260">
        <f t="shared" si="40"/>
        <v>4328.199999999837</v>
      </c>
      <c r="P260">
        <f t="shared" si="41"/>
        <v>6363.3899999995483</v>
      </c>
      <c r="Q260">
        <f t="shared" si="42"/>
        <v>6726.6599999996834</v>
      </c>
      <c r="R260">
        <f t="shared" si="43"/>
        <v>22780.359999999986</v>
      </c>
      <c r="S260">
        <f t="shared" si="44"/>
        <v>15448.250000000116</v>
      </c>
      <c r="T260">
        <f t="shared" si="45"/>
        <v>9035.2499999993015</v>
      </c>
    </row>
    <row r="261" spans="1:20" x14ac:dyDescent="0.3">
      <c r="A261">
        <v>698953.14999999979</v>
      </c>
      <c r="B261">
        <v>681958.28999999946</v>
      </c>
      <c r="C261">
        <v>684944.57</v>
      </c>
      <c r="D261">
        <v>747460.65000000026</v>
      </c>
      <c r="E261">
        <v>694624.95</v>
      </c>
      <c r="F261">
        <v>692589.76000000024</v>
      </c>
      <c r="G261">
        <v>692226.49000000011</v>
      </c>
      <c r="H261">
        <v>676172.7899999998</v>
      </c>
      <c r="I261">
        <v>683504.89999999967</v>
      </c>
      <c r="J261">
        <v>689917.90000000049</v>
      </c>
      <c r="L261">
        <f t="shared" si="37"/>
        <v>16994.860000000335</v>
      </c>
      <c r="M261">
        <f t="shared" si="38"/>
        <v>14008.579999999842</v>
      </c>
      <c r="N261">
        <f t="shared" si="39"/>
        <v>-48507.500000000466</v>
      </c>
      <c r="O261">
        <f t="shared" si="40"/>
        <v>4328.199999999837</v>
      </c>
      <c r="P261">
        <f t="shared" si="41"/>
        <v>6363.3899999995483</v>
      </c>
      <c r="Q261">
        <f t="shared" si="42"/>
        <v>6726.6599999996834</v>
      </c>
      <c r="R261">
        <f t="shared" si="43"/>
        <v>22780.359999999986</v>
      </c>
      <c r="S261">
        <f t="shared" si="44"/>
        <v>15448.250000000116</v>
      </c>
      <c r="T261">
        <f t="shared" si="45"/>
        <v>9035.2499999993015</v>
      </c>
    </row>
    <row r="262" spans="1:20" x14ac:dyDescent="0.3">
      <c r="A262">
        <v>700872.25999999978</v>
      </c>
      <c r="B262">
        <v>683574.00999999943</v>
      </c>
      <c r="C262">
        <v>685094.46</v>
      </c>
      <c r="D262">
        <v>748197.48000000021</v>
      </c>
      <c r="E262">
        <v>694975.22</v>
      </c>
      <c r="F262">
        <v>693127.99000000022</v>
      </c>
      <c r="G262">
        <v>696674.1100000001</v>
      </c>
      <c r="H262">
        <v>678665.9099999998</v>
      </c>
      <c r="I262">
        <v>688504.89999999967</v>
      </c>
      <c r="J262">
        <v>690068.98000000045</v>
      </c>
      <c r="L262">
        <f t="shared" si="37"/>
        <v>17298.250000000349</v>
      </c>
      <c r="M262">
        <f t="shared" si="38"/>
        <v>15777.799999999814</v>
      </c>
      <c r="N262">
        <f t="shared" si="39"/>
        <v>-47325.220000000438</v>
      </c>
      <c r="O262">
        <f t="shared" si="40"/>
        <v>5897.0399999998044</v>
      </c>
      <c r="P262">
        <f t="shared" si="41"/>
        <v>7744.269999999553</v>
      </c>
      <c r="Q262">
        <f t="shared" si="42"/>
        <v>4198.149999999674</v>
      </c>
      <c r="R262">
        <f t="shared" si="43"/>
        <v>22206.349999999977</v>
      </c>
      <c r="S262">
        <f t="shared" si="44"/>
        <v>12367.360000000102</v>
      </c>
      <c r="T262">
        <f t="shared" si="45"/>
        <v>10803.279999999329</v>
      </c>
    </row>
    <row r="263" spans="1:20" x14ac:dyDescent="0.3">
      <c r="A263">
        <v>705872.25999999978</v>
      </c>
      <c r="B263">
        <v>688574.00999999943</v>
      </c>
      <c r="C263">
        <v>690094.46</v>
      </c>
      <c r="D263">
        <v>753197.48000000021</v>
      </c>
      <c r="E263">
        <v>699975.22</v>
      </c>
      <c r="F263">
        <v>698127.99000000022</v>
      </c>
      <c r="G263">
        <v>701674.1100000001</v>
      </c>
      <c r="H263">
        <v>683665.9099999998</v>
      </c>
      <c r="I263">
        <v>693504.89999999967</v>
      </c>
      <c r="J263">
        <v>695068.98000000045</v>
      </c>
      <c r="L263">
        <f t="shared" si="37"/>
        <v>17298.250000000349</v>
      </c>
      <c r="M263">
        <f t="shared" si="38"/>
        <v>15777.799999999814</v>
      </c>
      <c r="N263">
        <f t="shared" si="39"/>
        <v>-47325.220000000438</v>
      </c>
      <c r="O263">
        <f t="shared" si="40"/>
        <v>5897.0399999998044</v>
      </c>
      <c r="P263">
        <f t="shared" si="41"/>
        <v>7744.269999999553</v>
      </c>
      <c r="Q263">
        <f t="shared" si="42"/>
        <v>4198.149999999674</v>
      </c>
      <c r="R263">
        <f t="shared" si="43"/>
        <v>22206.349999999977</v>
      </c>
      <c r="S263">
        <f t="shared" si="44"/>
        <v>12367.360000000102</v>
      </c>
      <c r="T263">
        <f t="shared" si="45"/>
        <v>10803.279999999329</v>
      </c>
    </row>
    <row r="264" spans="1:20" x14ac:dyDescent="0.3">
      <c r="A264">
        <v>710872.25999999978</v>
      </c>
      <c r="B264">
        <v>693574.00999999943</v>
      </c>
      <c r="C264">
        <v>695094.46</v>
      </c>
      <c r="D264">
        <v>758197.48000000021</v>
      </c>
      <c r="E264">
        <v>704975.22</v>
      </c>
      <c r="F264">
        <v>703127.99000000022</v>
      </c>
      <c r="G264">
        <v>706674.1100000001</v>
      </c>
      <c r="H264">
        <v>688665.9099999998</v>
      </c>
      <c r="I264">
        <v>698504.89999999967</v>
      </c>
      <c r="J264">
        <v>700068.98000000045</v>
      </c>
      <c r="L264">
        <f t="shared" si="37"/>
        <v>17298.250000000349</v>
      </c>
      <c r="M264">
        <f t="shared" si="38"/>
        <v>15777.799999999814</v>
      </c>
      <c r="N264">
        <f t="shared" si="39"/>
        <v>-47325.220000000438</v>
      </c>
      <c r="O264">
        <f t="shared" si="40"/>
        <v>5897.0399999998044</v>
      </c>
      <c r="P264">
        <f t="shared" si="41"/>
        <v>7744.269999999553</v>
      </c>
      <c r="Q264">
        <f t="shared" si="42"/>
        <v>4198.149999999674</v>
      </c>
      <c r="R264">
        <f t="shared" si="43"/>
        <v>22206.349999999977</v>
      </c>
      <c r="S264">
        <f t="shared" si="44"/>
        <v>12367.360000000102</v>
      </c>
      <c r="T264">
        <f t="shared" si="45"/>
        <v>10803.279999999329</v>
      </c>
    </row>
    <row r="265" spans="1:20" x14ac:dyDescent="0.3">
      <c r="A265">
        <v>715872.25999999978</v>
      </c>
      <c r="B265">
        <v>695475.83999999939</v>
      </c>
      <c r="C265">
        <v>699784.87</v>
      </c>
      <c r="D265">
        <v>763197.48000000021</v>
      </c>
      <c r="E265">
        <v>707222.75</v>
      </c>
      <c r="F265">
        <v>708127.99000000022</v>
      </c>
      <c r="G265">
        <v>711491.8600000001</v>
      </c>
      <c r="H265">
        <v>693665.9099999998</v>
      </c>
      <c r="I265">
        <v>702723.30999999971</v>
      </c>
      <c r="J265">
        <v>702455.70000000042</v>
      </c>
      <c r="L265">
        <f t="shared" si="37"/>
        <v>20396.420000000391</v>
      </c>
      <c r="M265">
        <f t="shared" si="38"/>
        <v>16087.389999999781</v>
      </c>
      <c r="N265">
        <f t="shared" si="39"/>
        <v>-47325.220000000438</v>
      </c>
      <c r="O265">
        <f t="shared" si="40"/>
        <v>8649.5099999997765</v>
      </c>
      <c r="P265">
        <f t="shared" si="41"/>
        <v>7744.269999999553</v>
      </c>
      <c r="Q265">
        <f t="shared" si="42"/>
        <v>4380.399999999674</v>
      </c>
      <c r="R265">
        <f t="shared" si="43"/>
        <v>22206.349999999977</v>
      </c>
      <c r="S265">
        <f t="shared" si="44"/>
        <v>13148.95000000007</v>
      </c>
      <c r="T265">
        <f t="shared" si="45"/>
        <v>13416.559999999357</v>
      </c>
    </row>
    <row r="266" spans="1:20" x14ac:dyDescent="0.3">
      <c r="A266">
        <v>720872.25999999978</v>
      </c>
      <c r="B266">
        <v>700475.83999999939</v>
      </c>
      <c r="C266">
        <v>704784.87</v>
      </c>
      <c r="D266">
        <v>768197.48000000021</v>
      </c>
      <c r="E266">
        <v>712222.75</v>
      </c>
      <c r="F266">
        <v>713127.99000000022</v>
      </c>
      <c r="G266">
        <v>716491.8600000001</v>
      </c>
      <c r="H266">
        <v>698665.9099999998</v>
      </c>
      <c r="I266">
        <v>707723.30999999971</v>
      </c>
      <c r="J266">
        <v>707455.70000000042</v>
      </c>
      <c r="L266">
        <f t="shared" si="37"/>
        <v>20396.420000000391</v>
      </c>
      <c r="M266">
        <f t="shared" si="38"/>
        <v>16087.389999999781</v>
      </c>
      <c r="N266">
        <f t="shared" si="39"/>
        <v>-47325.220000000438</v>
      </c>
      <c r="O266">
        <f t="shared" si="40"/>
        <v>8649.5099999997765</v>
      </c>
      <c r="P266">
        <f t="shared" si="41"/>
        <v>7744.269999999553</v>
      </c>
      <c r="Q266">
        <f t="shared" si="42"/>
        <v>4380.399999999674</v>
      </c>
      <c r="R266">
        <f t="shared" si="43"/>
        <v>22206.349999999977</v>
      </c>
      <c r="S266">
        <f t="shared" si="44"/>
        <v>13148.95000000007</v>
      </c>
      <c r="T266">
        <f t="shared" si="45"/>
        <v>13416.559999999357</v>
      </c>
    </row>
    <row r="267" spans="1:20" x14ac:dyDescent="0.3">
      <c r="A267">
        <v>720999.61999999976</v>
      </c>
      <c r="B267">
        <v>700596.58999999939</v>
      </c>
      <c r="C267">
        <v>704901.9</v>
      </c>
      <c r="D267">
        <v>768371.40000000026</v>
      </c>
      <c r="E267">
        <v>712333.44</v>
      </c>
      <c r="F267">
        <v>713262.91000000027</v>
      </c>
      <c r="G267">
        <v>716611.27000000014</v>
      </c>
      <c r="H267">
        <v>698783.09999999974</v>
      </c>
      <c r="I267">
        <v>707841.28999999969</v>
      </c>
      <c r="J267">
        <v>707570.25000000047</v>
      </c>
      <c r="L267">
        <f t="shared" si="37"/>
        <v>20403.030000000377</v>
      </c>
      <c r="M267">
        <f t="shared" si="38"/>
        <v>16097.719999999739</v>
      </c>
      <c r="N267">
        <f t="shared" si="39"/>
        <v>-47371.780000000494</v>
      </c>
      <c r="O267">
        <f t="shared" si="40"/>
        <v>8666.1799999998184</v>
      </c>
      <c r="P267">
        <f t="shared" si="41"/>
        <v>7736.7099999994971</v>
      </c>
      <c r="Q267">
        <f t="shared" si="42"/>
        <v>4388.3499999996275</v>
      </c>
      <c r="R267">
        <f t="shared" si="43"/>
        <v>22216.520000000019</v>
      </c>
      <c r="S267">
        <f t="shared" si="44"/>
        <v>13158.330000000075</v>
      </c>
      <c r="T267">
        <f t="shared" si="45"/>
        <v>13429.369999999297</v>
      </c>
    </row>
    <row r="268" spans="1:20" x14ac:dyDescent="0.3">
      <c r="A268">
        <v>725999.61999999976</v>
      </c>
      <c r="B268">
        <v>705596.58999999939</v>
      </c>
      <c r="C268">
        <v>709901.9</v>
      </c>
      <c r="D268">
        <v>773371.40000000026</v>
      </c>
      <c r="E268">
        <v>717333.44</v>
      </c>
      <c r="F268">
        <v>718262.91000000027</v>
      </c>
      <c r="G268">
        <v>721611.27000000014</v>
      </c>
      <c r="H268">
        <v>703783.09999999974</v>
      </c>
      <c r="I268">
        <v>712841.28999999969</v>
      </c>
      <c r="J268">
        <v>712570.25000000047</v>
      </c>
      <c r="L268">
        <f t="shared" si="37"/>
        <v>20403.030000000377</v>
      </c>
      <c r="M268">
        <f t="shared" si="38"/>
        <v>16097.719999999739</v>
      </c>
      <c r="N268">
        <f t="shared" si="39"/>
        <v>-47371.780000000494</v>
      </c>
      <c r="O268">
        <f t="shared" si="40"/>
        <v>8666.1799999998184</v>
      </c>
      <c r="P268">
        <f t="shared" si="41"/>
        <v>7736.7099999994971</v>
      </c>
      <c r="Q268">
        <f t="shared" si="42"/>
        <v>4388.3499999996275</v>
      </c>
      <c r="R268">
        <f t="shared" si="43"/>
        <v>22216.520000000019</v>
      </c>
      <c r="S268">
        <f t="shared" si="44"/>
        <v>13158.330000000075</v>
      </c>
      <c r="T268">
        <f t="shared" si="45"/>
        <v>13429.369999999297</v>
      </c>
    </row>
    <row r="269" spans="1:20" x14ac:dyDescent="0.3">
      <c r="A269">
        <v>727806.80999999971</v>
      </c>
      <c r="B269">
        <v>707188.13999999943</v>
      </c>
      <c r="C269">
        <v>711665.6</v>
      </c>
      <c r="D269">
        <v>775863.23000000021</v>
      </c>
      <c r="E269">
        <v>719094.33</v>
      </c>
      <c r="F269">
        <v>719994.14000000025</v>
      </c>
      <c r="G269">
        <v>723219.30000000016</v>
      </c>
      <c r="H269">
        <v>705468.4099999998</v>
      </c>
      <c r="I269">
        <v>714502.31999999972</v>
      </c>
      <c r="J269">
        <v>714372.09000000043</v>
      </c>
      <c r="L269">
        <f t="shared" si="37"/>
        <v>20618.670000000275</v>
      </c>
      <c r="M269">
        <f t="shared" si="38"/>
        <v>16141.20999999973</v>
      </c>
      <c r="N269">
        <f t="shared" si="39"/>
        <v>-48056.420000000508</v>
      </c>
      <c r="O269">
        <f t="shared" si="40"/>
        <v>8712.4799999997485</v>
      </c>
      <c r="P269">
        <f t="shared" si="41"/>
        <v>7812.6699999994598</v>
      </c>
      <c r="Q269">
        <f t="shared" si="42"/>
        <v>4587.5099999995437</v>
      </c>
      <c r="R269">
        <f t="shared" si="43"/>
        <v>22338.399999999907</v>
      </c>
      <c r="S269">
        <f t="shared" si="44"/>
        <v>13304.489999999991</v>
      </c>
      <c r="T269">
        <f t="shared" si="45"/>
        <v>13434.719999999274</v>
      </c>
    </row>
    <row r="270" spans="1:20" x14ac:dyDescent="0.3">
      <c r="A270">
        <v>732806.80999999971</v>
      </c>
      <c r="B270">
        <v>712188.13999999943</v>
      </c>
      <c r="C270">
        <v>716665.6</v>
      </c>
      <c r="D270">
        <v>780863.23000000021</v>
      </c>
      <c r="E270">
        <v>724094.33</v>
      </c>
      <c r="F270">
        <v>724994.14000000025</v>
      </c>
      <c r="G270">
        <v>728219.30000000016</v>
      </c>
      <c r="H270">
        <v>710468.4099999998</v>
      </c>
      <c r="I270">
        <v>719502.31999999972</v>
      </c>
      <c r="J270">
        <v>719372.09000000043</v>
      </c>
      <c r="L270">
        <f t="shared" si="37"/>
        <v>20618.670000000275</v>
      </c>
      <c r="M270">
        <f t="shared" si="38"/>
        <v>16141.20999999973</v>
      </c>
      <c r="N270">
        <f t="shared" si="39"/>
        <v>-48056.420000000508</v>
      </c>
      <c r="O270">
        <f t="shared" si="40"/>
        <v>8712.4799999997485</v>
      </c>
      <c r="P270">
        <f t="shared" si="41"/>
        <v>7812.6699999994598</v>
      </c>
      <c r="Q270">
        <f t="shared" si="42"/>
        <v>4587.5099999995437</v>
      </c>
      <c r="R270">
        <f t="shared" si="43"/>
        <v>22338.399999999907</v>
      </c>
      <c r="S270">
        <f t="shared" si="44"/>
        <v>13304.489999999991</v>
      </c>
      <c r="T270">
        <f t="shared" si="45"/>
        <v>13434.719999999274</v>
      </c>
    </row>
    <row r="271" spans="1:20" x14ac:dyDescent="0.3">
      <c r="A271">
        <v>737806.80999999971</v>
      </c>
      <c r="B271">
        <v>717188.13999999943</v>
      </c>
      <c r="C271">
        <v>721665.6</v>
      </c>
      <c r="D271">
        <v>785863.23000000021</v>
      </c>
      <c r="E271">
        <v>729094.33</v>
      </c>
      <c r="F271">
        <v>729994.14000000025</v>
      </c>
      <c r="G271">
        <v>733219.30000000016</v>
      </c>
      <c r="H271">
        <v>715468.4099999998</v>
      </c>
      <c r="I271">
        <v>724502.31999999972</v>
      </c>
      <c r="J271">
        <v>724372.09000000043</v>
      </c>
      <c r="L271">
        <f t="shared" si="37"/>
        <v>20618.670000000275</v>
      </c>
      <c r="M271">
        <f t="shared" si="38"/>
        <v>16141.20999999973</v>
      </c>
      <c r="N271">
        <f t="shared" si="39"/>
        <v>-48056.420000000508</v>
      </c>
      <c r="O271">
        <f t="shared" si="40"/>
        <v>8712.4799999997485</v>
      </c>
      <c r="P271">
        <f t="shared" si="41"/>
        <v>7812.6699999994598</v>
      </c>
      <c r="Q271">
        <f t="shared" si="42"/>
        <v>4587.5099999995437</v>
      </c>
      <c r="R271">
        <f t="shared" si="43"/>
        <v>22338.399999999907</v>
      </c>
      <c r="S271">
        <f t="shared" si="44"/>
        <v>13304.489999999991</v>
      </c>
      <c r="T271">
        <f t="shared" si="45"/>
        <v>13434.719999999274</v>
      </c>
    </row>
    <row r="272" spans="1:20" x14ac:dyDescent="0.3">
      <c r="A272">
        <v>742806.80999999971</v>
      </c>
      <c r="B272">
        <v>722188.13999999943</v>
      </c>
      <c r="C272">
        <v>726665.6</v>
      </c>
      <c r="D272">
        <v>790863.23000000021</v>
      </c>
      <c r="E272">
        <v>734094.33</v>
      </c>
      <c r="F272">
        <v>734994.14000000025</v>
      </c>
      <c r="G272">
        <v>738219.30000000016</v>
      </c>
      <c r="H272">
        <v>720468.4099999998</v>
      </c>
      <c r="I272">
        <v>729502.31999999972</v>
      </c>
      <c r="J272">
        <v>729372.09000000043</v>
      </c>
      <c r="L272">
        <f t="shared" si="37"/>
        <v>20618.670000000275</v>
      </c>
      <c r="M272">
        <f t="shared" si="38"/>
        <v>16141.20999999973</v>
      </c>
      <c r="N272">
        <f t="shared" si="39"/>
        <v>-48056.420000000508</v>
      </c>
      <c r="O272">
        <f t="shared" si="40"/>
        <v>8712.4799999997485</v>
      </c>
      <c r="P272">
        <f t="shared" si="41"/>
        <v>7812.6699999994598</v>
      </c>
      <c r="Q272">
        <f t="shared" si="42"/>
        <v>4587.5099999995437</v>
      </c>
      <c r="R272">
        <f t="shared" si="43"/>
        <v>22338.399999999907</v>
      </c>
      <c r="S272">
        <f t="shared" si="44"/>
        <v>13304.489999999991</v>
      </c>
      <c r="T272">
        <f t="shared" si="45"/>
        <v>13434.719999999274</v>
      </c>
    </row>
    <row r="273" spans="1:20" x14ac:dyDescent="0.3">
      <c r="A273">
        <v>747806.80999999971</v>
      </c>
      <c r="B273">
        <v>727188.13999999943</v>
      </c>
      <c r="C273">
        <v>731665.6</v>
      </c>
      <c r="D273">
        <v>795863.23000000021</v>
      </c>
      <c r="E273">
        <v>739094.33</v>
      </c>
      <c r="F273">
        <v>739994.14000000025</v>
      </c>
      <c r="G273">
        <v>743219.30000000016</v>
      </c>
      <c r="H273">
        <v>725468.4099999998</v>
      </c>
      <c r="I273">
        <v>734502.31999999972</v>
      </c>
      <c r="J273">
        <v>734372.09000000043</v>
      </c>
      <c r="L273">
        <f t="shared" si="37"/>
        <v>20618.670000000275</v>
      </c>
      <c r="M273">
        <f t="shared" si="38"/>
        <v>16141.20999999973</v>
      </c>
      <c r="N273">
        <f t="shared" si="39"/>
        <v>-48056.420000000508</v>
      </c>
      <c r="O273">
        <f t="shared" si="40"/>
        <v>8712.4799999997485</v>
      </c>
      <c r="P273">
        <f t="shared" si="41"/>
        <v>7812.6699999994598</v>
      </c>
      <c r="Q273">
        <f t="shared" si="42"/>
        <v>4587.5099999995437</v>
      </c>
      <c r="R273">
        <f t="shared" si="43"/>
        <v>22338.399999999907</v>
      </c>
      <c r="S273">
        <f t="shared" si="44"/>
        <v>13304.489999999991</v>
      </c>
      <c r="T273">
        <f t="shared" si="45"/>
        <v>13434.719999999274</v>
      </c>
    </row>
    <row r="274" spans="1:20" x14ac:dyDescent="0.3">
      <c r="A274">
        <v>748236.03999999969</v>
      </c>
      <c r="B274">
        <v>727285.94999999949</v>
      </c>
      <c r="C274">
        <v>732375.36</v>
      </c>
      <c r="D274">
        <v>796474.20000000019</v>
      </c>
      <c r="E274">
        <v>739473.36</v>
      </c>
      <c r="F274">
        <v>740100.86000000022</v>
      </c>
      <c r="G274">
        <v>743220.75000000012</v>
      </c>
      <c r="H274">
        <v>725526.07999999984</v>
      </c>
      <c r="I274">
        <v>734849.12999999977</v>
      </c>
      <c r="J274">
        <v>734387.84000000043</v>
      </c>
      <c r="L274">
        <f t="shared" si="37"/>
        <v>20950.0900000002</v>
      </c>
      <c r="M274">
        <f t="shared" si="38"/>
        <v>15860.679999999702</v>
      </c>
      <c r="N274">
        <f t="shared" si="39"/>
        <v>-48238.160000000498</v>
      </c>
      <c r="O274">
        <f t="shared" si="40"/>
        <v>8762.679999999702</v>
      </c>
      <c r="P274">
        <f t="shared" si="41"/>
        <v>8135.1799999994691</v>
      </c>
      <c r="Q274">
        <f t="shared" si="42"/>
        <v>5015.2899999995716</v>
      </c>
      <c r="R274">
        <f t="shared" si="43"/>
        <v>22709.959999999846</v>
      </c>
      <c r="S274">
        <f t="shared" si="44"/>
        <v>13386.909999999916</v>
      </c>
      <c r="T274">
        <f t="shared" si="45"/>
        <v>13848.199999999255</v>
      </c>
    </row>
    <row r="275" spans="1:20" x14ac:dyDescent="0.3">
      <c r="A275">
        <v>753236.03999999969</v>
      </c>
      <c r="B275">
        <v>732285.94999999949</v>
      </c>
      <c r="C275">
        <v>737375.36</v>
      </c>
      <c r="D275">
        <v>801474.20000000019</v>
      </c>
      <c r="E275">
        <v>744473.36</v>
      </c>
      <c r="F275">
        <v>745100.86000000022</v>
      </c>
      <c r="G275">
        <v>748220.75000000012</v>
      </c>
      <c r="H275">
        <v>730526.07999999984</v>
      </c>
      <c r="I275">
        <v>739849.12999999977</v>
      </c>
      <c r="J275">
        <v>739387.84000000043</v>
      </c>
      <c r="L275">
        <f t="shared" si="37"/>
        <v>20950.0900000002</v>
      </c>
      <c r="M275">
        <f t="shared" si="38"/>
        <v>15860.679999999702</v>
      </c>
      <c r="N275">
        <f t="shared" si="39"/>
        <v>-48238.160000000498</v>
      </c>
      <c r="O275">
        <f t="shared" si="40"/>
        <v>8762.679999999702</v>
      </c>
      <c r="P275">
        <f t="shared" si="41"/>
        <v>8135.1799999994691</v>
      </c>
      <c r="Q275">
        <f t="shared" si="42"/>
        <v>5015.2899999995716</v>
      </c>
      <c r="R275">
        <f t="shared" si="43"/>
        <v>22709.959999999846</v>
      </c>
      <c r="S275">
        <f t="shared" si="44"/>
        <v>13386.909999999916</v>
      </c>
      <c r="T275">
        <f t="shared" si="45"/>
        <v>13848.199999999255</v>
      </c>
    </row>
    <row r="276" spans="1:20" x14ac:dyDescent="0.3">
      <c r="A276">
        <v>758236.03999999969</v>
      </c>
      <c r="B276">
        <v>737285.94999999949</v>
      </c>
      <c r="C276">
        <v>742375.36</v>
      </c>
      <c r="D276">
        <v>806474.20000000019</v>
      </c>
      <c r="E276">
        <v>749473.36</v>
      </c>
      <c r="F276">
        <v>750100.86000000022</v>
      </c>
      <c r="G276">
        <v>753220.75000000012</v>
      </c>
      <c r="H276">
        <v>735526.07999999984</v>
      </c>
      <c r="I276">
        <v>744849.12999999977</v>
      </c>
      <c r="J276">
        <v>744387.84000000043</v>
      </c>
      <c r="L276">
        <f t="shared" si="37"/>
        <v>20950.0900000002</v>
      </c>
      <c r="M276">
        <f t="shared" si="38"/>
        <v>15860.679999999702</v>
      </c>
      <c r="N276">
        <f t="shared" si="39"/>
        <v>-48238.160000000498</v>
      </c>
      <c r="O276">
        <f t="shared" si="40"/>
        <v>8762.679999999702</v>
      </c>
      <c r="P276">
        <f t="shared" si="41"/>
        <v>8135.1799999994691</v>
      </c>
      <c r="Q276">
        <f t="shared" si="42"/>
        <v>5015.2899999995716</v>
      </c>
      <c r="R276">
        <f t="shared" si="43"/>
        <v>22709.959999999846</v>
      </c>
      <c r="S276">
        <f t="shared" si="44"/>
        <v>13386.909999999916</v>
      </c>
      <c r="T276">
        <f t="shared" si="45"/>
        <v>13848.199999999255</v>
      </c>
    </row>
    <row r="277" spans="1:20" x14ac:dyDescent="0.3">
      <c r="A277">
        <v>763236.03999999969</v>
      </c>
      <c r="B277">
        <v>742285.94999999949</v>
      </c>
      <c r="C277">
        <v>747375.36</v>
      </c>
      <c r="D277">
        <v>811474.20000000019</v>
      </c>
      <c r="E277">
        <v>754473.36</v>
      </c>
      <c r="F277">
        <v>755100.86000000022</v>
      </c>
      <c r="G277">
        <v>758220.75000000012</v>
      </c>
      <c r="H277">
        <v>740526.07999999984</v>
      </c>
      <c r="I277">
        <v>749849.12999999977</v>
      </c>
      <c r="J277">
        <v>749387.84000000043</v>
      </c>
      <c r="L277">
        <f t="shared" si="37"/>
        <v>20950.0900000002</v>
      </c>
      <c r="M277">
        <f t="shared" si="38"/>
        <v>15860.679999999702</v>
      </c>
      <c r="N277">
        <f t="shared" si="39"/>
        <v>-48238.160000000498</v>
      </c>
      <c r="O277">
        <f t="shared" si="40"/>
        <v>8762.679999999702</v>
      </c>
      <c r="P277">
        <f t="shared" si="41"/>
        <v>8135.1799999994691</v>
      </c>
      <c r="Q277">
        <f t="shared" si="42"/>
        <v>5015.2899999995716</v>
      </c>
      <c r="R277">
        <f t="shared" si="43"/>
        <v>22709.959999999846</v>
      </c>
      <c r="S277">
        <f t="shared" si="44"/>
        <v>13386.909999999916</v>
      </c>
      <c r="T277">
        <f t="shared" si="45"/>
        <v>13848.199999999255</v>
      </c>
    </row>
    <row r="278" spans="1:20" x14ac:dyDescent="0.3">
      <c r="A278">
        <v>765320.14999999967</v>
      </c>
      <c r="B278">
        <v>744238.81999999948</v>
      </c>
      <c r="C278">
        <v>750145.09</v>
      </c>
      <c r="D278">
        <v>814905.43000000017</v>
      </c>
      <c r="E278">
        <v>756556.05999999994</v>
      </c>
      <c r="F278">
        <v>757375.11000000022</v>
      </c>
      <c r="G278">
        <v>760754.14000000013</v>
      </c>
      <c r="H278">
        <v>742732.1599999998</v>
      </c>
      <c r="I278">
        <v>752110.50999999978</v>
      </c>
      <c r="J278">
        <v>751678.78000000038</v>
      </c>
      <c r="L278">
        <f t="shared" si="37"/>
        <v>21081.330000000191</v>
      </c>
      <c r="M278">
        <f t="shared" si="38"/>
        <v>15175.059999999707</v>
      </c>
      <c r="N278">
        <f t="shared" si="39"/>
        <v>-49585.280000000494</v>
      </c>
      <c r="O278">
        <f t="shared" si="40"/>
        <v>8764.0899999997346</v>
      </c>
      <c r="P278">
        <f t="shared" si="41"/>
        <v>7945.0399999994552</v>
      </c>
      <c r="Q278">
        <f t="shared" si="42"/>
        <v>4566.0099999995437</v>
      </c>
      <c r="R278">
        <f t="shared" si="43"/>
        <v>22587.989999999874</v>
      </c>
      <c r="S278">
        <f t="shared" si="44"/>
        <v>13209.639999999898</v>
      </c>
      <c r="T278">
        <f t="shared" si="45"/>
        <v>13641.369999999297</v>
      </c>
    </row>
    <row r="279" spans="1:20" x14ac:dyDescent="0.3">
      <c r="A279">
        <v>770320.14999999967</v>
      </c>
      <c r="B279">
        <v>749238.81999999948</v>
      </c>
      <c r="C279">
        <v>755145.09</v>
      </c>
      <c r="D279">
        <v>819905.43000000017</v>
      </c>
      <c r="E279">
        <v>761556.05999999994</v>
      </c>
      <c r="F279">
        <v>762375.11000000022</v>
      </c>
      <c r="G279">
        <v>765754.14000000013</v>
      </c>
      <c r="H279">
        <v>747732.1599999998</v>
      </c>
      <c r="I279">
        <v>757110.50999999978</v>
      </c>
      <c r="J279">
        <v>756678.78000000038</v>
      </c>
      <c r="L279">
        <f t="shared" si="37"/>
        <v>21081.330000000191</v>
      </c>
      <c r="M279">
        <f t="shared" si="38"/>
        <v>15175.059999999707</v>
      </c>
      <c r="N279">
        <f t="shared" si="39"/>
        <v>-49585.280000000494</v>
      </c>
      <c r="O279">
        <f t="shared" si="40"/>
        <v>8764.0899999997346</v>
      </c>
      <c r="P279">
        <f t="shared" si="41"/>
        <v>7945.0399999994552</v>
      </c>
      <c r="Q279">
        <f t="shared" si="42"/>
        <v>4566.0099999995437</v>
      </c>
      <c r="R279">
        <f t="shared" si="43"/>
        <v>22587.989999999874</v>
      </c>
      <c r="S279">
        <f t="shared" si="44"/>
        <v>13209.639999999898</v>
      </c>
      <c r="T279">
        <f t="shared" si="45"/>
        <v>13641.369999999297</v>
      </c>
    </row>
    <row r="280" spans="1:20" x14ac:dyDescent="0.3">
      <c r="A280">
        <v>775320.14999999967</v>
      </c>
      <c r="B280">
        <v>754238.81999999948</v>
      </c>
      <c r="C280">
        <v>760145.09</v>
      </c>
      <c r="D280">
        <v>824905.43000000017</v>
      </c>
      <c r="E280">
        <v>766556.05999999994</v>
      </c>
      <c r="F280">
        <v>767375.11000000022</v>
      </c>
      <c r="G280">
        <v>770754.14000000013</v>
      </c>
      <c r="H280">
        <v>752732.1599999998</v>
      </c>
      <c r="I280">
        <v>762110.50999999978</v>
      </c>
      <c r="J280">
        <v>761678.78000000038</v>
      </c>
      <c r="L280">
        <f t="shared" si="37"/>
        <v>21081.330000000191</v>
      </c>
      <c r="M280">
        <f t="shared" si="38"/>
        <v>15175.059999999707</v>
      </c>
      <c r="N280">
        <f t="shared" si="39"/>
        <v>-49585.280000000494</v>
      </c>
      <c r="O280">
        <f t="shared" si="40"/>
        <v>8764.0899999997346</v>
      </c>
      <c r="P280">
        <f t="shared" si="41"/>
        <v>7945.0399999994552</v>
      </c>
      <c r="Q280">
        <f t="shared" si="42"/>
        <v>4566.0099999995437</v>
      </c>
      <c r="R280">
        <f t="shared" si="43"/>
        <v>22587.989999999874</v>
      </c>
      <c r="S280">
        <f t="shared" si="44"/>
        <v>13209.639999999898</v>
      </c>
      <c r="T280">
        <f t="shared" si="45"/>
        <v>13641.369999999297</v>
      </c>
    </row>
    <row r="281" spans="1:20" x14ac:dyDescent="0.3">
      <c r="A281">
        <v>775322.28999999969</v>
      </c>
      <c r="B281">
        <v>754240.92999999947</v>
      </c>
      <c r="C281">
        <v>760147.2</v>
      </c>
      <c r="D281">
        <v>824908.43000000017</v>
      </c>
      <c r="E281">
        <v>766558.15999999992</v>
      </c>
      <c r="F281">
        <v>767377.20000000019</v>
      </c>
      <c r="G281">
        <v>770756.40000000014</v>
      </c>
      <c r="H281">
        <v>752734.25999999978</v>
      </c>
      <c r="I281">
        <v>762112.59999999974</v>
      </c>
      <c r="J281">
        <v>761680.92000000039</v>
      </c>
      <c r="L281">
        <f t="shared" si="37"/>
        <v>21081.360000000219</v>
      </c>
      <c r="M281">
        <f t="shared" si="38"/>
        <v>15175.089999999735</v>
      </c>
      <c r="N281">
        <f t="shared" si="39"/>
        <v>-49586.14000000048</v>
      </c>
      <c r="O281">
        <f t="shared" si="40"/>
        <v>8764.1299999997718</v>
      </c>
      <c r="P281">
        <f t="shared" si="41"/>
        <v>7945.0899999995017</v>
      </c>
      <c r="Q281">
        <f t="shared" si="42"/>
        <v>4565.8899999995483</v>
      </c>
      <c r="R281">
        <f t="shared" si="43"/>
        <v>22588.029999999912</v>
      </c>
      <c r="S281">
        <f t="shared" si="44"/>
        <v>13209.689999999944</v>
      </c>
      <c r="T281">
        <f t="shared" si="45"/>
        <v>13641.369999999297</v>
      </c>
    </row>
    <row r="282" spans="1:20" x14ac:dyDescent="0.3">
      <c r="A282">
        <v>780322.28999999969</v>
      </c>
      <c r="B282">
        <v>759240.92999999947</v>
      </c>
      <c r="C282">
        <v>765147.2</v>
      </c>
      <c r="D282">
        <v>828585.29000000015</v>
      </c>
      <c r="E282">
        <v>766982.53999999992</v>
      </c>
      <c r="F282">
        <v>772377.20000000019</v>
      </c>
      <c r="G282">
        <v>775756.40000000014</v>
      </c>
      <c r="H282">
        <v>753339.36999999976</v>
      </c>
      <c r="I282">
        <v>764456.06999999972</v>
      </c>
      <c r="J282">
        <v>766680.92000000039</v>
      </c>
      <c r="L282">
        <f t="shared" si="37"/>
        <v>21081.360000000219</v>
      </c>
      <c r="M282">
        <f t="shared" si="38"/>
        <v>15175.089999999735</v>
      </c>
      <c r="N282">
        <f t="shared" si="39"/>
        <v>-48263.000000000466</v>
      </c>
      <c r="O282">
        <f t="shared" si="40"/>
        <v>13339.749999999767</v>
      </c>
      <c r="P282">
        <f t="shared" si="41"/>
        <v>7945.0899999995017</v>
      </c>
      <c r="Q282">
        <f t="shared" si="42"/>
        <v>4565.8899999995483</v>
      </c>
      <c r="R282">
        <f t="shared" si="43"/>
        <v>26982.919999999925</v>
      </c>
      <c r="S282">
        <f t="shared" si="44"/>
        <v>15866.219999999972</v>
      </c>
      <c r="T282">
        <f t="shared" si="45"/>
        <v>13641.369999999297</v>
      </c>
    </row>
    <row r="283" spans="1:20" x14ac:dyDescent="0.3">
      <c r="A283">
        <v>785322.28999999969</v>
      </c>
      <c r="B283">
        <v>764240.92999999947</v>
      </c>
      <c r="C283">
        <v>770147.2</v>
      </c>
      <c r="D283">
        <v>833585.29000000015</v>
      </c>
      <c r="E283">
        <v>771982.53999999992</v>
      </c>
      <c r="F283">
        <v>777377.20000000019</v>
      </c>
      <c r="G283">
        <v>780756.40000000014</v>
      </c>
      <c r="H283">
        <v>758339.36999999976</v>
      </c>
      <c r="I283">
        <v>769456.06999999972</v>
      </c>
      <c r="J283">
        <v>771680.92000000039</v>
      </c>
      <c r="L283">
        <f t="shared" si="37"/>
        <v>21081.360000000219</v>
      </c>
      <c r="M283">
        <f t="shared" si="38"/>
        <v>15175.089999999735</v>
      </c>
      <c r="N283">
        <f t="shared" si="39"/>
        <v>-48263.000000000466</v>
      </c>
      <c r="O283">
        <f t="shared" si="40"/>
        <v>13339.749999999767</v>
      </c>
      <c r="P283">
        <f t="shared" si="41"/>
        <v>7945.0899999995017</v>
      </c>
      <c r="Q283">
        <f t="shared" si="42"/>
        <v>4565.8899999995483</v>
      </c>
      <c r="R283">
        <f t="shared" si="43"/>
        <v>26982.919999999925</v>
      </c>
      <c r="S283">
        <f t="shared" si="44"/>
        <v>15866.219999999972</v>
      </c>
      <c r="T283">
        <f t="shared" si="45"/>
        <v>13641.369999999297</v>
      </c>
    </row>
    <row r="284" spans="1:20" x14ac:dyDescent="0.3">
      <c r="A284">
        <v>786048.05999999971</v>
      </c>
      <c r="B284">
        <v>765257.31999999948</v>
      </c>
      <c r="C284">
        <v>773055.47</v>
      </c>
      <c r="D284">
        <v>838585.29000000015</v>
      </c>
      <c r="E284">
        <v>774171.2699999999</v>
      </c>
      <c r="F284">
        <v>779293.48000000021</v>
      </c>
      <c r="G284">
        <v>785354.85000000009</v>
      </c>
      <c r="H284">
        <v>762898.39999999979</v>
      </c>
      <c r="I284">
        <v>774056.11999999976</v>
      </c>
      <c r="J284">
        <v>775056.37000000034</v>
      </c>
      <c r="L284">
        <f t="shared" si="37"/>
        <v>20790.740000000224</v>
      </c>
      <c r="M284">
        <f t="shared" si="38"/>
        <v>12992.589999999735</v>
      </c>
      <c r="N284">
        <f t="shared" si="39"/>
        <v>-52537.230000000447</v>
      </c>
      <c r="O284">
        <f t="shared" si="40"/>
        <v>11876.789999999804</v>
      </c>
      <c r="P284">
        <f t="shared" si="41"/>
        <v>6754.5799999994924</v>
      </c>
      <c r="Q284">
        <f t="shared" si="42"/>
        <v>693.2099999996135</v>
      </c>
      <c r="R284">
        <f t="shared" si="43"/>
        <v>23149.659999999916</v>
      </c>
      <c r="S284">
        <f t="shared" si="44"/>
        <v>11991.939999999944</v>
      </c>
      <c r="T284">
        <f t="shared" si="45"/>
        <v>10991.689999999362</v>
      </c>
    </row>
    <row r="285" spans="1:20" x14ac:dyDescent="0.3">
      <c r="A285">
        <v>787811.94999999972</v>
      </c>
      <c r="B285">
        <v>769425.4599999995</v>
      </c>
      <c r="C285">
        <v>774067.7</v>
      </c>
      <c r="D285">
        <v>843078.79000000015</v>
      </c>
      <c r="E285">
        <v>774255.32</v>
      </c>
      <c r="F285">
        <v>781091.31000000017</v>
      </c>
      <c r="G285">
        <v>786273.8</v>
      </c>
      <c r="H285">
        <v>766311.47999999975</v>
      </c>
      <c r="I285">
        <v>776793.95999999973</v>
      </c>
      <c r="J285">
        <v>778432.01000000036</v>
      </c>
      <c r="L285">
        <f t="shared" si="37"/>
        <v>18386.490000000224</v>
      </c>
      <c r="M285">
        <f t="shared" si="38"/>
        <v>13744.249999999767</v>
      </c>
      <c r="N285">
        <f t="shared" si="39"/>
        <v>-55266.840000000433</v>
      </c>
      <c r="O285">
        <f t="shared" si="40"/>
        <v>13556.629999999772</v>
      </c>
      <c r="P285">
        <f t="shared" si="41"/>
        <v>6720.6399999995483</v>
      </c>
      <c r="Q285">
        <f t="shared" si="42"/>
        <v>1538.149999999674</v>
      </c>
      <c r="R285">
        <f t="shared" si="43"/>
        <v>21500.469999999972</v>
      </c>
      <c r="S285">
        <f t="shared" si="44"/>
        <v>11017.989999999991</v>
      </c>
      <c r="T285">
        <f t="shared" si="45"/>
        <v>9379.939999999362</v>
      </c>
    </row>
    <row r="286" spans="1:20" x14ac:dyDescent="0.3">
      <c r="A286">
        <v>789072.77999999968</v>
      </c>
      <c r="B286">
        <v>770427.39999999944</v>
      </c>
      <c r="C286">
        <v>777176.23</v>
      </c>
      <c r="D286">
        <v>848078.79000000015</v>
      </c>
      <c r="E286">
        <v>776226.32</v>
      </c>
      <c r="F286">
        <v>781256.45000000019</v>
      </c>
      <c r="G286">
        <v>786401</v>
      </c>
      <c r="H286">
        <v>769162.56999999972</v>
      </c>
      <c r="I286">
        <v>779769.1799999997</v>
      </c>
      <c r="J286">
        <v>783097.6800000004</v>
      </c>
      <c r="L286">
        <f t="shared" si="37"/>
        <v>18645.380000000237</v>
      </c>
      <c r="M286">
        <f t="shared" si="38"/>
        <v>11896.549999999697</v>
      </c>
      <c r="N286">
        <f t="shared" si="39"/>
        <v>-59006.010000000475</v>
      </c>
      <c r="O286">
        <f t="shared" si="40"/>
        <v>12846.45999999973</v>
      </c>
      <c r="P286">
        <f t="shared" si="41"/>
        <v>7816.3299999994924</v>
      </c>
      <c r="Q286">
        <f t="shared" si="42"/>
        <v>2671.7799999996787</v>
      </c>
      <c r="R286">
        <f t="shared" si="43"/>
        <v>19910.209999999963</v>
      </c>
      <c r="S286">
        <f t="shared" si="44"/>
        <v>9303.5999999999767</v>
      </c>
      <c r="T286">
        <f t="shared" si="45"/>
        <v>5975.0999999992782</v>
      </c>
    </row>
    <row r="287" spans="1:20" x14ac:dyDescent="0.3">
      <c r="A287">
        <v>789619.22999999963</v>
      </c>
      <c r="B287">
        <v>773698.81999999948</v>
      </c>
      <c r="C287">
        <v>779775.89</v>
      </c>
      <c r="D287">
        <v>849730.9800000001</v>
      </c>
      <c r="E287">
        <v>780111.13</v>
      </c>
      <c r="F287">
        <v>783938.94000000018</v>
      </c>
      <c r="G287">
        <v>787408.16</v>
      </c>
      <c r="H287">
        <v>769943.36999999976</v>
      </c>
      <c r="I287">
        <v>780421.16999999969</v>
      </c>
      <c r="J287">
        <v>784703.6800000004</v>
      </c>
      <c r="L287">
        <f t="shared" si="37"/>
        <v>15920.410000000149</v>
      </c>
      <c r="M287">
        <f t="shared" si="38"/>
        <v>9843.3399999996182</v>
      </c>
      <c r="N287">
        <f t="shared" si="39"/>
        <v>-60111.750000000466</v>
      </c>
      <c r="O287">
        <f t="shared" si="40"/>
        <v>9508.0999999996275</v>
      </c>
      <c r="P287">
        <f t="shared" si="41"/>
        <v>5680.2899999994552</v>
      </c>
      <c r="Q287">
        <f t="shared" si="42"/>
        <v>2211.0699999995995</v>
      </c>
      <c r="R287">
        <f t="shared" si="43"/>
        <v>19675.85999999987</v>
      </c>
      <c r="S287">
        <f t="shared" si="44"/>
        <v>9198.0599999999395</v>
      </c>
      <c r="T287">
        <f t="shared" si="45"/>
        <v>4915.5499999992317</v>
      </c>
    </row>
    <row r="288" spans="1:20" x14ac:dyDescent="0.3">
      <c r="A288">
        <v>791973.22999999963</v>
      </c>
      <c r="B288">
        <v>774933.29999999946</v>
      </c>
      <c r="C288">
        <v>780502.89</v>
      </c>
      <c r="D288">
        <v>850754.37000000011</v>
      </c>
      <c r="E288">
        <v>780627.33</v>
      </c>
      <c r="F288">
        <v>787430.58000000019</v>
      </c>
      <c r="G288">
        <v>787917.83000000007</v>
      </c>
      <c r="H288">
        <v>771124.25999999978</v>
      </c>
      <c r="I288">
        <v>781068.41999999969</v>
      </c>
      <c r="J288">
        <v>789703.6800000004</v>
      </c>
      <c r="L288">
        <f t="shared" si="37"/>
        <v>17039.930000000168</v>
      </c>
      <c r="M288">
        <f t="shared" si="38"/>
        <v>11470.339999999618</v>
      </c>
      <c r="N288">
        <f t="shared" si="39"/>
        <v>-58781.14000000048</v>
      </c>
      <c r="O288">
        <f t="shared" si="40"/>
        <v>11345.899999999674</v>
      </c>
      <c r="P288">
        <f t="shared" si="41"/>
        <v>4542.6499999994412</v>
      </c>
      <c r="Q288">
        <f t="shared" si="42"/>
        <v>4055.3999999995576</v>
      </c>
      <c r="R288">
        <f t="shared" si="43"/>
        <v>20848.969999999856</v>
      </c>
      <c r="S288">
        <f t="shared" si="44"/>
        <v>10904.809999999939</v>
      </c>
      <c r="T288">
        <f t="shared" si="45"/>
        <v>2269.5499999992317</v>
      </c>
    </row>
    <row r="289" spans="1:20" x14ac:dyDescent="0.3">
      <c r="A289">
        <v>792426.39999999967</v>
      </c>
      <c r="B289">
        <v>776085.84999999951</v>
      </c>
      <c r="C289">
        <v>781494.94000000006</v>
      </c>
      <c r="D289">
        <v>852552.64000000013</v>
      </c>
      <c r="E289">
        <v>784670.41999999993</v>
      </c>
      <c r="F289">
        <v>787881.86000000022</v>
      </c>
      <c r="G289">
        <v>791372.19000000006</v>
      </c>
      <c r="H289">
        <v>774533.25999999978</v>
      </c>
      <c r="I289">
        <v>784731.19999999972</v>
      </c>
      <c r="J289">
        <v>793107.62000000034</v>
      </c>
      <c r="L289">
        <f t="shared" si="37"/>
        <v>16340.550000000163</v>
      </c>
      <c r="M289">
        <f t="shared" si="38"/>
        <v>10931.459999999614</v>
      </c>
      <c r="N289">
        <f t="shared" si="39"/>
        <v>-60126.240000000456</v>
      </c>
      <c r="O289">
        <f t="shared" si="40"/>
        <v>7755.9799999997485</v>
      </c>
      <c r="P289">
        <f t="shared" si="41"/>
        <v>4544.5399999994552</v>
      </c>
      <c r="Q289">
        <f t="shared" si="42"/>
        <v>1054.2099999996135</v>
      </c>
      <c r="R289">
        <f t="shared" si="43"/>
        <v>17893.139999999898</v>
      </c>
      <c r="S289">
        <f t="shared" si="44"/>
        <v>7695.1999999999534</v>
      </c>
      <c r="T289">
        <f t="shared" si="45"/>
        <v>-681.22000000067055</v>
      </c>
    </row>
    <row r="290" spans="1:20" x14ac:dyDescent="0.3">
      <c r="A290">
        <v>794172.19999999972</v>
      </c>
      <c r="B290">
        <v>776150.25999999954</v>
      </c>
      <c r="C290">
        <v>781980.42</v>
      </c>
      <c r="D290">
        <v>854247.9800000001</v>
      </c>
      <c r="E290">
        <v>789670.41999999993</v>
      </c>
      <c r="F290">
        <v>788760.94000000018</v>
      </c>
      <c r="G290">
        <v>795152.27</v>
      </c>
      <c r="H290">
        <v>778060.33999999973</v>
      </c>
      <c r="I290">
        <v>786945.13999999966</v>
      </c>
      <c r="J290">
        <v>793776.7000000003</v>
      </c>
      <c r="L290">
        <f t="shared" si="37"/>
        <v>18021.940000000177</v>
      </c>
      <c r="M290">
        <f t="shared" si="38"/>
        <v>12191.779999999679</v>
      </c>
      <c r="N290">
        <f t="shared" si="39"/>
        <v>-60075.780000000377</v>
      </c>
      <c r="O290">
        <f t="shared" si="40"/>
        <v>4501.7799999997951</v>
      </c>
      <c r="P290">
        <f t="shared" si="41"/>
        <v>5411.2599999995437</v>
      </c>
      <c r="Q290">
        <f t="shared" si="42"/>
        <v>-980.07000000029802</v>
      </c>
      <c r="R290">
        <f t="shared" si="43"/>
        <v>16111.859999999986</v>
      </c>
      <c r="S290">
        <f t="shared" si="44"/>
        <v>7227.0600000000559</v>
      </c>
      <c r="T290">
        <f t="shared" si="45"/>
        <v>395.49999999941792</v>
      </c>
    </row>
    <row r="291" spans="1:20" x14ac:dyDescent="0.3">
      <c r="A291">
        <v>795361.71999999974</v>
      </c>
      <c r="B291">
        <v>780201.41999999958</v>
      </c>
      <c r="C291">
        <v>785550.04</v>
      </c>
      <c r="D291">
        <v>856869.53000000014</v>
      </c>
      <c r="E291">
        <v>793428.3899999999</v>
      </c>
      <c r="F291">
        <v>793760.94000000018</v>
      </c>
      <c r="G291">
        <v>797804.36</v>
      </c>
      <c r="H291">
        <v>780724.10999999975</v>
      </c>
      <c r="I291">
        <v>787468.16999999969</v>
      </c>
      <c r="J291">
        <v>797507.25000000035</v>
      </c>
      <c r="L291">
        <f t="shared" si="37"/>
        <v>15160.300000000163</v>
      </c>
      <c r="M291">
        <f t="shared" si="38"/>
        <v>9811.679999999702</v>
      </c>
      <c r="N291">
        <f t="shared" si="39"/>
        <v>-61507.810000000405</v>
      </c>
      <c r="O291">
        <f t="shared" si="40"/>
        <v>1933.3299999998417</v>
      </c>
      <c r="P291">
        <f t="shared" si="41"/>
        <v>1600.7799999995623</v>
      </c>
      <c r="Q291">
        <f t="shared" si="42"/>
        <v>-2442.6400000002468</v>
      </c>
      <c r="R291">
        <f t="shared" si="43"/>
        <v>14637.609999999986</v>
      </c>
      <c r="S291">
        <f t="shared" si="44"/>
        <v>7893.5500000000466</v>
      </c>
      <c r="T291">
        <f t="shared" si="45"/>
        <v>-2145.53000000061</v>
      </c>
    </row>
    <row r="292" spans="1:20" x14ac:dyDescent="0.3">
      <c r="A292">
        <v>796891.16999999969</v>
      </c>
      <c r="B292">
        <v>780897.47999999963</v>
      </c>
      <c r="C292">
        <v>786770.21000000008</v>
      </c>
      <c r="D292">
        <v>861869.53000000014</v>
      </c>
      <c r="E292">
        <v>796245.02999999991</v>
      </c>
      <c r="F292">
        <v>794506.9700000002</v>
      </c>
      <c r="G292">
        <v>800538.91</v>
      </c>
      <c r="H292">
        <v>784366.7799999998</v>
      </c>
      <c r="I292">
        <v>791275.16999999969</v>
      </c>
      <c r="J292">
        <v>802507.25000000035</v>
      </c>
      <c r="L292">
        <f t="shared" si="37"/>
        <v>15993.690000000061</v>
      </c>
      <c r="M292">
        <f t="shared" si="38"/>
        <v>10120.959999999614</v>
      </c>
      <c r="N292">
        <f t="shared" si="39"/>
        <v>-64978.360000000452</v>
      </c>
      <c r="O292">
        <f t="shared" si="40"/>
        <v>646.13999999978114</v>
      </c>
      <c r="P292">
        <f t="shared" si="41"/>
        <v>2384.1999999994878</v>
      </c>
      <c r="Q292">
        <f t="shared" si="42"/>
        <v>-3647.7400000003399</v>
      </c>
      <c r="R292">
        <f t="shared" si="43"/>
        <v>12524.389999999898</v>
      </c>
      <c r="S292">
        <f t="shared" si="44"/>
        <v>5616</v>
      </c>
      <c r="T292">
        <f t="shared" si="45"/>
        <v>-5616.0800000006566</v>
      </c>
    </row>
    <row r="293" spans="1:20" x14ac:dyDescent="0.3">
      <c r="A293">
        <v>798077.13999999966</v>
      </c>
      <c r="B293">
        <v>781010.61999999965</v>
      </c>
      <c r="C293">
        <v>787483.63000000012</v>
      </c>
      <c r="D293">
        <v>863377.76000000013</v>
      </c>
      <c r="E293">
        <v>797021.19</v>
      </c>
      <c r="F293">
        <v>795423.60000000021</v>
      </c>
      <c r="G293">
        <v>803200.33000000007</v>
      </c>
      <c r="H293">
        <v>789366.7799999998</v>
      </c>
      <c r="I293">
        <v>792309.02999999968</v>
      </c>
      <c r="J293">
        <v>802572.37000000034</v>
      </c>
      <c r="L293">
        <f t="shared" si="37"/>
        <v>17066.520000000019</v>
      </c>
      <c r="M293">
        <f t="shared" si="38"/>
        <v>10593.509999999544</v>
      </c>
      <c r="N293">
        <f t="shared" si="39"/>
        <v>-65300.620000000461</v>
      </c>
      <c r="O293">
        <f t="shared" si="40"/>
        <v>1055.9499999997206</v>
      </c>
      <c r="P293">
        <f t="shared" si="41"/>
        <v>2653.5399999994552</v>
      </c>
      <c r="Q293">
        <f t="shared" si="42"/>
        <v>-5123.1900000004098</v>
      </c>
      <c r="R293">
        <f t="shared" si="43"/>
        <v>8710.3599999998696</v>
      </c>
      <c r="S293">
        <f t="shared" si="44"/>
        <v>5768.109999999986</v>
      </c>
      <c r="T293">
        <f t="shared" si="45"/>
        <v>-4495.2300000006799</v>
      </c>
    </row>
    <row r="294" spans="1:20" x14ac:dyDescent="0.3">
      <c r="A294">
        <v>798285.19999999972</v>
      </c>
      <c r="B294">
        <v>781612.1799999997</v>
      </c>
      <c r="C294">
        <v>787978.68000000017</v>
      </c>
      <c r="D294">
        <v>863493.67000000016</v>
      </c>
      <c r="E294">
        <v>797113.94</v>
      </c>
      <c r="F294">
        <v>795609.27000000025</v>
      </c>
      <c r="G294">
        <v>803296.58000000007</v>
      </c>
      <c r="H294">
        <v>789486.19999999984</v>
      </c>
      <c r="I294">
        <v>792364.16999999969</v>
      </c>
      <c r="J294">
        <v>802634.51000000036</v>
      </c>
      <c r="L294">
        <f t="shared" si="37"/>
        <v>16673.020000000019</v>
      </c>
      <c r="M294">
        <f t="shared" si="38"/>
        <v>10306.519999999553</v>
      </c>
      <c r="N294">
        <f t="shared" si="39"/>
        <v>-65208.470000000438</v>
      </c>
      <c r="O294">
        <f t="shared" si="40"/>
        <v>1171.2599999997765</v>
      </c>
      <c r="P294">
        <f t="shared" si="41"/>
        <v>2675.9299999994691</v>
      </c>
      <c r="Q294">
        <f t="shared" si="42"/>
        <v>-5011.3800000003539</v>
      </c>
      <c r="R294">
        <f t="shared" si="43"/>
        <v>8798.9999999998836</v>
      </c>
      <c r="S294">
        <f t="shared" si="44"/>
        <v>5921.0300000000279</v>
      </c>
      <c r="T294">
        <f t="shared" si="45"/>
        <v>-4349.310000000638</v>
      </c>
    </row>
    <row r="295" spans="1:20" x14ac:dyDescent="0.3">
      <c r="A295">
        <v>798371.38999999966</v>
      </c>
      <c r="B295">
        <v>781779.34999999974</v>
      </c>
      <c r="C295">
        <v>788384.63000000012</v>
      </c>
      <c r="D295">
        <v>864077.95000000019</v>
      </c>
      <c r="E295">
        <v>797639.62999999989</v>
      </c>
      <c r="F295">
        <v>795857.3200000003</v>
      </c>
      <c r="G295">
        <v>803420.16000000003</v>
      </c>
      <c r="H295">
        <v>789627.46999999986</v>
      </c>
      <c r="I295">
        <v>792626.99999999965</v>
      </c>
      <c r="J295">
        <v>802646.84000000032</v>
      </c>
      <c r="L295">
        <f t="shared" si="37"/>
        <v>16592.039999999921</v>
      </c>
      <c r="M295">
        <f t="shared" si="38"/>
        <v>9986.7599999995437</v>
      </c>
      <c r="N295">
        <f t="shared" si="39"/>
        <v>-65706.560000000522</v>
      </c>
      <c r="O295">
        <f t="shared" si="40"/>
        <v>731.75999999977648</v>
      </c>
      <c r="P295">
        <f t="shared" si="41"/>
        <v>2514.0699999993667</v>
      </c>
      <c r="Q295">
        <f t="shared" si="42"/>
        <v>-5048.7700000003679</v>
      </c>
      <c r="R295">
        <f t="shared" si="43"/>
        <v>8743.9199999998091</v>
      </c>
      <c r="S295">
        <f t="shared" si="44"/>
        <v>5744.390000000014</v>
      </c>
      <c r="T295">
        <f t="shared" si="45"/>
        <v>-4275.4500000006519</v>
      </c>
    </row>
    <row r="296" spans="1:20" x14ac:dyDescent="0.3">
      <c r="A296">
        <v>798736.36999999965</v>
      </c>
      <c r="B296">
        <v>781839.9299999997</v>
      </c>
      <c r="C296">
        <v>788454.60000000009</v>
      </c>
      <c r="D296">
        <v>864179.29000000015</v>
      </c>
      <c r="E296">
        <v>797738.10999999987</v>
      </c>
      <c r="F296">
        <v>795976.26000000024</v>
      </c>
      <c r="G296">
        <v>803835.41</v>
      </c>
      <c r="H296">
        <v>789879.18999999983</v>
      </c>
      <c r="I296">
        <v>792802.96999999962</v>
      </c>
      <c r="J296">
        <v>802718.22000000032</v>
      </c>
      <c r="L296">
        <f t="shared" si="37"/>
        <v>16896.439999999944</v>
      </c>
      <c r="M296">
        <f t="shared" si="38"/>
        <v>10281.769999999553</v>
      </c>
      <c r="N296">
        <f t="shared" si="39"/>
        <v>-65442.920000000508</v>
      </c>
      <c r="O296">
        <f t="shared" si="40"/>
        <v>998.25999999977648</v>
      </c>
      <c r="P296">
        <f t="shared" si="41"/>
        <v>2760.109999999404</v>
      </c>
      <c r="Q296">
        <f t="shared" si="42"/>
        <v>-5099.0400000003865</v>
      </c>
      <c r="R296">
        <f t="shared" si="43"/>
        <v>8857.1799999998184</v>
      </c>
      <c r="S296">
        <f t="shared" si="44"/>
        <v>5933.4000000000233</v>
      </c>
      <c r="T296">
        <f t="shared" si="45"/>
        <v>-3981.8500000006752</v>
      </c>
    </row>
    <row r="297" spans="1:20" x14ac:dyDescent="0.3">
      <c r="A297">
        <v>798794.75999999966</v>
      </c>
      <c r="B297">
        <v>782397.75999999966</v>
      </c>
      <c r="C297">
        <v>788522.62000000011</v>
      </c>
      <c r="D297">
        <v>865156.4600000002</v>
      </c>
      <c r="E297">
        <v>797760.91999999993</v>
      </c>
      <c r="F297">
        <v>796619.3200000003</v>
      </c>
      <c r="G297">
        <v>804272.53</v>
      </c>
      <c r="H297">
        <v>790564.35999999987</v>
      </c>
      <c r="I297">
        <v>792917.4499999996</v>
      </c>
      <c r="J297">
        <v>802797.24000000034</v>
      </c>
      <c r="L297">
        <f t="shared" si="37"/>
        <v>16397</v>
      </c>
      <c r="M297">
        <f t="shared" si="38"/>
        <v>10272.139999999548</v>
      </c>
      <c r="N297">
        <f t="shared" si="39"/>
        <v>-66361.700000000536</v>
      </c>
      <c r="O297">
        <f t="shared" si="40"/>
        <v>1033.8399999997346</v>
      </c>
      <c r="P297">
        <f t="shared" si="41"/>
        <v>2175.439999999362</v>
      </c>
      <c r="Q297">
        <f t="shared" si="42"/>
        <v>-5477.7700000003679</v>
      </c>
      <c r="R297">
        <f t="shared" si="43"/>
        <v>8230.3999999997905</v>
      </c>
      <c r="S297">
        <f t="shared" si="44"/>
        <v>5877.3100000000559</v>
      </c>
      <c r="T297">
        <f t="shared" si="45"/>
        <v>-4002.4800000006799</v>
      </c>
    </row>
    <row r="298" spans="1:20" x14ac:dyDescent="0.3">
      <c r="A298">
        <v>799263.36999999965</v>
      </c>
      <c r="B298">
        <v>782891.89999999967</v>
      </c>
      <c r="C298">
        <v>788567.18000000017</v>
      </c>
      <c r="D298">
        <v>865265.29000000015</v>
      </c>
      <c r="E298">
        <v>798349.86999999988</v>
      </c>
      <c r="F298">
        <v>797174.51000000024</v>
      </c>
      <c r="G298">
        <v>804343.94000000006</v>
      </c>
      <c r="H298">
        <v>791104.3899999999</v>
      </c>
      <c r="I298">
        <v>793377.35999999964</v>
      </c>
      <c r="J298">
        <v>803538.71000000031</v>
      </c>
      <c r="L298">
        <f t="shared" si="37"/>
        <v>16371.469999999972</v>
      </c>
      <c r="M298">
        <f t="shared" si="38"/>
        <v>10696.189999999478</v>
      </c>
      <c r="N298">
        <f t="shared" si="39"/>
        <v>-66001.920000000508</v>
      </c>
      <c r="O298">
        <f t="shared" si="40"/>
        <v>913.49999999976717</v>
      </c>
      <c r="P298">
        <f t="shared" si="41"/>
        <v>2088.859999999404</v>
      </c>
      <c r="Q298">
        <f t="shared" si="42"/>
        <v>-5080.5700000004144</v>
      </c>
      <c r="R298">
        <f t="shared" si="43"/>
        <v>8158.9799999997485</v>
      </c>
      <c r="S298">
        <f t="shared" si="44"/>
        <v>5886.0100000000093</v>
      </c>
      <c r="T298">
        <f t="shared" si="45"/>
        <v>-4275.3400000006659</v>
      </c>
    </row>
    <row r="299" spans="1:20" x14ac:dyDescent="0.3">
      <c r="A299">
        <v>799747.6999999996</v>
      </c>
      <c r="B299">
        <v>783089.11999999965</v>
      </c>
      <c r="C299">
        <v>789238.93000000017</v>
      </c>
      <c r="D299">
        <v>865753.87000000011</v>
      </c>
      <c r="E299">
        <v>798755.25999999989</v>
      </c>
      <c r="F299">
        <v>797876.0900000002</v>
      </c>
      <c r="G299">
        <v>804949.94000000006</v>
      </c>
      <c r="H299">
        <v>791206.66999999993</v>
      </c>
      <c r="I299">
        <v>793579.16999999969</v>
      </c>
      <c r="J299">
        <v>803907.40000000026</v>
      </c>
      <c r="L299">
        <f t="shared" si="37"/>
        <v>16658.579999999958</v>
      </c>
      <c r="M299">
        <f t="shared" si="38"/>
        <v>10508.769999999437</v>
      </c>
      <c r="N299">
        <f t="shared" si="39"/>
        <v>-66006.170000000508</v>
      </c>
      <c r="O299">
        <f t="shared" si="40"/>
        <v>992.43999999971129</v>
      </c>
      <c r="P299">
        <f t="shared" si="41"/>
        <v>1871.609999999404</v>
      </c>
      <c r="Q299">
        <f t="shared" si="42"/>
        <v>-5202.2400000004563</v>
      </c>
      <c r="R299">
        <f t="shared" si="43"/>
        <v>8541.0299999996787</v>
      </c>
      <c r="S299">
        <f t="shared" si="44"/>
        <v>6168.5299999999115</v>
      </c>
      <c r="T299">
        <f t="shared" si="45"/>
        <v>-4159.7000000006519</v>
      </c>
    </row>
    <row r="300" spans="1:20" x14ac:dyDescent="0.3">
      <c r="A300">
        <v>799849.17999999959</v>
      </c>
      <c r="B300">
        <v>783724.20999999961</v>
      </c>
      <c r="C300">
        <v>789643.38000000012</v>
      </c>
      <c r="D300">
        <v>866662.40000000014</v>
      </c>
      <c r="E300">
        <v>799074.89999999991</v>
      </c>
      <c r="F300">
        <v>798058.79000000015</v>
      </c>
      <c r="G300">
        <v>805011.21000000008</v>
      </c>
      <c r="H300">
        <v>791291.10999999987</v>
      </c>
      <c r="I300">
        <v>794019.05999999971</v>
      </c>
      <c r="J300">
        <v>803919.93000000028</v>
      </c>
      <c r="L300">
        <f t="shared" si="37"/>
        <v>16124.969999999972</v>
      </c>
      <c r="M300">
        <f t="shared" si="38"/>
        <v>10205.799999999464</v>
      </c>
      <c r="N300">
        <f t="shared" si="39"/>
        <v>-66813.220000000554</v>
      </c>
      <c r="O300">
        <f t="shared" si="40"/>
        <v>774.27999999967869</v>
      </c>
      <c r="P300">
        <f t="shared" si="41"/>
        <v>1790.3899999994319</v>
      </c>
      <c r="Q300">
        <f t="shared" si="42"/>
        <v>-5162.0300000004936</v>
      </c>
      <c r="R300">
        <f t="shared" si="43"/>
        <v>8558.0699999997159</v>
      </c>
      <c r="S300">
        <f t="shared" si="44"/>
        <v>5830.1199999998789</v>
      </c>
      <c r="T300">
        <f t="shared" si="45"/>
        <v>-4070.7500000006985</v>
      </c>
    </row>
    <row r="301" spans="1:20" x14ac:dyDescent="0.3">
      <c r="A301">
        <v>799911.23999999964</v>
      </c>
      <c r="B301">
        <v>784247.10999999964</v>
      </c>
      <c r="C301">
        <v>790053.94000000018</v>
      </c>
      <c r="D301">
        <v>867411.10000000009</v>
      </c>
      <c r="E301">
        <v>799330.45</v>
      </c>
      <c r="F301">
        <v>798367.43000000017</v>
      </c>
      <c r="G301">
        <v>805667.44000000006</v>
      </c>
      <c r="H301">
        <v>791986.35999999987</v>
      </c>
      <c r="I301">
        <v>794533.80999999971</v>
      </c>
      <c r="J301">
        <v>804469.13000000024</v>
      </c>
      <c r="L301">
        <f t="shared" si="37"/>
        <v>15664.130000000005</v>
      </c>
      <c r="M301">
        <f t="shared" si="38"/>
        <v>9857.2999999994645</v>
      </c>
      <c r="N301">
        <f t="shared" si="39"/>
        <v>-67499.860000000452</v>
      </c>
      <c r="O301">
        <f t="shared" si="40"/>
        <v>580.78999999968801</v>
      </c>
      <c r="P301">
        <f t="shared" si="41"/>
        <v>1543.8099999994738</v>
      </c>
      <c r="Q301">
        <f t="shared" si="42"/>
        <v>-5756.2000000004191</v>
      </c>
      <c r="R301">
        <f t="shared" si="43"/>
        <v>7924.8799999997718</v>
      </c>
      <c r="S301">
        <f t="shared" si="44"/>
        <v>5377.4299999999348</v>
      </c>
      <c r="T301">
        <f t="shared" si="45"/>
        <v>-4557.890000000596</v>
      </c>
    </row>
    <row r="302" spans="1:20" x14ac:dyDescent="0.3">
      <c r="A302">
        <v>800246.26999999967</v>
      </c>
      <c r="B302">
        <v>784325.62999999966</v>
      </c>
      <c r="C302">
        <v>790532.55000000016</v>
      </c>
      <c r="D302">
        <v>868094.51000000013</v>
      </c>
      <c r="E302">
        <v>799447.01</v>
      </c>
      <c r="F302">
        <v>798654.62000000011</v>
      </c>
      <c r="G302">
        <v>805847.53</v>
      </c>
      <c r="H302">
        <v>792424.65999999992</v>
      </c>
      <c r="I302">
        <v>794636.18999999971</v>
      </c>
      <c r="J302">
        <v>804921.93000000028</v>
      </c>
      <c r="L302">
        <f t="shared" si="37"/>
        <v>15920.640000000014</v>
      </c>
      <c r="M302">
        <f t="shared" si="38"/>
        <v>9713.7199999995064</v>
      </c>
      <c r="N302">
        <f t="shared" si="39"/>
        <v>-67848.240000000456</v>
      </c>
      <c r="O302">
        <f t="shared" si="40"/>
        <v>799.25999999966007</v>
      </c>
      <c r="P302">
        <f t="shared" si="41"/>
        <v>1591.6499999995576</v>
      </c>
      <c r="Q302">
        <f t="shared" si="42"/>
        <v>-5601.2600000003586</v>
      </c>
      <c r="R302">
        <f t="shared" si="43"/>
        <v>7821.6099999997532</v>
      </c>
      <c r="S302">
        <f t="shared" si="44"/>
        <v>5610.0799999999581</v>
      </c>
      <c r="T302">
        <f t="shared" si="45"/>
        <v>-4675.6600000006147</v>
      </c>
    </row>
    <row r="303" spans="1:20" x14ac:dyDescent="0.3">
      <c r="A303">
        <v>801243.70999999961</v>
      </c>
      <c r="B303">
        <v>784339.62999999966</v>
      </c>
      <c r="C303">
        <v>790657.27000000014</v>
      </c>
      <c r="D303">
        <v>868269.10000000009</v>
      </c>
      <c r="E303">
        <v>800124.42</v>
      </c>
      <c r="F303">
        <v>799151.26000000013</v>
      </c>
      <c r="G303">
        <v>806247.03</v>
      </c>
      <c r="H303">
        <v>792861.0199999999</v>
      </c>
      <c r="I303">
        <v>795083.43999999971</v>
      </c>
      <c r="J303">
        <v>805024.44000000029</v>
      </c>
      <c r="L303">
        <f t="shared" si="37"/>
        <v>16904.079999999958</v>
      </c>
      <c r="M303">
        <f t="shared" si="38"/>
        <v>10586.439999999478</v>
      </c>
      <c r="N303">
        <f t="shared" si="39"/>
        <v>-67025.39000000048</v>
      </c>
      <c r="O303">
        <f t="shared" si="40"/>
        <v>1119.2899999995716</v>
      </c>
      <c r="P303">
        <f t="shared" si="41"/>
        <v>2092.4499999994878</v>
      </c>
      <c r="Q303">
        <f t="shared" si="42"/>
        <v>-5003.3200000004144</v>
      </c>
      <c r="R303">
        <f t="shared" si="43"/>
        <v>8382.6899999997113</v>
      </c>
      <c r="S303">
        <f t="shared" si="44"/>
        <v>6160.2699999999022</v>
      </c>
      <c r="T303">
        <f t="shared" si="45"/>
        <v>-3780.7300000006799</v>
      </c>
    </row>
    <row r="304" spans="1:20" x14ac:dyDescent="0.3">
      <c r="A304">
        <v>806243.70999999961</v>
      </c>
      <c r="B304">
        <v>789339.62999999966</v>
      </c>
      <c r="C304">
        <v>795657.27000000014</v>
      </c>
      <c r="D304">
        <v>873269.10000000009</v>
      </c>
      <c r="E304">
        <v>805124.42</v>
      </c>
      <c r="F304">
        <v>804151.26000000013</v>
      </c>
      <c r="G304">
        <v>811247.03</v>
      </c>
      <c r="H304">
        <v>797861.0199999999</v>
      </c>
      <c r="I304">
        <v>800083.43999999971</v>
      </c>
      <c r="J304">
        <v>810024.44000000029</v>
      </c>
      <c r="L304">
        <f t="shared" si="37"/>
        <v>16904.079999999958</v>
      </c>
      <c r="M304">
        <f t="shared" si="38"/>
        <v>10586.439999999478</v>
      </c>
      <c r="N304">
        <f t="shared" si="39"/>
        <v>-67025.39000000048</v>
      </c>
      <c r="O304">
        <f t="shared" si="40"/>
        <v>1119.2899999995716</v>
      </c>
      <c r="P304">
        <f t="shared" si="41"/>
        <v>2092.4499999994878</v>
      </c>
      <c r="Q304">
        <f t="shared" si="42"/>
        <v>-5003.3200000004144</v>
      </c>
      <c r="R304">
        <f t="shared" si="43"/>
        <v>8382.6899999997113</v>
      </c>
      <c r="S304">
        <f t="shared" si="44"/>
        <v>6160.2699999999022</v>
      </c>
      <c r="T304">
        <f t="shared" si="45"/>
        <v>-3780.7300000006799</v>
      </c>
    </row>
    <row r="305" spans="1:20" x14ac:dyDescent="0.3">
      <c r="A305">
        <v>811243.70999999961</v>
      </c>
      <c r="B305">
        <v>794339.62999999966</v>
      </c>
      <c r="C305">
        <v>800657.27000000014</v>
      </c>
      <c r="D305">
        <v>878269.10000000009</v>
      </c>
      <c r="E305">
        <v>810124.42</v>
      </c>
      <c r="F305">
        <v>809151.26000000013</v>
      </c>
      <c r="G305">
        <v>816247.03</v>
      </c>
      <c r="H305">
        <v>802861.0199999999</v>
      </c>
      <c r="I305">
        <v>805083.43999999971</v>
      </c>
      <c r="J305">
        <v>815024.44000000029</v>
      </c>
      <c r="L305">
        <f t="shared" si="37"/>
        <v>16904.079999999958</v>
      </c>
      <c r="M305">
        <f t="shared" si="38"/>
        <v>10586.439999999478</v>
      </c>
      <c r="N305">
        <f t="shared" si="39"/>
        <v>-67025.39000000048</v>
      </c>
      <c r="O305">
        <f t="shared" si="40"/>
        <v>1119.2899999995716</v>
      </c>
      <c r="P305">
        <f t="shared" si="41"/>
        <v>2092.4499999994878</v>
      </c>
      <c r="Q305">
        <f t="shared" si="42"/>
        <v>-5003.3200000004144</v>
      </c>
      <c r="R305">
        <f t="shared" si="43"/>
        <v>8382.6899999997113</v>
      </c>
      <c r="S305">
        <f t="shared" si="44"/>
        <v>6160.2699999999022</v>
      </c>
      <c r="T305">
        <f t="shared" si="45"/>
        <v>-3780.7300000006799</v>
      </c>
    </row>
    <row r="306" spans="1:20" x14ac:dyDescent="0.3">
      <c r="A306">
        <v>811477.43999999959</v>
      </c>
      <c r="B306">
        <v>794601.01999999967</v>
      </c>
      <c r="C306">
        <v>800934.85000000009</v>
      </c>
      <c r="D306">
        <v>878610.02000000014</v>
      </c>
      <c r="E306">
        <v>810312.20000000007</v>
      </c>
      <c r="F306">
        <v>809353.62000000011</v>
      </c>
      <c r="G306">
        <v>816512.12</v>
      </c>
      <c r="H306">
        <v>803267.1399999999</v>
      </c>
      <c r="I306">
        <v>805328.45999999973</v>
      </c>
      <c r="J306">
        <v>815293.06000000029</v>
      </c>
      <c r="L306">
        <f t="shared" si="37"/>
        <v>16876.419999999925</v>
      </c>
      <c r="M306">
        <f t="shared" si="38"/>
        <v>10542.589999999502</v>
      </c>
      <c r="N306">
        <f t="shared" si="39"/>
        <v>-67132.58000000054</v>
      </c>
      <c r="O306">
        <f t="shared" si="40"/>
        <v>1165.239999999525</v>
      </c>
      <c r="P306">
        <f t="shared" si="41"/>
        <v>2123.8199999994831</v>
      </c>
      <c r="Q306">
        <f t="shared" si="42"/>
        <v>-5034.6800000004005</v>
      </c>
      <c r="R306">
        <f t="shared" si="43"/>
        <v>8210.2999999996973</v>
      </c>
      <c r="S306">
        <f t="shared" si="44"/>
        <v>6148.979999999865</v>
      </c>
      <c r="T306">
        <f t="shared" si="45"/>
        <v>-3815.6200000006938</v>
      </c>
    </row>
    <row r="307" spans="1:20" x14ac:dyDescent="0.3">
      <c r="A307">
        <v>812078.98999999964</v>
      </c>
      <c r="B307">
        <v>795183.45999999961</v>
      </c>
      <c r="C307">
        <v>801542.02000000014</v>
      </c>
      <c r="D307">
        <v>879505.41000000015</v>
      </c>
      <c r="E307">
        <v>810836.59000000008</v>
      </c>
      <c r="F307">
        <v>809878.95000000007</v>
      </c>
      <c r="G307">
        <v>817030.12</v>
      </c>
      <c r="H307">
        <v>803823.8899999999</v>
      </c>
      <c r="I307">
        <v>805869.72999999975</v>
      </c>
      <c r="J307">
        <v>815753.25000000023</v>
      </c>
      <c r="L307">
        <f t="shared" si="37"/>
        <v>16895.530000000028</v>
      </c>
      <c r="M307">
        <f t="shared" si="38"/>
        <v>10536.969999999506</v>
      </c>
      <c r="N307">
        <f t="shared" si="39"/>
        <v>-67426.420000000508</v>
      </c>
      <c r="O307">
        <f t="shared" si="40"/>
        <v>1242.3999999995576</v>
      </c>
      <c r="P307">
        <f t="shared" si="41"/>
        <v>2200.0399999995716</v>
      </c>
      <c r="Q307">
        <f t="shared" si="42"/>
        <v>-4951.1300000003539</v>
      </c>
      <c r="R307">
        <f t="shared" si="43"/>
        <v>8255.0999999997439</v>
      </c>
      <c r="S307">
        <f t="shared" si="44"/>
        <v>6209.2599999998929</v>
      </c>
      <c r="T307">
        <f t="shared" si="45"/>
        <v>-3674.2600000005914</v>
      </c>
    </row>
    <row r="308" spans="1:20" x14ac:dyDescent="0.3">
      <c r="A308">
        <v>812592.00999999966</v>
      </c>
      <c r="B308">
        <v>795526.54999999958</v>
      </c>
      <c r="C308">
        <v>801856.66000000015</v>
      </c>
      <c r="D308">
        <v>880346.03000000014</v>
      </c>
      <c r="E308">
        <v>811165.51000000013</v>
      </c>
      <c r="F308">
        <v>810229.92</v>
      </c>
      <c r="G308">
        <v>817383.26</v>
      </c>
      <c r="H308">
        <v>804183.3899999999</v>
      </c>
      <c r="I308">
        <v>806218.14999999979</v>
      </c>
      <c r="J308">
        <v>816150.51000000024</v>
      </c>
      <c r="L308">
        <f t="shared" si="37"/>
        <v>17065.460000000079</v>
      </c>
      <c r="M308">
        <f t="shared" si="38"/>
        <v>10735.349999999511</v>
      </c>
      <c r="N308">
        <f t="shared" si="39"/>
        <v>-67754.020000000484</v>
      </c>
      <c r="O308">
        <f t="shared" si="40"/>
        <v>1426.4999999995343</v>
      </c>
      <c r="P308">
        <f t="shared" si="41"/>
        <v>2362.0899999996182</v>
      </c>
      <c r="Q308">
        <f t="shared" si="42"/>
        <v>-4791.2500000003492</v>
      </c>
      <c r="R308">
        <f t="shared" si="43"/>
        <v>8408.6199999997625</v>
      </c>
      <c r="S308">
        <f t="shared" si="44"/>
        <v>6373.8599999998696</v>
      </c>
      <c r="T308">
        <f t="shared" si="45"/>
        <v>-3558.5000000005821</v>
      </c>
    </row>
    <row r="309" spans="1:20" x14ac:dyDescent="0.3">
      <c r="A309">
        <v>813072.39999999967</v>
      </c>
      <c r="B309">
        <v>795995.54999999958</v>
      </c>
      <c r="C309">
        <v>802210.06000000017</v>
      </c>
      <c r="D309">
        <v>880816.30000000016</v>
      </c>
      <c r="E309">
        <v>811628.39000000013</v>
      </c>
      <c r="F309">
        <v>810529.45000000007</v>
      </c>
      <c r="G309">
        <v>817867.56</v>
      </c>
      <c r="H309">
        <v>804527.74999999988</v>
      </c>
      <c r="I309">
        <v>806582.69999999984</v>
      </c>
      <c r="J309">
        <v>816648.13000000024</v>
      </c>
      <c r="L309">
        <f t="shared" si="37"/>
        <v>17076.850000000093</v>
      </c>
      <c r="M309">
        <f t="shared" si="38"/>
        <v>10862.339999999502</v>
      </c>
      <c r="N309">
        <f t="shared" si="39"/>
        <v>-67743.900000000489</v>
      </c>
      <c r="O309">
        <f t="shared" si="40"/>
        <v>1444.0099999995437</v>
      </c>
      <c r="P309">
        <f t="shared" si="41"/>
        <v>2542.9499999996042</v>
      </c>
      <c r="Q309">
        <f t="shared" si="42"/>
        <v>-4795.1600000003818</v>
      </c>
      <c r="R309">
        <f t="shared" si="43"/>
        <v>8544.6499999997905</v>
      </c>
      <c r="S309">
        <f t="shared" si="44"/>
        <v>6489.699999999837</v>
      </c>
      <c r="T309">
        <f t="shared" si="45"/>
        <v>-3575.7300000005635</v>
      </c>
    </row>
    <row r="310" spans="1:20" x14ac:dyDescent="0.3">
      <c r="A310">
        <v>813353.73999999964</v>
      </c>
      <c r="B310">
        <v>796243.51999999955</v>
      </c>
      <c r="C310">
        <v>802662.93000000017</v>
      </c>
      <c r="D310">
        <v>881270.69000000018</v>
      </c>
      <c r="E310">
        <v>811881.17000000016</v>
      </c>
      <c r="F310">
        <v>810783.1100000001</v>
      </c>
      <c r="G310">
        <v>818130.45000000007</v>
      </c>
      <c r="H310">
        <v>804773.19999999984</v>
      </c>
      <c r="I310">
        <v>806816.09999999986</v>
      </c>
      <c r="J310">
        <v>816908.18000000028</v>
      </c>
      <c r="L310">
        <f t="shared" si="37"/>
        <v>17110.220000000088</v>
      </c>
      <c r="M310">
        <f t="shared" si="38"/>
        <v>10690.809999999474</v>
      </c>
      <c r="N310">
        <f t="shared" si="39"/>
        <v>-67916.950000000536</v>
      </c>
      <c r="O310">
        <f t="shared" si="40"/>
        <v>1472.5699999994831</v>
      </c>
      <c r="P310">
        <f t="shared" si="41"/>
        <v>2570.629999999539</v>
      </c>
      <c r="Q310">
        <f t="shared" si="42"/>
        <v>-4776.7100000004284</v>
      </c>
      <c r="R310">
        <f t="shared" si="43"/>
        <v>8580.5399999998044</v>
      </c>
      <c r="S310">
        <f t="shared" si="44"/>
        <v>6537.6399999997811</v>
      </c>
      <c r="T310">
        <f t="shared" si="45"/>
        <v>-3554.4400000006426</v>
      </c>
    </row>
    <row r="311" spans="1:20" x14ac:dyDescent="0.3">
      <c r="A311">
        <v>813570.25999999966</v>
      </c>
      <c r="B311">
        <v>796454.46999999951</v>
      </c>
      <c r="C311">
        <v>802855.4600000002</v>
      </c>
      <c r="D311">
        <v>881609.05000000016</v>
      </c>
      <c r="E311">
        <v>812080.95000000019</v>
      </c>
      <c r="F311">
        <v>810981.72000000009</v>
      </c>
      <c r="G311">
        <v>818329.58000000007</v>
      </c>
      <c r="H311">
        <v>804955.10999999987</v>
      </c>
      <c r="I311">
        <v>807016.75999999989</v>
      </c>
      <c r="J311">
        <v>817090.83000000031</v>
      </c>
      <c r="L311">
        <f t="shared" si="37"/>
        <v>17115.790000000154</v>
      </c>
      <c r="M311">
        <f t="shared" si="38"/>
        <v>10714.799999999464</v>
      </c>
      <c r="N311">
        <f t="shared" si="39"/>
        <v>-68038.790000000503</v>
      </c>
      <c r="O311">
        <f t="shared" si="40"/>
        <v>1489.3099999994738</v>
      </c>
      <c r="P311">
        <f t="shared" si="41"/>
        <v>2588.5399999995716</v>
      </c>
      <c r="Q311">
        <f t="shared" si="42"/>
        <v>-4759.3200000004144</v>
      </c>
      <c r="R311">
        <f t="shared" si="43"/>
        <v>8615.1499999997905</v>
      </c>
      <c r="S311">
        <f t="shared" si="44"/>
        <v>6553.4999999997672</v>
      </c>
      <c r="T311">
        <f t="shared" si="45"/>
        <v>-3520.5700000006473</v>
      </c>
    </row>
    <row r="312" spans="1:20" x14ac:dyDescent="0.3">
      <c r="A312">
        <v>813853.22999999963</v>
      </c>
      <c r="B312">
        <v>796709.41999999946</v>
      </c>
      <c r="C312">
        <v>803158.58000000019</v>
      </c>
      <c r="D312">
        <v>881978.36000000022</v>
      </c>
      <c r="E312">
        <v>812351.04000000015</v>
      </c>
      <c r="F312">
        <v>811247.91</v>
      </c>
      <c r="G312">
        <v>818570.99000000011</v>
      </c>
      <c r="H312">
        <v>805216.8899999999</v>
      </c>
      <c r="I312">
        <v>807244.53999999992</v>
      </c>
      <c r="J312">
        <v>817339.75000000035</v>
      </c>
      <c r="L312">
        <f t="shared" si="37"/>
        <v>17143.810000000172</v>
      </c>
      <c r="M312">
        <f t="shared" si="38"/>
        <v>10694.649999999441</v>
      </c>
      <c r="N312">
        <f t="shared" si="39"/>
        <v>-68125.130000000587</v>
      </c>
      <c r="O312">
        <f t="shared" si="40"/>
        <v>1502.1899999994785</v>
      </c>
      <c r="P312">
        <f t="shared" si="41"/>
        <v>2605.3199999995995</v>
      </c>
      <c r="Q312">
        <f t="shared" si="42"/>
        <v>-4717.760000000475</v>
      </c>
      <c r="R312">
        <f t="shared" si="43"/>
        <v>8636.3399999997346</v>
      </c>
      <c r="S312">
        <f t="shared" si="44"/>
        <v>6608.6899999997113</v>
      </c>
      <c r="T312">
        <f t="shared" si="45"/>
        <v>-3486.5200000007171</v>
      </c>
    </row>
    <row r="313" spans="1:20" x14ac:dyDescent="0.3">
      <c r="A313">
        <v>814249.52999999968</v>
      </c>
      <c r="B313">
        <v>796974.29999999946</v>
      </c>
      <c r="C313">
        <v>803426.44000000018</v>
      </c>
      <c r="D313">
        <v>882459.87000000023</v>
      </c>
      <c r="E313">
        <v>812734.91000000015</v>
      </c>
      <c r="F313">
        <v>811622.1</v>
      </c>
      <c r="G313">
        <v>818933.63000000012</v>
      </c>
      <c r="H313">
        <v>805549.22999999986</v>
      </c>
      <c r="I313">
        <v>807592.98999999987</v>
      </c>
      <c r="J313">
        <v>817714.69000000029</v>
      </c>
      <c r="L313">
        <f t="shared" si="37"/>
        <v>17275.230000000214</v>
      </c>
      <c r="M313">
        <f t="shared" si="38"/>
        <v>10823.089999999502</v>
      </c>
      <c r="N313">
        <f t="shared" si="39"/>
        <v>-68210.340000000549</v>
      </c>
      <c r="O313">
        <f t="shared" si="40"/>
        <v>1514.6199999995297</v>
      </c>
      <c r="P313">
        <f t="shared" si="41"/>
        <v>2627.429999999702</v>
      </c>
      <c r="Q313">
        <f t="shared" si="42"/>
        <v>-4684.1000000004424</v>
      </c>
      <c r="R313">
        <f t="shared" si="43"/>
        <v>8700.2999999998137</v>
      </c>
      <c r="S313">
        <f t="shared" si="44"/>
        <v>6656.5399999998044</v>
      </c>
      <c r="T313">
        <f t="shared" si="45"/>
        <v>-3465.1600000006147</v>
      </c>
    </row>
    <row r="314" spans="1:20" x14ac:dyDescent="0.3">
      <c r="A314">
        <v>816342.58999999973</v>
      </c>
      <c r="B314">
        <v>797306.02999999945</v>
      </c>
      <c r="C314">
        <v>805081.2200000002</v>
      </c>
      <c r="D314">
        <v>887459.87000000023</v>
      </c>
      <c r="E314">
        <v>814744.63000000012</v>
      </c>
      <c r="F314">
        <v>811937.53999999992</v>
      </c>
      <c r="G314">
        <v>819001.72000000009</v>
      </c>
      <c r="H314">
        <v>810549.22999999986</v>
      </c>
      <c r="I314">
        <v>812592.98999999987</v>
      </c>
      <c r="J314">
        <v>822714.69000000029</v>
      </c>
      <c r="L314">
        <f t="shared" si="37"/>
        <v>19036.560000000289</v>
      </c>
      <c r="M314">
        <f t="shared" si="38"/>
        <v>11261.36999999953</v>
      </c>
      <c r="N314">
        <f t="shared" si="39"/>
        <v>-71117.280000000494</v>
      </c>
      <c r="O314">
        <f t="shared" si="40"/>
        <v>1597.9599999996135</v>
      </c>
      <c r="P314">
        <f t="shared" si="41"/>
        <v>4405.0499999998137</v>
      </c>
      <c r="Q314">
        <f t="shared" si="42"/>
        <v>-2659.1300000003539</v>
      </c>
      <c r="R314">
        <f t="shared" si="43"/>
        <v>5793.3599999998696</v>
      </c>
      <c r="S314">
        <f t="shared" si="44"/>
        <v>3749.5999999998603</v>
      </c>
      <c r="T314">
        <f t="shared" si="45"/>
        <v>-6372.1000000005588</v>
      </c>
    </row>
    <row r="315" spans="1:20" x14ac:dyDescent="0.3">
      <c r="A315">
        <v>817891.50999999978</v>
      </c>
      <c r="B315">
        <v>797604.94999999949</v>
      </c>
      <c r="C315">
        <v>807533.98000000021</v>
      </c>
      <c r="D315">
        <v>889069.99000000022</v>
      </c>
      <c r="E315">
        <v>815952.07000000007</v>
      </c>
      <c r="F315">
        <v>812270.15999999992</v>
      </c>
      <c r="G315">
        <v>820297.33000000007</v>
      </c>
      <c r="H315">
        <v>812201.3899999999</v>
      </c>
      <c r="I315">
        <v>813987.0199999999</v>
      </c>
      <c r="J315">
        <v>824399.25000000035</v>
      </c>
      <c r="L315">
        <f t="shared" si="37"/>
        <v>20286.560000000289</v>
      </c>
      <c r="M315">
        <f t="shared" si="38"/>
        <v>10357.529999999562</v>
      </c>
      <c r="N315">
        <f t="shared" si="39"/>
        <v>-71178.480000000447</v>
      </c>
      <c r="O315">
        <f t="shared" si="40"/>
        <v>1939.4399999997113</v>
      </c>
      <c r="P315">
        <f t="shared" si="41"/>
        <v>5621.3499999998603</v>
      </c>
      <c r="Q315">
        <f t="shared" si="42"/>
        <v>-2405.820000000298</v>
      </c>
      <c r="R315">
        <f t="shared" si="43"/>
        <v>5690.1199999998789</v>
      </c>
      <c r="S315">
        <f t="shared" si="44"/>
        <v>3904.4899999998743</v>
      </c>
      <c r="T315">
        <f t="shared" si="45"/>
        <v>-6507.7400000005728</v>
      </c>
    </row>
    <row r="316" spans="1:20" x14ac:dyDescent="0.3">
      <c r="A316">
        <v>818116.31999999983</v>
      </c>
      <c r="B316">
        <v>797909.16999999946</v>
      </c>
      <c r="C316">
        <v>808991.15000000026</v>
      </c>
      <c r="D316">
        <v>889289.87000000023</v>
      </c>
      <c r="E316">
        <v>816259.05</v>
      </c>
      <c r="F316">
        <v>812511.12999999989</v>
      </c>
      <c r="G316">
        <v>820362.52</v>
      </c>
      <c r="H316">
        <v>812258.21999999986</v>
      </c>
      <c r="I316">
        <v>814240.62999999989</v>
      </c>
      <c r="J316">
        <v>826031.81000000041</v>
      </c>
      <c r="L316">
        <f t="shared" si="37"/>
        <v>20207.150000000373</v>
      </c>
      <c r="M316">
        <f t="shared" si="38"/>
        <v>9125.1699999995762</v>
      </c>
      <c r="N316">
        <f t="shared" si="39"/>
        <v>-71173.550000000396</v>
      </c>
      <c r="O316">
        <f t="shared" si="40"/>
        <v>1857.2699999997858</v>
      </c>
      <c r="P316">
        <f t="shared" si="41"/>
        <v>5605.1899999999441</v>
      </c>
      <c r="Q316">
        <f t="shared" si="42"/>
        <v>-2246.2000000001863</v>
      </c>
      <c r="R316">
        <f t="shared" si="43"/>
        <v>5858.0999999999767</v>
      </c>
      <c r="S316">
        <f t="shared" si="44"/>
        <v>3875.6899999999441</v>
      </c>
      <c r="T316">
        <f t="shared" si="45"/>
        <v>-7915.4900000005728</v>
      </c>
    </row>
    <row r="317" spans="1:20" x14ac:dyDescent="0.3">
      <c r="A317">
        <v>818179.7899999998</v>
      </c>
      <c r="B317">
        <v>798309.04999999946</v>
      </c>
      <c r="C317">
        <v>809046.96000000031</v>
      </c>
      <c r="D317">
        <v>890952.57000000018</v>
      </c>
      <c r="E317">
        <v>816579.52</v>
      </c>
      <c r="F317">
        <v>812834.0199999999</v>
      </c>
      <c r="G317">
        <v>820615.18</v>
      </c>
      <c r="H317">
        <v>813451.46999999986</v>
      </c>
      <c r="I317">
        <v>814493.7699999999</v>
      </c>
      <c r="J317">
        <v>826313.00000000035</v>
      </c>
      <c r="L317">
        <f t="shared" si="37"/>
        <v>19870.74000000034</v>
      </c>
      <c r="M317">
        <f t="shared" si="38"/>
        <v>9132.8299999994924</v>
      </c>
      <c r="N317">
        <f t="shared" si="39"/>
        <v>-72772.780000000377</v>
      </c>
      <c r="O317">
        <f t="shared" si="40"/>
        <v>1600.2699999997858</v>
      </c>
      <c r="P317">
        <f t="shared" si="41"/>
        <v>5345.7699999999022</v>
      </c>
      <c r="Q317">
        <f t="shared" si="42"/>
        <v>-2435.3900000002468</v>
      </c>
      <c r="R317">
        <f t="shared" si="43"/>
        <v>4728.3199999999488</v>
      </c>
      <c r="S317">
        <f t="shared" si="44"/>
        <v>3686.0199999999022</v>
      </c>
      <c r="T317">
        <f t="shared" si="45"/>
        <v>-8133.2100000005448</v>
      </c>
    </row>
    <row r="318" spans="1:20" x14ac:dyDescent="0.3">
      <c r="A318">
        <v>818626.29999999981</v>
      </c>
      <c r="B318">
        <v>798488.2099999995</v>
      </c>
      <c r="C318">
        <v>810825.52000000037</v>
      </c>
      <c r="D318">
        <v>892237.41000000015</v>
      </c>
      <c r="E318">
        <v>816956.18</v>
      </c>
      <c r="F318">
        <v>813037.44</v>
      </c>
      <c r="G318">
        <v>820876.37</v>
      </c>
      <c r="H318">
        <v>813705.32999999984</v>
      </c>
      <c r="I318">
        <v>814533.0199999999</v>
      </c>
      <c r="J318">
        <v>826658.64000000036</v>
      </c>
      <c r="L318">
        <f t="shared" si="37"/>
        <v>20138.090000000317</v>
      </c>
      <c r="M318">
        <f t="shared" si="38"/>
        <v>7800.7799999994459</v>
      </c>
      <c r="N318">
        <f t="shared" si="39"/>
        <v>-73611.110000000335</v>
      </c>
      <c r="O318">
        <f t="shared" si="40"/>
        <v>1670.1199999997625</v>
      </c>
      <c r="P318">
        <f t="shared" si="41"/>
        <v>5588.8599999998696</v>
      </c>
      <c r="Q318">
        <f t="shared" si="42"/>
        <v>-2250.0700000001816</v>
      </c>
      <c r="R318">
        <f t="shared" si="43"/>
        <v>4920.9699999999721</v>
      </c>
      <c r="S318">
        <f t="shared" si="44"/>
        <v>4093.2799999999115</v>
      </c>
      <c r="T318">
        <f t="shared" si="45"/>
        <v>-8032.3400000005495</v>
      </c>
    </row>
    <row r="319" spans="1:20" x14ac:dyDescent="0.3">
      <c r="A319">
        <v>820569.32999999984</v>
      </c>
      <c r="B319">
        <v>799984.0899999995</v>
      </c>
      <c r="C319">
        <v>812832.07000000041</v>
      </c>
      <c r="D319">
        <v>894666.77000000014</v>
      </c>
      <c r="E319">
        <v>818995.54</v>
      </c>
      <c r="F319">
        <v>814757.40999999992</v>
      </c>
      <c r="G319">
        <v>821224.9</v>
      </c>
      <c r="H319">
        <v>815279.71999999986</v>
      </c>
      <c r="I319">
        <v>814837.59999999986</v>
      </c>
      <c r="J319">
        <v>828211.49000000034</v>
      </c>
      <c r="L319">
        <f t="shared" si="37"/>
        <v>20585.24000000034</v>
      </c>
      <c r="M319">
        <f t="shared" si="38"/>
        <v>7737.2599999994272</v>
      </c>
      <c r="N319">
        <f t="shared" si="39"/>
        <v>-74097.440000000293</v>
      </c>
      <c r="O319">
        <f t="shared" si="40"/>
        <v>1573.7899999998044</v>
      </c>
      <c r="P319">
        <f t="shared" si="41"/>
        <v>5811.9199999999255</v>
      </c>
      <c r="Q319">
        <f t="shared" si="42"/>
        <v>-655.57000000018161</v>
      </c>
      <c r="R319">
        <f t="shared" si="43"/>
        <v>5289.609999999986</v>
      </c>
      <c r="S319">
        <f t="shared" si="44"/>
        <v>5731.7299999999814</v>
      </c>
      <c r="T319">
        <f t="shared" si="45"/>
        <v>-7642.1600000004983</v>
      </c>
    </row>
    <row r="320" spans="1:20" x14ac:dyDescent="0.3">
      <c r="A320">
        <v>820793.54999999981</v>
      </c>
      <c r="B320">
        <v>800026.92999999947</v>
      </c>
      <c r="C320">
        <v>813263.60000000044</v>
      </c>
      <c r="D320">
        <v>894887.52000000014</v>
      </c>
      <c r="E320">
        <v>819240.23</v>
      </c>
      <c r="F320">
        <v>815149.7699999999</v>
      </c>
      <c r="G320">
        <v>821304.06</v>
      </c>
      <c r="H320">
        <v>815348.77999999991</v>
      </c>
      <c r="I320">
        <v>815032.84999999986</v>
      </c>
      <c r="J320">
        <v>828222.85000000033</v>
      </c>
      <c r="L320">
        <f t="shared" si="37"/>
        <v>20766.620000000345</v>
      </c>
      <c r="M320">
        <f t="shared" si="38"/>
        <v>7529.9499999993714</v>
      </c>
      <c r="N320">
        <f t="shared" si="39"/>
        <v>-74093.970000000321</v>
      </c>
      <c r="O320">
        <f t="shared" si="40"/>
        <v>1553.3199999998324</v>
      </c>
      <c r="P320">
        <f t="shared" si="41"/>
        <v>5643.7799999999115</v>
      </c>
      <c r="Q320">
        <f t="shared" si="42"/>
        <v>-510.51000000024214</v>
      </c>
      <c r="R320">
        <f t="shared" si="43"/>
        <v>5444.7699999999022</v>
      </c>
      <c r="S320">
        <f t="shared" si="44"/>
        <v>5760.6999999999534</v>
      </c>
      <c r="T320">
        <f t="shared" si="45"/>
        <v>-7429.3000000005122</v>
      </c>
    </row>
    <row r="321" spans="1:20" x14ac:dyDescent="0.3">
      <c r="A321">
        <v>821058.09999999986</v>
      </c>
      <c r="B321">
        <v>800239.36999999941</v>
      </c>
      <c r="C321">
        <v>813564.88000000047</v>
      </c>
      <c r="D321">
        <v>895105.99000000011</v>
      </c>
      <c r="E321">
        <v>819448.74</v>
      </c>
      <c r="F321">
        <v>815216.07</v>
      </c>
      <c r="G321">
        <v>821834.7300000001</v>
      </c>
      <c r="H321">
        <v>815395.24999999988</v>
      </c>
      <c r="I321">
        <v>815290.42999999982</v>
      </c>
      <c r="J321">
        <v>828624.99000000034</v>
      </c>
      <c r="L321">
        <f t="shared" si="37"/>
        <v>20818.730000000447</v>
      </c>
      <c r="M321">
        <f t="shared" si="38"/>
        <v>7493.21999999939</v>
      </c>
      <c r="N321">
        <f t="shared" si="39"/>
        <v>-74047.890000000247</v>
      </c>
      <c r="O321">
        <f t="shared" si="40"/>
        <v>1609.3599999998696</v>
      </c>
      <c r="P321">
        <f t="shared" si="41"/>
        <v>5842.0299999999115</v>
      </c>
      <c r="Q321">
        <f t="shared" si="42"/>
        <v>-776.63000000023749</v>
      </c>
      <c r="R321">
        <f t="shared" si="43"/>
        <v>5662.8499999999767</v>
      </c>
      <c r="S321">
        <f t="shared" si="44"/>
        <v>5767.6700000000419</v>
      </c>
      <c r="T321">
        <f t="shared" si="45"/>
        <v>-7566.8900000004796</v>
      </c>
    </row>
    <row r="322" spans="1:20" x14ac:dyDescent="0.3">
      <c r="A322">
        <v>823180.73999999987</v>
      </c>
      <c r="B322">
        <v>800476.55999999936</v>
      </c>
      <c r="C322">
        <v>813850.60000000044</v>
      </c>
      <c r="D322">
        <v>895353.32000000007</v>
      </c>
      <c r="E322">
        <v>819694.44</v>
      </c>
      <c r="F322">
        <v>815524.37</v>
      </c>
      <c r="G322">
        <v>822249.96000000008</v>
      </c>
      <c r="H322">
        <v>817895.82999999984</v>
      </c>
      <c r="I322">
        <v>817699.51999999979</v>
      </c>
      <c r="J322">
        <v>828878.96000000031</v>
      </c>
      <c r="L322">
        <f t="shared" si="37"/>
        <v>22704.180000000517</v>
      </c>
      <c r="M322">
        <f t="shared" si="38"/>
        <v>9330.1399999994319</v>
      </c>
      <c r="N322">
        <f t="shared" si="39"/>
        <v>-72172.580000000191</v>
      </c>
      <c r="O322">
        <f t="shared" si="40"/>
        <v>3486.2999999999302</v>
      </c>
      <c r="P322">
        <f t="shared" si="41"/>
        <v>7656.3699999998789</v>
      </c>
      <c r="Q322">
        <f t="shared" si="42"/>
        <v>930.77999999979511</v>
      </c>
      <c r="R322">
        <f t="shared" si="43"/>
        <v>5284.9100000000326</v>
      </c>
      <c r="S322">
        <f t="shared" si="44"/>
        <v>5481.2200000000885</v>
      </c>
      <c r="T322">
        <f t="shared" si="45"/>
        <v>-5698.2200000004377</v>
      </c>
    </row>
    <row r="323" spans="1:20" x14ac:dyDescent="0.3">
      <c r="A323">
        <v>823567.56999999983</v>
      </c>
      <c r="B323">
        <v>801856.39999999932</v>
      </c>
      <c r="C323">
        <v>816548.01000000047</v>
      </c>
      <c r="D323">
        <v>897660.4800000001</v>
      </c>
      <c r="E323">
        <v>821408.96</v>
      </c>
      <c r="F323">
        <v>815907.21</v>
      </c>
      <c r="G323">
        <v>824053.38000000012</v>
      </c>
      <c r="H323">
        <v>818162.68999999983</v>
      </c>
      <c r="I323">
        <v>819163.68999999983</v>
      </c>
      <c r="J323">
        <v>829143.10000000033</v>
      </c>
      <c r="L323">
        <f t="shared" ref="L323:L386" si="46">$A323-B323</f>
        <v>21711.170000000508</v>
      </c>
      <c r="M323">
        <f t="shared" ref="M323:M386" si="47">$A323-C323</f>
        <v>7019.5599999993574</v>
      </c>
      <c r="N323">
        <f t="shared" ref="N323:N386" si="48">$A323-D323</f>
        <v>-74092.910000000265</v>
      </c>
      <c r="O323">
        <f t="shared" ref="O323:O386" si="49">$A323-E323</f>
        <v>2158.6099999998696</v>
      </c>
      <c r="P323">
        <f t="shared" ref="P323:P386" si="50">$A323-F323</f>
        <v>7660.3599999998696</v>
      </c>
      <c r="Q323">
        <f t="shared" ref="Q323:Q386" si="51">$A323-G323</f>
        <v>-485.81000000028871</v>
      </c>
      <c r="R323">
        <f t="shared" ref="R323:R386" si="52">$A323-H323</f>
        <v>5404.8800000000047</v>
      </c>
      <c r="S323">
        <f t="shared" ref="S323:S386" si="53">$A323-I323</f>
        <v>4403.8800000000047</v>
      </c>
      <c r="T323">
        <f t="shared" ref="T323:T386" si="54">$A323-J323</f>
        <v>-5575.5300000004936</v>
      </c>
    </row>
    <row r="324" spans="1:20" x14ac:dyDescent="0.3">
      <c r="A324">
        <v>826438.1599999998</v>
      </c>
      <c r="B324">
        <v>802024.77999999933</v>
      </c>
      <c r="C324">
        <v>818115.39000000048</v>
      </c>
      <c r="D324">
        <v>899132.95000000007</v>
      </c>
      <c r="E324">
        <v>822848.15999999992</v>
      </c>
      <c r="F324">
        <v>817572.65999999992</v>
      </c>
      <c r="G324">
        <v>825818.35000000009</v>
      </c>
      <c r="H324">
        <v>819638.87999999977</v>
      </c>
      <c r="I324">
        <v>820990.12999999977</v>
      </c>
      <c r="J324">
        <v>829458.0700000003</v>
      </c>
      <c r="L324">
        <f t="shared" si="46"/>
        <v>24413.38000000047</v>
      </c>
      <c r="M324">
        <f t="shared" si="47"/>
        <v>8322.7699999993201</v>
      </c>
      <c r="N324">
        <f t="shared" si="48"/>
        <v>-72694.79000000027</v>
      </c>
      <c r="O324">
        <f t="shared" si="49"/>
        <v>3589.9999999998836</v>
      </c>
      <c r="P324">
        <f t="shared" si="50"/>
        <v>8865.4999999998836</v>
      </c>
      <c r="Q324">
        <f t="shared" si="51"/>
        <v>619.80999999970663</v>
      </c>
      <c r="R324">
        <f t="shared" si="52"/>
        <v>6799.2800000000279</v>
      </c>
      <c r="S324">
        <f t="shared" si="53"/>
        <v>5448.0300000000279</v>
      </c>
      <c r="T324">
        <f t="shared" si="54"/>
        <v>-3019.9100000004983</v>
      </c>
    </row>
    <row r="325" spans="1:20" x14ac:dyDescent="0.3">
      <c r="A325">
        <v>828790.10999999975</v>
      </c>
      <c r="B325">
        <v>802446.83999999939</v>
      </c>
      <c r="C325">
        <v>818350.27000000048</v>
      </c>
      <c r="D325">
        <v>899559.54</v>
      </c>
      <c r="E325">
        <v>822860.09999999986</v>
      </c>
      <c r="F325">
        <v>817887.92999999993</v>
      </c>
      <c r="G325">
        <v>827478.51000000013</v>
      </c>
      <c r="H325">
        <v>821125.01999999979</v>
      </c>
      <c r="I325">
        <v>823752.35999999975</v>
      </c>
      <c r="J325">
        <v>829793.4500000003</v>
      </c>
      <c r="L325">
        <f t="shared" si="46"/>
        <v>26343.270000000368</v>
      </c>
      <c r="M325">
        <f t="shared" si="47"/>
        <v>10439.839999999269</v>
      </c>
      <c r="N325">
        <f t="shared" si="48"/>
        <v>-70769.430000000284</v>
      </c>
      <c r="O325">
        <f t="shared" si="49"/>
        <v>5930.0099999998929</v>
      </c>
      <c r="P325">
        <f t="shared" si="50"/>
        <v>10902.179999999818</v>
      </c>
      <c r="Q325">
        <f t="shared" si="51"/>
        <v>1311.5999999996275</v>
      </c>
      <c r="R325">
        <f t="shared" si="52"/>
        <v>7665.0899999999674</v>
      </c>
      <c r="S325">
        <f t="shared" si="53"/>
        <v>5037.75</v>
      </c>
      <c r="T325">
        <f t="shared" si="54"/>
        <v>-1003.3400000005495</v>
      </c>
    </row>
    <row r="326" spans="1:20" x14ac:dyDescent="0.3">
      <c r="A326">
        <v>828831.95999999973</v>
      </c>
      <c r="B326">
        <v>802490.78999999934</v>
      </c>
      <c r="C326">
        <v>818389.88000000047</v>
      </c>
      <c r="D326">
        <v>899578.20000000007</v>
      </c>
      <c r="E326">
        <v>822894.90999999992</v>
      </c>
      <c r="F326">
        <v>817937.14999999991</v>
      </c>
      <c r="G326">
        <v>827516.7300000001</v>
      </c>
      <c r="H326">
        <v>821164.39999999979</v>
      </c>
      <c r="I326">
        <v>823791.49999999977</v>
      </c>
      <c r="J326">
        <v>829841.98000000033</v>
      </c>
      <c r="L326">
        <f t="shared" si="46"/>
        <v>26341.170000000391</v>
      </c>
      <c r="M326">
        <f t="shared" si="47"/>
        <v>10442.07999999926</v>
      </c>
      <c r="N326">
        <f t="shared" si="48"/>
        <v>-70746.24000000034</v>
      </c>
      <c r="O326">
        <f t="shared" si="49"/>
        <v>5937.0499999998137</v>
      </c>
      <c r="P326">
        <f t="shared" si="50"/>
        <v>10894.809999999823</v>
      </c>
      <c r="Q326">
        <f t="shared" si="51"/>
        <v>1315.2299999996321</v>
      </c>
      <c r="R326">
        <f t="shared" si="52"/>
        <v>7667.5599999999395</v>
      </c>
      <c r="S326">
        <f t="shared" si="53"/>
        <v>5040.4599999999627</v>
      </c>
      <c r="T326">
        <f t="shared" si="54"/>
        <v>-1010.0200000006007</v>
      </c>
    </row>
    <row r="327" spans="1:20" x14ac:dyDescent="0.3">
      <c r="A327">
        <v>833831.95999999973</v>
      </c>
      <c r="B327">
        <v>807490.78999999934</v>
      </c>
      <c r="C327">
        <v>823389.88000000047</v>
      </c>
      <c r="D327">
        <v>904578.20000000007</v>
      </c>
      <c r="E327">
        <v>827894.90999999992</v>
      </c>
      <c r="F327">
        <v>822937.14999999991</v>
      </c>
      <c r="G327">
        <v>832516.7300000001</v>
      </c>
      <c r="H327">
        <v>826164.39999999979</v>
      </c>
      <c r="I327">
        <v>828791.49999999977</v>
      </c>
      <c r="J327">
        <v>834841.98000000033</v>
      </c>
      <c r="L327">
        <f t="shared" si="46"/>
        <v>26341.170000000391</v>
      </c>
      <c r="M327">
        <f t="shared" si="47"/>
        <v>10442.07999999926</v>
      </c>
      <c r="N327">
        <f t="shared" si="48"/>
        <v>-70746.24000000034</v>
      </c>
      <c r="O327">
        <f t="shared" si="49"/>
        <v>5937.0499999998137</v>
      </c>
      <c r="P327">
        <f t="shared" si="50"/>
        <v>10894.809999999823</v>
      </c>
      <c r="Q327">
        <f t="shared" si="51"/>
        <v>1315.2299999996321</v>
      </c>
      <c r="R327">
        <f t="shared" si="52"/>
        <v>7667.5599999999395</v>
      </c>
      <c r="S327">
        <f t="shared" si="53"/>
        <v>5040.4599999999627</v>
      </c>
      <c r="T327">
        <f t="shared" si="54"/>
        <v>-1010.0200000006007</v>
      </c>
    </row>
    <row r="328" spans="1:20" x14ac:dyDescent="0.3">
      <c r="A328">
        <v>838831.95999999973</v>
      </c>
      <c r="B328">
        <v>812490.78999999934</v>
      </c>
      <c r="C328">
        <v>828389.88000000047</v>
      </c>
      <c r="D328">
        <v>909578.20000000007</v>
      </c>
      <c r="E328">
        <v>832894.90999999992</v>
      </c>
      <c r="F328">
        <v>827937.14999999991</v>
      </c>
      <c r="G328">
        <v>837516.7300000001</v>
      </c>
      <c r="H328">
        <v>831164.39999999979</v>
      </c>
      <c r="I328">
        <v>833791.49999999977</v>
      </c>
      <c r="J328">
        <v>839841.98000000033</v>
      </c>
      <c r="L328">
        <f t="shared" si="46"/>
        <v>26341.170000000391</v>
      </c>
      <c r="M328">
        <f t="shared" si="47"/>
        <v>10442.07999999926</v>
      </c>
      <c r="N328">
        <f t="shared" si="48"/>
        <v>-70746.24000000034</v>
      </c>
      <c r="O328">
        <f t="shared" si="49"/>
        <v>5937.0499999998137</v>
      </c>
      <c r="P328">
        <f t="shared" si="50"/>
        <v>10894.809999999823</v>
      </c>
      <c r="Q328">
        <f t="shared" si="51"/>
        <v>1315.2299999996321</v>
      </c>
      <c r="R328">
        <f t="shared" si="52"/>
        <v>7667.5599999999395</v>
      </c>
      <c r="S328">
        <f t="shared" si="53"/>
        <v>5040.4599999999627</v>
      </c>
      <c r="T328">
        <f t="shared" si="54"/>
        <v>-1010.0200000006007</v>
      </c>
    </row>
    <row r="329" spans="1:20" x14ac:dyDescent="0.3">
      <c r="A329">
        <v>843831.95999999973</v>
      </c>
      <c r="B329">
        <v>817490.78999999934</v>
      </c>
      <c r="C329">
        <v>833389.88000000047</v>
      </c>
      <c r="D329">
        <v>914578.20000000007</v>
      </c>
      <c r="E329">
        <v>837894.90999999992</v>
      </c>
      <c r="F329">
        <v>832937.14999999991</v>
      </c>
      <c r="G329">
        <v>842516.7300000001</v>
      </c>
      <c r="H329">
        <v>836164.39999999979</v>
      </c>
      <c r="I329">
        <v>838791.49999999977</v>
      </c>
      <c r="J329">
        <v>844841.98000000033</v>
      </c>
      <c r="L329">
        <f t="shared" si="46"/>
        <v>26341.170000000391</v>
      </c>
      <c r="M329">
        <f t="shared" si="47"/>
        <v>10442.07999999926</v>
      </c>
      <c r="N329">
        <f t="shared" si="48"/>
        <v>-70746.24000000034</v>
      </c>
      <c r="O329">
        <f t="shared" si="49"/>
        <v>5937.0499999998137</v>
      </c>
      <c r="P329">
        <f t="shared" si="50"/>
        <v>10894.809999999823</v>
      </c>
      <c r="Q329">
        <f t="shared" si="51"/>
        <v>1315.2299999996321</v>
      </c>
      <c r="R329">
        <f t="shared" si="52"/>
        <v>7667.5599999999395</v>
      </c>
      <c r="S329">
        <f t="shared" si="53"/>
        <v>5040.4599999999627</v>
      </c>
      <c r="T329">
        <f t="shared" si="54"/>
        <v>-1010.0200000006007</v>
      </c>
    </row>
    <row r="330" spans="1:20" x14ac:dyDescent="0.3">
      <c r="A330">
        <v>848410.97999999975</v>
      </c>
      <c r="B330">
        <v>822490.78999999934</v>
      </c>
      <c r="C330">
        <v>838301.9100000005</v>
      </c>
      <c r="D330">
        <v>919578.20000000007</v>
      </c>
      <c r="E330">
        <v>842894.90999999992</v>
      </c>
      <c r="F330">
        <v>837708.96</v>
      </c>
      <c r="G330">
        <v>847516.7300000001</v>
      </c>
      <c r="H330">
        <v>840642.23999999976</v>
      </c>
      <c r="I330">
        <v>843470.22999999975</v>
      </c>
      <c r="J330">
        <v>849841.98000000033</v>
      </c>
      <c r="L330">
        <f t="shared" si="46"/>
        <v>25920.19000000041</v>
      </c>
      <c r="M330">
        <f t="shared" si="47"/>
        <v>10109.06999999925</v>
      </c>
      <c r="N330">
        <f t="shared" si="48"/>
        <v>-71167.220000000321</v>
      </c>
      <c r="O330">
        <f t="shared" si="49"/>
        <v>5516.0699999998324</v>
      </c>
      <c r="P330">
        <f t="shared" si="50"/>
        <v>10702.019999999786</v>
      </c>
      <c r="Q330">
        <f t="shared" si="51"/>
        <v>894.24999999965075</v>
      </c>
      <c r="R330">
        <f t="shared" si="52"/>
        <v>7768.7399999999907</v>
      </c>
      <c r="S330">
        <f t="shared" si="53"/>
        <v>4940.75</v>
      </c>
      <c r="T330">
        <f t="shared" si="54"/>
        <v>-1431.0000000005821</v>
      </c>
    </row>
    <row r="331" spans="1:20" x14ac:dyDescent="0.3">
      <c r="A331">
        <v>848565.1799999997</v>
      </c>
      <c r="B331">
        <v>822530.76999999932</v>
      </c>
      <c r="C331">
        <v>838410.97000000055</v>
      </c>
      <c r="D331">
        <v>919689.53</v>
      </c>
      <c r="E331">
        <v>843037.22</v>
      </c>
      <c r="F331">
        <v>837846.32</v>
      </c>
      <c r="G331">
        <v>847657.18</v>
      </c>
      <c r="H331">
        <v>840678.4099999998</v>
      </c>
      <c r="I331">
        <v>843500.66999999969</v>
      </c>
      <c r="J331">
        <v>849956.76000000036</v>
      </c>
      <c r="L331">
        <f t="shared" si="46"/>
        <v>26034.410000000382</v>
      </c>
      <c r="M331">
        <f t="shared" si="47"/>
        <v>10154.209999999148</v>
      </c>
      <c r="N331">
        <f t="shared" si="48"/>
        <v>-71124.350000000326</v>
      </c>
      <c r="O331">
        <f t="shared" si="49"/>
        <v>5527.9599999997299</v>
      </c>
      <c r="P331">
        <f t="shared" si="50"/>
        <v>10718.859999999753</v>
      </c>
      <c r="Q331">
        <f t="shared" si="51"/>
        <v>907.99999999965075</v>
      </c>
      <c r="R331">
        <f t="shared" si="52"/>
        <v>7886.7699999999022</v>
      </c>
      <c r="S331">
        <f t="shared" si="53"/>
        <v>5064.5100000000093</v>
      </c>
      <c r="T331">
        <f t="shared" si="54"/>
        <v>-1391.5800000006566</v>
      </c>
    </row>
    <row r="332" spans="1:20" x14ac:dyDescent="0.3">
      <c r="A332">
        <v>849770.45999999973</v>
      </c>
      <c r="B332">
        <v>823729.35999999929</v>
      </c>
      <c r="C332">
        <v>839579.42000000051</v>
      </c>
      <c r="D332">
        <v>920876.39</v>
      </c>
      <c r="E332">
        <v>844292.33</v>
      </c>
      <c r="F332">
        <v>839033.94</v>
      </c>
      <c r="G332">
        <v>848937.7300000001</v>
      </c>
      <c r="H332">
        <v>841972.46999999986</v>
      </c>
      <c r="I332">
        <v>844723.77999999968</v>
      </c>
      <c r="J332">
        <v>851178.15000000037</v>
      </c>
      <c r="L332">
        <f t="shared" si="46"/>
        <v>26041.100000000442</v>
      </c>
      <c r="M332">
        <f t="shared" si="47"/>
        <v>10191.039999999222</v>
      </c>
      <c r="N332">
        <f t="shared" si="48"/>
        <v>-71105.930000000284</v>
      </c>
      <c r="O332">
        <f t="shared" si="49"/>
        <v>5478.1299999997718</v>
      </c>
      <c r="P332">
        <f t="shared" si="50"/>
        <v>10736.519999999786</v>
      </c>
      <c r="Q332">
        <f t="shared" si="51"/>
        <v>832.72999999963213</v>
      </c>
      <c r="R332">
        <f t="shared" si="52"/>
        <v>7797.9899999998743</v>
      </c>
      <c r="S332">
        <f t="shared" si="53"/>
        <v>5046.6800000000512</v>
      </c>
      <c r="T332">
        <f t="shared" si="54"/>
        <v>-1407.6900000006426</v>
      </c>
    </row>
    <row r="333" spans="1:20" x14ac:dyDescent="0.3">
      <c r="A333">
        <v>849978.75999999978</v>
      </c>
      <c r="B333">
        <v>823924.02999999933</v>
      </c>
      <c r="C333">
        <v>839761.53000000049</v>
      </c>
      <c r="D333">
        <v>921041.25</v>
      </c>
      <c r="E333">
        <v>844475.33</v>
      </c>
      <c r="F333">
        <v>839216.69</v>
      </c>
      <c r="G333">
        <v>849133.18</v>
      </c>
      <c r="H333">
        <v>842141.27999999991</v>
      </c>
      <c r="I333">
        <v>844868.77999999968</v>
      </c>
      <c r="J333">
        <v>851353.74000000034</v>
      </c>
      <c r="L333">
        <f t="shared" si="46"/>
        <v>26054.730000000447</v>
      </c>
      <c r="M333">
        <f t="shared" si="47"/>
        <v>10217.229999999283</v>
      </c>
      <c r="N333">
        <f t="shared" si="48"/>
        <v>-71062.490000000224</v>
      </c>
      <c r="O333">
        <f t="shared" si="49"/>
        <v>5503.4299999998184</v>
      </c>
      <c r="P333">
        <f t="shared" si="50"/>
        <v>10762.069999999832</v>
      </c>
      <c r="Q333">
        <f t="shared" si="51"/>
        <v>845.57999999972526</v>
      </c>
      <c r="R333">
        <f t="shared" si="52"/>
        <v>7837.479999999865</v>
      </c>
      <c r="S333">
        <f t="shared" si="53"/>
        <v>5109.9800000000978</v>
      </c>
      <c r="T333">
        <f t="shared" si="54"/>
        <v>-1374.9800000005635</v>
      </c>
    </row>
    <row r="334" spans="1:20" x14ac:dyDescent="0.3">
      <c r="A334">
        <v>851759.26999999979</v>
      </c>
      <c r="B334">
        <v>825873.17999999935</v>
      </c>
      <c r="C334">
        <v>841517.19000000053</v>
      </c>
      <c r="D334">
        <v>922870.01</v>
      </c>
      <c r="E334">
        <v>846315.97</v>
      </c>
      <c r="F334">
        <v>841043.6</v>
      </c>
      <c r="G334">
        <v>850985.82000000007</v>
      </c>
      <c r="H334">
        <v>843953.16999999993</v>
      </c>
      <c r="I334">
        <v>846703.32999999973</v>
      </c>
      <c r="J334">
        <v>853111.71000000031</v>
      </c>
      <c r="L334">
        <f t="shared" si="46"/>
        <v>25886.090000000433</v>
      </c>
      <c r="M334">
        <f t="shared" si="47"/>
        <v>10242.07999999926</v>
      </c>
      <c r="N334">
        <f t="shared" si="48"/>
        <v>-71110.740000000224</v>
      </c>
      <c r="O334">
        <f t="shared" si="49"/>
        <v>5443.2999999998137</v>
      </c>
      <c r="P334">
        <f t="shared" si="50"/>
        <v>10715.669999999809</v>
      </c>
      <c r="Q334">
        <f t="shared" si="51"/>
        <v>773.4499999997206</v>
      </c>
      <c r="R334">
        <f t="shared" si="52"/>
        <v>7806.0999999998603</v>
      </c>
      <c r="S334">
        <f t="shared" si="53"/>
        <v>5055.9400000000605</v>
      </c>
      <c r="T334">
        <f t="shared" si="54"/>
        <v>-1352.4400000005262</v>
      </c>
    </row>
    <row r="335" spans="1:20" x14ac:dyDescent="0.3">
      <c r="A335">
        <v>854828.98999999976</v>
      </c>
      <c r="B335">
        <v>829342.8699999993</v>
      </c>
      <c r="C335">
        <v>844871.60000000056</v>
      </c>
      <c r="D335">
        <v>926274.4</v>
      </c>
      <c r="E335">
        <v>849541.89</v>
      </c>
      <c r="F335">
        <v>844518.6</v>
      </c>
      <c r="G335">
        <v>854553.62000000011</v>
      </c>
      <c r="H335">
        <v>847433.41999999993</v>
      </c>
      <c r="I335">
        <v>850160.85999999975</v>
      </c>
      <c r="J335">
        <v>856773.7000000003</v>
      </c>
      <c r="L335">
        <f t="shared" si="46"/>
        <v>25486.120000000461</v>
      </c>
      <c r="M335">
        <f t="shared" si="47"/>
        <v>9957.3899999991991</v>
      </c>
      <c r="N335">
        <f t="shared" si="48"/>
        <v>-71445.410000000265</v>
      </c>
      <c r="O335">
        <f t="shared" si="49"/>
        <v>5287.0999999997439</v>
      </c>
      <c r="P335">
        <f t="shared" si="50"/>
        <v>10310.389999999781</v>
      </c>
      <c r="Q335">
        <f t="shared" si="51"/>
        <v>275.3699999996461</v>
      </c>
      <c r="R335">
        <f t="shared" si="52"/>
        <v>7395.5699999998324</v>
      </c>
      <c r="S335">
        <f t="shared" si="53"/>
        <v>4668.1300000000047</v>
      </c>
      <c r="T335">
        <f t="shared" si="54"/>
        <v>-1944.7100000005448</v>
      </c>
    </row>
    <row r="336" spans="1:20" x14ac:dyDescent="0.3">
      <c r="A336">
        <v>857742.62999999977</v>
      </c>
      <c r="B336">
        <v>832401.63999999932</v>
      </c>
      <c r="C336">
        <v>848360.5400000005</v>
      </c>
      <c r="D336">
        <v>929130.54</v>
      </c>
      <c r="E336">
        <v>852401.09</v>
      </c>
      <c r="F336">
        <v>847640.36</v>
      </c>
      <c r="G336">
        <v>857466.70000000007</v>
      </c>
      <c r="H336">
        <v>850126.83</v>
      </c>
      <c r="I336">
        <v>852705.57999999973</v>
      </c>
      <c r="J336">
        <v>859851.84000000032</v>
      </c>
      <c r="L336">
        <f t="shared" si="46"/>
        <v>25340.990000000456</v>
      </c>
      <c r="M336">
        <f t="shared" si="47"/>
        <v>9382.0899999992689</v>
      </c>
      <c r="N336">
        <f t="shared" si="48"/>
        <v>-71387.910000000265</v>
      </c>
      <c r="O336">
        <f t="shared" si="49"/>
        <v>5341.5399999998044</v>
      </c>
      <c r="P336">
        <f t="shared" si="50"/>
        <v>10102.269999999786</v>
      </c>
      <c r="Q336">
        <f t="shared" si="51"/>
        <v>275.92999999970198</v>
      </c>
      <c r="R336">
        <f t="shared" si="52"/>
        <v>7615.7999999998137</v>
      </c>
      <c r="S336">
        <f t="shared" si="53"/>
        <v>5037.0500000000466</v>
      </c>
      <c r="T336">
        <f t="shared" si="54"/>
        <v>-2109.2100000005448</v>
      </c>
    </row>
    <row r="337" spans="1:20" x14ac:dyDescent="0.3">
      <c r="A337">
        <v>859269.95999999973</v>
      </c>
      <c r="B337">
        <v>833721.66999999934</v>
      </c>
      <c r="C337">
        <v>849798.40000000049</v>
      </c>
      <c r="D337">
        <v>930653.95000000007</v>
      </c>
      <c r="E337">
        <v>853543.23</v>
      </c>
      <c r="F337">
        <v>849018.66</v>
      </c>
      <c r="G337">
        <v>859029.17</v>
      </c>
      <c r="H337">
        <v>851506.47</v>
      </c>
      <c r="I337">
        <v>854159.80999999971</v>
      </c>
      <c r="J337">
        <v>861289.93000000028</v>
      </c>
      <c r="L337">
        <f t="shared" si="46"/>
        <v>25548.290000000386</v>
      </c>
      <c r="M337">
        <f t="shared" si="47"/>
        <v>9471.559999999241</v>
      </c>
      <c r="N337">
        <f t="shared" si="48"/>
        <v>-71383.99000000034</v>
      </c>
      <c r="O337">
        <f t="shared" si="49"/>
        <v>5726.7299999997485</v>
      </c>
      <c r="P337">
        <f t="shared" si="50"/>
        <v>10251.299999999697</v>
      </c>
      <c r="Q337">
        <f t="shared" si="51"/>
        <v>240.78999999968801</v>
      </c>
      <c r="R337">
        <f t="shared" si="52"/>
        <v>7763.4899999997579</v>
      </c>
      <c r="S337">
        <f t="shared" si="53"/>
        <v>5110.1500000000233</v>
      </c>
      <c r="T337">
        <f t="shared" si="54"/>
        <v>-2019.9700000005541</v>
      </c>
    </row>
    <row r="338" spans="1:20" x14ac:dyDescent="0.3">
      <c r="A338">
        <v>864269.95999999973</v>
      </c>
      <c r="B338">
        <v>838721.66999999934</v>
      </c>
      <c r="C338">
        <v>854798.40000000049</v>
      </c>
      <c r="D338">
        <v>935653.95000000007</v>
      </c>
      <c r="E338">
        <v>858543.23</v>
      </c>
      <c r="F338">
        <v>854018.66</v>
      </c>
      <c r="G338">
        <v>864029.17</v>
      </c>
      <c r="H338">
        <v>856506.47</v>
      </c>
      <c r="I338">
        <v>859159.80999999971</v>
      </c>
      <c r="J338">
        <v>866289.93000000028</v>
      </c>
      <c r="L338">
        <f t="shared" si="46"/>
        <v>25548.290000000386</v>
      </c>
      <c r="M338">
        <f t="shared" si="47"/>
        <v>9471.559999999241</v>
      </c>
      <c r="N338">
        <f t="shared" si="48"/>
        <v>-71383.99000000034</v>
      </c>
      <c r="O338">
        <f t="shared" si="49"/>
        <v>5726.7299999997485</v>
      </c>
      <c r="P338">
        <f t="shared" si="50"/>
        <v>10251.299999999697</v>
      </c>
      <c r="Q338">
        <f t="shared" si="51"/>
        <v>240.78999999968801</v>
      </c>
      <c r="R338">
        <f t="shared" si="52"/>
        <v>7763.4899999997579</v>
      </c>
      <c r="S338">
        <f t="shared" si="53"/>
        <v>5110.1500000000233</v>
      </c>
      <c r="T338">
        <f t="shared" si="54"/>
        <v>-2019.9700000005541</v>
      </c>
    </row>
    <row r="339" spans="1:20" x14ac:dyDescent="0.3">
      <c r="A339">
        <v>869269.95999999973</v>
      </c>
      <c r="B339">
        <v>843721.66999999934</v>
      </c>
      <c r="C339">
        <v>859798.40000000049</v>
      </c>
      <c r="D339">
        <v>940653.95000000007</v>
      </c>
      <c r="E339">
        <v>863543.23</v>
      </c>
      <c r="F339">
        <v>859018.66</v>
      </c>
      <c r="G339">
        <v>867053.37</v>
      </c>
      <c r="H339">
        <v>861506.47</v>
      </c>
      <c r="I339">
        <v>864159.80999999971</v>
      </c>
      <c r="J339">
        <v>870779.26000000024</v>
      </c>
      <c r="L339">
        <f t="shared" si="46"/>
        <v>25548.290000000386</v>
      </c>
      <c r="M339">
        <f t="shared" si="47"/>
        <v>9471.559999999241</v>
      </c>
      <c r="N339">
        <f t="shared" si="48"/>
        <v>-71383.99000000034</v>
      </c>
      <c r="O339">
        <f t="shared" si="49"/>
        <v>5726.7299999997485</v>
      </c>
      <c r="P339">
        <f t="shared" si="50"/>
        <v>10251.299999999697</v>
      </c>
      <c r="Q339">
        <f t="shared" si="51"/>
        <v>2216.5899999997346</v>
      </c>
      <c r="R339">
        <f t="shared" si="52"/>
        <v>7763.4899999997579</v>
      </c>
      <c r="S339">
        <f t="shared" si="53"/>
        <v>5110.1500000000233</v>
      </c>
      <c r="T339">
        <f t="shared" si="54"/>
        <v>-1509.3000000005122</v>
      </c>
    </row>
    <row r="340" spans="1:20" x14ac:dyDescent="0.3">
      <c r="A340">
        <v>874269.95999999973</v>
      </c>
      <c r="B340">
        <v>848721.66999999934</v>
      </c>
      <c r="C340">
        <v>864798.40000000049</v>
      </c>
      <c r="D340">
        <v>944196.43</v>
      </c>
      <c r="E340">
        <v>868543.23</v>
      </c>
      <c r="F340">
        <v>864018.66</v>
      </c>
      <c r="G340">
        <v>872053.37</v>
      </c>
      <c r="H340">
        <v>866506.47</v>
      </c>
      <c r="I340">
        <v>869159.80999999971</v>
      </c>
      <c r="J340">
        <v>875779.26000000024</v>
      </c>
      <c r="L340">
        <f t="shared" si="46"/>
        <v>25548.290000000386</v>
      </c>
      <c r="M340">
        <f t="shared" si="47"/>
        <v>9471.559999999241</v>
      </c>
      <c r="N340">
        <f t="shared" si="48"/>
        <v>-69926.470000000321</v>
      </c>
      <c r="O340">
        <f t="shared" si="49"/>
        <v>5726.7299999997485</v>
      </c>
      <c r="P340">
        <f t="shared" si="50"/>
        <v>10251.299999999697</v>
      </c>
      <c r="Q340">
        <f t="shared" si="51"/>
        <v>2216.5899999997346</v>
      </c>
      <c r="R340">
        <f t="shared" si="52"/>
        <v>7763.4899999997579</v>
      </c>
      <c r="S340">
        <f t="shared" si="53"/>
        <v>5110.1500000000233</v>
      </c>
      <c r="T340">
        <f t="shared" si="54"/>
        <v>-1509.3000000005122</v>
      </c>
    </row>
    <row r="341" spans="1:20" x14ac:dyDescent="0.3">
      <c r="A341">
        <v>879269.95999999973</v>
      </c>
      <c r="B341">
        <v>853721.66999999934</v>
      </c>
      <c r="C341">
        <v>869798.40000000049</v>
      </c>
      <c r="D341">
        <v>949196.43</v>
      </c>
      <c r="E341">
        <v>873543.23</v>
      </c>
      <c r="F341">
        <v>869018.66</v>
      </c>
      <c r="G341">
        <v>877053.37</v>
      </c>
      <c r="H341">
        <v>871506.47</v>
      </c>
      <c r="I341">
        <v>874159.80999999971</v>
      </c>
      <c r="J341">
        <v>880779.26000000024</v>
      </c>
      <c r="L341">
        <f t="shared" si="46"/>
        <v>25548.290000000386</v>
      </c>
      <c r="M341">
        <f t="shared" si="47"/>
        <v>9471.559999999241</v>
      </c>
      <c r="N341">
        <f t="shared" si="48"/>
        <v>-69926.470000000321</v>
      </c>
      <c r="O341">
        <f t="shared" si="49"/>
        <v>5726.7299999997485</v>
      </c>
      <c r="P341">
        <f t="shared" si="50"/>
        <v>10251.299999999697</v>
      </c>
      <c r="Q341">
        <f t="shared" si="51"/>
        <v>2216.5899999997346</v>
      </c>
      <c r="R341">
        <f t="shared" si="52"/>
        <v>7763.4899999997579</v>
      </c>
      <c r="S341">
        <f t="shared" si="53"/>
        <v>5110.1500000000233</v>
      </c>
      <c r="T341">
        <f t="shared" si="54"/>
        <v>-1509.3000000005122</v>
      </c>
    </row>
    <row r="342" spans="1:20" x14ac:dyDescent="0.3">
      <c r="A342">
        <v>884269.95999999973</v>
      </c>
      <c r="B342">
        <v>858721.66999999934</v>
      </c>
      <c r="C342">
        <v>874798.40000000049</v>
      </c>
      <c r="D342">
        <v>954196.43</v>
      </c>
      <c r="E342">
        <v>878543.23</v>
      </c>
      <c r="F342">
        <v>874018.66</v>
      </c>
      <c r="G342">
        <v>882053.37</v>
      </c>
      <c r="H342">
        <v>876506.47</v>
      </c>
      <c r="I342">
        <v>879159.80999999971</v>
      </c>
      <c r="J342">
        <v>885779.26000000024</v>
      </c>
      <c r="L342">
        <f t="shared" si="46"/>
        <v>25548.290000000386</v>
      </c>
      <c r="M342">
        <f t="shared" si="47"/>
        <v>9471.559999999241</v>
      </c>
      <c r="N342">
        <f t="shared" si="48"/>
        <v>-69926.470000000321</v>
      </c>
      <c r="O342">
        <f t="shared" si="49"/>
        <v>5726.7299999997485</v>
      </c>
      <c r="P342">
        <f t="shared" si="50"/>
        <v>10251.299999999697</v>
      </c>
      <c r="Q342">
        <f t="shared" si="51"/>
        <v>2216.5899999997346</v>
      </c>
      <c r="R342">
        <f t="shared" si="52"/>
        <v>7763.4899999997579</v>
      </c>
      <c r="S342">
        <f t="shared" si="53"/>
        <v>5110.1500000000233</v>
      </c>
      <c r="T342">
        <f t="shared" si="54"/>
        <v>-1509.3000000005122</v>
      </c>
    </row>
    <row r="343" spans="1:20" x14ac:dyDescent="0.3">
      <c r="A343">
        <v>889269.95999999973</v>
      </c>
      <c r="B343">
        <v>863721.66999999934</v>
      </c>
      <c r="C343">
        <v>879798.40000000049</v>
      </c>
      <c r="D343">
        <v>959196.43</v>
      </c>
      <c r="E343">
        <v>883543.23</v>
      </c>
      <c r="F343">
        <v>879018.66</v>
      </c>
      <c r="G343">
        <v>887053.37</v>
      </c>
      <c r="H343">
        <v>881506.47</v>
      </c>
      <c r="I343">
        <v>884159.80999999971</v>
      </c>
      <c r="J343">
        <v>890779.26000000024</v>
      </c>
      <c r="L343">
        <f t="shared" si="46"/>
        <v>25548.290000000386</v>
      </c>
      <c r="M343">
        <f t="shared" si="47"/>
        <v>9471.559999999241</v>
      </c>
      <c r="N343">
        <f t="shared" si="48"/>
        <v>-69926.470000000321</v>
      </c>
      <c r="O343">
        <f t="shared" si="49"/>
        <v>5726.7299999997485</v>
      </c>
      <c r="P343">
        <f t="shared" si="50"/>
        <v>10251.299999999697</v>
      </c>
      <c r="Q343">
        <f t="shared" si="51"/>
        <v>2216.5899999997346</v>
      </c>
      <c r="R343">
        <f t="shared" si="52"/>
        <v>7763.4899999997579</v>
      </c>
      <c r="S343">
        <f t="shared" si="53"/>
        <v>5110.1500000000233</v>
      </c>
      <c r="T343">
        <f t="shared" si="54"/>
        <v>-1509.3000000005122</v>
      </c>
    </row>
    <row r="344" spans="1:20" x14ac:dyDescent="0.3">
      <c r="A344">
        <v>894269.95999999973</v>
      </c>
      <c r="B344">
        <v>868721.66999999934</v>
      </c>
      <c r="C344">
        <v>884798.40000000049</v>
      </c>
      <c r="D344">
        <v>964196.43</v>
      </c>
      <c r="E344">
        <v>888543.23</v>
      </c>
      <c r="F344">
        <v>884018.66</v>
      </c>
      <c r="G344">
        <v>892053.37</v>
      </c>
      <c r="H344">
        <v>886506.47</v>
      </c>
      <c r="I344">
        <v>889159.80999999971</v>
      </c>
      <c r="J344">
        <v>895779.26000000024</v>
      </c>
      <c r="L344">
        <f t="shared" si="46"/>
        <v>25548.290000000386</v>
      </c>
      <c r="M344">
        <f t="shared" si="47"/>
        <v>9471.559999999241</v>
      </c>
      <c r="N344">
        <f t="shared" si="48"/>
        <v>-69926.470000000321</v>
      </c>
      <c r="O344">
        <f t="shared" si="49"/>
        <v>5726.7299999997485</v>
      </c>
      <c r="P344">
        <f t="shared" si="50"/>
        <v>10251.299999999697</v>
      </c>
      <c r="Q344">
        <f t="shared" si="51"/>
        <v>2216.5899999997346</v>
      </c>
      <c r="R344">
        <f t="shared" si="52"/>
        <v>7763.4899999997579</v>
      </c>
      <c r="S344">
        <f t="shared" si="53"/>
        <v>5110.1500000000233</v>
      </c>
      <c r="T344">
        <f t="shared" si="54"/>
        <v>-1509.3000000005122</v>
      </c>
    </row>
    <row r="345" spans="1:20" x14ac:dyDescent="0.3">
      <c r="A345">
        <v>894566.31999999972</v>
      </c>
      <c r="B345">
        <v>868890.83999999939</v>
      </c>
      <c r="C345">
        <v>885159.24000000046</v>
      </c>
      <c r="D345">
        <v>964205.32000000007</v>
      </c>
      <c r="E345">
        <v>889243.78</v>
      </c>
      <c r="F345">
        <v>884090.55</v>
      </c>
      <c r="G345">
        <v>892106.37</v>
      </c>
      <c r="H345">
        <v>886579.64</v>
      </c>
      <c r="I345">
        <v>889501.14999999967</v>
      </c>
      <c r="J345">
        <v>896127.23000000021</v>
      </c>
      <c r="L345">
        <f t="shared" si="46"/>
        <v>25675.480000000331</v>
      </c>
      <c r="M345">
        <f t="shared" si="47"/>
        <v>9407.0799999992596</v>
      </c>
      <c r="N345">
        <f t="shared" si="48"/>
        <v>-69639.000000000349</v>
      </c>
      <c r="O345">
        <f t="shared" si="49"/>
        <v>5322.539999999688</v>
      </c>
      <c r="P345">
        <f t="shared" si="50"/>
        <v>10475.769999999669</v>
      </c>
      <c r="Q345">
        <f t="shared" si="51"/>
        <v>2459.9499999997206</v>
      </c>
      <c r="R345">
        <f t="shared" si="52"/>
        <v>7986.679999999702</v>
      </c>
      <c r="S345">
        <f t="shared" si="53"/>
        <v>5065.1700000000419</v>
      </c>
      <c r="T345">
        <f t="shared" si="54"/>
        <v>-1560.9100000004983</v>
      </c>
    </row>
    <row r="346" spans="1:20" x14ac:dyDescent="0.3">
      <c r="A346">
        <v>895708.97999999975</v>
      </c>
      <c r="B346">
        <v>870019.63999999943</v>
      </c>
      <c r="C346">
        <v>886369.60000000044</v>
      </c>
      <c r="D346">
        <v>965157.32000000007</v>
      </c>
      <c r="E346">
        <v>890313.19000000006</v>
      </c>
      <c r="F346">
        <v>885534.91</v>
      </c>
      <c r="G346">
        <v>893435.1</v>
      </c>
      <c r="H346">
        <v>887748.55</v>
      </c>
      <c r="I346">
        <v>890978.09999999963</v>
      </c>
      <c r="J346">
        <v>897424.35000000021</v>
      </c>
      <c r="L346">
        <f t="shared" si="46"/>
        <v>25689.340000000317</v>
      </c>
      <c r="M346">
        <f t="shared" si="47"/>
        <v>9339.3799999993062</v>
      </c>
      <c r="N346">
        <f t="shared" si="48"/>
        <v>-69448.340000000317</v>
      </c>
      <c r="O346">
        <f t="shared" si="49"/>
        <v>5395.789999999688</v>
      </c>
      <c r="P346">
        <f t="shared" si="50"/>
        <v>10174.069999999716</v>
      </c>
      <c r="Q346">
        <f t="shared" si="51"/>
        <v>2273.8799999997718</v>
      </c>
      <c r="R346">
        <f t="shared" si="52"/>
        <v>7960.429999999702</v>
      </c>
      <c r="S346">
        <f t="shared" si="53"/>
        <v>4730.8800000001211</v>
      </c>
      <c r="T346">
        <f t="shared" si="54"/>
        <v>-1715.370000000461</v>
      </c>
    </row>
    <row r="347" spans="1:20" x14ac:dyDescent="0.3">
      <c r="A347">
        <v>900708.97999999975</v>
      </c>
      <c r="B347">
        <v>875019.63999999943</v>
      </c>
      <c r="C347">
        <v>891369.60000000044</v>
      </c>
      <c r="D347">
        <v>970157.32000000007</v>
      </c>
      <c r="E347">
        <v>895313.19000000006</v>
      </c>
      <c r="F347">
        <v>890534.91</v>
      </c>
      <c r="G347">
        <v>898435.1</v>
      </c>
      <c r="H347">
        <v>892748.55</v>
      </c>
      <c r="I347">
        <v>895978.09999999963</v>
      </c>
      <c r="J347">
        <v>902424.35000000021</v>
      </c>
      <c r="L347">
        <f t="shared" si="46"/>
        <v>25689.340000000317</v>
      </c>
      <c r="M347">
        <f t="shared" si="47"/>
        <v>9339.3799999993062</v>
      </c>
      <c r="N347">
        <f t="shared" si="48"/>
        <v>-69448.340000000317</v>
      </c>
      <c r="O347">
        <f t="shared" si="49"/>
        <v>5395.789999999688</v>
      </c>
      <c r="P347">
        <f t="shared" si="50"/>
        <v>10174.069999999716</v>
      </c>
      <c r="Q347">
        <f t="shared" si="51"/>
        <v>2273.8799999997718</v>
      </c>
      <c r="R347">
        <f t="shared" si="52"/>
        <v>7960.429999999702</v>
      </c>
      <c r="S347">
        <f t="shared" si="53"/>
        <v>4730.8800000001211</v>
      </c>
      <c r="T347">
        <f t="shared" si="54"/>
        <v>-1715.370000000461</v>
      </c>
    </row>
    <row r="348" spans="1:20" x14ac:dyDescent="0.3">
      <c r="A348">
        <v>905708.97999999975</v>
      </c>
      <c r="B348">
        <v>880019.63999999943</v>
      </c>
      <c r="C348">
        <v>896369.60000000044</v>
      </c>
      <c r="D348">
        <v>970939.87000000011</v>
      </c>
      <c r="E348">
        <v>899196.91</v>
      </c>
      <c r="F348">
        <v>895534.91</v>
      </c>
      <c r="G348">
        <v>903435.1</v>
      </c>
      <c r="H348">
        <v>897748.55</v>
      </c>
      <c r="I348">
        <v>900247.70999999961</v>
      </c>
      <c r="J348">
        <v>906173.82000000018</v>
      </c>
      <c r="L348">
        <f t="shared" si="46"/>
        <v>25689.340000000317</v>
      </c>
      <c r="M348">
        <f t="shared" si="47"/>
        <v>9339.3799999993062</v>
      </c>
      <c r="N348">
        <f t="shared" si="48"/>
        <v>-65230.890000000363</v>
      </c>
      <c r="O348">
        <f t="shared" si="49"/>
        <v>6512.0699999997159</v>
      </c>
      <c r="P348">
        <f t="shared" si="50"/>
        <v>10174.069999999716</v>
      </c>
      <c r="Q348">
        <f t="shared" si="51"/>
        <v>2273.8799999997718</v>
      </c>
      <c r="R348">
        <f t="shared" si="52"/>
        <v>7960.429999999702</v>
      </c>
      <c r="S348">
        <f t="shared" si="53"/>
        <v>5461.270000000135</v>
      </c>
      <c r="T348">
        <f t="shared" si="54"/>
        <v>-464.84000000043306</v>
      </c>
    </row>
    <row r="349" spans="1:20" x14ac:dyDescent="0.3">
      <c r="A349">
        <v>910708.97999999975</v>
      </c>
      <c r="B349">
        <v>885019.63999999943</v>
      </c>
      <c r="C349">
        <v>901369.60000000044</v>
      </c>
      <c r="D349">
        <v>975939.87000000011</v>
      </c>
      <c r="E349">
        <v>904196.91</v>
      </c>
      <c r="F349">
        <v>900534.91</v>
      </c>
      <c r="G349">
        <v>908435.1</v>
      </c>
      <c r="H349">
        <v>902748.55</v>
      </c>
      <c r="I349">
        <v>905247.70999999961</v>
      </c>
      <c r="J349">
        <v>911173.82000000018</v>
      </c>
      <c r="L349">
        <f t="shared" si="46"/>
        <v>25689.340000000317</v>
      </c>
      <c r="M349">
        <f t="shared" si="47"/>
        <v>9339.3799999993062</v>
      </c>
      <c r="N349">
        <f t="shared" si="48"/>
        <v>-65230.890000000363</v>
      </c>
      <c r="O349">
        <f t="shared" si="49"/>
        <v>6512.0699999997159</v>
      </c>
      <c r="P349">
        <f t="shared" si="50"/>
        <v>10174.069999999716</v>
      </c>
      <c r="Q349">
        <f t="shared" si="51"/>
        <v>2273.8799999997718</v>
      </c>
      <c r="R349">
        <f t="shared" si="52"/>
        <v>7960.429999999702</v>
      </c>
      <c r="S349">
        <f t="shared" si="53"/>
        <v>5461.270000000135</v>
      </c>
      <c r="T349">
        <f t="shared" si="54"/>
        <v>-464.84000000043306</v>
      </c>
    </row>
    <row r="350" spans="1:20" x14ac:dyDescent="0.3">
      <c r="A350">
        <v>915708.97999999975</v>
      </c>
      <c r="B350">
        <v>890019.63999999943</v>
      </c>
      <c r="C350">
        <v>906369.60000000044</v>
      </c>
      <c r="D350">
        <v>980939.87000000011</v>
      </c>
      <c r="E350">
        <v>909196.91</v>
      </c>
      <c r="F350">
        <v>905534.91</v>
      </c>
      <c r="G350">
        <v>913435.1</v>
      </c>
      <c r="H350">
        <v>907748.55</v>
      </c>
      <c r="I350">
        <v>910247.70999999961</v>
      </c>
      <c r="J350">
        <v>916173.82000000018</v>
      </c>
      <c r="L350">
        <f t="shared" si="46"/>
        <v>25689.340000000317</v>
      </c>
      <c r="M350">
        <f t="shared" si="47"/>
        <v>9339.3799999993062</v>
      </c>
      <c r="N350">
        <f t="shared" si="48"/>
        <v>-65230.890000000363</v>
      </c>
      <c r="O350">
        <f t="shared" si="49"/>
        <v>6512.0699999997159</v>
      </c>
      <c r="P350">
        <f t="shared" si="50"/>
        <v>10174.069999999716</v>
      </c>
      <c r="Q350">
        <f t="shared" si="51"/>
        <v>2273.8799999997718</v>
      </c>
      <c r="R350">
        <f t="shared" si="52"/>
        <v>7960.429999999702</v>
      </c>
      <c r="S350">
        <f t="shared" si="53"/>
        <v>5461.270000000135</v>
      </c>
      <c r="T350">
        <f t="shared" si="54"/>
        <v>-464.84000000043306</v>
      </c>
    </row>
    <row r="351" spans="1:20" x14ac:dyDescent="0.3">
      <c r="A351">
        <v>915763.72999999975</v>
      </c>
      <c r="B351">
        <v>890072.18999999948</v>
      </c>
      <c r="C351">
        <v>906423.1600000005</v>
      </c>
      <c r="D351">
        <v>980992.95000000007</v>
      </c>
      <c r="E351">
        <v>909249.43</v>
      </c>
      <c r="F351">
        <v>905590.89</v>
      </c>
      <c r="G351">
        <v>913489.17999999993</v>
      </c>
      <c r="H351">
        <v>907801.28</v>
      </c>
      <c r="I351">
        <v>910300.40999999957</v>
      </c>
      <c r="J351">
        <v>916226.66000000015</v>
      </c>
      <c r="L351">
        <f t="shared" si="46"/>
        <v>25691.54000000027</v>
      </c>
      <c r="M351">
        <f t="shared" si="47"/>
        <v>9340.5699999992503</v>
      </c>
      <c r="N351">
        <f t="shared" si="48"/>
        <v>-65229.220000000321</v>
      </c>
      <c r="O351">
        <f t="shared" si="49"/>
        <v>6514.2999999996973</v>
      </c>
      <c r="P351">
        <f t="shared" si="50"/>
        <v>10172.839999999735</v>
      </c>
      <c r="Q351">
        <f t="shared" si="51"/>
        <v>2274.5499999998137</v>
      </c>
      <c r="R351">
        <f t="shared" si="52"/>
        <v>7962.4499999997206</v>
      </c>
      <c r="S351">
        <f t="shared" si="53"/>
        <v>5463.3200000001816</v>
      </c>
      <c r="T351">
        <f t="shared" si="54"/>
        <v>-462.93000000040047</v>
      </c>
    </row>
    <row r="352" spans="1:20" x14ac:dyDescent="0.3">
      <c r="A352">
        <v>915809.98999999976</v>
      </c>
      <c r="B352">
        <v>890116.57999999949</v>
      </c>
      <c r="C352">
        <v>906468.13000000047</v>
      </c>
      <c r="D352">
        <v>981037.84000000008</v>
      </c>
      <c r="E352">
        <v>909294.4</v>
      </c>
      <c r="F352">
        <v>905638.03</v>
      </c>
      <c r="G352">
        <v>913534.82</v>
      </c>
      <c r="H352">
        <v>907846.12</v>
      </c>
      <c r="I352">
        <v>910345.07999999961</v>
      </c>
      <c r="J352">
        <v>916271.52000000014</v>
      </c>
      <c r="L352">
        <f t="shared" si="46"/>
        <v>25693.410000000265</v>
      </c>
      <c r="M352">
        <f t="shared" si="47"/>
        <v>9341.8599999992875</v>
      </c>
      <c r="N352">
        <f t="shared" si="48"/>
        <v>-65227.850000000326</v>
      </c>
      <c r="O352">
        <f t="shared" si="49"/>
        <v>6515.5899999997346</v>
      </c>
      <c r="P352">
        <f t="shared" si="50"/>
        <v>10171.95999999973</v>
      </c>
      <c r="Q352">
        <f t="shared" si="51"/>
        <v>2275.1699999998091</v>
      </c>
      <c r="R352">
        <f t="shared" si="52"/>
        <v>7963.8699999997625</v>
      </c>
      <c r="S352">
        <f t="shared" si="53"/>
        <v>5464.910000000149</v>
      </c>
      <c r="T352">
        <f t="shared" si="54"/>
        <v>-461.53000000037719</v>
      </c>
    </row>
    <row r="353" spans="1:20" x14ac:dyDescent="0.3">
      <c r="A353">
        <v>917225.1599999998</v>
      </c>
      <c r="B353">
        <v>892133.46999999951</v>
      </c>
      <c r="C353">
        <v>907901.22000000044</v>
      </c>
      <c r="D353">
        <v>986037.84000000008</v>
      </c>
      <c r="E353">
        <v>913443.52</v>
      </c>
      <c r="F353">
        <v>909935.41</v>
      </c>
      <c r="G353">
        <v>914963.94</v>
      </c>
      <c r="H353">
        <v>912057.68</v>
      </c>
      <c r="I353">
        <v>914606.99999999965</v>
      </c>
      <c r="J353">
        <v>921079.60000000009</v>
      </c>
      <c r="L353">
        <f t="shared" si="46"/>
        <v>25091.690000000293</v>
      </c>
      <c r="M353">
        <f t="shared" si="47"/>
        <v>9323.939999999362</v>
      </c>
      <c r="N353">
        <f t="shared" si="48"/>
        <v>-68812.680000000284</v>
      </c>
      <c r="O353">
        <f t="shared" si="49"/>
        <v>3781.6399999997811</v>
      </c>
      <c r="P353">
        <f t="shared" si="50"/>
        <v>7289.7499999997672</v>
      </c>
      <c r="Q353">
        <f t="shared" si="51"/>
        <v>2261.2199999998556</v>
      </c>
      <c r="R353">
        <f t="shared" si="52"/>
        <v>5167.4799999997485</v>
      </c>
      <c r="S353">
        <f t="shared" si="53"/>
        <v>2618.160000000149</v>
      </c>
      <c r="T353">
        <f t="shared" si="54"/>
        <v>-3854.4400000002934</v>
      </c>
    </row>
    <row r="354" spans="1:20" x14ac:dyDescent="0.3">
      <c r="A354">
        <v>917608.76999999979</v>
      </c>
      <c r="B354">
        <v>892275.60999999952</v>
      </c>
      <c r="C354">
        <v>908227.97000000044</v>
      </c>
      <c r="D354">
        <v>986379.68</v>
      </c>
      <c r="E354">
        <v>913781.08000000007</v>
      </c>
      <c r="F354">
        <v>910312.85</v>
      </c>
      <c r="G354">
        <v>915310.33</v>
      </c>
      <c r="H354">
        <v>912413.42</v>
      </c>
      <c r="I354">
        <v>914969.57999999961</v>
      </c>
      <c r="J354">
        <v>921442.05</v>
      </c>
      <c r="L354">
        <f t="shared" si="46"/>
        <v>25333.160000000265</v>
      </c>
      <c r="M354">
        <f t="shared" si="47"/>
        <v>9380.7999999993481</v>
      </c>
      <c r="N354">
        <f t="shared" si="48"/>
        <v>-68770.910000000265</v>
      </c>
      <c r="O354">
        <f t="shared" si="49"/>
        <v>3827.6899999997113</v>
      </c>
      <c r="P354">
        <f t="shared" si="50"/>
        <v>7295.9199999998091</v>
      </c>
      <c r="Q354">
        <f t="shared" si="51"/>
        <v>2298.4399999998277</v>
      </c>
      <c r="R354">
        <f t="shared" si="52"/>
        <v>5195.3499999997439</v>
      </c>
      <c r="S354">
        <f t="shared" si="53"/>
        <v>2639.190000000177</v>
      </c>
      <c r="T354">
        <f t="shared" si="54"/>
        <v>-3833.2800000002608</v>
      </c>
    </row>
    <row r="355" spans="1:20" x14ac:dyDescent="0.3">
      <c r="A355">
        <v>917887.70999999973</v>
      </c>
      <c r="B355">
        <v>892392.5899999995</v>
      </c>
      <c r="C355">
        <v>908568.69000000041</v>
      </c>
      <c r="D355">
        <v>986689.41</v>
      </c>
      <c r="E355">
        <v>914134.92</v>
      </c>
      <c r="F355">
        <v>910758.01</v>
      </c>
      <c r="G355">
        <v>915731.39</v>
      </c>
      <c r="H355">
        <v>912725.25</v>
      </c>
      <c r="I355">
        <v>915248.95999999961</v>
      </c>
      <c r="J355">
        <v>921720.63</v>
      </c>
      <c r="L355">
        <f t="shared" si="46"/>
        <v>25495.120000000228</v>
      </c>
      <c r="M355">
        <f t="shared" si="47"/>
        <v>9319.0199999993201</v>
      </c>
      <c r="N355">
        <f t="shared" si="48"/>
        <v>-68801.700000000303</v>
      </c>
      <c r="O355">
        <f t="shared" si="49"/>
        <v>3752.789999999688</v>
      </c>
      <c r="P355">
        <f t="shared" si="50"/>
        <v>7129.6999999997206</v>
      </c>
      <c r="Q355">
        <f t="shared" si="51"/>
        <v>2156.3199999997159</v>
      </c>
      <c r="R355">
        <f t="shared" si="52"/>
        <v>5162.4599999997299</v>
      </c>
      <c r="S355">
        <f t="shared" si="53"/>
        <v>2638.7500000001164</v>
      </c>
      <c r="T355">
        <f t="shared" si="54"/>
        <v>-3832.9200000002747</v>
      </c>
    </row>
    <row r="356" spans="1:20" x14ac:dyDescent="0.3">
      <c r="A356">
        <v>918186.76999999979</v>
      </c>
      <c r="B356">
        <v>892705.53999999946</v>
      </c>
      <c r="C356">
        <v>908854.69000000041</v>
      </c>
      <c r="D356">
        <v>987011.36</v>
      </c>
      <c r="E356">
        <v>914329.08000000007</v>
      </c>
      <c r="F356">
        <v>911013.03</v>
      </c>
      <c r="G356">
        <v>916058.98</v>
      </c>
      <c r="H356">
        <v>912799.91</v>
      </c>
      <c r="I356">
        <v>915537.40999999957</v>
      </c>
      <c r="J356">
        <v>921978.33</v>
      </c>
      <c r="L356">
        <f t="shared" si="46"/>
        <v>25481.230000000331</v>
      </c>
      <c r="M356">
        <f t="shared" si="47"/>
        <v>9332.079999999376</v>
      </c>
      <c r="N356">
        <f t="shared" si="48"/>
        <v>-68824.5900000002</v>
      </c>
      <c r="O356">
        <f t="shared" si="49"/>
        <v>3857.6899999997113</v>
      </c>
      <c r="P356">
        <f t="shared" si="50"/>
        <v>7173.7399999997579</v>
      </c>
      <c r="Q356">
        <f t="shared" si="51"/>
        <v>2127.7899999998044</v>
      </c>
      <c r="R356">
        <f t="shared" si="52"/>
        <v>5386.8599999997532</v>
      </c>
      <c r="S356">
        <f t="shared" si="53"/>
        <v>2649.3600000002189</v>
      </c>
      <c r="T356">
        <f t="shared" si="54"/>
        <v>-3791.5600000001723</v>
      </c>
    </row>
    <row r="357" spans="1:20" x14ac:dyDescent="0.3">
      <c r="A357">
        <v>918801.26999999979</v>
      </c>
      <c r="B357">
        <v>893049.34999999951</v>
      </c>
      <c r="C357">
        <v>909109.63000000035</v>
      </c>
      <c r="D357">
        <v>987171.86</v>
      </c>
      <c r="E357">
        <v>914500.41</v>
      </c>
      <c r="F357">
        <v>911304</v>
      </c>
      <c r="G357">
        <v>916457.62</v>
      </c>
      <c r="H357">
        <v>913042.77</v>
      </c>
      <c r="I357">
        <v>916056.43999999959</v>
      </c>
      <c r="J357">
        <v>922288.04999999993</v>
      </c>
      <c r="L357">
        <f t="shared" si="46"/>
        <v>25751.920000000275</v>
      </c>
      <c r="M357">
        <f t="shared" si="47"/>
        <v>9691.6399999994319</v>
      </c>
      <c r="N357">
        <f t="shared" si="48"/>
        <v>-68370.5900000002</v>
      </c>
      <c r="O357">
        <f t="shared" si="49"/>
        <v>4300.8599999997532</v>
      </c>
      <c r="P357">
        <f t="shared" si="50"/>
        <v>7497.2699999997858</v>
      </c>
      <c r="Q357">
        <f t="shared" si="51"/>
        <v>2343.6499999997905</v>
      </c>
      <c r="R357">
        <f t="shared" si="52"/>
        <v>5758.4999999997672</v>
      </c>
      <c r="S357">
        <f t="shared" si="53"/>
        <v>2744.8300000001909</v>
      </c>
      <c r="T357">
        <f t="shared" si="54"/>
        <v>-3486.7800000001444</v>
      </c>
    </row>
    <row r="358" spans="1:20" x14ac:dyDescent="0.3">
      <c r="A358">
        <v>918978.54999999981</v>
      </c>
      <c r="B358">
        <v>893106.18999999948</v>
      </c>
      <c r="C358">
        <v>909270.75000000035</v>
      </c>
      <c r="D358">
        <v>987272.14</v>
      </c>
      <c r="E358">
        <v>914594.86</v>
      </c>
      <c r="F358">
        <v>911419.16</v>
      </c>
      <c r="G358">
        <v>916520.03</v>
      </c>
      <c r="H358">
        <v>913126.19000000006</v>
      </c>
      <c r="I358">
        <v>916300.8199999996</v>
      </c>
      <c r="J358">
        <v>922381.6399999999</v>
      </c>
      <c r="L358">
        <f t="shared" si="46"/>
        <v>25872.360000000335</v>
      </c>
      <c r="M358">
        <f t="shared" si="47"/>
        <v>9707.7999999994645</v>
      </c>
      <c r="N358">
        <f t="shared" si="48"/>
        <v>-68293.5900000002</v>
      </c>
      <c r="O358">
        <f t="shared" si="49"/>
        <v>4383.6899999998277</v>
      </c>
      <c r="P358">
        <f t="shared" si="50"/>
        <v>7559.3899999997811</v>
      </c>
      <c r="Q358">
        <f t="shared" si="51"/>
        <v>2458.5199999997858</v>
      </c>
      <c r="R358">
        <f t="shared" si="52"/>
        <v>5852.3599999997532</v>
      </c>
      <c r="S358">
        <f t="shared" si="53"/>
        <v>2677.7300000002142</v>
      </c>
      <c r="T358">
        <f t="shared" si="54"/>
        <v>-3403.0900000000838</v>
      </c>
    </row>
    <row r="359" spans="1:20" x14ac:dyDescent="0.3">
      <c r="A359">
        <v>919107.1599999998</v>
      </c>
      <c r="B359">
        <v>893166.21999999951</v>
      </c>
      <c r="C359">
        <v>909341.48000000033</v>
      </c>
      <c r="D359">
        <v>987351.98</v>
      </c>
      <c r="E359">
        <v>914653.29999999993</v>
      </c>
      <c r="F359">
        <v>911468.46000000008</v>
      </c>
      <c r="G359">
        <v>916593.42</v>
      </c>
      <c r="H359">
        <v>913387.19000000006</v>
      </c>
      <c r="I359">
        <v>916339.37999999966</v>
      </c>
      <c r="J359">
        <v>922496.40999999992</v>
      </c>
      <c r="L359">
        <f t="shared" si="46"/>
        <v>25940.940000000293</v>
      </c>
      <c r="M359">
        <f t="shared" si="47"/>
        <v>9765.6799999994691</v>
      </c>
      <c r="N359">
        <f t="shared" si="48"/>
        <v>-68244.820000000182</v>
      </c>
      <c r="O359">
        <f t="shared" si="49"/>
        <v>4453.8599999998696</v>
      </c>
      <c r="P359">
        <f t="shared" si="50"/>
        <v>7638.6999999997206</v>
      </c>
      <c r="Q359">
        <f t="shared" si="51"/>
        <v>2513.7399999997579</v>
      </c>
      <c r="R359">
        <f t="shared" si="52"/>
        <v>5719.9699999997392</v>
      </c>
      <c r="S359">
        <f t="shared" si="53"/>
        <v>2767.7800000001444</v>
      </c>
      <c r="T359">
        <f t="shared" si="54"/>
        <v>-3389.2500000001164</v>
      </c>
    </row>
    <row r="360" spans="1:20" x14ac:dyDescent="0.3">
      <c r="A360">
        <v>919338.51999999979</v>
      </c>
      <c r="B360">
        <v>893649.30999999947</v>
      </c>
      <c r="C360">
        <v>910014.09000000032</v>
      </c>
      <c r="D360">
        <v>987985.17999999993</v>
      </c>
      <c r="E360">
        <v>914838.3899999999</v>
      </c>
      <c r="F360">
        <v>911610.35000000009</v>
      </c>
      <c r="G360">
        <v>916755.36</v>
      </c>
      <c r="H360">
        <v>913884.55</v>
      </c>
      <c r="I360">
        <v>916767.6799999997</v>
      </c>
      <c r="J360">
        <v>923274.48999999987</v>
      </c>
      <c r="L360">
        <f t="shared" si="46"/>
        <v>25689.210000000312</v>
      </c>
      <c r="M360">
        <f t="shared" si="47"/>
        <v>9324.4299999994691</v>
      </c>
      <c r="N360">
        <f t="shared" si="48"/>
        <v>-68646.660000000149</v>
      </c>
      <c r="O360">
        <f t="shared" si="49"/>
        <v>4500.1299999998882</v>
      </c>
      <c r="P360">
        <f t="shared" si="50"/>
        <v>7728.1699999996927</v>
      </c>
      <c r="Q360">
        <f t="shared" si="51"/>
        <v>2583.1599999997998</v>
      </c>
      <c r="R360">
        <f t="shared" si="52"/>
        <v>5453.9699999997392</v>
      </c>
      <c r="S360">
        <f t="shared" si="53"/>
        <v>2570.8400000000838</v>
      </c>
      <c r="T360">
        <f t="shared" si="54"/>
        <v>-3935.9700000000885</v>
      </c>
    </row>
    <row r="361" spans="1:20" x14ac:dyDescent="0.3">
      <c r="A361">
        <v>919787.62999999977</v>
      </c>
      <c r="B361">
        <v>893844.31999999948</v>
      </c>
      <c r="C361">
        <v>910115.78000000026</v>
      </c>
      <c r="D361">
        <v>988082.5199999999</v>
      </c>
      <c r="E361">
        <v>915043.74999999988</v>
      </c>
      <c r="F361">
        <v>911718.26000000013</v>
      </c>
      <c r="G361">
        <v>916888.02</v>
      </c>
      <c r="H361">
        <v>914181.08000000007</v>
      </c>
      <c r="I361">
        <v>917006.56999999972</v>
      </c>
      <c r="J361">
        <v>923480.15999999992</v>
      </c>
      <c r="L361">
        <f t="shared" si="46"/>
        <v>25943.310000000289</v>
      </c>
      <c r="M361">
        <f t="shared" si="47"/>
        <v>9671.8499999995111</v>
      </c>
      <c r="N361">
        <f t="shared" si="48"/>
        <v>-68294.89000000013</v>
      </c>
      <c r="O361">
        <f t="shared" si="49"/>
        <v>4743.8799999998882</v>
      </c>
      <c r="P361">
        <f t="shared" si="50"/>
        <v>8069.3699999996461</v>
      </c>
      <c r="Q361">
        <f t="shared" si="51"/>
        <v>2899.6099999997532</v>
      </c>
      <c r="R361">
        <f t="shared" si="52"/>
        <v>5606.5499999996973</v>
      </c>
      <c r="S361">
        <f t="shared" si="53"/>
        <v>2781.0600000000559</v>
      </c>
      <c r="T361">
        <f t="shared" si="54"/>
        <v>-3692.5300000001444</v>
      </c>
    </row>
    <row r="362" spans="1:20" x14ac:dyDescent="0.3">
      <c r="A362">
        <v>920086.29999999981</v>
      </c>
      <c r="B362">
        <v>894020.59999999951</v>
      </c>
      <c r="C362">
        <v>910330.92000000027</v>
      </c>
      <c r="D362">
        <v>988194.24999999988</v>
      </c>
      <c r="E362">
        <v>915246.33999999985</v>
      </c>
      <c r="F362">
        <v>912117.62000000011</v>
      </c>
      <c r="G362">
        <v>917283.97</v>
      </c>
      <c r="H362">
        <v>914571.74000000011</v>
      </c>
      <c r="I362">
        <v>917323.53999999969</v>
      </c>
      <c r="J362">
        <v>923669.37999999989</v>
      </c>
      <c r="L362">
        <f t="shared" si="46"/>
        <v>26065.700000000303</v>
      </c>
      <c r="M362">
        <f t="shared" si="47"/>
        <v>9755.379999999539</v>
      </c>
      <c r="N362">
        <f t="shared" si="48"/>
        <v>-68107.95000000007</v>
      </c>
      <c r="O362">
        <f t="shared" si="49"/>
        <v>4839.9599999999627</v>
      </c>
      <c r="P362">
        <f t="shared" si="50"/>
        <v>7968.679999999702</v>
      </c>
      <c r="Q362">
        <f t="shared" si="51"/>
        <v>2802.3299999998417</v>
      </c>
      <c r="R362">
        <f t="shared" si="52"/>
        <v>5514.5599999997066</v>
      </c>
      <c r="S362">
        <f t="shared" si="53"/>
        <v>2762.7600000001257</v>
      </c>
      <c r="T362">
        <f t="shared" si="54"/>
        <v>-3583.0800000000745</v>
      </c>
    </row>
    <row r="363" spans="1:20" x14ac:dyDescent="0.3">
      <c r="A363">
        <v>920905.96999999986</v>
      </c>
      <c r="B363">
        <v>895170.18999999948</v>
      </c>
      <c r="C363">
        <v>911661.19000000029</v>
      </c>
      <c r="D363">
        <v>989423.41999999993</v>
      </c>
      <c r="E363">
        <v>916035.06999999983</v>
      </c>
      <c r="F363">
        <v>912947.13000000012</v>
      </c>
      <c r="G363">
        <v>918138.05999999994</v>
      </c>
      <c r="H363">
        <v>915391.35000000009</v>
      </c>
      <c r="I363">
        <v>918550.69999999972</v>
      </c>
      <c r="J363">
        <v>924462.49999999988</v>
      </c>
      <c r="L363">
        <f t="shared" si="46"/>
        <v>25735.780000000377</v>
      </c>
      <c r="M363">
        <f t="shared" si="47"/>
        <v>9244.7799999995623</v>
      </c>
      <c r="N363">
        <f t="shared" si="48"/>
        <v>-68517.45000000007</v>
      </c>
      <c r="O363">
        <f t="shared" si="49"/>
        <v>4870.9000000000233</v>
      </c>
      <c r="P363">
        <f t="shared" si="50"/>
        <v>7958.8399999997346</v>
      </c>
      <c r="Q363">
        <f t="shared" si="51"/>
        <v>2767.9099999999162</v>
      </c>
      <c r="R363">
        <f t="shared" si="52"/>
        <v>5514.6199999997625</v>
      </c>
      <c r="S363">
        <f t="shared" si="53"/>
        <v>2355.270000000135</v>
      </c>
      <c r="T363">
        <f t="shared" si="54"/>
        <v>-3556.5300000000279</v>
      </c>
    </row>
    <row r="364" spans="1:20" x14ac:dyDescent="0.3">
      <c r="A364">
        <v>920956.8899999999</v>
      </c>
      <c r="B364">
        <v>895222.49999999953</v>
      </c>
      <c r="C364">
        <v>911712.85000000033</v>
      </c>
      <c r="D364">
        <v>989474.08</v>
      </c>
      <c r="E364">
        <v>916087.1599999998</v>
      </c>
      <c r="F364">
        <v>913001.55000000016</v>
      </c>
      <c r="G364">
        <v>918189.77999999991</v>
      </c>
      <c r="H364">
        <v>915440.88000000012</v>
      </c>
      <c r="I364">
        <v>918602.94999999972</v>
      </c>
      <c r="J364">
        <v>924514.99999999988</v>
      </c>
      <c r="L364">
        <f t="shared" si="46"/>
        <v>25734.390000000363</v>
      </c>
      <c r="M364">
        <f t="shared" si="47"/>
        <v>9244.0399999995716</v>
      </c>
      <c r="N364">
        <f t="shared" si="48"/>
        <v>-68517.190000000061</v>
      </c>
      <c r="O364">
        <f t="shared" si="49"/>
        <v>4869.7300000000978</v>
      </c>
      <c r="P364">
        <f t="shared" si="50"/>
        <v>7955.3399999997346</v>
      </c>
      <c r="Q364">
        <f t="shared" si="51"/>
        <v>2767.109999999986</v>
      </c>
      <c r="R364">
        <f t="shared" si="52"/>
        <v>5516.0099999997765</v>
      </c>
      <c r="S364">
        <f t="shared" si="53"/>
        <v>2353.940000000177</v>
      </c>
      <c r="T364">
        <f t="shared" si="54"/>
        <v>-3558.109999999986</v>
      </c>
    </row>
    <row r="365" spans="1:20" x14ac:dyDescent="0.3">
      <c r="A365">
        <v>922166.8899999999</v>
      </c>
      <c r="B365">
        <v>895955.38999999955</v>
      </c>
      <c r="C365">
        <v>912545.79000000027</v>
      </c>
      <c r="D365">
        <v>990156.91999999993</v>
      </c>
      <c r="E365">
        <v>916723.76999999979</v>
      </c>
      <c r="F365">
        <v>913268.06000000017</v>
      </c>
      <c r="G365">
        <v>918823.60999999987</v>
      </c>
      <c r="H365">
        <v>916104.58000000007</v>
      </c>
      <c r="I365">
        <v>919845.31999999972</v>
      </c>
      <c r="J365">
        <v>925194.62999999989</v>
      </c>
      <c r="L365">
        <f t="shared" si="46"/>
        <v>26211.500000000349</v>
      </c>
      <c r="M365">
        <f t="shared" si="47"/>
        <v>9621.0999999996275</v>
      </c>
      <c r="N365">
        <f t="shared" si="48"/>
        <v>-67990.030000000028</v>
      </c>
      <c r="O365">
        <f t="shared" si="49"/>
        <v>5443.1200000001118</v>
      </c>
      <c r="P365">
        <f t="shared" si="50"/>
        <v>8898.8299999997253</v>
      </c>
      <c r="Q365">
        <f t="shared" si="51"/>
        <v>3343.2800000000279</v>
      </c>
      <c r="R365">
        <f t="shared" si="52"/>
        <v>6062.309999999823</v>
      </c>
      <c r="S365">
        <f t="shared" si="53"/>
        <v>2321.5700000001816</v>
      </c>
      <c r="T365">
        <f t="shared" si="54"/>
        <v>-3027.7399999999907</v>
      </c>
    </row>
    <row r="366" spans="1:20" x14ac:dyDescent="0.3">
      <c r="A366">
        <v>922387.52999999991</v>
      </c>
      <c r="B366">
        <v>895982.35999999952</v>
      </c>
      <c r="C366">
        <v>912631.38000000024</v>
      </c>
      <c r="D366">
        <v>990179.73</v>
      </c>
      <c r="E366">
        <v>916752.26999999979</v>
      </c>
      <c r="F366">
        <v>913298.40000000014</v>
      </c>
      <c r="G366">
        <v>918846.52999999991</v>
      </c>
      <c r="H366">
        <v>916239.35000000009</v>
      </c>
      <c r="I366">
        <v>919881.75999999966</v>
      </c>
      <c r="J366">
        <v>925229.8899999999</v>
      </c>
      <c r="L366">
        <f t="shared" si="46"/>
        <v>26405.170000000391</v>
      </c>
      <c r="M366">
        <f t="shared" si="47"/>
        <v>9756.149999999674</v>
      </c>
      <c r="N366">
        <f t="shared" si="48"/>
        <v>-67792.20000000007</v>
      </c>
      <c r="O366">
        <f t="shared" si="49"/>
        <v>5635.2600000001257</v>
      </c>
      <c r="P366">
        <f t="shared" si="50"/>
        <v>9089.1299999997718</v>
      </c>
      <c r="Q366">
        <f t="shared" si="51"/>
        <v>3541</v>
      </c>
      <c r="R366">
        <f t="shared" si="52"/>
        <v>6148.1799999998184</v>
      </c>
      <c r="S366">
        <f t="shared" si="53"/>
        <v>2505.7700000002515</v>
      </c>
      <c r="T366">
        <f t="shared" si="54"/>
        <v>-2842.359999999986</v>
      </c>
    </row>
    <row r="367" spans="1:20" x14ac:dyDescent="0.3">
      <c r="A367">
        <v>922563.6399999999</v>
      </c>
      <c r="B367">
        <v>896280.38999999955</v>
      </c>
      <c r="C367">
        <v>912951.79000000027</v>
      </c>
      <c r="D367">
        <v>990432.11</v>
      </c>
      <c r="E367">
        <v>916914.26999999979</v>
      </c>
      <c r="F367">
        <v>913442.24000000011</v>
      </c>
      <c r="G367">
        <v>918949.34</v>
      </c>
      <c r="H367">
        <v>916425.91000000015</v>
      </c>
      <c r="I367">
        <v>920231.23999999964</v>
      </c>
      <c r="J367">
        <v>925553.79999999993</v>
      </c>
      <c r="L367">
        <f t="shared" si="46"/>
        <v>26283.250000000349</v>
      </c>
      <c r="M367">
        <f t="shared" si="47"/>
        <v>9611.8499999996275</v>
      </c>
      <c r="N367">
        <f t="shared" si="48"/>
        <v>-67868.470000000088</v>
      </c>
      <c r="O367">
        <f t="shared" si="49"/>
        <v>5649.3700000001118</v>
      </c>
      <c r="P367">
        <f t="shared" si="50"/>
        <v>9121.3999999997905</v>
      </c>
      <c r="Q367">
        <f t="shared" si="51"/>
        <v>3614.2999999999302</v>
      </c>
      <c r="R367">
        <f t="shared" si="52"/>
        <v>6137.7299999997485</v>
      </c>
      <c r="S367">
        <f t="shared" si="53"/>
        <v>2332.4000000002561</v>
      </c>
      <c r="T367">
        <f t="shared" si="54"/>
        <v>-2990.1600000000326</v>
      </c>
    </row>
    <row r="368" spans="1:20" x14ac:dyDescent="0.3">
      <c r="A368">
        <v>923083.05999999994</v>
      </c>
      <c r="B368">
        <v>897022.6999999996</v>
      </c>
      <c r="C368">
        <v>913237.12000000023</v>
      </c>
      <c r="D368">
        <v>992421.84</v>
      </c>
      <c r="E368">
        <v>920588.49999999977</v>
      </c>
      <c r="F368">
        <v>916552.44000000006</v>
      </c>
      <c r="G368">
        <v>919937.66999999993</v>
      </c>
      <c r="H368">
        <v>921425.91000000015</v>
      </c>
      <c r="I368">
        <v>920981.67999999959</v>
      </c>
      <c r="J368">
        <v>929175.29999999993</v>
      </c>
      <c r="L368">
        <f t="shared" si="46"/>
        <v>26060.360000000335</v>
      </c>
      <c r="M368">
        <f t="shared" si="47"/>
        <v>9845.9399999997113</v>
      </c>
      <c r="N368">
        <f t="shared" si="48"/>
        <v>-69338.780000000028</v>
      </c>
      <c r="O368">
        <f t="shared" si="49"/>
        <v>2494.5600000001723</v>
      </c>
      <c r="P368">
        <f t="shared" si="50"/>
        <v>6530.6199999998789</v>
      </c>
      <c r="Q368">
        <f t="shared" si="51"/>
        <v>3145.390000000014</v>
      </c>
      <c r="R368">
        <f t="shared" si="52"/>
        <v>1657.1499999997905</v>
      </c>
      <c r="S368">
        <f t="shared" si="53"/>
        <v>2101.3800000003539</v>
      </c>
      <c r="T368">
        <f t="shared" si="54"/>
        <v>-6092.2399999999907</v>
      </c>
    </row>
    <row r="369" spans="1:20" x14ac:dyDescent="0.3">
      <c r="A369">
        <v>928083.05999999994</v>
      </c>
      <c r="B369">
        <v>902022.6999999996</v>
      </c>
      <c r="C369">
        <v>918237.12000000023</v>
      </c>
      <c r="D369">
        <v>997421.84</v>
      </c>
      <c r="E369">
        <v>925588.49999999977</v>
      </c>
      <c r="F369">
        <v>921552.44000000006</v>
      </c>
      <c r="G369">
        <v>924937.66999999993</v>
      </c>
      <c r="H369">
        <v>926425.91000000015</v>
      </c>
      <c r="I369">
        <v>925981.67999999959</v>
      </c>
      <c r="J369">
        <v>934175.29999999993</v>
      </c>
      <c r="L369">
        <f t="shared" si="46"/>
        <v>26060.360000000335</v>
      </c>
      <c r="M369">
        <f t="shared" si="47"/>
        <v>9845.9399999997113</v>
      </c>
      <c r="N369">
        <f t="shared" si="48"/>
        <v>-69338.780000000028</v>
      </c>
      <c r="O369">
        <f t="shared" si="49"/>
        <v>2494.5600000001723</v>
      </c>
      <c r="P369">
        <f t="shared" si="50"/>
        <v>6530.6199999998789</v>
      </c>
      <c r="Q369">
        <f t="shared" si="51"/>
        <v>3145.390000000014</v>
      </c>
      <c r="R369">
        <f t="shared" si="52"/>
        <v>1657.1499999997905</v>
      </c>
      <c r="S369">
        <f t="shared" si="53"/>
        <v>2101.3800000003539</v>
      </c>
      <c r="T369">
        <f t="shared" si="54"/>
        <v>-6092.2399999999907</v>
      </c>
    </row>
    <row r="370" spans="1:20" x14ac:dyDescent="0.3">
      <c r="A370">
        <v>928186.58</v>
      </c>
      <c r="B370">
        <v>902070.75999999966</v>
      </c>
      <c r="C370">
        <v>918444.39000000025</v>
      </c>
      <c r="D370">
        <v>997463.21</v>
      </c>
      <c r="E370">
        <v>925955.33999999973</v>
      </c>
      <c r="F370">
        <v>921568.35000000009</v>
      </c>
      <c r="G370">
        <v>925029.02999999991</v>
      </c>
      <c r="H370">
        <v>926513.85000000009</v>
      </c>
      <c r="I370">
        <v>926138.67999999959</v>
      </c>
      <c r="J370">
        <v>934229.6399999999</v>
      </c>
      <c r="L370">
        <f t="shared" si="46"/>
        <v>26115.820000000298</v>
      </c>
      <c r="M370">
        <f t="shared" si="47"/>
        <v>9742.1899999997113</v>
      </c>
      <c r="N370">
        <f t="shared" si="48"/>
        <v>-69276.63</v>
      </c>
      <c r="O370">
        <f t="shared" si="49"/>
        <v>2231.2400000002235</v>
      </c>
      <c r="P370">
        <f t="shared" si="50"/>
        <v>6618.229999999865</v>
      </c>
      <c r="Q370">
        <f t="shared" si="51"/>
        <v>3157.5500000000466</v>
      </c>
      <c r="R370">
        <f t="shared" si="52"/>
        <v>1672.729999999865</v>
      </c>
      <c r="S370">
        <f t="shared" si="53"/>
        <v>2047.9000000003725</v>
      </c>
      <c r="T370">
        <f t="shared" si="54"/>
        <v>-6043.0599999999395</v>
      </c>
    </row>
    <row r="371" spans="1:20" x14ac:dyDescent="0.3">
      <c r="A371">
        <v>933186.58</v>
      </c>
      <c r="B371">
        <v>907070.75999999966</v>
      </c>
      <c r="C371">
        <v>923444.39000000025</v>
      </c>
      <c r="D371">
        <v>1002463.21</v>
      </c>
      <c r="E371">
        <v>930955.33999999973</v>
      </c>
      <c r="F371">
        <v>926568.35000000009</v>
      </c>
      <c r="G371">
        <v>930029.02999999991</v>
      </c>
      <c r="H371">
        <v>931513.85000000009</v>
      </c>
      <c r="I371">
        <v>931138.67999999959</v>
      </c>
      <c r="J371">
        <v>939229.6399999999</v>
      </c>
      <c r="L371">
        <f t="shared" si="46"/>
        <v>26115.820000000298</v>
      </c>
      <c r="M371">
        <f t="shared" si="47"/>
        <v>9742.1899999997113</v>
      </c>
      <c r="N371">
        <f t="shared" si="48"/>
        <v>-69276.63</v>
      </c>
      <c r="O371">
        <f t="shared" si="49"/>
        <v>2231.2400000002235</v>
      </c>
      <c r="P371">
        <f t="shared" si="50"/>
        <v>6618.229999999865</v>
      </c>
      <c r="Q371">
        <f t="shared" si="51"/>
        <v>3157.5500000000466</v>
      </c>
      <c r="R371">
        <f t="shared" si="52"/>
        <v>1672.729999999865</v>
      </c>
      <c r="S371">
        <f t="shared" si="53"/>
        <v>2047.9000000003725</v>
      </c>
      <c r="T371">
        <f t="shared" si="54"/>
        <v>-6043.0599999999395</v>
      </c>
    </row>
    <row r="372" spans="1:20" x14ac:dyDescent="0.3">
      <c r="A372">
        <v>933292.29999999993</v>
      </c>
      <c r="B372">
        <v>907088.02999999968</v>
      </c>
      <c r="C372">
        <v>923448.7200000002</v>
      </c>
      <c r="D372">
        <v>1002501.09</v>
      </c>
      <c r="E372">
        <v>931005.08999999973</v>
      </c>
      <c r="F372">
        <v>926649.33000000007</v>
      </c>
      <c r="G372">
        <v>930093.91999999993</v>
      </c>
      <c r="H372">
        <v>931556.77000000014</v>
      </c>
      <c r="I372">
        <v>931208.48999999964</v>
      </c>
      <c r="J372">
        <v>939296.36999999988</v>
      </c>
      <c r="L372">
        <f t="shared" si="46"/>
        <v>26204.270000000251</v>
      </c>
      <c r="M372">
        <f t="shared" si="47"/>
        <v>9843.5799999997253</v>
      </c>
      <c r="N372">
        <f t="shared" si="48"/>
        <v>-69208.790000000037</v>
      </c>
      <c r="O372">
        <f t="shared" si="49"/>
        <v>2287.2100000001956</v>
      </c>
      <c r="P372">
        <f t="shared" si="50"/>
        <v>6642.9699999998556</v>
      </c>
      <c r="Q372">
        <f t="shared" si="51"/>
        <v>3198.3800000000047</v>
      </c>
      <c r="R372">
        <f t="shared" si="52"/>
        <v>1735.5299999997951</v>
      </c>
      <c r="S372">
        <f t="shared" si="53"/>
        <v>2083.8100000002887</v>
      </c>
      <c r="T372">
        <f t="shared" si="54"/>
        <v>-6004.0699999999488</v>
      </c>
    </row>
    <row r="373" spans="1:20" x14ac:dyDescent="0.3">
      <c r="A373">
        <v>933311.52999999991</v>
      </c>
      <c r="B373">
        <v>907105.25999999966</v>
      </c>
      <c r="C373">
        <v>923479.24000000022</v>
      </c>
      <c r="D373">
        <v>1002524.8099999999</v>
      </c>
      <c r="E373">
        <v>931024.96999999974</v>
      </c>
      <c r="F373">
        <v>926679.77</v>
      </c>
      <c r="G373">
        <v>930130.45</v>
      </c>
      <c r="H373">
        <v>931582.16000000015</v>
      </c>
      <c r="I373">
        <v>931219.95999999961</v>
      </c>
      <c r="J373">
        <v>939310.84999999986</v>
      </c>
      <c r="L373">
        <f t="shared" si="46"/>
        <v>26206.270000000251</v>
      </c>
      <c r="M373">
        <f t="shared" si="47"/>
        <v>9832.289999999688</v>
      </c>
      <c r="N373">
        <f t="shared" si="48"/>
        <v>-69213.280000000028</v>
      </c>
      <c r="O373">
        <f t="shared" si="49"/>
        <v>2286.5600000001723</v>
      </c>
      <c r="P373">
        <f t="shared" si="50"/>
        <v>6631.7599999998929</v>
      </c>
      <c r="Q373">
        <f t="shared" si="51"/>
        <v>3181.0799999999581</v>
      </c>
      <c r="R373">
        <f t="shared" si="52"/>
        <v>1729.3699999997625</v>
      </c>
      <c r="S373">
        <f t="shared" si="53"/>
        <v>2091.570000000298</v>
      </c>
      <c r="T373">
        <f t="shared" si="54"/>
        <v>-5999.3199999999488</v>
      </c>
    </row>
    <row r="374" spans="1:20" x14ac:dyDescent="0.3">
      <c r="A374">
        <v>933347.02999999991</v>
      </c>
      <c r="B374">
        <v>907121.1799999997</v>
      </c>
      <c r="C374">
        <v>923495.79000000027</v>
      </c>
      <c r="D374">
        <v>1002589.5299999999</v>
      </c>
      <c r="E374">
        <v>931109.90999999968</v>
      </c>
      <c r="F374">
        <v>926764.21</v>
      </c>
      <c r="G374">
        <v>930221.26</v>
      </c>
      <c r="H374">
        <v>931608.83000000019</v>
      </c>
      <c r="I374">
        <v>931301.11999999965</v>
      </c>
      <c r="J374">
        <v>939405.90999999992</v>
      </c>
      <c r="L374">
        <f t="shared" si="46"/>
        <v>26225.85000000021</v>
      </c>
      <c r="M374">
        <f t="shared" si="47"/>
        <v>9851.2399999996414</v>
      </c>
      <c r="N374">
        <f t="shared" si="48"/>
        <v>-69242.5</v>
      </c>
      <c r="O374">
        <f t="shared" si="49"/>
        <v>2237.1200000002282</v>
      </c>
      <c r="P374">
        <f t="shared" si="50"/>
        <v>6582.8199999999488</v>
      </c>
      <c r="Q374">
        <f t="shared" si="51"/>
        <v>3125.7699999999022</v>
      </c>
      <c r="R374">
        <f t="shared" si="52"/>
        <v>1738.1999999997206</v>
      </c>
      <c r="S374">
        <f t="shared" si="53"/>
        <v>2045.9100000002654</v>
      </c>
      <c r="T374">
        <f t="shared" si="54"/>
        <v>-6058.8800000000047</v>
      </c>
    </row>
    <row r="375" spans="1:20" x14ac:dyDescent="0.3">
      <c r="A375">
        <v>933423.71999999986</v>
      </c>
      <c r="B375">
        <v>907199.1799999997</v>
      </c>
      <c r="C375">
        <v>923614.2000000003</v>
      </c>
      <c r="D375">
        <v>1002727.45</v>
      </c>
      <c r="E375">
        <v>931254.52999999968</v>
      </c>
      <c r="F375">
        <v>926841.35</v>
      </c>
      <c r="G375">
        <v>930277.45</v>
      </c>
      <c r="H375">
        <v>931650.02000000014</v>
      </c>
      <c r="I375">
        <v>931447.64999999967</v>
      </c>
      <c r="J375">
        <v>939428.09999999986</v>
      </c>
      <c r="L375">
        <f t="shared" si="46"/>
        <v>26224.540000000154</v>
      </c>
      <c r="M375">
        <f t="shared" si="47"/>
        <v>9809.519999999553</v>
      </c>
      <c r="N375">
        <f t="shared" si="48"/>
        <v>-69303.730000000098</v>
      </c>
      <c r="O375">
        <f t="shared" si="49"/>
        <v>2169.190000000177</v>
      </c>
      <c r="P375">
        <f t="shared" si="50"/>
        <v>6582.3699999998789</v>
      </c>
      <c r="Q375">
        <f t="shared" si="51"/>
        <v>3146.2699999999022</v>
      </c>
      <c r="R375">
        <f t="shared" si="52"/>
        <v>1773.6999999997206</v>
      </c>
      <c r="S375">
        <f t="shared" si="53"/>
        <v>1976.0700000001816</v>
      </c>
      <c r="T375">
        <f t="shared" si="54"/>
        <v>-6004.3800000000047</v>
      </c>
    </row>
    <row r="376" spans="1:20" x14ac:dyDescent="0.3">
      <c r="A376">
        <v>933496.49999999988</v>
      </c>
      <c r="B376">
        <v>907298.51999999967</v>
      </c>
      <c r="C376">
        <v>923775.83000000031</v>
      </c>
      <c r="D376">
        <v>1002812.9299999999</v>
      </c>
      <c r="E376">
        <v>931439.85999999964</v>
      </c>
      <c r="F376">
        <v>927092.26</v>
      </c>
      <c r="G376">
        <v>930512.1399999999</v>
      </c>
      <c r="H376">
        <v>931744.47000000009</v>
      </c>
      <c r="I376">
        <v>931546.00999999966</v>
      </c>
      <c r="J376">
        <v>939529.37999999989</v>
      </c>
      <c r="L376">
        <f t="shared" si="46"/>
        <v>26197.980000000214</v>
      </c>
      <c r="M376">
        <f t="shared" si="47"/>
        <v>9720.6699999995762</v>
      </c>
      <c r="N376">
        <f t="shared" si="48"/>
        <v>-69316.430000000051</v>
      </c>
      <c r="O376">
        <f t="shared" si="49"/>
        <v>2056.6400000002468</v>
      </c>
      <c r="P376">
        <f t="shared" si="50"/>
        <v>6404.2399999998743</v>
      </c>
      <c r="Q376">
        <f t="shared" si="51"/>
        <v>2984.359999999986</v>
      </c>
      <c r="R376">
        <f t="shared" si="52"/>
        <v>1752.0299999997951</v>
      </c>
      <c r="S376">
        <f t="shared" si="53"/>
        <v>1950.4900000002235</v>
      </c>
      <c r="T376">
        <f t="shared" si="54"/>
        <v>-6032.8800000000047</v>
      </c>
    </row>
    <row r="377" spans="1:20" x14ac:dyDescent="0.3">
      <c r="A377">
        <v>933518.83999999985</v>
      </c>
      <c r="B377">
        <v>907446.90999999968</v>
      </c>
      <c r="C377">
        <v>923874.53000000026</v>
      </c>
      <c r="D377">
        <v>1002892.6299999999</v>
      </c>
      <c r="E377">
        <v>931458.76999999967</v>
      </c>
      <c r="F377">
        <v>927224.76</v>
      </c>
      <c r="G377">
        <v>930652.80999999994</v>
      </c>
      <c r="H377">
        <v>931832.42</v>
      </c>
      <c r="I377">
        <v>931670.9299999997</v>
      </c>
      <c r="J377">
        <v>939713.98999999987</v>
      </c>
      <c r="L377">
        <f t="shared" si="46"/>
        <v>26071.930000000168</v>
      </c>
      <c r="M377">
        <f t="shared" si="47"/>
        <v>9644.3099999995902</v>
      </c>
      <c r="N377">
        <f t="shared" si="48"/>
        <v>-69373.790000000037</v>
      </c>
      <c r="O377">
        <f t="shared" si="49"/>
        <v>2060.0700000001816</v>
      </c>
      <c r="P377">
        <f t="shared" si="50"/>
        <v>6294.0799999998417</v>
      </c>
      <c r="Q377">
        <f t="shared" si="51"/>
        <v>2866.0299999999115</v>
      </c>
      <c r="R377">
        <f t="shared" si="52"/>
        <v>1686.4199999998091</v>
      </c>
      <c r="S377">
        <f t="shared" si="53"/>
        <v>1847.910000000149</v>
      </c>
      <c r="T377">
        <f t="shared" si="54"/>
        <v>-6195.1500000000233</v>
      </c>
    </row>
    <row r="378" spans="1:20" x14ac:dyDescent="0.3">
      <c r="A378">
        <v>933634.2899999998</v>
      </c>
      <c r="B378">
        <v>907614.96999999974</v>
      </c>
      <c r="C378">
        <v>924168.4500000003</v>
      </c>
      <c r="D378">
        <v>1002911.1599999999</v>
      </c>
      <c r="E378">
        <v>931596.50999999966</v>
      </c>
      <c r="F378">
        <v>927367.2</v>
      </c>
      <c r="G378">
        <v>930788.2</v>
      </c>
      <c r="H378">
        <v>931849</v>
      </c>
      <c r="I378">
        <v>931781.03999999969</v>
      </c>
      <c r="J378">
        <v>939873.48999999987</v>
      </c>
      <c r="L378">
        <f t="shared" si="46"/>
        <v>26019.320000000065</v>
      </c>
      <c r="M378">
        <f t="shared" si="47"/>
        <v>9465.8399999995017</v>
      </c>
      <c r="N378">
        <f t="shared" si="48"/>
        <v>-69276.870000000112</v>
      </c>
      <c r="O378">
        <f t="shared" si="49"/>
        <v>2037.7800000001444</v>
      </c>
      <c r="P378">
        <f t="shared" si="50"/>
        <v>6267.089999999851</v>
      </c>
      <c r="Q378">
        <f t="shared" si="51"/>
        <v>2846.089999999851</v>
      </c>
      <c r="R378">
        <f t="shared" si="52"/>
        <v>1785.2899999998044</v>
      </c>
      <c r="S378">
        <f t="shared" si="53"/>
        <v>1853.2500000001164</v>
      </c>
      <c r="T378">
        <f t="shared" si="54"/>
        <v>-6239.2000000000698</v>
      </c>
    </row>
    <row r="379" spans="1:20" x14ac:dyDescent="0.3">
      <c r="A379">
        <v>933959.14999999979</v>
      </c>
      <c r="B379">
        <v>907727.23999999976</v>
      </c>
      <c r="C379">
        <v>924315.47000000032</v>
      </c>
      <c r="D379">
        <v>1003188.0999999999</v>
      </c>
      <c r="E379">
        <v>931773.22999999963</v>
      </c>
      <c r="F379">
        <v>927686.48</v>
      </c>
      <c r="G379">
        <v>930797.82</v>
      </c>
      <c r="H379">
        <v>931996.45</v>
      </c>
      <c r="I379">
        <v>931866.95999999973</v>
      </c>
      <c r="J379">
        <v>939997.06999999983</v>
      </c>
      <c r="L379">
        <f t="shared" si="46"/>
        <v>26231.910000000033</v>
      </c>
      <c r="M379">
        <f t="shared" si="47"/>
        <v>9643.6799999994691</v>
      </c>
      <c r="N379">
        <f t="shared" si="48"/>
        <v>-69228.95000000007</v>
      </c>
      <c r="O379">
        <f t="shared" si="49"/>
        <v>2185.9200000001583</v>
      </c>
      <c r="P379">
        <f t="shared" si="50"/>
        <v>6272.6699999998091</v>
      </c>
      <c r="Q379">
        <f t="shared" si="51"/>
        <v>3161.3299999998417</v>
      </c>
      <c r="R379">
        <f t="shared" si="52"/>
        <v>1962.699999999837</v>
      </c>
      <c r="S379">
        <f t="shared" si="53"/>
        <v>2092.1900000000605</v>
      </c>
      <c r="T379">
        <f t="shared" si="54"/>
        <v>-6037.9200000000419</v>
      </c>
    </row>
    <row r="380" spans="1:20" x14ac:dyDescent="0.3">
      <c r="A380">
        <v>934095.19999999984</v>
      </c>
      <c r="B380">
        <v>907831.09999999974</v>
      </c>
      <c r="C380">
        <v>924441.78000000038</v>
      </c>
      <c r="D380">
        <v>1003210.7899999998</v>
      </c>
      <c r="E380">
        <v>931861.75999999966</v>
      </c>
      <c r="F380">
        <v>927887.32</v>
      </c>
      <c r="G380">
        <v>931063.23</v>
      </c>
      <c r="H380">
        <v>932177.92999999993</v>
      </c>
      <c r="I380">
        <v>931943.36999999976</v>
      </c>
      <c r="J380">
        <v>940150.04999999981</v>
      </c>
      <c r="L380">
        <f t="shared" si="46"/>
        <v>26264.100000000093</v>
      </c>
      <c r="M380">
        <f t="shared" si="47"/>
        <v>9653.4199999994598</v>
      </c>
      <c r="N380">
        <f t="shared" si="48"/>
        <v>-69115.589999999967</v>
      </c>
      <c r="O380">
        <f t="shared" si="49"/>
        <v>2233.440000000177</v>
      </c>
      <c r="P380">
        <f t="shared" si="50"/>
        <v>6207.8799999998882</v>
      </c>
      <c r="Q380">
        <f t="shared" si="51"/>
        <v>3031.9699999998556</v>
      </c>
      <c r="R380">
        <f t="shared" si="52"/>
        <v>1917.2699999999022</v>
      </c>
      <c r="S380">
        <f t="shared" si="53"/>
        <v>2151.8300000000745</v>
      </c>
      <c r="T380">
        <f t="shared" si="54"/>
        <v>-6054.8499999999767</v>
      </c>
    </row>
    <row r="381" spans="1:20" x14ac:dyDescent="0.3">
      <c r="A381">
        <v>934107.44999999984</v>
      </c>
      <c r="B381">
        <v>907988.9299999997</v>
      </c>
      <c r="C381">
        <v>924654.37000000034</v>
      </c>
      <c r="D381">
        <v>1003433.7899999998</v>
      </c>
      <c r="E381">
        <v>931990.72999999963</v>
      </c>
      <c r="F381">
        <v>928074.08</v>
      </c>
      <c r="G381">
        <v>931217.62</v>
      </c>
      <c r="H381">
        <v>932291.53999999992</v>
      </c>
      <c r="I381">
        <v>932062.7899999998</v>
      </c>
      <c r="J381">
        <v>940239.62999999977</v>
      </c>
      <c r="L381">
        <f t="shared" si="46"/>
        <v>26118.520000000135</v>
      </c>
      <c r="M381">
        <f t="shared" si="47"/>
        <v>9453.0799999994924</v>
      </c>
      <c r="N381">
        <f t="shared" si="48"/>
        <v>-69326.339999999967</v>
      </c>
      <c r="O381">
        <f t="shared" si="49"/>
        <v>2116.7200000002049</v>
      </c>
      <c r="P381">
        <f t="shared" si="50"/>
        <v>6033.3699999998789</v>
      </c>
      <c r="Q381">
        <f t="shared" si="51"/>
        <v>2889.8299999998417</v>
      </c>
      <c r="R381">
        <f t="shared" si="52"/>
        <v>1815.9099999999162</v>
      </c>
      <c r="S381">
        <f t="shared" si="53"/>
        <v>2044.6600000000326</v>
      </c>
      <c r="T381">
        <f t="shared" si="54"/>
        <v>-6132.1799999999348</v>
      </c>
    </row>
    <row r="382" spans="1:20" x14ac:dyDescent="0.3">
      <c r="A382">
        <v>934201.7899999998</v>
      </c>
      <c r="B382">
        <v>908416.83999999973</v>
      </c>
      <c r="C382">
        <v>924897.8200000003</v>
      </c>
      <c r="D382">
        <v>1003510.9099999998</v>
      </c>
      <c r="E382">
        <v>932374.38999999966</v>
      </c>
      <c r="F382">
        <v>928578.64</v>
      </c>
      <c r="G382">
        <v>931320.6</v>
      </c>
      <c r="H382">
        <v>932570.16999999993</v>
      </c>
      <c r="I382">
        <v>932600.05999999982</v>
      </c>
      <c r="J382">
        <v>940446.51999999979</v>
      </c>
      <c r="L382">
        <f t="shared" si="46"/>
        <v>25784.95000000007</v>
      </c>
      <c r="M382">
        <f t="shared" si="47"/>
        <v>9303.9699999995064</v>
      </c>
      <c r="N382">
        <f t="shared" si="48"/>
        <v>-69309.119999999995</v>
      </c>
      <c r="O382">
        <f t="shared" si="49"/>
        <v>1827.4000000001397</v>
      </c>
      <c r="P382">
        <f t="shared" si="50"/>
        <v>5623.1499999997905</v>
      </c>
      <c r="Q382">
        <f t="shared" si="51"/>
        <v>2881.1899999998277</v>
      </c>
      <c r="R382">
        <f t="shared" si="52"/>
        <v>1631.6199999998789</v>
      </c>
      <c r="S382">
        <f t="shared" si="53"/>
        <v>1601.7299999999814</v>
      </c>
      <c r="T382">
        <f t="shared" si="54"/>
        <v>-6244.7299999999814</v>
      </c>
    </row>
    <row r="383" spans="1:20" x14ac:dyDescent="0.3">
      <c r="A383">
        <v>934342.4099999998</v>
      </c>
      <c r="B383">
        <v>909023.25999999978</v>
      </c>
      <c r="C383">
        <v>925739.12000000034</v>
      </c>
      <c r="D383">
        <v>1003636.6399999998</v>
      </c>
      <c r="E383">
        <v>932864.99999999965</v>
      </c>
      <c r="F383">
        <v>929281.56</v>
      </c>
      <c r="G383">
        <v>932324.66</v>
      </c>
      <c r="H383">
        <v>933155.85999999987</v>
      </c>
      <c r="I383">
        <v>932774.79999999981</v>
      </c>
      <c r="J383">
        <v>941034.1599999998</v>
      </c>
      <c r="L383">
        <f t="shared" si="46"/>
        <v>25319.150000000023</v>
      </c>
      <c r="M383">
        <f t="shared" si="47"/>
        <v>8603.2899999994552</v>
      </c>
      <c r="N383">
        <f t="shared" si="48"/>
        <v>-69294.229999999981</v>
      </c>
      <c r="O383">
        <f t="shared" si="49"/>
        <v>1477.410000000149</v>
      </c>
      <c r="P383">
        <f t="shared" si="50"/>
        <v>5060.8499999997439</v>
      </c>
      <c r="Q383">
        <f t="shared" si="51"/>
        <v>2017.7499999997672</v>
      </c>
      <c r="R383">
        <f t="shared" si="52"/>
        <v>1186.5499999999302</v>
      </c>
      <c r="S383">
        <f t="shared" si="53"/>
        <v>1567.609999999986</v>
      </c>
      <c r="T383">
        <f t="shared" si="54"/>
        <v>-6691.75</v>
      </c>
    </row>
    <row r="384" spans="1:20" x14ac:dyDescent="0.3">
      <c r="A384">
        <v>934362.46999999986</v>
      </c>
      <c r="B384">
        <v>909485.92999999982</v>
      </c>
      <c r="C384">
        <v>925918.03000000038</v>
      </c>
      <c r="D384">
        <v>1003822.9699999997</v>
      </c>
      <c r="E384">
        <v>933448.88999999966</v>
      </c>
      <c r="F384">
        <v>929781.17</v>
      </c>
      <c r="G384">
        <v>932686.47000000009</v>
      </c>
      <c r="H384">
        <v>933521.82999999984</v>
      </c>
      <c r="I384">
        <v>933106.23999999976</v>
      </c>
      <c r="J384">
        <v>941109.12999999977</v>
      </c>
      <c r="L384">
        <f t="shared" si="46"/>
        <v>24876.540000000037</v>
      </c>
      <c r="M384">
        <f t="shared" si="47"/>
        <v>8444.4399999994785</v>
      </c>
      <c r="N384">
        <f t="shared" si="48"/>
        <v>-69460.499999999884</v>
      </c>
      <c r="O384">
        <f t="shared" si="49"/>
        <v>913.58000000019092</v>
      </c>
      <c r="P384">
        <f t="shared" si="50"/>
        <v>4581.2999999998137</v>
      </c>
      <c r="Q384">
        <f t="shared" si="51"/>
        <v>1675.9999999997672</v>
      </c>
      <c r="R384">
        <f t="shared" si="52"/>
        <v>840.64000000001397</v>
      </c>
      <c r="S384">
        <f t="shared" si="53"/>
        <v>1256.2300000000978</v>
      </c>
      <c r="T384">
        <f t="shared" si="54"/>
        <v>-6746.6599999999162</v>
      </c>
    </row>
    <row r="385" spans="1:20" x14ac:dyDescent="0.3">
      <c r="A385">
        <v>934842.30999999982</v>
      </c>
      <c r="B385">
        <v>909756.84999999986</v>
      </c>
      <c r="C385">
        <v>926450.84000000043</v>
      </c>
      <c r="D385">
        <v>1004015.7799999998</v>
      </c>
      <c r="E385">
        <v>933473.85999999964</v>
      </c>
      <c r="F385">
        <v>929803.25</v>
      </c>
      <c r="G385">
        <v>932705.64000000013</v>
      </c>
      <c r="H385">
        <v>933836.07999999984</v>
      </c>
      <c r="I385">
        <v>933260.76999999979</v>
      </c>
      <c r="J385">
        <v>941651.46999999974</v>
      </c>
      <c r="L385">
        <f t="shared" si="46"/>
        <v>25085.459999999963</v>
      </c>
      <c r="M385">
        <f t="shared" si="47"/>
        <v>8391.46999999939</v>
      </c>
      <c r="N385">
        <f t="shared" si="48"/>
        <v>-69173.469999999972</v>
      </c>
      <c r="O385">
        <f t="shared" si="49"/>
        <v>1368.4500000001863</v>
      </c>
      <c r="P385">
        <f t="shared" si="50"/>
        <v>5039.059999999823</v>
      </c>
      <c r="Q385">
        <f t="shared" si="51"/>
        <v>2136.6699999996927</v>
      </c>
      <c r="R385">
        <f t="shared" si="52"/>
        <v>1006.2299999999814</v>
      </c>
      <c r="S385">
        <f t="shared" si="53"/>
        <v>1581.5400000000373</v>
      </c>
      <c r="T385">
        <f t="shared" si="54"/>
        <v>-6809.1599999999162</v>
      </c>
    </row>
    <row r="386" spans="1:20" x14ac:dyDescent="0.3">
      <c r="A386">
        <v>935185.5299999998</v>
      </c>
      <c r="B386">
        <v>910350.5399999998</v>
      </c>
      <c r="C386">
        <v>926878.1800000004</v>
      </c>
      <c r="D386">
        <v>1004383.9199999998</v>
      </c>
      <c r="E386">
        <v>934270.91999999969</v>
      </c>
      <c r="F386">
        <v>930530.86</v>
      </c>
      <c r="G386">
        <v>933712.12000000011</v>
      </c>
      <c r="H386">
        <v>934863.37999999989</v>
      </c>
      <c r="I386">
        <v>934022.56999999983</v>
      </c>
      <c r="J386">
        <v>942036.87999999977</v>
      </c>
      <c r="L386">
        <f t="shared" si="46"/>
        <v>24834.989999999991</v>
      </c>
      <c r="M386">
        <f t="shared" si="47"/>
        <v>8307.3499999993946</v>
      </c>
      <c r="N386">
        <f t="shared" si="48"/>
        <v>-69198.390000000014</v>
      </c>
      <c r="O386">
        <f t="shared" si="49"/>
        <v>914.61000000010245</v>
      </c>
      <c r="P386">
        <f t="shared" si="50"/>
        <v>4654.6699999998091</v>
      </c>
      <c r="Q386">
        <f t="shared" si="51"/>
        <v>1473.4099999996834</v>
      </c>
      <c r="R386">
        <f t="shared" si="52"/>
        <v>322.14999999990687</v>
      </c>
      <c r="S386">
        <f t="shared" si="53"/>
        <v>1162.9599999999627</v>
      </c>
      <c r="T386">
        <f t="shared" si="54"/>
        <v>-6851.3499999999767</v>
      </c>
    </row>
    <row r="387" spans="1:20" x14ac:dyDescent="0.3">
      <c r="A387">
        <v>936345.47999999975</v>
      </c>
      <c r="B387">
        <v>911019.56999999983</v>
      </c>
      <c r="C387">
        <v>927035.66000000038</v>
      </c>
      <c r="D387">
        <v>1004485.8899999998</v>
      </c>
      <c r="E387">
        <v>934959.80999999971</v>
      </c>
      <c r="F387">
        <v>930935.98</v>
      </c>
      <c r="G387">
        <v>934427.65000000014</v>
      </c>
      <c r="H387">
        <v>934963.15999999992</v>
      </c>
      <c r="I387">
        <v>934704.12999999989</v>
      </c>
      <c r="J387">
        <v>942907.24999999977</v>
      </c>
      <c r="L387">
        <f t="shared" ref="L387:L401" si="55">$A387-B387</f>
        <v>25325.909999999916</v>
      </c>
      <c r="M387">
        <f t="shared" ref="M387:M401" si="56">$A387-C387</f>
        <v>9309.8199999993667</v>
      </c>
      <c r="N387">
        <f t="shared" ref="N387:N401" si="57">$A387-D387</f>
        <v>-68140.410000000033</v>
      </c>
      <c r="O387">
        <f t="shared" ref="O387:O401" si="58">$A387-E387</f>
        <v>1385.6700000000419</v>
      </c>
      <c r="P387">
        <f t="shared" ref="P387:P401" si="59">$A387-F387</f>
        <v>5409.4999999997672</v>
      </c>
      <c r="Q387">
        <f t="shared" ref="Q387:Q401" si="60">$A387-G387</f>
        <v>1917.8299999996088</v>
      </c>
      <c r="R387">
        <f t="shared" ref="R387:R401" si="61">$A387-H387</f>
        <v>1382.3199999998324</v>
      </c>
      <c r="S387">
        <f t="shared" ref="S387:S401" si="62">$A387-I387</f>
        <v>1641.3499999998603</v>
      </c>
      <c r="T387">
        <f t="shared" ref="T387:T401" si="63">$A387-J387</f>
        <v>-6561.7700000000186</v>
      </c>
    </row>
    <row r="388" spans="1:20" x14ac:dyDescent="0.3">
      <c r="A388">
        <v>937060.0399999998</v>
      </c>
      <c r="B388">
        <v>911471.44999999984</v>
      </c>
      <c r="C388">
        <v>927955.57000000041</v>
      </c>
      <c r="D388">
        <v>1004597.0499999998</v>
      </c>
      <c r="E388">
        <v>935282.35999999975</v>
      </c>
      <c r="F388">
        <v>931868.71</v>
      </c>
      <c r="G388">
        <v>935197.38000000012</v>
      </c>
      <c r="H388">
        <v>935353.94</v>
      </c>
      <c r="I388">
        <v>935705.54999999993</v>
      </c>
      <c r="J388">
        <v>944421.71999999974</v>
      </c>
      <c r="L388">
        <f t="shared" si="55"/>
        <v>25588.589999999967</v>
      </c>
      <c r="M388">
        <f t="shared" si="56"/>
        <v>9104.46999999939</v>
      </c>
      <c r="N388">
        <f t="shared" si="57"/>
        <v>-67537.010000000009</v>
      </c>
      <c r="O388">
        <f t="shared" si="58"/>
        <v>1777.6800000000512</v>
      </c>
      <c r="P388">
        <f t="shared" si="59"/>
        <v>5191.3299999998417</v>
      </c>
      <c r="Q388">
        <f t="shared" si="60"/>
        <v>1862.6599999996834</v>
      </c>
      <c r="R388">
        <f t="shared" si="61"/>
        <v>1706.0999999998603</v>
      </c>
      <c r="S388">
        <f t="shared" si="62"/>
        <v>1354.4899999998743</v>
      </c>
      <c r="T388">
        <f t="shared" si="63"/>
        <v>-7361.6799999999348</v>
      </c>
    </row>
    <row r="389" spans="1:20" x14ac:dyDescent="0.3">
      <c r="A389">
        <v>937143.89999999979</v>
      </c>
      <c r="B389">
        <v>912144.89999999979</v>
      </c>
      <c r="C389">
        <v>928050.19000000041</v>
      </c>
      <c r="D389">
        <v>1005365.9999999998</v>
      </c>
      <c r="E389">
        <v>936081.41999999981</v>
      </c>
      <c r="F389">
        <v>932333.79999999993</v>
      </c>
      <c r="G389">
        <v>935609.49000000011</v>
      </c>
      <c r="H389">
        <v>935411.83</v>
      </c>
      <c r="I389">
        <v>935823.7699999999</v>
      </c>
      <c r="J389">
        <v>944528.98999999976</v>
      </c>
      <c r="L389">
        <f t="shared" si="55"/>
        <v>24999</v>
      </c>
      <c r="M389">
        <f t="shared" si="56"/>
        <v>9093.7099999993807</v>
      </c>
      <c r="N389">
        <f t="shared" si="57"/>
        <v>-68222.099999999977</v>
      </c>
      <c r="O389">
        <f t="shared" si="58"/>
        <v>1062.4799999999814</v>
      </c>
      <c r="P389">
        <f t="shared" si="59"/>
        <v>4810.0999999998603</v>
      </c>
      <c r="Q389">
        <f t="shared" si="60"/>
        <v>1534.4099999996834</v>
      </c>
      <c r="R389">
        <f t="shared" si="61"/>
        <v>1732.0699999998324</v>
      </c>
      <c r="S389">
        <f t="shared" si="62"/>
        <v>1320.1299999998882</v>
      </c>
      <c r="T389">
        <f t="shared" si="63"/>
        <v>-7385.0899999999674</v>
      </c>
    </row>
    <row r="390" spans="1:20" x14ac:dyDescent="0.3">
      <c r="A390">
        <v>938089.20999999985</v>
      </c>
      <c r="B390">
        <v>914323.94999999984</v>
      </c>
      <c r="C390">
        <v>929634.47000000044</v>
      </c>
      <c r="D390">
        <v>1006916.0799999997</v>
      </c>
      <c r="E390">
        <v>938192.11999999976</v>
      </c>
      <c r="F390">
        <v>935417.52999999991</v>
      </c>
      <c r="G390">
        <v>938457.85000000009</v>
      </c>
      <c r="H390">
        <v>937819.59</v>
      </c>
      <c r="I390">
        <v>936546.32</v>
      </c>
      <c r="J390">
        <v>947852.9299999997</v>
      </c>
      <c r="L390">
        <f t="shared" si="55"/>
        <v>23765.260000000009</v>
      </c>
      <c r="M390">
        <f t="shared" si="56"/>
        <v>8454.7399999994086</v>
      </c>
      <c r="N390">
        <f t="shared" si="57"/>
        <v>-68826.869999999879</v>
      </c>
      <c r="O390">
        <f t="shared" si="58"/>
        <v>-102.90999999991618</v>
      </c>
      <c r="P390">
        <f t="shared" si="59"/>
        <v>2671.6799999999348</v>
      </c>
      <c r="Q390">
        <f t="shared" si="60"/>
        <v>-368.6400000002468</v>
      </c>
      <c r="R390">
        <f t="shared" si="61"/>
        <v>269.61999999987893</v>
      </c>
      <c r="S390">
        <f t="shared" si="62"/>
        <v>1542.8899999998976</v>
      </c>
      <c r="T390">
        <f t="shared" si="63"/>
        <v>-9763.7199999998556</v>
      </c>
    </row>
    <row r="391" spans="1:20" x14ac:dyDescent="0.3">
      <c r="A391">
        <v>939493.06999999983</v>
      </c>
      <c r="B391">
        <v>919323.94999999984</v>
      </c>
      <c r="C391">
        <v>934634.47000000044</v>
      </c>
      <c r="D391">
        <v>1011916.0799999997</v>
      </c>
      <c r="E391">
        <v>943192.11999999976</v>
      </c>
      <c r="F391">
        <v>935675.80999999994</v>
      </c>
      <c r="G391">
        <v>943059.40000000014</v>
      </c>
      <c r="H391">
        <v>942819.59</v>
      </c>
      <c r="I391">
        <v>941546.32</v>
      </c>
      <c r="J391">
        <v>952852.9299999997</v>
      </c>
      <c r="L391">
        <f t="shared" si="55"/>
        <v>20169.119999999995</v>
      </c>
      <c r="M391">
        <f t="shared" si="56"/>
        <v>4858.5999999993946</v>
      </c>
      <c r="N391">
        <f t="shared" si="57"/>
        <v>-72423.009999999893</v>
      </c>
      <c r="O391">
        <f t="shared" si="58"/>
        <v>-3699.0499999999302</v>
      </c>
      <c r="P391">
        <f t="shared" si="59"/>
        <v>3817.2599999998929</v>
      </c>
      <c r="Q391">
        <f t="shared" si="60"/>
        <v>-3566.3300000003073</v>
      </c>
      <c r="R391">
        <f t="shared" si="61"/>
        <v>-3326.520000000135</v>
      </c>
      <c r="S391">
        <f t="shared" si="62"/>
        <v>-2053.2500000001164</v>
      </c>
      <c r="T391">
        <f t="shared" si="63"/>
        <v>-13359.85999999987</v>
      </c>
    </row>
    <row r="392" spans="1:20" x14ac:dyDescent="0.3">
      <c r="A392">
        <v>944493.06999999983</v>
      </c>
      <c r="B392">
        <v>924323.94999999984</v>
      </c>
      <c r="C392">
        <v>939634.47000000044</v>
      </c>
      <c r="D392">
        <v>1016916.0799999997</v>
      </c>
      <c r="E392">
        <v>948192.11999999976</v>
      </c>
      <c r="F392">
        <v>940675.80999999994</v>
      </c>
      <c r="G392">
        <v>948059.40000000014</v>
      </c>
      <c r="H392">
        <v>947819.59</v>
      </c>
      <c r="I392">
        <v>946212.2699999999</v>
      </c>
      <c r="J392">
        <v>957852.9299999997</v>
      </c>
      <c r="L392">
        <f t="shared" si="55"/>
        <v>20169.119999999995</v>
      </c>
      <c r="M392">
        <f t="shared" si="56"/>
        <v>4858.5999999993946</v>
      </c>
      <c r="N392">
        <f t="shared" si="57"/>
        <v>-72423.009999999893</v>
      </c>
      <c r="O392">
        <f t="shared" si="58"/>
        <v>-3699.0499999999302</v>
      </c>
      <c r="P392">
        <f t="shared" si="59"/>
        <v>3817.2599999998929</v>
      </c>
      <c r="Q392">
        <f t="shared" si="60"/>
        <v>-3566.3300000003073</v>
      </c>
      <c r="R392">
        <f t="shared" si="61"/>
        <v>-3326.520000000135</v>
      </c>
      <c r="S392">
        <f t="shared" si="62"/>
        <v>-1719.2000000000698</v>
      </c>
      <c r="T392">
        <f t="shared" si="63"/>
        <v>-13359.85999999987</v>
      </c>
    </row>
    <row r="393" spans="1:20" x14ac:dyDescent="0.3">
      <c r="A393">
        <v>949493.06999999983</v>
      </c>
      <c r="B393">
        <v>929323.94999999984</v>
      </c>
      <c r="C393">
        <v>944634.47000000044</v>
      </c>
      <c r="D393">
        <v>1021916.0799999997</v>
      </c>
      <c r="E393">
        <v>953192.11999999976</v>
      </c>
      <c r="F393">
        <v>945675.80999999994</v>
      </c>
      <c r="G393">
        <v>953059.40000000014</v>
      </c>
      <c r="H393">
        <v>952819.59</v>
      </c>
      <c r="I393">
        <v>951212.2699999999</v>
      </c>
      <c r="J393">
        <v>962852.9299999997</v>
      </c>
      <c r="L393">
        <f t="shared" si="55"/>
        <v>20169.119999999995</v>
      </c>
      <c r="M393">
        <f t="shared" si="56"/>
        <v>4858.5999999993946</v>
      </c>
      <c r="N393">
        <f t="shared" si="57"/>
        <v>-72423.009999999893</v>
      </c>
      <c r="O393">
        <f t="shared" si="58"/>
        <v>-3699.0499999999302</v>
      </c>
      <c r="P393">
        <f t="shared" si="59"/>
        <v>3817.2599999998929</v>
      </c>
      <c r="Q393">
        <f t="shared" si="60"/>
        <v>-3566.3300000003073</v>
      </c>
      <c r="R393">
        <f t="shared" si="61"/>
        <v>-3326.520000000135</v>
      </c>
      <c r="S393">
        <f t="shared" si="62"/>
        <v>-1719.2000000000698</v>
      </c>
      <c r="T393">
        <f t="shared" si="63"/>
        <v>-13359.85999999987</v>
      </c>
    </row>
    <row r="394" spans="1:20" x14ac:dyDescent="0.3">
      <c r="A394">
        <v>954493.06999999983</v>
      </c>
      <c r="B394">
        <v>934323.94999999984</v>
      </c>
      <c r="C394">
        <v>949634.47000000044</v>
      </c>
      <c r="D394">
        <v>1026916.0799999997</v>
      </c>
      <c r="E394">
        <v>958192.11999999976</v>
      </c>
      <c r="F394">
        <v>950675.80999999994</v>
      </c>
      <c r="G394">
        <v>958059.40000000014</v>
      </c>
      <c r="H394">
        <v>957819.59</v>
      </c>
      <c r="I394">
        <v>956212.2699999999</v>
      </c>
      <c r="J394">
        <v>967852.9299999997</v>
      </c>
      <c r="L394">
        <f t="shared" si="55"/>
        <v>20169.119999999995</v>
      </c>
      <c r="M394">
        <f t="shared" si="56"/>
        <v>4858.5999999993946</v>
      </c>
      <c r="N394">
        <f t="shared" si="57"/>
        <v>-72423.009999999893</v>
      </c>
      <c r="O394">
        <f t="shared" si="58"/>
        <v>-3699.0499999999302</v>
      </c>
      <c r="P394">
        <f t="shared" si="59"/>
        <v>3817.2599999998929</v>
      </c>
      <c r="Q394">
        <f t="shared" si="60"/>
        <v>-3566.3300000003073</v>
      </c>
      <c r="R394">
        <f t="shared" si="61"/>
        <v>-3326.520000000135</v>
      </c>
      <c r="S394">
        <f t="shared" si="62"/>
        <v>-1719.2000000000698</v>
      </c>
      <c r="T394">
        <f t="shared" si="63"/>
        <v>-13359.85999999987</v>
      </c>
    </row>
    <row r="395" spans="1:20" x14ac:dyDescent="0.3">
      <c r="A395">
        <v>959493.06999999983</v>
      </c>
      <c r="B395">
        <v>939323.94999999984</v>
      </c>
      <c r="C395">
        <v>954634.47000000044</v>
      </c>
      <c r="D395">
        <v>1031916.0799999997</v>
      </c>
      <c r="E395">
        <v>963192.11999999976</v>
      </c>
      <c r="F395">
        <v>955675.80999999994</v>
      </c>
      <c r="G395">
        <v>963059.40000000014</v>
      </c>
      <c r="H395">
        <v>962819.59</v>
      </c>
      <c r="I395">
        <v>961212.2699999999</v>
      </c>
      <c r="J395">
        <v>972852.9299999997</v>
      </c>
      <c r="L395">
        <f t="shared" si="55"/>
        <v>20169.119999999995</v>
      </c>
      <c r="M395">
        <f t="shared" si="56"/>
        <v>4858.5999999993946</v>
      </c>
      <c r="N395">
        <f t="shared" si="57"/>
        <v>-72423.009999999893</v>
      </c>
      <c r="O395">
        <f t="shared" si="58"/>
        <v>-3699.0499999999302</v>
      </c>
      <c r="P395">
        <f t="shared" si="59"/>
        <v>3817.2599999998929</v>
      </c>
      <c r="Q395">
        <f t="shared" si="60"/>
        <v>-3566.3300000003073</v>
      </c>
      <c r="R395">
        <f t="shared" si="61"/>
        <v>-3326.520000000135</v>
      </c>
      <c r="S395">
        <f t="shared" si="62"/>
        <v>-1719.2000000000698</v>
      </c>
      <c r="T395">
        <f t="shared" si="63"/>
        <v>-13359.85999999987</v>
      </c>
    </row>
    <row r="396" spans="1:20" x14ac:dyDescent="0.3">
      <c r="A396">
        <v>964493.06999999983</v>
      </c>
      <c r="B396">
        <v>944323.94999999984</v>
      </c>
      <c r="C396">
        <v>959634.47000000044</v>
      </c>
      <c r="D396">
        <v>1036916.0799999997</v>
      </c>
      <c r="E396">
        <v>968192.11999999976</v>
      </c>
      <c r="F396">
        <v>960675.80999999994</v>
      </c>
      <c r="G396">
        <v>968059.40000000014</v>
      </c>
      <c r="H396">
        <v>967819.59</v>
      </c>
      <c r="I396">
        <v>966212.2699999999</v>
      </c>
      <c r="J396">
        <v>977852.9299999997</v>
      </c>
      <c r="L396">
        <f t="shared" si="55"/>
        <v>20169.119999999995</v>
      </c>
      <c r="M396">
        <f t="shared" si="56"/>
        <v>4858.5999999993946</v>
      </c>
      <c r="N396">
        <f t="shared" si="57"/>
        <v>-72423.009999999893</v>
      </c>
      <c r="O396">
        <f t="shared" si="58"/>
        <v>-3699.0499999999302</v>
      </c>
      <c r="P396">
        <f t="shared" si="59"/>
        <v>3817.2599999998929</v>
      </c>
      <c r="Q396">
        <f t="shared" si="60"/>
        <v>-3566.3300000003073</v>
      </c>
      <c r="R396">
        <f t="shared" si="61"/>
        <v>-3326.520000000135</v>
      </c>
      <c r="S396">
        <f t="shared" si="62"/>
        <v>-1719.2000000000698</v>
      </c>
      <c r="T396">
        <f t="shared" si="63"/>
        <v>-13359.85999999987</v>
      </c>
    </row>
    <row r="397" spans="1:20" x14ac:dyDescent="0.3">
      <c r="A397">
        <v>966755.11999999988</v>
      </c>
      <c r="B397">
        <v>945196.32999999984</v>
      </c>
      <c r="C397">
        <v>963149.94000000041</v>
      </c>
      <c r="D397">
        <v>1037551.1299999998</v>
      </c>
      <c r="E397">
        <v>969897.56999999972</v>
      </c>
      <c r="F397">
        <v>960737.97</v>
      </c>
      <c r="G397">
        <v>973059.40000000014</v>
      </c>
      <c r="H397">
        <v>967950.84</v>
      </c>
      <c r="I397">
        <v>971212.2699999999</v>
      </c>
      <c r="J397">
        <v>982852.9299999997</v>
      </c>
      <c r="L397">
        <f t="shared" si="55"/>
        <v>21558.790000000037</v>
      </c>
      <c r="M397">
        <f t="shared" si="56"/>
        <v>3605.1799999994691</v>
      </c>
      <c r="N397">
        <f t="shared" si="57"/>
        <v>-70796.009999999893</v>
      </c>
      <c r="O397">
        <f t="shared" si="58"/>
        <v>-3142.449999999837</v>
      </c>
      <c r="P397">
        <f t="shared" si="59"/>
        <v>6017.1499999999069</v>
      </c>
      <c r="Q397">
        <f t="shared" si="60"/>
        <v>-6304.2800000002608</v>
      </c>
      <c r="R397">
        <f t="shared" si="61"/>
        <v>-1195.7200000000885</v>
      </c>
      <c r="S397">
        <f t="shared" si="62"/>
        <v>-4457.1500000000233</v>
      </c>
      <c r="T397">
        <f t="shared" si="63"/>
        <v>-16097.809999999823</v>
      </c>
    </row>
    <row r="398" spans="1:20" x14ac:dyDescent="0.3">
      <c r="A398">
        <v>971755.11999999988</v>
      </c>
      <c r="B398">
        <v>950196.32999999984</v>
      </c>
      <c r="C398">
        <v>968149.94000000041</v>
      </c>
      <c r="D398">
        <v>1039865.3599999998</v>
      </c>
      <c r="E398">
        <v>974897.56999999972</v>
      </c>
      <c r="F398">
        <v>965737.97</v>
      </c>
      <c r="G398">
        <v>976867.68000000017</v>
      </c>
      <c r="H398">
        <v>972950.84</v>
      </c>
      <c r="I398">
        <v>976212.2699999999</v>
      </c>
      <c r="J398">
        <v>983536.69999999972</v>
      </c>
      <c r="L398">
        <f t="shared" si="55"/>
        <v>21558.790000000037</v>
      </c>
      <c r="M398">
        <f t="shared" si="56"/>
        <v>3605.1799999994691</v>
      </c>
      <c r="N398">
        <f t="shared" si="57"/>
        <v>-68110.239999999874</v>
      </c>
      <c r="O398">
        <f t="shared" si="58"/>
        <v>-3142.449999999837</v>
      </c>
      <c r="P398">
        <f t="shared" si="59"/>
        <v>6017.1499999999069</v>
      </c>
      <c r="Q398">
        <f t="shared" si="60"/>
        <v>-5112.5600000002887</v>
      </c>
      <c r="R398">
        <f t="shared" si="61"/>
        <v>-1195.7200000000885</v>
      </c>
      <c r="S398">
        <f t="shared" si="62"/>
        <v>-4457.1500000000233</v>
      </c>
      <c r="T398">
        <f t="shared" si="63"/>
        <v>-11781.579999999842</v>
      </c>
    </row>
    <row r="399" spans="1:20" x14ac:dyDescent="0.3">
      <c r="A399">
        <v>976755.11999999988</v>
      </c>
      <c r="B399">
        <v>955196.32999999984</v>
      </c>
      <c r="C399">
        <v>973149.94000000041</v>
      </c>
      <c r="D399">
        <v>1044865.3599999998</v>
      </c>
      <c r="E399">
        <v>979897.56999999972</v>
      </c>
      <c r="F399">
        <v>970737.97</v>
      </c>
      <c r="G399">
        <v>977304.32000000018</v>
      </c>
      <c r="H399">
        <v>977950.84</v>
      </c>
      <c r="I399">
        <v>981212.2699999999</v>
      </c>
      <c r="J399">
        <v>988536.69999999972</v>
      </c>
      <c r="L399">
        <f t="shared" si="55"/>
        <v>21558.790000000037</v>
      </c>
      <c r="M399">
        <f t="shared" si="56"/>
        <v>3605.1799999994691</v>
      </c>
      <c r="N399">
        <f t="shared" si="57"/>
        <v>-68110.239999999874</v>
      </c>
      <c r="O399">
        <f t="shared" si="58"/>
        <v>-3142.449999999837</v>
      </c>
      <c r="P399">
        <f t="shared" si="59"/>
        <v>6017.1499999999069</v>
      </c>
      <c r="Q399">
        <f t="shared" si="60"/>
        <v>-549.20000000030268</v>
      </c>
      <c r="R399">
        <f t="shared" si="61"/>
        <v>-1195.7200000000885</v>
      </c>
      <c r="S399">
        <f t="shared" si="62"/>
        <v>-4457.1500000000233</v>
      </c>
      <c r="T399">
        <f t="shared" si="63"/>
        <v>-11781.579999999842</v>
      </c>
    </row>
    <row r="400" spans="1:20" x14ac:dyDescent="0.3">
      <c r="A400">
        <v>981755.11999999988</v>
      </c>
      <c r="B400">
        <v>960196.32999999984</v>
      </c>
      <c r="C400">
        <v>974088.91000000038</v>
      </c>
      <c r="D400">
        <v>1049865.3599999999</v>
      </c>
      <c r="E400">
        <v>984897.56999999972</v>
      </c>
      <c r="F400">
        <v>975737.97</v>
      </c>
      <c r="G400">
        <v>982304.32000000018</v>
      </c>
      <c r="H400">
        <v>982950.84</v>
      </c>
      <c r="I400">
        <v>986212.2699999999</v>
      </c>
      <c r="J400">
        <v>993536.69999999972</v>
      </c>
      <c r="L400">
        <f t="shared" si="55"/>
        <v>21558.790000000037</v>
      </c>
      <c r="M400">
        <f t="shared" si="56"/>
        <v>7666.2099999994971</v>
      </c>
      <c r="N400">
        <f t="shared" si="57"/>
        <v>-68110.239999999991</v>
      </c>
      <c r="O400">
        <f t="shared" si="58"/>
        <v>-3142.449999999837</v>
      </c>
      <c r="P400">
        <f t="shared" si="59"/>
        <v>6017.1499999999069</v>
      </c>
      <c r="Q400">
        <f t="shared" si="60"/>
        <v>-549.20000000030268</v>
      </c>
      <c r="R400">
        <f t="shared" si="61"/>
        <v>-1195.7200000000885</v>
      </c>
      <c r="S400">
        <f t="shared" si="62"/>
        <v>-4457.1500000000233</v>
      </c>
      <c r="T400">
        <f t="shared" si="63"/>
        <v>-11781.579999999842</v>
      </c>
    </row>
    <row r="401" spans="1:20" x14ac:dyDescent="0.3">
      <c r="A401">
        <v>986755.11999999988</v>
      </c>
      <c r="B401">
        <v>965196.32999999984</v>
      </c>
      <c r="C401">
        <v>979088.91000000038</v>
      </c>
      <c r="D401">
        <v>1054865.3599999999</v>
      </c>
      <c r="E401">
        <v>989897.56999999972</v>
      </c>
      <c r="F401">
        <v>980737.97</v>
      </c>
      <c r="G401">
        <v>987304.32000000018</v>
      </c>
      <c r="H401">
        <v>987950.84</v>
      </c>
      <c r="I401">
        <v>991212.2699999999</v>
      </c>
      <c r="J401">
        <v>998536.69999999972</v>
      </c>
      <c r="L401">
        <f t="shared" si="55"/>
        <v>21558.790000000037</v>
      </c>
      <c r="M401">
        <f t="shared" si="56"/>
        <v>7666.2099999994971</v>
      </c>
      <c r="N401">
        <f t="shared" si="57"/>
        <v>-68110.239999999991</v>
      </c>
      <c r="O401">
        <f t="shared" si="58"/>
        <v>-3142.449999999837</v>
      </c>
      <c r="P401">
        <f t="shared" si="59"/>
        <v>6017.1499999999069</v>
      </c>
      <c r="Q401">
        <f t="shared" si="60"/>
        <v>-549.20000000030268</v>
      </c>
      <c r="R401">
        <f t="shared" si="61"/>
        <v>-1195.7200000000885</v>
      </c>
      <c r="S401">
        <f t="shared" si="62"/>
        <v>-4457.1500000000233</v>
      </c>
      <c r="T401">
        <f t="shared" si="63"/>
        <v>-11781.579999999842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F9A7B-BFAE-4649-9DB4-3DC9669BB803}">
  <dimension ref="A1:K401"/>
  <sheetViews>
    <sheetView topLeftCell="C1" zoomScale="80" zoomScaleNormal="80" workbookViewId="0">
      <selection activeCell="J7" sqref="J7"/>
    </sheetView>
  </sheetViews>
  <sheetFormatPr defaultRowHeight="14.4" x14ac:dyDescent="0.3"/>
  <sheetData>
    <row r="1" spans="1:11" x14ac:dyDescent="0.3">
      <c r="A1" t="s">
        <v>441</v>
      </c>
      <c r="B1" t="s">
        <v>559</v>
      </c>
      <c r="C1" t="s">
        <v>454</v>
      </c>
      <c r="D1" t="s">
        <v>686</v>
      </c>
      <c r="E1" t="s">
        <v>942</v>
      </c>
      <c r="G1" t="s">
        <v>441</v>
      </c>
      <c r="H1" t="s">
        <v>559</v>
      </c>
      <c r="I1" t="s">
        <v>454</v>
      </c>
      <c r="J1" t="s">
        <v>686</v>
      </c>
      <c r="K1" t="s">
        <v>942</v>
      </c>
    </row>
    <row r="2" spans="1:11" x14ac:dyDescent="0.3">
      <c r="A2">
        <v>1062.94</v>
      </c>
      <c r="B2">
        <v>559.26</v>
      </c>
      <c r="C2">
        <v>637.19000000000005</v>
      </c>
      <c r="D2">
        <v>713.16</v>
      </c>
      <c r="E2">
        <v>859.09</v>
      </c>
      <c r="G2">
        <f>A2</f>
        <v>1062.94</v>
      </c>
      <c r="H2">
        <f>B2</f>
        <v>559.26</v>
      </c>
      <c r="I2">
        <f>C2</f>
        <v>637.19000000000005</v>
      </c>
      <c r="J2">
        <f>D2</f>
        <v>713.16</v>
      </c>
      <c r="K2">
        <f>E2</f>
        <v>859.09</v>
      </c>
    </row>
    <row r="3" spans="1:11" x14ac:dyDescent="0.3">
      <c r="A3">
        <v>1209.1300000000001</v>
      </c>
      <c r="B3">
        <v>494.59</v>
      </c>
      <c r="C3">
        <v>301.3</v>
      </c>
      <c r="D3">
        <v>396.78</v>
      </c>
      <c r="E3">
        <v>692.19</v>
      </c>
      <c r="G3">
        <f>G2+A3</f>
        <v>2272.0700000000002</v>
      </c>
      <c r="H3">
        <f>H2+B3</f>
        <v>1053.8499999999999</v>
      </c>
      <c r="I3">
        <f>I2+C3</f>
        <v>938.49</v>
      </c>
      <c r="J3">
        <f>J2+D3</f>
        <v>1109.94</v>
      </c>
      <c r="K3">
        <f>K2+E3</f>
        <v>1551.2800000000002</v>
      </c>
    </row>
    <row r="4" spans="1:11" x14ac:dyDescent="0.3">
      <c r="A4">
        <v>5000</v>
      </c>
      <c r="B4">
        <v>5000</v>
      </c>
      <c r="C4">
        <v>2918.39</v>
      </c>
      <c r="D4">
        <v>3678.06</v>
      </c>
      <c r="E4">
        <v>2978.58</v>
      </c>
      <c r="G4">
        <f>G3+A4</f>
        <v>7272.07</v>
      </c>
      <c r="H4">
        <f t="shared" ref="H4:H67" si="0">H3+B4</f>
        <v>6053.85</v>
      </c>
      <c r="I4">
        <f t="shared" ref="I4:I67" si="1">I3+C4</f>
        <v>3856.88</v>
      </c>
      <c r="J4">
        <f t="shared" ref="J4:J67" si="2">J3+D4</f>
        <v>4788</v>
      </c>
      <c r="K4">
        <f t="shared" ref="K4:K67" si="3">K3+E4</f>
        <v>4529.8600000000006</v>
      </c>
    </row>
    <row r="5" spans="1:11" x14ac:dyDescent="0.3">
      <c r="A5">
        <v>5000</v>
      </c>
      <c r="B5">
        <v>3395.94</v>
      </c>
      <c r="C5">
        <v>5000</v>
      </c>
      <c r="D5">
        <v>5000</v>
      </c>
      <c r="E5">
        <v>2292.25</v>
      </c>
      <c r="G5">
        <f t="shared" ref="G5:G68" si="4">G4+A5</f>
        <v>12272.07</v>
      </c>
      <c r="H5">
        <f t="shared" si="0"/>
        <v>9449.7900000000009</v>
      </c>
      <c r="I5">
        <f t="shared" si="1"/>
        <v>8856.880000000001</v>
      </c>
      <c r="J5">
        <f t="shared" si="2"/>
        <v>9788</v>
      </c>
      <c r="K5">
        <f t="shared" si="3"/>
        <v>6822.1100000000006</v>
      </c>
    </row>
    <row r="6" spans="1:11" x14ac:dyDescent="0.3">
      <c r="A6">
        <v>5000</v>
      </c>
      <c r="B6">
        <v>5000</v>
      </c>
      <c r="C6">
        <v>3093.7</v>
      </c>
      <c r="D6">
        <v>5000</v>
      </c>
      <c r="E6">
        <v>444.17</v>
      </c>
      <c r="G6">
        <f t="shared" si="4"/>
        <v>17272.07</v>
      </c>
      <c r="H6">
        <f t="shared" si="0"/>
        <v>14449.79</v>
      </c>
      <c r="I6">
        <f t="shared" si="1"/>
        <v>11950.580000000002</v>
      </c>
      <c r="J6">
        <f t="shared" si="2"/>
        <v>14788</v>
      </c>
      <c r="K6">
        <f t="shared" si="3"/>
        <v>7266.2800000000007</v>
      </c>
    </row>
    <row r="7" spans="1:11" x14ac:dyDescent="0.3">
      <c r="A7">
        <v>290.81</v>
      </c>
      <c r="B7">
        <v>507.06</v>
      </c>
      <c r="C7">
        <v>232.73</v>
      </c>
      <c r="D7">
        <v>685.2</v>
      </c>
      <c r="E7">
        <v>598.70000000000005</v>
      </c>
      <c r="G7">
        <f t="shared" si="4"/>
        <v>17562.88</v>
      </c>
      <c r="H7">
        <f t="shared" si="0"/>
        <v>14956.85</v>
      </c>
      <c r="I7">
        <f t="shared" si="1"/>
        <v>12183.310000000001</v>
      </c>
      <c r="J7">
        <f t="shared" si="2"/>
        <v>15473.2</v>
      </c>
      <c r="K7">
        <f t="shared" si="3"/>
        <v>7864.9800000000005</v>
      </c>
    </row>
    <row r="8" spans="1:11" x14ac:dyDescent="0.3">
      <c r="A8">
        <v>5000</v>
      </c>
      <c r="B8">
        <v>3990.84</v>
      </c>
      <c r="C8">
        <v>493.08</v>
      </c>
      <c r="D8">
        <v>643.83000000000004</v>
      </c>
      <c r="E8">
        <v>2390.67</v>
      </c>
      <c r="G8">
        <f t="shared" si="4"/>
        <v>22562.880000000001</v>
      </c>
      <c r="H8">
        <f t="shared" si="0"/>
        <v>18947.690000000002</v>
      </c>
      <c r="I8">
        <f t="shared" si="1"/>
        <v>12676.390000000001</v>
      </c>
      <c r="J8">
        <f t="shared" si="2"/>
        <v>16117.03</v>
      </c>
      <c r="K8">
        <f t="shared" si="3"/>
        <v>10255.650000000001</v>
      </c>
    </row>
    <row r="9" spans="1:11" x14ac:dyDescent="0.3">
      <c r="A9">
        <v>5000</v>
      </c>
      <c r="B9">
        <v>5000</v>
      </c>
      <c r="C9">
        <v>5000</v>
      </c>
      <c r="D9">
        <v>5000</v>
      </c>
      <c r="E9">
        <v>5000</v>
      </c>
      <c r="G9">
        <f t="shared" si="4"/>
        <v>27562.880000000001</v>
      </c>
      <c r="H9">
        <f t="shared" si="0"/>
        <v>23947.690000000002</v>
      </c>
      <c r="I9">
        <f t="shared" si="1"/>
        <v>17676.39</v>
      </c>
      <c r="J9">
        <f t="shared" si="2"/>
        <v>21117.03</v>
      </c>
      <c r="K9">
        <f t="shared" si="3"/>
        <v>15255.650000000001</v>
      </c>
    </row>
    <row r="10" spans="1:11" x14ac:dyDescent="0.3">
      <c r="A10">
        <v>5000</v>
      </c>
      <c r="B10">
        <v>2876.65</v>
      </c>
      <c r="C10">
        <v>386.64</v>
      </c>
      <c r="D10">
        <v>3260.45</v>
      </c>
      <c r="E10">
        <v>5000</v>
      </c>
      <c r="G10">
        <f t="shared" si="4"/>
        <v>32562.880000000001</v>
      </c>
      <c r="H10">
        <f t="shared" si="0"/>
        <v>26824.340000000004</v>
      </c>
      <c r="I10">
        <f t="shared" si="1"/>
        <v>18063.03</v>
      </c>
      <c r="J10">
        <f t="shared" si="2"/>
        <v>24377.48</v>
      </c>
      <c r="K10">
        <f t="shared" si="3"/>
        <v>20255.650000000001</v>
      </c>
    </row>
    <row r="11" spans="1:11" x14ac:dyDescent="0.3">
      <c r="A11">
        <v>631.91</v>
      </c>
      <c r="B11">
        <v>459.05</v>
      </c>
      <c r="C11">
        <v>304.69</v>
      </c>
      <c r="D11">
        <v>507.97</v>
      </c>
      <c r="E11">
        <v>247.38</v>
      </c>
      <c r="G11">
        <f t="shared" si="4"/>
        <v>33194.79</v>
      </c>
      <c r="H11">
        <f t="shared" si="0"/>
        <v>27283.390000000003</v>
      </c>
      <c r="I11">
        <f t="shared" si="1"/>
        <v>18367.719999999998</v>
      </c>
      <c r="J11">
        <f t="shared" si="2"/>
        <v>24885.45</v>
      </c>
      <c r="K11">
        <f t="shared" si="3"/>
        <v>20503.030000000002</v>
      </c>
    </row>
    <row r="12" spans="1:11" x14ac:dyDescent="0.3">
      <c r="A12">
        <v>2309.06</v>
      </c>
      <c r="B12">
        <v>1840.05</v>
      </c>
      <c r="C12">
        <v>2039.53</v>
      </c>
      <c r="D12">
        <v>2239.91</v>
      </c>
      <c r="E12">
        <v>1989.47</v>
      </c>
      <c r="G12">
        <f t="shared" si="4"/>
        <v>35503.85</v>
      </c>
      <c r="H12">
        <f t="shared" si="0"/>
        <v>29123.440000000002</v>
      </c>
      <c r="I12">
        <f t="shared" si="1"/>
        <v>20407.249999999996</v>
      </c>
      <c r="J12">
        <f t="shared" si="2"/>
        <v>27125.360000000001</v>
      </c>
      <c r="K12">
        <f t="shared" si="3"/>
        <v>22492.500000000004</v>
      </c>
    </row>
    <row r="13" spans="1:11" x14ac:dyDescent="0.3">
      <c r="A13">
        <v>659.06</v>
      </c>
      <c r="B13">
        <v>545.36</v>
      </c>
      <c r="C13">
        <v>917.58</v>
      </c>
      <c r="D13">
        <v>2464.2600000000002</v>
      </c>
      <c r="E13">
        <v>351.14</v>
      </c>
      <c r="G13">
        <f t="shared" si="4"/>
        <v>36162.909999999996</v>
      </c>
      <c r="H13">
        <f t="shared" si="0"/>
        <v>29668.800000000003</v>
      </c>
      <c r="I13">
        <f t="shared" si="1"/>
        <v>21324.829999999998</v>
      </c>
      <c r="J13">
        <f t="shared" si="2"/>
        <v>29589.620000000003</v>
      </c>
      <c r="K13">
        <f t="shared" si="3"/>
        <v>22843.640000000003</v>
      </c>
    </row>
    <row r="14" spans="1:11" x14ac:dyDescent="0.3">
      <c r="A14">
        <v>221.03</v>
      </c>
      <c r="B14">
        <v>108.45</v>
      </c>
      <c r="C14">
        <v>74.72</v>
      </c>
      <c r="D14">
        <v>39.020000000000003</v>
      </c>
      <c r="E14">
        <v>350.86</v>
      </c>
      <c r="G14">
        <f t="shared" si="4"/>
        <v>36383.939999999995</v>
      </c>
      <c r="H14">
        <f t="shared" si="0"/>
        <v>29777.250000000004</v>
      </c>
      <c r="I14">
        <f t="shared" si="1"/>
        <v>21399.55</v>
      </c>
      <c r="J14">
        <f t="shared" si="2"/>
        <v>29628.640000000003</v>
      </c>
      <c r="K14">
        <f t="shared" si="3"/>
        <v>23194.500000000004</v>
      </c>
    </row>
    <row r="15" spans="1:11" x14ac:dyDescent="0.3">
      <c r="A15">
        <v>5000</v>
      </c>
      <c r="B15">
        <v>5000</v>
      </c>
      <c r="C15">
        <v>5000</v>
      </c>
      <c r="D15">
        <v>5000</v>
      </c>
      <c r="E15">
        <v>5000</v>
      </c>
      <c r="G15">
        <f t="shared" si="4"/>
        <v>41383.939999999995</v>
      </c>
      <c r="H15">
        <f t="shared" si="0"/>
        <v>34777.25</v>
      </c>
      <c r="I15">
        <f t="shared" si="1"/>
        <v>26399.55</v>
      </c>
      <c r="J15">
        <f t="shared" si="2"/>
        <v>34628.639999999999</v>
      </c>
      <c r="K15">
        <f t="shared" si="3"/>
        <v>28194.500000000004</v>
      </c>
    </row>
    <row r="16" spans="1:11" x14ac:dyDescent="0.3">
      <c r="A16">
        <v>155.33000000000001</v>
      </c>
      <c r="B16">
        <v>136.59</v>
      </c>
      <c r="C16">
        <v>136.53</v>
      </c>
      <c r="D16">
        <v>145.11000000000001</v>
      </c>
      <c r="E16">
        <v>138.58000000000001</v>
      </c>
      <c r="G16">
        <f t="shared" si="4"/>
        <v>41539.269999999997</v>
      </c>
      <c r="H16">
        <f t="shared" si="0"/>
        <v>34913.839999999997</v>
      </c>
      <c r="I16">
        <f t="shared" si="1"/>
        <v>26536.079999999998</v>
      </c>
      <c r="J16">
        <f t="shared" si="2"/>
        <v>34773.75</v>
      </c>
      <c r="K16">
        <f t="shared" si="3"/>
        <v>28333.080000000005</v>
      </c>
    </row>
    <row r="17" spans="1:11" x14ac:dyDescent="0.3">
      <c r="A17">
        <v>5000</v>
      </c>
      <c r="B17">
        <v>5000</v>
      </c>
      <c r="C17">
        <v>5000</v>
      </c>
      <c r="D17">
        <v>5000</v>
      </c>
      <c r="E17">
        <v>5000</v>
      </c>
      <c r="G17">
        <f t="shared" si="4"/>
        <v>46539.27</v>
      </c>
      <c r="H17">
        <f t="shared" si="0"/>
        <v>39913.839999999997</v>
      </c>
      <c r="I17">
        <f t="shared" si="1"/>
        <v>31536.079999999998</v>
      </c>
      <c r="J17">
        <f t="shared" si="2"/>
        <v>39773.75</v>
      </c>
      <c r="K17">
        <f t="shared" si="3"/>
        <v>33333.08</v>
      </c>
    </row>
    <row r="18" spans="1:11" x14ac:dyDescent="0.3">
      <c r="A18">
        <v>5000</v>
      </c>
      <c r="B18">
        <v>5000</v>
      </c>
      <c r="C18">
        <v>5000</v>
      </c>
      <c r="D18">
        <v>5000</v>
      </c>
      <c r="E18">
        <v>5000</v>
      </c>
      <c r="G18">
        <f t="shared" si="4"/>
        <v>51539.27</v>
      </c>
      <c r="H18">
        <f t="shared" si="0"/>
        <v>44913.84</v>
      </c>
      <c r="I18">
        <f t="shared" si="1"/>
        <v>36536.080000000002</v>
      </c>
      <c r="J18">
        <f t="shared" si="2"/>
        <v>44773.75</v>
      </c>
      <c r="K18">
        <f t="shared" si="3"/>
        <v>38333.08</v>
      </c>
    </row>
    <row r="19" spans="1:11" x14ac:dyDescent="0.3">
      <c r="A19">
        <v>5000</v>
      </c>
      <c r="B19">
        <v>5000</v>
      </c>
      <c r="C19">
        <v>4813.3</v>
      </c>
      <c r="D19">
        <v>5000</v>
      </c>
      <c r="E19">
        <v>5000</v>
      </c>
      <c r="G19">
        <f t="shared" si="4"/>
        <v>56539.27</v>
      </c>
      <c r="H19">
        <f t="shared" si="0"/>
        <v>49913.84</v>
      </c>
      <c r="I19">
        <f t="shared" si="1"/>
        <v>41349.380000000005</v>
      </c>
      <c r="J19">
        <f t="shared" si="2"/>
        <v>49773.75</v>
      </c>
      <c r="K19">
        <f t="shared" si="3"/>
        <v>43333.08</v>
      </c>
    </row>
    <row r="20" spans="1:11" x14ac:dyDescent="0.3">
      <c r="A20">
        <v>5000</v>
      </c>
      <c r="B20">
        <v>5000</v>
      </c>
      <c r="C20">
        <v>5000</v>
      </c>
      <c r="D20">
        <v>5000</v>
      </c>
      <c r="E20">
        <v>5000</v>
      </c>
      <c r="G20">
        <f t="shared" si="4"/>
        <v>61539.27</v>
      </c>
      <c r="H20">
        <f t="shared" si="0"/>
        <v>54913.84</v>
      </c>
      <c r="I20">
        <f t="shared" si="1"/>
        <v>46349.380000000005</v>
      </c>
      <c r="J20">
        <f t="shared" si="2"/>
        <v>54773.75</v>
      </c>
      <c r="K20">
        <f t="shared" si="3"/>
        <v>48333.08</v>
      </c>
    </row>
    <row r="21" spans="1:11" x14ac:dyDescent="0.3">
      <c r="A21">
        <v>1047.3</v>
      </c>
      <c r="B21">
        <v>1593.41</v>
      </c>
      <c r="C21">
        <v>965.72</v>
      </c>
      <c r="D21">
        <v>1078.19</v>
      </c>
      <c r="E21">
        <v>583.79999999999995</v>
      </c>
      <c r="G21">
        <f t="shared" si="4"/>
        <v>62586.57</v>
      </c>
      <c r="H21">
        <f t="shared" si="0"/>
        <v>56507.25</v>
      </c>
      <c r="I21">
        <f t="shared" si="1"/>
        <v>47315.100000000006</v>
      </c>
      <c r="J21">
        <f t="shared" si="2"/>
        <v>55851.94</v>
      </c>
      <c r="K21">
        <f t="shared" si="3"/>
        <v>48916.880000000005</v>
      </c>
    </row>
    <row r="22" spans="1:11" x14ac:dyDescent="0.3">
      <c r="A22">
        <v>251.23</v>
      </c>
      <c r="B22">
        <v>251.77</v>
      </c>
      <c r="C22">
        <v>257.33</v>
      </c>
      <c r="D22">
        <v>233.73</v>
      </c>
      <c r="E22">
        <v>273.26</v>
      </c>
      <c r="G22">
        <f t="shared" si="4"/>
        <v>62837.8</v>
      </c>
      <c r="H22">
        <f t="shared" si="0"/>
        <v>56759.02</v>
      </c>
      <c r="I22">
        <f t="shared" si="1"/>
        <v>47572.430000000008</v>
      </c>
      <c r="J22">
        <f t="shared" si="2"/>
        <v>56085.670000000006</v>
      </c>
      <c r="K22">
        <f t="shared" si="3"/>
        <v>49190.140000000007</v>
      </c>
    </row>
    <row r="23" spans="1:11" x14ac:dyDescent="0.3">
      <c r="A23">
        <v>1237.1099999999999</v>
      </c>
      <c r="B23">
        <v>1249.83</v>
      </c>
      <c r="C23">
        <v>1215.27</v>
      </c>
      <c r="D23">
        <v>1273.25</v>
      </c>
      <c r="E23">
        <v>1403.23</v>
      </c>
      <c r="G23">
        <f t="shared" si="4"/>
        <v>64074.91</v>
      </c>
      <c r="H23">
        <f t="shared" si="0"/>
        <v>58008.85</v>
      </c>
      <c r="I23">
        <f t="shared" si="1"/>
        <v>48787.700000000004</v>
      </c>
      <c r="J23">
        <f t="shared" si="2"/>
        <v>57358.920000000006</v>
      </c>
      <c r="K23">
        <f t="shared" si="3"/>
        <v>50593.37000000001</v>
      </c>
    </row>
    <row r="24" spans="1:11" x14ac:dyDescent="0.3">
      <c r="A24">
        <v>29.27</v>
      </c>
      <c r="B24">
        <v>39.64</v>
      </c>
      <c r="C24">
        <v>35.020000000000003</v>
      </c>
      <c r="D24">
        <v>28.62</v>
      </c>
      <c r="E24">
        <v>128.41</v>
      </c>
      <c r="G24">
        <f t="shared" si="4"/>
        <v>64104.18</v>
      </c>
      <c r="H24">
        <f t="shared" si="0"/>
        <v>58048.49</v>
      </c>
      <c r="I24">
        <f t="shared" si="1"/>
        <v>48822.720000000001</v>
      </c>
      <c r="J24">
        <f t="shared" si="2"/>
        <v>57387.540000000008</v>
      </c>
      <c r="K24">
        <f t="shared" si="3"/>
        <v>50721.780000000013</v>
      </c>
    </row>
    <row r="25" spans="1:11" x14ac:dyDescent="0.3">
      <c r="A25">
        <v>18.829999999999998</v>
      </c>
      <c r="B25">
        <v>16.8</v>
      </c>
      <c r="C25">
        <v>15.78</v>
      </c>
      <c r="D25">
        <v>14.19</v>
      </c>
      <c r="E25">
        <v>19.97</v>
      </c>
      <c r="G25">
        <f t="shared" si="4"/>
        <v>64123.01</v>
      </c>
      <c r="H25">
        <f t="shared" si="0"/>
        <v>58065.29</v>
      </c>
      <c r="I25">
        <f t="shared" si="1"/>
        <v>48838.5</v>
      </c>
      <c r="J25">
        <f t="shared" si="2"/>
        <v>57401.73000000001</v>
      </c>
      <c r="K25">
        <f t="shared" si="3"/>
        <v>50741.750000000015</v>
      </c>
    </row>
    <row r="26" spans="1:11" x14ac:dyDescent="0.3">
      <c r="A26">
        <v>586.83000000000004</v>
      </c>
      <c r="B26">
        <v>790.7</v>
      </c>
      <c r="C26">
        <v>603.16999999999996</v>
      </c>
      <c r="D26">
        <v>639.91</v>
      </c>
      <c r="E26">
        <v>659.61</v>
      </c>
      <c r="G26">
        <f t="shared" si="4"/>
        <v>64709.840000000004</v>
      </c>
      <c r="H26">
        <f t="shared" si="0"/>
        <v>58855.99</v>
      </c>
      <c r="I26">
        <f t="shared" si="1"/>
        <v>49441.67</v>
      </c>
      <c r="J26">
        <f t="shared" si="2"/>
        <v>58041.640000000014</v>
      </c>
      <c r="K26">
        <f t="shared" si="3"/>
        <v>51401.360000000015</v>
      </c>
    </row>
    <row r="27" spans="1:11" x14ac:dyDescent="0.3">
      <c r="A27">
        <v>168.08</v>
      </c>
      <c r="B27">
        <v>1377.27</v>
      </c>
      <c r="C27">
        <v>1614.59</v>
      </c>
      <c r="D27">
        <v>441.44</v>
      </c>
      <c r="E27">
        <v>644.09</v>
      </c>
      <c r="G27">
        <f t="shared" si="4"/>
        <v>64877.920000000006</v>
      </c>
      <c r="H27">
        <f t="shared" si="0"/>
        <v>60233.259999999995</v>
      </c>
      <c r="I27">
        <f t="shared" si="1"/>
        <v>51056.259999999995</v>
      </c>
      <c r="J27">
        <f t="shared" si="2"/>
        <v>58483.080000000016</v>
      </c>
      <c r="K27">
        <f t="shared" si="3"/>
        <v>52045.450000000012</v>
      </c>
    </row>
    <row r="28" spans="1:11" x14ac:dyDescent="0.3">
      <c r="A28">
        <v>1101.83</v>
      </c>
      <c r="B28">
        <v>1013.76</v>
      </c>
      <c r="C28">
        <v>1032.33</v>
      </c>
      <c r="D28">
        <v>971.28</v>
      </c>
      <c r="E28">
        <v>1037.77</v>
      </c>
      <c r="G28">
        <f t="shared" si="4"/>
        <v>65979.75</v>
      </c>
      <c r="H28">
        <f t="shared" si="0"/>
        <v>61247.02</v>
      </c>
      <c r="I28">
        <f t="shared" si="1"/>
        <v>52088.59</v>
      </c>
      <c r="J28">
        <f t="shared" si="2"/>
        <v>59454.360000000015</v>
      </c>
      <c r="K28">
        <f t="shared" si="3"/>
        <v>53083.220000000008</v>
      </c>
    </row>
    <row r="29" spans="1:11" x14ac:dyDescent="0.3">
      <c r="A29">
        <v>184.67</v>
      </c>
      <c r="B29">
        <v>169.25</v>
      </c>
      <c r="C29">
        <v>135.5</v>
      </c>
      <c r="D29">
        <v>144.27000000000001</v>
      </c>
      <c r="E29">
        <v>185.84</v>
      </c>
      <c r="G29">
        <f t="shared" si="4"/>
        <v>66164.42</v>
      </c>
      <c r="H29">
        <f t="shared" si="0"/>
        <v>61416.27</v>
      </c>
      <c r="I29">
        <f t="shared" si="1"/>
        <v>52224.09</v>
      </c>
      <c r="J29">
        <f t="shared" si="2"/>
        <v>59598.630000000012</v>
      </c>
      <c r="K29">
        <f t="shared" si="3"/>
        <v>53269.060000000005</v>
      </c>
    </row>
    <row r="30" spans="1:11" x14ac:dyDescent="0.3">
      <c r="A30">
        <v>1163.48</v>
      </c>
      <c r="B30">
        <v>1162.56</v>
      </c>
      <c r="C30">
        <v>1173.73</v>
      </c>
      <c r="D30">
        <v>1006.08</v>
      </c>
      <c r="E30">
        <v>1185.92</v>
      </c>
      <c r="G30">
        <f t="shared" si="4"/>
        <v>67327.899999999994</v>
      </c>
      <c r="H30">
        <f t="shared" si="0"/>
        <v>62578.829999999994</v>
      </c>
      <c r="I30">
        <f t="shared" si="1"/>
        <v>53397.82</v>
      </c>
      <c r="J30">
        <f t="shared" si="2"/>
        <v>60604.710000000014</v>
      </c>
      <c r="K30">
        <f t="shared" si="3"/>
        <v>54454.98</v>
      </c>
    </row>
    <row r="31" spans="1:11" x14ac:dyDescent="0.3">
      <c r="A31">
        <v>5000</v>
      </c>
      <c r="B31">
        <v>5000</v>
      </c>
      <c r="C31">
        <v>5000</v>
      </c>
      <c r="D31">
        <v>5000</v>
      </c>
      <c r="E31">
        <v>5000</v>
      </c>
      <c r="G31">
        <f t="shared" si="4"/>
        <v>72327.899999999994</v>
      </c>
      <c r="H31">
        <f t="shared" si="0"/>
        <v>67578.829999999987</v>
      </c>
      <c r="I31">
        <f t="shared" si="1"/>
        <v>58397.82</v>
      </c>
      <c r="J31">
        <f t="shared" si="2"/>
        <v>65604.710000000021</v>
      </c>
      <c r="K31">
        <f t="shared" si="3"/>
        <v>59454.98</v>
      </c>
    </row>
    <row r="32" spans="1:11" x14ac:dyDescent="0.3">
      <c r="A32">
        <v>1050.67</v>
      </c>
      <c r="B32">
        <v>984.76</v>
      </c>
      <c r="C32">
        <v>227.14</v>
      </c>
      <c r="D32">
        <v>1850.7</v>
      </c>
      <c r="E32">
        <v>286.7</v>
      </c>
      <c r="G32">
        <f t="shared" si="4"/>
        <v>73378.569999999992</v>
      </c>
      <c r="H32">
        <f t="shared" si="0"/>
        <v>68563.589999999982</v>
      </c>
      <c r="I32">
        <f t="shared" si="1"/>
        <v>58624.959999999999</v>
      </c>
      <c r="J32">
        <f t="shared" si="2"/>
        <v>67455.410000000018</v>
      </c>
      <c r="K32">
        <f t="shared" si="3"/>
        <v>59741.68</v>
      </c>
    </row>
    <row r="33" spans="1:11" x14ac:dyDescent="0.3">
      <c r="A33">
        <v>1200.23</v>
      </c>
      <c r="B33">
        <v>509.97</v>
      </c>
      <c r="C33">
        <v>1319.13</v>
      </c>
      <c r="D33">
        <v>1073.2</v>
      </c>
      <c r="E33">
        <v>941.72</v>
      </c>
      <c r="G33">
        <f t="shared" si="4"/>
        <v>74578.799999999988</v>
      </c>
      <c r="H33">
        <f t="shared" si="0"/>
        <v>69073.559999999983</v>
      </c>
      <c r="I33">
        <f t="shared" si="1"/>
        <v>59944.09</v>
      </c>
      <c r="J33">
        <f t="shared" si="2"/>
        <v>68528.610000000015</v>
      </c>
      <c r="K33">
        <f t="shared" si="3"/>
        <v>60683.4</v>
      </c>
    </row>
    <row r="34" spans="1:11" x14ac:dyDescent="0.3">
      <c r="A34">
        <v>242.67</v>
      </c>
      <c r="B34">
        <v>1061.58</v>
      </c>
      <c r="C34">
        <v>1030.8599999999999</v>
      </c>
      <c r="D34">
        <v>683.91</v>
      </c>
      <c r="E34">
        <v>414.05</v>
      </c>
      <c r="G34">
        <f t="shared" si="4"/>
        <v>74821.469999999987</v>
      </c>
      <c r="H34">
        <f t="shared" si="0"/>
        <v>70135.139999999985</v>
      </c>
      <c r="I34">
        <f t="shared" si="1"/>
        <v>60974.95</v>
      </c>
      <c r="J34">
        <f t="shared" si="2"/>
        <v>69212.520000000019</v>
      </c>
      <c r="K34">
        <f t="shared" si="3"/>
        <v>61097.450000000004</v>
      </c>
    </row>
    <row r="35" spans="1:11" x14ac:dyDescent="0.3">
      <c r="A35">
        <v>242.11</v>
      </c>
      <c r="B35">
        <v>1061.78</v>
      </c>
      <c r="C35">
        <v>1030.8900000000001</v>
      </c>
      <c r="D35">
        <v>683.81</v>
      </c>
      <c r="E35">
        <v>411.95</v>
      </c>
      <c r="G35">
        <f t="shared" si="4"/>
        <v>75063.579999999987</v>
      </c>
      <c r="H35">
        <f t="shared" si="0"/>
        <v>71196.919999999984</v>
      </c>
      <c r="I35">
        <f t="shared" si="1"/>
        <v>62005.84</v>
      </c>
      <c r="J35">
        <f t="shared" si="2"/>
        <v>69896.330000000016</v>
      </c>
      <c r="K35">
        <f t="shared" si="3"/>
        <v>61509.4</v>
      </c>
    </row>
    <row r="36" spans="1:11" x14ac:dyDescent="0.3">
      <c r="A36">
        <v>289.89</v>
      </c>
      <c r="B36">
        <v>576.58000000000004</v>
      </c>
      <c r="C36">
        <v>549</v>
      </c>
      <c r="D36">
        <v>1088.78</v>
      </c>
      <c r="E36">
        <v>131.84</v>
      </c>
      <c r="G36">
        <f t="shared" si="4"/>
        <v>75353.469999999987</v>
      </c>
      <c r="H36">
        <f t="shared" si="0"/>
        <v>71773.499999999985</v>
      </c>
      <c r="I36">
        <f t="shared" si="1"/>
        <v>62554.84</v>
      </c>
      <c r="J36">
        <f t="shared" si="2"/>
        <v>70985.110000000015</v>
      </c>
      <c r="K36">
        <f t="shared" si="3"/>
        <v>61641.24</v>
      </c>
    </row>
    <row r="37" spans="1:11" x14ac:dyDescent="0.3">
      <c r="A37">
        <v>573.12</v>
      </c>
      <c r="B37">
        <v>611.94000000000005</v>
      </c>
      <c r="C37">
        <v>611.27</v>
      </c>
      <c r="D37">
        <v>596.97</v>
      </c>
      <c r="E37">
        <v>628.91999999999996</v>
      </c>
      <c r="G37">
        <f t="shared" si="4"/>
        <v>75926.589999999982</v>
      </c>
      <c r="H37">
        <f t="shared" si="0"/>
        <v>72385.439999999988</v>
      </c>
      <c r="I37">
        <f t="shared" si="1"/>
        <v>63166.109999999993</v>
      </c>
      <c r="J37">
        <f t="shared" si="2"/>
        <v>71582.080000000016</v>
      </c>
      <c r="K37">
        <f t="shared" si="3"/>
        <v>62270.159999999996</v>
      </c>
    </row>
    <row r="38" spans="1:11" x14ac:dyDescent="0.3">
      <c r="A38">
        <v>2.7</v>
      </c>
      <c r="B38">
        <v>6.69</v>
      </c>
      <c r="C38">
        <v>0.92</v>
      </c>
      <c r="D38">
        <v>6.27</v>
      </c>
      <c r="E38">
        <v>2.8</v>
      </c>
      <c r="G38">
        <f t="shared" si="4"/>
        <v>75929.289999999979</v>
      </c>
      <c r="H38">
        <f t="shared" si="0"/>
        <v>72392.12999999999</v>
      </c>
      <c r="I38">
        <f t="shared" si="1"/>
        <v>63167.029999999992</v>
      </c>
      <c r="J38">
        <f t="shared" si="2"/>
        <v>71588.35000000002</v>
      </c>
      <c r="K38">
        <f t="shared" si="3"/>
        <v>62272.959999999999</v>
      </c>
    </row>
    <row r="39" spans="1:11" x14ac:dyDescent="0.3">
      <c r="A39">
        <v>47.08</v>
      </c>
      <c r="B39">
        <v>58.95</v>
      </c>
      <c r="C39">
        <v>50.89</v>
      </c>
      <c r="D39">
        <v>59.2</v>
      </c>
      <c r="E39">
        <v>49.73</v>
      </c>
      <c r="G39">
        <f t="shared" si="4"/>
        <v>75976.369999999981</v>
      </c>
      <c r="H39">
        <f t="shared" si="0"/>
        <v>72451.079999999987</v>
      </c>
      <c r="I39">
        <f t="shared" si="1"/>
        <v>63217.919999999991</v>
      </c>
      <c r="J39">
        <f t="shared" si="2"/>
        <v>71647.550000000017</v>
      </c>
      <c r="K39">
        <f t="shared" si="3"/>
        <v>62322.69</v>
      </c>
    </row>
    <row r="40" spans="1:11" x14ac:dyDescent="0.3">
      <c r="A40">
        <v>35.590000000000003</v>
      </c>
      <c r="B40">
        <v>34.049999999999997</v>
      </c>
      <c r="C40">
        <v>33.11</v>
      </c>
      <c r="D40">
        <v>38.31</v>
      </c>
      <c r="E40">
        <v>34.81</v>
      </c>
      <c r="G40">
        <f t="shared" si="4"/>
        <v>76011.959999999977</v>
      </c>
      <c r="H40">
        <f t="shared" si="0"/>
        <v>72485.12999999999</v>
      </c>
      <c r="I40">
        <f t="shared" si="1"/>
        <v>63251.029999999992</v>
      </c>
      <c r="J40">
        <f t="shared" si="2"/>
        <v>71685.860000000015</v>
      </c>
      <c r="K40">
        <f t="shared" si="3"/>
        <v>62357.5</v>
      </c>
    </row>
    <row r="41" spans="1:11" x14ac:dyDescent="0.3">
      <c r="A41">
        <v>5000</v>
      </c>
      <c r="B41">
        <v>5000</v>
      </c>
      <c r="C41">
        <v>5000</v>
      </c>
      <c r="D41">
        <v>5000</v>
      </c>
      <c r="E41">
        <v>5000</v>
      </c>
      <c r="G41">
        <f t="shared" si="4"/>
        <v>81011.959999999977</v>
      </c>
      <c r="H41">
        <f t="shared" si="0"/>
        <v>77485.12999999999</v>
      </c>
      <c r="I41">
        <f t="shared" si="1"/>
        <v>68251.03</v>
      </c>
      <c r="J41">
        <f t="shared" si="2"/>
        <v>76685.860000000015</v>
      </c>
      <c r="K41">
        <f t="shared" si="3"/>
        <v>67357.5</v>
      </c>
    </row>
    <row r="42" spans="1:11" x14ac:dyDescent="0.3">
      <c r="A42">
        <v>29.2</v>
      </c>
      <c r="B42">
        <v>14.65</v>
      </c>
      <c r="C42">
        <v>13.7</v>
      </c>
      <c r="D42">
        <v>24.02</v>
      </c>
      <c r="E42">
        <v>30.22</v>
      </c>
      <c r="G42">
        <f t="shared" si="4"/>
        <v>81041.159999999974</v>
      </c>
      <c r="H42">
        <f t="shared" si="0"/>
        <v>77499.779999999984</v>
      </c>
      <c r="I42">
        <f t="shared" si="1"/>
        <v>68264.73</v>
      </c>
      <c r="J42">
        <f t="shared" si="2"/>
        <v>76709.880000000019</v>
      </c>
      <c r="K42">
        <f t="shared" si="3"/>
        <v>67387.72</v>
      </c>
    </row>
    <row r="43" spans="1:11" x14ac:dyDescent="0.3">
      <c r="A43">
        <v>899.03</v>
      </c>
      <c r="B43">
        <v>602.47</v>
      </c>
      <c r="C43">
        <v>4587.66</v>
      </c>
      <c r="D43">
        <v>3654.67</v>
      </c>
      <c r="E43">
        <v>4846.78</v>
      </c>
      <c r="G43">
        <f t="shared" si="4"/>
        <v>81940.189999999973</v>
      </c>
      <c r="H43">
        <f t="shared" si="0"/>
        <v>78102.249999999985</v>
      </c>
      <c r="I43">
        <f t="shared" si="1"/>
        <v>72852.39</v>
      </c>
      <c r="J43">
        <f t="shared" si="2"/>
        <v>80364.550000000017</v>
      </c>
      <c r="K43">
        <f t="shared" si="3"/>
        <v>72234.5</v>
      </c>
    </row>
    <row r="44" spans="1:11" x14ac:dyDescent="0.3">
      <c r="A44">
        <v>106.53</v>
      </c>
      <c r="B44">
        <v>82.78</v>
      </c>
      <c r="C44">
        <v>104.13</v>
      </c>
      <c r="D44">
        <v>480.45</v>
      </c>
      <c r="E44">
        <v>340.03</v>
      </c>
      <c r="G44">
        <f t="shared" si="4"/>
        <v>82046.719999999972</v>
      </c>
      <c r="H44">
        <f t="shared" si="0"/>
        <v>78185.029999999984</v>
      </c>
      <c r="I44">
        <f t="shared" si="1"/>
        <v>72956.52</v>
      </c>
      <c r="J44">
        <f t="shared" si="2"/>
        <v>80845.000000000015</v>
      </c>
      <c r="K44">
        <f t="shared" si="3"/>
        <v>72574.53</v>
      </c>
    </row>
    <row r="45" spans="1:11" x14ac:dyDescent="0.3">
      <c r="A45">
        <v>4.4800000000000004</v>
      </c>
      <c r="B45">
        <v>4.09</v>
      </c>
      <c r="C45">
        <v>15.45</v>
      </c>
      <c r="D45">
        <v>115.98</v>
      </c>
      <c r="E45">
        <v>64.23</v>
      </c>
      <c r="G45">
        <f t="shared" si="4"/>
        <v>82051.199999999968</v>
      </c>
      <c r="H45">
        <f t="shared" si="0"/>
        <v>78189.119999999981</v>
      </c>
      <c r="I45">
        <f t="shared" si="1"/>
        <v>72971.97</v>
      </c>
      <c r="J45">
        <f t="shared" si="2"/>
        <v>80960.98000000001</v>
      </c>
      <c r="K45">
        <f t="shared" si="3"/>
        <v>72638.759999999995</v>
      </c>
    </row>
    <row r="46" spans="1:11" x14ac:dyDescent="0.3">
      <c r="A46">
        <v>1158.6400000000001</v>
      </c>
      <c r="B46">
        <v>1590.89</v>
      </c>
      <c r="C46">
        <v>702.06</v>
      </c>
      <c r="D46">
        <v>1353.09</v>
      </c>
      <c r="E46">
        <v>1427.94</v>
      </c>
      <c r="G46">
        <f t="shared" si="4"/>
        <v>83209.839999999967</v>
      </c>
      <c r="H46">
        <f t="shared" si="0"/>
        <v>79780.00999999998</v>
      </c>
      <c r="I46">
        <f t="shared" si="1"/>
        <v>73674.03</v>
      </c>
      <c r="J46">
        <f t="shared" si="2"/>
        <v>82314.070000000007</v>
      </c>
      <c r="K46">
        <f t="shared" si="3"/>
        <v>74066.7</v>
      </c>
    </row>
    <row r="47" spans="1:11" x14ac:dyDescent="0.3">
      <c r="A47">
        <v>2432.9899999999998</v>
      </c>
      <c r="B47">
        <v>3141.89</v>
      </c>
      <c r="C47">
        <v>3286.37</v>
      </c>
      <c r="D47">
        <v>3046.91</v>
      </c>
      <c r="E47">
        <v>2360.42</v>
      </c>
      <c r="G47">
        <f t="shared" si="4"/>
        <v>85642.829999999973</v>
      </c>
      <c r="H47">
        <f t="shared" si="0"/>
        <v>82921.89999999998</v>
      </c>
      <c r="I47">
        <f t="shared" si="1"/>
        <v>76960.399999999994</v>
      </c>
      <c r="J47">
        <f t="shared" si="2"/>
        <v>85360.98000000001</v>
      </c>
      <c r="K47">
        <f t="shared" si="3"/>
        <v>76427.12</v>
      </c>
    </row>
    <row r="48" spans="1:11" x14ac:dyDescent="0.3">
      <c r="A48">
        <v>1046.78</v>
      </c>
      <c r="B48">
        <v>3304.42</v>
      </c>
      <c r="C48">
        <v>30.75</v>
      </c>
      <c r="D48">
        <v>665.59</v>
      </c>
      <c r="E48">
        <v>458.78</v>
      </c>
      <c r="G48">
        <f t="shared" si="4"/>
        <v>86689.609999999971</v>
      </c>
      <c r="H48">
        <f t="shared" si="0"/>
        <v>86226.319999999978</v>
      </c>
      <c r="I48">
        <f t="shared" si="1"/>
        <v>76991.149999999994</v>
      </c>
      <c r="J48">
        <f t="shared" si="2"/>
        <v>86026.57</v>
      </c>
      <c r="K48">
        <f t="shared" si="3"/>
        <v>76885.899999999994</v>
      </c>
    </row>
    <row r="49" spans="1:11" x14ac:dyDescent="0.3">
      <c r="A49">
        <v>434.17</v>
      </c>
      <c r="B49">
        <v>1994.44</v>
      </c>
      <c r="C49">
        <v>659.06</v>
      </c>
      <c r="D49">
        <v>1000.17</v>
      </c>
      <c r="E49">
        <v>576.61</v>
      </c>
      <c r="G49">
        <f t="shared" si="4"/>
        <v>87123.77999999997</v>
      </c>
      <c r="H49">
        <f t="shared" si="0"/>
        <v>88220.75999999998</v>
      </c>
      <c r="I49">
        <f t="shared" si="1"/>
        <v>77650.209999999992</v>
      </c>
      <c r="J49">
        <f t="shared" si="2"/>
        <v>87026.74</v>
      </c>
      <c r="K49">
        <f t="shared" si="3"/>
        <v>77462.509999999995</v>
      </c>
    </row>
    <row r="50" spans="1:11" x14ac:dyDescent="0.3">
      <c r="A50">
        <v>307.44</v>
      </c>
      <c r="B50">
        <v>398.2</v>
      </c>
      <c r="C50">
        <v>429.64</v>
      </c>
      <c r="D50">
        <v>416.08</v>
      </c>
      <c r="E50">
        <v>329</v>
      </c>
      <c r="G50">
        <f t="shared" si="4"/>
        <v>87431.219999999972</v>
      </c>
      <c r="H50">
        <f t="shared" si="0"/>
        <v>88618.959999999977</v>
      </c>
      <c r="I50">
        <f t="shared" si="1"/>
        <v>78079.849999999991</v>
      </c>
      <c r="J50">
        <f t="shared" si="2"/>
        <v>87442.82</v>
      </c>
      <c r="K50">
        <f t="shared" si="3"/>
        <v>77791.509999999995</v>
      </c>
    </row>
    <row r="51" spans="1:11" x14ac:dyDescent="0.3">
      <c r="A51">
        <v>5000</v>
      </c>
      <c r="B51">
        <v>5000</v>
      </c>
      <c r="C51">
        <v>5000</v>
      </c>
      <c r="D51">
        <v>5000</v>
      </c>
      <c r="E51">
        <v>5000</v>
      </c>
      <c r="G51">
        <f t="shared" si="4"/>
        <v>92431.219999999972</v>
      </c>
      <c r="H51">
        <f t="shared" si="0"/>
        <v>93618.959999999977</v>
      </c>
      <c r="I51">
        <f t="shared" si="1"/>
        <v>83079.849999999991</v>
      </c>
      <c r="J51">
        <f t="shared" si="2"/>
        <v>92442.82</v>
      </c>
      <c r="K51">
        <f t="shared" si="3"/>
        <v>82791.509999999995</v>
      </c>
    </row>
    <row r="52" spans="1:11" x14ac:dyDescent="0.3">
      <c r="A52">
        <v>5000</v>
      </c>
      <c r="B52">
        <v>5000</v>
      </c>
      <c r="C52">
        <v>5000</v>
      </c>
      <c r="D52">
        <v>5000</v>
      </c>
      <c r="E52">
        <v>5000</v>
      </c>
      <c r="G52">
        <f t="shared" si="4"/>
        <v>97431.219999999972</v>
      </c>
      <c r="H52">
        <f t="shared" si="0"/>
        <v>98618.959999999977</v>
      </c>
      <c r="I52">
        <f t="shared" si="1"/>
        <v>88079.849999999991</v>
      </c>
      <c r="J52">
        <f t="shared" si="2"/>
        <v>97442.82</v>
      </c>
      <c r="K52">
        <f t="shared" si="3"/>
        <v>87791.51</v>
      </c>
    </row>
    <row r="53" spans="1:11" x14ac:dyDescent="0.3">
      <c r="A53">
        <v>5000</v>
      </c>
      <c r="B53">
        <v>5000</v>
      </c>
      <c r="C53">
        <v>5000</v>
      </c>
      <c r="D53">
        <v>5000</v>
      </c>
      <c r="E53">
        <v>5000</v>
      </c>
      <c r="G53">
        <f t="shared" si="4"/>
        <v>102431.21999999997</v>
      </c>
      <c r="H53">
        <f t="shared" si="0"/>
        <v>103618.95999999998</v>
      </c>
      <c r="I53">
        <f t="shared" si="1"/>
        <v>93079.849999999991</v>
      </c>
      <c r="J53">
        <f t="shared" si="2"/>
        <v>102442.82</v>
      </c>
      <c r="K53">
        <f t="shared" si="3"/>
        <v>92791.51</v>
      </c>
    </row>
    <row r="54" spans="1:11" x14ac:dyDescent="0.3">
      <c r="A54">
        <v>5000</v>
      </c>
      <c r="B54">
        <v>5000</v>
      </c>
      <c r="C54">
        <v>5000</v>
      </c>
      <c r="D54">
        <v>3414.12</v>
      </c>
      <c r="E54">
        <v>5000</v>
      </c>
      <c r="G54">
        <f t="shared" si="4"/>
        <v>107431.21999999997</v>
      </c>
      <c r="H54">
        <f t="shared" si="0"/>
        <v>108618.95999999998</v>
      </c>
      <c r="I54">
        <f t="shared" si="1"/>
        <v>98079.849999999991</v>
      </c>
      <c r="J54">
        <f t="shared" si="2"/>
        <v>105856.94</v>
      </c>
      <c r="K54">
        <f t="shared" si="3"/>
        <v>97791.51</v>
      </c>
    </row>
    <row r="55" spans="1:11" x14ac:dyDescent="0.3">
      <c r="A55">
        <v>2774.94</v>
      </c>
      <c r="B55">
        <v>2581.5</v>
      </c>
      <c r="C55">
        <v>2523.67</v>
      </c>
      <c r="D55">
        <v>2881.19</v>
      </c>
      <c r="E55">
        <v>2434.92</v>
      </c>
      <c r="G55">
        <f t="shared" si="4"/>
        <v>110206.15999999997</v>
      </c>
      <c r="H55">
        <f t="shared" si="0"/>
        <v>111200.45999999998</v>
      </c>
      <c r="I55">
        <f t="shared" si="1"/>
        <v>100603.51999999999</v>
      </c>
      <c r="J55">
        <f t="shared" si="2"/>
        <v>108738.13</v>
      </c>
      <c r="K55">
        <f t="shared" si="3"/>
        <v>100226.43</v>
      </c>
    </row>
    <row r="56" spans="1:11" x14ac:dyDescent="0.3">
      <c r="A56">
        <v>2170.4499999999998</v>
      </c>
      <c r="B56">
        <v>1266.5</v>
      </c>
      <c r="C56">
        <v>1436.36</v>
      </c>
      <c r="D56">
        <v>1565.97</v>
      </c>
      <c r="E56">
        <v>156.05000000000001</v>
      </c>
      <c r="G56">
        <f t="shared" si="4"/>
        <v>112376.60999999997</v>
      </c>
      <c r="H56">
        <f t="shared" si="0"/>
        <v>112466.95999999998</v>
      </c>
      <c r="I56">
        <f t="shared" si="1"/>
        <v>102039.87999999999</v>
      </c>
      <c r="J56">
        <f t="shared" si="2"/>
        <v>110304.1</v>
      </c>
      <c r="K56">
        <f t="shared" si="3"/>
        <v>100382.48</v>
      </c>
    </row>
    <row r="57" spans="1:11" x14ac:dyDescent="0.3">
      <c r="A57">
        <v>2699.26</v>
      </c>
      <c r="B57">
        <v>5000</v>
      </c>
      <c r="C57">
        <v>1616.69</v>
      </c>
      <c r="D57">
        <v>505.56</v>
      </c>
      <c r="E57">
        <v>159.5</v>
      </c>
      <c r="G57">
        <f t="shared" si="4"/>
        <v>115075.86999999997</v>
      </c>
      <c r="H57">
        <f t="shared" si="0"/>
        <v>117466.95999999998</v>
      </c>
      <c r="I57">
        <f t="shared" si="1"/>
        <v>103656.56999999999</v>
      </c>
      <c r="J57">
        <f t="shared" si="2"/>
        <v>110809.66</v>
      </c>
      <c r="K57">
        <f t="shared" si="3"/>
        <v>100541.98</v>
      </c>
    </row>
    <row r="58" spans="1:11" x14ac:dyDescent="0.3">
      <c r="A58">
        <v>3493.33</v>
      </c>
      <c r="B58">
        <v>3298.56</v>
      </c>
      <c r="C58">
        <v>1408.61</v>
      </c>
      <c r="D58">
        <v>3509.53</v>
      </c>
      <c r="E58">
        <v>3084.94</v>
      </c>
      <c r="G58">
        <f t="shared" si="4"/>
        <v>118569.19999999997</v>
      </c>
      <c r="H58">
        <f t="shared" si="0"/>
        <v>120765.51999999997</v>
      </c>
      <c r="I58">
        <f t="shared" si="1"/>
        <v>105065.18</v>
      </c>
      <c r="J58">
        <f t="shared" si="2"/>
        <v>114319.19</v>
      </c>
      <c r="K58">
        <f t="shared" si="3"/>
        <v>103626.92</v>
      </c>
    </row>
    <row r="59" spans="1:11" x14ac:dyDescent="0.3">
      <c r="A59">
        <v>995.92</v>
      </c>
      <c r="B59">
        <v>4204.08</v>
      </c>
      <c r="C59">
        <v>2824.33</v>
      </c>
      <c r="D59">
        <v>3220.5</v>
      </c>
      <c r="E59">
        <v>5000</v>
      </c>
      <c r="G59">
        <f t="shared" si="4"/>
        <v>119565.11999999997</v>
      </c>
      <c r="H59">
        <f t="shared" si="0"/>
        <v>124969.59999999998</v>
      </c>
      <c r="I59">
        <f t="shared" si="1"/>
        <v>107889.51</v>
      </c>
      <c r="J59">
        <f t="shared" si="2"/>
        <v>117539.69</v>
      </c>
      <c r="K59">
        <f t="shared" si="3"/>
        <v>108626.92</v>
      </c>
    </row>
    <row r="60" spans="1:11" x14ac:dyDescent="0.3">
      <c r="A60">
        <v>5000</v>
      </c>
      <c r="B60">
        <v>5000</v>
      </c>
      <c r="C60">
        <v>5000</v>
      </c>
      <c r="D60">
        <v>5000</v>
      </c>
      <c r="E60">
        <v>5000</v>
      </c>
      <c r="G60">
        <f t="shared" si="4"/>
        <v>124565.11999999997</v>
      </c>
      <c r="H60">
        <f t="shared" si="0"/>
        <v>129969.59999999998</v>
      </c>
      <c r="I60">
        <f t="shared" si="1"/>
        <v>112889.51</v>
      </c>
      <c r="J60">
        <f t="shared" si="2"/>
        <v>122539.69</v>
      </c>
      <c r="K60">
        <f t="shared" si="3"/>
        <v>113626.92</v>
      </c>
    </row>
    <row r="61" spans="1:11" x14ac:dyDescent="0.3">
      <c r="A61">
        <v>5000</v>
      </c>
      <c r="B61">
        <v>5000</v>
      </c>
      <c r="C61">
        <v>5000</v>
      </c>
      <c r="D61">
        <v>5000</v>
      </c>
      <c r="E61">
        <v>5000</v>
      </c>
      <c r="G61">
        <f t="shared" si="4"/>
        <v>129565.11999999997</v>
      </c>
      <c r="H61">
        <f t="shared" si="0"/>
        <v>134969.59999999998</v>
      </c>
      <c r="I61">
        <f t="shared" si="1"/>
        <v>117889.51</v>
      </c>
      <c r="J61">
        <f t="shared" si="2"/>
        <v>127539.69</v>
      </c>
      <c r="K61">
        <f t="shared" si="3"/>
        <v>118626.92</v>
      </c>
    </row>
    <row r="62" spans="1:11" x14ac:dyDescent="0.3">
      <c r="A62">
        <v>5000</v>
      </c>
      <c r="B62">
        <v>5000</v>
      </c>
      <c r="C62">
        <v>5000</v>
      </c>
      <c r="D62">
        <v>5000</v>
      </c>
      <c r="E62">
        <v>5000</v>
      </c>
      <c r="G62">
        <f t="shared" si="4"/>
        <v>134565.11999999997</v>
      </c>
      <c r="H62">
        <f t="shared" si="0"/>
        <v>139969.59999999998</v>
      </c>
      <c r="I62">
        <f t="shared" si="1"/>
        <v>122889.51</v>
      </c>
      <c r="J62">
        <f t="shared" si="2"/>
        <v>132539.69</v>
      </c>
      <c r="K62">
        <f t="shared" si="3"/>
        <v>123626.92</v>
      </c>
    </row>
    <row r="63" spans="1:11" x14ac:dyDescent="0.3">
      <c r="A63">
        <v>5000</v>
      </c>
      <c r="B63">
        <v>5000</v>
      </c>
      <c r="C63">
        <v>5000</v>
      </c>
      <c r="D63">
        <v>5000</v>
      </c>
      <c r="E63">
        <v>5000</v>
      </c>
      <c r="G63">
        <f t="shared" si="4"/>
        <v>139565.11999999997</v>
      </c>
      <c r="H63">
        <f t="shared" si="0"/>
        <v>144969.59999999998</v>
      </c>
      <c r="I63">
        <f t="shared" si="1"/>
        <v>127889.51</v>
      </c>
      <c r="J63">
        <f t="shared" si="2"/>
        <v>137539.69</v>
      </c>
      <c r="K63">
        <f t="shared" si="3"/>
        <v>128626.92</v>
      </c>
    </row>
    <row r="64" spans="1:11" x14ac:dyDescent="0.3">
      <c r="A64">
        <v>5000</v>
      </c>
      <c r="B64">
        <v>5000</v>
      </c>
      <c r="C64">
        <v>5000</v>
      </c>
      <c r="D64">
        <v>5000</v>
      </c>
      <c r="E64">
        <v>5000</v>
      </c>
      <c r="G64">
        <f t="shared" si="4"/>
        <v>144565.11999999997</v>
      </c>
      <c r="H64">
        <f t="shared" si="0"/>
        <v>149969.59999999998</v>
      </c>
      <c r="I64">
        <f t="shared" si="1"/>
        <v>132889.51</v>
      </c>
      <c r="J64">
        <f t="shared" si="2"/>
        <v>142539.69</v>
      </c>
      <c r="K64">
        <f t="shared" si="3"/>
        <v>133626.91999999998</v>
      </c>
    </row>
    <row r="65" spans="1:11" x14ac:dyDescent="0.3">
      <c r="A65">
        <v>5000</v>
      </c>
      <c r="B65">
        <v>5000</v>
      </c>
      <c r="C65">
        <v>5000</v>
      </c>
      <c r="D65">
        <v>5000</v>
      </c>
      <c r="E65">
        <v>5000</v>
      </c>
      <c r="G65">
        <f t="shared" si="4"/>
        <v>149565.11999999997</v>
      </c>
      <c r="H65">
        <f t="shared" si="0"/>
        <v>154969.59999999998</v>
      </c>
      <c r="I65">
        <f t="shared" si="1"/>
        <v>137889.51</v>
      </c>
      <c r="J65">
        <f t="shared" si="2"/>
        <v>147539.69</v>
      </c>
      <c r="K65">
        <f t="shared" si="3"/>
        <v>138626.91999999998</v>
      </c>
    </row>
    <row r="66" spans="1:11" x14ac:dyDescent="0.3">
      <c r="A66">
        <v>5000</v>
      </c>
      <c r="B66">
        <v>5000</v>
      </c>
      <c r="C66">
        <v>5000</v>
      </c>
      <c r="D66">
        <v>5000</v>
      </c>
      <c r="E66">
        <v>5000</v>
      </c>
      <c r="G66">
        <f t="shared" si="4"/>
        <v>154565.11999999997</v>
      </c>
      <c r="H66">
        <f t="shared" si="0"/>
        <v>159969.59999999998</v>
      </c>
      <c r="I66">
        <f t="shared" si="1"/>
        <v>142889.51</v>
      </c>
      <c r="J66">
        <f t="shared" si="2"/>
        <v>152539.69</v>
      </c>
      <c r="K66">
        <f t="shared" si="3"/>
        <v>143626.91999999998</v>
      </c>
    </row>
    <row r="67" spans="1:11" x14ac:dyDescent="0.3">
      <c r="A67">
        <v>5000</v>
      </c>
      <c r="B67">
        <v>5000</v>
      </c>
      <c r="C67">
        <v>5000</v>
      </c>
      <c r="D67">
        <v>5000</v>
      </c>
      <c r="E67">
        <v>5000</v>
      </c>
      <c r="G67">
        <f t="shared" si="4"/>
        <v>159565.11999999997</v>
      </c>
      <c r="H67">
        <f t="shared" si="0"/>
        <v>164969.59999999998</v>
      </c>
      <c r="I67">
        <f t="shared" si="1"/>
        <v>147889.51</v>
      </c>
      <c r="J67">
        <f t="shared" si="2"/>
        <v>157539.69</v>
      </c>
      <c r="K67">
        <f t="shared" si="3"/>
        <v>148626.91999999998</v>
      </c>
    </row>
    <row r="68" spans="1:11" x14ac:dyDescent="0.3">
      <c r="A68">
        <v>5000</v>
      </c>
      <c r="B68">
        <v>5000</v>
      </c>
      <c r="C68">
        <v>5000</v>
      </c>
      <c r="D68">
        <v>5000</v>
      </c>
      <c r="E68">
        <v>5000</v>
      </c>
      <c r="G68">
        <f t="shared" si="4"/>
        <v>164565.11999999997</v>
      </c>
      <c r="H68">
        <f t="shared" ref="H68:H131" si="5">H67+B68</f>
        <v>169969.59999999998</v>
      </c>
      <c r="I68">
        <f t="shared" ref="I68:I131" si="6">I67+C68</f>
        <v>152889.51</v>
      </c>
      <c r="J68">
        <f t="shared" ref="J68:J131" si="7">J67+D68</f>
        <v>162539.69</v>
      </c>
      <c r="K68">
        <f t="shared" ref="K68:K131" si="8">K67+E68</f>
        <v>153626.91999999998</v>
      </c>
    </row>
    <row r="69" spans="1:11" x14ac:dyDescent="0.3">
      <c r="A69">
        <v>5000</v>
      </c>
      <c r="B69">
        <v>5000</v>
      </c>
      <c r="C69">
        <v>5000</v>
      </c>
      <c r="D69">
        <v>5000</v>
      </c>
      <c r="E69">
        <v>5000</v>
      </c>
      <c r="G69">
        <f t="shared" ref="G69:G132" si="9">G68+A69</f>
        <v>169565.11999999997</v>
      </c>
      <c r="H69">
        <f t="shared" si="5"/>
        <v>174969.59999999998</v>
      </c>
      <c r="I69">
        <f t="shared" si="6"/>
        <v>157889.51</v>
      </c>
      <c r="J69">
        <f t="shared" si="7"/>
        <v>167539.69</v>
      </c>
      <c r="K69">
        <f t="shared" si="8"/>
        <v>158626.91999999998</v>
      </c>
    </row>
    <row r="70" spans="1:11" x14ac:dyDescent="0.3">
      <c r="A70">
        <v>5000</v>
      </c>
      <c r="B70">
        <v>5000</v>
      </c>
      <c r="C70">
        <v>5000</v>
      </c>
      <c r="D70">
        <v>5000</v>
      </c>
      <c r="E70">
        <v>5000</v>
      </c>
      <c r="G70">
        <f t="shared" si="9"/>
        <v>174565.11999999997</v>
      </c>
      <c r="H70">
        <f t="shared" si="5"/>
        <v>179969.59999999998</v>
      </c>
      <c r="I70">
        <f t="shared" si="6"/>
        <v>162889.51</v>
      </c>
      <c r="J70">
        <f t="shared" si="7"/>
        <v>172539.69</v>
      </c>
      <c r="K70">
        <f t="shared" si="8"/>
        <v>163626.91999999998</v>
      </c>
    </row>
    <row r="71" spans="1:11" x14ac:dyDescent="0.3">
      <c r="A71">
        <v>5000</v>
      </c>
      <c r="B71">
        <v>5000</v>
      </c>
      <c r="C71">
        <v>5000</v>
      </c>
      <c r="D71">
        <v>5000</v>
      </c>
      <c r="E71">
        <v>5000</v>
      </c>
      <c r="G71">
        <f t="shared" si="9"/>
        <v>179565.11999999997</v>
      </c>
      <c r="H71">
        <f t="shared" si="5"/>
        <v>184969.59999999998</v>
      </c>
      <c r="I71">
        <f t="shared" si="6"/>
        <v>167889.51</v>
      </c>
      <c r="J71">
        <f t="shared" si="7"/>
        <v>177539.69</v>
      </c>
      <c r="K71">
        <f t="shared" si="8"/>
        <v>168626.91999999998</v>
      </c>
    </row>
    <row r="72" spans="1:11" x14ac:dyDescent="0.3">
      <c r="A72">
        <v>5000</v>
      </c>
      <c r="B72">
        <v>5000</v>
      </c>
      <c r="C72">
        <v>5000</v>
      </c>
      <c r="D72">
        <v>5000</v>
      </c>
      <c r="E72">
        <v>5000</v>
      </c>
      <c r="G72">
        <f t="shared" si="9"/>
        <v>184565.11999999997</v>
      </c>
      <c r="H72">
        <f t="shared" si="5"/>
        <v>189969.59999999998</v>
      </c>
      <c r="I72">
        <f t="shared" si="6"/>
        <v>172889.51</v>
      </c>
      <c r="J72">
        <f t="shared" si="7"/>
        <v>182539.69</v>
      </c>
      <c r="K72">
        <f t="shared" si="8"/>
        <v>173626.91999999998</v>
      </c>
    </row>
    <row r="73" spans="1:11" x14ac:dyDescent="0.3">
      <c r="A73">
        <v>5000</v>
      </c>
      <c r="B73">
        <v>5000</v>
      </c>
      <c r="C73">
        <v>5000</v>
      </c>
      <c r="D73">
        <v>5000</v>
      </c>
      <c r="E73">
        <v>5000</v>
      </c>
      <c r="G73">
        <f t="shared" si="9"/>
        <v>189565.11999999997</v>
      </c>
      <c r="H73">
        <f t="shared" si="5"/>
        <v>194969.59999999998</v>
      </c>
      <c r="I73">
        <f t="shared" si="6"/>
        <v>177889.51</v>
      </c>
      <c r="J73">
        <f t="shared" si="7"/>
        <v>187539.69</v>
      </c>
      <c r="K73">
        <f t="shared" si="8"/>
        <v>178626.91999999998</v>
      </c>
    </row>
    <row r="74" spans="1:11" x14ac:dyDescent="0.3">
      <c r="A74">
        <v>5000</v>
      </c>
      <c r="B74">
        <v>5000</v>
      </c>
      <c r="C74">
        <v>5000</v>
      </c>
      <c r="D74">
        <v>5000</v>
      </c>
      <c r="E74">
        <v>5000</v>
      </c>
      <c r="G74">
        <f t="shared" si="9"/>
        <v>194565.11999999997</v>
      </c>
      <c r="H74">
        <f t="shared" si="5"/>
        <v>199969.59999999998</v>
      </c>
      <c r="I74">
        <f t="shared" si="6"/>
        <v>182889.51</v>
      </c>
      <c r="J74">
        <f t="shared" si="7"/>
        <v>192539.69</v>
      </c>
      <c r="K74">
        <f t="shared" si="8"/>
        <v>183626.91999999998</v>
      </c>
    </row>
    <row r="75" spans="1:11" x14ac:dyDescent="0.3">
      <c r="A75">
        <v>5000</v>
      </c>
      <c r="B75">
        <v>5000</v>
      </c>
      <c r="C75">
        <v>5000</v>
      </c>
      <c r="D75">
        <v>5000</v>
      </c>
      <c r="E75">
        <v>5000</v>
      </c>
      <c r="G75">
        <f t="shared" si="9"/>
        <v>199565.11999999997</v>
      </c>
      <c r="H75">
        <f t="shared" si="5"/>
        <v>204969.59999999998</v>
      </c>
      <c r="I75">
        <f t="shared" si="6"/>
        <v>187889.51</v>
      </c>
      <c r="J75">
        <f t="shared" si="7"/>
        <v>197539.69</v>
      </c>
      <c r="K75">
        <f t="shared" si="8"/>
        <v>188626.91999999998</v>
      </c>
    </row>
    <row r="76" spans="1:11" x14ac:dyDescent="0.3">
      <c r="A76">
        <v>5000</v>
      </c>
      <c r="B76">
        <v>5000</v>
      </c>
      <c r="C76">
        <v>5000</v>
      </c>
      <c r="D76">
        <v>5000</v>
      </c>
      <c r="E76">
        <v>5000</v>
      </c>
      <c r="G76">
        <f t="shared" si="9"/>
        <v>204565.11999999997</v>
      </c>
      <c r="H76">
        <f t="shared" si="5"/>
        <v>209969.59999999998</v>
      </c>
      <c r="I76">
        <f t="shared" si="6"/>
        <v>192889.51</v>
      </c>
      <c r="J76">
        <f t="shared" si="7"/>
        <v>202539.69</v>
      </c>
      <c r="K76">
        <f t="shared" si="8"/>
        <v>193626.91999999998</v>
      </c>
    </row>
    <row r="77" spans="1:11" x14ac:dyDescent="0.3">
      <c r="A77">
        <v>5000</v>
      </c>
      <c r="B77">
        <v>5000</v>
      </c>
      <c r="C77">
        <v>5000</v>
      </c>
      <c r="D77">
        <v>5000</v>
      </c>
      <c r="E77">
        <v>5000</v>
      </c>
      <c r="G77">
        <f t="shared" si="9"/>
        <v>209565.11999999997</v>
      </c>
      <c r="H77">
        <f t="shared" si="5"/>
        <v>214969.59999999998</v>
      </c>
      <c r="I77">
        <f t="shared" si="6"/>
        <v>197889.51</v>
      </c>
      <c r="J77">
        <f t="shared" si="7"/>
        <v>207539.69</v>
      </c>
      <c r="K77">
        <f t="shared" si="8"/>
        <v>198626.91999999998</v>
      </c>
    </row>
    <row r="78" spans="1:11" x14ac:dyDescent="0.3">
      <c r="A78">
        <v>5000</v>
      </c>
      <c r="B78">
        <v>5000</v>
      </c>
      <c r="C78">
        <v>5000</v>
      </c>
      <c r="D78">
        <v>5000</v>
      </c>
      <c r="E78">
        <v>5000</v>
      </c>
      <c r="G78">
        <f t="shared" si="9"/>
        <v>214565.11999999997</v>
      </c>
      <c r="H78">
        <f t="shared" si="5"/>
        <v>219969.59999999998</v>
      </c>
      <c r="I78">
        <f t="shared" si="6"/>
        <v>202889.51</v>
      </c>
      <c r="J78">
        <f t="shared" si="7"/>
        <v>212539.69</v>
      </c>
      <c r="K78">
        <f t="shared" si="8"/>
        <v>203626.91999999998</v>
      </c>
    </row>
    <row r="79" spans="1:11" x14ac:dyDescent="0.3">
      <c r="A79">
        <v>5000</v>
      </c>
      <c r="B79">
        <v>5000</v>
      </c>
      <c r="C79">
        <v>5000</v>
      </c>
      <c r="D79">
        <v>5000</v>
      </c>
      <c r="E79">
        <v>5000</v>
      </c>
      <c r="G79">
        <f t="shared" si="9"/>
        <v>219565.11999999997</v>
      </c>
      <c r="H79">
        <f t="shared" si="5"/>
        <v>224969.59999999998</v>
      </c>
      <c r="I79">
        <f t="shared" si="6"/>
        <v>207889.51</v>
      </c>
      <c r="J79">
        <f t="shared" si="7"/>
        <v>217539.69</v>
      </c>
      <c r="K79">
        <f t="shared" si="8"/>
        <v>208626.91999999998</v>
      </c>
    </row>
    <row r="80" spans="1:11" x14ac:dyDescent="0.3">
      <c r="A80">
        <v>5000</v>
      </c>
      <c r="B80">
        <v>5000</v>
      </c>
      <c r="C80">
        <v>5000</v>
      </c>
      <c r="D80">
        <v>5000</v>
      </c>
      <c r="E80">
        <v>5000</v>
      </c>
      <c r="G80">
        <f t="shared" si="9"/>
        <v>224565.11999999997</v>
      </c>
      <c r="H80">
        <f t="shared" si="5"/>
        <v>229969.59999999998</v>
      </c>
      <c r="I80">
        <f t="shared" si="6"/>
        <v>212889.51</v>
      </c>
      <c r="J80">
        <f t="shared" si="7"/>
        <v>222539.69</v>
      </c>
      <c r="K80">
        <f t="shared" si="8"/>
        <v>213626.91999999998</v>
      </c>
    </row>
    <row r="81" spans="1:11" x14ac:dyDescent="0.3">
      <c r="A81">
        <v>5000</v>
      </c>
      <c r="B81">
        <v>5000</v>
      </c>
      <c r="C81">
        <v>5000</v>
      </c>
      <c r="D81">
        <v>5000</v>
      </c>
      <c r="E81">
        <v>5000</v>
      </c>
      <c r="G81">
        <f t="shared" si="9"/>
        <v>229565.11999999997</v>
      </c>
      <c r="H81">
        <f t="shared" si="5"/>
        <v>234969.59999999998</v>
      </c>
      <c r="I81">
        <f t="shared" si="6"/>
        <v>217889.51</v>
      </c>
      <c r="J81">
        <f t="shared" si="7"/>
        <v>227539.69</v>
      </c>
      <c r="K81">
        <f t="shared" si="8"/>
        <v>218626.91999999998</v>
      </c>
    </row>
    <row r="82" spans="1:11" x14ac:dyDescent="0.3">
      <c r="A82">
        <v>5000</v>
      </c>
      <c r="B82">
        <v>5000</v>
      </c>
      <c r="C82">
        <v>5000</v>
      </c>
      <c r="D82">
        <v>5000</v>
      </c>
      <c r="E82">
        <v>5000</v>
      </c>
      <c r="G82">
        <f t="shared" si="9"/>
        <v>234565.11999999997</v>
      </c>
      <c r="H82">
        <f t="shared" si="5"/>
        <v>239969.59999999998</v>
      </c>
      <c r="I82">
        <f t="shared" si="6"/>
        <v>222889.51</v>
      </c>
      <c r="J82">
        <f t="shared" si="7"/>
        <v>232539.69</v>
      </c>
      <c r="K82">
        <f t="shared" si="8"/>
        <v>223626.91999999998</v>
      </c>
    </row>
    <row r="83" spans="1:11" x14ac:dyDescent="0.3">
      <c r="A83">
        <v>5000</v>
      </c>
      <c r="B83">
        <v>5000</v>
      </c>
      <c r="C83">
        <v>5000</v>
      </c>
      <c r="D83">
        <v>5000</v>
      </c>
      <c r="E83">
        <v>5000</v>
      </c>
      <c r="G83">
        <f t="shared" si="9"/>
        <v>239565.11999999997</v>
      </c>
      <c r="H83">
        <f t="shared" si="5"/>
        <v>244969.59999999998</v>
      </c>
      <c r="I83">
        <f t="shared" si="6"/>
        <v>227889.51</v>
      </c>
      <c r="J83">
        <f t="shared" si="7"/>
        <v>237539.69</v>
      </c>
      <c r="K83">
        <f t="shared" si="8"/>
        <v>228626.91999999998</v>
      </c>
    </row>
    <row r="84" spans="1:11" x14ac:dyDescent="0.3">
      <c r="A84">
        <v>2720.56</v>
      </c>
      <c r="B84">
        <v>2382.69</v>
      </c>
      <c r="C84">
        <v>2562.83</v>
      </c>
      <c r="D84">
        <v>2563.67</v>
      </c>
      <c r="E84">
        <v>2492.98</v>
      </c>
      <c r="G84">
        <f t="shared" si="9"/>
        <v>242285.67999999996</v>
      </c>
      <c r="H84">
        <f t="shared" si="5"/>
        <v>247352.28999999998</v>
      </c>
      <c r="I84">
        <f t="shared" si="6"/>
        <v>230452.34</v>
      </c>
      <c r="J84">
        <f t="shared" si="7"/>
        <v>240103.36000000002</v>
      </c>
      <c r="K84">
        <f t="shared" si="8"/>
        <v>231119.9</v>
      </c>
    </row>
    <row r="85" spans="1:11" x14ac:dyDescent="0.3">
      <c r="A85">
        <v>2.78</v>
      </c>
      <c r="B85">
        <v>2.73</v>
      </c>
      <c r="C85">
        <v>2.8</v>
      </c>
      <c r="D85">
        <v>2.8</v>
      </c>
      <c r="E85">
        <v>2.81</v>
      </c>
      <c r="G85">
        <f t="shared" si="9"/>
        <v>242288.45999999996</v>
      </c>
      <c r="H85">
        <f t="shared" si="5"/>
        <v>247355.02</v>
      </c>
      <c r="I85">
        <f t="shared" si="6"/>
        <v>230455.13999999998</v>
      </c>
      <c r="J85">
        <f t="shared" si="7"/>
        <v>240106.16</v>
      </c>
      <c r="K85">
        <f t="shared" si="8"/>
        <v>231122.71</v>
      </c>
    </row>
    <row r="86" spans="1:11" x14ac:dyDescent="0.3">
      <c r="A86">
        <v>2.66</v>
      </c>
      <c r="B86">
        <v>2.69</v>
      </c>
      <c r="C86">
        <v>2.69</v>
      </c>
      <c r="D86">
        <v>2.67</v>
      </c>
      <c r="E86">
        <v>2.77</v>
      </c>
      <c r="G86">
        <f t="shared" si="9"/>
        <v>242291.11999999997</v>
      </c>
      <c r="H86">
        <f t="shared" si="5"/>
        <v>247357.71</v>
      </c>
      <c r="I86">
        <f t="shared" si="6"/>
        <v>230457.83</v>
      </c>
      <c r="J86">
        <f t="shared" si="7"/>
        <v>240108.83000000002</v>
      </c>
      <c r="K86">
        <f t="shared" si="8"/>
        <v>231125.47999999998</v>
      </c>
    </row>
    <row r="87" spans="1:11" x14ac:dyDescent="0.3">
      <c r="A87">
        <v>766.83</v>
      </c>
      <c r="B87">
        <v>557.26</v>
      </c>
      <c r="C87">
        <v>145.22999999999999</v>
      </c>
      <c r="D87">
        <v>533.94000000000005</v>
      </c>
      <c r="E87">
        <v>34.75</v>
      </c>
      <c r="G87">
        <f t="shared" si="9"/>
        <v>243057.94999999995</v>
      </c>
      <c r="H87">
        <f t="shared" si="5"/>
        <v>247914.97</v>
      </c>
      <c r="I87">
        <f t="shared" si="6"/>
        <v>230603.06</v>
      </c>
      <c r="J87">
        <f t="shared" si="7"/>
        <v>240642.77000000002</v>
      </c>
      <c r="K87">
        <f t="shared" si="8"/>
        <v>231160.22999999998</v>
      </c>
    </row>
    <row r="88" spans="1:11" x14ac:dyDescent="0.3">
      <c r="A88">
        <v>849.76</v>
      </c>
      <c r="B88">
        <v>772.53</v>
      </c>
      <c r="C88">
        <v>793.22</v>
      </c>
      <c r="D88">
        <v>3615.64</v>
      </c>
      <c r="E88">
        <v>655</v>
      </c>
      <c r="G88">
        <f t="shared" si="9"/>
        <v>243907.70999999996</v>
      </c>
      <c r="H88">
        <f t="shared" si="5"/>
        <v>248687.5</v>
      </c>
      <c r="I88">
        <f t="shared" si="6"/>
        <v>231396.28</v>
      </c>
      <c r="J88">
        <f t="shared" si="7"/>
        <v>244258.41000000003</v>
      </c>
      <c r="K88">
        <f t="shared" si="8"/>
        <v>231815.22999999998</v>
      </c>
    </row>
    <row r="89" spans="1:11" x14ac:dyDescent="0.3">
      <c r="A89">
        <v>126.16</v>
      </c>
      <c r="B89">
        <v>138.58000000000001</v>
      </c>
      <c r="C89">
        <v>120.83</v>
      </c>
      <c r="D89">
        <v>139.91</v>
      </c>
      <c r="E89">
        <v>572.62</v>
      </c>
      <c r="G89">
        <f t="shared" si="9"/>
        <v>244033.86999999997</v>
      </c>
      <c r="H89">
        <f t="shared" si="5"/>
        <v>248826.08</v>
      </c>
      <c r="I89">
        <f t="shared" si="6"/>
        <v>231517.11</v>
      </c>
      <c r="J89">
        <f t="shared" si="7"/>
        <v>244398.32000000004</v>
      </c>
      <c r="K89">
        <f t="shared" si="8"/>
        <v>232387.84999999998</v>
      </c>
    </row>
    <row r="90" spans="1:11" x14ac:dyDescent="0.3">
      <c r="A90">
        <v>582.72</v>
      </c>
      <c r="B90">
        <v>251.89</v>
      </c>
      <c r="C90">
        <v>212.91</v>
      </c>
      <c r="D90">
        <v>211.05</v>
      </c>
      <c r="E90">
        <v>735.64</v>
      </c>
      <c r="G90">
        <f t="shared" si="9"/>
        <v>244616.58999999997</v>
      </c>
      <c r="H90">
        <f t="shared" si="5"/>
        <v>249077.97</v>
      </c>
      <c r="I90">
        <f t="shared" si="6"/>
        <v>231730.02</v>
      </c>
      <c r="J90">
        <f t="shared" si="7"/>
        <v>244609.37000000002</v>
      </c>
      <c r="K90">
        <f t="shared" si="8"/>
        <v>233123.49</v>
      </c>
    </row>
    <row r="91" spans="1:11" x14ac:dyDescent="0.3">
      <c r="A91">
        <v>3688.51</v>
      </c>
      <c r="B91">
        <v>2966.7</v>
      </c>
      <c r="C91">
        <v>3037.89</v>
      </c>
      <c r="D91">
        <v>2714.44</v>
      </c>
      <c r="E91">
        <v>3091.56</v>
      </c>
      <c r="G91">
        <f t="shared" si="9"/>
        <v>248305.09999999998</v>
      </c>
      <c r="H91">
        <f t="shared" si="5"/>
        <v>252044.67</v>
      </c>
      <c r="I91">
        <f t="shared" si="6"/>
        <v>234767.91</v>
      </c>
      <c r="J91">
        <f t="shared" si="7"/>
        <v>247323.81000000003</v>
      </c>
      <c r="K91">
        <f t="shared" si="8"/>
        <v>236215.05</v>
      </c>
    </row>
    <row r="92" spans="1:11" x14ac:dyDescent="0.3">
      <c r="A92">
        <v>4.42</v>
      </c>
      <c r="B92">
        <v>108.39</v>
      </c>
      <c r="C92">
        <v>161.58000000000001</v>
      </c>
      <c r="D92">
        <v>160.44</v>
      </c>
      <c r="E92">
        <v>33.450000000000003</v>
      </c>
      <c r="G92">
        <f t="shared" si="9"/>
        <v>248309.52</v>
      </c>
      <c r="H92">
        <f t="shared" si="5"/>
        <v>252153.06000000003</v>
      </c>
      <c r="I92">
        <f t="shared" si="6"/>
        <v>234929.49</v>
      </c>
      <c r="J92">
        <f t="shared" si="7"/>
        <v>247484.25000000003</v>
      </c>
      <c r="K92">
        <f t="shared" si="8"/>
        <v>236248.5</v>
      </c>
    </row>
    <row r="93" spans="1:11" x14ac:dyDescent="0.3">
      <c r="A93">
        <v>5000</v>
      </c>
      <c r="B93">
        <v>5000</v>
      </c>
      <c r="C93">
        <v>5000</v>
      </c>
      <c r="D93">
        <v>5000</v>
      </c>
      <c r="E93">
        <v>5000</v>
      </c>
      <c r="G93">
        <f t="shared" si="9"/>
        <v>253309.52</v>
      </c>
      <c r="H93">
        <f t="shared" si="5"/>
        <v>257153.06000000003</v>
      </c>
      <c r="I93">
        <f t="shared" si="6"/>
        <v>239929.49</v>
      </c>
      <c r="J93">
        <f t="shared" si="7"/>
        <v>252484.25000000003</v>
      </c>
      <c r="K93">
        <f t="shared" si="8"/>
        <v>241248.5</v>
      </c>
    </row>
    <row r="94" spans="1:11" x14ac:dyDescent="0.3">
      <c r="A94">
        <v>5000</v>
      </c>
      <c r="B94">
        <v>5000</v>
      </c>
      <c r="C94">
        <v>5000</v>
      </c>
      <c r="D94">
        <v>5000</v>
      </c>
      <c r="E94">
        <v>5000</v>
      </c>
      <c r="G94">
        <f t="shared" si="9"/>
        <v>258309.52</v>
      </c>
      <c r="H94">
        <f t="shared" si="5"/>
        <v>262153.06000000006</v>
      </c>
      <c r="I94">
        <f t="shared" si="6"/>
        <v>244929.49</v>
      </c>
      <c r="J94">
        <f t="shared" si="7"/>
        <v>257484.25000000003</v>
      </c>
      <c r="K94">
        <f t="shared" si="8"/>
        <v>246248.5</v>
      </c>
    </row>
    <row r="95" spans="1:11" x14ac:dyDescent="0.3">
      <c r="A95">
        <v>90.58</v>
      </c>
      <c r="B95">
        <v>87.59</v>
      </c>
      <c r="C95">
        <v>83.7</v>
      </c>
      <c r="D95">
        <v>91.14</v>
      </c>
      <c r="E95">
        <v>90.14</v>
      </c>
      <c r="G95">
        <f t="shared" si="9"/>
        <v>258400.09999999998</v>
      </c>
      <c r="H95">
        <f t="shared" si="5"/>
        <v>262240.65000000008</v>
      </c>
      <c r="I95">
        <f t="shared" si="6"/>
        <v>245013.19</v>
      </c>
      <c r="J95">
        <f t="shared" si="7"/>
        <v>257575.39000000004</v>
      </c>
      <c r="K95">
        <f t="shared" si="8"/>
        <v>246338.64</v>
      </c>
    </row>
    <row r="96" spans="1:11" x14ac:dyDescent="0.3">
      <c r="A96">
        <v>626.78</v>
      </c>
      <c r="B96">
        <v>355.86</v>
      </c>
      <c r="C96">
        <v>725.94</v>
      </c>
      <c r="D96">
        <v>1046.55</v>
      </c>
      <c r="E96">
        <v>687.12</v>
      </c>
      <c r="G96">
        <f t="shared" si="9"/>
        <v>259026.87999999998</v>
      </c>
      <c r="H96">
        <f t="shared" si="5"/>
        <v>262596.51000000007</v>
      </c>
      <c r="I96">
        <f t="shared" si="6"/>
        <v>245739.13</v>
      </c>
      <c r="J96">
        <f t="shared" si="7"/>
        <v>258621.94000000003</v>
      </c>
      <c r="K96">
        <f t="shared" si="8"/>
        <v>247025.76</v>
      </c>
    </row>
    <row r="97" spans="1:11" x14ac:dyDescent="0.3">
      <c r="A97">
        <v>5000</v>
      </c>
      <c r="B97">
        <v>5000</v>
      </c>
      <c r="C97">
        <v>5000</v>
      </c>
      <c r="D97">
        <v>5000</v>
      </c>
      <c r="E97">
        <v>5000</v>
      </c>
      <c r="G97">
        <f t="shared" si="9"/>
        <v>264026.88</v>
      </c>
      <c r="H97">
        <f t="shared" si="5"/>
        <v>267596.51000000007</v>
      </c>
      <c r="I97">
        <f t="shared" si="6"/>
        <v>250739.13</v>
      </c>
      <c r="J97">
        <f t="shared" si="7"/>
        <v>263621.94000000006</v>
      </c>
      <c r="K97">
        <f t="shared" si="8"/>
        <v>252025.76</v>
      </c>
    </row>
    <row r="98" spans="1:11" x14ac:dyDescent="0.3">
      <c r="A98">
        <v>1264.8900000000001</v>
      </c>
      <c r="B98">
        <v>3067.55</v>
      </c>
      <c r="C98">
        <v>261.44</v>
      </c>
      <c r="D98">
        <v>1503.83</v>
      </c>
      <c r="E98">
        <v>450.25</v>
      </c>
      <c r="G98">
        <f t="shared" si="9"/>
        <v>265291.77</v>
      </c>
      <c r="H98">
        <f t="shared" si="5"/>
        <v>270664.06000000006</v>
      </c>
      <c r="I98">
        <f t="shared" si="6"/>
        <v>251000.57</v>
      </c>
      <c r="J98">
        <f t="shared" si="7"/>
        <v>265125.77000000008</v>
      </c>
      <c r="K98">
        <f t="shared" si="8"/>
        <v>252476.01</v>
      </c>
    </row>
    <row r="99" spans="1:11" x14ac:dyDescent="0.3">
      <c r="A99">
        <v>355.16</v>
      </c>
      <c r="B99">
        <v>313.11</v>
      </c>
      <c r="C99">
        <v>349.28</v>
      </c>
      <c r="D99">
        <v>367.09</v>
      </c>
      <c r="E99">
        <v>374.09</v>
      </c>
      <c r="G99">
        <f t="shared" si="9"/>
        <v>265646.93</v>
      </c>
      <c r="H99">
        <f t="shared" si="5"/>
        <v>270977.17000000004</v>
      </c>
      <c r="I99">
        <f t="shared" si="6"/>
        <v>251349.85</v>
      </c>
      <c r="J99">
        <f t="shared" si="7"/>
        <v>265492.8600000001</v>
      </c>
      <c r="K99">
        <f t="shared" si="8"/>
        <v>252850.1</v>
      </c>
    </row>
    <row r="100" spans="1:11" x14ac:dyDescent="0.3">
      <c r="A100">
        <v>1585.19</v>
      </c>
      <c r="B100">
        <v>1584.22</v>
      </c>
      <c r="C100">
        <v>1729.84</v>
      </c>
      <c r="D100">
        <v>1623.91</v>
      </c>
      <c r="E100">
        <v>1687.52</v>
      </c>
      <c r="G100">
        <f t="shared" si="9"/>
        <v>267232.12</v>
      </c>
      <c r="H100">
        <f t="shared" si="5"/>
        <v>272561.39</v>
      </c>
      <c r="I100">
        <f t="shared" si="6"/>
        <v>253079.69</v>
      </c>
      <c r="J100">
        <f t="shared" si="7"/>
        <v>267116.77000000008</v>
      </c>
      <c r="K100">
        <f t="shared" si="8"/>
        <v>254537.62</v>
      </c>
    </row>
    <row r="101" spans="1:11" x14ac:dyDescent="0.3">
      <c r="A101">
        <v>1631.89</v>
      </c>
      <c r="B101">
        <v>1675.02</v>
      </c>
      <c r="C101">
        <v>1909.56</v>
      </c>
      <c r="D101">
        <v>1800.06</v>
      </c>
      <c r="E101">
        <v>1883.37</v>
      </c>
      <c r="G101">
        <f t="shared" si="9"/>
        <v>268864.01</v>
      </c>
      <c r="H101">
        <f t="shared" si="5"/>
        <v>274236.41000000003</v>
      </c>
      <c r="I101">
        <f t="shared" si="6"/>
        <v>254989.25</v>
      </c>
      <c r="J101">
        <f t="shared" si="7"/>
        <v>268916.83000000007</v>
      </c>
      <c r="K101">
        <f t="shared" si="8"/>
        <v>256420.99</v>
      </c>
    </row>
    <row r="102" spans="1:11" x14ac:dyDescent="0.3">
      <c r="A102">
        <v>5000</v>
      </c>
      <c r="B102">
        <v>5000</v>
      </c>
      <c r="C102">
        <v>5000</v>
      </c>
      <c r="D102">
        <v>5000</v>
      </c>
      <c r="E102">
        <v>5000</v>
      </c>
      <c r="G102">
        <f t="shared" si="9"/>
        <v>273864.01</v>
      </c>
      <c r="H102">
        <f t="shared" si="5"/>
        <v>279236.41000000003</v>
      </c>
      <c r="I102">
        <f t="shared" si="6"/>
        <v>259989.25</v>
      </c>
      <c r="J102">
        <f t="shared" si="7"/>
        <v>273916.83000000007</v>
      </c>
      <c r="K102">
        <f t="shared" si="8"/>
        <v>261420.99</v>
      </c>
    </row>
    <row r="103" spans="1:11" x14ac:dyDescent="0.3">
      <c r="A103">
        <v>2327.52</v>
      </c>
      <c r="B103">
        <v>2749.52</v>
      </c>
      <c r="C103">
        <v>5000</v>
      </c>
      <c r="D103">
        <v>367.42</v>
      </c>
      <c r="E103">
        <v>3115.97</v>
      </c>
      <c r="G103">
        <f t="shared" si="9"/>
        <v>276191.53000000003</v>
      </c>
      <c r="H103">
        <f t="shared" si="5"/>
        <v>281985.93000000005</v>
      </c>
      <c r="I103">
        <f t="shared" si="6"/>
        <v>264989.25</v>
      </c>
      <c r="J103">
        <f t="shared" si="7"/>
        <v>274284.25000000006</v>
      </c>
      <c r="K103">
        <f t="shared" si="8"/>
        <v>264536.95999999996</v>
      </c>
    </row>
    <row r="104" spans="1:11" x14ac:dyDescent="0.3">
      <c r="A104">
        <v>5000</v>
      </c>
      <c r="B104">
        <v>5000</v>
      </c>
      <c r="C104">
        <v>5000</v>
      </c>
      <c r="D104">
        <v>5000</v>
      </c>
      <c r="E104">
        <v>5000</v>
      </c>
      <c r="G104">
        <f t="shared" si="9"/>
        <v>281191.53000000003</v>
      </c>
      <c r="H104">
        <f t="shared" si="5"/>
        <v>286985.93000000005</v>
      </c>
      <c r="I104">
        <f t="shared" si="6"/>
        <v>269989.25</v>
      </c>
      <c r="J104">
        <f t="shared" si="7"/>
        <v>279284.25000000006</v>
      </c>
      <c r="K104">
        <f t="shared" si="8"/>
        <v>269536.95999999996</v>
      </c>
    </row>
    <row r="105" spans="1:11" x14ac:dyDescent="0.3">
      <c r="A105">
        <v>5000</v>
      </c>
      <c r="B105">
        <v>5000</v>
      </c>
      <c r="C105">
        <v>5000</v>
      </c>
      <c r="D105">
        <v>5000</v>
      </c>
      <c r="E105">
        <v>5000</v>
      </c>
      <c r="G105">
        <f t="shared" si="9"/>
        <v>286191.53000000003</v>
      </c>
      <c r="H105">
        <f t="shared" si="5"/>
        <v>291985.93000000005</v>
      </c>
      <c r="I105">
        <f t="shared" si="6"/>
        <v>274989.25</v>
      </c>
      <c r="J105">
        <f t="shared" si="7"/>
        <v>284284.25000000006</v>
      </c>
      <c r="K105">
        <f t="shared" si="8"/>
        <v>274536.95999999996</v>
      </c>
    </row>
    <row r="106" spans="1:11" x14ac:dyDescent="0.3">
      <c r="A106">
        <v>5000</v>
      </c>
      <c r="B106">
        <v>5000</v>
      </c>
      <c r="C106">
        <v>5000</v>
      </c>
      <c r="D106">
        <v>5000</v>
      </c>
      <c r="E106">
        <v>5000</v>
      </c>
      <c r="G106">
        <f t="shared" si="9"/>
        <v>291191.53000000003</v>
      </c>
      <c r="H106">
        <f t="shared" si="5"/>
        <v>296985.93000000005</v>
      </c>
      <c r="I106">
        <f t="shared" si="6"/>
        <v>279989.25</v>
      </c>
      <c r="J106">
        <f t="shared" si="7"/>
        <v>289284.25000000006</v>
      </c>
      <c r="K106">
        <f t="shared" si="8"/>
        <v>279536.95999999996</v>
      </c>
    </row>
    <row r="107" spans="1:11" x14ac:dyDescent="0.3">
      <c r="A107">
        <v>5000</v>
      </c>
      <c r="B107">
        <v>4182.7</v>
      </c>
      <c r="C107">
        <v>2931.95</v>
      </c>
      <c r="D107">
        <v>4357.6899999999996</v>
      </c>
      <c r="E107">
        <v>3841.88</v>
      </c>
      <c r="G107">
        <f t="shared" si="9"/>
        <v>296191.53000000003</v>
      </c>
      <c r="H107">
        <f t="shared" si="5"/>
        <v>301168.63000000006</v>
      </c>
      <c r="I107">
        <f t="shared" si="6"/>
        <v>282921.2</v>
      </c>
      <c r="J107">
        <f t="shared" si="7"/>
        <v>293641.94000000006</v>
      </c>
      <c r="K107">
        <f t="shared" si="8"/>
        <v>283378.83999999997</v>
      </c>
    </row>
    <row r="108" spans="1:11" x14ac:dyDescent="0.3">
      <c r="A108">
        <v>392.78</v>
      </c>
      <c r="B108">
        <v>1708.2</v>
      </c>
      <c r="C108">
        <v>4083.75</v>
      </c>
      <c r="D108">
        <v>527.94000000000005</v>
      </c>
      <c r="E108">
        <v>71.58</v>
      </c>
      <c r="G108">
        <f t="shared" si="9"/>
        <v>296584.31000000006</v>
      </c>
      <c r="H108">
        <f t="shared" si="5"/>
        <v>302876.83000000007</v>
      </c>
      <c r="I108">
        <f t="shared" si="6"/>
        <v>287004.95</v>
      </c>
      <c r="J108">
        <f t="shared" si="7"/>
        <v>294169.88000000006</v>
      </c>
      <c r="K108">
        <f t="shared" si="8"/>
        <v>283450.42</v>
      </c>
    </row>
    <row r="109" spans="1:11" x14ac:dyDescent="0.3">
      <c r="A109">
        <v>1763.5</v>
      </c>
      <c r="B109">
        <v>1041.0899999999999</v>
      </c>
      <c r="C109">
        <v>1172.48</v>
      </c>
      <c r="D109">
        <v>1686.86</v>
      </c>
      <c r="E109">
        <v>1732.59</v>
      </c>
      <c r="G109">
        <f t="shared" si="9"/>
        <v>298347.81000000006</v>
      </c>
      <c r="H109">
        <f t="shared" si="5"/>
        <v>303917.9200000001</v>
      </c>
      <c r="I109">
        <f t="shared" si="6"/>
        <v>288177.43</v>
      </c>
      <c r="J109">
        <f t="shared" si="7"/>
        <v>295856.74000000005</v>
      </c>
      <c r="K109">
        <f t="shared" si="8"/>
        <v>285183.01</v>
      </c>
    </row>
    <row r="110" spans="1:11" x14ac:dyDescent="0.3">
      <c r="A110">
        <v>406.41</v>
      </c>
      <c r="B110">
        <v>402.66</v>
      </c>
      <c r="C110">
        <v>404.76</v>
      </c>
      <c r="D110">
        <v>388</v>
      </c>
      <c r="E110">
        <v>397.76</v>
      </c>
      <c r="G110">
        <f t="shared" si="9"/>
        <v>298754.22000000003</v>
      </c>
      <c r="H110">
        <f t="shared" si="5"/>
        <v>304320.58000000007</v>
      </c>
      <c r="I110">
        <f t="shared" si="6"/>
        <v>288582.19</v>
      </c>
      <c r="J110">
        <f t="shared" si="7"/>
        <v>296244.74000000005</v>
      </c>
      <c r="K110">
        <f t="shared" si="8"/>
        <v>285580.77</v>
      </c>
    </row>
    <row r="111" spans="1:11" x14ac:dyDescent="0.3">
      <c r="A111">
        <v>85.36</v>
      </c>
      <c r="B111">
        <v>100.64</v>
      </c>
      <c r="C111">
        <v>67.86</v>
      </c>
      <c r="D111">
        <v>75.16</v>
      </c>
      <c r="E111">
        <v>29.56</v>
      </c>
      <c r="G111">
        <f t="shared" si="9"/>
        <v>298839.58</v>
      </c>
      <c r="H111">
        <f t="shared" si="5"/>
        <v>304421.22000000009</v>
      </c>
      <c r="I111">
        <f t="shared" si="6"/>
        <v>288650.05</v>
      </c>
      <c r="J111">
        <f t="shared" si="7"/>
        <v>296319.90000000002</v>
      </c>
      <c r="K111">
        <f t="shared" si="8"/>
        <v>285610.33</v>
      </c>
    </row>
    <row r="112" spans="1:11" x14ac:dyDescent="0.3">
      <c r="A112">
        <v>93.91</v>
      </c>
      <c r="B112">
        <v>92.53</v>
      </c>
      <c r="C112">
        <v>104.53</v>
      </c>
      <c r="D112">
        <v>126.62</v>
      </c>
      <c r="E112">
        <v>126.23</v>
      </c>
      <c r="G112">
        <f t="shared" si="9"/>
        <v>298933.49</v>
      </c>
      <c r="H112">
        <f t="shared" si="5"/>
        <v>304513.75000000012</v>
      </c>
      <c r="I112">
        <f t="shared" si="6"/>
        <v>288754.58</v>
      </c>
      <c r="J112">
        <f t="shared" si="7"/>
        <v>296446.52</v>
      </c>
      <c r="K112">
        <f t="shared" si="8"/>
        <v>285736.56</v>
      </c>
    </row>
    <row r="113" spans="1:11" x14ac:dyDescent="0.3">
      <c r="A113">
        <v>5000</v>
      </c>
      <c r="B113">
        <v>5000</v>
      </c>
      <c r="C113">
        <v>5000</v>
      </c>
      <c r="D113">
        <v>5000</v>
      </c>
      <c r="E113">
        <v>5000</v>
      </c>
      <c r="G113">
        <f t="shared" si="9"/>
        <v>303933.49</v>
      </c>
      <c r="H113">
        <f t="shared" si="5"/>
        <v>309513.75000000012</v>
      </c>
      <c r="I113">
        <f t="shared" si="6"/>
        <v>293754.58</v>
      </c>
      <c r="J113">
        <f t="shared" si="7"/>
        <v>301446.52</v>
      </c>
      <c r="K113">
        <f t="shared" si="8"/>
        <v>290736.56</v>
      </c>
    </row>
    <row r="114" spans="1:11" x14ac:dyDescent="0.3">
      <c r="A114">
        <v>291.37</v>
      </c>
      <c r="B114">
        <v>1877.83</v>
      </c>
      <c r="C114">
        <v>2447.92</v>
      </c>
      <c r="D114">
        <v>2914.53</v>
      </c>
      <c r="E114">
        <v>3183.65</v>
      </c>
      <c r="G114">
        <f t="shared" si="9"/>
        <v>304224.86</v>
      </c>
      <c r="H114">
        <f t="shared" si="5"/>
        <v>311391.58000000013</v>
      </c>
      <c r="I114">
        <f t="shared" si="6"/>
        <v>296202.5</v>
      </c>
      <c r="J114">
        <f t="shared" si="7"/>
        <v>304361.05000000005</v>
      </c>
      <c r="K114">
        <f t="shared" si="8"/>
        <v>293920.21000000002</v>
      </c>
    </row>
    <row r="115" spans="1:11" x14ac:dyDescent="0.3">
      <c r="A115">
        <v>2581.5500000000002</v>
      </c>
      <c r="B115">
        <v>3675.12</v>
      </c>
      <c r="C115">
        <v>4452.6400000000003</v>
      </c>
      <c r="D115">
        <v>3280.15</v>
      </c>
      <c r="E115">
        <v>2945.97</v>
      </c>
      <c r="G115">
        <f t="shared" si="9"/>
        <v>306806.40999999997</v>
      </c>
      <c r="H115">
        <f t="shared" si="5"/>
        <v>315066.70000000013</v>
      </c>
      <c r="I115">
        <f t="shared" si="6"/>
        <v>300655.14</v>
      </c>
      <c r="J115">
        <f t="shared" si="7"/>
        <v>307641.20000000007</v>
      </c>
      <c r="K115">
        <f t="shared" si="8"/>
        <v>296866.18</v>
      </c>
    </row>
    <row r="116" spans="1:11" x14ac:dyDescent="0.3">
      <c r="A116">
        <v>923.64</v>
      </c>
      <c r="B116">
        <v>1441.31</v>
      </c>
      <c r="C116">
        <v>351.97</v>
      </c>
      <c r="D116">
        <v>767.05</v>
      </c>
      <c r="E116">
        <v>1240.97</v>
      </c>
      <c r="G116">
        <f t="shared" si="9"/>
        <v>307730.05</v>
      </c>
      <c r="H116">
        <f t="shared" si="5"/>
        <v>316508.01000000013</v>
      </c>
      <c r="I116">
        <f t="shared" si="6"/>
        <v>301007.11</v>
      </c>
      <c r="J116">
        <f t="shared" si="7"/>
        <v>308408.25000000006</v>
      </c>
      <c r="K116">
        <f t="shared" si="8"/>
        <v>298107.14999999997</v>
      </c>
    </row>
    <row r="117" spans="1:11" x14ac:dyDescent="0.3">
      <c r="A117">
        <v>1637.2</v>
      </c>
      <c r="B117">
        <v>1469.17</v>
      </c>
      <c r="C117">
        <v>1883.09</v>
      </c>
      <c r="D117">
        <v>1575.83</v>
      </c>
      <c r="E117">
        <v>1679.84</v>
      </c>
      <c r="G117">
        <f t="shared" si="9"/>
        <v>309367.25</v>
      </c>
      <c r="H117">
        <f t="shared" si="5"/>
        <v>317977.18000000011</v>
      </c>
      <c r="I117">
        <f t="shared" si="6"/>
        <v>302890.2</v>
      </c>
      <c r="J117">
        <f t="shared" si="7"/>
        <v>309984.08000000007</v>
      </c>
      <c r="K117">
        <f t="shared" si="8"/>
        <v>299786.99</v>
      </c>
    </row>
    <row r="118" spans="1:11" x14ac:dyDescent="0.3">
      <c r="A118">
        <v>967.01</v>
      </c>
      <c r="B118">
        <v>585.09</v>
      </c>
      <c r="C118">
        <v>589.09</v>
      </c>
      <c r="D118">
        <v>580.20000000000005</v>
      </c>
      <c r="E118">
        <v>738.03</v>
      </c>
      <c r="G118">
        <f t="shared" si="9"/>
        <v>310334.26</v>
      </c>
      <c r="H118">
        <f t="shared" si="5"/>
        <v>318562.27000000014</v>
      </c>
      <c r="I118">
        <f t="shared" si="6"/>
        <v>303479.29000000004</v>
      </c>
      <c r="J118">
        <f t="shared" si="7"/>
        <v>310564.28000000009</v>
      </c>
      <c r="K118">
        <f t="shared" si="8"/>
        <v>300525.02</v>
      </c>
    </row>
    <row r="119" spans="1:11" x14ac:dyDescent="0.3">
      <c r="A119">
        <v>535.58000000000004</v>
      </c>
      <c r="B119">
        <v>101.41</v>
      </c>
      <c r="C119">
        <v>140.78</v>
      </c>
      <c r="D119">
        <v>442.48</v>
      </c>
      <c r="E119">
        <v>527.23</v>
      </c>
      <c r="G119">
        <f t="shared" si="9"/>
        <v>310869.84000000003</v>
      </c>
      <c r="H119">
        <f t="shared" si="5"/>
        <v>318663.68000000011</v>
      </c>
      <c r="I119">
        <f t="shared" si="6"/>
        <v>303620.07000000007</v>
      </c>
      <c r="J119">
        <f t="shared" si="7"/>
        <v>311006.76000000007</v>
      </c>
      <c r="K119">
        <f t="shared" si="8"/>
        <v>301052.25</v>
      </c>
    </row>
    <row r="120" spans="1:11" x14ac:dyDescent="0.3">
      <c r="A120">
        <v>1086.45</v>
      </c>
      <c r="B120">
        <v>781.97</v>
      </c>
      <c r="C120">
        <v>891.97</v>
      </c>
      <c r="D120">
        <v>888.02</v>
      </c>
      <c r="E120">
        <v>833.75</v>
      </c>
      <c r="G120">
        <f t="shared" si="9"/>
        <v>311956.29000000004</v>
      </c>
      <c r="H120">
        <f t="shared" si="5"/>
        <v>319445.65000000008</v>
      </c>
      <c r="I120">
        <f t="shared" si="6"/>
        <v>304512.04000000004</v>
      </c>
      <c r="J120">
        <f t="shared" si="7"/>
        <v>311894.78000000009</v>
      </c>
      <c r="K120">
        <f t="shared" si="8"/>
        <v>301886</v>
      </c>
    </row>
    <row r="121" spans="1:11" x14ac:dyDescent="0.3">
      <c r="A121">
        <v>1546.95</v>
      </c>
      <c r="B121">
        <v>1491.03</v>
      </c>
      <c r="C121">
        <v>1163</v>
      </c>
      <c r="D121">
        <v>1256.52</v>
      </c>
      <c r="E121">
        <v>1236.76</v>
      </c>
      <c r="G121">
        <f t="shared" si="9"/>
        <v>313503.24000000005</v>
      </c>
      <c r="H121">
        <f t="shared" si="5"/>
        <v>320936.68000000011</v>
      </c>
      <c r="I121">
        <f t="shared" si="6"/>
        <v>305675.04000000004</v>
      </c>
      <c r="J121">
        <f t="shared" si="7"/>
        <v>313151.3000000001</v>
      </c>
      <c r="K121">
        <f t="shared" si="8"/>
        <v>303122.76</v>
      </c>
    </row>
    <row r="122" spans="1:11" x14ac:dyDescent="0.3">
      <c r="A122">
        <v>846.8</v>
      </c>
      <c r="B122">
        <v>719.2</v>
      </c>
      <c r="C122">
        <v>598.70000000000005</v>
      </c>
      <c r="D122">
        <v>520.34</v>
      </c>
      <c r="E122">
        <v>607.66</v>
      </c>
      <c r="G122">
        <f t="shared" si="9"/>
        <v>314350.04000000004</v>
      </c>
      <c r="H122">
        <f t="shared" si="5"/>
        <v>321655.88000000012</v>
      </c>
      <c r="I122">
        <f t="shared" si="6"/>
        <v>306273.74000000005</v>
      </c>
      <c r="J122">
        <f t="shared" si="7"/>
        <v>313671.64000000013</v>
      </c>
      <c r="K122">
        <f t="shared" si="8"/>
        <v>303730.42</v>
      </c>
    </row>
    <row r="123" spans="1:11" x14ac:dyDescent="0.3">
      <c r="A123">
        <v>371.58</v>
      </c>
      <c r="B123">
        <v>364.72</v>
      </c>
      <c r="C123">
        <v>362.02</v>
      </c>
      <c r="D123">
        <v>367.94</v>
      </c>
      <c r="E123">
        <v>346.05</v>
      </c>
      <c r="G123">
        <f t="shared" si="9"/>
        <v>314721.62000000005</v>
      </c>
      <c r="H123">
        <f t="shared" si="5"/>
        <v>322020.60000000009</v>
      </c>
      <c r="I123">
        <f t="shared" si="6"/>
        <v>306635.76000000007</v>
      </c>
      <c r="J123">
        <f t="shared" si="7"/>
        <v>314039.58000000013</v>
      </c>
      <c r="K123">
        <f t="shared" si="8"/>
        <v>304076.46999999997</v>
      </c>
    </row>
    <row r="124" spans="1:11" x14ac:dyDescent="0.3">
      <c r="A124">
        <v>280.26</v>
      </c>
      <c r="B124">
        <v>212.62</v>
      </c>
      <c r="C124">
        <v>20.059999999999999</v>
      </c>
      <c r="D124">
        <v>206.34</v>
      </c>
      <c r="E124">
        <v>76.25</v>
      </c>
      <c r="G124">
        <f t="shared" si="9"/>
        <v>315001.88000000006</v>
      </c>
      <c r="H124">
        <f t="shared" si="5"/>
        <v>322233.22000000009</v>
      </c>
      <c r="I124">
        <f t="shared" si="6"/>
        <v>306655.82000000007</v>
      </c>
      <c r="J124">
        <f t="shared" si="7"/>
        <v>314245.92000000016</v>
      </c>
      <c r="K124">
        <f t="shared" si="8"/>
        <v>304152.71999999997</v>
      </c>
    </row>
    <row r="125" spans="1:11" x14ac:dyDescent="0.3">
      <c r="A125">
        <v>136.91999999999999</v>
      </c>
      <c r="B125">
        <v>134.69</v>
      </c>
      <c r="C125">
        <v>160.19999999999999</v>
      </c>
      <c r="D125">
        <v>134.36000000000001</v>
      </c>
      <c r="E125">
        <v>133.58000000000001</v>
      </c>
      <c r="G125">
        <f t="shared" si="9"/>
        <v>315138.80000000005</v>
      </c>
      <c r="H125">
        <f t="shared" si="5"/>
        <v>322367.91000000009</v>
      </c>
      <c r="I125">
        <f t="shared" si="6"/>
        <v>306816.02000000008</v>
      </c>
      <c r="J125">
        <f t="shared" si="7"/>
        <v>314380.28000000014</v>
      </c>
      <c r="K125">
        <f t="shared" si="8"/>
        <v>304286.3</v>
      </c>
    </row>
    <row r="126" spans="1:11" x14ac:dyDescent="0.3">
      <c r="A126">
        <v>270.62</v>
      </c>
      <c r="B126">
        <v>255.99</v>
      </c>
      <c r="C126">
        <v>266.95</v>
      </c>
      <c r="D126">
        <v>266.77</v>
      </c>
      <c r="E126">
        <v>278.64</v>
      </c>
      <c r="G126">
        <f t="shared" si="9"/>
        <v>315409.42000000004</v>
      </c>
      <c r="H126">
        <f t="shared" si="5"/>
        <v>322623.90000000008</v>
      </c>
      <c r="I126">
        <f t="shared" si="6"/>
        <v>307082.97000000009</v>
      </c>
      <c r="J126">
        <f t="shared" si="7"/>
        <v>314647.05000000016</v>
      </c>
      <c r="K126">
        <f t="shared" si="8"/>
        <v>304564.94</v>
      </c>
    </row>
    <row r="127" spans="1:11" x14ac:dyDescent="0.3">
      <c r="A127">
        <v>5000</v>
      </c>
      <c r="B127">
        <v>4988.58</v>
      </c>
      <c r="C127">
        <v>4360.5600000000004</v>
      </c>
      <c r="D127">
        <v>4429.58</v>
      </c>
      <c r="E127">
        <v>5000</v>
      </c>
      <c r="G127">
        <f t="shared" si="9"/>
        <v>320409.42000000004</v>
      </c>
      <c r="H127">
        <f t="shared" si="5"/>
        <v>327612.4800000001</v>
      </c>
      <c r="I127">
        <f t="shared" si="6"/>
        <v>311443.53000000009</v>
      </c>
      <c r="J127">
        <f t="shared" si="7"/>
        <v>319076.63000000018</v>
      </c>
      <c r="K127">
        <f t="shared" si="8"/>
        <v>309564.94</v>
      </c>
    </row>
    <row r="128" spans="1:11" x14ac:dyDescent="0.3">
      <c r="A128">
        <v>801.69</v>
      </c>
      <c r="B128">
        <v>790.92</v>
      </c>
      <c r="C128">
        <v>602.75</v>
      </c>
      <c r="D128">
        <v>106.53</v>
      </c>
      <c r="E128">
        <v>861.75</v>
      </c>
      <c r="G128">
        <f t="shared" si="9"/>
        <v>321211.11000000004</v>
      </c>
      <c r="H128">
        <f t="shared" si="5"/>
        <v>328403.40000000008</v>
      </c>
      <c r="I128">
        <f t="shared" si="6"/>
        <v>312046.28000000009</v>
      </c>
      <c r="J128">
        <f t="shared" si="7"/>
        <v>319183.16000000021</v>
      </c>
      <c r="K128">
        <f t="shared" si="8"/>
        <v>310426.69</v>
      </c>
    </row>
    <row r="129" spans="1:11" x14ac:dyDescent="0.3">
      <c r="A129">
        <v>197.58</v>
      </c>
      <c r="B129">
        <v>541.5</v>
      </c>
      <c r="C129">
        <v>3899.51</v>
      </c>
      <c r="D129">
        <v>5000</v>
      </c>
      <c r="E129">
        <v>5000</v>
      </c>
      <c r="G129">
        <f t="shared" si="9"/>
        <v>321408.69000000006</v>
      </c>
      <c r="H129">
        <f t="shared" si="5"/>
        <v>328944.90000000008</v>
      </c>
      <c r="I129">
        <f t="shared" si="6"/>
        <v>315945.7900000001</v>
      </c>
      <c r="J129">
        <f t="shared" si="7"/>
        <v>324183.16000000021</v>
      </c>
      <c r="K129">
        <f t="shared" si="8"/>
        <v>315426.69</v>
      </c>
    </row>
    <row r="130" spans="1:11" x14ac:dyDescent="0.3">
      <c r="A130">
        <v>748.83</v>
      </c>
      <c r="B130">
        <v>1932.95</v>
      </c>
      <c r="C130">
        <v>1525.45</v>
      </c>
      <c r="D130">
        <v>297.77</v>
      </c>
      <c r="E130">
        <v>4021.83</v>
      </c>
      <c r="G130">
        <f t="shared" si="9"/>
        <v>322157.52000000008</v>
      </c>
      <c r="H130">
        <f t="shared" si="5"/>
        <v>330877.85000000009</v>
      </c>
      <c r="I130">
        <f t="shared" si="6"/>
        <v>317471.24000000011</v>
      </c>
      <c r="J130">
        <f t="shared" si="7"/>
        <v>324480.93000000023</v>
      </c>
      <c r="K130">
        <f t="shared" si="8"/>
        <v>319448.52</v>
      </c>
    </row>
    <row r="131" spans="1:11" x14ac:dyDescent="0.3">
      <c r="A131">
        <v>640.19000000000005</v>
      </c>
      <c r="B131">
        <v>304.77999999999997</v>
      </c>
      <c r="C131">
        <v>317.06</v>
      </c>
      <c r="D131">
        <v>478.34</v>
      </c>
      <c r="E131">
        <v>315.67</v>
      </c>
      <c r="G131">
        <f t="shared" si="9"/>
        <v>322797.71000000008</v>
      </c>
      <c r="H131">
        <f t="shared" si="5"/>
        <v>331182.63000000012</v>
      </c>
      <c r="I131">
        <f t="shared" si="6"/>
        <v>317788.3000000001</v>
      </c>
      <c r="J131">
        <f t="shared" si="7"/>
        <v>324959.27000000025</v>
      </c>
      <c r="K131">
        <f t="shared" si="8"/>
        <v>319764.19</v>
      </c>
    </row>
    <row r="132" spans="1:11" x14ac:dyDescent="0.3">
      <c r="A132">
        <v>5000</v>
      </c>
      <c r="B132">
        <v>5000</v>
      </c>
      <c r="C132">
        <v>5000</v>
      </c>
      <c r="D132">
        <v>5000</v>
      </c>
      <c r="E132">
        <v>5000</v>
      </c>
      <c r="G132">
        <f t="shared" si="9"/>
        <v>327797.71000000008</v>
      </c>
      <c r="H132">
        <f t="shared" ref="H132:H195" si="10">H131+B132</f>
        <v>336182.63000000012</v>
      </c>
      <c r="I132">
        <f t="shared" ref="I132:I195" si="11">I131+C132</f>
        <v>322788.3000000001</v>
      </c>
      <c r="J132">
        <f t="shared" ref="J132:J195" si="12">J131+D132</f>
        <v>329959.27000000025</v>
      </c>
      <c r="K132">
        <f t="shared" ref="K132:K195" si="13">K131+E132</f>
        <v>324764.19</v>
      </c>
    </row>
    <row r="133" spans="1:11" x14ac:dyDescent="0.3">
      <c r="A133">
        <v>4769.9399999999996</v>
      </c>
      <c r="B133">
        <v>3640.37</v>
      </c>
      <c r="C133">
        <v>5000</v>
      </c>
      <c r="D133">
        <v>3117.01</v>
      </c>
      <c r="E133">
        <v>4934.78</v>
      </c>
      <c r="G133">
        <f t="shared" ref="G133:G196" si="14">G132+A133</f>
        <v>332567.65000000008</v>
      </c>
      <c r="H133">
        <f t="shared" si="10"/>
        <v>339823.00000000012</v>
      </c>
      <c r="I133">
        <f t="shared" si="11"/>
        <v>327788.3000000001</v>
      </c>
      <c r="J133">
        <f t="shared" si="12"/>
        <v>333076.28000000026</v>
      </c>
      <c r="K133">
        <f t="shared" si="13"/>
        <v>329698.97000000003</v>
      </c>
    </row>
    <row r="134" spans="1:11" x14ac:dyDescent="0.3">
      <c r="A134">
        <v>838.84</v>
      </c>
      <c r="B134">
        <v>343.26</v>
      </c>
      <c r="C134">
        <v>117.19</v>
      </c>
      <c r="D134">
        <v>1702.06</v>
      </c>
      <c r="E134">
        <v>1128.6099999999999</v>
      </c>
      <c r="G134">
        <f t="shared" si="14"/>
        <v>333406.49000000011</v>
      </c>
      <c r="H134">
        <f t="shared" si="10"/>
        <v>340166.26000000013</v>
      </c>
      <c r="I134">
        <f t="shared" si="11"/>
        <v>327905.49000000011</v>
      </c>
      <c r="J134">
        <f t="shared" si="12"/>
        <v>334778.34000000026</v>
      </c>
      <c r="K134">
        <f t="shared" si="13"/>
        <v>330827.58</v>
      </c>
    </row>
    <row r="135" spans="1:11" x14ac:dyDescent="0.3">
      <c r="A135">
        <v>87.25</v>
      </c>
      <c r="B135">
        <v>67.59</v>
      </c>
      <c r="C135">
        <v>73.09</v>
      </c>
      <c r="D135">
        <v>74.75</v>
      </c>
      <c r="E135">
        <v>78.08</v>
      </c>
      <c r="G135">
        <f t="shared" si="14"/>
        <v>333493.74000000011</v>
      </c>
      <c r="H135">
        <f t="shared" si="10"/>
        <v>340233.85000000015</v>
      </c>
      <c r="I135">
        <f t="shared" si="11"/>
        <v>327978.58000000013</v>
      </c>
      <c r="J135">
        <f t="shared" si="12"/>
        <v>334853.09000000026</v>
      </c>
      <c r="K135">
        <f t="shared" si="13"/>
        <v>330905.66000000003</v>
      </c>
    </row>
    <row r="136" spans="1:11" x14ac:dyDescent="0.3">
      <c r="A136">
        <v>315.89</v>
      </c>
      <c r="B136">
        <v>402.31</v>
      </c>
      <c r="C136">
        <v>574.36</v>
      </c>
      <c r="D136">
        <v>297.22000000000003</v>
      </c>
      <c r="E136">
        <v>328.67</v>
      </c>
      <c r="G136">
        <f t="shared" si="14"/>
        <v>333809.63000000012</v>
      </c>
      <c r="H136">
        <f t="shared" si="10"/>
        <v>340636.16000000015</v>
      </c>
      <c r="I136">
        <f t="shared" si="11"/>
        <v>328552.94000000012</v>
      </c>
      <c r="J136">
        <f t="shared" si="12"/>
        <v>335150.31000000023</v>
      </c>
      <c r="K136">
        <f t="shared" si="13"/>
        <v>331234.33</v>
      </c>
    </row>
    <row r="137" spans="1:11" x14ac:dyDescent="0.3">
      <c r="A137">
        <v>1785.91</v>
      </c>
      <c r="B137">
        <v>1816.7</v>
      </c>
      <c r="C137">
        <v>1932.39</v>
      </c>
      <c r="D137">
        <v>1795.77</v>
      </c>
      <c r="E137">
        <v>1792.75</v>
      </c>
      <c r="G137">
        <f t="shared" si="14"/>
        <v>335595.5400000001</v>
      </c>
      <c r="H137">
        <f t="shared" si="10"/>
        <v>342452.86000000016</v>
      </c>
      <c r="I137">
        <f t="shared" si="11"/>
        <v>330485.33000000013</v>
      </c>
      <c r="J137">
        <f t="shared" si="12"/>
        <v>336946.08000000025</v>
      </c>
      <c r="K137">
        <f t="shared" si="13"/>
        <v>333027.08</v>
      </c>
    </row>
    <row r="138" spans="1:11" x14ac:dyDescent="0.3">
      <c r="A138">
        <v>682.05</v>
      </c>
      <c r="B138">
        <v>125.64</v>
      </c>
      <c r="C138">
        <v>177.89</v>
      </c>
      <c r="D138">
        <v>147.08000000000001</v>
      </c>
      <c r="E138">
        <v>180.92</v>
      </c>
      <c r="G138">
        <f t="shared" si="14"/>
        <v>336277.59000000008</v>
      </c>
      <c r="H138">
        <f t="shared" si="10"/>
        <v>342578.50000000017</v>
      </c>
      <c r="I138">
        <f t="shared" si="11"/>
        <v>330663.22000000015</v>
      </c>
      <c r="J138">
        <f t="shared" si="12"/>
        <v>337093.16000000027</v>
      </c>
      <c r="K138">
        <f t="shared" si="13"/>
        <v>333208</v>
      </c>
    </row>
    <row r="139" spans="1:11" x14ac:dyDescent="0.3">
      <c r="A139">
        <v>99.44</v>
      </c>
      <c r="B139">
        <v>74.59</v>
      </c>
      <c r="C139">
        <v>63.44</v>
      </c>
      <c r="D139">
        <v>75.02</v>
      </c>
      <c r="E139">
        <v>82.5</v>
      </c>
      <c r="G139">
        <f t="shared" si="14"/>
        <v>336377.03000000009</v>
      </c>
      <c r="H139">
        <f t="shared" si="10"/>
        <v>342653.0900000002</v>
      </c>
      <c r="I139">
        <f t="shared" si="11"/>
        <v>330726.66000000015</v>
      </c>
      <c r="J139">
        <f t="shared" si="12"/>
        <v>337168.18000000028</v>
      </c>
      <c r="K139">
        <f t="shared" si="13"/>
        <v>333290.5</v>
      </c>
    </row>
    <row r="140" spans="1:11" x14ac:dyDescent="0.3">
      <c r="A140">
        <v>1056.28</v>
      </c>
      <c r="B140">
        <v>983.3</v>
      </c>
      <c r="C140">
        <v>969.51</v>
      </c>
      <c r="D140">
        <v>948.67</v>
      </c>
      <c r="E140">
        <v>1203.2</v>
      </c>
      <c r="G140">
        <f t="shared" si="14"/>
        <v>337433.31000000011</v>
      </c>
      <c r="H140">
        <f t="shared" si="10"/>
        <v>343636.39000000019</v>
      </c>
      <c r="I140">
        <f t="shared" si="11"/>
        <v>331696.17000000016</v>
      </c>
      <c r="J140">
        <f t="shared" si="12"/>
        <v>338116.85000000027</v>
      </c>
      <c r="K140">
        <f t="shared" si="13"/>
        <v>334493.7</v>
      </c>
    </row>
    <row r="141" spans="1:11" x14ac:dyDescent="0.3">
      <c r="A141">
        <v>803.55</v>
      </c>
      <c r="B141">
        <v>2020.92</v>
      </c>
      <c r="C141">
        <v>2082.5100000000002</v>
      </c>
      <c r="D141">
        <v>539.78</v>
      </c>
      <c r="E141">
        <v>776.62</v>
      </c>
      <c r="G141">
        <f t="shared" si="14"/>
        <v>338236.8600000001</v>
      </c>
      <c r="H141">
        <f t="shared" si="10"/>
        <v>345657.31000000017</v>
      </c>
      <c r="I141">
        <f t="shared" si="11"/>
        <v>333778.68000000017</v>
      </c>
      <c r="J141">
        <f t="shared" si="12"/>
        <v>338656.6300000003</v>
      </c>
      <c r="K141">
        <f t="shared" si="13"/>
        <v>335270.32</v>
      </c>
    </row>
    <row r="142" spans="1:11" x14ac:dyDescent="0.3">
      <c r="A142">
        <v>181.97</v>
      </c>
      <c r="B142">
        <v>193.72</v>
      </c>
      <c r="C142">
        <v>213.45</v>
      </c>
      <c r="D142">
        <v>188.81</v>
      </c>
      <c r="E142">
        <v>203.15</v>
      </c>
      <c r="G142">
        <f t="shared" si="14"/>
        <v>338418.83000000007</v>
      </c>
      <c r="H142">
        <f t="shared" si="10"/>
        <v>345851.03000000014</v>
      </c>
      <c r="I142">
        <f t="shared" si="11"/>
        <v>333992.13000000018</v>
      </c>
      <c r="J142">
        <f t="shared" si="12"/>
        <v>338845.44000000029</v>
      </c>
      <c r="K142">
        <f t="shared" si="13"/>
        <v>335473.47000000003</v>
      </c>
    </row>
    <row r="143" spans="1:11" x14ac:dyDescent="0.3">
      <c r="A143">
        <v>945.3</v>
      </c>
      <c r="B143">
        <v>5000</v>
      </c>
      <c r="C143">
        <v>5000</v>
      </c>
      <c r="D143">
        <v>5000</v>
      </c>
      <c r="E143">
        <v>3734.12</v>
      </c>
      <c r="G143">
        <f t="shared" si="14"/>
        <v>339364.13000000006</v>
      </c>
      <c r="H143">
        <f t="shared" si="10"/>
        <v>350851.03000000014</v>
      </c>
      <c r="I143">
        <f t="shared" si="11"/>
        <v>338992.13000000018</v>
      </c>
      <c r="J143">
        <f t="shared" si="12"/>
        <v>343845.44000000029</v>
      </c>
      <c r="K143">
        <f t="shared" si="13"/>
        <v>339207.59</v>
      </c>
    </row>
    <row r="144" spans="1:11" x14ac:dyDescent="0.3">
      <c r="A144">
        <v>568.64</v>
      </c>
      <c r="B144">
        <v>3670.05</v>
      </c>
      <c r="C144">
        <v>3042.24</v>
      </c>
      <c r="D144">
        <v>5000</v>
      </c>
      <c r="E144">
        <v>1051.3399999999999</v>
      </c>
      <c r="G144">
        <f t="shared" si="14"/>
        <v>339932.77000000008</v>
      </c>
      <c r="H144">
        <f t="shared" si="10"/>
        <v>354521.08000000013</v>
      </c>
      <c r="I144">
        <f t="shared" si="11"/>
        <v>342034.37000000017</v>
      </c>
      <c r="J144">
        <f t="shared" si="12"/>
        <v>348845.44000000029</v>
      </c>
      <c r="K144">
        <f t="shared" si="13"/>
        <v>340258.93000000005</v>
      </c>
    </row>
    <row r="145" spans="1:11" x14ac:dyDescent="0.3">
      <c r="A145">
        <v>5000</v>
      </c>
      <c r="B145">
        <v>5000</v>
      </c>
      <c r="C145">
        <v>5000</v>
      </c>
      <c r="D145">
        <v>5000</v>
      </c>
      <c r="E145">
        <v>5000</v>
      </c>
      <c r="G145">
        <f t="shared" si="14"/>
        <v>344932.77000000008</v>
      </c>
      <c r="H145">
        <f t="shared" si="10"/>
        <v>359521.08000000013</v>
      </c>
      <c r="I145">
        <f t="shared" si="11"/>
        <v>347034.37000000017</v>
      </c>
      <c r="J145">
        <f t="shared" si="12"/>
        <v>353845.44000000029</v>
      </c>
      <c r="K145">
        <f t="shared" si="13"/>
        <v>345258.93000000005</v>
      </c>
    </row>
    <row r="146" spans="1:11" x14ac:dyDescent="0.3">
      <c r="A146">
        <v>4437.41</v>
      </c>
      <c r="B146">
        <v>5000</v>
      </c>
      <c r="C146">
        <v>5000</v>
      </c>
      <c r="D146">
        <v>5000</v>
      </c>
      <c r="E146">
        <v>4817.53</v>
      </c>
      <c r="G146">
        <f t="shared" si="14"/>
        <v>349370.18000000005</v>
      </c>
      <c r="H146">
        <f t="shared" si="10"/>
        <v>364521.08000000013</v>
      </c>
      <c r="I146">
        <f t="shared" si="11"/>
        <v>352034.37000000017</v>
      </c>
      <c r="J146">
        <f t="shared" si="12"/>
        <v>358845.44000000029</v>
      </c>
      <c r="K146">
        <f t="shared" si="13"/>
        <v>350076.46000000008</v>
      </c>
    </row>
    <row r="147" spans="1:11" x14ac:dyDescent="0.3">
      <c r="A147">
        <v>5000</v>
      </c>
      <c r="B147">
        <v>5000</v>
      </c>
      <c r="C147">
        <v>5000</v>
      </c>
      <c r="D147">
        <v>5000</v>
      </c>
      <c r="E147">
        <v>5000</v>
      </c>
      <c r="G147">
        <f t="shared" si="14"/>
        <v>354370.18000000005</v>
      </c>
      <c r="H147">
        <f t="shared" si="10"/>
        <v>369521.08000000013</v>
      </c>
      <c r="I147">
        <f t="shared" si="11"/>
        <v>357034.37000000017</v>
      </c>
      <c r="J147">
        <f t="shared" si="12"/>
        <v>363845.44000000029</v>
      </c>
      <c r="K147">
        <f t="shared" si="13"/>
        <v>355076.46000000008</v>
      </c>
    </row>
    <row r="148" spans="1:11" x14ac:dyDescent="0.3">
      <c r="A148">
        <v>3563.56</v>
      </c>
      <c r="B148">
        <v>1950.91</v>
      </c>
      <c r="C148">
        <v>917.09</v>
      </c>
      <c r="D148">
        <v>519.25</v>
      </c>
      <c r="E148">
        <v>1137.3599999999999</v>
      </c>
      <c r="G148">
        <f t="shared" si="14"/>
        <v>357933.74000000005</v>
      </c>
      <c r="H148">
        <f t="shared" si="10"/>
        <v>371471.99000000011</v>
      </c>
      <c r="I148">
        <f t="shared" si="11"/>
        <v>357951.4600000002</v>
      </c>
      <c r="J148">
        <f t="shared" si="12"/>
        <v>364364.69000000029</v>
      </c>
      <c r="K148">
        <f t="shared" si="13"/>
        <v>356213.82000000007</v>
      </c>
    </row>
    <row r="149" spans="1:11" x14ac:dyDescent="0.3">
      <c r="A149">
        <v>1958.09</v>
      </c>
      <c r="B149">
        <v>1596.73</v>
      </c>
      <c r="C149">
        <v>937.84</v>
      </c>
      <c r="D149">
        <v>1000.41</v>
      </c>
      <c r="E149">
        <v>780.53</v>
      </c>
      <c r="G149">
        <f t="shared" si="14"/>
        <v>359891.83000000007</v>
      </c>
      <c r="H149">
        <f t="shared" si="10"/>
        <v>373068.72000000009</v>
      </c>
      <c r="I149">
        <f t="shared" si="11"/>
        <v>358889.30000000022</v>
      </c>
      <c r="J149">
        <f t="shared" si="12"/>
        <v>365365.10000000027</v>
      </c>
      <c r="K149">
        <f t="shared" si="13"/>
        <v>356994.35000000009</v>
      </c>
    </row>
    <row r="150" spans="1:11" x14ac:dyDescent="0.3">
      <c r="A150">
        <v>1188.02</v>
      </c>
      <c r="B150">
        <v>1140.3900000000001</v>
      </c>
      <c r="C150">
        <v>1426.59</v>
      </c>
      <c r="D150">
        <v>1196.25</v>
      </c>
      <c r="E150">
        <v>1166.3900000000001</v>
      </c>
      <c r="G150">
        <f t="shared" si="14"/>
        <v>361079.85000000009</v>
      </c>
      <c r="H150">
        <f t="shared" si="10"/>
        <v>374209.1100000001</v>
      </c>
      <c r="I150">
        <f t="shared" si="11"/>
        <v>360315.89000000025</v>
      </c>
      <c r="J150">
        <f t="shared" si="12"/>
        <v>366561.35000000027</v>
      </c>
      <c r="K150">
        <f t="shared" si="13"/>
        <v>358160.74000000011</v>
      </c>
    </row>
    <row r="151" spans="1:11" x14ac:dyDescent="0.3">
      <c r="A151">
        <v>1427.5</v>
      </c>
      <c r="B151">
        <v>1305.2</v>
      </c>
      <c r="C151">
        <v>1302.1199999999999</v>
      </c>
      <c r="D151">
        <v>1302.56</v>
      </c>
      <c r="E151">
        <v>1388.28</v>
      </c>
      <c r="G151">
        <f t="shared" si="14"/>
        <v>362507.35000000009</v>
      </c>
      <c r="H151">
        <f t="shared" si="10"/>
        <v>375514.31000000011</v>
      </c>
      <c r="I151">
        <f t="shared" si="11"/>
        <v>361618.01000000024</v>
      </c>
      <c r="J151">
        <f t="shared" si="12"/>
        <v>367863.91000000027</v>
      </c>
      <c r="K151">
        <f t="shared" si="13"/>
        <v>359549.02000000014</v>
      </c>
    </row>
    <row r="152" spans="1:11" x14ac:dyDescent="0.3">
      <c r="A152">
        <v>5000</v>
      </c>
      <c r="B152">
        <v>5000</v>
      </c>
      <c r="C152">
        <v>5000</v>
      </c>
      <c r="D152">
        <v>5000</v>
      </c>
      <c r="E152">
        <v>5000</v>
      </c>
      <c r="G152">
        <f t="shared" si="14"/>
        <v>367507.35000000009</v>
      </c>
      <c r="H152">
        <f t="shared" si="10"/>
        <v>380514.31000000011</v>
      </c>
      <c r="I152">
        <f t="shared" si="11"/>
        <v>366618.01000000024</v>
      </c>
      <c r="J152">
        <f t="shared" si="12"/>
        <v>372863.91000000027</v>
      </c>
      <c r="K152">
        <f t="shared" si="13"/>
        <v>364549.02000000014</v>
      </c>
    </row>
    <row r="153" spans="1:11" x14ac:dyDescent="0.3">
      <c r="A153">
        <v>4211.91</v>
      </c>
      <c r="B153">
        <v>3260.05</v>
      </c>
      <c r="C153">
        <v>1734.53</v>
      </c>
      <c r="D153">
        <v>3646.58</v>
      </c>
      <c r="E153">
        <v>4901.87</v>
      </c>
      <c r="G153">
        <f t="shared" si="14"/>
        <v>371719.26000000007</v>
      </c>
      <c r="H153">
        <f t="shared" si="10"/>
        <v>383774.3600000001</v>
      </c>
      <c r="I153">
        <f t="shared" si="11"/>
        <v>368352.54000000027</v>
      </c>
      <c r="J153">
        <f t="shared" si="12"/>
        <v>376510.49000000028</v>
      </c>
      <c r="K153">
        <f t="shared" si="13"/>
        <v>369450.89000000013</v>
      </c>
    </row>
    <row r="154" spans="1:11" x14ac:dyDescent="0.3">
      <c r="A154">
        <v>1751.37</v>
      </c>
      <c r="B154">
        <v>1429.42</v>
      </c>
      <c r="C154">
        <v>1525.06</v>
      </c>
      <c r="D154">
        <v>1325.02</v>
      </c>
      <c r="E154">
        <v>1338.27</v>
      </c>
      <c r="G154">
        <f t="shared" si="14"/>
        <v>373470.63000000006</v>
      </c>
      <c r="H154">
        <f t="shared" si="10"/>
        <v>385203.78000000009</v>
      </c>
      <c r="I154">
        <f t="shared" si="11"/>
        <v>369877.60000000027</v>
      </c>
      <c r="J154">
        <f t="shared" si="12"/>
        <v>377835.5100000003</v>
      </c>
      <c r="K154">
        <f t="shared" si="13"/>
        <v>370789.16000000015</v>
      </c>
    </row>
    <row r="155" spans="1:11" x14ac:dyDescent="0.3">
      <c r="A155">
        <v>1236.69</v>
      </c>
      <c r="B155">
        <v>1008.75</v>
      </c>
      <c r="C155">
        <v>1083.75</v>
      </c>
      <c r="D155">
        <v>1183.05</v>
      </c>
      <c r="E155">
        <v>1042.81</v>
      </c>
      <c r="G155">
        <f t="shared" si="14"/>
        <v>374707.32000000007</v>
      </c>
      <c r="H155">
        <f t="shared" si="10"/>
        <v>386212.53000000009</v>
      </c>
      <c r="I155">
        <f t="shared" si="11"/>
        <v>370961.35000000027</v>
      </c>
      <c r="J155">
        <f t="shared" si="12"/>
        <v>379018.56000000029</v>
      </c>
      <c r="K155">
        <f t="shared" si="13"/>
        <v>371831.97000000015</v>
      </c>
    </row>
    <row r="156" spans="1:11" x14ac:dyDescent="0.3">
      <c r="A156">
        <v>1741.98</v>
      </c>
      <c r="B156">
        <v>1688.53</v>
      </c>
      <c r="C156">
        <v>440.02</v>
      </c>
      <c r="D156">
        <v>1767.89</v>
      </c>
      <c r="E156">
        <v>1998.59</v>
      </c>
      <c r="G156">
        <f t="shared" si="14"/>
        <v>376449.30000000005</v>
      </c>
      <c r="H156">
        <f t="shared" si="10"/>
        <v>387901.06000000011</v>
      </c>
      <c r="I156">
        <f t="shared" si="11"/>
        <v>371401.37000000029</v>
      </c>
      <c r="J156">
        <f t="shared" si="12"/>
        <v>380786.4500000003</v>
      </c>
      <c r="K156">
        <f t="shared" si="13"/>
        <v>373830.56000000017</v>
      </c>
    </row>
    <row r="157" spans="1:11" x14ac:dyDescent="0.3">
      <c r="A157">
        <v>4577.09</v>
      </c>
      <c r="B157">
        <v>4000.75</v>
      </c>
      <c r="C157">
        <v>4687.5</v>
      </c>
      <c r="D157">
        <v>4336.78</v>
      </c>
      <c r="E157">
        <v>4769.8100000000004</v>
      </c>
      <c r="G157">
        <f t="shared" si="14"/>
        <v>381026.39000000007</v>
      </c>
      <c r="H157">
        <f t="shared" si="10"/>
        <v>391901.81000000011</v>
      </c>
      <c r="I157">
        <f t="shared" si="11"/>
        <v>376088.87000000029</v>
      </c>
      <c r="J157">
        <f t="shared" si="12"/>
        <v>385123.23000000033</v>
      </c>
      <c r="K157">
        <f t="shared" si="13"/>
        <v>378600.37000000017</v>
      </c>
    </row>
    <row r="158" spans="1:11" x14ac:dyDescent="0.3">
      <c r="A158">
        <v>5000</v>
      </c>
      <c r="B158">
        <v>5000</v>
      </c>
      <c r="C158">
        <v>5000</v>
      </c>
      <c r="D158">
        <v>5000</v>
      </c>
      <c r="E158">
        <v>5000</v>
      </c>
      <c r="G158">
        <f t="shared" si="14"/>
        <v>386026.39000000007</v>
      </c>
      <c r="H158">
        <f t="shared" si="10"/>
        <v>396901.81000000011</v>
      </c>
      <c r="I158">
        <f t="shared" si="11"/>
        <v>381088.87000000029</v>
      </c>
      <c r="J158">
        <f t="shared" si="12"/>
        <v>390123.23000000033</v>
      </c>
      <c r="K158">
        <f t="shared" si="13"/>
        <v>383600.37000000017</v>
      </c>
    </row>
    <row r="159" spans="1:11" x14ac:dyDescent="0.3">
      <c r="A159">
        <v>59.39</v>
      </c>
      <c r="B159">
        <v>72.16</v>
      </c>
      <c r="C159">
        <v>60.98</v>
      </c>
      <c r="D159">
        <v>67.48</v>
      </c>
      <c r="E159">
        <v>75.08</v>
      </c>
      <c r="G159">
        <f t="shared" si="14"/>
        <v>386085.78000000009</v>
      </c>
      <c r="H159">
        <f t="shared" si="10"/>
        <v>396973.97000000009</v>
      </c>
      <c r="I159">
        <f t="shared" si="11"/>
        <v>381149.85000000027</v>
      </c>
      <c r="J159">
        <f t="shared" si="12"/>
        <v>390190.71000000031</v>
      </c>
      <c r="K159">
        <f t="shared" si="13"/>
        <v>383675.45000000019</v>
      </c>
    </row>
    <row r="160" spans="1:11" x14ac:dyDescent="0.3">
      <c r="A160">
        <v>1205.22</v>
      </c>
      <c r="B160">
        <v>1294.8599999999999</v>
      </c>
      <c r="C160">
        <v>1238.56</v>
      </c>
      <c r="D160">
        <v>1161.47</v>
      </c>
      <c r="E160">
        <v>1197.47</v>
      </c>
      <c r="G160">
        <f t="shared" si="14"/>
        <v>387291.00000000006</v>
      </c>
      <c r="H160">
        <f t="shared" si="10"/>
        <v>398268.83000000007</v>
      </c>
      <c r="I160">
        <f t="shared" si="11"/>
        <v>382388.41000000027</v>
      </c>
      <c r="J160">
        <f t="shared" si="12"/>
        <v>391352.18000000028</v>
      </c>
      <c r="K160">
        <f t="shared" si="13"/>
        <v>384872.92000000016</v>
      </c>
    </row>
    <row r="161" spans="1:11" x14ac:dyDescent="0.3">
      <c r="A161">
        <v>290.49</v>
      </c>
      <c r="B161">
        <v>887.06</v>
      </c>
      <c r="C161">
        <v>835.5</v>
      </c>
      <c r="D161">
        <v>736.17</v>
      </c>
      <c r="E161">
        <v>855.86</v>
      </c>
      <c r="G161">
        <f t="shared" si="14"/>
        <v>387581.49000000005</v>
      </c>
      <c r="H161">
        <f t="shared" si="10"/>
        <v>399155.89000000007</v>
      </c>
      <c r="I161">
        <f t="shared" si="11"/>
        <v>383223.91000000027</v>
      </c>
      <c r="J161">
        <f t="shared" si="12"/>
        <v>392088.35000000027</v>
      </c>
      <c r="K161">
        <f t="shared" si="13"/>
        <v>385728.78000000014</v>
      </c>
    </row>
    <row r="162" spans="1:11" x14ac:dyDescent="0.3">
      <c r="A162">
        <v>206.14</v>
      </c>
      <c r="B162">
        <v>235.98</v>
      </c>
      <c r="C162">
        <v>215.81</v>
      </c>
      <c r="D162">
        <v>247.78</v>
      </c>
      <c r="E162">
        <v>252.8</v>
      </c>
      <c r="G162">
        <f t="shared" si="14"/>
        <v>387787.63000000006</v>
      </c>
      <c r="H162">
        <f t="shared" si="10"/>
        <v>399391.87000000005</v>
      </c>
      <c r="I162">
        <f t="shared" si="11"/>
        <v>383439.72000000026</v>
      </c>
      <c r="J162">
        <f t="shared" si="12"/>
        <v>392336.1300000003</v>
      </c>
      <c r="K162">
        <f t="shared" si="13"/>
        <v>385981.58000000013</v>
      </c>
    </row>
    <row r="163" spans="1:11" x14ac:dyDescent="0.3">
      <c r="A163">
        <v>323.64</v>
      </c>
      <c r="B163">
        <v>287.67</v>
      </c>
      <c r="C163">
        <v>318.48</v>
      </c>
      <c r="D163">
        <v>331.34</v>
      </c>
      <c r="E163">
        <v>331.91</v>
      </c>
      <c r="G163">
        <f t="shared" si="14"/>
        <v>388111.27000000008</v>
      </c>
      <c r="H163">
        <f t="shared" si="10"/>
        <v>399679.54000000004</v>
      </c>
      <c r="I163">
        <f t="shared" si="11"/>
        <v>383758.20000000024</v>
      </c>
      <c r="J163">
        <f t="shared" si="12"/>
        <v>392667.47000000032</v>
      </c>
      <c r="K163">
        <f t="shared" si="13"/>
        <v>386313.49000000011</v>
      </c>
    </row>
    <row r="164" spans="1:11" x14ac:dyDescent="0.3">
      <c r="A164">
        <v>864.39</v>
      </c>
      <c r="B164">
        <v>714.03</v>
      </c>
      <c r="C164">
        <v>1104.6600000000001</v>
      </c>
      <c r="D164">
        <v>1628.22</v>
      </c>
      <c r="E164">
        <v>1597.42</v>
      </c>
      <c r="G164">
        <f t="shared" si="14"/>
        <v>388975.66000000009</v>
      </c>
      <c r="H164">
        <f t="shared" si="10"/>
        <v>400393.57000000007</v>
      </c>
      <c r="I164">
        <f t="shared" si="11"/>
        <v>384862.86000000022</v>
      </c>
      <c r="J164">
        <f t="shared" si="12"/>
        <v>394295.69000000029</v>
      </c>
      <c r="K164">
        <f t="shared" si="13"/>
        <v>387910.91000000009</v>
      </c>
    </row>
    <row r="165" spans="1:11" x14ac:dyDescent="0.3">
      <c r="A165">
        <v>5000</v>
      </c>
      <c r="B165">
        <v>4750.7700000000004</v>
      </c>
      <c r="C165">
        <v>4968.7</v>
      </c>
      <c r="D165">
        <v>4535.92</v>
      </c>
      <c r="E165">
        <v>5000</v>
      </c>
      <c r="G165">
        <f t="shared" si="14"/>
        <v>393975.66000000009</v>
      </c>
      <c r="H165">
        <f t="shared" si="10"/>
        <v>405144.34000000008</v>
      </c>
      <c r="I165">
        <f t="shared" si="11"/>
        <v>389831.56000000023</v>
      </c>
      <c r="J165">
        <f t="shared" si="12"/>
        <v>398831.61000000028</v>
      </c>
      <c r="K165">
        <f t="shared" si="13"/>
        <v>392910.91000000009</v>
      </c>
    </row>
    <row r="166" spans="1:11" x14ac:dyDescent="0.3">
      <c r="A166">
        <v>5000</v>
      </c>
      <c r="B166">
        <v>5000</v>
      </c>
      <c r="C166">
        <v>5000</v>
      </c>
      <c r="D166">
        <v>5000</v>
      </c>
      <c r="E166">
        <v>5000</v>
      </c>
      <c r="G166">
        <f t="shared" si="14"/>
        <v>398975.66000000009</v>
      </c>
      <c r="H166">
        <f t="shared" si="10"/>
        <v>410144.34000000008</v>
      </c>
      <c r="I166">
        <f t="shared" si="11"/>
        <v>394831.56000000023</v>
      </c>
      <c r="J166">
        <f t="shared" si="12"/>
        <v>403831.61000000028</v>
      </c>
      <c r="K166">
        <f t="shared" si="13"/>
        <v>397910.91000000009</v>
      </c>
    </row>
    <row r="167" spans="1:11" x14ac:dyDescent="0.3">
      <c r="A167">
        <v>2176.19</v>
      </c>
      <c r="B167">
        <v>2089.59</v>
      </c>
      <c r="C167">
        <v>1922.94</v>
      </c>
      <c r="D167">
        <v>1992.73</v>
      </c>
      <c r="E167">
        <v>1968.33</v>
      </c>
      <c r="G167">
        <f t="shared" si="14"/>
        <v>401151.85000000009</v>
      </c>
      <c r="H167">
        <f t="shared" si="10"/>
        <v>412233.93000000011</v>
      </c>
      <c r="I167">
        <f t="shared" si="11"/>
        <v>396754.50000000023</v>
      </c>
      <c r="J167">
        <f t="shared" si="12"/>
        <v>405824.34000000026</v>
      </c>
      <c r="K167">
        <f t="shared" si="13"/>
        <v>399879.24000000011</v>
      </c>
    </row>
    <row r="168" spans="1:11" x14ac:dyDescent="0.3">
      <c r="A168">
        <v>2191.81</v>
      </c>
      <c r="B168">
        <v>2077.2800000000002</v>
      </c>
      <c r="C168">
        <v>2117.5500000000002</v>
      </c>
      <c r="D168">
        <v>2061.31</v>
      </c>
      <c r="E168">
        <v>1962.84</v>
      </c>
      <c r="G168">
        <f t="shared" si="14"/>
        <v>403343.66000000009</v>
      </c>
      <c r="H168">
        <f t="shared" si="10"/>
        <v>414311.21000000014</v>
      </c>
      <c r="I168">
        <f t="shared" si="11"/>
        <v>398872.05000000022</v>
      </c>
      <c r="J168">
        <f t="shared" si="12"/>
        <v>407885.65000000026</v>
      </c>
      <c r="K168">
        <f t="shared" si="13"/>
        <v>401842.08000000013</v>
      </c>
    </row>
    <row r="169" spans="1:11" x14ac:dyDescent="0.3">
      <c r="A169">
        <v>5000</v>
      </c>
      <c r="B169">
        <v>5000</v>
      </c>
      <c r="C169">
        <v>5000</v>
      </c>
      <c r="D169">
        <v>5000</v>
      </c>
      <c r="E169">
        <v>5000</v>
      </c>
      <c r="G169">
        <f t="shared" si="14"/>
        <v>408343.66000000009</v>
      </c>
      <c r="H169">
        <f t="shared" si="10"/>
        <v>419311.21000000014</v>
      </c>
      <c r="I169">
        <f t="shared" si="11"/>
        <v>403872.05000000022</v>
      </c>
      <c r="J169">
        <f t="shared" si="12"/>
        <v>412885.65000000026</v>
      </c>
      <c r="K169">
        <f t="shared" si="13"/>
        <v>406842.08000000013</v>
      </c>
    </row>
    <row r="170" spans="1:11" x14ac:dyDescent="0.3">
      <c r="A170">
        <v>5000</v>
      </c>
      <c r="B170">
        <v>5000</v>
      </c>
      <c r="C170">
        <v>5000</v>
      </c>
      <c r="D170">
        <v>5000</v>
      </c>
      <c r="E170">
        <v>5000</v>
      </c>
      <c r="G170">
        <f t="shared" si="14"/>
        <v>413343.66000000009</v>
      </c>
      <c r="H170">
        <f t="shared" si="10"/>
        <v>424311.21000000014</v>
      </c>
      <c r="I170">
        <f t="shared" si="11"/>
        <v>408872.05000000022</v>
      </c>
      <c r="J170">
        <f t="shared" si="12"/>
        <v>417885.65000000026</v>
      </c>
      <c r="K170">
        <f t="shared" si="13"/>
        <v>411842.08000000013</v>
      </c>
    </row>
    <row r="171" spans="1:11" x14ac:dyDescent="0.3">
      <c r="A171">
        <v>5000</v>
      </c>
      <c r="B171">
        <v>5000</v>
      </c>
      <c r="C171">
        <v>5000</v>
      </c>
      <c r="D171">
        <v>5000</v>
      </c>
      <c r="E171">
        <v>5000</v>
      </c>
      <c r="G171">
        <f t="shared" si="14"/>
        <v>418343.66000000009</v>
      </c>
      <c r="H171">
        <f t="shared" si="10"/>
        <v>429311.21000000014</v>
      </c>
      <c r="I171">
        <f t="shared" si="11"/>
        <v>413872.05000000022</v>
      </c>
      <c r="J171">
        <f t="shared" si="12"/>
        <v>422885.65000000026</v>
      </c>
      <c r="K171">
        <f t="shared" si="13"/>
        <v>416842.08000000013</v>
      </c>
    </row>
    <row r="172" spans="1:11" x14ac:dyDescent="0.3">
      <c r="A172">
        <v>90.59</v>
      </c>
      <c r="B172">
        <v>86.69</v>
      </c>
      <c r="C172">
        <v>87.66</v>
      </c>
      <c r="D172">
        <v>82.78</v>
      </c>
      <c r="E172">
        <v>94.2</v>
      </c>
      <c r="G172">
        <f t="shared" si="14"/>
        <v>418434.25000000012</v>
      </c>
      <c r="H172">
        <f t="shared" si="10"/>
        <v>429397.90000000014</v>
      </c>
      <c r="I172">
        <f t="shared" si="11"/>
        <v>413959.7100000002</v>
      </c>
      <c r="J172">
        <f t="shared" si="12"/>
        <v>422968.43000000028</v>
      </c>
      <c r="K172">
        <f t="shared" si="13"/>
        <v>416936.28000000014</v>
      </c>
    </row>
    <row r="173" spans="1:11" x14ac:dyDescent="0.3">
      <c r="A173">
        <v>171.31</v>
      </c>
      <c r="B173">
        <v>158.75</v>
      </c>
      <c r="C173">
        <v>191.31</v>
      </c>
      <c r="D173">
        <v>157.41999999999999</v>
      </c>
      <c r="E173">
        <v>177.8</v>
      </c>
      <c r="G173">
        <f t="shared" si="14"/>
        <v>418605.56000000011</v>
      </c>
      <c r="H173">
        <f t="shared" si="10"/>
        <v>429556.65000000014</v>
      </c>
      <c r="I173">
        <f t="shared" si="11"/>
        <v>414151.02000000019</v>
      </c>
      <c r="J173">
        <f t="shared" si="12"/>
        <v>423125.85000000027</v>
      </c>
      <c r="K173">
        <f t="shared" si="13"/>
        <v>417114.08000000013</v>
      </c>
    </row>
    <row r="174" spans="1:11" x14ac:dyDescent="0.3">
      <c r="A174">
        <v>1167.92</v>
      </c>
      <c r="B174">
        <v>845.66</v>
      </c>
      <c r="C174">
        <v>811.51</v>
      </c>
      <c r="D174">
        <v>875</v>
      </c>
      <c r="E174">
        <v>1022.72</v>
      </c>
      <c r="G174">
        <f t="shared" si="14"/>
        <v>419773.4800000001</v>
      </c>
      <c r="H174">
        <f t="shared" si="10"/>
        <v>430402.31000000011</v>
      </c>
      <c r="I174">
        <f t="shared" si="11"/>
        <v>414962.5300000002</v>
      </c>
      <c r="J174">
        <f t="shared" si="12"/>
        <v>424000.85000000027</v>
      </c>
      <c r="K174">
        <f t="shared" si="13"/>
        <v>418136.8000000001</v>
      </c>
    </row>
    <row r="175" spans="1:11" x14ac:dyDescent="0.3">
      <c r="A175">
        <v>2104.66</v>
      </c>
      <c r="B175">
        <v>501.47</v>
      </c>
      <c r="C175">
        <v>615.33000000000004</v>
      </c>
      <c r="D175">
        <v>383.81</v>
      </c>
      <c r="E175">
        <v>2461.31</v>
      </c>
      <c r="G175">
        <f t="shared" si="14"/>
        <v>421878.14000000007</v>
      </c>
      <c r="H175">
        <f t="shared" si="10"/>
        <v>430903.78000000009</v>
      </c>
      <c r="I175">
        <f t="shared" si="11"/>
        <v>415577.86000000022</v>
      </c>
      <c r="J175">
        <f t="shared" si="12"/>
        <v>424384.66000000027</v>
      </c>
      <c r="K175">
        <f t="shared" si="13"/>
        <v>420598.1100000001</v>
      </c>
    </row>
    <row r="176" spans="1:11" x14ac:dyDescent="0.3">
      <c r="A176">
        <v>5000</v>
      </c>
      <c r="B176">
        <v>5000</v>
      </c>
      <c r="C176">
        <v>5000</v>
      </c>
      <c r="D176">
        <v>5000</v>
      </c>
      <c r="E176">
        <v>5000</v>
      </c>
      <c r="G176">
        <f t="shared" si="14"/>
        <v>426878.14000000007</v>
      </c>
      <c r="H176">
        <f t="shared" si="10"/>
        <v>435903.78000000009</v>
      </c>
      <c r="I176">
        <f t="shared" si="11"/>
        <v>420577.86000000022</v>
      </c>
      <c r="J176">
        <f t="shared" si="12"/>
        <v>429384.66000000027</v>
      </c>
      <c r="K176">
        <f t="shared" si="13"/>
        <v>425598.1100000001</v>
      </c>
    </row>
    <row r="177" spans="1:11" x14ac:dyDescent="0.3">
      <c r="A177">
        <v>5000</v>
      </c>
      <c r="B177">
        <v>5000</v>
      </c>
      <c r="C177">
        <v>5000</v>
      </c>
      <c r="D177">
        <v>5000</v>
      </c>
      <c r="E177">
        <v>5000</v>
      </c>
      <c r="G177">
        <f t="shared" si="14"/>
        <v>431878.14000000007</v>
      </c>
      <c r="H177">
        <f t="shared" si="10"/>
        <v>440903.78000000009</v>
      </c>
      <c r="I177">
        <f t="shared" si="11"/>
        <v>425577.86000000022</v>
      </c>
      <c r="J177">
        <f t="shared" si="12"/>
        <v>434384.66000000027</v>
      </c>
      <c r="K177">
        <f t="shared" si="13"/>
        <v>430598.1100000001</v>
      </c>
    </row>
    <row r="178" spans="1:11" x14ac:dyDescent="0.3">
      <c r="A178">
        <v>5000</v>
      </c>
      <c r="B178">
        <v>5000</v>
      </c>
      <c r="C178">
        <v>5000</v>
      </c>
      <c r="D178">
        <v>5000</v>
      </c>
      <c r="E178">
        <v>5000</v>
      </c>
      <c r="G178">
        <f t="shared" si="14"/>
        <v>436878.14000000007</v>
      </c>
      <c r="H178">
        <f t="shared" si="10"/>
        <v>445903.78000000009</v>
      </c>
      <c r="I178">
        <f t="shared" si="11"/>
        <v>430577.86000000022</v>
      </c>
      <c r="J178">
        <f t="shared" si="12"/>
        <v>439384.66000000027</v>
      </c>
      <c r="K178">
        <f t="shared" si="13"/>
        <v>435598.1100000001</v>
      </c>
    </row>
    <row r="179" spans="1:11" x14ac:dyDescent="0.3">
      <c r="A179">
        <v>5000</v>
      </c>
      <c r="B179">
        <v>5000</v>
      </c>
      <c r="C179">
        <v>5000</v>
      </c>
      <c r="D179">
        <v>5000</v>
      </c>
      <c r="E179">
        <v>5000</v>
      </c>
      <c r="G179">
        <f t="shared" si="14"/>
        <v>441878.14000000007</v>
      </c>
      <c r="H179">
        <f t="shared" si="10"/>
        <v>450903.78000000009</v>
      </c>
      <c r="I179">
        <f t="shared" si="11"/>
        <v>435577.86000000022</v>
      </c>
      <c r="J179">
        <f t="shared" si="12"/>
        <v>444384.66000000027</v>
      </c>
      <c r="K179">
        <f t="shared" si="13"/>
        <v>440598.1100000001</v>
      </c>
    </row>
    <row r="180" spans="1:11" x14ac:dyDescent="0.3">
      <c r="A180">
        <v>5000</v>
      </c>
      <c r="B180">
        <v>5000</v>
      </c>
      <c r="C180">
        <v>5000</v>
      </c>
      <c r="D180">
        <v>5000</v>
      </c>
      <c r="E180">
        <v>5000</v>
      </c>
      <c r="G180">
        <f t="shared" si="14"/>
        <v>446878.14000000007</v>
      </c>
      <c r="H180">
        <f t="shared" si="10"/>
        <v>455903.78000000009</v>
      </c>
      <c r="I180">
        <f t="shared" si="11"/>
        <v>440577.86000000022</v>
      </c>
      <c r="J180">
        <f t="shared" si="12"/>
        <v>449384.66000000027</v>
      </c>
      <c r="K180">
        <f t="shared" si="13"/>
        <v>445598.1100000001</v>
      </c>
    </row>
    <row r="181" spans="1:11" x14ac:dyDescent="0.3">
      <c r="A181">
        <v>1709.92</v>
      </c>
      <c r="B181">
        <v>1080.3699999999999</v>
      </c>
      <c r="C181">
        <v>2170.0500000000002</v>
      </c>
      <c r="D181">
        <v>5000</v>
      </c>
      <c r="E181">
        <v>1823.06</v>
      </c>
      <c r="G181">
        <f t="shared" si="14"/>
        <v>448588.06000000006</v>
      </c>
      <c r="H181">
        <f t="shared" si="10"/>
        <v>456984.15000000008</v>
      </c>
      <c r="I181">
        <f t="shared" si="11"/>
        <v>442747.91000000021</v>
      </c>
      <c r="J181">
        <f t="shared" si="12"/>
        <v>454384.66000000027</v>
      </c>
      <c r="K181">
        <f t="shared" si="13"/>
        <v>447421.1700000001</v>
      </c>
    </row>
    <row r="182" spans="1:11" x14ac:dyDescent="0.3">
      <c r="A182">
        <v>2585.23</v>
      </c>
      <c r="B182">
        <v>1956.09</v>
      </c>
      <c r="C182">
        <v>1891.97</v>
      </c>
      <c r="D182">
        <v>2538.5</v>
      </c>
      <c r="E182">
        <v>1997.05</v>
      </c>
      <c r="G182">
        <f t="shared" si="14"/>
        <v>451173.29000000004</v>
      </c>
      <c r="H182">
        <f t="shared" si="10"/>
        <v>458940.24000000011</v>
      </c>
      <c r="I182">
        <f t="shared" si="11"/>
        <v>444639.88000000018</v>
      </c>
      <c r="J182">
        <f t="shared" si="12"/>
        <v>456923.16000000027</v>
      </c>
      <c r="K182">
        <f t="shared" si="13"/>
        <v>449418.22000000009</v>
      </c>
    </row>
    <row r="183" spans="1:11" x14ac:dyDescent="0.3">
      <c r="A183">
        <v>5000</v>
      </c>
      <c r="B183">
        <v>5000</v>
      </c>
      <c r="C183">
        <v>5000</v>
      </c>
      <c r="D183">
        <v>5000</v>
      </c>
      <c r="E183">
        <v>5000</v>
      </c>
      <c r="G183">
        <f t="shared" si="14"/>
        <v>456173.29000000004</v>
      </c>
      <c r="H183">
        <f t="shared" si="10"/>
        <v>463940.24000000011</v>
      </c>
      <c r="I183">
        <f t="shared" si="11"/>
        <v>449639.88000000018</v>
      </c>
      <c r="J183">
        <f t="shared" si="12"/>
        <v>461923.16000000027</v>
      </c>
      <c r="K183">
        <f t="shared" si="13"/>
        <v>454418.22000000009</v>
      </c>
    </row>
    <row r="184" spans="1:11" x14ac:dyDescent="0.3">
      <c r="A184">
        <v>5000</v>
      </c>
      <c r="B184">
        <v>5000</v>
      </c>
      <c r="C184">
        <v>5000</v>
      </c>
      <c r="D184">
        <v>5000</v>
      </c>
      <c r="E184">
        <v>5000</v>
      </c>
      <c r="G184">
        <f t="shared" si="14"/>
        <v>461173.29000000004</v>
      </c>
      <c r="H184">
        <f t="shared" si="10"/>
        <v>468940.24000000011</v>
      </c>
      <c r="I184">
        <f t="shared" si="11"/>
        <v>454639.88000000018</v>
      </c>
      <c r="J184">
        <f t="shared" si="12"/>
        <v>466923.16000000027</v>
      </c>
      <c r="K184">
        <f t="shared" si="13"/>
        <v>459418.22000000009</v>
      </c>
    </row>
    <row r="185" spans="1:11" x14ac:dyDescent="0.3">
      <c r="A185">
        <v>5000</v>
      </c>
      <c r="B185">
        <v>5000</v>
      </c>
      <c r="C185">
        <v>5000</v>
      </c>
      <c r="D185">
        <v>5000</v>
      </c>
      <c r="E185">
        <v>5000</v>
      </c>
      <c r="G185">
        <f t="shared" si="14"/>
        <v>466173.29000000004</v>
      </c>
      <c r="H185">
        <f t="shared" si="10"/>
        <v>473940.24000000011</v>
      </c>
      <c r="I185">
        <f t="shared" si="11"/>
        <v>459639.88000000018</v>
      </c>
      <c r="J185">
        <f t="shared" si="12"/>
        <v>471923.16000000027</v>
      </c>
      <c r="K185">
        <f t="shared" si="13"/>
        <v>464418.22000000009</v>
      </c>
    </row>
    <row r="186" spans="1:11" x14ac:dyDescent="0.3">
      <c r="A186">
        <v>5000</v>
      </c>
      <c r="B186">
        <v>5000</v>
      </c>
      <c r="C186">
        <v>5000</v>
      </c>
      <c r="D186">
        <v>5000</v>
      </c>
      <c r="E186">
        <v>5000</v>
      </c>
      <c r="G186">
        <f t="shared" si="14"/>
        <v>471173.29000000004</v>
      </c>
      <c r="H186">
        <f t="shared" si="10"/>
        <v>478940.24000000011</v>
      </c>
      <c r="I186">
        <f t="shared" si="11"/>
        <v>464639.88000000018</v>
      </c>
      <c r="J186">
        <f t="shared" si="12"/>
        <v>476923.16000000027</v>
      </c>
      <c r="K186">
        <f t="shared" si="13"/>
        <v>469418.22000000009</v>
      </c>
    </row>
    <row r="187" spans="1:11" x14ac:dyDescent="0.3">
      <c r="A187">
        <v>469.98</v>
      </c>
      <c r="B187">
        <v>416.91</v>
      </c>
      <c r="C187">
        <v>528.95000000000005</v>
      </c>
      <c r="D187">
        <v>465.69</v>
      </c>
      <c r="E187">
        <v>451.39</v>
      </c>
      <c r="G187">
        <f t="shared" si="14"/>
        <v>471643.27</v>
      </c>
      <c r="H187">
        <f t="shared" si="10"/>
        <v>479357.15000000008</v>
      </c>
      <c r="I187">
        <f t="shared" si="11"/>
        <v>465168.83000000019</v>
      </c>
      <c r="J187">
        <f t="shared" si="12"/>
        <v>477388.85000000027</v>
      </c>
      <c r="K187">
        <f t="shared" si="13"/>
        <v>469869.6100000001</v>
      </c>
    </row>
    <row r="188" spans="1:11" x14ac:dyDescent="0.3">
      <c r="A188">
        <v>379.24</v>
      </c>
      <c r="B188">
        <v>307.7</v>
      </c>
      <c r="C188">
        <v>195.78</v>
      </c>
      <c r="D188">
        <v>247.33</v>
      </c>
      <c r="E188">
        <v>396.66</v>
      </c>
      <c r="G188">
        <f t="shared" si="14"/>
        <v>472022.51</v>
      </c>
      <c r="H188">
        <f t="shared" si="10"/>
        <v>479664.85000000009</v>
      </c>
      <c r="I188">
        <f t="shared" si="11"/>
        <v>465364.61000000022</v>
      </c>
      <c r="J188">
        <f t="shared" si="12"/>
        <v>477636.18000000028</v>
      </c>
      <c r="K188">
        <f t="shared" si="13"/>
        <v>470266.27000000008</v>
      </c>
    </row>
    <row r="189" spans="1:11" x14ac:dyDescent="0.3">
      <c r="A189">
        <v>407.91</v>
      </c>
      <c r="B189">
        <v>388.97</v>
      </c>
      <c r="C189">
        <v>386.11</v>
      </c>
      <c r="D189">
        <v>393.3</v>
      </c>
      <c r="E189">
        <v>363.22</v>
      </c>
      <c r="G189">
        <f t="shared" si="14"/>
        <v>472430.42</v>
      </c>
      <c r="H189">
        <f t="shared" si="10"/>
        <v>480053.82000000007</v>
      </c>
      <c r="I189">
        <f t="shared" si="11"/>
        <v>465750.7200000002</v>
      </c>
      <c r="J189">
        <f t="shared" si="12"/>
        <v>478029.48000000027</v>
      </c>
      <c r="K189">
        <f t="shared" si="13"/>
        <v>470629.49000000005</v>
      </c>
    </row>
    <row r="190" spans="1:11" x14ac:dyDescent="0.3">
      <c r="A190">
        <v>375.92</v>
      </c>
      <c r="B190">
        <v>336.86</v>
      </c>
      <c r="C190">
        <v>346.08</v>
      </c>
      <c r="D190">
        <v>287.7</v>
      </c>
      <c r="E190">
        <v>298.48</v>
      </c>
      <c r="G190">
        <f t="shared" si="14"/>
        <v>472806.33999999997</v>
      </c>
      <c r="H190">
        <f t="shared" si="10"/>
        <v>480390.68000000005</v>
      </c>
      <c r="I190">
        <f t="shared" si="11"/>
        <v>466096.80000000022</v>
      </c>
      <c r="J190">
        <f t="shared" si="12"/>
        <v>478317.18000000028</v>
      </c>
      <c r="K190">
        <f t="shared" si="13"/>
        <v>470927.97000000003</v>
      </c>
    </row>
    <row r="191" spans="1:11" x14ac:dyDescent="0.3">
      <c r="A191">
        <v>5000</v>
      </c>
      <c r="B191">
        <v>5000</v>
      </c>
      <c r="C191">
        <v>5000</v>
      </c>
      <c r="D191">
        <v>5000</v>
      </c>
      <c r="E191">
        <v>5000</v>
      </c>
      <c r="G191">
        <f t="shared" si="14"/>
        <v>477806.33999999997</v>
      </c>
      <c r="H191">
        <f t="shared" si="10"/>
        <v>485390.68000000005</v>
      </c>
      <c r="I191">
        <f t="shared" si="11"/>
        <v>471096.80000000022</v>
      </c>
      <c r="J191">
        <f t="shared" si="12"/>
        <v>483317.18000000028</v>
      </c>
      <c r="K191">
        <f t="shared" si="13"/>
        <v>475927.97000000003</v>
      </c>
    </row>
    <row r="192" spans="1:11" x14ac:dyDescent="0.3">
      <c r="A192">
        <v>5000</v>
      </c>
      <c r="B192">
        <v>5000</v>
      </c>
      <c r="C192">
        <v>5000</v>
      </c>
      <c r="D192">
        <v>5000</v>
      </c>
      <c r="E192">
        <v>5000</v>
      </c>
      <c r="G192">
        <f t="shared" si="14"/>
        <v>482806.33999999997</v>
      </c>
      <c r="H192">
        <f t="shared" si="10"/>
        <v>490390.68000000005</v>
      </c>
      <c r="I192">
        <f t="shared" si="11"/>
        <v>476096.80000000022</v>
      </c>
      <c r="J192">
        <f t="shared" si="12"/>
        <v>488317.18000000028</v>
      </c>
      <c r="K192">
        <f t="shared" si="13"/>
        <v>480927.97000000003</v>
      </c>
    </row>
    <row r="193" spans="1:11" x14ac:dyDescent="0.3">
      <c r="A193">
        <v>5000</v>
      </c>
      <c r="B193">
        <v>5000</v>
      </c>
      <c r="C193">
        <v>5000</v>
      </c>
      <c r="D193">
        <v>5000</v>
      </c>
      <c r="E193">
        <v>5000</v>
      </c>
      <c r="G193">
        <f t="shared" si="14"/>
        <v>487806.33999999997</v>
      </c>
      <c r="H193">
        <f t="shared" si="10"/>
        <v>495390.68000000005</v>
      </c>
      <c r="I193">
        <f t="shared" si="11"/>
        <v>481096.80000000022</v>
      </c>
      <c r="J193">
        <f t="shared" si="12"/>
        <v>493317.18000000028</v>
      </c>
      <c r="K193">
        <f t="shared" si="13"/>
        <v>485927.97000000003</v>
      </c>
    </row>
    <row r="194" spans="1:11" x14ac:dyDescent="0.3">
      <c r="A194">
        <v>5000</v>
      </c>
      <c r="B194">
        <v>5000</v>
      </c>
      <c r="C194">
        <v>5000</v>
      </c>
      <c r="D194">
        <v>5000</v>
      </c>
      <c r="E194">
        <v>5000</v>
      </c>
      <c r="G194">
        <f t="shared" si="14"/>
        <v>492806.33999999997</v>
      </c>
      <c r="H194">
        <f t="shared" si="10"/>
        <v>500390.68000000005</v>
      </c>
      <c r="I194">
        <f t="shared" si="11"/>
        <v>486096.80000000022</v>
      </c>
      <c r="J194">
        <f t="shared" si="12"/>
        <v>498317.18000000028</v>
      </c>
      <c r="K194">
        <f t="shared" si="13"/>
        <v>490927.97000000003</v>
      </c>
    </row>
    <row r="195" spans="1:11" x14ac:dyDescent="0.3">
      <c r="A195">
        <v>5000</v>
      </c>
      <c r="B195">
        <v>5000</v>
      </c>
      <c r="C195">
        <v>5000</v>
      </c>
      <c r="D195">
        <v>5000</v>
      </c>
      <c r="E195">
        <v>5000</v>
      </c>
      <c r="G195">
        <f t="shared" si="14"/>
        <v>497806.33999999997</v>
      </c>
      <c r="H195">
        <f t="shared" si="10"/>
        <v>505390.68000000005</v>
      </c>
      <c r="I195">
        <f t="shared" si="11"/>
        <v>491096.80000000022</v>
      </c>
      <c r="J195">
        <f t="shared" si="12"/>
        <v>503317.18000000028</v>
      </c>
      <c r="K195">
        <f t="shared" si="13"/>
        <v>495927.97000000003</v>
      </c>
    </row>
    <row r="196" spans="1:11" x14ac:dyDescent="0.3">
      <c r="A196">
        <v>5000</v>
      </c>
      <c r="B196">
        <v>5000</v>
      </c>
      <c r="C196">
        <v>5000</v>
      </c>
      <c r="D196">
        <v>5000</v>
      </c>
      <c r="E196">
        <v>5000</v>
      </c>
      <c r="G196">
        <f t="shared" si="14"/>
        <v>502806.33999999997</v>
      </c>
      <c r="H196">
        <f t="shared" ref="H196:H227" si="15">H195+B196</f>
        <v>510390.68000000005</v>
      </c>
      <c r="I196">
        <f t="shared" ref="I196:I227" si="16">I195+C196</f>
        <v>496096.80000000022</v>
      </c>
      <c r="J196">
        <f t="shared" ref="J196:J227" si="17">J195+D196</f>
        <v>508317.18000000028</v>
      </c>
      <c r="K196">
        <f t="shared" ref="K196:K259" si="18">K195+E196</f>
        <v>500927.97000000003</v>
      </c>
    </row>
    <row r="197" spans="1:11" x14ac:dyDescent="0.3">
      <c r="A197">
        <v>5000</v>
      </c>
      <c r="B197">
        <v>5000</v>
      </c>
      <c r="C197">
        <v>5000</v>
      </c>
      <c r="D197">
        <v>5000</v>
      </c>
      <c r="E197">
        <v>5000</v>
      </c>
      <c r="G197">
        <f t="shared" ref="G197:G260" si="19">G196+A197</f>
        <v>507806.33999999997</v>
      </c>
      <c r="H197">
        <f t="shared" si="15"/>
        <v>515390.68000000005</v>
      </c>
      <c r="I197">
        <f t="shared" si="16"/>
        <v>501096.80000000022</v>
      </c>
      <c r="J197">
        <f t="shared" si="17"/>
        <v>513317.18000000028</v>
      </c>
      <c r="K197">
        <f t="shared" si="18"/>
        <v>505927.97000000003</v>
      </c>
    </row>
    <row r="198" spans="1:11" x14ac:dyDescent="0.3">
      <c r="A198">
        <v>5000</v>
      </c>
      <c r="B198">
        <v>5000</v>
      </c>
      <c r="C198">
        <v>5000</v>
      </c>
      <c r="D198">
        <v>5000</v>
      </c>
      <c r="E198">
        <v>5000</v>
      </c>
      <c r="G198">
        <f t="shared" si="19"/>
        <v>512806.33999999997</v>
      </c>
      <c r="H198">
        <f t="shared" si="15"/>
        <v>520390.68000000005</v>
      </c>
      <c r="I198">
        <f t="shared" si="16"/>
        <v>506096.80000000022</v>
      </c>
      <c r="J198">
        <f t="shared" si="17"/>
        <v>518317.18000000028</v>
      </c>
      <c r="K198">
        <f t="shared" si="18"/>
        <v>510927.97000000003</v>
      </c>
    </row>
    <row r="199" spans="1:11" x14ac:dyDescent="0.3">
      <c r="A199">
        <v>5000</v>
      </c>
      <c r="B199">
        <v>5000</v>
      </c>
      <c r="C199">
        <v>5000</v>
      </c>
      <c r="D199">
        <v>5000</v>
      </c>
      <c r="E199">
        <v>5000</v>
      </c>
      <c r="G199">
        <f t="shared" si="19"/>
        <v>517806.33999999997</v>
      </c>
      <c r="H199">
        <f t="shared" si="15"/>
        <v>525390.68000000005</v>
      </c>
      <c r="I199">
        <f t="shared" si="16"/>
        <v>511096.80000000022</v>
      </c>
      <c r="J199">
        <f t="shared" si="17"/>
        <v>523317.18000000028</v>
      </c>
      <c r="K199">
        <f t="shared" si="18"/>
        <v>515927.97000000003</v>
      </c>
    </row>
    <row r="200" spans="1:11" x14ac:dyDescent="0.3">
      <c r="A200">
        <v>5000</v>
      </c>
      <c r="B200">
        <v>5000</v>
      </c>
      <c r="C200">
        <v>5000</v>
      </c>
      <c r="D200">
        <v>5000</v>
      </c>
      <c r="E200">
        <v>5000</v>
      </c>
      <c r="G200">
        <f t="shared" si="19"/>
        <v>522806.33999999997</v>
      </c>
      <c r="H200">
        <f t="shared" si="15"/>
        <v>530390.68000000005</v>
      </c>
      <c r="I200">
        <f t="shared" si="16"/>
        <v>516096.80000000022</v>
      </c>
      <c r="J200">
        <f t="shared" si="17"/>
        <v>528317.18000000028</v>
      </c>
      <c r="K200">
        <f t="shared" si="18"/>
        <v>520927.97000000003</v>
      </c>
    </row>
    <row r="201" spans="1:11" x14ac:dyDescent="0.3">
      <c r="A201">
        <v>2429.42</v>
      </c>
      <c r="B201">
        <v>2013.56</v>
      </c>
      <c r="C201">
        <v>2358.7800000000002</v>
      </c>
      <c r="D201">
        <v>2308.89</v>
      </c>
      <c r="E201">
        <v>2316.7800000000002</v>
      </c>
      <c r="G201">
        <f t="shared" si="19"/>
        <v>525235.76</v>
      </c>
      <c r="H201">
        <f t="shared" si="15"/>
        <v>532404.24000000011</v>
      </c>
      <c r="I201">
        <f t="shared" si="16"/>
        <v>518455.58000000025</v>
      </c>
      <c r="J201">
        <f t="shared" si="17"/>
        <v>530626.0700000003</v>
      </c>
      <c r="K201">
        <f t="shared" si="18"/>
        <v>523244.75000000006</v>
      </c>
    </row>
    <row r="202" spans="1:11" x14ac:dyDescent="0.3">
      <c r="A202">
        <v>5000</v>
      </c>
      <c r="B202">
        <v>5000</v>
      </c>
      <c r="C202">
        <v>5000</v>
      </c>
      <c r="D202">
        <v>5000</v>
      </c>
      <c r="E202">
        <v>5000</v>
      </c>
      <c r="G202">
        <f t="shared" si="19"/>
        <v>530235.76</v>
      </c>
      <c r="H202">
        <f t="shared" si="15"/>
        <v>537404.24000000011</v>
      </c>
      <c r="I202">
        <f t="shared" si="16"/>
        <v>523455.58000000025</v>
      </c>
      <c r="J202">
        <f t="shared" si="17"/>
        <v>535626.0700000003</v>
      </c>
      <c r="K202">
        <f t="shared" si="18"/>
        <v>528244.75</v>
      </c>
    </row>
    <row r="203" spans="1:11" x14ac:dyDescent="0.3">
      <c r="A203">
        <v>5000</v>
      </c>
      <c r="B203">
        <v>2124.23</v>
      </c>
      <c r="C203">
        <v>2346.58</v>
      </c>
      <c r="D203">
        <v>4640.09</v>
      </c>
      <c r="E203">
        <v>5000</v>
      </c>
      <c r="G203">
        <f t="shared" si="19"/>
        <v>535235.76</v>
      </c>
      <c r="H203">
        <f t="shared" si="15"/>
        <v>539528.47000000009</v>
      </c>
      <c r="I203">
        <f t="shared" si="16"/>
        <v>525802.16000000027</v>
      </c>
      <c r="J203">
        <f t="shared" si="17"/>
        <v>540266.16000000027</v>
      </c>
      <c r="K203">
        <f t="shared" si="18"/>
        <v>533244.75</v>
      </c>
    </row>
    <row r="204" spans="1:11" x14ac:dyDescent="0.3">
      <c r="A204">
        <v>2238.08</v>
      </c>
      <c r="B204">
        <v>945.94</v>
      </c>
      <c r="C204">
        <v>889.78</v>
      </c>
      <c r="D204">
        <v>3168.38</v>
      </c>
      <c r="E204">
        <v>3241.62</v>
      </c>
      <c r="G204">
        <f t="shared" si="19"/>
        <v>537473.84</v>
      </c>
      <c r="H204">
        <f t="shared" si="15"/>
        <v>540474.41</v>
      </c>
      <c r="I204">
        <f t="shared" si="16"/>
        <v>526691.94000000029</v>
      </c>
      <c r="J204">
        <f t="shared" si="17"/>
        <v>543434.54000000027</v>
      </c>
      <c r="K204">
        <f t="shared" si="18"/>
        <v>536486.37</v>
      </c>
    </row>
    <row r="205" spans="1:11" x14ac:dyDescent="0.3">
      <c r="A205">
        <v>114.72</v>
      </c>
      <c r="B205">
        <v>120.55</v>
      </c>
      <c r="C205">
        <v>165.72</v>
      </c>
      <c r="D205">
        <v>162.51</v>
      </c>
      <c r="E205">
        <v>34.450000000000003</v>
      </c>
      <c r="G205">
        <f t="shared" si="19"/>
        <v>537588.55999999994</v>
      </c>
      <c r="H205">
        <f t="shared" si="15"/>
        <v>540594.96000000008</v>
      </c>
      <c r="I205">
        <f t="shared" si="16"/>
        <v>526857.66000000027</v>
      </c>
      <c r="J205">
        <f t="shared" si="17"/>
        <v>543597.05000000028</v>
      </c>
      <c r="K205">
        <f t="shared" si="18"/>
        <v>536520.81999999995</v>
      </c>
    </row>
    <row r="206" spans="1:11" x14ac:dyDescent="0.3">
      <c r="A206">
        <v>359.5</v>
      </c>
      <c r="B206">
        <v>275.44</v>
      </c>
      <c r="C206">
        <v>118.52</v>
      </c>
      <c r="D206">
        <v>113.41</v>
      </c>
      <c r="E206">
        <v>146.12</v>
      </c>
      <c r="G206">
        <f t="shared" si="19"/>
        <v>537948.05999999994</v>
      </c>
      <c r="H206">
        <f t="shared" si="15"/>
        <v>540870.40000000002</v>
      </c>
      <c r="I206">
        <f t="shared" si="16"/>
        <v>526976.18000000028</v>
      </c>
      <c r="J206">
        <f t="shared" si="17"/>
        <v>543710.46000000031</v>
      </c>
      <c r="K206">
        <f t="shared" si="18"/>
        <v>536666.93999999994</v>
      </c>
    </row>
    <row r="207" spans="1:11" x14ac:dyDescent="0.3">
      <c r="A207">
        <v>356.47</v>
      </c>
      <c r="B207">
        <v>380.61</v>
      </c>
      <c r="C207">
        <v>391.53</v>
      </c>
      <c r="D207">
        <v>467.94</v>
      </c>
      <c r="E207">
        <v>383.12</v>
      </c>
      <c r="G207">
        <f t="shared" si="19"/>
        <v>538304.52999999991</v>
      </c>
      <c r="H207">
        <f t="shared" si="15"/>
        <v>541251.01</v>
      </c>
      <c r="I207">
        <f t="shared" si="16"/>
        <v>527367.71000000031</v>
      </c>
      <c r="J207">
        <f t="shared" si="17"/>
        <v>544178.40000000026</v>
      </c>
      <c r="K207">
        <f t="shared" si="18"/>
        <v>537050.05999999994</v>
      </c>
    </row>
    <row r="208" spans="1:11" x14ac:dyDescent="0.3">
      <c r="A208">
        <v>13.86</v>
      </c>
      <c r="B208">
        <v>13.94</v>
      </c>
      <c r="C208">
        <v>14.5</v>
      </c>
      <c r="D208">
        <v>14.19</v>
      </c>
      <c r="E208">
        <v>12.67</v>
      </c>
      <c r="G208">
        <f t="shared" si="19"/>
        <v>538318.3899999999</v>
      </c>
      <c r="H208">
        <f t="shared" si="15"/>
        <v>541264.94999999995</v>
      </c>
      <c r="I208">
        <f t="shared" si="16"/>
        <v>527382.21000000031</v>
      </c>
      <c r="J208">
        <f t="shared" si="17"/>
        <v>544192.5900000002</v>
      </c>
      <c r="K208">
        <f t="shared" si="18"/>
        <v>537062.73</v>
      </c>
    </row>
    <row r="209" spans="1:11" x14ac:dyDescent="0.3">
      <c r="A209">
        <v>16.05</v>
      </c>
      <c r="B209">
        <v>8.6199999999999992</v>
      </c>
      <c r="C209">
        <v>13.2</v>
      </c>
      <c r="D209">
        <v>2.56</v>
      </c>
      <c r="E209">
        <v>4.76</v>
      </c>
      <c r="G209">
        <f t="shared" si="19"/>
        <v>538334.43999999994</v>
      </c>
      <c r="H209">
        <f t="shared" si="15"/>
        <v>541273.56999999995</v>
      </c>
      <c r="I209">
        <f t="shared" si="16"/>
        <v>527395.41000000027</v>
      </c>
      <c r="J209">
        <f t="shared" si="17"/>
        <v>544195.15000000026</v>
      </c>
      <c r="K209">
        <f t="shared" si="18"/>
        <v>537067.49</v>
      </c>
    </row>
    <row r="210" spans="1:11" x14ac:dyDescent="0.3">
      <c r="A210">
        <v>5000</v>
      </c>
      <c r="B210">
        <v>5000</v>
      </c>
      <c r="C210">
        <v>5000</v>
      </c>
      <c r="D210">
        <v>5000</v>
      </c>
      <c r="E210">
        <v>5000</v>
      </c>
      <c r="G210">
        <f t="shared" si="19"/>
        <v>543334.43999999994</v>
      </c>
      <c r="H210">
        <f t="shared" si="15"/>
        <v>546273.56999999995</v>
      </c>
      <c r="I210">
        <f t="shared" si="16"/>
        <v>532395.41000000027</v>
      </c>
      <c r="J210">
        <f t="shared" si="17"/>
        <v>549195.15000000026</v>
      </c>
      <c r="K210">
        <f t="shared" si="18"/>
        <v>542067.49</v>
      </c>
    </row>
    <row r="211" spans="1:11" x14ac:dyDescent="0.3">
      <c r="A211">
        <v>424.44</v>
      </c>
      <c r="B211">
        <v>404.64</v>
      </c>
      <c r="C211">
        <v>363.02</v>
      </c>
      <c r="D211">
        <v>451.73</v>
      </c>
      <c r="E211">
        <v>365.97</v>
      </c>
      <c r="G211">
        <f t="shared" si="19"/>
        <v>543758.87999999989</v>
      </c>
      <c r="H211">
        <f t="shared" si="15"/>
        <v>546678.21</v>
      </c>
      <c r="I211">
        <f t="shared" si="16"/>
        <v>532758.43000000028</v>
      </c>
      <c r="J211">
        <f t="shared" si="17"/>
        <v>549646.88000000024</v>
      </c>
      <c r="K211">
        <f t="shared" si="18"/>
        <v>542433.46</v>
      </c>
    </row>
    <row r="212" spans="1:11" x14ac:dyDescent="0.3">
      <c r="A212">
        <v>1151.75</v>
      </c>
      <c r="B212">
        <v>1085.42</v>
      </c>
      <c r="C212">
        <v>458.76</v>
      </c>
      <c r="D212">
        <v>378.38</v>
      </c>
      <c r="E212">
        <v>545.52</v>
      </c>
      <c r="G212">
        <f t="shared" si="19"/>
        <v>544910.62999999989</v>
      </c>
      <c r="H212">
        <f t="shared" si="15"/>
        <v>547763.63</v>
      </c>
      <c r="I212">
        <f t="shared" si="16"/>
        <v>533217.19000000029</v>
      </c>
      <c r="J212">
        <f t="shared" si="17"/>
        <v>550025.26000000024</v>
      </c>
      <c r="K212">
        <f t="shared" si="18"/>
        <v>542978.98</v>
      </c>
    </row>
    <row r="213" spans="1:11" x14ac:dyDescent="0.3">
      <c r="A213">
        <v>5000</v>
      </c>
      <c r="B213">
        <v>5000</v>
      </c>
      <c r="C213">
        <v>5000</v>
      </c>
      <c r="D213">
        <v>5000</v>
      </c>
      <c r="E213">
        <v>5000</v>
      </c>
      <c r="G213">
        <f t="shared" si="19"/>
        <v>549910.62999999989</v>
      </c>
      <c r="H213">
        <f t="shared" si="15"/>
        <v>552763.63</v>
      </c>
      <c r="I213">
        <f t="shared" si="16"/>
        <v>538217.19000000029</v>
      </c>
      <c r="J213">
        <f t="shared" si="17"/>
        <v>555025.26000000024</v>
      </c>
      <c r="K213">
        <f t="shared" si="18"/>
        <v>547978.98</v>
      </c>
    </row>
    <row r="214" spans="1:11" x14ac:dyDescent="0.3">
      <c r="A214">
        <v>395.58</v>
      </c>
      <c r="B214">
        <v>335.61</v>
      </c>
      <c r="C214">
        <v>326.64</v>
      </c>
      <c r="D214">
        <v>326.02</v>
      </c>
      <c r="E214">
        <v>333.5</v>
      </c>
      <c r="G214">
        <f t="shared" si="19"/>
        <v>550306.20999999985</v>
      </c>
      <c r="H214">
        <f t="shared" si="15"/>
        <v>553099.24</v>
      </c>
      <c r="I214">
        <f t="shared" si="16"/>
        <v>538543.83000000031</v>
      </c>
      <c r="J214">
        <f t="shared" si="17"/>
        <v>555351.28000000026</v>
      </c>
      <c r="K214">
        <f t="shared" si="18"/>
        <v>548312.48</v>
      </c>
    </row>
    <row r="215" spans="1:11" x14ac:dyDescent="0.3">
      <c r="A215">
        <v>5000</v>
      </c>
      <c r="B215">
        <v>5000</v>
      </c>
      <c r="C215">
        <v>5000</v>
      </c>
      <c r="D215">
        <v>5000</v>
      </c>
      <c r="E215">
        <v>5000</v>
      </c>
      <c r="G215">
        <f t="shared" si="19"/>
        <v>555306.20999999985</v>
      </c>
      <c r="H215">
        <f t="shared" si="15"/>
        <v>558099.24</v>
      </c>
      <c r="I215">
        <f t="shared" si="16"/>
        <v>543543.83000000031</v>
      </c>
      <c r="J215">
        <f t="shared" si="17"/>
        <v>560351.28000000026</v>
      </c>
      <c r="K215">
        <f t="shared" si="18"/>
        <v>553312.48</v>
      </c>
    </row>
    <row r="216" spans="1:11" x14ac:dyDescent="0.3">
      <c r="A216">
        <v>5000</v>
      </c>
      <c r="B216">
        <v>5000</v>
      </c>
      <c r="C216">
        <v>5000</v>
      </c>
      <c r="D216">
        <v>213</v>
      </c>
      <c r="E216">
        <v>5000</v>
      </c>
      <c r="G216">
        <f t="shared" si="19"/>
        <v>560306.20999999985</v>
      </c>
      <c r="H216">
        <f t="shared" si="15"/>
        <v>563099.24</v>
      </c>
      <c r="I216">
        <f t="shared" si="16"/>
        <v>548543.83000000031</v>
      </c>
      <c r="J216">
        <f t="shared" si="17"/>
        <v>560564.28000000026</v>
      </c>
      <c r="K216">
        <f t="shared" si="18"/>
        <v>558312.48</v>
      </c>
    </row>
    <row r="217" spans="1:11" x14ac:dyDescent="0.3">
      <c r="A217">
        <v>1126.42</v>
      </c>
      <c r="B217">
        <v>5000</v>
      </c>
      <c r="C217">
        <v>5000</v>
      </c>
      <c r="D217">
        <v>330.88</v>
      </c>
      <c r="E217">
        <v>1032.52</v>
      </c>
      <c r="G217">
        <f t="shared" si="19"/>
        <v>561432.62999999989</v>
      </c>
      <c r="H217">
        <f t="shared" si="15"/>
        <v>568099.24</v>
      </c>
      <c r="I217">
        <f t="shared" si="16"/>
        <v>553543.83000000031</v>
      </c>
      <c r="J217">
        <f t="shared" si="17"/>
        <v>560895.16000000027</v>
      </c>
      <c r="K217">
        <f t="shared" si="18"/>
        <v>559345</v>
      </c>
    </row>
    <row r="218" spans="1:11" x14ac:dyDescent="0.3">
      <c r="A218">
        <v>1489.95</v>
      </c>
      <c r="B218">
        <v>5000</v>
      </c>
      <c r="C218">
        <v>5000</v>
      </c>
      <c r="D218">
        <v>1412.05</v>
      </c>
      <c r="E218">
        <v>1796.06</v>
      </c>
      <c r="G218">
        <f t="shared" si="19"/>
        <v>562922.57999999984</v>
      </c>
      <c r="H218">
        <f t="shared" si="15"/>
        <v>573099.24</v>
      </c>
      <c r="I218">
        <f t="shared" si="16"/>
        <v>558543.83000000031</v>
      </c>
      <c r="J218">
        <f t="shared" si="17"/>
        <v>562307.21000000031</v>
      </c>
      <c r="K218">
        <f t="shared" si="18"/>
        <v>561141.06000000006</v>
      </c>
    </row>
    <row r="219" spans="1:11" x14ac:dyDescent="0.3">
      <c r="A219">
        <v>2046.61</v>
      </c>
      <c r="B219">
        <v>2222.2800000000002</v>
      </c>
      <c r="C219">
        <v>645.64</v>
      </c>
      <c r="D219">
        <v>1589.23</v>
      </c>
      <c r="E219">
        <v>1720.44</v>
      </c>
      <c r="G219">
        <f t="shared" si="19"/>
        <v>564969.18999999983</v>
      </c>
      <c r="H219">
        <f t="shared" si="15"/>
        <v>575321.52</v>
      </c>
      <c r="I219">
        <f t="shared" si="16"/>
        <v>559189.47000000032</v>
      </c>
      <c r="J219">
        <f t="shared" si="17"/>
        <v>563896.44000000029</v>
      </c>
      <c r="K219">
        <f t="shared" si="18"/>
        <v>562861.5</v>
      </c>
    </row>
    <row r="220" spans="1:11" x14ac:dyDescent="0.3">
      <c r="A220">
        <v>5000</v>
      </c>
      <c r="B220">
        <v>2283.02</v>
      </c>
      <c r="C220">
        <v>5000</v>
      </c>
      <c r="D220">
        <v>5000</v>
      </c>
      <c r="E220">
        <v>5000</v>
      </c>
      <c r="G220">
        <f t="shared" si="19"/>
        <v>569969.18999999983</v>
      </c>
      <c r="H220">
        <f t="shared" si="15"/>
        <v>577604.54</v>
      </c>
      <c r="I220">
        <f t="shared" si="16"/>
        <v>564189.47000000032</v>
      </c>
      <c r="J220">
        <f t="shared" si="17"/>
        <v>568896.44000000029</v>
      </c>
      <c r="K220">
        <f t="shared" si="18"/>
        <v>567861.5</v>
      </c>
    </row>
    <row r="221" spans="1:11" x14ac:dyDescent="0.3">
      <c r="A221">
        <v>5000</v>
      </c>
      <c r="B221">
        <v>5000</v>
      </c>
      <c r="C221">
        <v>5000</v>
      </c>
      <c r="D221">
        <v>5000</v>
      </c>
      <c r="E221">
        <v>5000</v>
      </c>
      <c r="G221">
        <f t="shared" si="19"/>
        <v>574969.18999999983</v>
      </c>
      <c r="H221">
        <f t="shared" si="15"/>
        <v>582604.54</v>
      </c>
      <c r="I221">
        <f t="shared" si="16"/>
        <v>569189.47000000032</v>
      </c>
      <c r="J221">
        <f t="shared" si="17"/>
        <v>573896.44000000029</v>
      </c>
      <c r="K221">
        <f t="shared" si="18"/>
        <v>572861.5</v>
      </c>
    </row>
    <row r="222" spans="1:11" x14ac:dyDescent="0.3">
      <c r="A222">
        <v>5000</v>
      </c>
      <c r="B222">
        <v>5000</v>
      </c>
      <c r="C222">
        <v>5000</v>
      </c>
      <c r="D222">
        <v>5000</v>
      </c>
      <c r="E222">
        <v>5000</v>
      </c>
      <c r="G222">
        <f t="shared" si="19"/>
        <v>579969.18999999983</v>
      </c>
      <c r="H222">
        <f t="shared" si="15"/>
        <v>587604.54</v>
      </c>
      <c r="I222">
        <f t="shared" si="16"/>
        <v>574189.47000000032</v>
      </c>
      <c r="J222">
        <f t="shared" si="17"/>
        <v>578896.44000000029</v>
      </c>
      <c r="K222">
        <f t="shared" si="18"/>
        <v>577861.5</v>
      </c>
    </row>
    <row r="223" spans="1:11" x14ac:dyDescent="0.3">
      <c r="A223">
        <v>5000</v>
      </c>
      <c r="B223">
        <v>5000</v>
      </c>
      <c r="C223">
        <v>5000</v>
      </c>
      <c r="D223">
        <v>5000</v>
      </c>
      <c r="E223">
        <v>5000</v>
      </c>
      <c r="G223">
        <f t="shared" si="19"/>
        <v>584969.18999999983</v>
      </c>
      <c r="H223">
        <f t="shared" si="15"/>
        <v>592604.54</v>
      </c>
      <c r="I223">
        <f t="shared" si="16"/>
        <v>579189.47000000032</v>
      </c>
      <c r="J223">
        <f t="shared" si="17"/>
        <v>583896.44000000029</v>
      </c>
      <c r="K223">
        <f t="shared" si="18"/>
        <v>582861.5</v>
      </c>
    </row>
    <row r="224" spans="1:11" x14ac:dyDescent="0.3">
      <c r="A224">
        <v>5.48</v>
      </c>
      <c r="B224">
        <v>4.47</v>
      </c>
      <c r="C224">
        <v>6.56</v>
      </c>
      <c r="D224">
        <v>4.16</v>
      </c>
      <c r="E224">
        <v>4.84</v>
      </c>
      <c r="G224">
        <f t="shared" si="19"/>
        <v>584974.66999999981</v>
      </c>
      <c r="H224">
        <f t="shared" si="15"/>
        <v>592609.01</v>
      </c>
      <c r="I224">
        <f t="shared" si="16"/>
        <v>579196.03000000038</v>
      </c>
      <c r="J224">
        <f t="shared" si="17"/>
        <v>583900.60000000033</v>
      </c>
      <c r="K224">
        <f t="shared" si="18"/>
        <v>582866.34</v>
      </c>
    </row>
    <row r="225" spans="1:11" x14ac:dyDescent="0.3">
      <c r="A225">
        <v>5000</v>
      </c>
      <c r="B225">
        <v>5.34</v>
      </c>
      <c r="C225">
        <v>3269.72</v>
      </c>
      <c r="D225">
        <v>525.80999999999995</v>
      </c>
      <c r="E225">
        <v>432.73</v>
      </c>
      <c r="G225">
        <f t="shared" si="19"/>
        <v>589974.66999999981</v>
      </c>
      <c r="H225">
        <f t="shared" si="15"/>
        <v>592614.35</v>
      </c>
      <c r="I225">
        <f t="shared" si="16"/>
        <v>582465.75000000035</v>
      </c>
      <c r="J225">
        <f t="shared" si="17"/>
        <v>584426.41000000038</v>
      </c>
      <c r="K225">
        <f t="shared" si="18"/>
        <v>583299.06999999995</v>
      </c>
    </row>
    <row r="226" spans="1:11" x14ac:dyDescent="0.3">
      <c r="A226">
        <v>5000</v>
      </c>
      <c r="B226">
        <v>5000</v>
      </c>
      <c r="C226">
        <v>5000</v>
      </c>
      <c r="D226">
        <v>5000</v>
      </c>
      <c r="E226">
        <v>5000</v>
      </c>
      <c r="G226">
        <f t="shared" si="19"/>
        <v>594974.66999999981</v>
      </c>
      <c r="H226">
        <f t="shared" si="15"/>
        <v>597614.35</v>
      </c>
      <c r="I226">
        <f t="shared" si="16"/>
        <v>587465.75000000035</v>
      </c>
      <c r="J226">
        <f t="shared" si="17"/>
        <v>589426.41000000038</v>
      </c>
      <c r="K226">
        <f t="shared" si="18"/>
        <v>588299.06999999995</v>
      </c>
    </row>
    <row r="227" spans="1:11" x14ac:dyDescent="0.3">
      <c r="A227">
        <v>5000</v>
      </c>
      <c r="B227">
        <v>5000</v>
      </c>
      <c r="C227">
        <v>5000</v>
      </c>
      <c r="D227">
        <v>5000</v>
      </c>
      <c r="E227">
        <v>5000</v>
      </c>
      <c r="G227">
        <f t="shared" si="19"/>
        <v>599974.66999999981</v>
      </c>
      <c r="H227">
        <f t="shared" si="15"/>
        <v>602614.35</v>
      </c>
      <c r="I227">
        <f t="shared" si="16"/>
        <v>592465.75000000035</v>
      </c>
      <c r="J227">
        <f t="shared" si="17"/>
        <v>594426.41000000038</v>
      </c>
      <c r="K227">
        <f t="shared" si="18"/>
        <v>593299.06999999995</v>
      </c>
    </row>
    <row r="228" spans="1:11" x14ac:dyDescent="0.3">
      <c r="A228">
        <v>5000</v>
      </c>
      <c r="B228">
        <v>5000</v>
      </c>
      <c r="C228">
        <v>5000</v>
      </c>
      <c r="D228">
        <v>5000</v>
      </c>
      <c r="E228">
        <v>5000</v>
      </c>
      <c r="G228">
        <f t="shared" si="19"/>
        <v>604974.66999999981</v>
      </c>
      <c r="H228">
        <f t="shared" ref="H228:H259" si="20">H227+B228</f>
        <v>607614.35</v>
      </c>
      <c r="I228">
        <f t="shared" ref="I228:I259" si="21">I227+C228</f>
        <v>597465.75000000035</v>
      </c>
      <c r="J228">
        <f t="shared" ref="J228:J259" si="22">J227+D228</f>
        <v>599426.41000000038</v>
      </c>
      <c r="K228">
        <f t="shared" si="18"/>
        <v>598299.06999999995</v>
      </c>
    </row>
    <row r="229" spans="1:11" x14ac:dyDescent="0.3">
      <c r="A229">
        <v>5000</v>
      </c>
      <c r="B229">
        <v>5000</v>
      </c>
      <c r="C229">
        <v>5000</v>
      </c>
      <c r="D229">
        <v>5000</v>
      </c>
      <c r="E229">
        <v>5000</v>
      </c>
      <c r="G229">
        <f t="shared" si="19"/>
        <v>609974.66999999981</v>
      </c>
      <c r="H229">
        <f t="shared" si="20"/>
        <v>612614.35</v>
      </c>
      <c r="I229">
        <f t="shared" si="21"/>
        <v>602465.75000000035</v>
      </c>
      <c r="J229">
        <f t="shared" si="22"/>
        <v>604426.41000000038</v>
      </c>
      <c r="K229">
        <f t="shared" si="18"/>
        <v>603299.06999999995</v>
      </c>
    </row>
    <row r="230" spans="1:11" x14ac:dyDescent="0.3">
      <c r="A230">
        <v>5000</v>
      </c>
      <c r="B230">
        <v>5000</v>
      </c>
      <c r="C230">
        <v>5000</v>
      </c>
      <c r="D230">
        <v>5000</v>
      </c>
      <c r="G230">
        <f t="shared" si="19"/>
        <v>614974.66999999981</v>
      </c>
      <c r="H230">
        <f t="shared" si="20"/>
        <v>617614.35</v>
      </c>
      <c r="I230">
        <f t="shared" si="21"/>
        <v>607465.75000000035</v>
      </c>
      <c r="J230">
        <f t="shared" si="22"/>
        <v>609426.41000000038</v>
      </c>
      <c r="K230">
        <f t="shared" si="18"/>
        <v>603299.06999999995</v>
      </c>
    </row>
    <row r="231" spans="1:11" x14ac:dyDescent="0.3">
      <c r="A231">
        <v>27.64</v>
      </c>
      <c r="B231">
        <v>26.64</v>
      </c>
      <c r="C231">
        <v>26.34</v>
      </c>
      <c r="D231">
        <v>27.14</v>
      </c>
      <c r="G231">
        <f t="shared" si="19"/>
        <v>615002.30999999982</v>
      </c>
      <c r="H231">
        <f t="shared" si="20"/>
        <v>617640.99</v>
      </c>
      <c r="I231">
        <f t="shared" si="21"/>
        <v>607492.09000000032</v>
      </c>
      <c r="J231">
        <f t="shared" si="22"/>
        <v>609453.5500000004</v>
      </c>
      <c r="K231">
        <f t="shared" si="18"/>
        <v>603299.06999999995</v>
      </c>
    </row>
    <row r="232" spans="1:11" x14ac:dyDescent="0.3">
      <c r="A232">
        <v>155.66999999999999</v>
      </c>
      <c r="B232">
        <v>132.66</v>
      </c>
      <c r="C232">
        <v>154.34</v>
      </c>
      <c r="D232">
        <v>157.36000000000001</v>
      </c>
      <c r="G232">
        <f t="shared" si="19"/>
        <v>615157.97999999986</v>
      </c>
      <c r="H232">
        <f t="shared" si="20"/>
        <v>617773.65</v>
      </c>
      <c r="I232">
        <f t="shared" si="21"/>
        <v>607646.43000000028</v>
      </c>
      <c r="J232">
        <f t="shared" si="22"/>
        <v>609610.91000000038</v>
      </c>
      <c r="K232">
        <f t="shared" si="18"/>
        <v>603299.06999999995</v>
      </c>
    </row>
    <row r="233" spans="1:11" x14ac:dyDescent="0.3">
      <c r="A233">
        <v>5000</v>
      </c>
      <c r="B233">
        <v>5000</v>
      </c>
      <c r="C233">
        <v>5000</v>
      </c>
      <c r="D233">
        <v>5000</v>
      </c>
      <c r="G233">
        <f t="shared" si="19"/>
        <v>620157.97999999986</v>
      </c>
      <c r="H233">
        <f t="shared" si="20"/>
        <v>622773.65</v>
      </c>
      <c r="I233">
        <f t="shared" si="21"/>
        <v>612646.43000000028</v>
      </c>
      <c r="J233">
        <f t="shared" si="22"/>
        <v>614610.91000000038</v>
      </c>
      <c r="K233">
        <f t="shared" si="18"/>
        <v>603299.06999999995</v>
      </c>
    </row>
    <row r="234" spans="1:11" x14ac:dyDescent="0.3">
      <c r="A234">
        <v>1502.27</v>
      </c>
      <c r="B234">
        <v>1283.94</v>
      </c>
      <c r="C234">
        <v>1619.66</v>
      </c>
      <c r="D234">
        <v>1928.22</v>
      </c>
      <c r="G234">
        <f t="shared" si="19"/>
        <v>621660.24999999988</v>
      </c>
      <c r="H234">
        <f t="shared" si="20"/>
        <v>624057.59</v>
      </c>
      <c r="I234">
        <f t="shared" si="21"/>
        <v>614266.09000000032</v>
      </c>
      <c r="J234">
        <f t="shared" si="22"/>
        <v>616539.13000000035</v>
      </c>
      <c r="K234">
        <f t="shared" si="18"/>
        <v>603299.06999999995</v>
      </c>
    </row>
    <row r="235" spans="1:11" x14ac:dyDescent="0.3">
      <c r="A235">
        <v>1857.94</v>
      </c>
      <c r="B235">
        <v>2646.39</v>
      </c>
      <c r="C235">
        <v>3080.28</v>
      </c>
      <c r="D235">
        <v>1816.95</v>
      </c>
      <c r="G235">
        <f t="shared" si="19"/>
        <v>623518.18999999983</v>
      </c>
      <c r="H235">
        <f t="shared" si="20"/>
        <v>626703.98</v>
      </c>
      <c r="I235">
        <f t="shared" si="21"/>
        <v>617346.37000000034</v>
      </c>
      <c r="J235">
        <f t="shared" si="22"/>
        <v>618356.08000000031</v>
      </c>
      <c r="K235">
        <f t="shared" si="18"/>
        <v>603299.06999999995</v>
      </c>
    </row>
    <row r="236" spans="1:11" x14ac:dyDescent="0.3">
      <c r="A236">
        <v>2856.69</v>
      </c>
      <c r="B236">
        <v>2269.08</v>
      </c>
      <c r="C236">
        <v>2208.11</v>
      </c>
      <c r="D236">
        <v>2250.84</v>
      </c>
      <c r="G236">
        <f t="shared" si="19"/>
        <v>626374.87999999977</v>
      </c>
      <c r="H236">
        <f t="shared" si="20"/>
        <v>628973.05999999994</v>
      </c>
      <c r="I236">
        <f t="shared" si="21"/>
        <v>619554.48000000033</v>
      </c>
      <c r="J236">
        <f t="shared" si="22"/>
        <v>620606.92000000027</v>
      </c>
      <c r="K236">
        <f t="shared" si="18"/>
        <v>603299.06999999995</v>
      </c>
    </row>
    <row r="237" spans="1:11" x14ac:dyDescent="0.3">
      <c r="A237">
        <v>1356.55</v>
      </c>
      <c r="B237">
        <v>955.94</v>
      </c>
      <c r="C237">
        <v>716.59</v>
      </c>
      <c r="D237">
        <v>940.02</v>
      </c>
      <c r="G237">
        <f t="shared" si="19"/>
        <v>627731.42999999982</v>
      </c>
      <c r="H237">
        <f t="shared" si="20"/>
        <v>629928.99999999988</v>
      </c>
      <c r="I237">
        <f t="shared" si="21"/>
        <v>620271.0700000003</v>
      </c>
      <c r="J237">
        <f t="shared" si="22"/>
        <v>621546.94000000029</v>
      </c>
      <c r="K237">
        <f t="shared" si="18"/>
        <v>603299.06999999995</v>
      </c>
    </row>
    <row r="238" spans="1:11" x14ac:dyDescent="0.3">
      <c r="A238">
        <v>2580.0500000000002</v>
      </c>
      <c r="B238">
        <v>2093.89</v>
      </c>
      <c r="C238">
        <v>2072.2800000000002</v>
      </c>
      <c r="D238">
        <v>2085.39</v>
      </c>
      <c r="G238">
        <f t="shared" si="19"/>
        <v>630311.47999999986</v>
      </c>
      <c r="H238">
        <f t="shared" si="20"/>
        <v>632022.8899999999</v>
      </c>
      <c r="I238">
        <f t="shared" si="21"/>
        <v>622343.35000000033</v>
      </c>
      <c r="J238">
        <f t="shared" si="22"/>
        <v>623632.33000000031</v>
      </c>
      <c r="K238">
        <f t="shared" si="18"/>
        <v>603299.06999999995</v>
      </c>
    </row>
    <row r="239" spans="1:11" x14ac:dyDescent="0.3">
      <c r="A239">
        <v>88.59</v>
      </c>
      <c r="B239">
        <v>470.64</v>
      </c>
      <c r="C239">
        <v>115.64</v>
      </c>
      <c r="D239">
        <v>613.33000000000004</v>
      </c>
      <c r="G239">
        <f t="shared" si="19"/>
        <v>630400.06999999983</v>
      </c>
      <c r="H239">
        <f t="shared" si="20"/>
        <v>632493.52999999991</v>
      </c>
      <c r="I239">
        <f t="shared" si="21"/>
        <v>622458.99000000034</v>
      </c>
      <c r="J239">
        <f t="shared" si="22"/>
        <v>624245.66000000027</v>
      </c>
      <c r="K239">
        <f t="shared" si="18"/>
        <v>603299.06999999995</v>
      </c>
    </row>
    <row r="240" spans="1:11" x14ac:dyDescent="0.3">
      <c r="A240">
        <v>5000</v>
      </c>
      <c r="B240">
        <v>5000</v>
      </c>
      <c r="C240">
        <v>5000</v>
      </c>
      <c r="D240">
        <v>5000</v>
      </c>
      <c r="G240">
        <f t="shared" si="19"/>
        <v>635400.06999999983</v>
      </c>
      <c r="H240">
        <f t="shared" si="20"/>
        <v>637493.52999999991</v>
      </c>
      <c r="I240">
        <f t="shared" si="21"/>
        <v>627458.99000000034</v>
      </c>
      <c r="J240">
        <f t="shared" si="22"/>
        <v>629245.66000000027</v>
      </c>
      <c r="K240">
        <f t="shared" si="18"/>
        <v>603299.06999999995</v>
      </c>
    </row>
    <row r="241" spans="1:11" x14ac:dyDescent="0.3">
      <c r="A241">
        <v>5000</v>
      </c>
      <c r="B241">
        <v>101.86</v>
      </c>
      <c r="C241">
        <v>5000</v>
      </c>
      <c r="D241">
        <v>5000</v>
      </c>
      <c r="G241">
        <f t="shared" si="19"/>
        <v>640400.06999999983</v>
      </c>
      <c r="H241">
        <f t="shared" si="20"/>
        <v>637595.3899999999</v>
      </c>
      <c r="I241">
        <f t="shared" si="21"/>
        <v>632458.99000000034</v>
      </c>
      <c r="J241">
        <f t="shared" si="22"/>
        <v>634245.66000000027</v>
      </c>
      <c r="K241">
        <f t="shared" si="18"/>
        <v>603299.06999999995</v>
      </c>
    </row>
    <row r="242" spans="1:11" x14ac:dyDescent="0.3">
      <c r="A242">
        <v>5000</v>
      </c>
      <c r="B242">
        <v>4422.5200000000004</v>
      </c>
      <c r="C242">
        <v>5000</v>
      </c>
      <c r="D242">
        <v>5000</v>
      </c>
      <c r="G242">
        <f t="shared" si="19"/>
        <v>645400.06999999983</v>
      </c>
      <c r="H242">
        <f t="shared" si="20"/>
        <v>642017.90999999992</v>
      </c>
      <c r="I242">
        <f t="shared" si="21"/>
        <v>637458.99000000034</v>
      </c>
      <c r="J242">
        <f t="shared" si="22"/>
        <v>639245.66000000027</v>
      </c>
      <c r="K242">
        <f t="shared" si="18"/>
        <v>603299.06999999995</v>
      </c>
    </row>
    <row r="243" spans="1:11" x14ac:dyDescent="0.3">
      <c r="A243">
        <v>5000</v>
      </c>
      <c r="B243">
        <v>5000</v>
      </c>
      <c r="C243">
        <v>5000</v>
      </c>
      <c r="D243">
        <v>5000</v>
      </c>
      <c r="G243">
        <f t="shared" si="19"/>
        <v>650400.06999999983</v>
      </c>
      <c r="H243">
        <f t="shared" si="20"/>
        <v>647017.90999999992</v>
      </c>
      <c r="I243">
        <f t="shared" si="21"/>
        <v>642458.99000000034</v>
      </c>
      <c r="J243">
        <f t="shared" si="22"/>
        <v>644245.66000000027</v>
      </c>
      <c r="K243">
        <f t="shared" si="18"/>
        <v>603299.06999999995</v>
      </c>
    </row>
    <row r="244" spans="1:11" x14ac:dyDescent="0.3">
      <c r="A244">
        <v>5000</v>
      </c>
      <c r="B244">
        <v>5000</v>
      </c>
      <c r="C244">
        <v>5000</v>
      </c>
      <c r="D244">
        <v>5000</v>
      </c>
      <c r="G244">
        <f t="shared" si="19"/>
        <v>655400.06999999983</v>
      </c>
      <c r="H244">
        <f t="shared" si="20"/>
        <v>652017.90999999992</v>
      </c>
      <c r="I244">
        <f t="shared" si="21"/>
        <v>647458.99000000034</v>
      </c>
      <c r="J244">
        <f t="shared" si="22"/>
        <v>649245.66000000027</v>
      </c>
      <c r="K244">
        <f t="shared" si="18"/>
        <v>603299.06999999995</v>
      </c>
    </row>
    <row r="245" spans="1:11" x14ac:dyDescent="0.3">
      <c r="A245">
        <v>5000</v>
      </c>
      <c r="B245">
        <v>5000</v>
      </c>
      <c r="C245">
        <v>5000</v>
      </c>
      <c r="D245">
        <v>5000</v>
      </c>
      <c r="G245">
        <f t="shared" si="19"/>
        <v>660400.06999999983</v>
      </c>
      <c r="H245">
        <f t="shared" si="20"/>
        <v>657017.90999999992</v>
      </c>
      <c r="I245">
        <f t="shared" si="21"/>
        <v>652458.99000000034</v>
      </c>
      <c r="J245">
        <f t="shared" si="22"/>
        <v>654245.66000000027</v>
      </c>
      <c r="K245">
        <f t="shared" si="18"/>
        <v>603299.06999999995</v>
      </c>
    </row>
    <row r="246" spans="1:11" x14ac:dyDescent="0.3">
      <c r="A246">
        <v>5000</v>
      </c>
      <c r="B246">
        <v>5000</v>
      </c>
      <c r="C246">
        <v>5000</v>
      </c>
      <c r="D246">
        <v>5000</v>
      </c>
      <c r="G246">
        <f t="shared" si="19"/>
        <v>665400.06999999983</v>
      </c>
      <c r="H246">
        <f t="shared" si="20"/>
        <v>662017.90999999992</v>
      </c>
      <c r="I246">
        <f t="shared" si="21"/>
        <v>657458.99000000034</v>
      </c>
      <c r="J246">
        <f t="shared" si="22"/>
        <v>659245.66000000027</v>
      </c>
      <c r="K246">
        <f t="shared" si="18"/>
        <v>603299.06999999995</v>
      </c>
    </row>
    <row r="247" spans="1:11" x14ac:dyDescent="0.3">
      <c r="A247">
        <v>5000</v>
      </c>
      <c r="B247">
        <v>5000</v>
      </c>
      <c r="C247">
        <v>5000</v>
      </c>
      <c r="D247">
        <v>5000</v>
      </c>
      <c r="G247">
        <f t="shared" si="19"/>
        <v>670400.06999999983</v>
      </c>
      <c r="H247">
        <f t="shared" si="20"/>
        <v>667017.90999999992</v>
      </c>
      <c r="I247">
        <f t="shared" si="21"/>
        <v>662458.99000000034</v>
      </c>
      <c r="J247">
        <f t="shared" si="22"/>
        <v>664245.66000000027</v>
      </c>
      <c r="K247">
        <f t="shared" si="18"/>
        <v>603299.06999999995</v>
      </c>
    </row>
    <row r="248" spans="1:11" x14ac:dyDescent="0.3">
      <c r="A248">
        <v>121.61</v>
      </c>
      <c r="B248">
        <v>187.94</v>
      </c>
      <c r="C248">
        <v>2250.7600000000002</v>
      </c>
      <c r="D248">
        <v>1131.81</v>
      </c>
      <c r="G248">
        <f t="shared" si="19"/>
        <v>670521.67999999982</v>
      </c>
      <c r="H248">
        <f t="shared" si="20"/>
        <v>667205.84999999986</v>
      </c>
      <c r="I248">
        <f t="shared" si="21"/>
        <v>664709.75000000035</v>
      </c>
      <c r="J248">
        <f t="shared" si="22"/>
        <v>665377.47000000032</v>
      </c>
      <c r="K248">
        <f t="shared" si="18"/>
        <v>603299.06999999995</v>
      </c>
    </row>
    <row r="249" spans="1:11" x14ac:dyDescent="0.3">
      <c r="A249">
        <v>1775.33</v>
      </c>
      <c r="B249">
        <v>1140.19</v>
      </c>
      <c r="C249">
        <v>1094.17</v>
      </c>
      <c r="D249">
        <v>1450.45</v>
      </c>
      <c r="G249">
        <f t="shared" si="19"/>
        <v>672297.00999999978</v>
      </c>
      <c r="H249">
        <f t="shared" si="20"/>
        <v>668346.0399999998</v>
      </c>
      <c r="I249">
        <f t="shared" si="21"/>
        <v>665803.92000000039</v>
      </c>
      <c r="J249">
        <f t="shared" si="22"/>
        <v>666827.92000000027</v>
      </c>
      <c r="K249">
        <f t="shared" si="18"/>
        <v>603299.06999999995</v>
      </c>
    </row>
    <row r="250" spans="1:11" x14ac:dyDescent="0.3">
      <c r="A250">
        <v>42</v>
      </c>
      <c r="B250">
        <v>37.17</v>
      </c>
      <c r="C250">
        <v>39.049999999999997</v>
      </c>
      <c r="D250">
        <v>34.979999999999997</v>
      </c>
      <c r="G250">
        <f t="shared" si="19"/>
        <v>672339.00999999978</v>
      </c>
      <c r="H250">
        <f t="shared" si="20"/>
        <v>668383.20999999985</v>
      </c>
      <c r="I250">
        <f t="shared" si="21"/>
        <v>665842.97000000044</v>
      </c>
      <c r="J250">
        <f t="shared" si="22"/>
        <v>666862.90000000026</v>
      </c>
      <c r="K250">
        <f t="shared" si="18"/>
        <v>603299.06999999995</v>
      </c>
    </row>
    <row r="251" spans="1:11" x14ac:dyDescent="0.3">
      <c r="A251">
        <v>1584.56</v>
      </c>
      <c r="B251">
        <v>1070.28</v>
      </c>
      <c r="C251">
        <v>1033.27</v>
      </c>
      <c r="D251">
        <v>1125.3</v>
      </c>
      <c r="G251">
        <f t="shared" si="19"/>
        <v>673923.56999999983</v>
      </c>
      <c r="H251">
        <f t="shared" si="20"/>
        <v>669453.48999999987</v>
      </c>
      <c r="I251">
        <f t="shared" si="21"/>
        <v>666876.24000000046</v>
      </c>
      <c r="J251">
        <f t="shared" si="22"/>
        <v>667988.2000000003</v>
      </c>
      <c r="K251">
        <f t="shared" si="18"/>
        <v>603299.06999999995</v>
      </c>
    </row>
    <row r="252" spans="1:11" x14ac:dyDescent="0.3">
      <c r="A252">
        <v>1111.03</v>
      </c>
      <c r="B252">
        <v>1211</v>
      </c>
      <c r="C252">
        <v>1211.5</v>
      </c>
      <c r="D252">
        <v>3009.11</v>
      </c>
      <c r="G252">
        <f t="shared" si="19"/>
        <v>675034.59999999986</v>
      </c>
      <c r="H252">
        <f t="shared" si="20"/>
        <v>670664.48999999987</v>
      </c>
      <c r="I252">
        <f t="shared" si="21"/>
        <v>668087.74000000046</v>
      </c>
      <c r="J252">
        <f t="shared" si="22"/>
        <v>670997.31000000029</v>
      </c>
      <c r="K252">
        <f t="shared" si="18"/>
        <v>603299.06999999995</v>
      </c>
    </row>
    <row r="253" spans="1:11" x14ac:dyDescent="0.3">
      <c r="A253">
        <v>3223.84</v>
      </c>
      <c r="B253">
        <v>2110.5</v>
      </c>
      <c r="C253">
        <v>1205.23</v>
      </c>
      <c r="D253">
        <v>1001.64</v>
      </c>
      <c r="G253">
        <f t="shared" si="19"/>
        <v>678258.43999999983</v>
      </c>
      <c r="H253">
        <f t="shared" si="20"/>
        <v>672774.98999999987</v>
      </c>
      <c r="I253">
        <f t="shared" si="21"/>
        <v>669292.97000000044</v>
      </c>
      <c r="J253">
        <f t="shared" si="22"/>
        <v>671998.9500000003</v>
      </c>
      <c r="K253">
        <f t="shared" si="18"/>
        <v>603299.06999999995</v>
      </c>
    </row>
    <row r="254" spans="1:11" x14ac:dyDescent="0.3">
      <c r="A254">
        <v>315.77999999999997</v>
      </c>
      <c r="B254">
        <v>1532.52</v>
      </c>
      <c r="C254">
        <v>315.41000000000003</v>
      </c>
      <c r="D254">
        <v>314.55</v>
      </c>
      <c r="G254">
        <f t="shared" si="19"/>
        <v>678574.21999999986</v>
      </c>
      <c r="H254">
        <f t="shared" si="20"/>
        <v>674307.50999999989</v>
      </c>
      <c r="I254">
        <f t="shared" si="21"/>
        <v>669608.38000000047</v>
      </c>
      <c r="J254">
        <f t="shared" si="22"/>
        <v>672313.50000000035</v>
      </c>
      <c r="K254">
        <f t="shared" si="18"/>
        <v>603299.06999999995</v>
      </c>
    </row>
    <row r="255" spans="1:11" x14ac:dyDescent="0.3">
      <c r="A255">
        <v>9.98</v>
      </c>
      <c r="B255">
        <v>13.05</v>
      </c>
      <c r="C255">
        <v>8.66</v>
      </c>
      <c r="D255">
        <v>7.69</v>
      </c>
      <c r="G255">
        <f t="shared" si="19"/>
        <v>678584.19999999984</v>
      </c>
      <c r="H255">
        <f t="shared" si="20"/>
        <v>674320.55999999994</v>
      </c>
      <c r="I255">
        <f t="shared" si="21"/>
        <v>669617.0400000005</v>
      </c>
      <c r="J255">
        <f t="shared" si="22"/>
        <v>672321.19000000029</v>
      </c>
      <c r="K255">
        <f t="shared" si="18"/>
        <v>603299.06999999995</v>
      </c>
    </row>
    <row r="256" spans="1:11" x14ac:dyDescent="0.3">
      <c r="A256">
        <v>359.09</v>
      </c>
      <c r="B256">
        <v>211.25</v>
      </c>
      <c r="C256">
        <v>216.03</v>
      </c>
      <c r="D256">
        <v>250.98</v>
      </c>
      <c r="G256">
        <f t="shared" si="19"/>
        <v>678943.2899999998</v>
      </c>
      <c r="H256">
        <f t="shared" si="20"/>
        <v>674531.80999999994</v>
      </c>
      <c r="I256">
        <f t="shared" si="21"/>
        <v>669833.07000000053</v>
      </c>
      <c r="J256">
        <f t="shared" si="22"/>
        <v>672572.17000000027</v>
      </c>
      <c r="K256">
        <f t="shared" si="18"/>
        <v>603299.06999999995</v>
      </c>
    </row>
    <row r="257" spans="1:11" x14ac:dyDescent="0.3">
      <c r="A257">
        <v>5000</v>
      </c>
      <c r="B257">
        <v>5000</v>
      </c>
      <c r="C257">
        <v>5000</v>
      </c>
      <c r="D257">
        <v>5000</v>
      </c>
      <c r="G257">
        <f t="shared" si="19"/>
        <v>683943.2899999998</v>
      </c>
      <c r="H257">
        <f t="shared" si="20"/>
        <v>679531.80999999994</v>
      </c>
      <c r="I257">
        <f t="shared" si="21"/>
        <v>674833.07000000053</v>
      </c>
      <c r="J257">
        <f t="shared" si="22"/>
        <v>677572.17000000027</v>
      </c>
      <c r="K257">
        <f t="shared" si="18"/>
        <v>603299.06999999995</v>
      </c>
    </row>
    <row r="258" spans="1:11" x14ac:dyDescent="0.3">
      <c r="A258">
        <v>5000</v>
      </c>
      <c r="B258">
        <v>5000</v>
      </c>
      <c r="C258">
        <v>5000</v>
      </c>
      <c r="D258">
        <v>5000</v>
      </c>
      <c r="G258">
        <f t="shared" si="19"/>
        <v>688943.2899999998</v>
      </c>
      <c r="H258">
        <f t="shared" si="20"/>
        <v>684531.80999999994</v>
      </c>
      <c r="I258">
        <f t="shared" si="21"/>
        <v>679833.07000000053</v>
      </c>
      <c r="J258">
        <f t="shared" si="22"/>
        <v>682572.17000000027</v>
      </c>
      <c r="K258">
        <f t="shared" si="18"/>
        <v>603299.06999999995</v>
      </c>
    </row>
    <row r="259" spans="1:11" x14ac:dyDescent="0.3">
      <c r="A259">
        <v>9.86</v>
      </c>
      <c r="B259">
        <v>93.14</v>
      </c>
      <c r="C259">
        <v>84.83</v>
      </c>
      <c r="D259">
        <v>17.59</v>
      </c>
      <c r="G259">
        <f t="shared" si="19"/>
        <v>688953.14999999979</v>
      </c>
      <c r="H259">
        <f t="shared" si="20"/>
        <v>684624.95</v>
      </c>
      <c r="I259">
        <f t="shared" si="21"/>
        <v>679917.90000000049</v>
      </c>
      <c r="J259">
        <f t="shared" si="22"/>
        <v>682589.76000000024</v>
      </c>
      <c r="K259">
        <f t="shared" si="18"/>
        <v>603299.06999999995</v>
      </c>
    </row>
    <row r="260" spans="1:11" x14ac:dyDescent="0.3">
      <c r="A260">
        <v>5000</v>
      </c>
      <c r="B260">
        <v>5000</v>
      </c>
      <c r="C260">
        <v>5000</v>
      </c>
      <c r="D260">
        <v>5000</v>
      </c>
      <c r="G260">
        <f t="shared" si="19"/>
        <v>693953.14999999979</v>
      </c>
      <c r="H260">
        <f t="shared" ref="H260:H291" si="23">H259+B260</f>
        <v>689624.95</v>
      </c>
      <c r="I260">
        <f t="shared" ref="I260:I291" si="24">I259+C260</f>
        <v>684917.90000000049</v>
      </c>
      <c r="J260">
        <f t="shared" ref="J260:J323" si="25">J259+D260</f>
        <v>687589.76000000024</v>
      </c>
      <c r="K260">
        <f t="shared" ref="K260:K323" si="26">K259+E260</f>
        <v>603299.06999999995</v>
      </c>
    </row>
    <row r="261" spans="1:11" x14ac:dyDescent="0.3">
      <c r="A261">
        <v>5000</v>
      </c>
      <c r="B261">
        <v>5000</v>
      </c>
      <c r="C261">
        <v>5000</v>
      </c>
      <c r="D261">
        <v>5000</v>
      </c>
      <c r="G261">
        <f t="shared" ref="G261:G324" si="27">G260+A261</f>
        <v>698953.14999999979</v>
      </c>
      <c r="H261">
        <f t="shared" si="23"/>
        <v>694624.95</v>
      </c>
      <c r="I261">
        <f t="shared" si="24"/>
        <v>689917.90000000049</v>
      </c>
      <c r="J261">
        <f t="shared" si="25"/>
        <v>692589.76000000024</v>
      </c>
      <c r="K261">
        <f t="shared" si="26"/>
        <v>603299.06999999995</v>
      </c>
    </row>
    <row r="262" spans="1:11" x14ac:dyDescent="0.3">
      <c r="A262">
        <v>1919.11</v>
      </c>
      <c r="B262">
        <v>350.27</v>
      </c>
      <c r="C262">
        <v>151.08000000000001</v>
      </c>
      <c r="D262">
        <v>538.23</v>
      </c>
      <c r="G262">
        <f t="shared" si="27"/>
        <v>700872.25999999978</v>
      </c>
      <c r="H262">
        <f t="shared" si="23"/>
        <v>694975.22</v>
      </c>
      <c r="I262">
        <f t="shared" si="24"/>
        <v>690068.98000000045</v>
      </c>
      <c r="J262">
        <f t="shared" si="25"/>
        <v>693127.99000000022</v>
      </c>
      <c r="K262">
        <f t="shared" si="26"/>
        <v>603299.06999999995</v>
      </c>
    </row>
    <row r="263" spans="1:11" x14ac:dyDescent="0.3">
      <c r="A263">
        <v>5000</v>
      </c>
      <c r="B263">
        <v>5000</v>
      </c>
      <c r="C263">
        <v>5000</v>
      </c>
      <c r="D263">
        <v>5000</v>
      </c>
      <c r="G263">
        <f t="shared" si="27"/>
        <v>705872.25999999978</v>
      </c>
      <c r="H263">
        <f t="shared" si="23"/>
        <v>699975.22</v>
      </c>
      <c r="I263">
        <f t="shared" si="24"/>
        <v>695068.98000000045</v>
      </c>
      <c r="J263">
        <f t="shared" si="25"/>
        <v>698127.99000000022</v>
      </c>
      <c r="K263">
        <f t="shared" si="26"/>
        <v>603299.06999999995</v>
      </c>
    </row>
    <row r="264" spans="1:11" x14ac:dyDescent="0.3">
      <c r="A264">
        <v>5000</v>
      </c>
      <c r="B264">
        <v>5000</v>
      </c>
      <c r="C264">
        <v>5000</v>
      </c>
      <c r="D264">
        <v>5000</v>
      </c>
      <c r="G264">
        <f t="shared" si="27"/>
        <v>710872.25999999978</v>
      </c>
      <c r="H264">
        <f t="shared" si="23"/>
        <v>704975.22</v>
      </c>
      <c r="I264">
        <f t="shared" si="24"/>
        <v>700068.98000000045</v>
      </c>
      <c r="J264">
        <f t="shared" si="25"/>
        <v>703127.99000000022</v>
      </c>
      <c r="K264">
        <f t="shared" si="26"/>
        <v>603299.06999999995</v>
      </c>
    </row>
    <row r="265" spans="1:11" x14ac:dyDescent="0.3">
      <c r="A265">
        <v>5000</v>
      </c>
      <c r="B265">
        <v>2247.5300000000002</v>
      </c>
      <c r="C265">
        <v>2386.7199999999998</v>
      </c>
      <c r="D265">
        <v>5000</v>
      </c>
      <c r="G265">
        <f t="shared" si="27"/>
        <v>715872.25999999978</v>
      </c>
      <c r="H265">
        <f t="shared" si="23"/>
        <v>707222.75</v>
      </c>
      <c r="I265">
        <f t="shared" si="24"/>
        <v>702455.70000000042</v>
      </c>
      <c r="J265">
        <f t="shared" si="25"/>
        <v>708127.99000000022</v>
      </c>
      <c r="K265">
        <f t="shared" si="26"/>
        <v>603299.06999999995</v>
      </c>
    </row>
    <row r="266" spans="1:11" x14ac:dyDescent="0.3">
      <c r="A266">
        <v>5000</v>
      </c>
      <c r="B266">
        <v>5000</v>
      </c>
      <c r="C266">
        <v>5000</v>
      </c>
      <c r="D266">
        <v>5000</v>
      </c>
      <c r="G266">
        <f t="shared" si="27"/>
        <v>720872.25999999978</v>
      </c>
      <c r="H266">
        <f t="shared" si="23"/>
        <v>712222.75</v>
      </c>
      <c r="I266">
        <f t="shared" si="24"/>
        <v>707455.70000000042</v>
      </c>
      <c r="J266">
        <f t="shared" si="25"/>
        <v>713127.99000000022</v>
      </c>
      <c r="K266">
        <f t="shared" si="26"/>
        <v>603299.06999999995</v>
      </c>
    </row>
    <row r="267" spans="1:11" x14ac:dyDescent="0.3">
      <c r="A267">
        <v>127.36</v>
      </c>
      <c r="B267">
        <v>110.69</v>
      </c>
      <c r="C267">
        <v>114.55</v>
      </c>
      <c r="D267">
        <v>134.91999999999999</v>
      </c>
      <c r="G267">
        <f t="shared" si="27"/>
        <v>720999.61999999976</v>
      </c>
      <c r="H267">
        <f t="shared" si="23"/>
        <v>712333.44</v>
      </c>
      <c r="I267">
        <f t="shared" si="24"/>
        <v>707570.25000000047</v>
      </c>
      <c r="J267">
        <f t="shared" si="25"/>
        <v>713262.91000000027</v>
      </c>
      <c r="K267">
        <f t="shared" si="26"/>
        <v>603299.06999999995</v>
      </c>
    </row>
    <row r="268" spans="1:11" x14ac:dyDescent="0.3">
      <c r="A268">
        <v>5000</v>
      </c>
      <c r="B268">
        <v>5000</v>
      </c>
      <c r="C268">
        <v>5000</v>
      </c>
      <c r="D268">
        <v>5000</v>
      </c>
      <c r="G268">
        <f t="shared" si="27"/>
        <v>725999.61999999976</v>
      </c>
      <c r="H268">
        <f t="shared" si="23"/>
        <v>717333.44</v>
      </c>
      <c r="I268">
        <f t="shared" si="24"/>
        <v>712570.25000000047</v>
      </c>
      <c r="J268">
        <f t="shared" si="25"/>
        <v>718262.91000000027</v>
      </c>
      <c r="K268">
        <f t="shared" si="26"/>
        <v>603299.06999999995</v>
      </c>
    </row>
    <row r="269" spans="1:11" x14ac:dyDescent="0.3">
      <c r="A269">
        <v>1807.19</v>
      </c>
      <c r="B269">
        <v>1760.89</v>
      </c>
      <c r="C269">
        <v>1801.84</v>
      </c>
      <c r="D269">
        <v>1731.23</v>
      </c>
      <c r="G269">
        <f t="shared" si="27"/>
        <v>727806.80999999971</v>
      </c>
      <c r="H269">
        <f t="shared" si="23"/>
        <v>719094.33</v>
      </c>
      <c r="I269">
        <f t="shared" si="24"/>
        <v>714372.09000000043</v>
      </c>
      <c r="J269">
        <f t="shared" si="25"/>
        <v>719994.14000000025</v>
      </c>
      <c r="K269">
        <f t="shared" si="26"/>
        <v>603299.06999999995</v>
      </c>
    </row>
    <row r="270" spans="1:11" x14ac:dyDescent="0.3">
      <c r="A270">
        <v>5000</v>
      </c>
      <c r="B270">
        <v>5000</v>
      </c>
      <c r="C270">
        <v>5000</v>
      </c>
      <c r="D270">
        <v>5000</v>
      </c>
      <c r="G270">
        <f t="shared" si="27"/>
        <v>732806.80999999971</v>
      </c>
      <c r="H270">
        <f t="shared" si="23"/>
        <v>724094.33</v>
      </c>
      <c r="I270">
        <f t="shared" si="24"/>
        <v>719372.09000000043</v>
      </c>
      <c r="J270">
        <f t="shared" si="25"/>
        <v>724994.14000000025</v>
      </c>
      <c r="K270">
        <f t="shared" si="26"/>
        <v>603299.06999999995</v>
      </c>
    </row>
    <row r="271" spans="1:11" x14ac:dyDescent="0.3">
      <c r="A271">
        <v>5000</v>
      </c>
      <c r="B271">
        <v>5000</v>
      </c>
      <c r="C271">
        <v>5000</v>
      </c>
      <c r="D271">
        <v>5000</v>
      </c>
      <c r="G271">
        <f t="shared" si="27"/>
        <v>737806.80999999971</v>
      </c>
      <c r="H271">
        <f t="shared" si="23"/>
        <v>729094.33</v>
      </c>
      <c r="I271">
        <f t="shared" si="24"/>
        <v>724372.09000000043</v>
      </c>
      <c r="J271">
        <f t="shared" si="25"/>
        <v>729994.14000000025</v>
      </c>
      <c r="K271">
        <f t="shared" si="26"/>
        <v>603299.06999999995</v>
      </c>
    </row>
    <row r="272" spans="1:11" x14ac:dyDescent="0.3">
      <c r="A272">
        <v>5000</v>
      </c>
      <c r="B272">
        <v>5000</v>
      </c>
      <c r="C272">
        <v>5000</v>
      </c>
      <c r="D272">
        <v>5000</v>
      </c>
      <c r="G272">
        <f t="shared" si="27"/>
        <v>742806.80999999971</v>
      </c>
      <c r="H272">
        <f t="shared" si="23"/>
        <v>734094.33</v>
      </c>
      <c r="I272">
        <f t="shared" si="24"/>
        <v>729372.09000000043</v>
      </c>
      <c r="J272">
        <f t="shared" si="25"/>
        <v>734994.14000000025</v>
      </c>
      <c r="K272">
        <f t="shared" si="26"/>
        <v>603299.06999999995</v>
      </c>
    </row>
    <row r="273" spans="1:11" x14ac:dyDescent="0.3">
      <c r="A273">
        <v>5000</v>
      </c>
      <c r="B273">
        <v>5000</v>
      </c>
      <c r="C273">
        <v>5000</v>
      </c>
      <c r="D273">
        <v>5000</v>
      </c>
      <c r="G273">
        <f t="shared" si="27"/>
        <v>747806.80999999971</v>
      </c>
      <c r="H273">
        <f t="shared" si="23"/>
        <v>739094.33</v>
      </c>
      <c r="I273">
        <f t="shared" si="24"/>
        <v>734372.09000000043</v>
      </c>
      <c r="J273">
        <f t="shared" si="25"/>
        <v>739994.14000000025</v>
      </c>
      <c r="K273">
        <f t="shared" si="26"/>
        <v>603299.06999999995</v>
      </c>
    </row>
    <row r="274" spans="1:11" x14ac:dyDescent="0.3">
      <c r="A274">
        <v>429.23</v>
      </c>
      <c r="B274">
        <v>379.03</v>
      </c>
      <c r="C274">
        <v>15.75</v>
      </c>
      <c r="D274">
        <v>106.72</v>
      </c>
      <c r="G274">
        <f t="shared" si="27"/>
        <v>748236.03999999969</v>
      </c>
      <c r="H274">
        <f t="shared" si="23"/>
        <v>739473.36</v>
      </c>
      <c r="I274">
        <f t="shared" si="24"/>
        <v>734387.84000000043</v>
      </c>
      <c r="J274">
        <f t="shared" si="25"/>
        <v>740100.86000000022</v>
      </c>
      <c r="K274">
        <f t="shared" si="26"/>
        <v>603299.06999999995</v>
      </c>
    </row>
    <row r="275" spans="1:11" x14ac:dyDescent="0.3">
      <c r="A275">
        <v>5000</v>
      </c>
      <c r="B275">
        <v>5000</v>
      </c>
      <c r="C275">
        <v>5000</v>
      </c>
      <c r="D275">
        <v>5000</v>
      </c>
      <c r="G275">
        <f t="shared" si="27"/>
        <v>753236.03999999969</v>
      </c>
      <c r="H275">
        <f t="shared" si="23"/>
        <v>744473.36</v>
      </c>
      <c r="I275">
        <f t="shared" si="24"/>
        <v>739387.84000000043</v>
      </c>
      <c r="J275">
        <f t="shared" si="25"/>
        <v>745100.86000000022</v>
      </c>
      <c r="K275">
        <f t="shared" si="26"/>
        <v>603299.06999999995</v>
      </c>
    </row>
    <row r="276" spans="1:11" x14ac:dyDescent="0.3">
      <c r="A276">
        <v>5000</v>
      </c>
      <c r="B276">
        <v>5000</v>
      </c>
      <c r="C276">
        <v>5000</v>
      </c>
      <c r="D276">
        <v>5000</v>
      </c>
      <c r="G276">
        <f t="shared" si="27"/>
        <v>758236.03999999969</v>
      </c>
      <c r="H276">
        <f t="shared" si="23"/>
        <v>749473.36</v>
      </c>
      <c r="I276">
        <f t="shared" si="24"/>
        <v>744387.84000000043</v>
      </c>
      <c r="J276">
        <f t="shared" si="25"/>
        <v>750100.86000000022</v>
      </c>
      <c r="K276">
        <f t="shared" si="26"/>
        <v>603299.06999999995</v>
      </c>
    </row>
    <row r="277" spans="1:11" x14ac:dyDescent="0.3">
      <c r="A277">
        <v>5000</v>
      </c>
      <c r="B277">
        <v>5000</v>
      </c>
      <c r="C277">
        <v>5000</v>
      </c>
      <c r="D277">
        <v>5000</v>
      </c>
      <c r="G277">
        <f t="shared" si="27"/>
        <v>763236.03999999969</v>
      </c>
      <c r="H277">
        <f t="shared" si="23"/>
        <v>754473.36</v>
      </c>
      <c r="I277">
        <f t="shared" si="24"/>
        <v>749387.84000000043</v>
      </c>
      <c r="J277">
        <f t="shared" si="25"/>
        <v>755100.86000000022</v>
      </c>
      <c r="K277">
        <f t="shared" si="26"/>
        <v>603299.06999999995</v>
      </c>
    </row>
    <row r="278" spans="1:11" x14ac:dyDescent="0.3">
      <c r="A278">
        <v>2084.11</v>
      </c>
      <c r="B278">
        <v>2082.6999999999998</v>
      </c>
      <c r="C278">
        <v>2290.94</v>
      </c>
      <c r="D278">
        <v>2274.25</v>
      </c>
      <c r="G278">
        <f t="shared" si="27"/>
        <v>765320.14999999967</v>
      </c>
      <c r="H278">
        <f t="shared" si="23"/>
        <v>756556.05999999994</v>
      </c>
      <c r="I278">
        <f t="shared" si="24"/>
        <v>751678.78000000038</v>
      </c>
      <c r="J278">
        <f t="shared" si="25"/>
        <v>757375.11000000022</v>
      </c>
      <c r="K278">
        <f t="shared" si="26"/>
        <v>603299.06999999995</v>
      </c>
    </row>
    <row r="279" spans="1:11" x14ac:dyDescent="0.3">
      <c r="A279">
        <v>5000</v>
      </c>
      <c r="B279">
        <v>5000</v>
      </c>
      <c r="C279">
        <v>5000</v>
      </c>
      <c r="D279">
        <v>5000</v>
      </c>
      <c r="G279">
        <f t="shared" si="27"/>
        <v>770320.14999999967</v>
      </c>
      <c r="H279">
        <f t="shared" si="23"/>
        <v>761556.05999999994</v>
      </c>
      <c r="I279">
        <f t="shared" si="24"/>
        <v>756678.78000000038</v>
      </c>
      <c r="J279">
        <f t="shared" si="25"/>
        <v>762375.11000000022</v>
      </c>
      <c r="K279">
        <f t="shared" si="26"/>
        <v>603299.06999999995</v>
      </c>
    </row>
    <row r="280" spans="1:11" x14ac:dyDescent="0.3">
      <c r="A280">
        <v>5000</v>
      </c>
      <c r="B280">
        <v>5000</v>
      </c>
      <c r="C280">
        <v>5000</v>
      </c>
      <c r="D280">
        <v>5000</v>
      </c>
      <c r="G280">
        <f t="shared" si="27"/>
        <v>775320.14999999967</v>
      </c>
      <c r="H280">
        <f t="shared" si="23"/>
        <v>766556.05999999994</v>
      </c>
      <c r="I280">
        <f t="shared" si="24"/>
        <v>761678.78000000038</v>
      </c>
      <c r="J280">
        <f t="shared" si="25"/>
        <v>767375.11000000022</v>
      </c>
      <c r="K280">
        <f t="shared" si="26"/>
        <v>603299.06999999995</v>
      </c>
    </row>
    <row r="281" spans="1:11" x14ac:dyDescent="0.3">
      <c r="A281">
        <v>2.14</v>
      </c>
      <c r="B281">
        <v>2.1</v>
      </c>
      <c r="C281">
        <v>2.14</v>
      </c>
      <c r="D281">
        <v>2.09</v>
      </c>
      <c r="G281">
        <f t="shared" si="27"/>
        <v>775322.28999999969</v>
      </c>
      <c r="H281">
        <f t="shared" si="23"/>
        <v>766558.15999999992</v>
      </c>
      <c r="I281">
        <f t="shared" si="24"/>
        <v>761680.92000000039</v>
      </c>
      <c r="J281">
        <f t="shared" si="25"/>
        <v>767377.20000000019</v>
      </c>
      <c r="K281">
        <f t="shared" si="26"/>
        <v>603299.06999999995</v>
      </c>
    </row>
    <row r="282" spans="1:11" x14ac:dyDescent="0.3">
      <c r="A282">
        <v>5000</v>
      </c>
      <c r="B282">
        <v>424.38</v>
      </c>
      <c r="C282">
        <v>5000</v>
      </c>
      <c r="D282">
        <v>5000</v>
      </c>
      <c r="G282">
        <f t="shared" si="27"/>
        <v>780322.28999999969</v>
      </c>
      <c r="H282">
        <f t="shared" si="23"/>
        <v>766982.53999999992</v>
      </c>
      <c r="I282">
        <f t="shared" si="24"/>
        <v>766680.92000000039</v>
      </c>
      <c r="J282">
        <f t="shared" si="25"/>
        <v>772377.20000000019</v>
      </c>
      <c r="K282">
        <f t="shared" si="26"/>
        <v>603299.06999999995</v>
      </c>
    </row>
    <row r="283" spans="1:11" x14ac:dyDescent="0.3">
      <c r="A283">
        <v>5000</v>
      </c>
      <c r="B283">
        <v>5000</v>
      </c>
      <c r="C283">
        <v>5000</v>
      </c>
      <c r="D283">
        <v>5000</v>
      </c>
      <c r="G283">
        <f t="shared" si="27"/>
        <v>785322.28999999969</v>
      </c>
      <c r="H283">
        <f t="shared" si="23"/>
        <v>771982.53999999992</v>
      </c>
      <c r="I283">
        <f t="shared" si="24"/>
        <v>771680.92000000039</v>
      </c>
      <c r="J283">
        <f t="shared" si="25"/>
        <v>777377.20000000019</v>
      </c>
      <c r="K283">
        <f t="shared" si="26"/>
        <v>603299.06999999995</v>
      </c>
    </row>
    <row r="284" spans="1:11" x14ac:dyDescent="0.3">
      <c r="A284">
        <v>725.77</v>
      </c>
      <c r="B284">
        <v>2188.73</v>
      </c>
      <c r="C284">
        <v>3375.45</v>
      </c>
      <c r="D284">
        <v>1916.28</v>
      </c>
      <c r="G284">
        <f t="shared" si="27"/>
        <v>786048.05999999971</v>
      </c>
      <c r="H284">
        <f t="shared" si="23"/>
        <v>774171.2699999999</v>
      </c>
      <c r="I284">
        <f t="shared" si="24"/>
        <v>775056.37000000034</v>
      </c>
      <c r="J284">
        <f t="shared" si="25"/>
        <v>779293.48000000021</v>
      </c>
      <c r="K284">
        <f t="shared" si="26"/>
        <v>603299.06999999995</v>
      </c>
    </row>
    <row r="285" spans="1:11" x14ac:dyDescent="0.3">
      <c r="A285">
        <v>1763.89</v>
      </c>
      <c r="B285">
        <v>84.05</v>
      </c>
      <c r="C285">
        <v>3375.64</v>
      </c>
      <c r="D285">
        <v>1797.83</v>
      </c>
      <c r="G285">
        <f t="shared" si="27"/>
        <v>787811.94999999972</v>
      </c>
      <c r="H285">
        <f t="shared" si="23"/>
        <v>774255.32</v>
      </c>
      <c r="I285">
        <f t="shared" si="24"/>
        <v>778432.01000000036</v>
      </c>
      <c r="J285">
        <f t="shared" si="25"/>
        <v>781091.31000000017</v>
      </c>
      <c r="K285">
        <f t="shared" si="26"/>
        <v>603299.06999999995</v>
      </c>
    </row>
    <row r="286" spans="1:11" x14ac:dyDescent="0.3">
      <c r="A286">
        <v>1260.83</v>
      </c>
      <c r="B286">
        <v>1971</v>
      </c>
      <c r="C286">
        <v>4665.67</v>
      </c>
      <c r="D286">
        <v>165.14</v>
      </c>
      <c r="G286">
        <f t="shared" si="27"/>
        <v>789072.77999999968</v>
      </c>
      <c r="H286">
        <f t="shared" si="23"/>
        <v>776226.32</v>
      </c>
      <c r="I286">
        <f t="shared" si="24"/>
        <v>783097.6800000004</v>
      </c>
      <c r="J286">
        <f t="shared" si="25"/>
        <v>781256.45000000019</v>
      </c>
      <c r="K286">
        <f t="shared" si="26"/>
        <v>603299.06999999995</v>
      </c>
    </row>
    <row r="287" spans="1:11" x14ac:dyDescent="0.3">
      <c r="A287">
        <v>546.45000000000005</v>
      </c>
      <c r="B287">
        <v>3884.81</v>
      </c>
      <c r="C287">
        <v>1606</v>
      </c>
      <c r="D287">
        <v>2682.49</v>
      </c>
      <c r="G287">
        <f t="shared" si="27"/>
        <v>789619.22999999963</v>
      </c>
      <c r="H287">
        <f t="shared" si="23"/>
        <v>780111.13</v>
      </c>
      <c r="I287">
        <f t="shared" si="24"/>
        <v>784703.6800000004</v>
      </c>
      <c r="J287">
        <f t="shared" si="25"/>
        <v>783938.94000000018</v>
      </c>
      <c r="K287">
        <f t="shared" si="26"/>
        <v>603299.06999999995</v>
      </c>
    </row>
    <row r="288" spans="1:11" x14ac:dyDescent="0.3">
      <c r="A288">
        <v>2354</v>
      </c>
      <c r="B288">
        <v>516.20000000000005</v>
      </c>
      <c r="C288">
        <v>5000</v>
      </c>
      <c r="D288">
        <v>3491.64</v>
      </c>
      <c r="G288">
        <f t="shared" si="27"/>
        <v>791973.22999999963</v>
      </c>
      <c r="H288">
        <f t="shared" si="23"/>
        <v>780627.33</v>
      </c>
      <c r="I288">
        <f t="shared" si="24"/>
        <v>789703.6800000004</v>
      </c>
      <c r="J288">
        <f t="shared" si="25"/>
        <v>787430.58000000019</v>
      </c>
      <c r="K288">
        <f t="shared" si="26"/>
        <v>603299.06999999995</v>
      </c>
    </row>
    <row r="289" spans="1:11" x14ac:dyDescent="0.3">
      <c r="A289">
        <v>453.17</v>
      </c>
      <c r="B289">
        <v>4043.09</v>
      </c>
      <c r="C289">
        <v>3403.94</v>
      </c>
      <c r="D289">
        <v>451.28</v>
      </c>
      <c r="G289">
        <f t="shared" si="27"/>
        <v>792426.39999999967</v>
      </c>
      <c r="H289">
        <f t="shared" si="23"/>
        <v>784670.41999999993</v>
      </c>
      <c r="I289">
        <f t="shared" si="24"/>
        <v>793107.62000000034</v>
      </c>
      <c r="J289">
        <f t="shared" si="25"/>
        <v>787881.86000000022</v>
      </c>
      <c r="K289">
        <f t="shared" si="26"/>
        <v>603299.06999999995</v>
      </c>
    </row>
    <row r="290" spans="1:11" x14ac:dyDescent="0.3">
      <c r="A290">
        <v>1745.8</v>
      </c>
      <c r="B290">
        <v>5000</v>
      </c>
      <c r="C290">
        <v>669.08</v>
      </c>
      <c r="D290">
        <v>879.08</v>
      </c>
      <c r="G290">
        <f t="shared" si="27"/>
        <v>794172.19999999972</v>
      </c>
      <c r="H290">
        <f t="shared" si="23"/>
        <v>789670.41999999993</v>
      </c>
      <c r="I290">
        <f t="shared" si="24"/>
        <v>793776.7000000003</v>
      </c>
      <c r="J290">
        <f t="shared" si="25"/>
        <v>788760.94000000018</v>
      </c>
      <c r="K290">
        <f t="shared" si="26"/>
        <v>603299.06999999995</v>
      </c>
    </row>
    <row r="291" spans="1:11" x14ac:dyDescent="0.3">
      <c r="A291">
        <v>1189.52</v>
      </c>
      <c r="B291">
        <v>3757.97</v>
      </c>
      <c r="C291">
        <v>3730.55</v>
      </c>
      <c r="D291">
        <v>5000</v>
      </c>
      <c r="G291">
        <f t="shared" si="27"/>
        <v>795361.71999999974</v>
      </c>
      <c r="H291">
        <f t="shared" si="23"/>
        <v>793428.3899999999</v>
      </c>
      <c r="I291">
        <f t="shared" si="24"/>
        <v>797507.25000000035</v>
      </c>
      <c r="J291">
        <f t="shared" si="25"/>
        <v>793760.94000000018</v>
      </c>
      <c r="K291">
        <f t="shared" si="26"/>
        <v>603299.06999999995</v>
      </c>
    </row>
    <row r="292" spans="1:11" x14ac:dyDescent="0.3">
      <c r="A292">
        <v>1529.45</v>
      </c>
      <c r="B292">
        <v>2816.64</v>
      </c>
      <c r="C292">
        <v>5000</v>
      </c>
      <c r="D292">
        <v>746.03</v>
      </c>
      <c r="G292">
        <f t="shared" si="27"/>
        <v>796891.16999999969</v>
      </c>
      <c r="H292">
        <f t="shared" ref="H292:H323" si="28">H291+B292</f>
        <v>796245.02999999991</v>
      </c>
      <c r="I292">
        <f t="shared" ref="I292:I323" si="29">I291+C292</f>
        <v>802507.25000000035</v>
      </c>
      <c r="J292">
        <f t="shared" si="25"/>
        <v>794506.9700000002</v>
      </c>
      <c r="K292">
        <f t="shared" si="26"/>
        <v>603299.06999999995</v>
      </c>
    </row>
    <row r="293" spans="1:11" x14ac:dyDescent="0.3">
      <c r="A293">
        <v>1185.97</v>
      </c>
      <c r="B293">
        <v>776.16</v>
      </c>
      <c r="C293">
        <v>65.12</v>
      </c>
      <c r="D293">
        <v>916.63</v>
      </c>
      <c r="G293">
        <f t="shared" si="27"/>
        <v>798077.13999999966</v>
      </c>
      <c r="H293">
        <f t="shared" si="28"/>
        <v>797021.19</v>
      </c>
      <c r="I293">
        <f t="shared" si="29"/>
        <v>802572.37000000034</v>
      </c>
      <c r="J293">
        <f t="shared" si="25"/>
        <v>795423.60000000021</v>
      </c>
      <c r="K293">
        <f t="shared" si="26"/>
        <v>603299.06999999995</v>
      </c>
    </row>
    <row r="294" spans="1:11" x14ac:dyDescent="0.3">
      <c r="A294">
        <v>208.06</v>
      </c>
      <c r="B294">
        <v>92.75</v>
      </c>
      <c r="C294">
        <v>62.14</v>
      </c>
      <c r="D294">
        <v>185.67</v>
      </c>
      <c r="G294">
        <f t="shared" si="27"/>
        <v>798285.19999999972</v>
      </c>
      <c r="H294">
        <f t="shared" si="28"/>
        <v>797113.94</v>
      </c>
      <c r="I294">
        <f t="shared" si="29"/>
        <v>802634.51000000036</v>
      </c>
      <c r="J294">
        <f t="shared" si="25"/>
        <v>795609.27000000025</v>
      </c>
      <c r="K294">
        <f t="shared" si="26"/>
        <v>603299.06999999995</v>
      </c>
    </row>
    <row r="295" spans="1:11" x14ac:dyDescent="0.3">
      <c r="A295">
        <v>86.19</v>
      </c>
      <c r="B295">
        <v>525.69000000000005</v>
      </c>
      <c r="C295">
        <v>12.33</v>
      </c>
      <c r="D295">
        <v>248.05</v>
      </c>
      <c r="G295">
        <f t="shared" si="27"/>
        <v>798371.38999999966</v>
      </c>
      <c r="H295">
        <f t="shared" si="28"/>
        <v>797639.62999999989</v>
      </c>
      <c r="I295">
        <f t="shared" si="29"/>
        <v>802646.84000000032</v>
      </c>
      <c r="J295">
        <f t="shared" si="25"/>
        <v>795857.3200000003</v>
      </c>
      <c r="K295">
        <f t="shared" si="26"/>
        <v>603299.06999999995</v>
      </c>
    </row>
    <row r="296" spans="1:11" x14ac:dyDescent="0.3">
      <c r="A296">
        <v>364.98</v>
      </c>
      <c r="B296">
        <v>98.48</v>
      </c>
      <c r="C296">
        <v>71.38</v>
      </c>
      <c r="D296">
        <v>118.94</v>
      </c>
      <c r="G296">
        <f t="shared" si="27"/>
        <v>798736.36999999965</v>
      </c>
      <c r="H296">
        <f t="shared" si="28"/>
        <v>797738.10999999987</v>
      </c>
      <c r="I296">
        <f t="shared" si="29"/>
        <v>802718.22000000032</v>
      </c>
      <c r="J296">
        <f t="shared" si="25"/>
        <v>795976.26000000024</v>
      </c>
      <c r="K296">
        <f t="shared" si="26"/>
        <v>603299.06999999995</v>
      </c>
    </row>
    <row r="297" spans="1:11" x14ac:dyDescent="0.3">
      <c r="A297">
        <v>58.39</v>
      </c>
      <c r="B297">
        <v>22.81</v>
      </c>
      <c r="C297">
        <v>79.02</v>
      </c>
      <c r="D297">
        <v>643.05999999999995</v>
      </c>
      <c r="G297">
        <f t="shared" si="27"/>
        <v>798794.75999999966</v>
      </c>
      <c r="H297">
        <f t="shared" si="28"/>
        <v>797760.91999999993</v>
      </c>
      <c r="I297">
        <f t="shared" si="29"/>
        <v>802797.24000000034</v>
      </c>
      <c r="J297">
        <f t="shared" si="25"/>
        <v>796619.3200000003</v>
      </c>
      <c r="K297">
        <f t="shared" si="26"/>
        <v>603299.06999999995</v>
      </c>
    </row>
    <row r="298" spans="1:11" x14ac:dyDescent="0.3">
      <c r="A298">
        <v>468.61</v>
      </c>
      <c r="B298">
        <v>588.95000000000005</v>
      </c>
      <c r="C298">
        <v>741.47</v>
      </c>
      <c r="D298">
        <v>555.19000000000005</v>
      </c>
      <c r="G298">
        <f t="shared" si="27"/>
        <v>799263.36999999965</v>
      </c>
      <c r="H298">
        <f t="shared" si="28"/>
        <v>798349.86999999988</v>
      </c>
      <c r="I298">
        <f t="shared" si="29"/>
        <v>803538.71000000031</v>
      </c>
      <c r="J298">
        <f t="shared" si="25"/>
        <v>797174.51000000024</v>
      </c>
      <c r="K298">
        <f t="shared" si="26"/>
        <v>603299.06999999995</v>
      </c>
    </row>
    <row r="299" spans="1:11" x14ac:dyDescent="0.3">
      <c r="A299">
        <v>484.33</v>
      </c>
      <c r="B299">
        <v>405.39</v>
      </c>
      <c r="C299">
        <v>368.69</v>
      </c>
      <c r="D299">
        <v>701.58</v>
      </c>
      <c r="G299">
        <f t="shared" si="27"/>
        <v>799747.6999999996</v>
      </c>
      <c r="H299">
        <f t="shared" si="28"/>
        <v>798755.25999999989</v>
      </c>
      <c r="I299">
        <f t="shared" si="29"/>
        <v>803907.40000000026</v>
      </c>
      <c r="J299">
        <f t="shared" si="25"/>
        <v>797876.0900000002</v>
      </c>
      <c r="K299">
        <f t="shared" si="26"/>
        <v>603299.06999999995</v>
      </c>
    </row>
    <row r="300" spans="1:11" x14ac:dyDescent="0.3">
      <c r="A300">
        <v>101.48</v>
      </c>
      <c r="B300">
        <v>319.64</v>
      </c>
      <c r="C300">
        <v>12.53</v>
      </c>
      <c r="D300">
        <v>182.7</v>
      </c>
      <c r="G300">
        <f t="shared" si="27"/>
        <v>799849.17999999959</v>
      </c>
      <c r="H300">
        <f t="shared" si="28"/>
        <v>799074.89999999991</v>
      </c>
      <c r="I300">
        <f t="shared" si="29"/>
        <v>803919.93000000028</v>
      </c>
      <c r="J300">
        <f t="shared" si="25"/>
        <v>798058.79000000015</v>
      </c>
      <c r="K300">
        <f t="shared" si="26"/>
        <v>603299.06999999995</v>
      </c>
    </row>
    <row r="301" spans="1:11" x14ac:dyDescent="0.3">
      <c r="A301">
        <v>62.06</v>
      </c>
      <c r="B301">
        <v>255.55</v>
      </c>
      <c r="C301">
        <v>549.20000000000005</v>
      </c>
      <c r="D301">
        <v>308.64</v>
      </c>
      <c r="G301">
        <f t="shared" si="27"/>
        <v>799911.23999999964</v>
      </c>
      <c r="H301">
        <f t="shared" si="28"/>
        <v>799330.45</v>
      </c>
      <c r="I301">
        <f t="shared" si="29"/>
        <v>804469.13000000024</v>
      </c>
      <c r="J301">
        <f t="shared" si="25"/>
        <v>798367.43000000017</v>
      </c>
      <c r="K301">
        <f t="shared" si="26"/>
        <v>603299.06999999995</v>
      </c>
    </row>
    <row r="302" spans="1:11" x14ac:dyDescent="0.3">
      <c r="A302">
        <v>335.03</v>
      </c>
      <c r="B302">
        <v>116.56</v>
      </c>
      <c r="C302">
        <v>452.8</v>
      </c>
      <c r="D302">
        <v>287.19</v>
      </c>
      <c r="G302">
        <f t="shared" si="27"/>
        <v>800246.26999999967</v>
      </c>
      <c r="H302">
        <f t="shared" si="28"/>
        <v>799447.01</v>
      </c>
      <c r="I302">
        <f t="shared" si="29"/>
        <v>804921.93000000028</v>
      </c>
      <c r="J302">
        <f t="shared" si="25"/>
        <v>798654.62000000011</v>
      </c>
      <c r="K302">
        <f t="shared" si="26"/>
        <v>603299.06999999995</v>
      </c>
    </row>
    <row r="303" spans="1:11" x14ac:dyDescent="0.3">
      <c r="A303">
        <v>997.44</v>
      </c>
      <c r="B303">
        <v>677.41</v>
      </c>
      <c r="C303">
        <v>102.51</v>
      </c>
      <c r="D303">
        <v>496.64</v>
      </c>
      <c r="G303">
        <f t="shared" si="27"/>
        <v>801243.70999999961</v>
      </c>
      <c r="H303">
        <f t="shared" si="28"/>
        <v>800124.42</v>
      </c>
      <c r="I303">
        <f t="shared" si="29"/>
        <v>805024.44000000029</v>
      </c>
      <c r="J303">
        <f t="shared" si="25"/>
        <v>799151.26000000013</v>
      </c>
      <c r="K303">
        <f t="shared" si="26"/>
        <v>603299.06999999995</v>
      </c>
    </row>
    <row r="304" spans="1:11" x14ac:dyDescent="0.3">
      <c r="A304">
        <v>5000</v>
      </c>
      <c r="B304">
        <v>5000</v>
      </c>
      <c r="C304">
        <v>5000</v>
      </c>
      <c r="D304">
        <v>5000</v>
      </c>
      <c r="G304">
        <f t="shared" si="27"/>
        <v>806243.70999999961</v>
      </c>
      <c r="H304">
        <f t="shared" si="28"/>
        <v>805124.42</v>
      </c>
      <c r="I304">
        <f t="shared" si="29"/>
        <v>810024.44000000029</v>
      </c>
      <c r="J304">
        <f t="shared" si="25"/>
        <v>804151.26000000013</v>
      </c>
      <c r="K304">
        <f t="shared" si="26"/>
        <v>603299.06999999995</v>
      </c>
    </row>
    <row r="305" spans="1:11" x14ac:dyDescent="0.3">
      <c r="A305">
        <v>5000</v>
      </c>
      <c r="B305">
        <v>5000</v>
      </c>
      <c r="C305">
        <v>5000</v>
      </c>
      <c r="D305">
        <v>5000</v>
      </c>
      <c r="G305">
        <f t="shared" si="27"/>
        <v>811243.70999999961</v>
      </c>
      <c r="H305">
        <f t="shared" si="28"/>
        <v>810124.42</v>
      </c>
      <c r="I305">
        <f t="shared" si="29"/>
        <v>815024.44000000029</v>
      </c>
      <c r="J305">
        <f t="shared" si="25"/>
        <v>809151.26000000013</v>
      </c>
      <c r="K305">
        <f t="shared" si="26"/>
        <v>603299.06999999995</v>
      </c>
    </row>
    <row r="306" spans="1:11" x14ac:dyDescent="0.3">
      <c r="A306">
        <v>233.73</v>
      </c>
      <c r="B306">
        <v>187.78</v>
      </c>
      <c r="C306">
        <v>268.62</v>
      </c>
      <c r="D306">
        <v>202.36</v>
      </c>
      <c r="G306">
        <f t="shared" si="27"/>
        <v>811477.43999999959</v>
      </c>
      <c r="H306">
        <f t="shared" si="28"/>
        <v>810312.20000000007</v>
      </c>
      <c r="I306">
        <f t="shared" si="29"/>
        <v>815293.06000000029</v>
      </c>
      <c r="J306">
        <f t="shared" si="25"/>
        <v>809353.62000000011</v>
      </c>
      <c r="K306">
        <f t="shared" si="26"/>
        <v>603299.06999999995</v>
      </c>
    </row>
    <row r="307" spans="1:11" x14ac:dyDescent="0.3">
      <c r="A307">
        <v>601.54999999999995</v>
      </c>
      <c r="B307">
        <v>524.39</v>
      </c>
      <c r="C307">
        <v>460.19</v>
      </c>
      <c r="D307">
        <v>525.33000000000004</v>
      </c>
      <c r="G307">
        <f t="shared" si="27"/>
        <v>812078.98999999964</v>
      </c>
      <c r="H307">
        <f t="shared" si="28"/>
        <v>810836.59000000008</v>
      </c>
      <c r="I307">
        <f t="shared" si="29"/>
        <v>815753.25000000023</v>
      </c>
      <c r="J307">
        <f t="shared" si="25"/>
        <v>809878.95000000007</v>
      </c>
      <c r="K307">
        <f t="shared" si="26"/>
        <v>603299.06999999995</v>
      </c>
    </row>
    <row r="308" spans="1:11" x14ac:dyDescent="0.3">
      <c r="A308">
        <v>513.02</v>
      </c>
      <c r="B308">
        <v>328.92</v>
      </c>
      <c r="C308">
        <v>397.26</v>
      </c>
      <c r="D308">
        <v>350.97</v>
      </c>
      <c r="G308">
        <f t="shared" si="27"/>
        <v>812592.00999999966</v>
      </c>
      <c r="H308">
        <f t="shared" si="28"/>
        <v>811165.51000000013</v>
      </c>
      <c r="I308">
        <f t="shared" si="29"/>
        <v>816150.51000000024</v>
      </c>
      <c r="J308">
        <f t="shared" si="25"/>
        <v>810229.92</v>
      </c>
      <c r="K308">
        <f t="shared" si="26"/>
        <v>603299.06999999995</v>
      </c>
    </row>
    <row r="309" spans="1:11" x14ac:dyDescent="0.3">
      <c r="A309">
        <v>480.39</v>
      </c>
      <c r="B309">
        <v>462.88</v>
      </c>
      <c r="C309">
        <v>497.62</v>
      </c>
      <c r="D309">
        <v>299.52999999999997</v>
      </c>
      <c r="G309">
        <f t="shared" si="27"/>
        <v>813072.39999999967</v>
      </c>
      <c r="H309">
        <f t="shared" si="28"/>
        <v>811628.39000000013</v>
      </c>
      <c r="I309">
        <f t="shared" si="29"/>
        <v>816648.13000000024</v>
      </c>
      <c r="J309">
        <f t="shared" si="25"/>
        <v>810529.45000000007</v>
      </c>
      <c r="K309">
        <f t="shared" si="26"/>
        <v>603299.06999999995</v>
      </c>
    </row>
    <row r="310" spans="1:11" x14ac:dyDescent="0.3">
      <c r="A310">
        <v>281.33999999999997</v>
      </c>
      <c r="B310">
        <v>252.78</v>
      </c>
      <c r="C310">
        <v>260.05</v>
      </c>
      <c r="D310">
        <v>253.66</v>
      </c>
      <c r="G310">
        <f t="shared" si="27"/>
        <v>813353.73999999964</v>
      </c>
      <c r="H310">
        <f t="shared" si="28"/>
        <v>811881.17000000016</v>
      </c>
      <c r="I310">
        <f t="shared" si="29"/>
        <v>816908.18000000028</v>
      </c>
      <c r="J310">
        <f t="shared" si="25"/>
        <v>810783.1100000001</v>
      </c>
      <c r="K310">
        <f t="shared" si="26"/>
        <v>603299.06999999995</v>
      </c>
    </row>
    <row r="311" spans="1:11" x14ac:dyDescent="0.3">
      <c r="A311">
        <v>216.52</v>
      </c>
      <c r="B311">
        <v>199.78</v>
      </c>
      <c r="C311">
        <v>182.65</v>
      </c>
      <c r="D311">
        <v>198.61</v>
      </c>
      <c r="G311">
        <f t="shared" si="27"/>
        <v>813570.25999999966</v>
      </c>
      <c r="H311">
        <f t="shared" si="28"/>
        <v>812080.95000000019</v>
      </c>
      <c r="I311">
        <f t="shared" si="29"/>
        <v>817090.83000000031</v>
      </c>
      <c r="J311">
        <f t="shared" si="25"/>
        <v>810981.72000000009</v>
      </c>
      <c r="K311">
        <f t="shared" si="26"/>
        <v>603299.06999999995</v>
      </c>
    </row>
    <row r="312" spans="1:11" x14ac:dyDescent="0.3">
      <c r="A312">
        <v>282.97000000000003</v>
      </c>
      <c r="B312">
        <v>270.08999999999997</v>
      </c>
      <c r="C312">
        <v>248.92</v>
      </c>
      <c r="D312">
        <v>266.19</v>
      </c>
      <c r="G312">
        <f t="shared" si="27"/>
        <v>813853.22999999963</v>
      </c>
      <c r="H312">
        <f t="shared" si="28"/>
        <v>812351.04000000015</v>
      </c>
      <c r="I312">
        <f t="shared" si="29"/>
        <v>817339.75000000035</v>
      </c>
      <c r="J312">
        <f t="shared" si="25"/>
        <v>811247.91</v>
      </c>
      <c r="K312">
        <f t="shared" si="26"/>
        <v>603299.06999999995</v>
      </c>
    </row>
    <row r="313" spans="1:11" x14ac:dyDescent="0.3">
      <c r="A313">
        <v>396.3</v>
      </c>
      <c r="B313">
        <v>383.87</v>
      </c>
      <c r="C313">
        <v>374.94</v>
      </c>
      <c r="D313">
        <v>374.19</v>
      </c>
      <c r="G313">
        <f t="shared" si="27"/>
        <v>814249.52999999968</v>
      </c>
      <c r="H313">
        <f t="shared" si="28"/>
        <v>812734.91000000015</v>
      </c>
      <c r="I313">
        <f t="shared" si="29"/>
        <v>817714.69000000029</v>
      </c>
      <c r="J313">
        <f t="shared" si="25"/>
        <v>811622.1</v>
      </c>
      <c r="K313">
        <f t="shared" si="26"/>
        <v>603299.06999999995</v>
      </c>
    </row>
    <row r="314" spans="1:11" x14ac:dyDescent="0.3">
      <c r="A314">
        <v>2093.06</v>
      </c>
      <c r="B314">
        <v>2009.72</v>
      </c>
      <c r="C314">
        <v>5000</v>
      </c>
      <c r="D314">
        <v>315.44</v>
      </c>
      <c r="G314">
        <f t="shared" si="27"/>
        <v>816342.58999999973</v>
      </c>
      <c r="H314">
        <f t="shared" si="28"/>
        <v>814744.63000000012</v>
      </c>
      <c r="I314">
        <f t="shared" si="29"/>
        <v>822714.69000000029</v>
      </c>
      <c r="J314">
        <f t="shared" si="25"/>
        <v>811937.53999999992</v>
      </c>
      <c r="K314">
        <f t="shared" si="26"/>
        <v>603299.06999999995</v>
      </c>
    </row>
    <row r="315" spans="1:11" x14ac:dyDescent="0.3">
      <c r="A315">
        <v>1548.92</v>
      </c>
      <c r="B315">
        <v>1207.44</v>
      </c>
      <c r="C315">
        <v>1684.56</v>
      </c>
      <c r="D315">
        <v>332.62</v>
      </c>
      <c r="G315">
        <f t="shared" si="27"/>
        <v>817891.50999999978</v>
      </c>
      <c r="H315">
        <f t="shared" si="28"/>
        <v>815952.07000000007</v>
      </c>
      <c r="I315">
        <f t="shared" si="29"/>
        <v>824399.25000000035</v>
      </c>
      <c r="J315">
        <f t="shared" si="25"/>
        <v>812270.15999999992</v>
      </c>
      <c r="K315">
        <f t="shared" si="26"/>
        <v>603299.06999999995</v>
      </c>
    </row>
    <row r="316" spans="1:11" x14ac:dyDescent="0.3">
      <c r="A316">
        <v>224.81</v>
      </c>
      <c r="B316">
        <v>306.98</v>
      </c>
      <c r="C316">
        <v>1632.56</v>
      </c>
      <c r="D316">
        <v>240.97</v>
      </c>
      <c r="G316">
        <f t="shared" si="27"/>
        <v>818116.31999999983</v>
      </c>
      <c r="H316">
        <f t="shared" si="28"/>
        <v>816259.05</v>
      </c>
      <c r="I316">
        <f t="shared" si="29"/>
        <v>826031.81000000041</v>
      </c>
      <c r="J316">
        <f t="shared" si="25"/>
        <v>812511.12999999989</v>
      </c>
      <c r="K316">
        <f t="shared" si="26"/>
        <v>603299.06999999995</v>
      </c>
    </row>
    <row r="317" spans="1:11" x14ac:dyDescent="0.3">
      <c r="A317">
        <v>63.47</v>
      </c>
      <c r="B317">
        <v>320.47000000000003</v>
      </c>
      <c r="C317">
        <v>281.19</v>
      </c>
      <c r="D317">
        <v>322.89</v>
      </c>
      <c r="G317">
        <f t="shared" si="27"/>
        <v>818179.7899999998</v>
      </c>
      <c r="H317">
        <f t="shared" si="28"/>
        <v>816579.52</v>
      </c>
      <c r="I317">
        <f t="shared" si="29"/>
        <v>826313.00000000035</v>
      </c>
      <c r="J317">
        <f t="shared" si="25"/>
        <v>812834.0199999999</v>
      </c>
      <c r="K317">
        <f t="shared" si="26"/>
        <v>603299.06999999995</v>
      </c>
    </row>
    <row r="318" spans="1:11" x14ac:dyDescent="0.3">
      <c r="A318">
        <v>446.51</v>
      </c>
      <c r="B318">
        <v>376.66</v>
      </c>
      <c r="C318">
        <v>345.64</v>
      </c>
      <c r="D318">
        <v>203.42</v>
      </c>
      <c r="G318">
        <f t="shared" si="27"/>
        <v>818626.29999999981</v>
      </c>
      <c r="H318">
        <f t="shared" si="28"/>
        <v>816956.18</v>
      </c>
      <c r="I318">
        <f t="shared" si="29"/>
        <v>826658.64000000036</v>
      </c>
      <c r="J318">
        <f t="shared" si="25"/>
        <v>813037.44</v>
      </c>
      <c r="K318">
        <f t="shared" si="26"/>
        <v>603299.06999999995</v>
      </c>
    </row>
    <row r="319" spans="1:11" x14ac:dyDescent="0.3">
      <c r="A319">
        <v>1943.03</v>
      </c>
      <c r="B319">
        <v>2039.36</v>
      </c>
      <c r="C319">
        <v>1552.85</v>
      </c>
      <c r="D319">
        <v>1719.97</v>
      </c>
      <c r="G319">
        <f t="shared" si="27"/>
        <v>820569.32999999984</v>
      </c>
      <c r="H319">
        <f t="shared" si="28"/>
        <v>818995.54</v>
      </c>
      <c r="I319">
        <f t="shared" si="29"/>
        <v>828211.49000000034</v>
      </c>
      <c r="J319">
        <f t="shared" si="25"/>
        <v>814757.40999999992</v>
      </c>
      <c r="K319">
        <f t="shared" si="26"/>
        <v>603299.06999999995</v>
      </c>
    </row>
    <row r="320" spans="1:11" x14ac:dyDescent="0.3">
      <c r="A320">
        <v>224.22</v>
      </c>
      <c r="B320">
        <v>244.69</v>
      </c>
      <c r="C320">
        <v>11.36</v>
      </c>
      <c r="D320">
        <v>392.36</v>
      </c>
      <c r="G320">
        <f t="shared" si="27"/>
        <v>820793.54999999981</v>
      </c>
      <c r="H320">
        <f t="shared" si="28"/>
        <v>819240.23</v>
      </c>
      <c r="I320">
        <f t="shared" si="29"/>
        <v>828222.85000000033</v>
      </c>
      <c r="J320">
        <f t="shared" si="25"/>
        <v>815149.7699999999</v>
      </c>
      <c r="K320">
        <f t="shared" si="26"/>
        <v>603299.06999999995</v>
      </c>
    </row>
    <row r="321" spans="1:11" x14ac:dyDescent="0.3">
      <c r="A321">
        <v>264.55</v>
      </c>
      <c r="B321">
        <v>208.51</v>
      </c>
      <c r="C321">
        <v>402.14</v>
      </c>
      <c r="D321">
        <v>66.3</v>
      </c>
      <c r="G321">
        <f t="shared" si="27"/>
        <v>821058.09999999986</v>
      </c>
      <c r="H321">
        <f t="shared" si="28"/>
        <v>819448.74</v>
      </c>
      <c r="I321">
        <f t="shared" si="29"/>
        <v>828624.99000000034</v>
      </c>
      <c r="J321">
        <f t="shared" si="25"/>
        <v>815216.07</v>
      </c>
      <c r="K321">
        <f t="shared" si="26"/>
        <v>603299.06999999995</v>
      </c>
    </row>
    <row r="322" spans="1:11" x14ac:dyDescent="0.3">
      <c r="A322">
        <v>2122.64</v>
      </c>
      <c r="B322">
        <v>245.7</v>
      </c>
      <c r="C322">
        <v>253.97</v>
      </c>
      <c r="D322">
        <v>308.3</v>
      </c>
      <c r="G322">
        <f t="shared" si="27"/>
        <v>823180.73999999987</v>
      </c>
      <c r="H322">
        <f t="shared" si="28"/>
        <v>819694.44</v>
      </c>
      <c r="I322">
        <f t="shared" si="29"/>
        <v>828878.96000000031</v>
      </c>
      <c r="J322">
        <f t="shared" si="25"/>
        <v>815524.37</v>
      </c>
      <c r="K322">
        <f t="shared" si="26"/>
        <v>603299.06999999995</v>
      </c>
    </row>
    <row r="323" spans="1:11" x14ac:dyDescent="0.3">
      <c r="A323">
        <v>386.83</v>
      </c>
      <c r="B323">
        <v>1714.52</v>
      </c>
      <c r="C323">
        <v>264.14</v>
      </c>
      <c r="D323">
        <v>382.84</v>
      </c>
      <c r="G323">
        <f t="shared" si="27"/>
        <v>823567.56999999983</v>
      </c>
      <c r="H323">
        <f t="shared" si="28"/>
        <v>821408.96</v>
      </c>
      <c r="I323">
        <f t="shared" si="29"/>
        <v>829143.10000000033</v>
      </c>
      <c r="J323">
        <f t="shared" si="25"/>
        <v>815907.21</v>
      </c>
      <c r="K323">
        <f t="shared" si="26"/>
        <v>603299.06999999995</v>
      </c>
    </row>
    <row r="324" spans="1:11" x14ac:dyDescent="0.3">
      <c r="A324">
        <v>2870.59</v>
      </c>
      <c r="B324">
        <v>1439.2</v>
      </c>
      <c r="C324">
        <v>314.97000000000003</v>
      </c>
      <c r="D324">
        <v>1665.45</v>
      </c>
      <c r="G324">
        <f t="shared" si="27"/>
        <v>826438.1599999998</v>
      </c>
      <c r="H324">
        <f t="shared" ref="H324:H355" si="30">H323+B324</f>
        <v>822848.15999999992</v>
      </c>
      <c r="I324">
        <f t="shared" ref="I324:I355" si="31">I323+C324</f>
        <v>829458.0700000003</v>
      </c>
      <c r="J324">
        <f t="shared" ref="J324:J355" si="32">J323+D324</f>
        <v>817572.65999999992</v>
      </c>
      <c r="K324">
        <f t="shared" ref="K324:K387" si="33">K323+E324</f>
        <v>603299.06999999995</v>
      </c>
    </row>
    <row r="325" spans="1:11" x14ac:dyDescent="0.3">
      <c r="A325">
        <v>2351.9499999999998</v>
      </c>
      <c r="B325">
        <v>11.94</v>
      </c>
      <c r="C325">
        <v>335.38</v>
      </c>
      <c r="D325">
        <v>315.27</v>
      </c>
      <c r="G325">
        <f t="shared" ref="G325:G388" si="34">G324+A325</f>
        <v>828790.10999999975</v>
      </c>
      <c r="H325">
        <f t="shared" si="30"/>
        <v>822860.09999999986</v>
      </c>
      <c r="I325">
        <f t="shared" si="31"/>
        <v>829793.4500000003</v>
      </c>
      <c r="J325">
        <f t="shared" si="32"/>
        <v>817887.92999999993</v>
      </c>
      <c r="K325">
        <f t="shared" si="33"/>
        <v>603299.06999999995</v>
      </c>
    </row>
    <row r="326" spans="1:11" x14ac:dyDescent="0.3">
      <c r="A326">
        <v>41.85</v>
      </c>
      <c r="B326">
        <v>34.81</v>
      </c>
      <c r="C326">
        <v>48.53</v>
      </c>
      <c r="D326">
        <v>49.22</v>
      </c>
      <c r="G326">
        <f t="shared" si="34"/>
        <v>828831.95999999973</v>
      </c>
      <c r="H326">
        <f t="shared" si="30"/>
        <v>822894.90999999992</v>
      </c>
      <c r="I326">
        <f t="shared" si="31"/>
        <v>829841.98000000033</v>
      </c>
      <c r="J326">
        <f t="shared" si="32"/>
        <v>817937.14999999991</v>
      </c>
      <c r="K326">
        <f t="shared" si="33"/>
        <v>603299.06999999995</v>
      </c>
    </row>
    <row r="327" spans="1:11" x14ac:dyDescent="0.3">
      <c r="A327">
        <v>5000</v>
      </c>
      <c r="B327">
        <v>5000</v>
      </c>
      <c r="C327">
        <v>5000</v>
      </c>
      <c r="D327">
        <v>5000</v>
      </c>
      <c r="G327">
        <f t="shared" si="34"/>
        <v>833831.95999999973</v>
      </c>
      <c r="H327">
        <f t="shared" si="30"/>
        <v>827894.90999999992</v>
      </c>
      <c r="I327">
        <f t="shared" si="31"/>
        <v>834841.98000000033</v>
      </c>
      <c r="J327">
        <f t="shared" si="32"/>
        <v>822937.14999999991</v>
      </c>
      <c r="K327">
        <f t="shared" si="33"/>
        <v>603299.06999999995</v>
      </c>
    </row>
    <row r="328" spans="1:11" x14ac:dyDescent="0.3">
      <c r="A328">
        <v>5000</v>
      </c>
      <c r="B328">
        <v>5000</v>
      </c>
      <c r="C328">
        <v>5000</v>
      </c>
      <c r="D328">
        <v>5000</v>
      </c>
      <c r="G328">
        <f t="shared" si="34"/>
        <v>838831.95999999973</v>
      </c>
      <c r="H328">
        <f t="shared" si="30"/>
        <v>832894.90999999992</v>
      </c>
      <c r="I328">
        <f t="shared" si="31"/>
        <v>839841.98000000033</v>
      </c>
      <c r="J328">
        <f t="shared" si="32"/>
        <v>827937.14999999991</v>
      </c>
      <c r="K328">
        <f t="shared" si="33"/>
        <v>603299.06999999995</v>
      </c>
    </row>
    <row r="329" spans="1:11" x14ac:dyDescent="0.3">
      <c r="A329">
        <v>5000</v>
      </c>
      <c r="B329">
        <v>5000</v>
      </c>
      <c r="C329">
        <v>5000</v>
      </c>
      <c r="D329">
        <v>5000</v>
      </c>
      <c r="G329">
        <f t="shared" si="34"/>
        <v>843831.95999999973</v>
      </c>
      <c r="H329">
        <f t="shared" si="30"/>
        <v>837894.90999999992</v>
      </c>
      <c r="I329">
        <f t="shared" si="31"/>
        <v>844841.98000000033</v>
      </c>
      <c r="J329">
        <f t="shared" si="32"/>
        <v>832937.14999999991</v>
      </c>
      <c r="K329">
        <f t="shared" si="33"/>
        <v>603299.06999999995</v>
      </c>
    </row>
    <row r="330" spans="1:11" x14ac:dyDescent="0.3">
      <c r="A330">
        <v>4579.0200000000004</v>
      </c>
      <c r="B330">
        <v>5000</v>
      </c>
      <c r="C330">
        <v>5000</v>
      </c>
      <c r="D330">
        <v>4771.8100000000004</v>
      </c>
      <c r="G330">
        <f t="shared" si="34"/>
        <v>848410.97999999975</v>
      </c>
      <c r="H330">
        <f t="shared" si="30"/>
        <v>842894.90999999992</v>
      </c>
      <c r="I330">
        <f t="shared" si="31"/>
        <v>849841.98000000033</v>
      </c>
      <c r="J330">
        <f t="shared" si="32"/>
        <v>837708.96</v>
      </c>
      <c r="K330">
        <f t="shared" si="33"/>
        <v>603299.06999999995</v>
      </c>
    </row>
    <row r="331" spans="1:11" x14ac:dyDescent="0.3">
      <c r="A331">
        <v>154.19999999999999</v>
      </c>
      <c r="B331">
        <v>142.31</v>
      </c>
      <c r="C331">
        <v>114.78</v>
      </c>
      <c r="D331">
        <v>137.36000000000001</v>
      </c>
      <c r="G331">
        <f t="shared" si="34"/>
        <v>848565.1799999997</v>
      </c>
      <c r="H331">
        <f t="shared" si="30"/>
        <v>843037.22</v>
      </c>
      <c r="I331">
        <f t="shared" si="31"/>
        <v>849956.76000000036</v>
      </c>
      <c r="J331">
        <f t="shared" si="32"/>
        <v>837846.32</v>
      </c>
      <c r="K331">
        <f t="shared" si="33"/>
        <v>603299.06999999995</v>
      </c>
    </row>
    <row r="332" spans="1:11" x14ac:dyDescent="0.3">
      <c r="A332">
        <v>1205.28</v>
      </c>
      <c r="B332">
        <v>1255.1099999999999</v>
      </c>
      <c r="C332">
        <v>1221.3900000000001</v>
      </c>
      <c r="D332">
        <v>1187.6199999999999</v>
      </c>
      <c r="G332">
        <f t="shared" si="34"/>
        <v>849770.45999999973</v>
      </c>
      <c r="H332">
        <f t="shared" si="30"/>
        <v>844292.33</v>
      </c>
      <c r="I332">
        <f t="shared" si="31"/>
        <v>851178.15000000037</v>
      </c>
      <c r="J332">
        <f t="shared" si="32"/>
        <v>839033.94</v>
      </c>
      <c r="K332">
        <f t="shared" si="33"/>
        <v>603299.06999999995</v>
      </c>
    </row>
    <row r="333" spans="1:11" x14ac:dyDescent="0.3">
      <c r="A333">
        <v>208.3</v>
      </c>
      <c r="B333">
        <v>183</v>
      </c>
      <c r="C333">
        <v>175.59</v>
      </c>
      <c r="D333">
        <v>182.75</v>
      </c>
      <c r="G333">
        <f t="shared" si="34"/>
        <v>849978.75999999978</v>
      </c>
      <c r="H333">
        <f t="shared" si="30"/>
        <v>844475.33</v>
      </c>
      <c r="I333">
        <f t="shared" si="31"/>
        <v>851353.74000000034</v>
      </c>
      <c r="J333">
        <f t="shared" si="32"/>
        <v>839216.69</v>
      </c>
      <c r="K333">
        <f t="shared" si="33"/>
        <v>603299.06999999995</v>
      </c>
    </row>
    <row r="334" spans="1:11" x14ac:dyDescent="0.3">
      <c r="A334">
        <v>1780.51</v>
      </c>
      <c r="B334">
        <v>1840.64</v>
      </c>
      <c r="C334">
        <v>1757.97</v>
      </c>
      <c r="D334">
        <v>1826.91</v>
      </c>
      <c r="G334">
        <f t="shared" si="34"/>
        <v>851759.26999999979</v>
      </c>
      <c r="H334">
        <f t="shared" si="30"/>
        <v>846315.97</v>
      </c>
      <c r="I334">
        <f t="shared" si="31"/>
        <v>853111.71000000031</v>
      </c>
      <c r="J334">
        <f t="shared" si="32"/>
        <v>841043.6</v>
      </c>
      <c r="K334">
        <f t="shared" si="33"/>
        <v>603299.06999999995</v>
      </c>
    </row>
    <row r="335" spans="1:11" x14ac:dyDescent="0.3">
      <c r="A335">
        <v>3069.72</v>
      </c>
      <c r="B335">
        <v>3225.92</v>
      </c>
      <c r="C335">
        <v>3661.99</v>
      </c>
      <c r="D335">
        <v>3475</v>
      </c>
      <c r="G335">
        <f t="shared" si="34"/>
        <v>854828.98999999976</v>
      </c>
      <c r="H335">
        <f t="shared" si="30"/>
        <v>849541.89</v>
      </c>
      <c r="I335">
        <f t="shared" si="31"/>
        <v>856773.7000000003</v>
      </c>
      <c r="J335">
        <f t="shared" si="32"/>
        <v>844518.6</v>
      </c>
      <c r="K335">
        <f t="shared" si="33"/>
        <v>603299.06999999995</v>
      </c>
    </row>
    <row r="336" spans="1:11" x14ac:dyDescent="0.3">
      <c r="A336">
        <v>2913.64</v>
      </c>
      <c r="B336">
        <v>2859.2</v>
      </c>
      <c r="C336">
        <v>3078.14</v>
      </c>
      <c r="D336">
        <v>3121.76</v>
      </c>
      <c r="G336">
        <f t="shared" si="34"/>
        <v>857742.62999999977</v>
      </c>
      <c r="H336">
        <f t="shared" si="30"/>
        <v>852401.09</v>
      </c>
      <c r="I336">
        <f t="shared" si="31"/>
        <v>859851.84000000032</v>
      </c>
      <c r="J336">
        <f t="shared" si="32"/>
        <v>847640.36</v>
      </c>
      <c r="K336">
        <f t="shared" si="33"/>
        <v>603299.06999999995</v>
      </c>
    </row>
    <row r="337" spans="1:11" x14ac:dyDescent="0.3">
      <c r="A337">
        <v>1527.33</v>
      </c>
      <c r="B337">
        <v>1142.1400000000001</v>
      </c>
      <c r="C337">
        <v>1438.09</v>
      </c>
      <c r="D337">
        <v>1378.3</v>
      </c>
      <c r="G337">
        <f t="shared" si="34"/>
        <v>859269.95999999973</v>
      </c>
      <c r="H337">
        <f t="shared" si="30"/>
        <v>853543.23</v>
      </c>
      <c r="I337">
        <f t="shared" si="31"/>
        <v>861289.93000000028</v>
      </c>
      <c r="J337">
        <f t="shared" si="32"/>
        <v>849018.66</v>
      </c>
      <c r="K337">
        <f t="shared" si="33"/>
        <v>603299.06999999995</v>
      </c>
    </row>
    <row r="338" spans="1:11" x14ac:dyDescent="0.3">
      <c r="A338">
        <v>5000</v>
      </c>
      <c r="B338">
        <v>5000</v>
      </c>
      <c r="C338">
        <v>5000</v>
      </c>
      <c r="D338">
        <v>5000</v>
      </c>
      <c r="G338">
        <f t="shared" si="34"/>
        <v>864269.95999999973</v>
      </c>
      <c r="H338">
        <f t="shared" si="30"/>
        <v>858543.23</v>
      </c>
      <c r="I338">
        <f t="shared" si="31"/>
        <v>866289.93000000028</v>
      </c>
      <c r="J338">
        <f t="shared" si="32"/>
        <v>854018.66</v>
      </c>
      <c r="K338">
        <f t="shared" si="33"/>
        <v>603299.06999999995</v>
      </c>
    </row>
    <row r="339" spans="1:11" x14ac:dyDescent="0.3">
      <c r="A339">
        <v>5000</v>
      </c>
      <c r="B339">
        <v>5000</v>
      </c>
      <c r="C339">
        <v>4489.33</v>
      </c>
      <c r="D339">
        <v>5000</v>
      </c>
      <c r="G339">
        <f t="shared" si="34"/>
        <v>869269.95999999973</v>
      </c>
      <c r="H339">
        <f t="shared" si="30"/>
        <v>863543.23</v>
      </c>
      <c r="I339">
        <f t="shared" si="31"/>
        <v>870779.26000000024</v>
      </c>
      <c r="J339">
        <f t="shared" si="32"/>
        <v>859018.66</v>
      </c>
      <c r="K339">
        <f t="shared" si="33"/>
        <v>603299.06999999995</v>
      </c>
    </row>
    <row r="340" spans="1:11" x14ac:dyDescent="0.3">
      <c r="A340">
        <v>5000</v>
      </c>
      <c r="B340">
        <v>5000</v>
      </c>
      <c r="C340">
        <v>5000</v>
      </c>
      <c r="D340">
        <v>5000</v>
      </c>
      <c r="G340">
        <f t="shared" si="34"/>
        <v>874269.95999999973</v>
      </c>
      <c r="H340">
        <f t="shared" si="30"/>
        <v>868543.23</v>
      </c>
      <c r="I340">
        <f t="shared" si="31"/>
        <v>875779.26000000024</v>
      </c>
      <c r="J340">
        <f t="shared" si="32"/>
        <v>864018.66</v>
      </c>
      <c r="K340">
        <f t="shared" si="33"/>
        <v>603299.06999999995</v>
      </c>
    </row>
    <row r="341" spans="1:11" x14ac:dyDescent="0.3">
      <c r="A341">
        <v>5000</v>
      </c>
      <c r="B341">
        <v>5000</v>
      </c>
      <c r="C341">
        <v>5000</v>
      </c>
      <c r="D341">
        <v>5000</v>
      </c>
      <c r="G341">
        <f t="shared" si="34"/>
        <v>879269.95999999973</v>
      </c>
      <c r="H341">
        <f t="shared" si="30"/>
        <v>873543.23</v>
      </c>
      <c r="I341">
        <f t="shared" si="31"/>
        <v>880779.26000000024</v>
      </c>
      <c r="J341">
        <f t="shared" si="32"/>
        <v>869018.66</v>
      </c>
      <c r="K341">
        <f t="shared" si="33"/>
        <v>603299.06999999995</v>
      </c>
    </row>
    <row r="342" spans="1:11" x14ac:dyDescent="0.3">
      <c r="A342">
        <v>5000</v>
      </c>
      <c r="B342">
        <v>5000</v>
      </c>
      <c r="C342">
        <v>5000</v>
      </c>
      <c r="D342">
        <v>5000</v>
      </c>
      <c r="G342">
        <f t="shared" si="34"/>
        <v>884269.95999999973</v>
      </c>
      <c r="H342">
        <f t="shared" si="30"/>
        <v>878543.23</v>
      </c>
      <c r="I342">
        <f t="shared" si="31"/>
        <v>885779.26000000024</v>
      </c>
      <c r="J342">
        <f t="shared" si="32"/>
        <v>874018.66</v>
      </c>
      <c r="K342">
        <f t="shared" si="33"/>
        <v>603299.06999999995</v>
      </c>
    </row>
    <row r="343" spans="1:11" x14ac:dyDescent="0.3">
      <c r="A343">
        <v>5000</v>
      </c>
      <c r="B343">
        <v>5000</v>
      </c>
      <c r="C343">
        <v>5000</v>
      </c>
      <c r="D343">
        <v>5000</v>
      </c>
      <c r="G343">
        <f t="shared" si="34"/>
        <v>889269.95999999973</v>
      </c>
      <c r="H343">
        <f t="shared" si="30"/>
        <v>883543.23</v>
      </c>
      <c r="I343">
        <f t="shared" si="31"/>
        <v>890779.26000000024</v>
      </c>
      <c r="J343">
        <f t="shared" si="32"/>
        <v>879018.66</v>
      </c>
      <c r="K343">
        <f t="shared" si="33"/>
        <v>603299.06999999995</v>
      </c>
    </row>
    <row r="344" spans="1:11" x14ac:dyDescent="0.3">
      <c r="A344">
        <v>5000</v>
      </c>
      <c r="B344">
        <v>5000</v>
      </c>
      <c r="C344">
        <v>5000</v>
      </c>
      <c r="D344">
        <v>5000</v>
      </c>
      <c r="G344">
        <f t="shared" si="34"/>
        <v>894269.95999999973</v>
      </c>
      <c r="H344">
        <f t="shared" si="30"/>
        <v>888543.23</v>
      </c>
      <c r="I344">
        <f t="shared" si="31"/>
        <v>895779.26000000024</v>
      </c>
      <c r="J344">
        <f t="shared" si="32"/>
        <v>884018.66</v>
      </c>
      <c r="K344">
        <f t="shared" si="33"/>
        <v>603299.06999999995</v>
      </c>
    </row>
    <row r="345" spans="1:11" x14ac:dyDescent="0.3">
      <c r="A345">
        <v>296.36</v>
      </c>
      <c r="B345">
        <v>700.55</v>
      </c>
      <c r="C345">
        <v>347.97</v>
      </c>
      <c r="D345">
        <v>71.89</v>
      </c>
      <c r="G345">
        <f t="shared" si="34"/>
        <v>894566.31999999972</v>
      </c>
      <c r="H345">
        <f t="shared" si="30"/>
        <v>889243.78</v>
      </c>
      <c r="I345">
        <f t="shared" si="31"/>
        <v>896127.23000000021</v>
      </c>
      <c r="J345">
        <f t="shared" si="32"/>
        <v>884090.55</v>
      </c>
      <c r="K345">
        <f t="shared" si="33"/>
        <v>603299.06999999995</v>
      </c>
    </row>
    <row r="346" spans="1:11" x14ac:dyDescent="0.3">
      <c r="A346">
        <v>1142.6600000000001</v>
      </c>
      <c r="B346">
        <v>1069.4100000000001</v>
      </c>
      <c r="C346">
        <v>1297.1199999999999</v>
      </c>
      <c r="D346">
        <v>1444.36</v>
      </c>
      <c r="G346">
        <f t="shared" si="34"/>
        <v>895708.97999999975</v>
      </c>
      <c r="H346">
        <f t="shared" si="30"/>
        <v>890313.19000000006</v>
      </c>
      <c r="I346">
        <f t="shared" si="31"/>
        <v>897424.35000000021</v>
      </c>
      <c r="J346">
        <f t="shared" si="32"/>
        <v>885534.91</v>
      </c>
      <c r="K346">
        <f t="shared" si="33"/>
        <v>603299.06999999995</v>
      </c>
    </row>
    <row r="347" spans="1:11" x14ac:dyDescent="0.3">
      <c r="A347">
        <v>5000</v>
      </c>
      <c r="B347">
        <v>5000</v>
      </c>
      <c r="C347">
        <v>5000</v>
      </c>
      <c r="D347">
        <v>5000</v>
      </c>
      <c r="G347">
        <f t="shared" si="34"/>
        <v>900708.97999999975</v>
      </c>
      <c r="H347">
        <f t="shared" si="30"/>
        <v>895313.19000000006</v>
      </c>
      <c r="I347">
        <f t="shared" si="31"/>
        <v>902424.35000000021</v>
      </c>
      <c r="J347">
        <f t="shared" si="32"/>
        <v>890534.91</v>
      </c>
      <c r="K347">
        <f t="shared" si="33"/>
        <v>603299.06999999995</v>
      </c>
    </row>
    <row r="348" spans="1:11" x14ac:dyDescent="0.3">
      <c r="A348">
        <v>5000</v>
      </c>
      <c r="B348">
        <v>3883.72</v>
      </c>
      <c r="C348">
        <v>3749.47</v>
      </c>
      <c r="D348">
        <v>5000</v>
      </c>
      <c r="G348">
        <f t="shared" si="34"/>
        <v>905708.97999999975</v>
      </c>
      <c r="H348">
        <f t="shared" si="30"/>
        <v>899196.91</v>
      </c>
      <c r="I348">
        <f t="shared" si="31"/>
        <v>906173.82000000018</v>
      </c>
      <c r="J348">
        <f t="shared" si="32"/>
        <v>895534.91</v>
      </c>
      <c r="K348">
        <f t="shared" si="33"/>
        <v>603299.06999999995</v>
      </c>
    </row>
    <row r="349" spans="1:11" x14ac:dyDescent="0.3">
      <c r="A349">
        <v>5000</v>
      </c>
      <c r="B349">
        <v>5000</v>
      </c>
      <c r="C349">
        <v>5000</v>
      </c>
      <c r="D349">
        <v>5000</v>
      </c>
      <c r="G349">
        <f t="shared" si="34"/>
        <v>910708.97999999975</v>
      </c>
      <c r="H349">
        <f t="shared" si="30"/>
        <v>904196.91</v>
      </c>
      <c r="I349">
        <f t="shared" si="31"/>
        <v>911173.82000000018</v>
      </c>
      <c r="J349">
        <f t="shared" si="32"/>
        <v>900534.91</v>
      </c>
      <c r="K349">
        <f t="shared" si="33"/>
        <v>603299.06999999995</v>
      </c>
    </row>
    <row r="350" spans="1:11" x14ac:dyDescent="0.3">
      <c r="A350">
        <v>5000</v>
      </c>
      <c r="B350">
        <v>5000</v>
      </c>
      <c r="C350">
        <v>5000</v>
      </c>
      <c r="D350">
        <v>5000</v>
      </c>
      <c r="G350">
        <f t="shared" si="34"/>
        <v>915708.97999999975</v>
      </c>
      <c r="H350">
        <f t="shared" si="30"/>
        <v>909196.91</v>
      </c>
      <c r="I350">
        <f t="shared" si="31"/>
        <v>916173.82000000018</v>
      </c>
      <c r="J350">
        <f t="shared" si="32"/>
        <v>905534.91</v>
      </c>
      <c r="K350">
        <f t="shared" si="33"/>
        <v>603299.06999999995</v>
      </c>
    </row>
    <row r="351" spans="1:11" x14ac:dyDescent="0.3">
      <c r="A351">
        <v>54.75</v>
      </c>
      <c r="B351">
        <v>52.52</v>
      </c>
      <c r="C351">
        <v>52.84</v>
      </c>
      <c r="D351">
        <v>55.98</v>
      </c>
      <c r="G351">
        <f t="shared" si="34"/>
        <v>915763.72999999975</v>
      </c>
      <c r="H351">
        <f t="shared" si="30"/>
        <v>909249.43</v>
      </c>
      <c r="I351">
        <f t="shared" si="31"/>
        <v>916226.66000000015</v>
      </c>
      <c r="J351">
        <f t="shared" si="32"/>
        <v>905590.89</v>
      </c>
      <c r="K351">
        <f t="shared" si="33"/>
        <v>603299.06999999995</v>
      </c>
    </row>
    <row r="352" spans="1:11" x14ac:dyDescent="0.3">
      <c r="A352">
        <v>46.26</v>
      </c>
      <c r="B352">
        <v>44.97</v>
      </c>
      <c r="C352">
        <v>44.86</v>
      </c>
      <c r="D352">
        <v>47.14</v>
      </c>
      <c r="G352">
        <f t="shared" si="34"/>
        <v>915809.98999999976</v>
      </c>
      <c r="H352">
        <f t="shared" si="30"/>
        <v>909294.4</v>
      </c>
      <c r="I352">
        <f t="shared" si="31"/>
        <v>916271.52000000014</v>
      </c>
      <c r="J352">
        <f t="shared" si="32"/>
        <v>905638.03</v>
      </c>
      <c r="K352">
        <f t="shared" si="33"/>
        <v>603299.06999999995</v>
      </c>
    </row>
    <row r="353" spans="1:11" x14ac:dyDescent="0.3">
      <c r="A353">
        <v>1415.17</v>
      </c>
      <c r="B353">
        <v>4149.12</v>
      </c>
      <c r="C353">
        <v>4808.08</v>
      </c>
      <c r="D353">
        <v>4297.38</v>
      </c>
      <c r="G353">
        <f t="shared" si="34"/>
        <v>917225.1599999998</v>
      </c>
      <c r="H353">
        <f t="shared" si="30"/>
        <v>913443.52</v>
      </c>
      <c r="I353">
        <f t="shared" si="31"/>
        <v>921079.60000000009</v>
      </c>
      <c r="J353">
        <f t="shared" si="32"/>
        <v>909935.41</v>
      </c>
      <c r="K353">
        <f t="shared" si="33"/>
        <v>603299.06999999995</v>
      </c>
    </row>
    <row r="354" spans="1:11" x14ac:dyDescent="0.3">
      <c r="A354">
        <v>383.61</v>
      </c>
      <c r="B354">
        <v>337.56</v>
      </c>
      <c r="C354">
        <v>362.45</v>
      </c>
      <c r="D354">
        <v>377.44</v>
      </c>
      <c r="G354">
        <f t="shared" si="34"/>
        <v>917608.76999999979</v>
      </c>
      <c r="H354">
        <f t="shared" si="30"/>
        <v>913781.08000000007</v>
      </c>
      <c r="I354">
        <f t="shared" si="31"/>
        <v>921442.05</v>
      </c>
      <c r="J354">
        <f t="shared" si="32"/>
        <v>910312.85</v>
      </c>
      <c r="K354">
        <f t="shared" si="33"/>
        <v>603299.06999999995</v>
      </c>
    </row>
    <row r="355" spans="1:11" x14ac:dyDescent="0.3">
      <c r="A355">
        <v>278.94</v>
      </c>
      <c r="B355">
        <v>353.84</v>
      </c>
      <c r="C355">
        <v>278.58</v>
      </c>
      <c r="D355">
        <v>445.16</v>
      </c>
      <c r="G355">
        <f t="shared" si="34"/>
        <v>917887.70999999973</v>
      </c>
      <c r="H355">
        <f t="shared" si="30"/>
        <v>914134.92</v>
      </c>
      <c r="I355">
        <f t="shared" si="31"/>
        <v>921720.63</v>
      </c>
      <c r="J355">
        <f t="shared" si="32"/>
        <v>910758.01</v>
      </c>
      <c r="K355">
        <f t="shared" si="33"/>
        <v>603299.06999999995</v>
      </c>
    </row>
    <row r="356" spans="1:11" x14ac:dyDescent="0.3">
      <c r="A356">
        <v>299.06</v>
      </c>
      <c r="B356">
        <v>194.16</v>
      </c>
      <c r="C356">
        <v>257.7</v>
      </c>
      <c r="D356">
        <v>255.02</v>
      </c>
      <c r="G356">
        <f t="shared" si="34"/>
        <v>918186.76999999979</v>
      </c>
      <c r="H356">
        <f t="shared" ref="H356:H387" si="35">H355+B356</f>
        <v>914329.08000000007</v>
      </c>
      <c r="I356">
        <f t="shared" ref="I356:I387" si="36">I355+C356</f>
        <v>921978.33</v>
      </c>
      <c r="J356">
        <f t="shared" ref="J356:J387" si="37">J355+D356</f>
        <v>911013.03</v>
      </c>
      <c r="K356">
        <f t="shared" si="33"/>
        <v>603299.06999999995</v>
      </c>
    </row>
    <row r="357" spans="1:11" x14ac:dyDescent="0.3">
      <c r="A357">
        <v>614.5</v>
      </c>
      <c r="B357">
        <v>171.33</v>
      </c>
      <c r="C357">
        <v>309.72000000000003</v>
      </c>
      <c r="D357">
        <v>290.97000000000003</v>
      </c>
      <c r="G357">
        <f t="shared" si="34"/>
        <v>918801.26999999979</v>
      </c>
      <c r="H357">
        <f t="shared" si="35"/>
        <v>914500.41</v>
      </c>
      <c r="I357">
        <f t="shared" si="36"/>
        <v>922288.04999999993</v>
      </c>
      <c r="J357">
        <f t="shared" si="37"/>
        <v>911304</v>
      </c>
      <c r="K357">
        <f t="shared" si="33"/>
        <v>603299.06999999995</v>
      </c>
    </row>
    <row r="358" spans="1:11" x14ac:dyDescent="0.3">
      <c r="A358">
        <v>177.28</v>
      </c>
      <c r="B358">
        <v>94.45</v>
      </c>
      <c r="C358">
        <v>93.59</v>
      </c>
      <c r="D358">
        <v>115.16</v>
      </c>
      <c r="G358">
        <f t="shared" si="34"/>
        <v>918978.54999999981</v>
      </c>
      <c r="H358">
        <f t="shared" si="35"/>
        <v>914594.86</v>
      </c>
      <c r="I358">
        <f t="shared" si="36"/>
        <v>922381.6399999999</v>
      </c>
      <c r="J358">
        <f t="shared" si="37"/>
        <v>911419.16</v>
      </c>
      <c r="K358">
        <f t="shared" si="33"/>
        <v>603299.06999999995</v>
      </c>
    </row>
    <row r="359" spans="1:11" x14ac:dyDescent="0.3">
      <c r="A359">
        <v>128.61000000000001</v>
      </c>
      <c r="B359">
        <v>58.44</v>
      </c>
      <c r="C359">
        <v>114.77</v>
      </c>
      <c r="D359">
        <v>49.3</v>
      </c>
      <c r="G359">
        <f t="shared" si="34"/>
        <v>919107.1599999998</v>
      </c>
      <c r="H359">
        <f t="shared" si="35"/>
        <v>914653.29999999993</v>
      </c>
      <c r="I359">
        <f t="shared" si="36"/>
        <v>922496.40999999992</v>
      </c>
      <c r="J359">
        <f t="shared" si="37"/>
        <v>911468.46000000008</v>
      </c>
      <c r="K359">
        <f t="shared" si="33"/>
        <v>603299.06999999995</v>
      </c>
    </row>
    <row r="360" spans="1:11" x14ac:dyDescent="0.3">
      <c r="A360">
        <v>231.36</v>
      </c>
      <c r="B360">
        <v>185.09</v>
      </c>
      <c r="C360">
        <v>778.08</v>
      </c>
      <c r="D360">
        <v>141.88999999999999</v>
      </c>
      <c r="G360">
        <f t="shared" si="34"/>
        <v>919338.51999999979</v>
      </c>
      <c r="H360">
        <f t="shared" si="35"/>
        <v>914838.3899999999</v>
      </c>
      <c r="I360">
        <f t="shared" si="36"/>
        <v>923274.48999999987</v>
      </c>
      <c r="J360">
        <f t="shared" si="37"/>
        <v>911610.35000000009</v>
      </c>
      <c r="K360">
        <f t="shared" si="33"/>
        <v>603299.06999999995</v>
      </c>
    </row>
    <row r="361" spans="1:11" x14ac:dyDescent="0.3">
      <c r="A361">
        <v>449.11</v>
      </c>
      <c r="B361">
        <v>205.36</v>
      </c>
      <c r="C361">
        <v>205.67</v>
      </c>
      <c r="D361">
        <v>107.91</v>
      </c>
      <c r="G361">
        <f t="shared" si="34"/>
        <v>919787.62999999977</v>
      </c>
      <c r="H361">
        <f t="shared" si="35"/>
        <v>915043.74999999988</v>
      </c>
      <c r="I361">
        <f t="shared" si="36"/>
        <v>923480.15999999992</v>
      </c>
      <c r="J361">
        <f t="shared" si="37"/>
        <v>911718.26000000013</v>
      </c>
      <c r="K361">
        <f t="shared" si="33"/>
        <v>603299.06999999995</v>
      </c>
    </row>
    <row r="362" spans="1:11" x14ac:dyDescent="0.3">
      <c r="A362">
        <v>298.67</v>
      </c>
      <c r="B362">
        <v>202.59</v>
      </c>
      <c r="C362">
        <v>189.22</v>
      </c>
      <c r="D362">
        <v>399.36</v>
      </c>
      <c r="G362">
        <f t="shared" si="34"/>
        <v>920086.29999999981</v>
      </c>
      <c r="H362">
        <f t="shared" si="35"/>
        <v>915246.33999999985</v>
      </c>
      <c r="I362">
        <f t="shared" si="36"/>
        <v>923669.37999999989</v>
      </c>
      <c r="J362">
        <f t="shared" si="37"/>
        <v>912117.62000000011</v>
      </c>
      <c r="K362">
        <f t="shared" si="33"/>
        <v>603299.06999999995</v>
      </c>
    </row>
    <row r="363" spans="1:11" x14ac:dyDescent="0.3">
      <c r="A363">
        <v>819.67</v>
      </c>
      <c r="B363">
        <v>788.73</v>
      </c>
      <c r="C363">
        <v>793.12</v>
      </c>
      <c r="D363">
        <v>829.51</v>
      </c>
      <c r="G363">
        <f t="shared" si="34"/>
        <v>920905.96999999986</v>
      </c>
      <c r="H363">
        <f t="shared" si="35"/>
        <v>916035.06999999983</v>
      </c>
      <c r="I363">
        <f t="shared" si="36"/>
        <v>924462.49999999988</v>
      </c>
      <c r="J363">
        <f t="shared" si="37"/>
        <v>912947.13000000012</v>
      </c>
      <c r="K363">
        <f t="shared" si="33"/>
        <v>603299.06999999995</v>
      </c>
    </row>
    <row r="364" spans="1:11" x14ac:dyDescent="0.3">
      <c r="A364">
        <v>50.92</v>
      </c>
      <c r="B364">
        <v>52.09</v>
      </c>
      <c r="C364">
        <v>52.5</v>
      </c>
      <c r="D364">
        <v>54.42</v>
      </c>
      <c r="G364">
        <f t="shared" si="34"/>
        <v>920956.8899999999</v>
      </c>
      <c r="H364">
        <f t="shared" si="35"/>
        <v>916087.1599999998</v>
      </c>
      <c r="I364">
        <f t="shared" si="36"/>
        <v>924514.99999999988</v>
      </c>
      <c r="J364">
        <f t="shared" si="37"/>
        <v>913001.55000000016</v>
      </c>
      <c r="K364">
        <f t="shared" si="33"/>
        <v>603299.06999999995</v>
      </c>
    </row>
    <row r="365" spans="1:11" x14ac:dyDescent="0.3">
      <c r="A365">
        <v>1210</v>
      </c>
      <c r="B365">
        <v>636.61</v>
      </c>
      <c r="C365">
        <v>679.63</v>
      </c>
      <c r="D365">
        <v>266.51</v>
      </c>
      <c r="G365">
        <f t="shared" si="34"/>
        <v>922166.8899999999</v>
      </c>
      <c r="H365">
        <f t="shared" si="35"/>
        <v>916723.76999999979</v>
      </c>
      <c r="I365">
        <f t="shared" si="36"/>
        <v>925194.62999999989</v>
      </c>
      <c r="J365">
        <f t="shared" si="37"/>
        <v>913268.06000000017</v>
      </c>
      <c r="K365">
        <f t="shared" si="33"/>
        <v>603299.06999999995</v>
      </c>
    </row>
    <row r="366" spans="1:11" x14ac:dyDescent="0.3">
      <c r="A366">
        <v>220.64</v>
      </c>
      <c r="B366">
        <v>28.5</v>
      </c>
      <c r="C366">
        <v>35.26</v>
      </c>
      <c r="D366">
        <v>30.34</v>
      </c>
      <c r="G366">
        <f t="shared" si="34"/>
        <v>922387.52999999991</v>
      </c>
      <c r="H366">
        <f t="shared" si="35"/>
        <v>916752.26999999979</v>
      </c>
      <c r="I366">
        <f t="shared" si="36"/>
        <v>925229.8899999999</v>
      </c>
      <c r="J366">
        <f t="shared" si="37"/>
        <v>913298.40000000014</v>
      </c>
      <c r="K366">
        <f t="shared" si="33"/>
        <v>603299.06999999995</v>
      </c>
    </row>
    <row r="367" spans="1:11" x14ac:dyDescent="0.3">
      <c r="A367">
        <v>176.11</v>
      </c>
      <c r="B367">
        <v>162</v>
      </c>
      <c r="C367">
        <v>323.91000000000003</v>
      </c>
      <c r="D367">
        <v>143.84</v>
      </c>
      <c r="G367">
        <f t="shared" si="34"/>
        <v>922563.6399999999</v>
      </c>
      <c r="H367">
        <f t="shared" si="35"/>
        <v>916914.26999999979</v>
      </c>
      <c r="I367">
        <f t="shared" si="36"/>
        <v>925553.79999999993</v>
      </c>
      <c r="J367">
        <f t="shared" si="37"/>
        <v>913442.24000000011</v>
      </c>
      <c r="K367">
        <f t="shared" si="33"/>
        <v>603299.06999999995</v>
      </c>
    </row>
    <row r="368" spans="1:11" x14ac:dyDescent="0.3">
      <c r="A368">
        <v>519.41999999999996</v>
      </c>
      <c r="B368">
        <v>3674.23</v>
      </c>
      <c r="C368">
        <v>3621.5</v>
      </c>
      <c r="D368">
        <v>3110.2</v>
      </c>
      <c r="G368">
        <f t="shared" si="34"/>
        <v>923083.05999999994</v>
      </c>
      <c r="H368">
        <f t="shared" si="35"/>
        <v>920588.49999999977</v>
      </c>
      <c r="I368">
        <f t="shared" si="36"/>
        <v>929175.29999999993</v>
      </c>
      <c r="J368">
        <f t="shared" si="37"/>
        <v>916552.44000000006</v>
      </c>
      <c r="K368">
        <f t="shared" si="33"/>
        <v>603299.06999999995</v>
      </c>
    </row>
    <row r="369" spans="1:11" x14ac:dyDescent="0.3">
      <c r="A369">
        <v>5000</v>
      </c>
      <c r="B369">
        <v>5000</v>
      </c>
      <c r="C369">
        <v>5000</v>
      </c>
      <c r="D369">
        <v>5000</v>
      </c>
      <c r="G369">
        <f t="shared" si="34"/>
        <v>928083.05999999994</v>
      </c>
      <c r="H369">
        <f t="shared" si="35"/>
        <v>925588.49999999977</v>
      </c>
      <c r="I369">
        <f t="shared" si="36"/>
        <v>934175.29999999993</v>
      </c>
      <c r="J369">
        <f t="shared" si="37"/>
        <v>921552.44000000006</v>
      </c>
      <c r="K369">
        <f t="shared" si="33"/>
        <v>603299.06999999995</v>
      </c>
    </row>
    <row r="370" spans="1:11" x14ac:dyDescent="0.3">
      <c r="A370">
        <v>103.52</v>
      </c>
      <c r="B370">
        <v>366.84</v>
      </c>
      <c r="C370">
        <v>54.34</v>
      </c>
      <c r="D370">
        <v>15.91</v>
      </c>
      <c r="G370">
        <f t="shared" si="34"/>
        <v>928186.58</v>
      </c>
      <c r="H370">
        <f t="shared" si="35"/>
        <v>925955.33999999973</v>
      </c>
      <c r="I370">
        <f t="shared" si="36"/>
        <v>934229.6399999999</v>
      </c>
      <c r="J370">
        <f t="shared" si="37"/>
        <v>921568.35000000009</v>
      </c>
      <c r="K370">
        <f t="shared" si="33"/>
        <v>603299.06999999995</v>
      </c>
    </row>
    <row r="371" spans="1:11" x14ac:dyDescent="0.3">
      <c r="A371">
        <v>5000</v>
      </c>
      <c r="B371">
        <v>5000</v>
      </c>
      <c r="C371">
        <v>5000</v>
      </c>
      <c r="D371">
        <v>5000</v>
      </c>
      <c r="G371">
        <f t="shared" si="34"/>
        <v>933186.58</v>
      </c>
      <c r="H371">
        <f t="shared" si="35"/>
        <v>930955.33999999973</v>
      </c>
      <c r="I371">
        <f t="shared" si="36"/>
        <v>939229.6399999999</v>
      </c>
      <c r="J371">
        <f t="shared" si="37"/>
        <v>926568.35000000009</v>
      </c>
      <c r="K371">
        <f t="shared" si="33"/>
        <v>603299.06999999995</v>
      </c>
    </row>
    <row r="372" spans="1:11" x14ac:dyDescent="0.3">
      <c r="A372">
        <v>105.72</v>
      </c>
      <c r="B372">
        <v>49.75</v>
      </c>
      <c r="C372">
        <v>66.73</v>
      </c>
      <c r="D372">
        <v>80.98</v>
      </c>
      <c r="G372">
        <f t="shared" si="34"/>
        <v>933292.29999999993</v>
      </c>
      <c r="H372">
        <f t="shared" si="35"/>
        <v>931005.08999999973</v>
      </c>
      <c r="I372">
        <f t="shared" si="36"/>
        <v>939296.36999999988</v>
      </c>
      <c r="J372">
        <f t="shared" si="37"/>
        <v>926649.33000000007</v>
      </c>
      <c r="K372">
        <f t="shared" si="33"/>
        <v>603299.06999999995</v>
      </c>
    </row>
    <row r="373" spans="1:11" x14ac:dyDescent="0.3">
      <c r="A373">
        <v>19.23</v>
      </c>
      <c r="B373">
        <v>19.88</v>
      </c>
      <c r="C373">
        <v>14.48</v>
      </c>
      <c r="D373">
        <v>30.44</v>
      </c>
      <c r="G373">
        <f t="shared" si="34"/>
        <v>933311.52999999991</v>
      </c>
      <c r="H373">
        <f t="shared" si="35"/>
        <v>931024.96999999974</v>
      </c>
      <c r="I373">
        <f t="shared" si="36"/>
        <v>939310.84999999986</v>
      </c>
      <c r="J373">
        <f t="shared" si="37"/>
        <v>926679.77</v>
      </c>
      <c r="K373">
        <f t="shared" si="33"/>
        <v>603299.06999999995</v>
      </c>
    </row>
    <row r="374" spans="1:11" x14ac:dyDescent="0.3">
      <c r="A374">
        <v>35.5</v>
      </c>
      <c r="B374">
        <v>84.94</v>
      </c>
      <c r="C374">
        <v>95.06</v>
      </c>
      <c r="D374">
        <v>84.44</v>
      </c>
      <c r="G374">
        <f t="shared" si="34"/>
        <v>933347.02999999991</v>
      </c>
      <c r="H374">
        <f t="shared" si="35"/>
        <v>931109.90999999968</v>
      </c>
      <c r="I374">
        <f t="shared" si="36"/>
        <v>939405.90999999992</v>
      </c>
      <c r="J374">
        <f t="shared" si="37"/>
        <v>926764.21</v>
      </c>
      <c r="K374">
        <f t="shared" si="33"/>
        <v>603299.06999999995</v>
      </c>
    </row>
    <row r="375" spans="1:11" x14ac:dyDescent="0.3">
      <c r="A375">
        <v>76.69</v>
      </c>
      <c r="B375">
        <v>144.62</v>
      </c>
      <c r="C375">
        <v>22.19</v>
      </c>
      <c r="D375">
        <v>77.14</v>
      </c>
      <c r="G375">
        <f t="shared" si="34"/>
        <v>933423.71999999986</v>
      </c>
      <c r="H375">
        <f t="shared" si="35"/>
        <v>931254.52999999968</v>
      </c>
      <c r="I375">
        <f t="shared" si="36"/>
        <v>939428.09999999986</v>
      </c>
      <c r="J375">
        <f t="shared" si="37"/>
        <v>926841.35</v>
      </c>
      <c r="K375">
        <f t="shared" si="33"/>
        <v>603299.06999999995</v>
      </c>
    </row>
    <row r="376" spans="1:11" x14ac:dyDescent="0.3">
      <c r="A376">
        <v>72.78</v>
      </c>
      <c r="B376">
        <v>185.33</v>
      </c>
      <c r="C376">
        <v>101.28</v>
      </c>
      <c r="D376">
        <v>250.91</v>
      </c>
      <c r="G376">
        <f t="shared" si="34"/>
        <v>933496.49999999988</v>
      </c>
      <c r="H376">
        <f t="shared" si="35"/>
        <v>931439.85999999964</v>
      </c>
      <c r="I376">
        <f t="shared" si="36"/>
        <v>939529.37999999989</v>
      </c>
      <c r="J376">
        <f t="shared" si="37"/>
        <v>927092.26</v>
      </c>
      <c r="K376">
        <f t="shared" si="33"/>
        <v>603299.06999999995</v>
      </c>
    </row>
    <row r="377" spans="1:11" x14ac:dyDescent="0.3">
      <c r="A377">
        <v>22.34</v>
      </c>
      <c r="B377">
        <v>18.91</v>
      </c>
      <c r="C377">
        <v>184.61</v>
      </c>
      <c r="D377">
        <v>132.5</v>
      </c>
      <c r="G377">
        <f t="shared" si="34"/>
        <v>933518.83999999985</v>
      </c>
      <c r="H377">
        <f t="shared" si="35"/>
        <v>931458.76999999967</v>
      </c>
      <c r="I377">
        <f t="shared" si="36"/>
        <v>939713.98999999987</v>
      </c>
      <c r="J377">
        <f t="shared" si="37"/>
        <v>927224.76</v>
      </c>
      <c r="K377">
        <f t="shared" si="33"/>
        <v>603299.06999999995</v>
      </c>
    </row>
    <row r="378" spans="1:11" x14ac:dyDescent="0.3">
      <c r="A378">
        <v>115.45</v>
      </c>
      <c r="B378">
        <v>137.74</v>
      </c>
      <c r="C378">
        <v>159.5</v>
      </c>
      <c r="D378">
        <v>142.44</v>
      </c>
      <c r="G378">
        <f t="shared" si="34"/>
        <v>933634.2899999998</v>
      </c>
      <c r="H378">
        <f t="shared" si="35"/>
        <v>931596.50999999966</v>
      </c>
      <c r="I378">
        <f t="shared" si="36"/>
        <v>939873.48999999987</v>
      </c>
      <c r="J378">
        <f t="shared" si="37"/>
        <v>927367.2</v>
      </c>
      <c r="K378">
        <f t="shared" si="33"/>
        <v>603299.06999999995</v>
      </c>
    </row>
    <row r="379" spans="1:11" x14ac:dyDescent="0.3">
      <c r="A379">
        <v>324.86</v>
      </c>
      <c r="B379">
        <v>176.72</v>
      </c>
      <c r="C379">
        <v>123.58</v>
      </c>
      <c r="D379">
        <v>319.27999999999997</v>
      </c>
      <c r="G379">
        <f t="shared" si="34"/>
        <v>933959.14999999979</v>
      </c>
      <c r="H379">
        <f t="shared" si="35"/>
        <v>931773.22999999963</v>
      </c>
      <c r="I379">
        <f t="shared" si="36"/>
        <v>939997.06999999983</v>
      </c>
      <c r="J379">
        <f t="shared" si="37"/>
        <v>927686.48</v>
      </c>
      <c r="K379">
        <f t="shared" si="33"/>
        <v>603299.06999999995</v>
      </c>
    </row>
    <row r="380" spans="1:11" x14ac:dyDescent="0.3">
      <c r="A380">
        <v>136.05000000000001</v>
      </c>
      <c r="B380">
        <v>88.53</v>
      </c>
      <c r="C380">
        <v>152.97999999999999</v>
      </c>
      <c r="D380">
        <v>200.84</v>
      </c>
      <c r="G380">
        <f t="shared" si="34"/>
        <v>934095.19999999984</v>
      </c>
      <c r="H380">
        <f t="shared" si="35"/>
        <v>931861.75999999966</v>
      </c>
      <c r="I380">
        <f t="shared" si="36"/>
        <v>940150.04999999981</v>
      </c>
      <c r="J380">
        <f t="shared" si="37"/>
        <v>927887.32</v>
      </c>
      <c r="K380">
        <f t="shared" si="33"/>
        <v>603299.06999999995</v>
      </c>
    </row>
    <row r="381" spans="1:11" x14ac:dyDescent="0.3">
      <c r="A381">
        <v>12.25</v>
      </c>
      <c r="B381">
        <v>128.97</v>
      </c>
      <c r="C381">
        <v>89.58</v>
      </c>
      <c r="D381">
        <v>186.76</v>
      </c>
      <c r="G381">
        <f t="shared" si="34"/>
        <v>934107.44999999984</v>
      </c>
      <c r="H381">
        <f t="shared" si="35"/>
        <v>931990.72999999963</v>
      </c>
      <c r="I381">
        <f t="shared" si="36"/>
        <v>940239.62999999977</v>
      </c>
      <c r="J381">
        <f t="shared" si="37"/>
        <v>928074.08</v>
      </c>
      <c r="K381">
        <f t="shared" si="33"/>
        <v>603299.06999999995</v>
      </c>
    </row>
    <row r="382" spans="1:11" x14ac:dyDescent="0.3">
      <c r="A382">
        <v>94.34</v>
      </c>
      <c r="B382">
        <v>383.66</v>
      </c>
      <c r="C382">
        <v>206.89</v>
      </c>
      <c r="D382">
        <v>504.56</v>
      </c>
      <c r="G382">
        <f t="shared" si="34"/>
        <v>934201.7899999998</v>
      </c>
      <c r="H382">
        <f t="shared" si="35"/>
        <v>932374.38999999966</v>
      </c>
      <c r="I382">
        <f t="shared" si="36"/>
        <v>940446.51999999979</v>
      </c>
      <c r="J382">
        <f t="shared" si="37"/>
        <v>928578.64</v>
      </c>
      <c r="K382">
        <f t="shared" si="33"/>
        <v>603299.06999999995</v>
      </c>
    </row>
    <row r="383" spans="1:11" x14ac:dyDescent="0.3">
      <c r="A383">
        <v>140.62</v>
      </c>
      <c r="B383">
        <v>490.61</v>
      </c>
      <c r="C383">
        <v>587.64</v>
      </c>
      <c r="D383">
        <v>702.92</v>
      </c>
      <c r="G383">
        <f t="shared" si="34"/>
        <v>934342.4099999998</v>
      </c>
      <c r="H383">
        <f t="shared" si="35"/>
        <v>932864.99999999965</v>
      </c>
      <c r="I383">
        <f t="shared" si="36"/>
        <v>941034.1599999998</v>
      </c>
      <c r="J383">
        <f t="shared" si="37"/>
        <v>929281.56</v>
      </c>
      <c r="K383">
        <f t="shared" si="33"/>
        <v>603299.06999999995</v>
      </c>
    </row>
    <row r="384" spans="1:11" x14ac:dyDescent="0.3">
      <c r="A384">
        <v>20.059999999999999</v>
      </c>
      <c r="B384">
        <v>583.89</v>
      </c>
      <c r="C384">
        <v>74.97</v>
      </c>
      <c r="D384">
        <v>499.61</v>
      </c>
      <c r="G384">
        <f t="shared" si="34"/>
        <v>934362.46999999986</v>
      </c>
      <c r="H384">
        <f t="shared" si="35"/>
        <v>933448.88999999966</v>
      </c>
      <c r="I384">
        <f t="shared" si="36"/>
        <v>941109.12999999977</v>
      </c>
      <c r="J384">
        <f t="shared" si="37"/>
        <v>929781.17</v>
      </c>
      <c r="K384">
        <f t="shared" si="33"/>
        <v>603299.06999999995</v>
      </c>
    </row>
    <row r="385" spans="1:11" x14ac:dyDescent="0.3">
      <c r="A385">
        <v>479.84</v>
      </c>
      <c r="B385">
        <v>24.97</v>
      </c>
      <c r="C385">
        <v>542.34</v>
      </c>
      <c r="D385">
        <v>22.08</v>
      </c>
      <c r="G385">
        <f t="shared" si="34"/>
        <v>934842.30999999982</v>
      </c>
      <c r="H385">
        <f t="shared" si="35"/>
        <v>933473.85999999964</v>
      </c>
      <c r="I385">
        <f t="shared" si="36"/>
        <v>941651.46999999974</v>
      </c>
      <c r="J385">
        <f t="shared" si="37"/>
        <v>929803.25</v>
      </c>
      <c r="K385">
        <f t="shared" si="33"/>
        <v>603299.06999999995</v>
      </c>
    </row>
    <row r="386" spans="1:11" x14ac:dyDescent="0.3">
      <c r="A386">
        <v>343.22</v>
      </c>
      <c r="B386">
        <v>797.06</v>
      </c>
      <c r="C386">
        <v>385.41</v>
      </c>
      <c r="D386">
        <v>727.61</v>
      </c>
      <c r="G386">
        <f t="shared" si="34"/>
        <v>935185.5299999998</v>
      </c>
      <c r="H386">
        <f t="shared" si="35"/>
        <v>934270.91999999969</v>
      </c>
      <c r="I386">
        <f t="shared" si="36"/>
        <v>942036.87999999977</v>
      </c>
      <c r="J386">
        <f t="shared" si="37"/>
        <v>930530.86</v>
      </c>
      <c r="K386">
        <f t="shared" si="33"/>
        <v>603299.06999999995</v>
      </c>
    </row>
    <row r="387" spans="1:11" x14ac:dyDescent="0.3">
      <c r="A387">
        <v>1159.95</v>
      </c>
      <c r="B387">
        <v>688.89</v>
      </c>
      <c r="C387">
        <v>870.37</v>
      </c>
      <c r="D387">
        <v>405.12</v>
      </c>
      <c r="G387">
        <f t="shared" si="34"/>
        <v>936345.47999999975</v>
      </c>
      <c r="H387">
        <f t="shared" si="35"/>
        <v>934959.80999999971</v>
      </c>
      <c r="I387">
        <f t="shared" si="36"/>
        <v>942907.24999999977</v>
      </c>
      <c r="J387">
        <f t="shared" si="37"/>
        <v>930935.98</v>
      </c>
      <c r="K387">
        <f t="shared" si="33"/>
        <v>603299.06999999995</v>
      </c>
    </row>
    <row r="388" spans="1:11" x14ac:dyDescent="0.3">
      <c r="A388">
        <v>714.56</v>
      </c>
      <c r="B388">
        <v>322.55</v>
      </c>
      <c r="C388">
        <v>1514.47</v>
      </c>
      <c r="D388">
        <v>932.73</v>
      </c>
      <c r="G388">
        <f t="shared" si="34"/>
        <v>937060.0399999998</v>
      </c>
      <c r="H388">
        <f t="shared" ref="H388:H401" si="38">H387+B388</f>
        <v>935282.35999999975</v>
      </c>
      <c r="I388">
        <f t="shared" ref="I388:I401" si="39">I387+C388</f>
        <v>944421.71999999974</v>
      </c>
      <c r="J388">
        <f t="shared" ref="J388:J401" si="40">J387+D388</f>
        <v>931868.71</v>
      </c>
      <c r="K388">
        <f t="shared" ref="K388:K401" si="41">K387+E388</f>
        <v>603299.06999999995</v>
      </c>
    </row>
    <row r="389" spans="1:11" x14ac:dyDescent="0.3">
      <c r="A389">
        <v>83.86</v>
      </c>
      <c r="B389">
        <v>799.06</v>
      </c>
      <c r="C389">
        <v>107.27</v>
      </c>
      <c r="D389">
        <v>465.09</v>
      </c>
      <c r="G389">
        <f t="shared" ref="G389:G401" si="42">G388+A389</f>
        <v>937143.89999999979</v>
      </c>
      <c r="H389">
        <f t="shared" si="38"/>
        <v>936081.41999999981</v>
      </c>
      <c r="I389">
        <f t="shared" si="39"/>
        <v>944528.98999999976</v>
      </c>
      <c r="J389">
        <f t="shared" si="40"/>
        <v>932333.79999999993</v>
      </c>
      <c r="K389">
        <f t="shared" si="41"/>
        <v>603299.06999999995</v>
      </c>
    </row>
    <row r="390" spans="1:11" x14ac:dyDescent="0.3">
      <c r="A390">
        <v>945.31</v>
      </c>
      <c r="B390">
        <v>2110.6999999999998</v>
      </c>
      <c r="C390">
        <v>3323.94</v>
      </c>
      <c r="D390">
        <v>3083.73</v>
      </c>
      <c r="G390">
        <f t="shared" si="42"/>
        <v>938089.20999999985</v>
      </c>
      <c r="H390">
        <f t="shared" si="38"/>
        <v>938192.11999999976</v>
      </c>
      <c r="I390">
        <f t="shared" si="39"/>
        <v>947852.9299999997</v>
      </c>
      <c r="J390">
        <f t="shared" si="40"/>
        <v>935417.52999999991</v>
      </c>
      <c r="K390">
        <f t="shared" si="41"/>
        <v>603299.06999999995</v>
      </c>
    </row>
    <row r="391" spans="1:11" x14ac:dyDescent="0.3">
      <c r="A391">
        <v>1403.86</v>
      </c>
      <c r="B391">
        <v>5000</v>
      </c>
      <c r="C391">
        <v>5000</v>
      </c>
      <c r="D391">
        <v>258.27999999999997</v>
      </c>
      <c r="G391">
        <f t="shared" si="42"/>
        <v>939493.06999999983</v>
      </c>
      <c r="H391">
        <f t="shared" si="38"/>
        <v>943192.11999999976</v>
      </c>
      <c r="I391">
        <f t="shared" si="39"/>
        <v>952852.9299999997</v>
      </c>
      <c r="J391">
        <f t="shared" si="40"/>
        <v>935675.80999999994</v>
      </c>
      <c r="K391">
        <f t="shared" si="41"/>
        <v>603299.06999999995</v>
      </c>
    </row>
    <row r="392" spans="1:11" x14ac:dyDescent="0.3">
      <c r="A392">
        <v>5000</v>
      </c>
      <c r="B392">
        <v>5000</v>
      </c>
      <c r="C392">
        <v>5000</v>
      </c>
      <c r="D392">
        <v>5000</v>
      </c>
      <c r="G392">
        <f t="shared" si="42"/>
        <v>944493.06999999983</v>
      </c>
      <c r="H392">
        <f t="shared" si="38"/>
        <v>948192.11999999976</v>
      </c>
      <c r="I392">
        <f t="shared" si="39"/>
        <v>957852.9299999997</v>
      </c>
      <c r="J392">
        <f t="shared" si="40"/>
        <v>940675.80999999994</v>
      </c>
      <c r="K392">
        <f t="shared" si="41"/>
        <v>603299.06999999995</v>
      </c>
    </row>
    <row r="393" spans="1:11" x14ac:dyDescent="0.3">
      <c r="A393">
        <v>5000</v>
      </c>
      <c r="B393">
        <v>5000</v>
      </c>
      <c r="C393">
        <v>5000</v>
      </c>
      <c r="D393">
        <v>5000</v>
      </c>
      <c r="G393">
        <f t="shared" si="42"/>
        <v>949493.06999999983</v>
      </c>
      <c r="H393">
        <f t="shared" si="38"/>
        <v>953192.11999999976</v>
      </c>
      <c r="I393">
        <f t="shared" si="39"/>
        <v>962852.9299999997</v>
      </c>
      <c r="J393">
        <f t="shared" si="40"/>
        <v>945675.80999999994</v>
      </c>
      <c r="K393">
        <f t="shared" si="41"/>
        <v>603299.06999999995</v>
      </c>
    </row>
    <row r="394" spans="1:11" x14ac:dyDescent="0.3">
      <c r="A394">
        <v>5000</v>
      </c>
      <c r="B394">
        <v>5000</v>
      </c>
      <c r="C394">
        <v>5000</v>
      </c>
      <c r="D394">
        <v>5000</v>
      </c>
      <c r="G394">
        <f t="shared" si="42"/>
        <v>954493.06999999983</v>
      </c>
      <c r="H394">
        <f t="shared" si="38"/>
        <v>958192.11999999976</v>
      </c>
      <c r="I394">
        <f t="shared" si="39"/>
        <v>967852.9299999997</v>
      </c>
      <c r="J394">
        <f t="shared" si="40"/>
        <v>950675.80999999994</v>
      </c>
      <c r="K394">
        <f t="shared" si="41"/>
        <v>603299.06999999995</v>
      </c>
    </row>
    <row r="395" spans="1:11" x14ac:dyDescent="0.3">
      <c r="A395">
        <v>5000</v>
      </c>
      <c r="B395">
        <v>5000</v>
      </c>
      <c r="C395">
        <v>5000</v>
      </c>
      <c r="D395">
        <v>5000</v>
      </c>
      <c r="G395">
        <f t="shared" si="42"/>
        <v>959493.06999999983</v>
      </c>
      <c r="H395">
        <f t="shared" si="38"/>
        <v>963192.11999999976</v>
      </c>
      <c r="I395">
        <f t="shared" si="39"/>
        <v>972852.9299999997</v>
      </c>
      <c r="J395">
        <f t="shared" si="40"/>
        <v>955675.80999999994</v>
      </c>
      <c r="K395">
        <f t="shared" si="41"/>
        <v>603299.06999999995</v>
      </c>
    </row>
    <row r="396" spans="1:11" x14ac:dyDescent="0.3">
      <c r="A396">
        <v>5000</v>
      </c>
      <c r="B396">
        <v>5000</v>
      </c>
      <c r="C396">
        <v>5000</v>
      </c>
      <c r="D396">
        <v>5000</v>
      </c>
      <c r="G396">
        <f t="shared" si="42"/>
        <v>964493.06999999983</v>
      </c>
      <c r="H396">
        <f t="shared" si="38"/>
        <v>968192.11999999976</v>
      </c>
      <c r="I396">
        <f t="shared" si="39"/>
        <v>977852.9299999997</v>
      </c>
      <c r="J396">
        <f t="shared" si="40"/>
        <v>960675.80999999994</v>
      </c>
      <c r="K396">
        <f t="shared" si="41"/>
        <v>603299.06999999995</v>
      </c>
    </row>
    <row r="397" spans="1:11" x14ac:dyDescent="0.3">
      <c r="A397">
        <v>2262.0500000000002</v>
      </c>
      <c r="B397">
        <v>1705.45</v>
      </c>
      <c r="C397">
        <v>5000</v>
      </c>
      <c r="D397">
        <v>62.16</v>
      </c>
      <c r="G397">
        <f t="shared" si="42"/>
        <v>966755.11999999988</v>
      </c>
      <c r="H397">
        <f t="shared" si="38"/>
        <v>969897.56999999972</v>
      </c>
      <c r="I397">
        <f t="shared" si="39"/>
        <v>982852.9299999997</v>
      </c>
      <c r="J397">
        <f t="shared" si="40"/>
        <v>960737.97</v>
      </c>
      <c r="K397">
        <f t="shared" si="41"/>
        <v>603299.06999999995</v>
      </c>
    </row>
    <row r="398" spans="1:11" x14ac:dyDescent="0.3">
      <c r="A398">
        <v>5000</v>
      </c>
      <c r="B398">
        <v>5000</v>
      </c>
      <c r="C398">
        <v>683.77</v>
      </c>
      <c r="D398">
        <v>5000</v>
      </c>
      <c r="G398">
        <f t="shared" si="42"/>
        <v>971755.11999999988</v>
      </c>
      <c r="H398">
        <f t="shared" si="38"/>
        <v>974897.56999999972</v>
      </c>
      <c r="I398">
        <f t="shared" si="39"/>
        <v>983536.69999999972</v>
      </c>
      <c r="J398">
        <f t="shared" si="40"/>
        <v>965737.97</v>
      </c>
      <c r="K398">
        <f t="shared" si="41"/>
        <v>603299.06999999995</v>
      </c>
    </row>
    <row r="399" spans="1:11" x14ac:dyDescent="0.3">
      <c r="A399">
        <v>5000</v>
      </c>
      <c r="B399">
        <v>5000</v>
      </c>
      <c r="C399">
        <v>5000</v>
      </c>
      <c r="D399">
        <v>5000</v>
      </c>
      <c r="G399">
        <f t="shared" si="42"/>
        <v>976755.11999999988</v>
      </c>
      <c r="H399">
        <f t="shared" si="38"/>
        <v>979897.56999999972</v>
      </c>
      <c r="I399">
        <f t="shared" si="39"/>
        <v>988536.69999999972</v>
      </c>
      <c r="J399">
        <f t="shared" si="40"/>
        <v>970737.97</v>
      </c>
      <c r="K399">
        <f t="shared" si="41"/>
        <v>603299.06999999995</v>
      </c>
    </row>
    <row r="400" spans="1:11" x14ac:dyDescent="0.3">
      <c r="A400">
        <v>5000</v>
      </c>
      <c r="B400">
        <v>5000</v>
      </c>
      <c r="C400">
        <v>5000</v>
      </c>
      <c r="D400">
        <v>5000</v>
      </c>
      <c r="G400">
        <f t="shared" si="42"/>
        <v>981755.11999999988</v>
      </c>
      <c r="H400">
        <f t="shared" si="38"/>
        <v>984897.56999999972</v>
      </c>
      <c r="I400">
        <f t="shared" si="39"/>
        <v>993536.69999999972</v>
      </c>
      <c r="J400">
        <f t="shared" si="40"/>
        <v>975737.97</v>
      </c>
      <c r="K400">
        <f t="shared" si="41"/>
        <v>603299.06999999995</v>
      </c>
    </row>
    <row r="401" spans="1:11" x14ac:dyDescent="0.3">
      <c r="A401">
        <v>5000</v>
      </c>
      <c r="B401">
        <v>5000</v>
      </c>
      <c r="C401">
        <v>5000</v>
      </c>
      <c r="D401">
        <v>5000</v>
      </c>
      <c r="G401">
        <f t="shared" si="42"/>
        <v>986755.11999999988</v>
      </c>
      <c r="H401">
        <f t="shared" si="38"/>
        <v>989897.56999999972</v>
      </c>
      <c r="I401">
        <f t="shared" si="39"/>
        <v>998536.69999999972</v>
      </c>
      <c r="J401">
        <f t="shared" si="40"/>
        <v>980737.97</v>
      </c>
      <c r="K401">
        <f t="shared" si="41"/>
        <v>603299.06999999995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baseline-stats</vt:lpstr>
      <vt:lpstr>v21-3-320</vt:lpstr>
      <vt:lpstr>v21-3-640</vt:lpstr>
      <vt:lpstr>v21-3-1280</vt:lpstr>
      <vt:lpstr>v21-3-2560</vt:lpstr>
      <vt:lpstr>v21-5-320</vt:lpstr>
      <vt:lpstr>v21-5-640</vt:lpstr>
      <vt:lpstr>v21-5-1280</vt:lpstr>
      <vt:lpstr>v21-10-320</vt:lpstr>
      <vt:lpstr>v21-10-640</vt:lpstr>
      <vt:lpstr>v21-10-1280</vt:lpstr>
      <vt:lpstr>v21-15-320</vt:lpstr>
      <vt:lpstr>v21-15-640</vt:lpstr>
      <vt:lpstr>v21-15-1280</vt:lpstr>
      <vt:lpstr>results</vt:lpstr>
      <vt:lpstr>analysis</vt:lpstr>
      <vt:lpstr>comparativo</vt:lpstr>
      <vt:lpstr>cactus plot</vt:lpstr>
      <vt:lpstr>delta</vt:lpstr>
      <vt:lpstr>variation</vt:lpstr>
      <vt:lpstr>accumulated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Ballock</dc:creator>
  <cp:lastModifiedBy>Carlos Ballock</cp:lastModifiedBy>
  <dcterms:created xsi:type="dcterms:W3CDTF">2015-06-05T18:17:20Z</dcterms:created>
  <dcterms:modified xsi:type="dcterms:W3CDTF">2021-11-20T00:59:02Z</dcterms:modified>
</cp:coreProperties>
</file>